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Antonio Fisso\Desktop\numeri Triveneto 2023\"/>
    </mc:Choice>
  </mc:AlternateContent>
  <xr:revisionPtr revIDLastSave="0" documentId="13_ncr:1_{182FD530-6992-4A43-9C80-5250990AFF73}" xr6:coauthVersionLast="47" xr6:coauthVersionMax="47" xr10:uidLastSave="{00000000-0000-0000-0000-000000000000}"/>
  <bookViews>
    <workbookView xWindow="-120" yWindow="-120" windowWidth="29040" windowHeight="15840" xr2:uid="{80B89992-6A54-4682-8DC9-F86437CD8B80}"/>
  </bookViews>
  <sheets>
    <sheet name="MX" sheetId="2" r:id="rId1"/>
    <sheet name="65" sheetId="5" r:id="rId2"/>
    <sheet name="85" sheetId="4" r:id="rId3"/>
    <sheet name="TRAINING" sheetId="8" r:id="rId4"/>
    <sheet name="nr MX scelti o cambiati" sheetId="6" r:id="rId5"/>
    <sheet name="contatti" sheetId="7" r:id="rId6"/>
    <sheet name="WILD CARD inserite" sheetId="9" r:id="rId7"/>
    <sheet name="WILD CARD richieste" sheetId="10" r:id="rId8"/>
  </sheets>
  <definedNames>
    <definedName name="_xlnm._FilterDatabase" localSheetId="1" hidden="1">'65'!$A$3:$K$1002</definedName>
    <definedName name="_xlnm._FilterDatabase" localSheetId="5" hidden="1">contatti!$A$2:$H$1044</definedName>
    <definedName name="_xlnm._FilterDatabase" localSheetId="0" hidden="1">MX!$A$3:$M$1002</definedName>
    <definedName name="_xlnm._FilterDatabase" localSheetId="4" hidden="1">'nr MX scelti o cambiati'!$A$2:$G$591</definedName>
    <definedName name="_xlnm._FilterDatabase" localSheetId="3" hidden="1">TRAINING!$A$3:$M$1002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" i="5" l="1"/>
  <c r="AC4" i="9"/>
  <c r="AC5" i="9"/>
  <c r="AC6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1" i="9"/>
  <c r="AC3" i="9"/>
  <c r="U1" i="2"/>
  <c r="B3" i="6"/>
  <c r="D3" i="6" s="1"/>
  <c r="B4" i="6"/>
  <c r="D4" i="6" s="1"/>
  <c r="B5" i="6"/>
  <c r="D5" i="6" s="1"/>
  <c r="B6" i="6"/>
  <c r="D6" i="6" s="1"/>
  <c r="B7" i="6"/>
  <c r="D7" i="6" s="1"/>
  <c r="B8" i="6"/>
  <c r="D8" i="6" s="1"/>
  <c r="B9" i="6"/>
  <c r="D9" i="6" s="1"/>
  <c r="B10" i="6"/>
  <c r="D10" i="6" s="1"/>
  <c r="B11" i="6"/>
  <c r="D11" i="6" s="1"/>
  <c r="B12" i="6"/>
  <c r="D12" i="6" s="1"/>
  <c r="B13" i="6"/>
  <c r="D13" i="6" s="1"/>
  <c r="B14" i="6"/>
  <c r="D14" i="6" s="1"/>
  <c r="B15" i="6"/>
  <c r="D15" i="6" s="1"/>
  <c r="B16" i="6"/>
  <c r="D16" i="6" s="1"/>
  <c r="B17" i="6"/>
  <c r="D17" i="6" s="1"/>
  <c r="B18" i="6"/>
  <c r="D18" i="6" s="1"/>
  <c r="B19" i="6"/>
  <c r="D19" i="6" s="1"/>
  <c r="B20" i="6"/>
  <c r="D20" i="6" s="1"/>
  <c r="B21" i="6"/>
  <c r="D21" i="6" s="1"/>
  <c r="B22" i="6"/>
  <c r="D22" i="6" s="1"/>
  <c r="B23" i="6"/>
  <c r="D23" i="6" s="1"/>
  <c r="B24" i="6"/>
  <c r="D24" i="6" s="1"/>
  <c r="B25" i="6"/>
  <c r="D25" i="6" s="1"/>
  <c r="B26" i="6"/>
  <c r="D26" i="6" s="1"/>
  <c r="B27" i="6"/>
  <c r="D27" i="6" s="1"/>
  <c r="B28" i="6"/>
  <c r="D28" i="6" s="1"/>
  <c r="B29" i="6"/>
  <c r="D29" i="6" s="1"/>
  <c r="B30" i="6"/>
  <c r="D30" i="6" s="1"/>
  <c r="B31" i="6"/>
  <c r="D31" i="6" s="1"/>
  <c r="B32" i="6"/>
  <c r="D32" i="6" s="1"/>
  <c r="B33" i="6"/>
  <c r="D33" i="6" s="1"/>
  <c r="B34" i="6"/>
  <c r="D34" i="6" s="1"/>
  <c r="B35" i="6"/>
  <c r="D35" i="6" s="1"/>
  <c r="B36" i="6"/>
  <c r="D36" i="6" s="1"/>
  <c r="B37" i="6"/>
  <c r="D37" i="6" s="1"/>
  <c r="B38" i="6"/>
  <c r="D38" i="6" s="1"/>
  <c r="B39" i="6"/>
  <c r="D39" i="6" s="1"/>
  <c r="B40" i="6"/>
  <c r="D40" i="6" s="1"/>
  <c r="B41" i="6"/>
  <c r="D41" i="6" s="1"/>
  <c r="B42" i="6"/>
  <c r="D42" i="6" s="1"/>
  <c r="B43" i="6"/>
  <c r="D43" i="6" s="1"/>
  <c r="B44" i="6"/>
  <c r="D44" i="6" s="1"/>
  <c r="B45" i="6"/>
  <c r="D45" i="6" s="1"/>
  <c r="B46" i="6"/>
  <c r="D46" i="6" s="1"/>
  <c r="B47" i="6"/>
  <c r="D47" i="6" s="1"/>
  <c r="B48" i="6"/>
  <c r="D48" i="6" s="1"/>
  <c r="B49" i="6"/>
  <c r="D49" i="6" s="1"/>
  <c r="B50" i="6"/>
  <c r="D50" i="6" s="1"/>
  <c r="B51" i="6"/>
  <c r="D51" i="6" s="1"/>
  <c r="B52" i="6"/>
  <c r="D52" i="6" s="1"/>
  <c r="B53" i="6"/>
  <c r="D53" i="6" s="1"/>
  <c r="B54" i="6"/>
  <c r="D54" i="6" s="1"/>
  <c r="B55" i="6"/>
  <c r="D55" i="6" s="1"/>
  <c r="B56" i="6"/>
  <c r="D56" i="6" s="1"/>
  <c r="B57" i="6"/>
  <c r="D57" i="6" s="1"/>
  <c r="B58" i="6"/>
  <c r="D58" i="6" s="1"/>
  <c r="B59" i="6"/>
  <c r="D59" i="6" s="1"/>
  <c r="B60" i="6"/>
  <c r="D60" i="6" s="1"/>
  <c r="B61" i="6"/>
  <c r="D61" i="6" s="1"/>
  <c r="B62" i="6"/>
  <c r="D62" i="6" s="1"/>
  <c r="B63" i="6"/>
  <c r="D63" i="6" s="1"/>
  <c r="B64" i="6"/>
  <c r="D64" i="6" s="1"/>
  <c r="B65" i="6"/>
  <c r="D65" i="6" s="1"/>
  <c r="B66" i="6"/>
  <c r="D66" i="6" s="1"/>
  <c r="B67" i="6"/>
  <c r="D67" i="6" s="1"/>
  <c r="B68" i="6"/>
  <c r="D68" i="6" s="1"/>
  <c r="B69" i="6"/>
  <c r="D69" i="6" s="1"/>
  <c r="B70" i="6"/>
  <c r="D70" i="6" s="1"/>
  <c r="B71" i="6"/>
  <c r="D71" i="6" s="1"/>
  <c r="B72" i="6"/>
  <c r="D72" i="6" s="1"/>
  <c r="B73" i="6"/>
  <c r="D73" i="6" s="1"/>
  <c r="B74" i="6"/>
  <c r="D74" i="6" s="1"/>
  <c r="B75" i="6"/>
  <c r="D75" i="6" s="1"/>
  <c r="B76" i="6"/>
  <c r="D76" i="6" s="1"/>
  <c r="B77" i="6"/>
  <c r="D77" i="6" s="1"/>
  <c r="B78" i="6"/>
  <c r="D78" i="6" s="1"/>
  <c r="B79" i="6"/>
  <c r="D79" i="6" s="1"/>
  <c r="B80" i="6"/>
  <c r="D80" i="6" s="1"/>
  <c r="B81" i="6"/>
  <c r="D81" i="6" s="1"/>
  <c r="B82" i="6"/>
  <c r="D82" i="6" s="1"/>
  <c r="B83" i="6"/>
  <c r="D83" i="6" s="1"/>
  <c r="B84" i="6"/>
  <c r="D84" i="6" s="1"/>
  <c r="B85" i="6"/>
  <c r="D85" i="6" s="1"/>
  <c r="B86" i="6"/>
  <c r="D86" i="6" s="1"/>
  <c r="B87" i="6"/>
  <c r="D87" i="6" s="1"/>
  <c r="B88" i="6"/>
  <c r="D88" i="6" s="1"/>
  <c r="B89" i="6"/>
  <c r="D89" i="6" s="1"/>
  <c r="B90" i="6"/>
  <c r="D90" i="6" s="1"/>
  <c r="B91" i="6"/>
  <c r="D91" i="6" s="1"/>
  <c r="B92" i="6"/>
  <c r="D92" i="6" s="1"/>
  <c r="B93" i="6"/>
  <c r="D93" i="6" s="1"/>
  <c r="B94" i="6"/>
  <c r="D94" i="6" s="1"/>
  <c r="B95" i="6"/>
  <c r="D95" i="6" s="1"/>
  <c r="B96" i="6"/>
  <c r="D96" i="6" s="1"/>
  <c r="B97" i="6"/>
  <c r="D97" i="6" s="1"/>
  <c r="B98" i="6"/>
  <c r="D98" i="6" s="1"/>
  <c r="B99" i="6"/>
  <c r="D99" i="6" s="1"/>
  <c r="B100" i="6"/>
  <c r="D100" i="6" s="1"/>
  <c r="B101" i="6"/>
  <c r="D101" i="6" s="1"/>
  <c r="B102" i="6"/>
  <c r="D102" i="6" s="1"/>
  <c r="B103" i="6"/>
  <c r="D103" i="6" s="1"/>
  <c r="B104" i="6"/>
  <c r="D104" i="6" s="1"/>
  <c r="B105" i="6"/>
  <c r="D105" i="6" s="1"/>
  <c r="B106" i="6"/>
  <c r="D106" i="6" s="1"/>
  <c r="B107" i="6"/>
  <c r="D107" i="6" s="1"/>
  <c r="B108" i="6"/>
  <c r="D108" i="6" s="1"/>
  <c r="B109" i="6"/>
  <c r="D109" i="6" s="1"/>
  <c r="B110" i="6"/>
  <c r="D110" i="6" s="1"/>
  <c r="B111" i="6"/>
  <c r="D111" i="6" s="1"/>
  <c r="B112" i="6"/>
  <c r="D112" i="6" s="1"/>
  <c r="B113" i="6"/>
  <c r="D113" i="6" s="1"/>
  <c r="B114" i="6"/>
  <c r="D114" i="6" s="1"/>
  <c r="B115" i="6"/>
  <c r="D115" i="6" s="1"/>
  <c r="B116" i="6"/>
  <c r="D116" i="6" s="1"/>
  <c r="B117" i="6"/>
  <c r="D117" i="6" s="1"/>
  <c r="B118" i="6"/>
  <c r="D118" i="6" s="1"/>
  <c r="B119" i="6"/>
  <c r="D119" i="6" s="1"/>
  <c r="B120" i="6"/>
  <c r="D120" i="6" s="1"/>
  <c r="B121" i="6"/>
  <c r="D121" i="6" s="1"/>
  <c r="B122" i="6"/>
  <c r="D122" i="6" s="1"/>
  <c r="B123" i="6"/>
  <c r="D123" i="6" s="1"/>
  <c r="B124" i="6"/>
  <c r="D124" i="6" s="1"/>
  <c r="B125" i="6"/>
  <c r="D125" i="6" s="1"/>
  <c r="B126" i="6"/>
  <c r="D126" i="6" s="1"/>
  <c r="B127" i="6"/>
  <c r="D127" i="6" s="1"/>
  <c r="B128" i="6"/>
  <c r="D128" i="6" s="1"/>
  <c r="B129" i="6"/>
  <c r="D129" i="6" s="1"/>
  <c r="B130" i="6"/>
  <c r="D130" i="6" s="1"/>
  <c r="B131" i="6"/>
  <c r="D131" i="6" s="1"/>
  <c r="B132" i="6"/>
  <c r="D132" i="6" s="1"/>
  <c r="B133" i="6"/>
  <c r="D133" i="6" s="1"/>
  <c r="B134" i="6"/>
  <c r="D134" i="6" s="1"/>
  <c r="B135" i="6"/>
  <c r="D135" i="6" s="1"/>
  <c r="B136" i="6"/>
  <c r="D136" i="6" s="1"/>
  <c r="B137" i="6"/>
  <c r="D137" i="6" s="1"/>
  <c r="B138" i="6"/>
  <c r="D138" i="6" s="1"/>
  <c r="B139" i="6"/>
  <c r="D139" i="6" s="1"/>
  <c r="B140" i="6"/>
  <c r="D140" i="6" s="1"/>
  <c r="B141" i="6"/>
  <c r="D141" i="6" s="1"/>
  <c r="B142" i="6"/>
  <c r="D142" i="6" s="1"/>
  <c r="B143" i="6"/>
  <c r="D143" i="6" s="1"/>
  <c r="B144" i="6"/>
  <c r="D144" i="6" s="1"/>
  <c r="B145" i="6"/>
  <c r="D145" i="6" s="1"/>
  <c r="B146" i="6"/>
  <c r="D146" i="6" s="1"/>
  <c r="B147" i="6"/>
  <c r="D147" i="6" s="1"/>
  <c r="B148" i="6"/>
  <c r="D148" i="6" s="1"/>
  <c r="B149" i="6"/>
  <c r="D149" i="6" s="1"/>
  <c r="B150" i="6"/>
  <c r="D150" i="6" s="1"/>
  <c r="B151" i="6"/>
  <c r="D151" i="6" s="1"/>
  <c r="B152" i="6"/>
  <c r="D152" i="6" s="1"/>
  <c r="B153" i="6"/>
  <c r="D153" i="6" s="1"/>
  <c r="B154" i="6"/>
  <c r="D154" i="6" s="1"/>
  <c r="B155" i="6"/>
  <c r="D155" i="6" s="1"/>
  <c r="B156" i="6"/>
  <c r="D156" i="6" s="1"/>
  <c r="B157" i="6"/>
  <c r="D157" i="6" s="1"/>
  <c r="B158" i="6"/>
  <c r="D158" i="6" s="1"/>
  <c r="B159" i="6"/>
  <c r="D159" i="6" s="1"/>
  <c r="B160" i="6"/>
  <c r="D160" i="6" s="1"/>
  <c r="B161" i="6"/>
  <c r="D161" i="6" s="1"/>
  <c r="B162" i="6"/>
  <c r="D162" i="6" s="1"/>
  <c r="B163" i="6"/>
  <c r="D163" i="6" s="1"/>
  <c r="B164" i="6"/>
  <c r="D164" i="6" s="1"/>
  <c r="B165" i="6"/>
  <c r="D165" i="6" s="1"/>
  <c r="B166" i="6"/>
  <c r="D166" i="6" s="1"/>
  <c r="B167" i="6"/>
  <c r="D167" i="6" s="1"/>
  <c r="B168" i="6"/>
  <c r="D168" i="6" s="1"/>
  <c r="B169" i="6"/>
  <c r="D169" i="6" s="1"/>
  <c r="B170" i="6"/>
  <c r="D170" i="6" s="1"/>
  <c r="B171" i="6"/>
  <c r="D171" i="6" s="1"/>
  <c r="B172" i="6"/>
  <c r="D172" i="6" s="1"/>
  <c r="B173" i="6"/>
  <c r="D173" i="6" s="1"/>
  <c r="B174" i="6"/>
  <c r="D174" i="6" s="1"/>
  <c r="B175" i="6"/>
  <c r="D175" i="6" s="1"/>
  <c r="B176" i="6"/>
  <c r="D176" i="6" s="1"/>
  <c r="B177" i="6"/>
  <c r="D177" i="6" s="1"/>
  <c r="B178" i="6"/>
  <c r="D178" i="6" s="1"/>
  <c r="B179" i="6"/>
  <c r="D179" i="6" s="1"/>
  <c r="B180" i="6"/>
  <c r="D180" i="6" s="1"/>
  <c r="B181" i="6"/>
  <c r="D181" i="6" s="1"/>
  <c r="B182" i="6"/>
  <c r="D182" i="6" s="1"/>
  <c r="B183" i="6"/>
  <c r="D183" i="6" s="1"/>
  <c r="B184" i="6"/>
  <c r="D184" i="6" s="1"/>
  <c r="B185" i="6"/>
  <c r="D185" i="6" s="1"/>
  <c r="B186" i="6"/>
  <c r="D186" i="6" s="1"/>
  <c r="B187" i="6"/>
  <c r="D187" i="6" s="1"/>
  <c r="B188" i="6"/>
  <c r="D188" i="6" s="1"/>
  <c r="B189" i="6"/>
  <c r="D189" i="6" s="1"/>
  <c r="B190" i="6"/>
  <c r="D190" i="6" s="1"/>
  <c r="B191" i="6"/>
  <c r="D191" i="6" s="1"/>
  <c r="B192" i="6"/>
  <c r="D192" i="6" s="1"/>
  <c r="B193" i="6"/>
  <c r="D193" i="6" s="1"/>
  <c r="B194" i="6"/>
  <c r="D194" i="6" s="1"/>
  <c r="B195" i="6"/>
  <c r="D195" i="6" s="1"/>
  <c r="B196" i="6"/>
  <c r="D196" i="6" s="1"/>
  <c r="B197" i="6"/>
  <c r="D197" i="6" s="1"/>
  <c r="B198" i="6"/>
  <c r="D198" i="6" s="1"/>
  <c r="B199" i="6"/>
  <c r="D199" i="6" s="1"/>
  <c r="B200" i="6"/>
  <c r="D200" i="6" s="1"/>
  <c r="B201" i="6"/>
  <c r="D201" i="6" s="1"/>
  <c r="B202" i="6"/>
  <c r="D202" i="6" s="1"/>
  <c r="B203" i="6"/>
  <c r="D203" i="6" s="1"/>
  <c r="B204" i="6"/>
  <c r="D204" i="6" s="1"/>
  <c r="B205" i="6"/>
  <c r="D205" i="6" s="1"/>
  <c r="B206" i="6"/>
  <c r="D206" i="6" s="1"/>
  <c r="B207" i="6"/>
  <c r="D207" i="6" s="1"/>
  <c r="B208" i="6"/>
  <c r="D208" i="6" s="1"/>
  <c r="B209" i="6"/>
  <c r="D209" i="6" s="1"/>
  <c r="B210" i="6"/>
  <c r="D210" i="6" s="1"/>
  <c r="B211" i="6"/>
  <c r="D211" i="6" s="1"/>
  <c r="B212" i="6"/>
  <c r="D212" i="6" s="1"/>
  <c r="B213" i="6"/>
  <c r="D213" i="6" s="1"/>
  <c r="B214" i="6"/>
  <c r="D214" i="6" s="1"/>
  <c r="B215" i="6"/>
  <c r="D215" i="6" s="1"/>
  <c r="B216" i="6"/>
  <c r="D216" i="6" s="1"/>
  <c r="B217" i="6"/>
  <c r="D217" i="6" s="1"/>
  <c r="B218" i="6"/>
  <c r="D218" i="6" s="1"/>
  <c r="B219" i="6"/>
  <c r="D219" i="6" s="1"/>
  <c r="B220" i="6"/>
  <c r="D220" i="6" s="1"/>
  <c r="B221" i="6"/>
  <c r="D221" i="6" s="1"/>
  <c r="B222" i="6"/>
  <c r="D222" i="6" s="1"/>
  <c r="B223" i="6"/>
  <c r="D223" i="6" s="1"/>
  <c r="B224" i="6"/>
  <c r="D224" i="6" s="1"/>
  <c r="B225" i="6"/>
  <c r="D225" i="6" s="1"/>
  <c r="B226" i="6"/>
  <c r="D226" i="6" s="1"/>
  <c r="B227" i="6"/>
  <c r="D227" i="6" s="1"/>
  <c r="B228" i="6"/>
  <c r="D228" i="6" s="1"/>
  <c r="B229" i="6"/>
  <c r="D229" i="6" s="1"/>
  <c r="B230" i="6"/>
  <c r="D230" i="6" s="1"/>
  <c r="B231" i="6"/>
  <c r="D231" i="6" s="1"/>
  <c r="B232" i="6"/>
  <c r="D232" i="6" s="1"/>
  <c r="B233" i="6"/>
  <c r="D233" i="6" s="1"/>
  <c r="B234" i="6"/>
  <c r="D234" i="6" s="1"/>
  <c r="B235" i="6"/>
  <c r="D235" i="6" s="1"/>
  <c r="B236" i="6"/>
  <c r="D236" i="6" s="1"/>
  <c r="B237" i="6"/>
  <c r="D237" i="6" s="1"/>
  <c r="B238" i="6"/>
  <c r="D238" i="6" s="1"/>
  <c r="B239" i="6"/>
  <c r="D239" i="6" s="1"/>
  <c r="B240" i="6"/>
  <c r="D240" i="6" s="1"/>
  <c r="B241" i="6"/>
  <c r="D241" i="6" s="1"/>
  <c r="B242" i="6"/>
  <c r="D242" i="6" s="1"/>
  <c r="B243" i="6"/>
  <c r="D243" i="6" s="1"/>
  <c r="B244" i="6"/>
  <c r="D244" i="6" s="1"/>
  <c r="B245" i="6"/>
  <c r="D245" i="6" s="1"/>
  <c r="B246" i="6"/>
  <c r="D246" i="6" s="1"/>
  <c r="B247" i="6"/>
  <c r="D247" i="6" s="1"/>
  <c r="B248" i="6"/>
  <c r="D248" i="6" s="1"/>
  <c r="B249" i="6"/>
  <c r="D249" i="6" s="1"/>
  <c r="B250" i="6"/>
  <c r="D250" i="6" s="1"/>
  <c r="B251" i="6"/>
  <c r="D251" i="6" s="1"/>
  <c r="B252" i="6"/>
  <c r="D252" i="6" s="1"/>
  <c r="B253" i="6"/>
  <c r="D253" i="6" s="1"/>
  <c r="B254" i="6"/>
  <c r="D254" i="6" s="1"/>
  <c r="B255" i="6"/>
  <c r="D255" i="6" s="1"/>
  <c r="B256" i="6"/>
  <c r="D256" i="6" s="1"/>
  <c r="B257" i="6"/>
  <c r="D257" i="6" s="1"/>
  <c r="B258" i="6"/>
  <c r="D258" i="6" s="1"/>
  <c r="B259" i="6"/>
  <c r="D259" i="6" s="1"/>
  <c r="B260" i="6"/>
  <c r="D260" i="6" s="1"/>
  <c r="B261" i="6"/>
  <c r="D261" i="6" s="1"/>
  <c r="B262" i="6"/>
  <c r="D262" i="6" s="1"/>
  <c r="B263" i="6"/>
  <c r="D263" i="6" s="1"/>
  <c r="B264" i="6"/>
  <c r="D264" i="6" s="1"/>
  <c r="B265" i="6"/>
  <c r="D265" i="6" s="1"/>
  <c r="B266" i="6"/>
  <c r="D266" i="6" s="1"/>
  <c r="B267" i="6"/>
  <c r="D267" i="6" s="1"/>
  <c r="B268" i="6"/>
  <c r="D268" i="6" s="1"/>
  <c r="B269" i="6"/>
  <c r="D269" i="6" s="1"/>
  <c r="B270" i="6"/>
  <c r="D270" i="6" s="1"/>
  <c r="B271" i="6"/>
  <c r="D271" i="6" s="1"/>
  <c r="B272" i="6"/>
  <c r="D272" i="6" s="1"/>
  <c r="B273" i="6"/>
  <c r="D273" i="6" s="1"/>
  <c r="B274" i="6"/>
  <c r="D274" i="6" s="1"/>
  <c r="B275" i="6"/>
  <c r="D275" i="6" s="1"/>
  <c r="B276" i="6"/>
  <c r="D276" i="6" s="1"/>
  <c r="B277" i="6"/>
  <c r="D277" i="6" s="1"/>
  <c r="B278" i="6"/>
  <c r="D278" i="6" s="1"/>
  <c r="B279" i="6"/>
  <c r="D279" i="6" s="1"/>
  <c r="B280" i="6"/>
  <c r="D280" i="6" s="1"/>
  <c r="B281" i="6"/>
  <c r="D281" i="6" s="1"/>
  <c r="B282" i="6"/>
  <c r="D282" i="6" s="1"/>
  <c r="B283" i="6"/>
  <c r="D283" i="6" s="1"/>
  <c r="B284" i="6"/>
  <c r="D284" i="6" s="1"/>
  <c r="B285" i="6"/>
  <c r="D285" i="6" s="1"/>
  <c r="B286" i="6"/>
  <c r="D286" i="6" s="1"/>
  <c r="B287" i="6"/>
  <c r="D287" i="6" s="1"/>
  <c r="B288" i="6"/>
  <c r="D288" i="6" s="1"/>
  <c r="B289" i="6"/>
  <c r="D289" i="6" s="1"/>
  <c r="B290" i="6"/>
  <c r="D290" i="6" s="1"/>
  <c r="B291" i="6"/>
  <c r="D291" i="6" s="1"/>
  <c r="B292" i="6"/>
  <c r="D292" i="6" s="1"/>
  <c r="B293" i="6"/>
  <c r="D293" i="6" s="1"/>
  <c r="B294" i="6"/>
  <c r="D294" i="6" s="1"/>
  <c r="B295" i="6"/>
  <c r="D295" i="6" s="1"/>
  <c r="B296" i="6"/>
  <c r="D296" i="6" s="1"/>
  <c r="B297" i="6"/>
  <c r="D297" i="6" s="1"/>
  <c r="B298" i="6"/>
  <c r="D298" i="6" s="1"/>
  <c r="B299" i="6"/>
  <c r="D299" i="6" s="1"/>
  <c r="B300" i="6"/>
  <c r="D300" i="6" s="1"/>
  <c r="B301" i="6"/>
  <c r="D301" i="6" s="1"/>
  <c r="B302" i="6"/>
  <c r="D302" i="6" s="1"/>
  <c r="B303" i="6"/>
  <c r="D303" i="6" s="1"/>
  <c r="B304" i="6"/>
  <c r="D304" i="6" s="1"/>
  <c r="B305" i="6"/>
  <c r="D305" i="6" s="1"/>
  <c r="B306" i="6"/>
  <c r="D306" i="6" s="1"/>
  <c r="B307" i="6"/>
  <c r="D307" i="6" s="1"/>
  <c r="B308" i="6"/>
  <c r="D308" i="6" s="1"/>
  <c r="B309" i="6"/>
  <c r="D309" i="6" s="1"/>
  <c r="B310" i="6"/>
  <c r="D310" i="6" s="1"/>
  <c r="B311" i="6"/>
  <c r="D311" i="6" s="1"/>
  <c r="B312" i="6"/>
  <c r="D312" i="6" s="1"/>
  <c r="B313" i="6"/>
  <c r="D313" i="6" s="1"/>
  <c r="B314" i="6"/>
  <c r="D314" i="6" s="1"/>
  <c r="B315" i="6"/>
  <c r="D315" i="6" s="1"/>
  <c r="B316" i="6"/>
  <c r="D316" i="6" s="1"/>
  <c r="B317" i="6"/>
  <c r="D317" i="6" s="1"/>
  <c r="B318" i="6"/>
  <c r="D318" i="6" s="1"/>
  <c r="B319" i="6"/>
  <c r="D319" i="6" s="1"/>
  <c r="B320" i="6"/>
  <c r="D320" i="6" s="1"/>
  <c r="B321" i="6"/>
  <c r="D321" i="6" s="1"/>
  <c r="B322" i="6"/>
  <c r="D322" i="6" s="1"/>
  <c r="B323" i="6"/>
  <c r="D323" i="6" s="1"/>
  <c r="B324" i="6"/>
  <c r="D324" i="6" s="1"/>
  <c r="B325" i="6"/>
  <c r="D325" i="6" s="1"/>
  <c r="B326" i="6"/>
  <c r="D326" i="6" s="1"/>
  <c r="B327" i="6"/>
  <c r="D327" i="6" s="1"/>
  <c r="B328" i="6"/>
  <c r="D328" i="6" s="1"/>
  <c r="B329" i="6"/>
  <c r="D329" i="6" s="1"/>
  <c r="B330" i="6"/>
  <c r="D330" i="6" s="1"/>
  <c r="B331" i="6"/>
  <c r="D331" i="6" s="1"/>
  <c r="B332" i="6"/>
  <c r="D332" i="6" s="1"/>
  <c r="B333" i="6"/>
  <c r="D333" i="6" s="1"/>
  <c r="B334" i="6"/>
  <c r="D334" i="6" s="1"/>
  <c r="B335" i="6"/>
  <c r="D335" i="6" s="1"/>
  <c r="B336" i="6"/>
  <c r="D336" i="6" s="1"/>
  <c r="B337" i="6"/>
  <c r="D337" i="6" s="1"/>
  <c r="B338" i="6"/>
  <c r="D338" i="6" s="1"/>
  <c r="B339" i="6"/>
  <c r="D339" i="6" s="1"/>
  <c r="B340" i="6"/>
  <c r="D340" i="6" s="1"/>
  <c r="B341" i="6"/>
  <c r="D341" i="6" s="1"/>
  <c r="B342" i="6"/>
  <c r="D342" i="6" s="1"/>
  <c r="B343" i="6"/>
  <c r="D343" i="6" s="1"/>
  <c r="B344" i="6"/>
  <c r="D344" i="6" s="1"/>
  <c r="B345" i="6"/>
  <c r="D345" i="6" s="1"/>
  <c r="B346" i="6"/>
  <c r="D346" i="6" s="1"/>
  <c r="B347" i="6"/>
  <c r="D347" i="6" s="1"/>
  <c r="B348" i="6"/>
  <c r="D348" i="6" s="1"/>
  <c r="B349" i="6"/>
  <c r="D349" i="6" s="1"/>
  <c r="B350" i="6"/>
  <c r="D350" i="6" s="1"/>
  <c r="B351" i="6"/>
  <c r="D351" i="6" s="1"/>
  <c r="B352" i="6"/>
  <c r="D352" i="6" s="1"/>
  <c r="B353" i="6"/>
  <c r="D353" i="6" s="1"/>
  <c r="B354" i="6"/>
  <c r="D354" i="6" s="1"/>
  <c r="B355" i="6"/>
  <c r="D355" i="6" s="1"/>
  <c r="B356" i="6"/>
  <c r="D356" i="6" s="1"/>
  <c r="B357" i="6"/>
  <c r="D357" i="6" s="1"/>
  <c r="B358" i="6"/>
  <c r="D358" i="6" s="1"/>
  <c r="B359" i="6"/>
  <c r="D359" i="6" s="1"/>
  <c r="B360" i="6"/>
  <c r="D360" i="6" s="1"/>
  <c r="B361" i="6"/>
  <c r="D361" i="6" s="1"/>
  <c r="B362" i="6"/>
  <c r="D362" i="6" s="1"/>
  <c r="B363" i="6"/>
  <c r="D363" i="6" s="1"/>
  <c r="B364" i="6"/>
  <c r="D364" i="6" s="1"/>
  <c r="B365" i="6"/>
  <c r="D365" i="6" s="1"/>
  <c r="B366" i="6"/>
  <c r="D366" i="6" s="1"/>
  <c r="B367" i="6"/>
  <c r="D367" i="6" s="1"/>
  <c r="B368" i="6"/>
  <c r="D368" i="6" s="1"/>
  <c r="B369" i="6"/>
  <c r="D369" i="6" s="1"/>
  <c r="B370" i="6"/>
  <c r="D370" i="6" s="1"/>
  <c r="B371" i="6"/>
  <c r="D371" i="6" s="1"/>
  <c r="B372" i="6"/>
  <c r="D372" i="6" s="1"/>
  <c r="B373" i="6"/>
  <c r="D373" i="6" s="1"/>
  <c r="B374" i="6"/>
  <c r="D374" i="6" s="1"/>
  <c r="B375" i="6"/>
  <c r="D375" i="6" s="1"/>
  <c r="B376" i="6"/>
  <c r="D376" i="6" s="1"/>
  <c r="B377" i="6"/>
  <c r="D377" i="6" s="1"/>
  <c r="B378" i="6"/>
  <c r="D378" i="6" s="1"/>
  <c r="B379" i="6"/>
  <c r="D379" i="6" s="1"/>
  <c r="B380" i="6"/>
  <c r="D380" i="6" s="1"/>
  <c r="B381" i="6"/>
  <c r="D381" i="6" s="1"/>
  <c r="B382" i="6"/>
  <c r="D382" i="6" s="1"/>
  <c r="B383" i="6"/>
  <c r="D383" i="6" s="1"/>
  <c r="B384" i="6"/>
  <c r="D384" i="6" s="1"/>
  <c r="B385" i="6"/>
  <c r="D385" i="6" s="1"/>
  <c r="B386" i="6"/>
  <c r="D386" i="6" s="1"/>
  <c r="B387" i="6"/>
  <c r="D387" i="6" s="1"/>
  <c r="B388" i="6"/>
  <c r="D388" i="6" s="1"/>
  <c r="B389" i="6"/>
  <c r="D389" i="6" s="1"/>
  <c r="B390" i="6"/>
  <c r="D390" i="6" s="1"/>
  <c r="B391" i="6"/>
  <c r="D391" i="6" s="1"/>
  <c r="B392" i="6"/>
  <c r="D392" i="6" s="1"/>
  <c r="B393" i="6"/>
  <c r="D393" i="6" s="1"/>
  <c r="B394" i="6"/>
  <c r="D394" i="6" s="1"/>
  <c r="B395" i="6"/>
  <c r="D395" i="6" s="1"/>
  <c r="B396" i="6"/>
  <c r="D396" i="6" s="1"/>
  <c r="B397" i="6"/>
  <c r="D397" i="6" s="1"/>
  <c r="B398" i="6"/>
  <c r="D398" i="6" s="1"/>
  <c r="B399" i="6"/>
  <c r="D399" i="6" s="1"/>
  <c r="B400" i="6"/>
  <c r="D400" i="6" s="1"/>
  <c r="B401" i="6"/>
  <c r="D401" i="6" s="1"/>
  <c r="B402" i="6"/>
  <c r="D402" i="6" s="1"/>
  <c r="B403" i="6"/>
  <c r="D403" i="6" s="1"/>
  <c r="B404" i="6"/>
  <c r="D404" i="6" s="1"/>
  <c r="B405" i="6"/>
  <c r="D405" i="6" s="1"/>
  <c r="B406" i="6"/>
  <c r="D406" i="6" s="1"/>
  <c r="B407" i="6"/>
  <c r="D407" i="6" s="1"/>
  <c r="B408" i="6"/>
  <c r="D408" i="6" s="1"/>
  <c r="B409" i="6"/>
  <c r="D409" i="6" s="1"/>
  <c r="B410" i="6"/>
  <c r="D410" i="6" s="1"/>
  <c r="B411" i="6"/>
  <c r="D411" i="6" s="1"/>
  <c r="B412" i="6"/>
  <c r="D412" i="6" s="1"/>
  <c r="B413" i="6"/>
  <c r="D413" i="6" s="1"/>
  <c r="B414" i="6"/>
  <c r="D414" i="6" s="1"/>
  <c r="B415" i="6"/>
  <c r="D415" i="6" s="1"/>
  <c r="B416" i="6"/>
  <c r="D416" i="6" s="1"/>
  <c r="B417" i="6"/>
  <c r="D417" i="6" s="1"/>
  <c r="B418" i="6"/>
  <c r="D418" i="6" s="1"/>
  <c r="B419" i="6"/>
  <c r="D419" i="6" s="1"/>
  <c r="B420" i="6"/>
  <c r="D420" i="6" s="1"/>
  <c r="B421" i="6"/>
  <c r="D421" i="6" s="1"/>
  <c r="B422" i="6"/>
  <c r="D422" i="6" s="1"/>
  <c r="B423" i="6"/>
  <c r="D423" i="6" s="1"/>
  <c r="B424" i="6"/>
  <c r="D424" i="6" s="1"/>
  <c r="B425" i="6"/>
  <c r="D425" i="6" s="1"/>
  <c r="B426" i="6"/>
  <c r="D426" i="6" s="1"/>
  <c r="B427" i="6"/>
  <c r="D427" i="6" s="1"/>
  <c r="B428" i="6"/>
  <c r="D428" i="6" s="1"/>
  <c r="B429" i="6"/>
  <c r="D429" i="6" s="1"/>
  <c r="B430" i="6"/>
  <c r="D430" i="6" s="1"/>
  <c r="B431" i="6"/>
  <c r="D431" i="6" s="1"/>
  <c r="B432" i="6"/>
  <c r="D432" i="6" s="1"/>
  <c r="B433" i="6"/>
  <c r="D433" i="6" s="1"/>
  <c r="B434" i="6"/>
  <c r="D434" i="6" s="1"/>
  <c r="B435" i="6"/>
  <c r="D435" i="6" s="1"/>
  <c r="B436" i="6"/>
  <c r="D436" i="6" s="1"/>
  <c r="B437" i="6"/>
  <c r="D437" i="6" s="1"/>
  <c r="B438" i="6"/>
  <c r="D438" i="6" s="1"/>
  <c r="B439" i="6"/>
  <c r="D439" i="6" s="1"/>
  <c r="B440" i="6"/>
  <c r="D440" i="6" s="1"/>
  <c r="B441" i="6"/>
  <c r="D441" i="6" s="1"/>
  <c r="B442" i="6"/>
  <c r="D442" i="6" s="1"/>
  <c r="B443" i="6"/>
  <c r="D443" i="6" s="1"/>
  <c r="B444" i="6"/>
  <c r="D444" i="6" s="1"/>
  <c r="B445" i="6"/>
  <c r="D445" i="6" s="1"/>
  <c r="B446" i="6"/>
  <c r="D446" i="6" s="1"/>
  <c r="B447" i="6"/>
  <c r="D447" i="6" s="1"/>
  <c r="B448" i="6"/>
  <c r="D448" i="6" s="1"/>
  <c r="B449" i="6"/>
  <c r="D449" i="6" s="1"/>
  <c r="B450" i="6"/>
  <c r="D450" i="6" s="1"/>
  <c r="B451" i="6"/>
  <c r="D451" i="6" s="1"/>
  <c r="B452" i="6"/>
  <c r="D452" i="6" s="1"/>
  <c r="B453" i="6"/>
  <c r="D453" i="6" s="1"/>
  <c r="B454" i="6"/>
  <c r="D454" i="6" s="1"/>
  <c r="B455" i="6"/>
  <c r="D455" i="6" s="1"/>
  <c r="B456" i="6"/>
  <c r="D456" i="6" s="1"/>
  <c r="B457" i="6"/>
  <c r="D457" i="6" s="1"/>
  <c r="B458" i="6"/>
  <c r="D458" i="6" s="1"/>
  <c r="B459" i="6"/>
  <c r="D459" i="6" s="1"/>
  <c r="B460" i="6"/>
  <c r="D460" i="6" s="1"/>
  <c r="B461" i="6"/>
  <c r="D461" i="6" s="1"/>
  <c r="B462" i="6"/>
  <c r="D462" i="6" s="1"/>
  <c r="B463" i="6"/>
  <c r="D463" i="6" s="1"/>
  <c r="B464" i="6"/>
  <c r="D464" i="6" s="1"/>
  <c r="B465" i="6"/>
  <c r="D465" i="6" s="1"/>
  <c r="B466" i="6"/>
  <c r="D466" i="6" s="1"/>
  <c r="B467" i="6"/>
  <c r="D467" i="6" s="1"/>
  <c r="B468" i="6"/>
  <c r="D468" i="6" s="1"/>
  <c r="B469" i="6"/>
  <c r="D469" i="6" s="1"/>
  <c r="B470" i="6"/>
  <c r="D470" i="6" s="1"/>
  <c r="B471" i="6"/>
  <c r="D471" i="6" s="1"/>
  <c r="B472" i="6"/>
  <c r="D472" i="6" s="1"/>
  <c r="B473" i="6"/>
  <c r="D473" i="6" s="1"/>
  <c r="B474" i="6"/>
  <c r="D474" i="6" s="1"/>
  <c r="B475" i="6"/>
  <c r="D475" i="6" s="1"/>
  <c r="B476" i="6"/>
  <c r="D476" i="6" s="1"/>
  <c r="B477" i="6"/>
  <c r="D477" i="6" s="1"/>
  <c r="B478" i="6"/>
  <c r="D478" i="6" s="1"/>
  <c r="B479" i="6"/>
  <c r="D479" i="6" s="1"/>
  <c r="B480" i="6"/>
  <c r="D480" i="6" s="1"/>
  <c r="B481" i="6"/>
  <c r="D481" i="6" s="1"/>
  <c r="B482" i="6"/>
  <c r="D482" i="6" s="1"/>
  <c r="B483" i="6"/>
  <c r="D483" i="6" s="1"/>
  <c r="B484" i="6"/>
  <c r="D484" i="6" s="1"/>
  <c r="B485" i="6"/>
  <c r="D485" i="6" s="1"/>
  <c r="B486" i="6"/>
  <c r="D486" i="6" s="1"/>
  <c r="B487" i="6"/>
  <c r="D487" i="6" s="1"/>
  <c r="B488" i="6"/>
  <c r="D488" i="6" s="1"/>
  <c r="B489" i="6"/>
  <c r="D489" i="6" s="1"/>
  <c r="B490" i="6"/>
  <c r="D490" i="6" s="1"/>
  <c r="B491" i="6"/>
  <c r="D491" i="6" s="1"/>
  <c r="B492" i="6"/>
  <c r="D492" i="6" s="1"/>
  <c r="B493" i="6"/>
  <c r="D493" i="6" s="1"/>
  <c r="B494" i="6"/>
  <c r="D494" i="6" s="1"/>
  <c r="B495" i="6"/>
  <c r="D495" i="6" s="1"/>
  <c r="B496" i="6"/>
  <c r="D496" i="6" s="1"/>
  <c r="B497" i="6"/>
  <c r="D497" i="6" s="1"/>
  <c r="B498" i="6"/>
  <c r="D498" i="6" s="1"/>
  <c r="B499" i="6"/>
  <c r="D499" i="6" s="1"/>
  <c r="B500" i="6"/>
  <c r="D500" i="6" s="1"/>
  <c r="B501" i="6"/>
  <c r="D501" i="6" s="1"/>
  <c r="B502" i="6"/>
  <c r="D502" i="6" s="1"/>
  <c r="B503" i="6"/>
  <c r="D503" i="6" s="1"/>
  <c r="B504" i="6"/>
  <c r="D504" i="6" s="1"/>
  <c r="B505" i="6"/>
  <c r="D505" i="6" s="1"/>
  <c r="B506" i="6"/>
  <c r="D506" i="6" s="1"/>
  <c r="B507" i="6"/>
  <c r="D507" i="6" s="1"/>
  <c r="B508" i="6"/>
  <c r="D508" i="6" s="1"/>
  <c r="B509" i="6"/>
  <c r="D509" i="6" s="1"/>
  <c r="B510" i="6"/>
  <c r="D510" i="6" s="1"/>
  <c r="B511" i="6"/>
  <c r="D511" i="6" s="1"/>
  <c r="B512" i="6"/>
  <c r="D512" i="6" s="1"/>
  <c r="B513" i="6"/>
  <c r="D513" i="6" s="1"/>
  <c r="B514" i="6"/>
  <c r="D514" i="6" s="1"/>
  <c r="B515" i="6"/>
  <c r="D515" i="6" s="1"/>
  <c r="B516" i="6"/>
  <c r="D516" i="6" s="1"/>
  <c r="B517" i="6"/>
  <c r="D517" i="6" s="1"/>
  <c r="B518" i="6"/>
  <c r="D518" i="6" s="1"/>
  <c r="B519" i="6"/>
  <c r="D519" i="6" s="1"/>
  <c r="B520" i="6"/>
  <c r="D520" i="6" s="1"/>
  <c r="B521" i="6"/>
  <c r="D521" i="6" s="1"/>
  <c r="B522" i="6"/>
  <c r="D522" i="6" s="1"/>
  <c r="B523" i="6"/>
  <c r="D523" i="6" s="1"/>
  <c r="B524" i="6"/>
  <c r="D524" i="6" s="1"/>
  <c r="B525" i="6"/>
  <c r="D525" i="6" s="1"/>
  <c r="B526" i="6"/>
  <c r="D526" i="6" s="1"/>
  <c r="B527" i="6"/>
  <c r="D527" i="6" s="1"/>
  <c r="B528" i="6"/>
  <c r="D528" i="6" s="1"/>
  <c r="B529" i="6"/>
  <c r="D529" i="6" s="1"/>
  <c r="B530" i="6"/>
  <c r="D530" i="6" s="1"/>
  <c r="B531" i="6"/>
  <c r="D531" i="6" s="1"/>
  <c r="B532" i="6"/>
  <c r="D532" i="6" s="1"/>
  <c r="B533" i="6"/>
  <c r="D533" i="6" s="1"/>
  <c r="B534" i="6"/>
  <c r="D534" i="6" s="1"/>
  <c r="B535" i="6"/>
  <c r="D535" i="6" s="1"/>
  <c r="B536" i="6"/>
  <c r="D536" i="6" s="1"/>
  <c r="B537" i="6"/>
  <c r="D537" i="6" s="1"/>
  <c r="B538" i="6"/>
  <c r="D538" i="6" s="1"/>
  <c r="B539" i="6"/>
  <c r="D539" i="6" s="1"/>
  <c r="B540" i="6"/>
  <c r="D540" i="6" s="1"/>
  <c r="B541" i="6"/>
  <c r="D541" i="6" s="1"/>
  <c r="B542" i="6"/>
  <c r="D542" i="6" s="1"/>
  <c r="B543" i="6"/>
  <c r="D543" i="6" s="1"/>
  <c r="B544" i="6"/>
  <c r="D544" i="6" s="1"/>
  <c r="B545" i="6"/>
  <c r="D545" i="6" s="1"/>
  <c r="B546" i="6"/>
  <c r="D546" i="6" s="1"/>
  <c r="B547" i="6"/>
  <c r="D547" i="6" s="1"/>
  <c r="B548" i="6"/>
  <c r="D548" i="6" s="1"/>
  <c r="B549" i="6"/>
  <c r="D549" i="6" s="1"/>
  <c r="B550" i="6"/>
  <c r="D550" i="6" s="1"/>
  <c r="B551" i="6"/>
  <c r="D551" i="6" s="1"/>
  <c r="B552" i="6"/>
  <c r="D552" i="6" s="1"/>
  <c r="B553" i="6"/>
  <c r="D553" i="6" s="1"/>
  <c r="B554" i="6"/>
  <c r="D554" i="6" s="1"/>
  <c r="B555" i="6"/>
  <c r="D555" i="6" s="1"/>
  <c r="B556" i="6"/>
  <c r="D556" i="6" s="1"/>
  <c r="B557" i="6"/>
  <c r="D557" i="6" s="1"/>
  <c r="B558" i="6"/>
  <c r="D558" i="6" s="1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L30" i="10"/>
  <c r="K30" i="10"/>
  <c r="J30" i="10"/>
  <c r="I30" i="10"/>
  <c r="H30" i="10"/>
  <c r="G30" i="10"/>
  <c r="F30" i="10"/>
  <c r="E30" i="10"/>
  <c r="D30" i="10"/>
  <c r="C30" i="10"/>
  <c r="B30" i="10"/>
  <c r="A30" i="10"/>
  <c r="L29" i="10"/>
  <c r="K29" i="10"/>
  <c r="J29" i="10"/>
  <c r="I29" i="10"/>
  <c r="H29" i="10"/>
  <c r="G29" i="10"/>
  <c r="F29" i="10"/>
  <c r="E29" i="10"/>
  <c r="D29" i="10"/>
  <c r="C29" i="10"/>
  <c r="B29" i="10"/>
  <c r="A29" i="10"/>
  <c r="L28" i="10"/>
  <c r="K28" i="10"/>
  <c r="J28" i="10"/>
  <c r="I28" i="10"/>
  <c r="H28" i="10"/>
  <c r="G28" i="10"/>
  <c r="F28" i="10"/>
  <c r="E28" i="10"/>
  <c r="D28" i="10"/>
  <c r="C28" i="10"/>
  <c r="B28" i="10"/>
  <c r="A28" i="10"/>
  <c r="L27" i="10"/>
  <c r="K27" i="10"/>
  <c r="J27" i="10"/>
  <c r="I27" i="10"/>
  <c r="H27" i="10"/>
  <c r="G27" i="10"/>
  <c r="F27" i="10"/>
  <c r="E27" i="10"/>
  <c r="D27" i="10"/>
  <c r="C27" i="10"/>
  <c r="B27" i="10"/>
  <c r="A27" i="10"/>
  <c r="L26" i="10"/>
  <c r="K26" i="10"/>
  <c r="J26" i="10"/>
  <c r="I26" i="10"/>
  <c r="H26" i="10"/>
  <c r="G26" i="10"/>
  <c r="F26" i="10"/>
  <c r="E26" i="10"/>
  <c r="D26" i="10"/>
  <c r="C26" i="10"/>
  <c r="B26" i="10"/>
  <c r="A26" i="10"/>
  <c r="L25" i="10"/>
  <c r="K25" i="10"/>
  <c r="J25" i="10"/>
  <c r="I25" i="10"/>
  <c r="H25" i="10"/>
  <c r="G25" i="10"/>
  <c r="F25" i="10"/>
  <c r="E25" i="10"/>
  <c r="D25" i="10"/>
  <c r="C25" i="10"/>
  <c r="B25" i="10"/>
  <c r="A25" i="10"/>
  <c r="L24" i="10"/>
  <c r="K24" i="10"/>
  <c r="J24" i="10"/>
  <c r="I24" i="10"/>
  <c r="H24" i="10"/>
  <c r="G24" i="10"/>
  <c r="F24" i="10"/>
  <c r="E24" i="10"/>
  <c r="D24" i="10"/>
  <c r="C24" i="10"/>
  <c r="B24" i="10"/>
  <c r="A24" i="10"/>
  <c r="L23" i="10"/>
  <c r="K23" i="10"/>
  <c r="J23" i="10"/>
  <c r="I23" i="10"/>
  <c r="H23" i="10"/>
  <c r="G23" i="10"/>
  <c r="F23" i="10"/>
  <c r="E23" i="10"/>
  <c r="D23" i="10"/>
  <c r="C23" i="10"/>
  <c r="B23" i="10"/>
  <c r="A23" i="10"/>
  <c r="L22" i="10"/>
  <c r="K22" i="10"/>
  <c r="J22" i="10"/>
  <c r="I22" i="10"/>
  <c r="H22" i="10"/>
  <c r="G22" i="10"/>
  <c r="F22" i="10"/>
  <c r="E22" i="10"/>
  <c r="D22" i="10"/>
  <c r="C22" i="10"/>
  <c r="B22" i="10"/>
  <c r="A22" i="10"/>
  <c r="L21" i="10"/>
  <c r="K21" i="10"/>
  <c r="J21" i="10"/>
  <c r="I21" i="10"/>
  <c r="H21" i="10"/>
  <c r="G21" i="10"/>
  <c r="F21" i="10"/>
  <c r="E21" i="10"/>
  <c r="D21" i="10"/>
  <c r="C21" i="10"/>
  <c r="B21" i="10"/>
  <c r="A21" i="10"/>
  <c r="L20" i="10"/>
  <c r="K20" i="10"/>
  <c r="J20" i="10"/>
  <c r="I20" i="10"/>
  <c r="H20" i="10"/>
  <c r="G20" i="10"/>
  <c r="F20" i="10"/>
  <c r="E20" i="10"/>
  <c r="D20" i="10"/>
  <c r="C20" i="10"/>
  <c r="B20" i="10"/>
  <c r="A20" i="10"/>
  <c r="L19" i="10"/>
  <c r="K19" i="10"/>
  <c r="J19" i="10"/>
  <c r="I19" i="10"/>
  <c r="H19" i="10"/>
  <c r="G19" i="10"/>
  <c r="F19" i="10"/>
  <c r="E19" i="10"/>
  <c r="D19" i="10"/>
  <c r="C19" i="10"/>
  <c r="B19" i="10"/>
  <c r="A19" i="10"/>
  <c r="L18" i="10"/>
  <c r="K18" i="10"/>
  <c r="J18" i="10"/>
  <c r="I18" i="10"/>
  <c r="H18" i="10"/>
  <c r="G18" i="10"/>
  <c r="F18" i="10"/>
  <c r="E18" i="10"/>
  <c r="D18" i="10"/>
  <c r="C18" i="10"/>
  <c r="B18" i="10"/>
  <c r="A18" i="10"/>
  <c r="L17" i="10"/>
  <c r="K17" i="10"/>
  <c r="J17" i="10"/>
  <c r="I17" i="10"/>
  <c r="H17" i="10"/>
  <c r="G17" i="10"/>
  <c r="F17" i="10"/>
  <c r="E17" i="10"/>
  <c r="D17" i="10"/>
  <c r="C17" i="10"/>
  <c r="B17" i="10"/>
  <c r="A17" i="10"/>
  <c r="L16" i="10"/>
  <c r="K16" i="10"/>
  <c r="J16" i="10"/>
  <c r="I16" i="10"/>
  <c r="H16" i="10"/>
  <c r="G16" i="10"/>
  <c r="F16" i="10"/>
  <c r="E16" i="10"/>
  <c r="D16" i="10"/>
  <c r="C16" i="10"/>
  <c r="B16" i="10"/>
  <c r="A16" i="10"/>
  <c r="L15" i="10"/>
  <c r="K15" i="10"/>
  <c r="J15" i="10"/>
  <c r="I15" i="10"/>
  <c r="H15" i="10"/>
  <c r="G15" i="10"/>
  <c r="F15" i="10"/>
  <c r="E15" i="10"/>
  <c r="D15" i="10"/>
  <c r="C15" i="10"/>
  <c r="B15" i="10"/>
  <c r="A15" i="10"/>
  <c r="L14" i="10"/>
  <c r="K14" i="10"/>
  <c r="J14" i="10"/>
  <c r="I14" i="10"/>
  <c r="H14" i="10"/>
  <c r="G14" i="10"/>
  <c r="F14" i="10"/>
  <c r="E14" i="10"/>
  <c r="D14" i="10"/>
  <c r="C14" i="10"/>
  <c r="B14" i="10"/>
  <c r="A14" i="10"/>
  <c r="L13" i="10"/>
  <c r="K13" i="10"/>
  <c r="J13" i="10"/>
  <c r="I13" i="10"/>
  <c r="H13" i="10"/>
  <c r="G13" i="10"/>
  <c r="F13" i="10"/>
  <c r="E13" i="10"/>
  <c r="D13" i="10"/>
  <c r="C13" i="10"/>
  <c r="B13" i="10"/>
  <c r="A13" i="10"/>
  <c r="L12" i="10"/>
  <c r="K12" i="10"/>
  <c r="J12" i="10"/>
  <c r="I12" i="10"/>
  <c r="H12" i="10"/>
  <c r="G12" i="10"/>
  <c r="F12" i="10"/>
  <c r="E12" i="10"/>
  <c r="D12" i="10"/>
  <c r="C12" i="10"/>
  <c r="B12" i="10"/>
  <c r="A12" i="10"/>
  <c r="L11" i="10"/>
  <c r="K11" i="10"/>
  <c r="J11" i="10"/>
  <c r="I11" i="10"/>
  <c r="H11" i="10"/>
  <c r="G11" i="10"/>
  <c r="F11" i="10"/>
  <c r="E11" i="10"/>
  <c r="D11" i="10"/>
  <c r="C11" i="10"/>
  <c r="B11" i="10"/>
  <c r="A11" i="10"/>
  <c r="L10" i="10"/>
  <c r="K10" i="10"/>
  <c r="J10" i="10"/>
  <c r="I10" i="10"/>
  <c r="H10" i="10"/>
  <c r="G10" i="10"/>
  <c r="F10" i="10"/>
  <c r="E10" i="10"/>
  <c r="D10" i="10"/>
  <c r="C10" i="10"/>
  <c r="B10" i="10"/>
  <c r="A10" i="10"/>
  <c r="L9" i="10"/>
  <c r="K9" i="10"/>
  <c r="J9" i="10"/>
  <c r="I9" i="10"/>
  <c r="H9" i="10"/>
  <c r="G9" i="10"/>
  <c r="F9" i="10"/>
  <c r="E9" i="10"/>
  <c r="D9" i="10"/>
  <c r="C9" i="10"/>
  <c r="B9" i="10"/>
  <c r="A9" i="10"/>
  <c r="L8" i="10"/>
  <c r="K8" i="10"/>
  <c r="J8" i="10"/>
  <c r="I8" i="10"/>
  <c r="H8" i="10"/>
  <c r="G8" i="10"/>
  <c r="F8" i="10"/>
  <c r="E8" i="10"/>
  <c r="D8" i="10"/>
  <c r="C8" i="10"/>
  <c r="B8" i="10"/>
  <c r="A8" i="10"/>
  <c r="L7" i="10"/>
  <c r="K7" i="10"/>
  <c r="J7" i="10"/>
  <c r="I7" i="10"/>
  <c r="H7" i="10"/>
  <c r="G7" i="10"/>
  <c r="F7" i="10"/>
  <c r="E7" i="10"/>
  <c r="D7" i="10"/>
  <c r="C7" i="10"/>
  <c r="B7" i="10"/>
  <c r="A7" i="10"/>
  <c r="L6" i="10"/>
  <c r="K6" i="10"/>
  <c r="J6" i="10"/>
  <c r="I6" i="10"/>
  <c r="H6" i="10"/>
  <c r="G6" i="10"/>
  <c r="F6" i="10"/>
  <c r="E6" i="10"/>
  <c r="D6" i="10"/>
  <c r="C6" i="10"/>
  <c r="B6" i="10"/>
  <c r="A6" i="10"/>
  <c r="L5" i="10"/>
  <c r="K5" i="10"/>
  <c r="J5" i="10"/>
  <c r="I5" i="10"/>
  <c r="H5" i="10"/>
  <c r="G5" i="10"/>
  <c r="F5" i="10"/>
  <c r="E5" i="10"/>
  <c r="D5" i="10"/>
  <c r="C5" i="10"/>
  <c r="B5" i="10"/>
  <c r="A5" i="10"/>
  <c r="L4" i="10"/>
  <c r="K4" i="10"/>
  <c r="J4" i="10"/>
  <c r="I4" i="10"/>
  <c r="H4" i="10"/>
  <c r="G4" i="10"/>
  <c r="F4" i="10"/>
  <c r="E4" i="10"/>
  <c r="D4" i="10"/>
  <c r="C4" i="10"/>
  <c r="B4" i="10"/>
  <c r="A4" i="10"/>
  <c r="L3" i="10"/>
  <c r="K3" i="10"/>
  <c r="J3" i="10"/>
  <c r="I3" i="10"/>
  <c r="H3" i="10"/>
  <c r="G3" i="10"/>
  <c r="F3" i="10"/>
  <c r="E3" i="10"/>
  <c r="D3" i="10"/>
  <c r="C3" i="10"/>
  <c r="B3" i="10"/>
  <c r="A3" i="10"/>
  <c r="L4" i="9"/>
  <c r="L5" i="9"/>
  <c r="L6" i="9"/>
  <c r="L7" i="9"/>
  <c r="L8" i="9"/>
  <c r="L9" i="9"/>
  <c r="L10" i="9"/>
  <c r="L11" i="9"/>
  <c r="L12" i="9"/>
  <c r="L13" i="9"/>
  <c r="L14" i="9"/>
  <c r="L15" i="9"/>
  <c r="L20" i="9"/>
  <c r="L21" i="9"/>
  <c r="L22" i="9"/>
  <c r="L23" i="9"/>
  <c r="L24" i="9"/>
  <c r="L25" i="9"/>
  <c r="L26" i="9"/>
  <c r="L27" i="9"/>
  <c r="L28" i="9"/>
  <c r="L29" i="9"/>
  <c r="L30" i="9"/>
  <c r="L3" i="9"/>
  <c r="B4" i="9"/>
  <c r="C4" i="9"/>
  <c r="D4" i="9"/>
  <c r="E4" i="9"/>
  <c r="F4" i="9"/>
  <c r="G4" i="9"/>
  <c r="H4" i="9"/>
  <c r="I4" i="9"/>
  <c r="J4" i="9"/>
  <c r="K4" i="9"/>
  <c r="B5" i="9"/>
  <c r="C5" i="9"/>
  <c r="D5" i="9"/>
  <c r="E5" i="9"/>
  <c r="F5" i="9"/>
  <c r="G5" i="9"/>
  <c r="H5" i="9"/>
  <c r="I5" i="9"/>
  <c r="J5" i="9"/>
  <c r="K5" i="9"/>
  <c r="B6" i="9"/>
  <c r="C6" i="9"/>
  <c r="D6" i="9"/>
  <c r="E6" i="9"/>
  <c r="F6" i="9"/>
  <c r="G6" i="9"/>
  <c r="H6" i="9"/>
  <c r="I6" i="9"/>
  <c r="J6" i="9"/>
  <c r="K6" i="9"/>
  <c r="B7" i="9"/>
  <c r="C7" i="9"/>
  <c r="D7" i="9"/>
  <c r="E7" i="9"/>
  <c r="F7" i="9"/>
  <c r="G7" i="9"/>
  <c r="H7" i="9"/>
  <c r="I7" i="9"/>
  <c r="J7" i="9"/>
  <c r="K7" i="9"/>
  <c r="B8" i="9"/>
  <c r="C8" i="9"/>
  <c r="D8" i="9"/>
  <c r="E8" i="9"/>
  <c r="F8" i="9"/>
  <c r="G8" i="9"/>
  <c r="H8" i="9"/>
  <c r="I8" i="9"/>
  <c r="J8" i="9"/>
  <c r="K8" i="9"/>
  <c r="B9" i="9"/>
  <c r="C9" i="9"/>
  <c r="D9" i="9"/>
  <c r="E9" i="9"/>
  <c r="F9" i="9"/>
  <c r="G9" i="9"/>
  <c r="H9" i="9"/>
  <c r="I9" i="9"/>
  <c r="J9" i="9"/>
  <c r="K9" i="9"/>
  <c r="B10" i="9"/>
  <c r="C10" i="9"/>
  <c r="D10" i="9"/>
  <c r="E10" i="9"/>
  <c r="F10" i="9"/>
  <c r="G10" i="9"/>
  <c r="H10" i="9"/>
  <c r="I10" i="9"/>
  <c r="J10" i="9"/>
  <c r="K10" i="9"/>
  <c r="B11" i="9"/>
  <c r="C11" i="9"/>
  <c r="D11" i="9"/>
  <c r="E11" i="9"/>
  <c r="F11" i="9"/>
  <c r="G11" i="9"/>
  <c r="H11" i="9"/>
  <c r="I11" i="9"/>
  <c r="J11" i="9"/>
  <c r="K11" i="9"/>
  <c r="B12" i="9"/>
  <c r="C12" i="9"/>
  <c r="D12" i="9"/>
  <c r="E12" i="9"/>
  <c r="F12" i="9"/>
  <c r="G12" i="9"/>
  <c r="H12" i="9"/>
  <c r="I12" i="9"/>
  <c r="J12" i="9"/>
  <c r="K12" i="9"/>
  <c r="B13" i="9"/>
  <c r="C13" i="9"/>
  <c r="D13" i="9"/>
  <c r="E13" i="9"/>
  <c r="F13" i="9"/>
  <c r="G13" i="9"/>
  <c r="H13" i="9"/>
  <c r="I13" i="9"/>
  <c r="J13" i="9"/>
  <c r="K13" i="9"/>
  <c r="B14" i="9"/>
  <c r="C14" i="9"/>
  <c r="D14" i="9"/>
  <c r="E14" i="9"/>
  <c r="F14" i="9"/>
  <c r="G14" i="9"/>
  <c r="H14" i="9"/>
  <c r="I14" i="9"/>
  <c r="J14" i="9"/>
  <c r="K14" i="9"/>
  <c r="B15" i="9"/>
  <c r="C15" i="9"/>
  <c r="D15" i="9"/>
  <c r="E15" i="9"/>
  <c r="F15" i="9"/>
  <c r="G15" i="9"/>
  <c r="H15" i="9"/>
  <c r="I15" i="9"/>
  <c r="J15" i="9"/>
  <c r="K15" i="9"/>
  <c r="B16" i="9"/>
  <c r="C16" i="9"/>
  <c r="D16" i="9"/>
  <c r="E16" i="9"/>
  <c r="F16" i="9"/>
  <c r="G16" i="9"/>
  <c r="H16" i="9"/>
  <c r="I16" i="9"/>
  <c r="J16" i="9"/>
  <c r="K16" i="9"/>
  <c r="B17" i="9"/>
  <c r="C17" i="9"/>
  <c r="D17" i="9"/>
  <c r="E17" i="9"/>
  <c r="F17" i="9"/>
  <c r="G17" i="9"/>
  <c r="H17" i="9"/>
  <c r="I17" i="9"/>
  <c r="J17" i="9"/>
  <c r="K17" i="9"/>
  <c r="B18" i="9"/>
  <c r="C18" i="9"/>
  <c r="D18" i="9"/>
  <c r="E18" i="9"/>
  <c r="F18" i="9"/>
  <c r="G18" i="9"/>
  <c r="H18" i="9"/>
  <c r="I18" i="9"/>
  <c r="J18" i="9"/>
  <c r="K18" i="9"/>
  <c r="B19" i="9"/>
  <c r="C19" i="9"/>
  <c r="D19" i="9"/>
  <c r="E19" i="9"/>
  <c r="F19" i="9"/>
  <c r="G19" i="9"/>
  <c r="H19" i="9"/>
  <c r="I19" i="9"/>
  <c r="J19" i="9"/>
  <c r="K19" i="9"/>
  <c r="B20" i="9"/>
  <c r="C20" i="9"/>
  <c r="D20" i="9"/>
  <c r="E20" i="9"/>
  <c r="F20" i="9"/>
  <c r="G20" i="9"/>
  <c r="H20" i="9"/>
  <c r="I20" i="9"/>
  <c r="J20" i="9"/>
  <c r="K20" i="9"/>
  <c r="B21" i="9"/>
  <c r="C21" i="9"/>
  <c r="D21" i="9"/>
  <c r="E21" i="9"/>
  <c r="F21" i="9"/>
  <c r="G21" i="9"/>
  <c r="H21" i="9"/>
  <c r="I21" i="9"/>
  <c r="J21" i="9"/>
  <c r="K21" i="9"/>
  <c r="B22" i="9"/>
  <c r="C22" i="9"/>
  <c r="D22" i="9"/>
  <c r="E22" i="9"/>
  <c r="F22" i="9"/>
  <c r="G22" i="9"/>
  <c r="H22" i="9"/>
  <c r="I22" i="9"/>
  <c r="J22" i="9"/>
  <c r="K22" i="9"/>
  <c r="B23" i="9"/>
  <c r="C23" i="9"/>
  <c r="D23" i="9"/>
  <c r="E23" i="9"/>
  <c r="F23" i="9"/>
  <c r="G23" i="9"/>
  <c r="H23" i="9"/>
  <c r="I23" i="9"/>
  <c r="J23" i="9"/>
  <c r="K23" i="9"/>
  <c r="B24" i="9"/>
  <c r="C24" i="9"/>
  <c r="D24" i="9"/>
  <c r="E24" i="9"/>
  <c r="F24" i="9"/>
  <c r="G24" i="9"/>
  <c r="H24" i="9"/>
  <c r="I24" i="9"/>
  <c r="J24" i="9"/>
  <c r="K24" i="9"/>
  <c r="B25" i="9"/>
  <c r="C25" i="9"/>
  <c r="D25" i="9"/>
  <c r="E25" i="9"/>
  <c r="F25" i="9"/>
  <c r="G25" i="9"/>
  <c r="H25" i="9"/>
  <c r="I25" i="9"/>
  <c r="J25" i="9"/>
  <c r="K25" i="9"/>
  <c r="B26" i="9"/>
  <c r="C26" i="9"/>
  <c r="D26" i="9"/>
  <c r="E26" i="9"/>
  <c r="F26" i="9"/>
  <c r="G26" i="9"/>
  <c r="H26" i="9"/>
  <c r="I26" i="9"/>
  <c r="J26" i="9"/>
  <c r="K26" i="9"/>
  <c r="B27" i="9"/>
  <c r="C27" i="9"/>
  <c r="D27" i="9"/>
  <c r="E27" i="9"/>
  <c r="F27" i="9"/>
  <c r="G27" i="9"/>
  <c r="H27" i="9"/>
  <c r="I27" i="9"/>
  <c r="J27" i="9"/>
  <c r="K27" i="9"/>
  <c r="B28" i="9"/>
  <c r="C28" i="9"/>
  <c r="D28" i="9"/>
  <c r="E28" i="9"/>
  <c r="F28" i="9"/>
  <c r="G28" i="9"/>
  <c r="H28" i="9"/>
  <c r="I28" i="9"/>
  <c r="J28" i="9"/>
  <c r="K28" i="9"/>
  <c r="B29" i="9"/>
  <c r="C29" i="9"/>
  <c r="D29" i="9"/>
  <c r="E29" i="9"/>
  <c r="F29" i="9"/>
  <c r="G29" i="9"/>
  <c r="H29" i="9"/>
  <c r="I29" i="9"/>
  <c r="J29" i="9"/>
  <c r="K29" i="9"/>
  <c r="B30" i="9"/>
  <c r="C30" i="9"/>
  <c r="D30" i="9"/>
  <c r="E30" i="9"/>
  <c r="F30" i="9"/>
  <c r="G30" i="9"/>
  <c r="H30" i="9"/>
  <c r="I30" i="9"/>
  <c r="J30" i="9"/>
  <c r="K30" i="9"/>
  <c r="K3" i="9"/>
  <c r="J3" i="9"/>
  <c r="I3" i="9"/>
  <c r="F3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4" i="9"/>
  <c r="A5" i="9"/>
  <c r="A6" i="9"/>
  <c r="A7" i="9"/>
  <c r="A8" i="9"/>
  <c r="A9" i="9"/>
  <c r="A10" i="9"/>
  <c r="B3" i="9"/>
  <c r="C3" i="9"/>
  <c r="D3" i="9"/>
  <c r="E3" i="9"/>
  <c r="G3" i="9"/>
  <c r="H3" i="9"/>
  <c r="A3" i="9"/>
  <c r="K6" i="7"/>
  <c r="K5" i="7"/>
  <c r="K7" i="7"/>
  <c r="O4" i="7"/>
  <c r="N4" i="7"/>
  <c r="M4" i="7"/>
  <c r="L4" i="7"/>
  <c r="AI5" i="8"/>
  <c r="AI6" i="8"/>
  <c r="AI7" i="8"/>
  <c r="AI8" i="8"/>
  <c r="AI9" i="8"/>
  <c r="AI10" i="8"/>
  <c r="AI11" i="8"/>
  <c r="AI12" i="8"/>
  <c r="AI13" i="8"/>
  <c r="AI4" i="8"/>
  <c r="W1002" i="8"/>
  <c r="V1002" i="8"/>
  <c r="U1002" i="8"/>
  <c r="T1002" i="8"/>
  <c r="S1002" i="8"/>
  <c r="R1002" i="8"/>
  <c r="Q1002" i="8"/>
  <c r="P1002" i="8"/>
  <c r="O1002" i="8"/>
  <c r="W1001" i="8"/>
  <c r="V1001" i="8"/>
  <c r="U1001" i="8"/>
  <c r="T1001" i="8"/>
  <c r="S1001" i="8"/>
  <c r="R1001" i="8"/>
  <c r="Q1001" i="8"/>
  <c r="P1001" i="8"/>
  <c r="O1001" i="8"/>
  <c r="W1000" i="8"/>
  <c r="V1000" i="8"/>
  <c r="U1000" i="8"/>
  <c r="T1000" i="8"/>
  <c r="S1000" i="8"/>
  <c r="R1000" i="8"/>
  <c r="Q1000" i="8"/>
  <c r="P1000" i="8"/>
  <c r="O1000" i="8"/>
  <c r="W999" i="8"/>
  <c r="V999" i="8"/>
  <c r="U999" i="8"/>
  <c r="T999" i="8"/>
  <c r="S999" i="8"/>
  <c r="R999" i="8"/>
  <c r="Q999" i="8"/>
  <c r="P999" i="8"/>
  <c r="O999" i="8"/>
  <c r="W998" i="8"/>
  <c r="V998" i="8"/>
  <c r="U998" i="8"/>
  <c r="T998" i="8"/>
  <c r="S998" i="8"/>
  <c r="R998" i="8"/>
  <c r="Q998" i="8"/>
  <c r="P998" i="8"/>
  <c r="O998" i="8"/>
  <c r="W997" i="8"/>
  <c r="V997" i="8"/>
  <c r="U997" i="8"/>
  <c r="T997" i="8"/>
  <c r="S997" i="8"/>
  <c r="R997" i="8"/>
  <c r="Q997" i="8"/>
  <c r="P997" i="8"/>
  <c r="O997" i="8"/>
  <c r="W996" i="8"/>
  <c r="V996" i="8"/>
  <c r="U996" i="8"/>
  <c r="T996" i="8"/>
  <c r="S996" i="8"/>
  <c r="R996" i="8"/>
  <c r="Q996" i="8"/>
  <c r="P996" i="8"/>
  <c r="O996" i="8"/>
  <c r="W995" i="8"/>
  <c r="V995" i="8"/>
  <c r="U995" i="8"/>
  <c r="T995" i="8"/>
  <c r="S995" i="8"/>
  <c r="R995" i="8"/>
  <c r="Q995" i="8"/>
  <c r="P995" i="8"/>
  <c r="O995" i="8"/>
  <c r="W994" i="8"/>
  <c r="V994" i="8"/>
  <c r="U994" i="8"/>
  <c r="T994" i="8"/>
  <c r="S994" i="8"/>
  <c r="R994" i="8"/>
  <c r="Q994" i="8"/>
  <c r="P994" i="8"/>
  <c r="O994" i="8"/>
  <c r="W993" i="8"/>
  <c r="V993" i="8"/>
  <c r="U993" i="8"/>
  <c r="T993" i="8"/>
  <c r="S993" i="8"/>
  <c r="R993" i="8"/>
  <c r="Q993" i="8"/>
  <c r="P993" i="8"/>
  <c r="O993" i="8"/>
  <c r="W992" i="8"/>
  <c r="V992" i="8"/>
  <c r="U992" i="8"/>
  <c r="T992" i="8"/>
  <c r="S992" i="8"/>
  <c r="R992" i="8"/>
  <c r="Q992" i="8"/>
  <c r="P992" i="8"/>
  <c r="O992" i="8"/>
  <c r="W991" i="8"/>
  <c r="V991" i="8"/>
  <c r="U991" i="8"/>
  <c r="T991" i="8"/>
  <c r="S991" i="8"/>
  <c r="R991" i="8"/>
  <c r="Q991" i="8"/>
  <c r="P991" i="8"/>
  <c r="O991" i="8"/>
  <c r="W990" i="8"/>
  <c r="V990" i="8"/>
  <c r="U990" i="8"/>
  <c r="T990" i="8"/>
  <c r="S990" i="8"/>
  <c r="R990" i="8"/>
  <c r="Q990" i="8"/>
  <c r="P990" i="8"/>
  <c r="O990" i="8"/>
  <c r="W989" i="8"/>
  <c r="V989" i="8"/>
  <c r="U989" i="8"/>
  <c r="T989" i="8"/>
  <c r="S989" i="8"/>
  <c r="R989" i="8"/>
  <c r="Q989" i="8"/>
  <c r="P989" i="8"/>
  <c r="O989" i="8"/>
  <c r="W988" i="8"/>
  <c r="V988" i="8"/>
  <c r="U988" i="8"/>
  <c r="T988" i="8"/>
  <c r="S988" i="8"/>
  <c r="R988" i="8"/>
  <c r="Q988" i="8"/>
  <c r="P988" i="8"/>
  <c r="O988" i="8"/>
  <c r="W987" i="8"/>
  <c r="V987" i="8"/>
  <c r="U987" i="8"/>
  <c r="T987" i="8"/>
  <c r="S987" i="8"/>
  <c r="R987" i="8"/>
  <c r="Q987" i="8"/>
  <c r="P987" i="8"/>
  <c r="O987" i="8"/>
  <c r="W986" i="8"/>
  <c r="V986" i="8"/>
  <c r="U986" i="8"/>
  <c r="T986" i="8"/>
  <c r="S986" i="8"/>
  <c r="R986" i="8"/>
  <c r="Q986" i="8"/>
  <c r="P986" i="8"/>
  <c r="O986" i="8"/>
  <c r="W985" i="8"/>
  <c r="V985" i="8"/>
  <c r="U985" i="8"/>
  <c r="T985" i="8"/>
  <c r="S985" i="8"/>
  <c r="R985" i="8"/>
  <c r="Q985" i="8"/>
  <c r="P985" i="8"/>
  <c r="O985" i="8"/>
  <c r="W984" i="8"/>
  <c r="V984" i="8"/>
  <c r="U984" i="8"/>
  <c r="T984" i="8"/>
  <c r="S984" i="8"/>
  <c r="R984" i="8"/>
  <c r="Q984" i="8"/>
  <c r="P984" i="8"/>
  <c r="O984" i="8"/>
  <c r="W983" i="8"/>
  <c r="V983" i="8"/>
  <c r="U983" i="8"/>
  <c r="T983" i="8"/>
  <c r="S983" i="8"/>
  <c r="R983" i="8"/>
  <c r="Q983" i="8"/>
  <c r="P983" i="8"/>
  <c r="O983" i="8"/>
  <c r="W982" i="8"/>
  <c r="V982" i="8"/>
  <c r="U982" i="8"/>
  <c r="T982" i="8"/>
  <c r="S982" i="8"/>
  <c r="R982" i="8"/>
  <c r="Q982" i="8"/>
  <c r="P982" i="8"/>
  <c r="O982" i="8"/>
  <c r="W981" i="8"/>
  <c r="V981" i="8"/>
  <c r="U981" i="8"/>
  <c r="T981" i="8"/>
  <c r="S981" i="8"/>
  <c r="R981" i="8"/>
  <c r="Q981" i="8"/>
  <c r="P981" i="8"/>
  <c r="O981" i="8"/>
  <c r="W980" i="8"/>
  <c r="V980" i="8"/>
  <c r="U980" i="8"/>
  <c r="T980" i="8"/>
  <c r="S980" i="8"/>
  <c r="R980" i="8"/>
  <c r="Q980" i="8"/>
  <c r="P980" i="8"/>
  <c r="O980" i="8"/>
  <c r="W979" i="8"/>
  <c r="V979" i="8"/>
  <c r="U979" i="8"/>
  <c r="T979" i="8"/>
  <c r="S979" i="8"/>
  <c r="R979" i="8"/>
  <c r="Q979" i="8"/>
  <c r="P979" i="8"/>
  <c r="O979" i="8"/>
  <c r="W978" i="8"/>
  <c r="V978" i="8"/>
  <c r="U978" i="8"/>
  <c r="T978" i="8"/>
  <c r="S978" i="8"/>
  <c r="R978" i="8"/>
  <c r="Q978" i="8"/>
  <c r="P978" i="8"/>
  <c r="O978" i="8"/>
  <c r="W977" i="8"/>
  <c r="V977" i="8"/>
  <c r="U977" i="8"/>
  <c r="T977" i="8"/>
  <c r="S977" i="8"/>
  <c r="R977" i="8"/>
  <c r="Q977" i="8"/>
  <c r="P977" i="8"/>
  <c r="O977" i="8"/>
  <c r="W976" i="8"/>
  <c r="V976" i="8"/>
  <c r="U976" i="8"/>
  <c r="T976" i="8"/>
  <c r="S976" i="8"/>
  <c r="R976" i="8"/>
  <c r="Q976" i="8"/>
  <c r="P976" i="8"/>
  <c r="O976" i="8"/>
  <c r="W975" i="8"/>
  <c r="V975" i="8"/>
  <c r="U975" i="8"/>
  <c r="T975" i="8"/>
  <c r="S975" i="8"/>
  <c r="R975" i="8"/>
  <c r="Q975" i="8"/>
  <c r="P975" i="8"/>
  <c r="O975" i="8"/>
  <c r="W974" i="8"/>
  <c r="V974" i="8"/>
  <c r="U974" i="8"/>
  <c r="T974" i="8"/>
  <c r="S974" i="8"/>
  <c r="R974" i="8"/>
  <c r="Q974" i="8"/>
  <c r="P974" i="8"/>
  <c r="O974" i="8"/>
  <c r="W973" i="8"/>
  <c r="V973" i="8"/>
  <c r="U973" i="8"/>
  <c r="T973" i="8"/>
  <c r="S973" i="8"/>
  <c r="R973" i="8"/>
  <c r="Q973" i="8"/>
  <c r="P973" i="8"/>
  <c r="O973" i="8"/>
  <c r="W972" i="8"/>
  <c r="V972" i="8"/>
  <c r="U972" i="8"/>
  <c r="T972" i="8"/>
  <c r="S972" i="8"/>
  <c r="R972" i="8"/>
  <c r="Q972" i="8"/>
  <c r="P972" i="8"/>
  <c r="O972" i="8"/>
  <c r="W971" i="8"/>
  <c r="V971" i="8"/>
  <c r="U971" i="8"/>
  <c r="T971" i="8"/>
  <c r="S971" i="8"/>
  <c r="R971" i="8"/>
  <c r="Q971" i="8"/>
  <c r="P971" i="8"/>
  <c r="O971" i="8"/>
  <c r="W970" i="8"/>
  <c r="V970" i="8"/>
  <c r="U970" i="8"/>
  <c r="T970" i="8"/>
  <c r="S970" i="8"/>
  <c r="R970" i="8"/>
  <c r="Q970" i="8"/>
  <c r="P970" i="8"/>
  <c r="O970" i="8"/>
  <c r="W969" i="8"/>
  <c r="V969" i="8"/>
  <c r="U969" i="8"/>
  <c r="T969" i="8"/>
  <c r="S969" i="8"/>
  <c r="R969" i="8"/>
  <c r="Q969" i="8"/>
  <c r="P969" i="8"/>
  <c r="O969" i="8"/>
  <c r="W968" i="8"/>
  <c r="V968" i="8"/>
  <c r="U968" i="8"/>
  <c r="T968" i="8"/>
  <c r="S968" i="8"/>
  <c r="R968" i="8"/>
  <c r="Q968" i="8"/>
  <c r="P968" i="8"/>
  <c r="O968" i="8"/>
  <c r="W967" i="8"/>
  <c r="V967" i="8"/>
  <c r="U967" i="8"/>
  <c r="T967" i="8"/>
  <c r="S967" i="8"/>
  <c r="R967" i="8"/>
  <c r="Q967" i="8"/>
  <c r="P967" i="8"/>
  <c r="O967" i="8"/>
  <c r="W966" i="8"/>
  <c r="V966" i="8"/>
  <c r="U966" i="8"/>
  <c r="T966" i="8"/>
  <c r="S966" i="8"/>
  <c r="R966" i="8"/>
  <c r="Q966" i="8"/>
  <c r="P966" i="8"/>
  <c r="O966" i="8"/>
  <c r="W965" i="8"/>
  <c r="V965" i="8"/>
  <c r="U965" i="8"/>
  <c r="T965" i="8"/>
  <c r="S965" i="8"/>
  <c r="R965" i="8"/>
  <c r="Q965" i="8"/>
  <c r="P965" i="8"/>
  <c r="O965" i="8"/>
  <c r="W964" i="8"/>
  <c r="V964" i="8"/>
  <c r="U964" i="8"/>
  <c r="T964" i="8"/>
  <c r="S964" i="8"/>
  <c r="R964" i="8"/>
  <c r="Q964" i="8"/>
  <c r="P964" i="8"/>
  <c r="O964" i="8"/>
  <c r="W963" i="8"/>
  <c r="V963" i="8"/>
  <c r="U963" i="8"/>
  <c r="T963" i="8"/>
  <c r="S963" i="8"/>
  <c r="R963" i="8"/>
  <c r="Q963" i="8"/>
  <c r="P963" i="8"/>
  <c r="O963" i="8"/>
  <c r="W962" i="8"/>
  <c r="V962" i="8"/>
  <c r="U962" i="8"/>
  <c r="T962" i="8"/>
  <c r="S962" i="8"/>
  <c r="R962" i="8"/>
  <c r="Q962" i="8"/>
  <c r="P962" i="8"/>
  <c r="O962" i="8"/>
  <c r="W961" i="8"/>
  <c r="V961" i="8"/>
  <c r="U961" i="8"/>
  <c r="T961" i="8"/>
  <c r="S961" i="8"/>
  <c r="R961" i="8"/>
  <c r="Q961" i="8"/>
  <c r="P961" i="8"/>
  <c r="O961" i="8"/>
  <c r="W960" i="8"/>
  <c r="V960" i="8"/>
  <c r="U960" i="8"/>
  <c r="T960" i="8"/>
  <c r="S960" i="8"/>
  <c r="R960" i="8"/>
  <c r="Q960" i="8"/>
  <c r="P960" i="8"/>
  <c r="O960" i="8"/>
  <c r="W959" i="8"/>
  <c r="V959" i="8"/>
  <c r="U959" i="8"/>
  <c r="T959" i="8"/>
  <c r="S959" i="8"/>
  <c r="R959" i="8"/>
  <c r="Q959" i="8"/>
  <c r="P959" i="8"/>
  <c r="O959" i="8"/>
  <c r="W958" i="8"/>
  <c r="V958" i="8"/>
  <c r="U958" i="8"/>
  <c r="T958" i="8"/>
  <c r="S958" i="8"/>
  <c r="R958" i="8"/>
  <c r="Q958" i="8"/>
  <c r="P958" i="8"/>
  <c r="O958" i="8"/>
  <c r="W957" i="8"/>
  <c r="V957" i="8"/>
  <c r="U957" i="8"/>
  <c r="T957" i="8"/>
  <c r="S957" i="8"/>
  <c r="R957" i="8"/>
  <c r="Q957" i="8"/>
  <c r="P957" i="8"/>
  <c r="O957" i="8"/>
  <c r="W956" i="8"/>
  <c r="V956" i="8"/>
  <c r="U956" i="8"/>
  <c r="T956" i="8"/>
  <c r="S956" i="8"/>
  <c r="R956" i="8"/>
  <c r="Q956" i="8"/>
  <c r="P956" i="8"/>
  <c r="O956" i="8"/>
  <c r="W955" i="8"/>
  <c r="V955" i="8"/>
  <c r="U955" i="8"/>
  <c r="T955" i="8"/>
  <c r="S955" i="8"/>
  <c r="R955" i="8"/>
  <c r="Q955" i="8"/>
  <c r="P955" i="8"/>
  <c r="O955" i="8"/>
  <c r="W954" i="8"/>
  <c r="V954" i="8"/>
  <c r="U954" i="8"/>
  <c r="T954" i="8"/>
  <c r="S954" i="8"/>
  <c r="R954" i="8"/>
  <c r="Q954" i="8"/>
  <c r="P954" i="8"/>
  <c r="O954" i="8"/>
  <c r="W953" i="8"/>
  <c r="V953" i="8"/>
  <c r="U953" i="8"/>
  <c r="T953" i="8"/>
  <c r="S953" i="8"/>
  <c r="R953" i="8"/>
  <c r="Q953" i="8"/>
  <c r="P953" i="8"/>
  <c r="O953" i="8"/>
  <c r="W952" i="8"/>
  <c r="V952" i="8"/>
  <c r="U952" i="8"/>
  <c r="T952" i="8"/>
  <c r="S952" i="8"/>
  <c r="R952" i="8"/>
  <c r="Q952" i="8"/>
  <c r="P952" i="8"/>
  <c r="O952" i="8"/>
  <c r="W951" i="8"/>
  <c r="V951" i="8"/>
  <c r="U951" i="8"/>
  <c r="T951" i="8"/>
  <c r="S951" i="8"/>
  <c r="R951" i="8"/>
  <c r="Q951" i="8"/>
  <c r="P951" i="8"/>
  <c r="O951" i="8"/>
  <c r="W950" i="8"/>
  <c r="V950" i="8"/>
  <c r="U950" i="8"/>
  <c r="T950" i="8"/>
  <c r="S950" i="8"/>
  <c r="R950" i="8"/>
  <c r="Q950" i="8"/>
  <c r="P950" i="8"/>
  <c r="O950" i="8"/>
  <c r="W949" i="8"/>
  <c r="V949" i="8"/>
  <c r="U949" i="8"/>
  <c r="T949" i="8"/>
  <c r="S949" i="8"/>
  <c r="R949" i="8"/>
  <c r="Q949" i="8"/>
  <c r="P949" i="8"/>
  <c r="O949" i="8"/>
  <c r="W948" i="8"/>
  <c r="V948" i="8"/>
  <c r="U948" i="8"/>
  <c r="T948" i="8"/>
  <c r="S948" i="8"/>
  <c r="R948" i="8"/>
  <c r="Q948" i="8"/>
  <c r="P948" i="8"/>
  <c r="O948" i="8"/>
  <c r="W947" i="8"/>
  <c r="V947" i="8"/>
  <c r="U947" i="8"/>
  <c r="T947" i="8"/>
  <c r="S947" i="8"/>
  <c r="R947" i="8"/>
  <c r="Q947" i="8"/>
  <c r="P947" i="8"/>
  <c r="O947" i="8"/>
  <c r="W946" i="8"/>
  <c r="V946" i="8"/>
  <c r="U946" i="8"/>
  <c r="T946" i="8"/>
  <c r="S946" i="8"/>
  <c r="R946" i="8"/>
  <c r="Q946" i="8"/>
  <c r="P946" i="8"/>
  <c r="O946" i="8"/>
  <c r="W945" i="8"/>
  <c r="V945" i="8"/>
  <c r="U945" i="8"/>
  <c r="T945" i="8"/>
  <c r="S945" i="8"/>
  <c r="R945" i="8"/>
  <c r="Q945" i="8"/>
  <c r="P945" i="8"/>
  <c r="O945" i="8"/>
  <c r="W944" i="8"/>
  <c r="V944" i="8"/>
  <c r="U944" i="8"/>
  <c r="T944" i="8"/>
  <c r="S944" i="8"/>
  <c r="R944" i="8"/>
  <c r="Q944" i="8"/>
  <c r="P944" i="8"/>
  <c r="O944" i="8"/>
  <c r="W943" i="8"/>
  <c r="V943" i="8"/>
  <c r="U943" i="8"/>
  <c r="T943" i="8"/>
  <c r="S943" i="8"/>
  <c r="R943" i="8"/>
  <c r="Q943" i="8"/>
  <c r="P943" i="8"/>
  <c r="O943" i="8"/>
  <c r="W942" i="8"/>
  <c r="V942" i="8"/>
  <c r="U942" i="8"/>
  <c r="T942" i="8"/>
  <c r="S942" i="8"/>
  <c r="R942" i="8"/>
  <c r="Q942" i="8"/>
  <c r="P942" i="8"/>
  <c r="O942" i="8"/>
  <c r="W941" i="8"/>
  <c r="V941" i="8"/>
  <c r="U941" i="8"/>
  <c r="T941" i="8"/>
  <c r="S941" i="8"/>
  <c r="R941" i="8"/>
  <c r="Q941" i="8"/>
  <c r="P941" i="8"/>
  <c r="O941" i="8"/>
  <c r="W940" i="8"/>
  <c r="V940" i="8"/>
  <c r="U940" i="8"/>
  <c r="T940" i="8"/>
  <c r="S940" i="8"/>
  <c r="R940" i="8"/>
  <c r="Q940" i="8"/>
  <c r="P940" i="8"/>
  <c r="O940" i="8"/>
  <c r="W939" i="8"/>
  <c r="V939" i="8"/>
  <c r="U939" i="8"/>
  <c r="T939" i="8"/>
  <c r="S939" i="8"/>
  <c r="R939" i="8"/>
  <c r="Q939" i="8"/>
  <c r="P939" i="8"/>
  <c r="O939" i="8"/>
  <c r="W938" i="8"/>
  <c r="V938" i="8"/>
  <c r="U938" i="8"/>
  <c r="T938" i="8"/>
  <c r="S938" i="8"/>
  <c r="R938" i="8"/>
  <c r="Q938" i="8"/>
  <c r="P938" i="8"/>
  <c r="O938" i="8"/>
  <c r="W937" i="8"/>
  <c r="V937" i="8"/>
  <c r="U937" i="8"/>
  <c r="T937" i="8"/>
  <c r="S937" i="8"/>
  <c r="R937" i="8"/>
  <c r="Q937" i="8"/>
  <c r="P937" i="8"/>
  <c r="O937" i="8"/>
  <c r="W936" i="8"/>
  <c r="V936" i="8"/>
  <c r="U936" i="8"/>
  <c r="T936" i="8"/>
  <c r="S936" i="8"/>
  <c r="R936" i="8"/>
  <c r="Q936" i="8"/>
  <c r="P936" i="8"/>
  <c r="O936" i="8"/>
  <c r="W935" i="8"/>
  <c r="V935" i="8"/>
  <c r="U935" i="8"/>
  <c r="T935" i="8"/>
  <c r="S935" i="8"/>
  <c r="R935" i="8"/>
  <c r="Q935" i="8"/>
  <c r="P935" i="8"/>
  <c r="O935" i="8"/>
  <c r="W934" i="8"/>
  <c r="V934" i="8"/>
  <c r="U934" i="8"/>
  <c r="T934" i="8"/>
  <c r="S934" i="8"/>
  <c r="R934" i="8"/>
  <c r="Q934" i="8"/>
  <c r="P934" i="8"/>
  <c r="O934" i="8"/>
  <c r="W933" i="8"/>
  <c r="V933" i="8"/>
  <c r="U933" i="8"/>
  <c r="T933" i="8"/>
  <c r="S933" i="8"/>
  <c r="R933" i="8"/>
  <c r="Q933" i="8"/>
  <c r="P933" i="8"/>
  <c r="O933" i="8"/>
  <c r="W932" i="8"/>
  <c r="V932" i="8"/>
  <c r="U932" i="8"/>
  <c r="T932" i="8"/>
  <c r="S932" i="8"/>
  <c r="R932" i="8"/>
  <c r="Q932" i="8"/>
  <c r="P932" i="8"/>
  <c r="O932" i="8"/>
  <c r="W931" i="8"/>
  <c r="V931" i="8"/>
  <c r="U931" i="8"/>
  <c r="T931" i="8"/>
  <c r="S931" i="8"/>
  <c r="R931" i="8"/>
  <c r="Q931" i="8"/>
  <c r="P931" i="8"/>
  <c r="O931" i="8"/>
  <c r="W930" i="8"/>
  <c r="V930" i="8"/>
  <c r="U930" i="8"/>
  <c r="T930" i="8"/>
  <c r="S930" i="8"/>
  <c r="R930" i="8"/>
  <c r="Q930" i="8"/>
  <c r="P930" i="8"/>
  <c r="O930" i="8"/>
  <c r="W929" i="8"/>
  <c r="V929" i="8"/>
  <c r="U929" i="8"/>
  <c r="T929" i="8"/>
  <c r="S929" i="8"/>
  <c r="R929" i="8"/>
  <c r="Q929" i="8"/>
  <c r="P929" i="8"/>
  <c r="O929" i="8"/>
  <c r="W928" i="8"/>
  <c r="V928" i="8"/>
  <c r="U928" i="8"/>
  <c r="T928" i="8"/>
  <c r="S928" i="8"/>
  <c r="R928" i="8"/>
  <c r="Q928" i="8"/>
  <c r="P928" i="8"/>
  <c r="O928" i="8"/>
  <c r="W927" i="8"/>
  <c r="V927" i="8"/>
  <c r="U927" i="8"/>
  <c r="T927" i="8"/>
  <c r="S927" i="8"/>
  <c r="R927" i="8"/>
  <c r="Q927" i="8"/>
  <c r="P927" i="8"/>
  <c r="O927" i="8"/>
  <c r="W926" i="8"/>
  <c r="V926" i="8"/>
  <c r="U926" i="8"/>
  <c r="T926" i="8"/>
  <c r="S926" i="8"/>
  <c r="R926" i="8"/>
  <c r="Q926" i="8"/>
  <c r="P926" i="8"/>
  <c r="O926" i="8"/>
  <c r="W925" i="8"/>
  <c r="V925" i="8"/>
  <c r="U925" i="8"/>
  <c r="T925" i="8"/>
  <c r="S925" i="8"/>
  <c r="R925" i="8"/>
  <c r="Q925" i="8"/>
  <c r="P925" i="8"/>
  <c r="O925" i="8"/>
  <c r="W924" i="8"/>
  <c r="V924" i="8"/>
  <c r="U924" i="8"/>
  <c r="T924" i="8"/>
  <c r="S924" i="8"/>
  <c r="R924" i="8"/>
  <c r="Q924" i="8"/>
  <c r="P924" i="8"/>
  <c r="O924" i="8"/>
  <c r="W923" i="8"/>
  <c r="V923" i="8"/>
  <c r="U923" i="8"/>
  <c r="T923" i="8"/>
  <c r="S923" i="8"/>
  <c r="R923" i="8"/>
  <c r="Q923" i="8"/>
  <c r="P923" i="8"/>
  <c r="O923" i="8"/>
  <c r="W922" i="8"/>
  <c r="V922" i="8"/>
  <c r="U922" i="8"/>
  <c r="T922" i="8"/>
  <c r="S922" i="8"/>
  <c r="R922" i="8"/>
  <c r="Q922" i="8"/>
  <c r="P922" i="8"/>
  <c r="O922" i="8"/>
  <c r="W921" i="8"/>
  <c r="V921" i="8"/>
  <c r="U921" i="8"/>
  <c r="T921" i="8"/>
  <c r="S921" i="8"/>
  <c r="R921" i="8"/>
  <c r="Q921" i="8"/>
  <c r="P921" i="8"/>
  <c r="O921" i="8"/>
  <c r="W920" i="8"/>
  <c r="V920" i="8"/>
  <c r="U920" i="8"/>
  <c r="T920" i="8"/>
  <c r="S920" i="8"/>
  <c r="R920" i="8"/>
  <c r="Q920" i="8"/>
  <c r="P920" i="8"/>
  <c r="O920" i="8"/>
  <c r="W919" i="8"/>
  <c r="V919" i="8"/>
  <c r="U919" i="8"/>
  <c r="T919" i="8"/>
  <c r="S919" i="8"/>
  <c r="R919" i="8"/>
  <c r="Q919" i="8"/>
  <c r="P919" i="8"/>
  <c r="O919" i="8"/>
  <c r="W918" i="8"/>
  <c r="V918" i="8"/>
  <c r="U918" i="8"/>
  <c r="T918" i="8"/>
  <c r="S918" i="8"/>
  <c r="R918" i="8"/>
  <c r="Q918" i="8"/>
  <c r="P918" i="8"/>
  <c r="O918" i="8"/>
  <c r="W917" i="8"/>
  <c r="V917" i="8"/>
  <c r="U917" i="8"/>
  <c r="T917" i="8"/>
  <c r="S917" i="8"/>
  <c r="R917" i="8"/>
  <c r="Q917" i="8"/>
  <c r="P917" i="8"/>
  <c r="O917" i="8"/>
  <c r="W916" i="8"/>
  <c r="V916" i="8"/>
  <c r="U916" i="8"/>
  <c r="T916" i="8"/>
  <c r="S916" i="8"/>
  <c r="R916" i="8"/>
  <c r="Q916" i="8"/>
  <c r="P916" i="8"/>
  <c r="O916" i="8"/>
  <c r="W915" i="8"/>
  <c r="V915" i="8"/>
  <c r="U915" i="8"/>
  <c r="T915" i="8"/>
  <c r="S915" i="8"/>
  <c r="R915" i="8"/>
  <c r="Q915" i="8"/>
  <c r="P915" i="8"/>
  <c r="O915" i="8"/>
  <c r="W914" i="8"/>
  <c r="V914" i="8"/>
  <c r="U914" i="8"/>
  <c r="T914" i="8"/>
  <c r="S914" i="8"/>
  <c r="R914" i="8"/>
  <c r="Q914" i="8"/>
  <c r="P914" i="8"/>
  <c r="O914" i="8"/>
  <c r="W913" i="8"/>
  <c r="V913" i="8"/>
  <c r="U913" i="8"/>
  <c r="T913" i="8"/>
  <c r="S913" i="8"/>
  <c r="R913" i="8"/>
  <c r="Q913" i="8"/>
  <c r="P913" i="8"/>
  <c r="O913" i="8"/>
  <c r="W912" i="8"/>
  <c r="V912" i="8"/>
  <c r="U912" i="8"/>
  <c r="T912" i="8"/>
  <c r="S912" i="8"/>
  <c r="R912" i="8"/>
  <c r="Q912" i="8"/>
  <c r="P912" i="8"/>
  <c r="O912" i="8"/>
  <c r="W911" i="8"/>
  <c r="V911" i="8"/>
  <c r="U911" i="8"/>
  <c r="T911" i="8"/>
  <c r="S911" i="8"/>
  <c r="R911" i="8"/>
  <c r="Q911" i="8"/>
  <c r="P911" i="8"/>
  <c r="O911" i="8"/>
  <c r="W910" i="8"/>
  <c r="V910" i="8"/>
  <c r="U910" i="8"/>
  <c r="T910" i="8"/>
  <c r="S910" i="8"/>
  <c r="R910" i="8"/>
  <c r="Q910" i="8"/>
  <c r="P910" i="8"/>
  <c r="O910" i="8"/>
  <c r="W909" i="8"/>
  <c r="V909" i="8"/>
  <c r="U909" i="8"/>
  <c r="T909" i="8"/>
  <c r="S909" i="8"/>
  <c r="R909" i="8"/>
  <c r="Q909" i="8"/>
  <c r="P909" i="8"/>
  <c r="O909" i="8"/>
  <c r="W908" i="8"/>
  <c r="V908" i="8"/>
  <c r="U908" i="8"/>
  <c r="T908" i="8"/>
  <c r="S908" i="8"/>
  <c r="R908" i="8"/>
  <c r="Q908" i="8"/>
  <c r="P908" i="8"/>
  <c r="O908" i="8"/>
  <c r="W907" i="8"/>
  <c r="V907" i="8"/>
  <c r="U907" i="8"/>
  <c r="T907" i="8"/>
  <c r="S907" i="8"/>
  <c r="R907" i="8"/>
  <c r="Q907" i="8"/>
  <c r="P907" i="8"/>
  <c r="O907" i="8"/>
  <c r="W906" i="8"/>
  <c r="V906" i="8"/>
  <c r="U906" i="8"/>
  <c r="T906" i="8"/>
  <c r="S906" i="8"/>
  <c r="R906" i="8"/>
  <c r="Q906" i="8"/>
  <c r="P906" i="8"/>
  <c r="O906" i="8"/>
  <c r="W905" i="8"/>
  <c r="V905" i="8"/>
  <c r="U905" i="8"/>
  <c r="T905" i="8"/>
  <c r="S905" i="8"/>
  <c r="R905" i="8"/>
  <c r="Q905" i="8"/>
  <c r="P905" i="8"/>
  <c r="O905" i="8"/>
  <c r="W904" i="8"/>
  <c r="V904" i="8"/>
  <c r="U904" i="8"/>
  <c r="T904" i="8"/>
  <c r="S904" i="8"/>
  <c r="R904" i="8"/>
  <c r="Q904" i="8"/>
  <c r="P904" i="8"/>
  <c r="O904" i="8"/>
  <c r="W903" i="8"/>
  <c r="V903" i="8"/>
  <c r="U903" i="8"/>
  <c r="T903" i="8"/>
  <c r="S903" i="8"/>
  <c r="R903" i="8"/>
  <c r="Q903" i="8"/>
  <c r="P903" i="8"/>
  <c r="O903" i="8"/>
  <c r="W902" i="8"/>
  <c r="V902" i="8"/>
  <c r="U902" i="8"/>
  <c r="T902" i="8"/>
  <c r="S902" i="8"/>
  <c r="R902" i="8"/>
  <c r="Q902" i="8"/>
  <c r="P902" i="8"/>
  <c r="O902" i="8"/>
  <c r="W901" i="8"/>
  <c r="V901" i="8"/>
  <c r="U901" i="8"/>
  <c r="T901" i="8"/>
  <c r="S901" i="8"/>
  <c r="R901" i="8"/>
  <c r="Q901" i="8"/>
  <c r="P901" i="8"/>
  <c r="O901" i="8"/>
  <c r="W900" i="8"/>
  <c r="V900" i="8"/>
  <c r="U900" i="8"/>
  <c r="T900" i="8"/>
  <c r="S900" i="8"/>
  <c r="R900" i="8"/>
  <c r="Q900" i="8"/>
  <c r="P900" i="8"/>
  <c r="O900" i="8"/>
  <c r="W899" i="8"/>
  <c r="V899" i="8"/>
  <c r="U899" i="8"/>
  <c r="T899" i="8"/>
  <c r="S899" i="8"/>
  <c r="R899" i="8"/>
  <c r="Q899" i="8"/>
  <c r="P899" i="8"/>
  <c r="O899" i="8"/>
  <c r="W898" i="8"/>
  <c r="V898" i="8"/>
  <c r="U898" i="8"/>
  <c r="T898" i="8"/>
  <c r="S898" i="8"/>
  <c r="R898" i="8"/>
  <c r="Q898" i="8"/>
  <c r="P898" i="8"/>
  <c r="O898" i="8"/>
  <c r="W897" i="8"/>
  <c r="V897" i="8"/>
  <c r="U897" i="8"/>
  <c r="T897" i="8"/>
  <c r="S897" i="8"/>
  <c r="R897" i="8"/>
  <c r="Q897" i="8"/>
  <c r="P897" i="8"/>
  <c r="O897" i="8"/>
  <c r="W896" i="8"/>
  <c r="V896" i="8"/>
  <c r="U896" i="8"/>
  <c r="T896" i="8"/>
  <c r="S896" i="8"/>
  <c r="R896" i="8"/>
  <c r="Q896" i="8"/>
  <c r="P896" i="8"/>
  <c r="O896" i="8"/>
  <c r="W895" i="8"/>
  <c r="V895" i="8"/>
  <c r="U895" i="8"/>
  <c r="T895" i="8"/>
  <c r="S895" i="8"/>
  <c r="R895" i="8"/>
  <c r="Q895" i="8"/>
  <c r="P895" i="8"/>
  <c r="O895" i="8"/>
  <c r="W894" i="8"/>
  <c r="V894" i="8"/>
  <c r="U894" i="8"/>
  <c r="T894" i="8"/>
  <c r="S894" i="8"/>
  <c r="R894" i="8"/>
  <c r="Q894" i="8"/>
  <c r="P894" i="8"/>
  <c r="O894" i="8"/>
  <c r="W893" i="8"/>
  <c r="V893" i="8"/>
  <c r="U893" i="8"/>
  <c r="T893" i="8"/>
  <c r="S893" i="8"/>
  <c r="R893" i="8"/>
  <c r="Q893" i="8"/>
  <c r="P893" i="8"/>
  <c r="O893" i="8"/>
  <c r="W892" i="8"/>
  <c r="V892" i="8"/>
  <c r="U892" i="8"/>
  <c r="T892" i="8"/>
  <c r="S892" i="8"/>
  <c r="R892" i="8"/>
  <c r="Q892" i="8"/>
  <c r="P892" i="8"/>
  <c r="O892" i="8"/>
  <c r="W891" i="8"/>
  <c r="V891" i="8"/>
  <c r="U891" i="8"/>
  <c r="T891" i="8"/>
  <c r="S891" i="8"/>
  <c r="R891" i="8"/>
  <c r="Q891" i="8"/>
  <c r="P891" i="8"/>
  <c r="O891" i="8"/>
  <c r="W890" i="8"/>
  <c r="V890" i="8"/>
  <c r="U890" i="8"/>
  <c r="T890" i="8"/>
  <c r="S890" i="8"/>
  <c r="R890" i="8"/>
  <c r="Q890" i="8"/>
  <c r="P890" i="8"/>
  <c r="O890" i="8"/>
  <c r="W889" i="8"/>
  <c r="V889" i="8"/>
  <c r="U889" i="8"/>
  <c r="T889" i="8"/>
  <c r="S889" i="8"/>
  <c r="R889" i="8"/>
  <c r="Q889" i="8"/>
  <c r="P889" i="8"/>
  <c r="O889" i="8"/>
  <c r="W888" i="8"/>
  <c r="V888" i="8"/>
  <c r="U888" i="8"/>
  <c r="T888" i="8"/>
  <c r="S888" i="8"/>
  <c r="R888" i="8"/>
  <c r="Q888" i="8"/>
  <c r="P888" i="8"/>
  <c r="O888" i="8"/>
  <c r="W887" i="8"/>
  <c r="V887" i="8"/>
  <c r="U887" i="8"/>
  <c r="T887" i="8"/>
  <c r="S887" i="8"/>
  <c r="R887" i="8"/>
  <c r="Q887" i="8"/>
  <c r="P887" i="8"/>
  <c r="O887" i="8"/>
  <c r="W886" i="8"/>
  <c r="V886" i="8"/>
  <c r="U886" i="8"/>
  <c r="T886" i="8"/>
  <c r="S886" i="8"/>
  <c r="R886" i="8"/>
  <c r="Q886" i="8"/>
  <c r="P886" i="8"/>
  <c r="O886" i="8"/>
  <c r="W885" i="8"/>
  <c r="V885" i="8"/>
  <c r="U885" i="8"/>
  <c r="T885" i="8"/>
  <c r="S885" i="8"/>
  <c r="R885" i="8"/>
  <c r="Q885" i="8"/>
  <c r="P885" i="8"/>
  <c r="O885" i="8"/>
  <c r="W884" i="8"/>
  <c r="V884" i="8"/>
  <c r="U884" i="8"/>
  <c r="T884" i="8"/>
  <c r="S884" i="8"/>
  <c r="R884" i="8"/>
  <c r="Q884" i="8"/>
  <c r="P884" i="8"/>
  <c r="O884" i="8"/>
  <c r="W883" i="8"/>
  <c r="V883" i="8"/>
  <c r="U883" i="8"/>
  <c r="T883" i="8"/>
  <c r="S883" i="8"/>
  <c r="R883" i="8"/>
  <c r="Q883" i="8"/>
  <c r="P883" i="8"/>
  <c r="O883" i="8"/>
  <c r="W882" i="8"/>
  <c r="V882" i="8"/>
  <c r="U882" i="8"/>
  <c r="T882" i="8"/>
  <c r="S882" i="8"/>
  <c r="R882" i="8"/>
  <c r="Q882" i="8"/>
  <c r="P882" i="8"/>
  <c r="O882" i="8"/>
  <c r="W881" i="8"/>
  <c r="V881" i="8"/>
  <c r="U881" i="8"/>
  <c r="T881" i="8"/>
  <c r="S881" i="8"/>
  <c r="R881" i="8"/>
  <c r="Q881" i="8"/>
  <c r="P881" i="8"/>
  <c r="O881" i="8"/>
  <c r="W880" i="8"/>
  <c r="V880" i="8"/>
  <c r="U880" i="8"/>
  <c r="T880" i="8"/>
  <c r="S880" i="8"/>
  <c r="R880" i="8"/>
  <c r="Q880" i="8"/>
  <c r="P880" i="8"/>
  <c r="O880" i="8"/>
  <c r="W879" i="8"/>
  <c r="V879" i="8"/>
  <c r="U879" i="8"/>
  <c r="T879" i="8"/>
  <c r="S879" i="8"/>
  <c r="R879" i="8"/>
  <c r="Q879" i="8"/>
  <c r="P879" i="8"/>
  <c r="O879" i="8"/>
  <c r="W878" i="8"/>
  <c r="V878" i="8"/>
  <c r="U878" i="8"/>
  <c r="T878" i="8"/>
  <c r="S878" i="8"/>
  <c r="R878" i="8"/>
  <c r="Q878" i="8"/>
  <c r="P878" i="8"/>
  <c r="O878" i="8"/>
  <c r="W877" i="8"/>
  <c r="V877" i="8"/>
  <c r="U877" i="8"/>
  <c r="T877" i="8"/>
  <c r="S877" i="8"/>
  <c r="R877" i="8"/>
  <c r="Q877" i="8"/>
  <c r="P877" i="8"/>
  <c r="O877" i="8"/>
  <c r="W876" i="8"/>
  <c r="V876" i="8"/>
  <c r="U876" i="8"/>
  <c r="T876" i="8"/>
  <c r="S876" i="8"/>
  <c r="R876" i="8"/>
  <c r="Q876" i="8"/>
  <c r="P876" i="8"/>
  <c r="O876" i="8"/>
  <c r="W875" i="8"/>
  <c r="V875" i="8"/>
  <c r="U875" i="8"/>
  <c r="T875" i="8"/>
  <c r="S875" i="8"/>
  <c r="R875" i="8"/>
  <c r="Q875" i="8"/>
  <c r="P875" i="8"/>
  <c r="O875" i="8"/>
  <c r="W874" i="8"/>
  <c r="V874" i="8"/>
  <c r="U874" i="8"/>
  <c r="T874" i="8"/>
  <c r="S874" i="8"/>
  <c r="R874" i="8"/>
  <c r="Q874" i="8"/>
  <c r="P874" i="8"/>
  <c r="O874" i="8"/>
  <c r="W873" i="8"/>
  <c r="V873" i="8"/>
  <c r="U873" i="8"/>
  <c r="T873" i="8"/>
  <c r="S873" i="8"/>
  <c r="R873" i="8"/>
  <c r="Q873" i="8"/>
  <c r="P873" i="8"/>
  <c r="O873" i="8"/>
  <c r="W872" i="8"/>
  <c r="V872" i="8"/>
  <c r="U872" i="8"/>
  <c r="T872" i="8"/>
  <c r="S872" i="8"/>
  <c r="R872" i="8"/>
  <c r="Q872" i="8"/>
  <c r="P872" i="8"/>
  <c r="O872" i="8"/>
  <c r="W871" i="8"/>
  <c r="V871" i="8"/>
  <c r="U871" i="8"/>
  <c r="T871" i="8"/>
  <c r="S871" i="8"/>
  <c r="R871" i="8"/>
  <c r="Q871" i="8"/>
  <c r="P871" i="8"/>
  <c r="O871" i="8"/>
  <c r="W870" i="8"/>
  <c r="V870" i="8"/>
  <c r="U870" i="8"/>
  <c r="T870" i="8"/>
  <c r="S870" i="8"/>
  <c r="R870" i="8"/>
  <c r="Q870" i="8"/>
  <c r="P870" i="8"/>
  <c r="O870" i="8"/>
  <c r="W869" i="8"/>
  <c r="V869" i="8"/>
  <c r="U869" i="8"/>
  <c r="T869" i="8"/>
  <c r="S869" i="8"/>
  <c r="R869" i="8"/>
  <c r="Q869" i="8"/>
  <c r="P869" i="8"/>
  <c r="O869" i="8"/>
  <c r="W868" i="8"/>
  <c r="V868" i="8"/>
  <c r="U868" i="8"/>
  <c r="T868" i="8"/>
  <c r="S868" i="8"/>
  <c r="R868" i="8"/>
  <c r="Q868" i="8"/>
  <c r="P868" i="8"/>
  <c r="O868" i="8"/>
  <c r="W867" i="8"/>
  <c r="V867" i="8"/>
  <c r="U867" i="8"/>
  <c r="T867" i="8"/>
  <c r="S867" i="8"/>
  <c r="R867" i="8"/>
  <c r="Q867" i="8"/>
  <c r="P867" i="8"/>
  <c r="O867" i="8"/>
  <c r="W866" i="8"/>
  <c r="V866" i="8"/>
  <c r="U866" i="8"/>
  <c r="T866" i="8"/>
  <c r="S866" i="8"/>
  <c r="R866" i="8"/>
  <c r="Q866" i="8"/>
  <c r="P866" i="8"/>
  <c r="O866" i="8"/>
  <c r="W865" i="8"/>
  <c r="V865" i="8"/>
  <c r="U865" i="8"/>
  <c r="T865" i="8"/>
  <c r="S865" i="8"/>
  <c r="R865" i="8"/>
  <c r="Q865" i="8"/>
  <c r="P865" i="8"/>
  <c r="O865" i="8"/>
  <c r="W864" i="8"/>
  <c r="V864" i="8"/>
  <c r="U864" i="8"/>
  <c r="T864" i="8"/>
  <c r="S864" i="8"/>
  <c r="R864" i="8"/>
  <c r="Q864" i="8"/>
  <c r="P864" i="8"/>
  <c r="O864" i="8"/>
  <c r="W863" i="8"/>
  <c r="V863" i="8"/>
  <c r="U863" i="8"/>
  <c r="T863" i="8"/>
  <c r="S863" i="8"/>
  <c r="R863" i="8"/>
  <c r="Q863" i="8"/>
  <c r="P863" i="8"/>
  <c r="O863" i="8"/>
  <c r="W862" i="8"/>
  <c r="V862" i="8"/>
  <c r="U862" i="8"/>
  <c r="T862" i="8"/>
  <c r="S862" i="8"/>
  <c r="R862" i="8"/>
  <c r="Q862" i="8"/>
  <c r="P862" i="8"/>
  <c r="O862" i="8"/>
  <c r="W861" i="8"/>
  <c r="V861" i="8"/>
  <c r="U861" i="8"/>
  <c r="T861" i="8"/>
  <c r="S861" i="8"/>
  <c r="R861" i="8"/>
  <c r="Q861" i="8"/>
  <c r="P861" i="8"/>
  <c r="O861" i="8"/>
  <c r="W860" i="8"/>
  <c r="V860" i="8"/>
  <c r="U860" i="8"/>
  <c r="T860" i="8"/>
  <c r="S860" i="8"/>
  <c r="R860" i="8"/>
  <c r="Q860" i="8"/>
  <c r="P860" i="8"/>
  <c r="O860" i="8"/>
  <c r="W859" i="8"/>
  <c r="V859" i="8"/>
  <c r="U859" i="8"/>
  <c r="T859" i="8"/>
  <c r="S859" i="8"/>
  <c r="R859" i="8"/>
  <c r="Q859" i="8"/>
  <c r="P859" i="8"/>
  <c r="O859" i="8"/>
  <c r="W858" i="8"/>
  <c r="V858" i="8"/>
  <c r="U858" i="8"/>
  <c r="T858" i="8"/>
  <c r="S858" i="8"/>
  <c r="R858" i="8"/>
  <c r="Q858" i="8"/>
  <c r="P858" i="8"/>
  <c r="O858" i="8"/>
  <c r="W857" i="8"/>
  <c r="V857" i="8"/>
  <c r="U857" i="8"/>
  <c r="T857" i="8"/>
  <c r="S857" i="8"/>
  <c r="R857" i="8"/>
  <c r="Q857" i="8"/>
  <c r="P857" i="8"/>
  <c r="O857" i="8"/>
  <c r="W856" i="8"/>
  <c r="V856" i="8"/>
  <c r="U856" i="8"/>
  <c r="T856" i="8"/>
  <c r="S856" i="8"/>
  <c r="R856" i="8"/>
  <c r="Q856" i="8"/>
  <c r="P856" i="8"/>
  <c r="O856" i="8"/>
  <c r="W855" i="8"/>
  <c r="V855" i="8"/>
  <c r="U855" i="8"/>
  <c r="T855" i="8"/>
  <c r="S855" i="8"/>
  <c r="R855" i="8"/>
  <c r="Q855" i="8"/>
  <c r="P855" i="8"/>
  <c r="O855" i="8"/>
  <c r="W854" i="8"/>
  <c r="V854" i="8"/>
  <c r="U854" i="8"/>
  <c r="T854" i="8"/>
  <c r="S854" i="8"/>
  <c r="R854" i="8"/>
  <c r="Q854" i="8"/>
  <c r="P854" i="8"/>
  <c r="O854" i="8"/>
  <c r="W853" i="8"/>
  <c r="V853" i="8"/>
  <c r="U853" i="8"/>
  <c r="T853" i="8"/>
  <c r="S853" i="8"/>
  <c r="R853" i="8"/>
  <c r="Q853" i="8"/>
  <c r="P853" i="8"/>
  <c r="O853" i="8"/>
  <c r="W852" i="8"/>
  <c r="V852" i="8"/>
  <c r="U852" i="8"/>
  <c r="T852" i="8"/>
  <c r="S852" i="8"/>
  <c r="R852" i="8"/>
  <c r="Q852" i="8"/>
  <c r="P852" i="8"/>
  <c r="O852" i="8"/>
  <c r="W851" i="8"/>
  <c r="V851" i="8"/>
  <c r="U851" i="8"/>
  <c r="T851" i="8"/>
  <c r="S851" i="8"/>
  <c r="R851" i="8"/>
  <c r="Q851" i="8"/>
  <c r="P851" i="8"/>
  <c r="O851" i="8"/>
  <c r="W850" i="8"/>
  <c r="V850" i="8"/>
  <c r="U850" i="8"/>
  <c r="T850" i="8"/>
  <c r="S850" i="8"/>
  <c r="R850" i="8"/>
  <c r="Q850" i="8"/>
  <c r="P850" i="8"/>
  <c r="O850" i="8"/>
  <c r="W849" i="8"/>
  <c r="V849" i="8"/>
  <c r="U849" i="8"/>
  <c r="T849" i="8"/>
  <c r="S849" i="8"/>
  <c r="R849" i="8"/>
  <c r="Q849" i="8"/>
  <c r="P849" i="8"/>
  <c r="O849" i="8"/>
  <c r="W848" i="8"/>
  <c r="V848" i="8"/>
  <c r="U848" i="8"/>
  <c r="T848" i="8"/>
  <c r="S848" i="8"/>
  <c r="R848" i="8"/>
  <c r="Q848" i="8"/>
  <c r="P848" i="8"/>
  <c r="O848" i="8"/>
  <c r="W847" i="8"/>
  <c r="V847" i="8"/>
  <c r="U847" i="8"/>
  <c r="T847" i="8"/>
  <c r="S847" i="8"/>
  <c r="R847" i="8"/>
  <c r="Q847" i="8"/>
  <c r="P847" i="8"/>
  <c r="O847" i="8"/>
  <c r="W846" i="8"/>
  <c r="V846" i="8"/>
  <c r="U846" i="8"/>
  <c r="T846" i="8"/>
  <c r="S846" i="8"/>
  <c r="R846" i="8"/>
  <c r="Q846" i="8"/>
  <c r="P846" i="8"/>
  <c r="O846" i="8"/>
  <c r="W845" i="8"/>
  <c r="V845" i="8"/>
  <c r="U845" i="8"/>
  <c r="T845" i="8"/>
  <c r="S845" i="8"/>
  <c r="R845" i="8"/>
  <c r="Q845" i="8"/>
  <c r="P845" i="8"/>
  <c r="O845" i="8"/>
  <c r="W844" i="8"/>
  <c r="V844" i="8"/>
  <c r="U844" i="8"/>
  <c r="T844" i="8"/>
  <c r="S844" i="8"/>
  <c r="R844" i="8"/>
  <c r="Q844" i="8"/>
  <c r="P844" i="8"/>
  <c r="O844" i="8"/>
  <c r="W843" i="8"/>
  <c r="V843" i="8"/>
  <c r="U843" i="8"/>
  <c r="T843" i="8"/>
  <c r="S843" i="8"/>
  <c r="R843" i="8"/>
  <c r="Q843" i="8"/>
  <c r="P843" i="8"/>
  <c r="O843" i="8"/>
  <c r="W842" i="8"/>
  <c r="V842" i="8"/>
  <c r="U842" i="8"/>
  <c r="T842" i="8"/>
  <c r="S842" i="8"/>
  <c r="R842" i="8"/>
  <c r="Q842" i="8"/>
  <c r="P842" i="8"/>
  <c r="O842" i="8"/>
  <c r="W841" i="8"/>
  <c r="V841" i="8"/>
  <c r="U841" i="8"/>
  <c r="T841" i="8"/>
  <c r="S841" i="8"/>
  <c r="R841" i="8"/>
  <c r="Q841" i="8"/>
  <c r="P841" i="8"/>
  <c r="O841" i="8"/>
  <c r="W840" i="8"/>
  <c r="V840" i="8"/>
  <c r="U840" i="8"/>
  <c r="T840" i="8"/>
  <c r="S840" i="8"/>
  <c r="R840" i="8"/>
  <c r="Q840" i="8"/>
  <c r="P840" i="8"/>
  <c r="O840" i="8"/>
  <c r="W839" i="8"/>
  <c r="V839" i="8"/>
  <c r="U839" i="8"/>
  <c r="T839" i="8"/>
  <c r="S839" i="8"/>
  <c r="R839" i="8"/>
  <c r="Q839" i="8"/>
  <c r="P839" i="8"/>
  <c r="O839" i="8"/>
  <c r="W838" i="8"/>
  <c r="V838" i="8"/>
  <c r="U838" i="8"/>
  <c r="T838" i="8"/>
  <c r="S838" i="8"/>
  <c r="R838" i="8"/>
  <c r="Q838" i="8"/>
  <c r="P838" i="8"/>
  <c r="O838" i="8"/>
  <c r="W837" i="8"/>
  <c r="V837" i="8"/>
  <c r="U837" i="8"/>
  <c r="T837" i="8"/>
  <c r="S837" i="8"/>
  <c r="R837" i="8"/>
  <c r="Q837" i="8"/>
  <c r="P837" i="8"/>
  <c r="O837" i="8"/>
  <c r="W836" i="8"/>
  <c r="V836" i="8"/>
  <c r="U836" i="8"/>
  <c r="T836" i="8"/>
  <c r="S836" i="8"/>
  <c r="R836" i="8"/>
  <c r="Q836" i="8"/>
  <c r="P836" i="8"/>
  <c r="O836" i="8"/>
  <c r="W835" i="8"/>
  <c r="V835" i="8"/>
  <c r="U835" i="8"/>
  <c r="T835" i="8"/>
  <c r="S835" i="8"/>
  <c r="R835" i="8"/>
  <c r="Q835" i="8"/>
  <c r="P835" i="8"/>
  <c r="O835" i="8"/>
  <c r="W834" i="8"/>
  <c r="V834" i="8"/>
  <c r="U834" i="8"/>
  <c r="T834" i="8"/>
  <c r="S834" i="8"/>
  <c r="R834" i="8"/>
  <c r="Q834" i="8"/>
  <c r="P834" i="8"/>
  <c r="O834" i="8"/>
  <c r="W833" i="8"/>
  <c r="V833" i="8"/>
  <c r="U833" i="8"/>
  <c r="T833" i="8"/>
  <c r="S833" i="8"/>
  <c r="R833" i="8"/>
  <c r="Q833" i="8"/>
  <c r="P833" i="8"/>
  <c r="O833" i="8"/>
  <c r="W832" i="8"/>
  <c r="V832" i="8"/>
  <c r="U832" i="8"/>
  <c r="T832" i="8"/>
  <c r="S832" i="8"/>
  <c r="R832" i="8"/>
  <c r="Q832" i="8"/>
  <c r="P832" i="8"/>
  <c r="O832" i="8"/>
  <c r="W831" i="8"/>
  <c r="V831" i="8"/>
  <c r="U831" i="8"/>
  <c r="T831" i="8"/>
  <c r="S831" i="8"/>
  <c r="R831" i="8"/>
  <c r="Q831" i="8"/>
  <c r="P831" i="8"/>
  <c r="O831" i="8"/>
  <c r="W830" i="8"/>
  <c r="V830" i="8"/>
  <c r="U830" i="8"/>
  <c r="T830" i="8"/>
  <c r="S830" i="8"/>
  <c r="R830" i="8"/>
  <c r="Q830" i="8"/>
  <c r="P830" i="8"/>
  <c r="O830" i="8"/>
  <c r="W829" i="8"/>
  <c r="V829" i="8"/>
  <c r="U829" i="8"/>
  <c r="T829" i="8"/>
  <c r="S829" i="8"/>
  <c r="R829" i="8"/>
  <c r="Q829" i="8"/>
  <c r="P829" i="8"/>
  <c r="O829" i="8"/>
  <c r="W828" i="8"/>
  <c r="V828" i="8"/>
  <c r="U828" i="8"/>
  <c r="T828" i="8"/>
  <c r="S828" i="8"/>
  <c r="R828" i="8"/>
  <c r="Q828" i="8"/>
  <c r="P828" i="8"/>
  <c r="O828" i="8"/>
  <c r="W827" i="8"/>
  <c r="V827" i="8"/>
  <c r="U827" i="8"/>
  <c r="T827" i="8"/>
  <c r="S827" i="8"/>
  <c r="R827" i="8"/>
  <c r="Q827" i="8"/>
  <c r="P827" i="8"/>
  <c r="O827" i="8"/>
  <c r="W826" i="8"/>
  <c r="V826" i="8"/>
  <c r="U826" i="8"/>
  <c r="T826" i="8"/>
  <c r="S826" i="8"/>
  <c r="R826" i="8"/>
  <c r="Q826" i="8"/>
  <c r="P826" i="8"/>
  <c r="O826" i="8"/>
  <c r="W825" i="8"/>
  <c r="V825" i="8"/>
  <c r="U825" i="8"/>
  <c r="T825" i="8"/>
  <c r="S825" i="8"/>
  <c r="R825" i="8"/>
  <c r="Q825" i="8"/>
  <c r="P825" i="8"/>
  <c r="O825" i="8"/>
  <c r="W824" i="8"/>
  <c r="V824" i="8"/>
  <c r="U824" i="8"/>
  <c r="T824" i="8"/>
  <c r="S824" i="8"/>
  <c r="R824" i="8"/>
  <c r="Q824" i="8"/>
  <c r="P824" i="8"/>
  <c r="O824" i="8"/>
  <c r="W823" i="8"/>
  <c r="V823" i="8"/>
  <c r="U823" i="8"/>
  <c r="T823" i="8"/>
  <c r="S823" i="8"/>
  <c r="R823" i="8"/>
  <c r="Q823" i="8"/>
  <c r="P823" i="8"/>
  <c r="O823" i="8"/>
  <c r="W822" i="8"/>
  <c r="V822" i="8"/>
  <c r="U822" i="8"/>
  <c r="T822" i="8"/>
  <c r="S822" i="8"/>
  <c r="R822" i="8"/>
  <c r="Q822" i="8"/>
  <c r="P822" i="8"/>
  <c r="O822" i="8"/>
  <c r="W821" i="8"/>
  <c r="V821" i="8"/>
  <c r="U821" i="8"/>
  <c r="T821" i="8"/>
  <c r="S821" i="8"/>
  <c r="R821" i="8"/>
  <c r="Q821" i="8"/>
  <c r="P821" i="8"/>
  <c r="O821" i="8"/>
  <c r="W820" i="8"/>
  <c r="V820" i="8"/>
  <c r="U820" i="8"/>
  <c r="T820" i="8"/>
  <c r="S820" i="8"/>
  <c r="R820" i="8"/>
  <c r="Q820" i="8"/>
  <c r="P820" i="8"/>
  <c r="O820" i="8"/>
  <c r="W819" i="8"/>
  <c r="V819" i="8"/>
  <c r="U819" i="8"/>
  <c r="T819" i="8"/>
  <c r="S819" i="8"/>
  <c r="R819" i="8"/>
  <c r="Q819" i="8"/>
  <c r="P819" i="8"/>
  <c r="O819" i="8"/>
  <c r="W818" i="8"/>
  <c r="V818" i="8"/>
  <c r="U818" i="8"/>
  <c r="T818" i="8"/>
  <c r="S818" i="8"/>
  <c r="R818" i="8"/>
  <c r="Q818" i="8"/>
  <c r="P818" i="8"/>
  <c r="O818" i="8"/>
  <c r="W817" i="8"/>
  <c r="V817" i="8"/>
  <c r="U817" i="8"/>
  <c r="T817" i="8"/>
  <c r="S817" i="8"/>
  <c r="R817" i="8"/>
  <c r="Q817" i="8"/>
  <c r="P817" i="8"/>
  <c r="O817" i="8"/>
  <c r="W816" i="8"/>
  <c r="V816" i="8"/>
  <c r="U816" i="8"/>
  <c r="T816" i="8"/>
  <c r="S816" i="8"/>
  <c r="R816" i="8"/>
  <c r="Q816" i="8"/>
  <c r="P816" i="8"/>
  <c r="O816" i="8"/>
  <c r="W815" i="8"/>
  <c r="V815" i="8"/>
  <c r="U815" i="8"/>
  <c r="T815" i="8"/>
  <c r="S815" i="8"/>
  <c r="R815" i="8"/>
  <c r="Q815" i="8"/>
  <c r="P815" i="8"/>
  <c r="O815" i="8"/>
  <c r="W814" i="8"/>
  <c r="V814" i="8"/>
  <c r="U814" i="8"/>
  <c r="T814" i="8"/>
  <c r="S814" i="8"/>
  <c r="R814" i="8"/>
  <c r="Q814" i="8"/>
  <c r="P814" i="8"/>
  <c r="O814" i="8"/>
  <c r="W813" i="8"/>
  <c r="V813" i="8"/>
  <c r="U813" i="8"/>
  <c r="T813" i="8"/>
  <c r="S813" i="8"/>
  <c r="R813" i="8"/>
  <c r="Q813" i="8"/>
  <c r="P813" i="8"/>
  <c r="O813" i="8"/>
  <c r="W812" i="8"/>
  <c r="V812" i="8"/>
  <c r="U812" i="8"/>
  <c r="T812" i="8"/>
  <c r="S812" i="8"/>
  <c r="R812" i="8"/>
  <c r="Q812" i="8"/>
  <c r="P812" i="8"/>
  <c r="O812" i="8"/>
  <c r="W811" i="8"/>
  <c r="V811" i="8"/>
  <c r="U811" i="8"/>
  <c r="T811" i="8"/>
  <c r="S811" i="8"/>
  <c r="R811" i="8"/>
  <c r="Q811" i="8"/>
  <c r="P811" i="8"/>
  <c r="O811" i="8"/>
  <c r="W810" i="8"/>
  <c r="V810" i="8"/>
  <c r="U810" i="8"/>
  <c r="T810" i="8"/>
  <c r="S810" i="8"/>
  <c r="R810" i="8"/>
  <c r="Q810" i="8"/>
  <c r="P810" i="8"/>
  <c r="O810" i="8"/>
  <c r="W809" i="8"/>
  <c r="V809" i="8"/>
  <c r="U809" i="8"/>
  <c r="T809" i="8"/>
  <c r="S809" i="8"/>
  <c r="R809" i="8"/>
  <c r="Q809" i="8"/>
  <c r="P809" i="8"/>
  <c r="O809" i="8"/>
  <c r="W808" i="8"/>
  <c r="V808" i="8"/>
  <c r="U808" i="8"/>
  <c r="T808" i="8"/>
  <c r="S808" i="8"/>
  <c r="R808" i="8"/>
  <c r="Q808" i="8"/>
  <c r="P808" i="8"/>
  <c r="O808" i="8"/>
  <c r="W807" i="8"/>
  <c r="V807" i="8"/>
  <c r="U807" i="8"/>
  <c r="T807" i="8"/>
  <c r="S807" i="8"/>
  <c r="R807" i="8"/>
  <c r="Q807" i="8"/>
  <c r="P807" i="8"/>
  <c r="O807" i="8"/>
  <c r="W806" i="8"/>
  <c r="V806" i="8"/>
  <c r="U806" i="8"/>
  <c r="T806" i="8"/>
  <c r="S806" i="8"/>
  <c r="R806" i="8"/>
  <c r="Q806" i="8"/>
  <c r="P806" i="8"/>
  <c r="O806" i="8"/>
  <c r="W805" i="8"/>
  <c r="V805" i="8"/>
  <c r="U805" i="8"/>
  <c r="T805" i="8"/>
  <c r="S805" i="8"/>
  <c r="R805" i="8"/>
  <c r="Q805" i="8"/>
  <c r="P805" i="8"/>
  <c r="O805" i="8"/>
  <c r="W804" i="8"/>
  <c r="V804" i="8"/>
  <c r="U804" i="8"/>
  <c r="T804" i="8"/>
  <c r="S804" i="8"/>
  <c r="R804" i="8"/>
  <c r="Q804" i="8"/>
  <c r="P804" i="8"/>
  <c r="O804" i="8"/>
  <c r="W803" i="8"/>
  <c r="V803" i="8"/>
  <c r="U803" i="8"/>
  <c r="T803" i="8"/>
  <c r="S803" i="8"/>
  <c r="R803" i="8"/>
  <c r="Q803" i="8"/>
  <c r="P803" i="8"/>
  <c r="O803" i="8"/>
  <c r="W802" i="8"/>
  <c r="V802" i="8"/>
  <c r="U802" i="8"/>
  <c r="T802" i="8"/>
  <c r="S802" i="8"/>
  <c r="R802" i="8"/>
  <c r="Q802" i="8"/>
  <c r="P802" i="8"/>
  <c r="O802" i="8"/>
  <c r="W801" i="8"/>
  <c r="V801" i="8"/>
  <c r="U801" i="8"/>
  <c r="T801" i="8"/>
  <c r="S801" i="8"/>
  <c r="R801" i="8"/>
  <c r="Q801" i="8"/>
  <c r="P801" i="8"/>
  <c r="O801" i="8"/>
  <c r="W800" i="8"/>
  <c r="V800" i="8"/>
  <c r="U800" i="8"/>
  <c r="T800" i="8"/>
  <c r="S800" i="8"/>
  <c r="R800" i="8"/>
  <c r="Q800" i="8"/>
  <c r="P800" i="8"/>
  <c r="O800" i="8"/>
  <c r="W799" i="8"/>
  <c r="V799" i="8"/>
  <c r="U799" i="8"/>
  <c r="T799" i="8"/>
  <c r="S799" i="8"/>
  <c r="R799" i="8"/>
  <c r="Q799" i="8"/>
  <c r="P799" i="8"/>
  <c r="O799" i="8"/>
  <c r="W798" i="8"/>
  <c r="V798" i="8"/>
  <c r="U798" i="8"/>
  <c r="T798" i="8"/>
  <c r="S798" i="8"/>
  <c r="R798" i="8"/>
  <c r="Q798" i="8"/>
  <c r="P798" i="8"/>
  <c r="O798" i="8"/>
  <c r="W797" i="8"/>
  <c r="V797" i="8"/>
  <c r="U797" i="8"/>
  <c r="T797" i="8"/>
  <c r="S797" i="8"/>
  <c r="R797" i="8"/>
  <c r="Q797" i="8"/>
  <c r="P797" i="8"/>
  <c r="O797" i="8"/>
  <c r="W796" i="8"/>
  <c r="V796" i="8"/>
  <c r="U796" i="8"/>
  <c r="T796" i="8"/>
  <c r="S796" i="8"/>
  <c r="R796" i="8"/>
  <c r="Q796" i="8"/>
  <c r="P796" i="8"/>
  <c r="O796" i="8"/>
  <c r="W795" i="8"/>
  <c r="V795" i="8"/>
  <c r="U795" i="8"/>
  <c r="T795" i="8"/>
  <c r="S795" i="8"/>
  <c r="R795" i="8"/>
  <c r="Q795" i="8"/>
  <c r="P795" i="8"/>
  <c r="O795" i="8"/>
  <c r="W794" i="8"/>
  <c r="V794" i="8"/>
  <c r="U794" i="8"/>
  <c r="T794" i="8"/>
  <c r="S794" i="8"/>
  <c r="R794" i="8"/>
  <c r="Q794" i="8"/>
  <c r="P794" i="8"/>
  <c r="O794" i="8"/>
  <c r="W793" i="8"/>
  <c r="V793" i="8"/>
  <c r="U793" i="8"/>
  <c r="T793" i="8"/>
  <c r="S793" i="8"/>
  <c r="R793" i="8"/>
  <c r="Q793" i="8"/>
  <c r="P793" i="8"/>
  <c r="O793" i="8"/>
  <c r="W792" i="8"/>
  <c r="V792" i="8"/>
  <c r="U792" i="8"/>
  <c r="T792" i="8"/>
  <c r="S792" i="8"/>
  <c r="R792" i="8"/>
  <c r="Q792" i="8"/>
  <c r="P792" i="8"/>
  <c r="O792" i="8"/>
  <c r="W791" i="8"/>
  <c r="V791" i="8"/>
  <c r="U791" i="8"/>
  <c r="T791" i="8"/>
  <c r="S791" i="8"/>
  <c r="R791" i="8"/>
  <c r="Q791" i="8"/>
  <c r="P791" i="8"/>
  <c r="O791" i="8"/>
  <c r="W790" i="8"/>
  <c r="V790" i="8"/>
  <c r="U790" i="8"/>
  <c r="T790" i="8"/>
  <c r="S790" i="8"/>
  <c r="R790" i="8"/>
  <c r="Q790" i="8"/>
  <c r="P790" i="8"/>
  <c r="O790" i="8"/>
  <c r="W789" i="8"/>
  <c r="V789" i="8"/>
  <c r="U789" i="8"/>
  <c r="T789" i="8"/>
  <c r="S789" i="8"/>
  <c r="R789" i="8"/>
  <c r="Q789" i="8"/>
  <c r="P789" i="8"/>
  <c r="O789" i="8"/>
  <c r="W788" i="8"/>
  <c r="V788" i="8"/>
  <c r="U788" i="8"/>
  <c r="T788" i="8"/>
  <c r="S788" i="8"/>
  <c r="R788" i="8"/>
  <c r="Q788" i="8"/>
  <c r="P788" i="8"/>
  <c r="O788" i="8"/>
  <c r="W787" i="8"/>
  <c r="V787" i="8"/>
  <c r="U787" i="8"/>
  <c r="T787" i="8"/>
  <c r="S787" i="8"/>
  <c r="R787" i="8"/>
  <c r="Q787" i="8"/>
  <c r="P787" i="8"/>
  <c r="O787" i="8"/>
  <c r="W786" i="8"/>
  <c r="V786" i="8"/>
  <c r="U786" i="8"/>
  <c r="T786" i="8"/>
  <c r="S786" i="8"/>
  <c r="R786" i="8"/>
  <c r="Q786" i="8"/>
  <c r="P786" i="8"/>
  <c r="O786" i="8"/>
  <c r="W785" i="8"/>
  <c r="V785" i="8"/>
  <c r="U785" i="8"/>
  <c r="T785" i="8"/>
  <c r="S785" i="8"/>
  <c r="R785" i="8"/>
  <c r="Q785" i="8"/>
  <c r="P785" i="8"/>
  <c r="O785" i="8"/>
  <c r="W784" i="8"/>
  <c r="V784" i="8"/>
  <c r="U784" i="8"/>
  <c r="T784" i="8"/>
  <c r="S784" i="8"/>
  <c r="R784" i="8"/>
  <c r="Q784" i="8"/>
  <c r="P784" i="8"/>
  <c r="O784" i="8"/>
  <c r="W783" i="8"/>
  <c r="V783" i="8"/>
  <c r="U783" i="8"/>
  <c r="T783" i="8"/>
  <c r="S783" i="8"/>
  <c r="R783" i="8"/>
  <c r="Q783" i="8"/>
  <c r="P783" i="8"/>
  <c r="O783" i="8"/>
  <c r="W782" i="8"/>
  <c r="V782" i="8"/>
  <c r="U782" i="8"/>
  <c r="T782" i="8"/>
  <c r="S782" i="8"/>
  <c r="R782" i="8"/>
  <c r="Q782" i="8"/>
  <c r="P782" i="8"/>
  <c r="O782" i="8"/>
  <c r="W781" i="8"/>
  <c r="V781" i="8"/>
  <c r="U781" i="8"/>
  <c r="T781" i="8"/>
  <c r="S781" i="8"/>
  <c r="R781" i="8"/>
  <c r="Q781" i="8"/>
  <c r="P781" i="8"/>
  <c r="O781" i="8"/>
  <c r="W780" i="8"/>
  <c r="V780" i="8"/>
  <c r="U780" i="8"/>
  <c r="T780" i="8"/>
  <c r="S780" i="8"/>
  <c r="R780" i="8"/>
  <c r="Q780" i="8"/>
  <c r="P780" i="8"/>
  <c r="O780" i="8"/>
  <c r="W779" i="8"/>
  <c r="V779" i="8"/>
  <c r="U779" i="8"/>
  <c r="T779" i="8"/>
  <c r="S779" i="8"/>
  <c r="R779" i="8"/>
  <c r="Q779" i="8"/>
  <c r="P779" i="8"/>
  <c r="O779" i="8"/>
  <c r="W778" i="8"/>
  <c r="V778" i="8"/>
  <c r="U778" i="8"/>
  <c r="T778" i="8"/>
  <c r="S778" i="8"/>
  <c r="R778" i="8"/>
  <c r="Q778" i="8"/>
  <c r="P778" i="8"/>
  <c r="O778" i="8"/>
  <c r="W777" i="8"/>
  <c r="V777" i="8"/>
  <c r="U777" i="8"/>
  <c r="T777" i="8"/>
  <c r="S777" i="8"/>
  <c r="R777" i="8"/>
  <c r="Q777" i="8"/>
  <c r="P777" i="8"/>
  <c r="O777" i="8"/>
  <c r="W776" i="8"/>
  <c r="V776" i="8"/>
  <c r="U776" i="8"/>
  <c r="T776" i="8"/>
  <c r="S776" i="8"/>
  <c r="R776" i="8"/>
  <c r="Q776" i="8"/>
  <c r="P776" i="8"/>
  <c r="O776" i="8"/>
  <c r="W775" i="8"/>
  <c r="V775" i="8"/>
  <c r="U775" i="8"/>
  <c r="T775" i="8"/>
  <c r="S775" i="8"/>
  <c r="R775" i="8"/>
  <c r="Q775" i="8"/>
  <c r="P775" i="8"/>
  <c r="O775" i="8"/>
  <c r="W774" i="8"/>
  <c r="V774" i="8"/>
  <c r="U774" i="8"/>
  <c r="T774" i="8"/>
  <c r="S774" i="8"/>
  <c r="R774" i="8"/>
  <c r="Q774" i="8"/>
  <c r="P774" i="8"/>
  <c r="O774" i="8"/>
  <c r="W773" i="8"/>
  <c r="V773" i="8"/>
  <c r="U773" i="8"/>
  <c r="T773" i="8"/>
  <c r="S773" i="8"/>
  <c r="R773" i="8"/>
  <c r="Q773" i="8"/>
  <c r="P773" i="8"/>
  <c r="O773" i="8"/>
  <c r="W772" i="8"/>
  <c r="V772" i="8"/>
  <c r="U772" i="8"/>
  <c r="T772" i="8"/>
  <c r="S772" i="8"/>
  <c r="R772" i="8"/>
  <c r="Q772" i="8"/>
  <c r="P772" i="8"/>
  <c r="O772" i="8"/>
  <c r="W771" i="8"/>
  <c r="V771" i="8"/>
  <c r="U771" i="8"/>
  <c r="T771" i="8"/>
  <c r="S771" i="8"/>
  <c r="R771" i="8"/>
  <c r="Q771" i="8"/>
  <c r="P771" i="8"/>
  <c r="O771" i="8"/>
  <c r="W770" i="8"/>
  <c r="V770" i="8"/>
  <c r="U770" i="8"/>
  <c r="T770" i="8"/>
  <c r="S770" i="8"/>
  <c r="R770" i="8"/>
  <c r="Q770" i="8"/>
  <c r="P770" i="8"/>
  <c r="O770" i="8"/>
  <c r="W769" i="8"/>
  <c r="V769" i="8"/>
  <c r="U769" i="8"/>
  <c r="T769" i="8"/>
  <c r="S769" i="8"/>
  <c r="R769" i="8"/>
  <c r="Q769" i="8"/>
  <c r="P769" i="8"/>
  <c r="O769" i="8"/>
  <c r="W768" i="8"/>
  <c r="V768" i="8"/>
  <c r="U768" i="8"/>
  <c r="T768" i="8"/>
  <c r="S768" i="8"/>
  <c r="R768" i="8"/>
  <c r="Q768" i="8"/>
  <c r="P768" i="8"/>
  <c r="O768" i="8"/>
  <c r="W767" i="8"/>
  <c r="V767" i="8"/>
  <c r="U767" i="8"/>
  <c r="T767" i="8"/>
  <c r="S767" i="8"/>
  <c r="R767" i="8"/>
  <c r="Q767" i="8"/>
  <c r="P767" i="8"/>
  <c r="O767" i="8"/>
  <c r="W766" i="8"/>
  <c r="V766" i="8"/>
  <c r="U766" i="8"/>
  <c r="T766" i="8"/>
  <c r="S766" i="8"/>
  <c r="R766" i="8"/>
  <c r="Q766" i="8"/>
  <c r="P766" i="8"/>
  <c r="O766" i="8"/>
  <c r="W765" i="8"/>
  <c r="V765" i="8"/>
  <c r="U765" i="8"/>
  <c r="T765" i="8"/>
  <c r="S765" i="8"/>
  <c r="R765" i="8"/>
  <c r="Q765" i="8"/>
  <c r="P765" i="8"/>
  <c r="O765" i="8"/>
  <c r="W764" i="8"/>
  <c r="V764" i="8"/>
  <c r="U764" i="8"/>
  <c r="T764" i="8"/>
  <c r="S764" i="8"/>
  <c r="R764" i="8"/>
  <c r="Q764" i="8"/>
  <c r="P764" i="8"/>
  <c r="O764" i="8"/>
  <c r="W763" i="8"/>
  <c r="V763" i="8"/>
  <c r="U763" i="8"/>
  <c r="T763" i="8"/>
  <c r="S763" i="8"/>
  <c r="R763" i="8"/>
  <c r="Q763" i="8"/>
  <c r="P763" i="8"/>
  <c r="O763" i="8"/>
  <c r="W762" i="8"/>
  <c r="V762" i="8"/>
  <c r="U762" i="8"/>
  <c r="T762" i="8"/>
  <c r="S762" i="8"/>
  <c r="R762" i="8"/>
  <c r="Q762" i="8"/>
  <c r="P762" i="8"/>
  <c r="O762" i="8"/>
  <c r="W761" i="8"/>
  <c r="V761" i="8"/>
  <c r="U761" i="8"/>
  <c r="T761" i="8"/>
  <c r="S761" i="8"/>
  <c r="R761" i="8"/>
  <c r="Q761" i="8"/>
  <c r="P761" i="8"/>
  <c r="O761" i="8"/>
  <c r="W760" i="8"/>
  <c r="V760" i="8"/>
  <c r="U760" i="8"/>
  <c r="T760" i="8"/>
  <c r="S760" i="8"/>
  <c r="R760" i="8"/>
  <c r="Q760" i="8"/>
  <c r="P760" i="8"/>
  <c r="O760" i="8"/>
  <c r="W759" i="8"/>
  <c r="V759" i="8"/>
  <c r="U759" i="8"/>
  <c r="T759" i="8"/>
  <c r="S759" i="8"/>
  <c r="R759" i="8"/>
  <c r="Q759" i="8"/>
  <c r="P759" i="8"/>
  <c r="O759" i="8"/>
  <c r="W758" i="8"/>
  <c r="V758" i="8"/>
  <c r="U758" i="8"/>
  <c r="T758" i="8"/>
  <c r="S758" i="8"/>
  <c r="R758" i="8"/>
  <c r="Q758" i="8"/>
  <c r="P758" i="8"/>
  <c r="O758" i="8"/>
  <c r="W757" i="8"/>
  <c r="V757" i="8"/>
  <c r="U757" i="8"/>
  <c r="T757" i="8"/>
  <c r="S757" i="8"/>
  <c r="R757" i="8"/>
  <c r="Q757" i="8"/>
  <c r="P757" i="8"/>
  <c r="O757" i="8"/>
  <c r="W756" i="8"/>
  <c r="V756" i="8"/>
  <c r="U756" i="8"/>
  <c r="T756" i="8"/>
  <c r="S756" i="8"/>
  <c r="R756" i="8"/>
  <c r="Q756" i="8"/>
  <c r="P756" i="8"/>
  <c r="O756" i="8"/>
  <c r="W755" i="8"/>
  <c r="V755" i="8"/>
  <c r="U755" i="8"/>
  <c r="T755" i="8"/>
  <c r="S755" i="8"/>
  <c r="R755" i="8"/>
  <c r="Q755" i="8"/>
  <c r="P755" i="8"/>
  <c r="O755" i="8"/>
  <c r="W754" i="8"/>
  <c r="V754" i="8"/>
  <c r="U754" i="8"/>
  <c r="T754" i="8"/>
  <c r="S754" i="8"/>
  <c r="R754" i="8"/>
  <c r="Q754" i="8"/>
  <c r="P754" i="8"/>
  <c r="O754" i="8"/>
  <c r="W753" i="8"/>
  <c r="V753" i="8"/>
  <c r="U753" i="8"/>
  <c r="T753" i="8"/>
  <c r="S753" i="8"/>
  <c r="R753" i="8"/>
  <c r="Q753" i="8"/>
  <c r="P753" i="8"/>
  <c r="O753" i="8"/>
  <c r="W752" i="8"/>
  <c r="V752" i="8"/>
  <c r="U752" i="8"/>
  <c r="T752" i="8"/>
  <c r="S752" i="8"/>
  <c r="R752" i="8"/>
  <c r="Q752" i="8"/>
  <c r="P752" i="8"/>
  <c r="O752" i="8"/>
  <c r="W751" i="8"/>
  <c r="V751" i="8"/>
  <c r="U751" i="8"/>
  <c r="T751" i="8"/>
  <c r="S751" i="8"/>
  <c r="R751" i="8"/>
  <c r="Q751" i="8"/>
  <c r="P751" i="8"/>
  <c r="O751" i="8"/>
  <c r="W750" i="8"/>
  <c r="V750" i="8"/>
  <c r="U750" i="8"/>
  <c r="T750" i="8"/>
  <c r="S750" i="8"/>
  <c r="R750" i="8"/>
  <c r="Q750" i="8"/>
  <c r="P750" i="8"/>
  <c r="O750" i="8"/>
  <c r="W749" i="8"/>
  <c r="V749" i="8"/>
  <c r="U749" i="8"/>
  <c r="T749" i="8"/>
  <c r="S749" i="8"/>
  <c r="R749" i="8"/>
  <c r="Q749" i="8"/>
  <c r="P749" i="8"/>
  <c r="O749" i="8"/>
  <c r="W748" i="8"/>
  <c r="V748" i="8"/>
  <c r="U748" i="8"/>
  <c r="T748" i="8"/>
  <c r="S748" i="8"/>
  <c r="R748" i="8"/>
  <c r="Q748" i="8"/>
  <c r="P748" i="8"/>
  <c r="O748" i="8"/>
  <c r="W747" i="8"/>
  <c r="V747" i="8"/>
  <c r="U747" i="8"/>
  <c r="T747" i="8"/>
  <c r="S747" i="8"/>
  <c r="R747" i="8"/>
  <c r="Q747" i="8"/>
  <c r="P747" i="8"/>
  <c r="O747" i="8"/>
  <c r="W746" i="8"/>
  <c r="V746" i="8"/>
  <c r="U746" i="8"/>
  <c r="T746" i="8"/>
  <c r="S746" i="8"/>
  <c r="R746" i="8"/>
  <c r="Q746" i="8"/>
  <c r="P746" i="8"/>
  <c r="O746" i="8"/>
  <c r="W745" i="8"/>
  <c r="V745" i="8"/>
  <c r="U745" i="8"/>
  <c r="T745" i="8"/>
  <c r="S745" i="8"/>
  <c r="R745" i="8"/>
  <c r="Q745" i="8"/>
  <c r="P745" i="8"/>
  <c r="O745" i="8"/>
  <c r="W744" i="8"/>
  <c r="V744" i="8"/>
  <c r="U744" i="8"/>
  <c r="T744" i="8"/>
  <c r="S744" i="8"/>
  <c r="R744" i="8"/>
  <c r="Q744" i="8"/>
  <c r="P744" i="8"/>
  <c r="O744" i="8"/>
  <c r="W743" i="8"/>
  <c r="V743" i="8"/>
  <c r="U743" i="8"/>
  <c r="T743" i="8"/>
  <c r="S743" i="8"/>
  <c r="R743" i="8"/>
  <c r="Q743" i="8"/>
  <c r="P743" i="8"/>
  <c r="O743" i="8"/>
  <c r="W742" i="8"/>
  <c r="V742" i="8"/>
  <c r="U742" i="8"/>
  <c r="T742" i="8"/>
  <c r="S742" i="8"/>
  <c r="R742" i="8"/>
  <c r="Q742" i="8"/>
  <c r="P742" i="8"/>
  <c r="O742" i="8"/>
  <c r="W741" i="8"/>
  <c r="V741" i="8"/>
  <c r="U741" i="8"/>
  <c r="T741" i="8"/>
  <c r="S741" i="8"/>
  <c r="R741" i="8"/>
  <c r="Q741" i="8"/>
  <c r="P741" i="8"/>
  <c r="O741" i="8"/>
  <c r="W740" i="8"/>
  <c r="V740" i="8"/>
  <c r="U740" i="8"/>
  <c r="T740" i="8"/>
  <c r="S740" i="8"/>
  <c r="R740" i="8"/>
  <c r="Q740" i="8"/>
  <c r="P740" i="8"/>
  <c r="O740" i="8"/>
  <c r="W739" i="8"/>
  <c r="V739" i="8"/>
  <c r="U739" i="8"/>
  <c r="T739" i="8"/>
  <c r="S739" i="8"/>
  <c r="R739" i="8"/>
  <c r="Q739" i="8"/>
  <c r="P739" i="8"/>
  <c r="O739" i="8"/>
  <c r="W738" i="8"/>
  <c r="V738" i="8"/>
  <c r="U738" i="8"/>
  <c r="T738" i="8"/>
  <c r="S738" i="8"/>
  <c r="R738" i="8"/>
  <c r="Q738" i="8"/>
  <c r="P738" i="8"/>
  <c r="O738" i="8"/>
  <c r="W737" i="8"/>
  <c r="V737" i="8"/>
  <c r="U737" i="8"/>
  <c r="T737" i="8"/>
  <c r="S737" i="8"/>
  <c r="R737" i="8"/>
  <c r="Q737" i="8"/>
  <c r="P737" i="8"/>
  <c r="O737" i="8"/>
  <c r="W736" i="8"/>
  <c r="V736" i="8"/>
  <c r="U736" i="8"/>
  <c r="T736" i="8"/>
  <c r="S736" i="8"/>
  <c r="R736" i="8"/>
  <c r="Q736" i="8"/>
  <c r="P736" i="8"/>
  <c r="O736" i="8"/>
  <c r="W735" i="8"/>
  <c r="V735" i="8"/>
  <c r="U735" i="8"/>
  <c r="T735" i="8"/>
  <c r="S735" i="8"/>
  <c r="R735" i="8"/>
  <c r="Q735" i="8"/>
  <c r="P735" i="8"/>
  <c r="O735" i="8"/>
  <c r="W734" i="8"/>
  <c r="V734" i="8"/>
  <c r="U734" i="8"/>
  <c r="T734" i="8"/>
  <c r="S734" i="8"/>
  <c r="R734" i="8"/>
  <c r="Q734" i="8"/>
  <c r="P734" i="8"/>
  <c r="O734" i="8"/>
  <c r="W733" i="8"/>
  <c r="V733" i="8"/>
  <c r="U733" i="8"/>
  <c r="T733" i="8"/>
  <c r="S733" i="8"/>
  <c r="R733" i="8"/>
  <c r="Q733" i="8"/>
  <c r="P733" i="8"/>
  <c r="O733" i="8"/>
  <c r="W732" i="8"/>
  <c r="V732" i="8"/>
  <c r="U732" i="8"/>
  <c r="T732" i="8"/>
  <c r="S732" i="8"/>
  <c r="R732" i="8"/>
  <c r="Q732" i="8"/>
  <c r="P732" i="8"/>
  <c r="O732" i="8"/>
  <c r="W731" i="8"/>
  <c r="V731" i="8"/>
  <c r="U731" i="8"/>
  <c r="T731" i="8"/>
  <c r="S731" i="8"/>
  <c r="R731" i="8"/>
  <c r="Q731" i="8"/>
  <c r="P731" i="8"/>
  <c r="O731" i="8"/>
  <c r="W730" i="8"/>
  <c r="V730" i="8"/>
  <c r="U730" i="8"/>
  <c r="T730" i="8"/>
  <c r="S730" i="8"/>
  <c r="R730" i="8"/>
  <c r="Q730" i="8"/>
  <c r="P730" i="8"/>
  <c r="O730" i="8"/>
  <c r="W729" i="8"/>
  <c r="V729" i="8"/>
  <c r="U729" i="8"/>
  <c r="T729" i="8"/>
  <c r="S729" i="8"/>
  <c r="R729" i="8"/>
  <c r="Q729" i="8"/>
  <c r="P729" i="8"/>
  <c r="O729" i="8"/>
  <c r="W728" i="8"/>
  <c r="V728" i="8"/>
  <c r="U728" i="8"/>
  <c r="T728" i="8"/>
  <c r="S728" i="8"/>
  <c r="R728" i="8"/>
  <c r="Q728" i="8"/>
  <c r="P728" i="8"/>
  <c r="O728" i="8"/>
  <c r="W727" i="8"/>
  <c r="V727" i="8"/>
  <c r="U727" i="8"/>
  <c r="T727" i="8"/>
  <c r="S727" i="8"/>
  <c r="R727" i="8"/>
  <c r="Q727" i="8"/>
  <c r="P727" i="8"/>
  <c r="O727" i="8"/>
  <c r="W726" i="8"/>
  <c r="V726" i="8"/>
  <c r="U726" i="8"/>
  <c r="T726" i="8"/>
  <c r="S726" i="8"/>
  <c r="R726" i="8"/>
  <c r="Q726" i="8"/>
  <c r="P726" i="8"/>
  <c r="O726" i="8"/>
  <c r="W725" i="8"/>
  <c r="V725" i="8"/>
  <c r="U725" i="8"/>
  <c r="T725" i="8"/>
  <c r="S725" i="8"/>
  <c r="R725" i="8"/>
  <c r="Q725" i="8"/>
  <c r="P725" i="8"/>
  <c r="O725" i="8"/>
  <c r="W724" i="8"/>
  <c r="V724" i="8"/>
  <c r="U724" i="8"/>
  <c r="T724" i="8"/>
  <c r="S724" i="8"/>
  <c r="R724" i="8"/>
  <c r="Q724" i="8"/>
  <c r="P724" i="8"/>
  <c r="O724" i="8"/>
  <c r="W723" i="8"/>
  <c r="V723" i="8"/>
  <c r="U723" i="8"/>
  <c r="T723" i="8"/>
  <c r="S723" i="8"/>
  <c r="R723" i="8"/>
  <c r="Q723" i="8"/>
  <c r="P723" i="8"/>
  <c r="O723" i="8"/>
  <c r="W722" i="8"/>
  <c r="V722" i="8"/>
  <c r="U722" i="8"/>
  <c r="T722" i="8"/>
  <c r="S722" i="8"/>
  <c r="R722" i="8"/>
  <c r="Q722" i="8"/>
  <c r="P722" i="8"/>
  <c r="O722" i="8"/>
  <c r="W721" i="8"/>
  <c r="V721" i="8"/>
  <c r="U721" i="8"/>
  <c r="T721" i="8"/>
  <c r="S721" i="8"/>
  <c r="R721" i="8"/>
  <c r="Q721" i="8"/>
  <c r="P721" i="8"/>
  <c r="O721" i="8"/>
  <c r="W720" i="8"/>
  <c r="V720" i="8"/>
  <c r="U720" i="8"/>
  <c r="T720" i="8"/>
  <c r="S720" i="8"/>
  <c r="R720" i="8"/>
  <c r="Q720" i="8"/>
  <c r="P720" i="8"/>
  <c r="O720" i="8"/>
  <c r="W719" i="8"/>
  <c r="V719" i="8"/>
  <c r="U719" i="8"/>
  <c r="T719" i="8"/>
  <c r="S719" i="8"/>
  <c r="R719" i="8"/>
  <c r="Q719" i="8"/>
  <c r="P719" i="8"/>
  <c r="O719" i="8"/>
  <c r="W718" i="8"/>
  <c r="V718" i="8"/>
  <c r="U718" i="8"/>
  <c r="T718" i="8"/>
  <c r="S718" i="8"/>
  <c r="R718" i="8"/>
  <c r="Q718" i="8"/>
  <c r="P718" i="8"/>
  <c r="O718" i="8"/>
  <c r="W717" i="8"/>
  <c r="V717" i="8"/>
  <c r="U717" i="8"/>
  <c r="T717" i="8"/>
  <c r="S717" i="8"/>
  <c r="R717" i="8"/>
  <c r="Q717" i="8"/>
  <c r="P717" i="8"/>
  <c r="O717" i="8"/>
  <c r="W716" i="8"/>
  <c r="V716" i="8"/>
  <c r="U716" i="8"/>
  <c r="T716" i="8"/>
  <c r="S716" i="8"/>
  <c r="R716" i="8"/>
  <c r="Q716" i="8"/>
  <c r="P716" i="8"/>
  <c r="O716" i="8"/>
  <c r="W715" i="8"/>
  <c r="V715" i="8"/>
  <c r="U715" i="8"/>
  <c r="T715" i="8"/>
  <c r="S715" i="8"/>
  <c r="R715" i="8"/>
  <c r="Q715" i="8"/>
  <c r="P715" i="8"/>
  <c r="O715" i="8"/>
  <c r="W714" i="8"/>
  <c r="V714" i="8"/>
  <c r="U714" i="8"/>
  <c r="T714" i="8"/>
  <c r="S714" i="8"/>
  <c r="R714" i="8"/>
  <c r="Q714" i="8"/>
  <c r="P714" i="8"/>
  <c r="O714" i="8"/>
  <c r="W713" i="8"/>
  <c r="V713" i="8"/>
  <c r="U713" i="8"/>
  <c r="T713" i="8"/>
  <c r="S713" i="8"/>
  <c r="R713" i="8"/>
  <c r="Q713" i="8"/>
  <c r="P713" i="8"/>
  <c r="O713" i="8"/>
  <c r="W712" i="8"/>
  <c r="V712" i="8"/>
  <c r="U712" i="8"/>
  <c r="T712" i="8"/>
  <c r="S712" i="8"/>
  <c r="R712" i="8"/>
  <c r="Q712" i="8"/>
  <c r="P712" i="8"/>
  <c r="O712" i="8"/>
  <c r="W711" i="8"/>
  <c r="V711" i="8"/>
  <c r="U711" i="8"/>
  <c r="T711" i="8"/>
  <c r="S711" i="8"/>
  <c r="R711" i="8"/>
  <c r="Q711" i="8"/>
  <c r="P711" i="8"/>
  <c r="O711" i="8"/>
  <c r="W710" i="8"/>
  <c r="V710" i="8"/>
  <c r="U710" i="8"/>
  <c r="T710" i="8"/>
  <c r="S710" i="8"/>
  <c r="R710" i="8"/>
  <c r="Q710" i="8"/>
  <c r="P710" i="8"/>
  <c r="O710" i="8"/>
  <c r="W709" i="8"/>
  <c r="V709" i="8"/>
  <c r="U709" i="8"/>
  <c r="T709" i="8"/>
  <c r="S709" i="8"/>
  <c r="R709" i="8"/>
  <c r="Q709" i="8"/>
  <c r="P709" i="8"/>
  <c r="O709" i="8"/>
  <c r="W708" i="8"/>
  <c r="V708" i="8"/>
  <c r="U708" i="8"/>
  <c r="T708" i="8"/>
  <c r="S708" i="8"/>
  <c r="R708" i="8"/>
  <c r="Q708" i="8"/>
  <c r="P708" i="8"/>
  <c r="O708" i="8"/>
  <c r="W707" i="8"/>
  <c r="V707" i="8"/>
  <c r="U707" i="8"/>
  <c r="T707" i="8"/>
  <c r="S707" i="8"/>
  <c r="R707" i="8"/>
  <c r="Q707" i="8"/>
  <c r="P707" i="8"/>
  <c r="O707" i="8"/>
  <c r="W706" i="8"/>
  <c r="V706" i="8"/>
  <c r="U706" i="8"/>
  <c r="T706" i="8"/>
  <c r="S706" i="8"/>
  <c r="R706" i="8"/>
  <c r="Q706" i="8"/>
  <c r="P706" i="8"/>
  <c r="O706" i="8"/>
  <c r="W705" i="8"/>
  <c r="V705" i="8"/>
  <c r="U705" i="8"/>
  <c r="T705" i="8"/>
  <c r="S705" i="8"/>
  <c r="R705" i="8"/>
  <c r="Q705" i="8"/>
  <c r="P705" i="8"/>
  <c r="O705" i="8"/>
  <c r="W704" i="8"/>
  <c r="V704" i="8"/>
  <c r="U704" i="8"/>
  <c r="T704" i="8"/>
  <c r="S704" i="8"/>
  <c r="R704" i="8"/>
  <c r="Q704" i="8"/>
  <c r="P704" i="8"/>
  <c r="O704" i="8"/>
  <c r="W703" i="8"/>
  <c r="V703" i="8"/>
  <c r="U703" i="8"/>
  <c r="T703" i="8"/>
  <c r="S703" i="8"/>
  <c r="R703" i="8"/>
  <c r="Q703" i="8"/>
  <c r="P703" i="8"/>
  <c r="O703" i="8"/>
  <c r="W702" i="8"/>
  <c r="V702" i="8"/>
  <c r="U702" i="8"/>
  <c r="T702" i="8"/>
  <c r="S702" i="8"/>
  <c r="R702" i="8"/>
  <c r="Q702" i="8"/>
  <c r="P702" i="8"/>
  <c r="O702" i="8"/>
  <c r="W701" i="8"/>
  <c r="V701" i="8"/>
  <c r="U701" i="8"/>
  <c r="T701" i="8"/>
  <c r="S701" i="8"/>
  <c r="R701" i="8"/>
  <c r="Q701" i="8"/>
  <c r="P701" i="8"/>
  <c r="O701" i="8"/>
  <c r="W700" i="8"/>
  <c r="V700" i="8"/>
  <c r="U700" i="8"/>
  <c r="T700" i="8"/>
  <c r="S700" i="8"/>
  <c r="R700" i="8"/>
  <c r="Q700" i="8"/>
  <c r="P700" i="8"/>
  <c r="O700" i="8"/>
  <c r="W699" i="8"/>
  <c r="V699" i="8"/>
  <c r="U699" i="8"/>
  <c r="T699" i="8"/>
  <c r="S699" i="8"/>
  <c r="R699" i="8"/>
  <c r="Q699" i="8"/>
  <c r="P699" i="8"/>
  <c r="O699" i="8"/>
  <c r="W698" i="8"/>
  <c r="V698" i="8"/>
  <c r="U698" i="8"/>
  <c r="T698" i="8"/>
  <c r="S698" i="8"/>
  <c r="R698" i="8"/>
  <c r="Q698" i="8"/>
  <c r="P698" i="8"/>
  <c r="O698" i="8"/>
  <c r="W697" i="8"/>
  <c r="V697" i="8"/>
  <c r="U697" i="8"/>
  <c r="T697" i="8"/>
  <c r="S697" i="8"/>
  <c r="R697" i="8"/>
  <c r="Q697" i="8"/>
  <c r="P697" i="8"/>
  <c r="O697" i="8"/>
  <c r="W696" i="8"/>
  <c r="V696" i="8"/>
  <c r="U696" i="8"/>
  <c r="T696" i="8"/>
  <c r="S696" i="8"/>
  <c r="R696" i="8"/>
  <c r="Q696" i="8"/>
  <c r="P696" i="8"/>
  <c r="O696" i="8"/>
  <c r="W695" i="8"/>
  <c r="V695" i="8"/>
  <c r="U695" i="8"/>
  <c r="T695" i="8"/>
  <c r="S695" i="8"/>
  <c r="R695" i="8"/>
  <c r="Q695" i="8"/>
  <c r="P695" i="8"/>
  <c r="O695" i="8"/>
  <c r="W694" i="8"/>
  <c r="V694" i="8"/>
  <c r="U694" i="8"/>
  <c r="T694" i="8"/>
  <c r="S694" i="8"/>
  <c r="R694" i="8"/>
  <c r="Q694" i="8"/>
  <c r="P694" i="8"/>
  <c r="O694" i="8"/>
  <c r="W693" i="8"/>
  <c r="V693" i="8"/>
  <c r="U693" i="8"/>
  <c r="T693" i="8"/>
  <c r="S693" i="8"/>
  <c r="R693" i="8"/>
  <c r="Q693" i="8"/>
  <c r="P693" i="8"/>
  <c r="O693" i="8"/>
  <c r="W692" i="8"/>
  <c r="V692" i="8"/>
  <c r="U692" i="8"/>
  <c r="T692" i="8"/>
  <c r="S692" i="8"/>
  <c r="R692" i="8"/>
  <c r="Q692" i="8"/>
  <c r="P692" i="8"/>
  <c r="O692" i="8"/>
  <c r="W691" i="8"/>
  <c r="V691" i="8"/>
  <c r="U691" i="8"/>
  <c r="T691" i="8"/>
  <c r="S691" i="8"/>
  <c r="R691" i="8"/>
  <c r="Q691" i="8"/>
  <c r="P691" i="8"/>
  <c r="O691" i="8"/>
  <c r="W690" i="8"/>
  <c r="V690" i="8"/>
  <c r="U690" i="8"/>
  <c r="T690" i="8"/>
  <c r="S690" i="8"/>
  <c r="R690" i="8"/>
  <c r="Q690" i="8"/>
  <c r="P690" i="8"/>
  <c r="O690" i="8"/>
  <c r="W689" i="8"/>
  <c r="V689" i="8"/>
  <c r="U689" i="8"/>
  <c r="T689" i="8"/>
  <c r="S689" i="8"/>
  <c r="R689" i="8"/>
  <c r="Q689" i="8"/>
  <c r="P689" i="8"/>
  <c r="O689" i="8"/>
  <c r="W688" i="8"/>
  <c r="V688" i="8"/>
  <c r="U688" i="8"/>
  <c r="T688" i="8"/>
  <c r="S688" i="8"/>
  <c r="R688" i="8"/>
  <c r="Q688" i="8"/>
  <c r="P688" i="8"/>
  <c r="O688" i="8"/>
  <c r="W687" i="8"/>
  <c r="V687" i="8"/>
  <c r="U687" i="8"/>
  <c r="T687" i="8"/>
  <c r="S687" i="8"/>
  <c r="R687" i="8"/>
  <c r="Q687" i="8"/>
  <c r="P687" i="8"/>
  <c r="O687" i="8"/>
  <c r="W686" i="8"/>
  <c r="V686" i="8"/>
  <c r="U686" i="8"/>
  <c r="T686" i="8"/>
  <c r="S686" i="8"/>
  <c r="R686" i="8"/>
  <c r="Q686" i="8"/>
  <c r="P686" i="8"/>
  <c r="O686" i="8"/>
  <c r="W685" i="8"/>
  <c r="V685" i="8"/>
  <c r="U685" i="8"/>
  <c r="T685" i="8"/>
  <c r="S685" i="8"/>
  <c r="R685" i="8"/>
  <c r="Q685" i="8"/>
  <c r="P685" i="8"/>
  <c r="O685" i="8"/>
  <c r="W684" i="8"/>
  <c r="V684" i="8"/>
  <c r="U684" i="8"/>
  <c r="T684" i="8"/>
  <c r="S684" i="8"/>
  <c r="R684" i="8"/>
  <c r="Q684" i="8"/>
  <c r="P684" i="8"/>
  <c r="O684" i="8"/>
  <c r="W683" i="8"/>
  <c r="V683" i="8"/>
  <c r="U683" i="8"/>
  <c r="T683" i="8"/>
  <c r="S683" i="8"/>
  <c r="R683" i="8"/>
  <c r="Q683" i="8"/>
  <c r="P683" i="8"/>
  <c r="O683" i="8"/>
  <c r="W682" i="8"/>
  <c r="V682" i="8"/>
  <c r="U682" i="8"/>
  <c r="T682" i="8"/>
  <c r="S682" i="8"/>
  <c r="R682" i="8"/>
  <c r="Q682" i="8"/>
  <c r="P682" i="8"/>
  <c r="O682" i="8"/>
  <c r="W681" i="8"/>
  <c r="V681" i="8"/>
  <c r="U681" i="8"/>
  <c r="T681" i="8"/>
  <c r="S681" i="8"/>
  <c r="R681" i="8"/>
  <c r="Q681" i="8"/>
  <c r="P681" i="8"/>
  <c r="O681" i="8"/>
  <c r="W680" i="8"/>
  <c r="V680" i="8"/>
  <c r="U680" i="8"/>
  <c r="T680" i="8"/>
  <c r="S680" i="8"/>
  <c r="R680" i="8"/>
  <c r="Q680" i="8"/>
  <c r="P680" i="8"/>
  <c r="O680" i="8"/>
  <c r="W679" i="8"/>
  <c r="V679" i="8"/>
  <c r="U679" i="8"/>
  <c r="T679" i="8"/>
  <c r="S679" i="8"/>
  <c r="R679" i="8"/>
  <c r="Q679" i="8"/>
  <c r="P679" i="8"/>
  <c r="O679" i="8"/>
  <c r="W678" i="8"/>
  <c r="V678" i="8"/>
  <c r="U678" i="8"/>
  <c r="T678" i="8"/>
  <c r="S678" i="8"/>
  <c r="R678" i="8"/>
  <c r="Q678" i="8"/>
  <c r="P678" i="8"/>
  <c r="O678" i="8"/>
  <c r="W677" i="8"/>
  <c r="V677" i="8"/>
  <c r="U677" i="8"/>
  <c r="T677" i="8"/>
  <c r="S677" i="8"/>
  <c r="R677" i="8"/>
  <c r="Q677" i="8"/>
  <c r="P677" i="8"/>
  <c r="O677" i="8"/>
  <c r="W676" i="8"/>
  <c r="V676" i="8"/>
  <c r="U676" i="8"/>
  <c r="T676" i="8"/>
  <c r="S676" i="8"/>
  <c r="R676" i="8"/>
  <c r="Q676" i="8"/>
  <c r="P676" i="8"/>
  <c r="O676" i="8"/>
  <c r="W675" i="8"/>
  <c r="V675" i="8"/>
  <c r="U675" i="8"/>
  <c r="T675" i="8"/>
  <c r="S675" i="8"/>
  <c r="R675" i="8"/>
  <c r="Q675" i="8"/>
  <c r="P675" i="8"/>
  <c r="O675" i="8"/>
  <c r="W674" i="8"/>
  <c r="V674" i="8"/>
  <c r="U674" i="8"/>
  <c r="T674" i="8"/>
  <c r="S674" i="8"/>
  <c r="R674" i="8"/>
  <c r="Q674" i="8"/>
  <c r="P674" i="8"/>
  <c r="O674" i="8"/>
  <c r="W673" i="8"/>
  <c r="V673" i="8"/>
  <c r="U673" i="8"/>
  <c r="T673" i="8"/>
  <c r="S673" i="8"/>
  <c r="R673" i="8"/>
  <c r="Q673" i="8"/>
  <c r="P673" i="8"/>
  <c r="O673" i="8"/>
  <c r="W672" i="8"/>
  <c r="V672" i="8"/>
  <c r="U672" i="8"/>
  <c r="T672" i="8"/>
  <c r="S672" i="8"/>
  <c r="R672" i="8"/>
  <c r="Q672" i="8"/>
  <c r="P672" i="8"/>
  <c r="O672" i="8"/>
  <c r="W671" i="8"/>
  <c r="V671" i="8"/>
  <c r="U671" i="8"/>
  <c r="T671" i="8"/>
  <c r="S671" i="8"/>
  <c r="R671" i="8"/>
  <c r="Q671" i="8"/>
  <c r="P671" i="8"/>
  <c r="O671" i="8"/>
  <c r="W670" i="8"/>
  <c r="V670" i="8"/>
  <c r="U670" i="8"/>
  <c r="T670" i="8"/>
  <c r="S670" i="8"/>
  <c r="R670" i="8"/>
  <c r="Q670" i="8"/>
  <c r="P670" i="8"/>
  <c r="O670" i="8"/>
  <c r="W669" i="8"/>
  <c r="V669" i="8"/>
  <c r="U669" i="8"/>
  <c r="T669" i="8"/>
  <c r="S669" i="8"/>
  <c r="R669" i="8"/>
  <c r="Q669" i="8"/>
  <c r="P669" i="8"/>
  <c r="O669" i="8"/>
  <c r="W668" i="8"/>
  <c r="V668" i="8"/>
  <c r="U668" i="8"/>
  <c r="T668" i="8"/>
  <c r="S668" i="8"/>
  <c r="R668" i="8"/>
  <c r="Q668" i="8"/>
  <c r="P668" i="8"/>
  <c r="O668" i="8"/>
  <c r="W667" i="8"/>
  <c r="V667" i="8"/>
  <c r="U667" i="8"/>
  <c r="T667" i="8"/>
  <c r="S667" i="8"/>
  <c r="R667" i="8"/>
  <c r="Q667" i="8"/>
  <c r="P667" i="8"/>
  <c r="O667" i="8"/>
  <c r="W666" i="8"/>
  <c r="V666" i="8"/>
  <c r="U666" i="8"/>
  <c r="T666" i="8"/>
  <c r="S666" i="8"/>
  <c r="R666" i="8"/>
  <c r="Q666" i="8"/>
  <c r="P666" i="8"/>
  <c r="O666" i="8"/>
  <c r="W665" i="8"/>
  <c r="V665" i="8"/>
  <c r="U665" i="8"/>
  <c r="T665" i="8"/>
  <c r="S665" i="8"/>
  <c r="R665" i="8"/>
  <c r="Q665" i="8"/>
  <c r="P665" i="8"/>
  <c r="O665" i="8"/>
  <c r="W664" i="8"/>
  <c r="V664" i="8"/>
  <c r="U664" i="8"/>
  <c r="T664" i="8"/>
  <c r="S664" i="8"/>
  <c r="R664" i="8"/>
  <c r="Q664" i="8"/>
  <c r="P664" i="8"/>
  <c r="O664" i="8"/>
  <c r="W663" i="8"/>
  <c r="V663" i="8"/>
  <c r="U663" i="8"/>
  <c r="T663" i="8"/>
  <c r="S663" i="8"/>
  <c r="R663" i="8"/>
  <c r="Q663" i="8"/>
  <c r="P663" i="8"/>
  <c r="O663" i="8"/>
  <c r="W662" i="8"/>
  <c r="V662" i="8"/>
  <c r="U662" i="8"/>
  <c r="T662" i="8"/>
  <c r="S662" i="8"/>
  <c r="R662" i="8"/>
  <c r="Q662" i="8"/>
  <c r="P662" i="8"/>
  <c r="O662" i="8"/>
  <c r="W661" i="8"/>
  <c r="V661" i="8"/>
  <c r="U661" i="8"/>
  <c r="T661" i="8"/>
  <c r="S661" i="8"/>
  <c r="R661" i="8"/>
  <c r="Q661" i="8"/>
  <c r="P661" i="8"/>
  <c r="O661" i="8"/>
  <c r="W660" i="8"/>
  <c r="V660" i="8"/>
  <c r="U660" i="8"/>
  <c r="T660" i="8"/>
  <c r="S660" i="8"/>
  <c r="R660" i="8"/>
  <c r="Q660" i="8"/>
  <c r="P660" i="8"/>
  <c r="O660" i="8"/>
  <c r="W659" i="8"/>
  <c r="V659" i="8"/>
  <c r="U659" i="8"/>
  <c r="T659" i="8"/>
  <c r="S659" i="8"/>
  <c r="R659" i="8"/>
  <c r="Q659" i="8"/>
  <c r="P659" i="8"/>
  <c r="O659" i="8"/>
  <c r="W658" i="8"/>
  <c r="V658" i="8"/>
  <c r="U658" i="8"/>
  <c r="T658" i="8"/>
  <c r="S658" i="8"/>
  <c r="R658" i="8"/>
  <c r="Q658" i="8"/>
  <c r="P658" i="8"/>
  <c r="O658" i="8"/>
  <c r="W657" i="8"/>
  <c r="V657" i="8"/>
  <c r="U657" i="8"/>
  <c r="T657" i="8"/>
  <c r="S657" i="8"/>
  <c r="R657" i="8"/>
  <c r="Q657" i="8"/>
  <c r="P657" i="8"/>
  <c r="O657" i="8"/>
  <c r="W656" i="8"/>
  <c r="V656" i="8"/>
  <c r="U656" i="8"/>
  <c r="T656" i="8"/>
  <c r="S656" i="8"/>
  <c r="R656" i="8"/>
  <c r="Q656" i="8"/>
  <c r="P656" i="8"/>
  <c r="O656" i="8"/>
  <c r="W655" i="8"/>
  <c r="V655" i="8"/>
  <c r="U655" i="8"/>
  <c r="T655" i="8"/>
  <c r="S655" i="8"/>
  <c r="R655" i="8"/>
  <c r="Q655" i="8"/>
  <c r="P655" i="8"/>
  <c r="O655" i="8"/>
  <c r="W654" i="8"/>
  <c r="V654" i="8"/>
  <c r="U654" i="8"/>
  <c r="T654" i="8"/>
  <c r="S654" i="8"/>
  <c r="R654" i="8"/>
  <c r="Q654" i="8"/>
  <c r="P654" i="8"/>
  <c r="O654" i="8"/>
  <c r="W653" i="8"/>
  <c r="V653" i="8"/>
  <c r="U653" i="8"/>
  <c r="T653" i="8"/>
  <c r="S653" i="8"/>
  <c r="R653" i="8"/>
  <c r="Q653" i="8"/>
  <c r="P653" i="8"/>
  <c r="O653" i="8"/>
  <c r="W652" i="8"/>
  <c r="V652" i="8"/>
  <c r="U652" i="8"/>
  <c r="T652" i="8"/>
  <c r="S652" i="8"/>
  <c r="R652" i="8"/>
  <c r="Q652" i="8"/>
  <c r="P652" i="8"/>
  <c r="O652" i="8"/>
  <c r="W651" i="8"/>
  <c r="V651" i="8"/>
  <c r="U651" i="8"/>
  <c r="T651" i="8"/>
  <c r="S651" i="8"/>
  <c r="R651" i="8"/>
  <c r="Q651" i="8"/>
  <c r="P651" i="8"/>
  <c r="O651" i="8"/>
  <c r="W650" i="8"/>
  <c r="V650" i="8"/>
  <c r="U650" i="8"/>
  <c r="T650" i="8"/>
  <c r="S650" i="8"/>
  <c r="R650" i="8"/>
  <c r="Q650" i="8"/>
  <c r="P650" i="8"/>
  <c r="O650" i="8"/>
  <c r="W649" i="8"/>
  <c r="V649" i="8"/>
  <c r="U649" i="8"/>
  <c r="T649" i="8"/>
  <c r="S649" i="8"/>
  <c r="R649" i="8"/>
  <c r="Q649" i="8"/>
  <c r="P649" i="8"/>
  <c r="O649" i="8"/>
  <c r="W648" i="8"/>
  <c r="V648" i="8"/>
  <c r="U648" i="8"/>
  <c r="T648" i="8"/>
  <c r="S648" i="8"/>
  <c r="R648" i="8"/>
  <c r="Q648" i="8"/>
  <c r="P648" i="8"/>
  <c r="O648" i="8"/>
  <c r="W647" i="8"/>
  <c r="V647" i="8"/>
  <c r="U647" i="8"/>
  <c r="T647" i="8"/>
  <c r="S647" i="8"/>
  <c r="R647" i="8"/>
  <c r="Q647" i="8"/>
  <c r="P647" i="8"/>
  <c r="O647" i="8"/>
  <c r="W646" i="8"/>
  <c r="V646" i="8"/>
  <c r="U646" i="8"/>
  <c r="T646" i="8"/>
  <c r="S646" i="8"/>
  <c r="R646" i="8"/>
  <c r="Q646" i="8"/>
  <c r="P646" i="8"/>
  <c r="O646" i="8"/>
  <c r="W645" i="8"/>
  <c r="V645" i="8"/>
  <c r="U645" i="8"/>
  <c r="T645" i="8"/>
  <c r="S645" i="8"/>
  <c r="R645" i="8"/>
  <c r="Q645" i="8"/>
  <c r="P645" i="8"/>
  <c r="O645" i="8"/>
  <c r="W644" i="8"/>
  <c r="V644" i="8"/>
  <c r="U644" i="8"/>
  <c r="T644" i="8"/>
  <c r="S644" i="8"/>
  <c r="R644" i="8"/>
  <c r="Q644" i="8"/>
  <c r="P644" i="8"/>
  <c r="O644" i="8"/>
  <c r="W643" i="8"/>
  <c r="V643" i="8"/>
  <c r="U643" i="8"/>
  <c r="T643" i="8"/>
  <c r="S643" i="8"/>
  <c r="R643" i="8"/>
  <c r="Q643" i="8"/>
  <c r="P643" i="8"/>
  <c r="O643" i="8"/>
  <c r="W642" i="8"/>
  <c r="V642" i="8"/>
  <c r="U642" i="8"/>
  <c r="T642" i="8"/>
  <c r="S642" i="8"/>
  <c r="R642" i="8"/>
  <c r="Q642" i="8"/>
  <c r="P642" i="8"/>
  <c r="O642" i="8"/>
  <c r="W641" i="8"/>
  <c r="V641" i="8"/>
  <c r="U641" i="8"/>
  <c r="T641" i="8"/>
  <c r="S641" i="8"/>
  <c r="R641" i="8"/>
  <c r="Q641" i="8"/>
  <c r="P641" i="8"/>
  <c r="O641" i="8"/>
  <c r="W640" i="8"/>
  <c r="V640" i="8"/>
  <c r="U640" i="8"/>
  <c r="T640" i="8"/>
  <c r="S640" i="8"/>
  <c r="R640" i="8"/>
  <c r="Q640" i="8"/>
  <c r="P640" i="8"/>
  <c r="O640" i="8"/>
  <c r="W639" i="8"/>
  <c r="V639" i="8"/>
  <c r="U639" i="8"/>
  <c r="T639" i="8"/>
  <c r="S639" i="8"/>
  <c r="R639" i="8"/>
  <c r="Q639" i="8"/>
  <c r="P639" i="8"/>
  <c r="O639" i="8"/>
  <c r="W638" i="8"/>
  <c r="V638" i="8"/>
  <c r="U638" i="8"/>
  <c r="T638" i="8"/>
  <c r="S638" i="8"/>
  <c r="R638" i="8"/>
  <c r="Q638" i="8"/>
  <c r="P638" i="8"/>
  <c r="O638" i="8"/>
  <c r="W637" i="8"/>
  <c r="V637" i="8"/>
  <c r="U637" i="8"/>
  <c r="T637" i="8"/>
  <c r="S637" i="8"/>
  <c r="R637" i="8"/>
  <c r="Q637" i="8"/>
  <c r="P637" i="8"/>
  <c r="O637" i="8"/>
  <c r="W636" i="8"/>
  <c r="V636" i="8"/>
  <c r="U636" i="8"/>
  <c r="T636" i="8"/>
  <c r="S636" i="8"/>
  <c r="R636" i="8"/>
  <c r="Q636" i="8"/>
  <c r="P636" i="8"/>
  <c r="O636" i="8"/>
  <c r="W635" i="8"/>
  <c r="V635" i="8"/>
  <c r="U635" i="8"/>
  <c r="T635" i="8"/>
  <c r="S635" i="8"/>
  <c r="R635" i="8"/>
  <c r="Q635" i="8"/>
  <c r="P635" i="8"/>
  <c r="O635" i="8"/>
  <c r="W634" i="8"/>
  <c r="V634" i="8"/>
  <c r="U634" i="8"/>
  <c r="T634" i="8"/>
  <c r="S634" i="8"/>
  <c r="R634" i="8"/>
  <c r="Q634" i="8"/>
  <c r="P634" i="8"/>
  <c r="O634" i="8"/>
  <c r="W633" i="8"/>
  <c r="V633" i="8"/>
  <c r="U633" i="8"/>
  <c r="T633" i="8"/>
  <c r="S633" i="8"/>
  <c r="R633" i="8"/>
  <c r="Q633" i="8"/>
  <c r="P633" i="8"/>
  <c r="O633" i="8"/>
  <c r="W632" i="8"/>
  <c r="V632" i="8"/>
  <c r="U632" i="8"/>
  <c r="T632" i="8"/>
  <c r="S632" i="8"/>
  <c r="R632" i="8"/>
  <c r="Q632" i="8"/>
  <c r="P632" i="8"/>
  <c r="O632" i="8"/>
  <c r="W631" i="8"/>
  <c r="V631" i="8"/>
  <c r="U631" i="8"/>
  <c r="T631" i="8"/>
  <c r="S631" i="8"/>
  <c r="R631" i="8"/>
  <c r="Q631" i="8"/>
  <c r="P631" i="8"/>
  <c r="O631" i="8"/>
  <c r="W630" i="8"/>
  <c r="V630" i="8"/>
  <c r="U630" i="8"/>
  <c r="T630" i="8"/>
  <c r="S630" i="8"/>
  <c r="R630" i="8"/>
  <c r="Q630" i="8"/>
  <c r="P630" i="8"/>
  <c r="O630" i="8"/>
  <c r="W629" i="8"/>
  <c r="V629" i="8"/>
  <c r="U629" i="8"/>
  <c r="T629" i="8"/>
  <c r="S629" i="8"/>
  <c r="R629" i="8"/>
  <c r="Q629" i="8"/>
  <c r="P629" i="8"/>
  <c r="O629" i="8"/>
  <c r="W628" i="8"/>
  <c r="V628" i="8"/>
  <c r="U628" i="8"/>
  <c r="T628" i="8"/>
  <c r="S628" i="8"/>
  <c r="R628" i="8"/>
  <c r="Q628" i="8"/>
  <c r="P628" i="8"/>
  <c r="O628" i="8"/>
  <c r="W627" i="8"/>
  <c r="V627" i="8"/>
  <c r="U627" i="8"/>
  <c r="T627" i="8"/>
  <c r="S627" i="8"/>
  <c r="R627" i="8"/>
  <c r="Q627" i="8"/>
  <c r="P627" i="8"/>
  <c r="O627" i="8"/>
  <c r="W626" i="8"/>
  <c r="V626" i="8"/>
  <c r="U626" i="8"/>
  <c r="T626" i="8"/>
  <c r="S626" i="8"/>
  <c r="R626" i="8"/>
  <c r="Q626" i="8"/>
  <c r="P626" i="8"/>
  <c r="O626" i="8"/>
  <c r="W625" i="8"/>
  <c r="V625" i="8"/>
  <c r="U625" i="8"/>
  <c r="T625" i="8"/>
  <c r="S625" i="8"/>
  <c r="R625" i="8"/>
  <c r="Q625" i="8"/>
  <c r="P625" i="8"/>
  <c r="O625" i="8"/>
  <c r="W624" i="8"/>
  <c r="V624" i="8"/>
  <c r="U624" i="8"/>
  <c r="T624" i="8"/>
  <c r="S624" i="8"/>
  <c r="R624" i="8"/>
  <c r="Q624" i="8"/>
  <c r="P624" i="8"/>
  <c r="O624" i="8"/>
  <c r="W623" i="8"/>
  <c r="V623" i="8"/>
  <c r="U623" i="8"/>
  <c r="T623" i="8"/>
  <c r="S623" i="8"/>
  <c r="R623" i="8"/>
  <c r="Q623" i="8"/>
  <c r="P623" i="8"/>
  <c r="O623" i="8"/>
  <c r="W622" i="8"/>
  <c r="V622" i="8"/>
  <c r="U622" i="8"/>
  <c r="T622" i="8"/>
  <c r="S622" i="8"/>
  <c r="R622" i="8"/>
  <c r="Q622" i="8"/>
  <c r="P622" i="8"/>
  <c r="O622" i="8"/>
  <c r="W621" i="8"/>
  <c r="V621" i="8"/>
  <c r="U621" i="8"/>
  <c r="T621" i="8"/>
  <c r="S621" i="8"/>
  <c r="R621" i="8"/>
  <c r="Q621" i="8"/>
  <c r="P621" i="8"/>
  <c r="O621" i="8"/>
  <c r="W620" i="8"/>
  <c r="V620" i="8"/>
  <c r="U620" i="8"/>
  <c r="T620" i="8"/>
  <c r="S620" i="8"/>
  <c r="R620" i="8"/>
  <c r="Q620" i="8"/>
  <c r="P620" i="8"/>
  <c r="O620" i="8"/>
  <c r="W619" i="8"/>
  <c r="V619" i="8"/>
  <c r="U619" i="8"/>
  <c r="T619" i="8"/>
  <c r="S619" i="8"/>
  <c r="R619" i="8"/>
  <c r="Q619" i="8"/>
  <c r="P619" i="8"/>
  <c r="O619" i="8"/>
  <c r="W618" i="8"/>
  <c r="V618" i="8"/>
  <c r="U618" i="8"/>
  <c r="T618" i="8"/>
  <c r="S618" i="8"/>
  <c r="R618" i="8"/>
  <c r="Q618" i="8"/>
  <c r="P618" i="8"/>
  <c r="O618" i="8"/>
  <c r="W617" i="8"/>
  <c r="V617" i="8"/>
  <c r="U617" i="8"/>
  <c r="T617" i="8"/>
  <c r="S617" i="8"/>
  <c r="R617" i="8"/>
  <c r="Q617" i="8"/>
  <c r="P617" i="8"/>
  <c r="O617" i="8"/>
  <c r="W616" i="8"/>
  <c r="V616" i="8"/>
  <c r="U616" i="8"/>
  <c r="T616" i="8"/>
  <c r="S616" i="8"/>
  <c r="R616" i="8"/>
  <c r="Q616" i="8"/>
  <c r="P616" i="8"/>
  <c r="O616" i="8"/>
  <c r="W615" i="8"/>
  <c r="V615" i="8"/>
  <c r="U615" i="8"/>
  <c r="T615" i="8"/>
  <c r="S615" i="8"/>
  <c r="R615" i="8"/>
  <c r="Q615" i="8"/>
  <c r="P615" i="8"/>
  <c r="O615" i="8"/>
  <c r="W614" i="8"/>
  <c r="V614" i="8"/>
  <c r="U614" i="8"/>
  <c r="T614" i="8"/>
  <c r="S614" i="8"/>
  <c r="R614" i="8"/>
  <c r="Q614" i="8"/>
  <c r="P614" i="8"/>
  <c r="O614" i="8"/>
  <c r="W613" i="8"/>
  <c r="V613" i="8"/>
  <c r="U613" i="8"/>
  <c r="T613" i="8"/>
  <c r="S613" i="8"/>
  <c r="R613" i="8"/>
  <c r="Q613" i="8"/>
  <c r="P613" i="8"/>
  <c r="O613" i="8"/>
  <c r="W612" i="8"/>
  <c r="V612" i="8"/>
  <c r="U612" i="8"/>
  <c r="T612" i="8"/>
  <c r="S612" i="8"/>
  <c r="R612" i="8"/>
  <c r="Q612" i="8"/>
  <c r="P612" i="8"/>
  <c r="O612" i="8"/>
  <c r="W611" i="8"/>
  <c r="V611" i="8"/>
  <c r="U611" i="8"/>
  <c r="T611" i="8"/>
  <c r="S611" i="8"/>
  <c r="R611" i="8"/>
  <c r="Q611" i="8"/>
  <c r="P611" i="8"/>
  <c r="O611" i="8"/>
  <c r="W610" i="8"/>
  <c r="V610" i="8"/>
  <c r="U610" i="8"/>
  <c r="T610" i="8"/>
  <c r="S610" i="8"/>
  <c r="R610" i="8"/>
  <c r="Q610" i="8"/>
  <c r="P610" i="8"/>
  <c r="O610" i="8"/>
  <c r="W609" i="8"/>
  <c r="V609" i="8"/>
  <c r="U609" i="8"/>
  <c r="T609" i="8"/>
  <c r="S609" i="8"/>
  <c r="R609" i="8"/>
  <c r="Q609" i="8"/>
  <c r="P609" i="8"/>
  <c r="O609" i="8"/>
  <c r="W608" i="8"/>
  <c r="V608" i="8"/>
  <c r="U608" i="8"/>
  <c r="T608" i="8"/>
  <c r="S608" i="8"/>
  <c r="R608" i="8"/>
  <c r="Q608" i="8"/>
  <c r="P608" i="8"/>
  <c r="O608" i="8"/>
  <c r="W607" i="8"/>
  <c r="V607" i="8"/>
  <c r="U607" i="8"/>
  <c r="T607" i="8"/>
  <c r="S607" i="8"/>
  <c r="R607" i="8"/>
  <c r="Q607" i="8"/>
  <c r="P607" i="8"/>
  <c r="O607" i="8"/>
  <c r="W606" i="8"/>
  <c r="V606" i="8"/>
  <c r="U606" i="8"/>
  <c r="T606" i="8"/>
  <c r="S606" i="8"/>
  <c r="R606" i="8"/>
  <c r="Q606" i="8"/>
  <c r="P606" i="8"/>
  <c r="O606" i="8"/>
  <c r="W605" i="8"/>
  <c r="V605" i="8"/>
  <c r="U605" i="8"/>
  <c r="T605" i="8"/>
  <c r="S605" i="8"/>
  <c r="R605" i="8"/>
  <c r="Q605" i="8"/>
  <c r="P605" i="8"/>
  <c r="O605" i="8"/>
  <c r="W604" i="8"/>
  <c r="V604" i="8"/>
  <c r="U604" i="8"/>
  <c r="T604" i="8"/>
  <c r="S604" i="8"/>
  <c r="R604" i="8"/>
  <c r="Q604" i="8"/>
  <c r="P604" i="8"/>
  <c r="O604" i="8"/>
  <c r="W603" i="8"/>
  <c r="V603" i="8"/>
  <c r="U603" i="8"/>
  <c r="T603" i="8"/>
  <c r="S603" i="8"/>
  <c r="R603" i="8"/>
  <c r="Q603" i="8"/>
  <c r="P603" i="8"/>
  <c r="O603" i="8"/>
  <c r="W602" i="8"/>
  <c r="V602" i="8"/>
  <c r="U602" i="8"/>
  <c r="T602" i="8"/>
  <c r="S602" i="8"/>
  <c r="R602" i="8"/>
  <c r="Q602" i="8"/>
  <c r="P602" i="8"/>
  <c r="O602" i="8"/>
  <c r="W601" i="8"/>
  <c r="V601" i="8"/>
  <c r="U601" i="8"/>
  <c r="T601" i="8"/>
  <c r="S601" i="8"/>
  <c r="R601" i="8"/>
  <c r="Q601" i="8"/>
  <c r="P601" i="8"/>
  <c r="O601" i="8"/>
  <c r="W600" i="8"/>
  <c r="V600" i="8"/>
  <c r="U600" i="8"/>
  <c r="T600" i="8"/>
  <c r="S600" i="8"/>
  <c r="R600" i="8"/>
  <c r="Q600" i="8"/>
  <c r="P600" i="8"/>
  <c r="O600" i="8"/>
  <c r="W599" i="8"/>
  <c r="V599" i="8"/>
  <c r="U599" i="8"/>
  <c r="T599" i="8"/>
  <c r="S599" i="8"/>
  <c r="R599" i="8"/>
  <c r="Q599" i="8"/>
  <c r="P599" i="8"/>
  <c r="O599" i="8"/>
  <c r="W598" i="8"/>
  <c r="V598" i="8"/>
  <c r="U598" i="8"/>
  <c r="T598" i="8"/>
  <c r="S598" i="8"/>
  <c r="R598" i="8"/>
  <c r="Q598" i="8"/>
  <c r="P598" i="8"/>
  <c r="O598" i="8"/>
  <c r="W597" i="8"/>
  <c r="V597" i="8"/>
  <c r="U597" i="8"/>
  <c r="T597" i="8"/>
  <c r="S597" i="8"/>
  <c r="R597" i="8"/>
  <c r="Q597" i="8"/>
  <c r="P597" i="8"/>
  <c r="O597" i="8"/>
  <c r="W596" i="8"/>
  <c r="V596" i="8"/>
  <c r="U596" i="8"/>
  <c r="T596" i="8"/>
  <c r="S596" i="8"/>
  <c r="R596" i="8"/>
  <c r="Q596" i="8"/>
  <c r="P596" i="8"/>
  <c r="O596" i="8"/>
  <c r="W595" i="8"/>
  <c r="V595" i="8"/>
  <c r="U595" i="8"/>
  <c r="T595" i="8"/>
  <c r="S595" i="8"/>
  <c r="R595" i="8"/>
  <c r="Q595" i="8"/>
  <c r="P595" i="8"/>
  <c r="O595" i="8"/>
  <c r="W594" i="8"/>
  <c r="V594" i="8"/>
  <c r="U594" i="8"/>
  <c r="T594" i="8"/>
  <c r="S594" i="8"/>
  <c r="R594" i="8"/>
  <c r="Q594" i="8"/>
  <c r="P594" i="8"/>
  <c r="O594" i="8"/>
  <c r="W593" i="8"/>
  <c r="V593" i="8"/>
  <c r="U593" i="8"/>
  <c r="T593" i="8"/>
  <c r="S593" i="8"/>
  <c r="R593" i="8"/>
  <c r="Q593" i="8"/>
  <c r="P593" i="8"/>
  <c r="O593" i="8"/>
  <c r="W592" i="8"/>
  <c r="V592" i="8"/>
  <c r="U592" i="8"/>
  <c r="T592" i="8"/>
  <c r="S592" i="8"/>
  <c r="R592" i="8"/>
  <c r="Q592" i="8"/>
  <c r="P592" i="8"/>
  <c r="O592" i="8"/>
  <c r="W591" i="8"/>
  <c r="V591" i="8"/>
  <c r="U591" i="8"/>
  <c r="T591" i="8"/>
  <c r="S591" i="8"/>
  <c r="R591" i="8"/>
  <c r="Q591" i="8"/>
  <c r="P591" i="8"/>
  <c r="O591" i="8"/>
  <c r="W590" i="8"/>
  <c r="V590" i="8"/>
  <c r="U590" i="8"/>
  <c r="T590" i="8"/>
  <c r="S590" i="8"/>
  <c r="R590" i="8"/>
  <c r="Q590" i="8"/>
  <c r="P590" i="8"/>
  <c r="O590" i="8"/>
  <c r="W589" i="8"/>
  <c r="V589" i="8"/>
  <c r="U589" i="8"/>
  <c r="T589" i="8"/>
  <c r="S589" i="8"/>
  <c r="R589" i="8"/>
  <c r="Q589" i="8"/>
  <c r="P589" i="8"/>
  <c r="O589" i="8"/>
  <c r="W588" i="8"/>
  <c r="V588" i="8"/>
  <c r="U588" i="8"/>
  <c r="T588" i="8"/>
  <c r="S588" i="8"/>
  <c r="R588" i="8"/>
  <c r="Q588" i="8"/>
  <c r="P588" i="8"/>
  <c r="O588" i="8"/>
  <c r="W587" i="8"/>
  <c r="V587" i="8"/>
  <c r="U587" i="8"/>
  <c r="T587" i="8"/>
  <c r="S587" i="8"/>
  <c r="R587" i="8"/>
  <c r="Q587" i="8"/>
  <c r="P587" i="8"/>
  <c r="O587" i="8"/>
  <c r="W586" i="8"/>
  <c r="V586" i="8"/>
  <c r="U586" i="8"/>
  <c r="T586" i="8"/>
  <c r="S586" i="8"/>
  <c r="R586" i="8"/>
  <c r="Q586" i="8"/>
  <c r="P586" i="8"/>
  <c r="O586" i="8"/>
  <c r="W585" i="8"/>
  <c r="V585" i="8"/>
  <c r="U585" i="8"/>
  <c r="T585" i="8"/>
  <c r="S585" i="8"/>
  <c r="R585" i="8"/>
  <c r="Q585" i="8"/>
  <c r="P585" i="8"/>
  <c r="O585" i="8"/>
  <c r="W584" i="8"/>
  <c r="V584" i="8"/>
  <c r="U584" i="8"/>
  <c r="T584" i="8"/>
  <c r="S584" i="8"/>
  <c r="R584" i="8"/>
  <c r="Q584" i="8"/>
  <c r="P584" i="8"/>
  <c r="O584" i="8"/>
  <c r="W583" i="8"/>
  <c r="V583" i="8"/>
  <c r="U583" i="8"/>
  <c r="T583" i="8"/>
  <c r="S583" i="8"/>
  <c r="R583" i="8"/>
  <c r="Q583" i="8"/>
  <c r="P583" i="8"/>
  <c r="O583" i="8"/>
  <c r="W582" i="8"/>
  <c r="V582" i="8"/>
  <c r="U582" i="8"/>
  <c r="T582" i="8"/>
  <c r="S582" i="8"/>
  <c r="R582" i="8"/>
  <c r="Q582" i="8"/>
  <c r="P582" i="8"/>
  <c r="O582" i="8"/>
  <c r="W581" i="8"/>
  <c r="V581" i="8"/>
  <c r="U581" i="8"/>
  <c r="T581" i="8"/>
  <c r="S581" i="8"/>
  <c r="R581" i="8"/>
  <c r="Q581" i="8"/>
  <c r="P581" i="8"/>
  <c r="O581" i="8"/>
  <c r="W580" i="8"/>
  <c r="V580" i="8"/>
  <c r="U580" i="8"/>
  <c r="T580" i="8"/>
  <c r="S580" i="8"/>
  <c r="R580" i="8"/>
  <c r="Q580" i="8"/>
  <c r="P580" i="8"/>
  <c r="O580" i="8"/>
  <c r="W579" i="8"/>
  <c r="V579" i="8"/>
  <c r="U579" i="8"/>
  <c r="T579" i="8"/>
  <c r="S579" i="8"/>
  <c r="R579" i="8"/>
  <c r="Q579" i="8"/>
  <c r="P579" i="8"/>
  <c r="O579" i="8"/>
  <c r="W578" i="8"/>
  <c r="V578" i="8"/>
  <c r="U578" i="8"/>
  <c r="T578" i="8"/>
  <c r="S578" i="8"/>
  <c r="R578" i="8"/>
  <c r="Q578" i="8"/>
  <c r="P578" i="8"/>
  <c r="O578" i="8"/>
  <c r="W577" i="8"/>
  <c r="V577" i="8"/>
  <c r="U577" i="8"/>
  <c r="T577" i="8"/>
  <c r="S577" i="8"/>
  <c r="R577" i="8"/>
  <c r="Q577" i="8"/>
  <c r="P577" i="8"/>
  <c r="O577" i="8"/>
  <c r="W576" i="8"/>
  <c r="V576" i="8"/>
  <c r="U576" i="8"/>
  <c r="T576" i="8"/>
  <c r="S576" i="8"/>
  <c r="R576" i="8"/>
  <c r="Q576" i="8"/>
  <c r="P576" i="8"/>
  <c r="O576" i="8"/>
  <c r="W575" i="8"/>
  <c r="V575" i="8"/>
  <c r="U575" i="8"/>
  <c r="T575" i="8"/>
  <c r="S575" i="8"/>
  <c r="R575" i="8"/>
  <c r="Q575" i="8"/>
  <c r="P575" i="8"/>
  <c r="O575" i="8"/>
  <c r="W574" i="8"/>
  <c r="V574" i="8"/>
  <c r="U574" i="8"/>
  <c r="T574" i="8"/>
  <c r="S574" i="8"/>
  <c r="R574" i="8"/>
  <c r="Q574" i="8"/>
  <c r="P574" i="8"/>
  <c r="O574" i="8"/>
  <c r="W573" i="8"/>
  <c r="V573" i="8"/>
  <c r="U573" i="8"/>
  <c r="T573" i="8"/>
  <c r="S573" i="8"/>
  <c r="R573" i="8"/>
  <c r="Q573" i="8"/>
  <c r="P573" i="8"/>
  <c r="O573" i="8"/>
  <c r="W572" i="8"/>
  <c r="V572" i="8"/>
  <c r="U572" i="8"/>
  <c r="T572" i="8"/>
  <c r="S572" i="8"/>
  <c r="R572" i="8"/>
  <c r="Q572" i="8"/>
  <c r="P572" i="8"/>
  <c r="O572" i="8"/>
  <c r="W571" i="8"/>
  <c r="V571" i="8"/>
  <c r="U571" i="8"/>
  <c r="T571" i="8"/>
  <c r="S571" i="8"/>
  <c r="R571" i="8"/>
  <c r="Q571" i="8"/>
  <c r="P571" i="8"/>
  <c r="O571" i="8"/>
  <c r="W570" i="8"/>
  <c r="V570" i="8"/>
  <c r="U570" i="8"/>
  <c r="T570" i="8"/>
  <c r="S570" i="8"/>
  <c r="R570" i="8"/>
  <c r="Q570" i="8"/>
  <c r="P570" i="8"/>
  <c r="O570" i="8"/>
  <c r="W569" i="8"/>
  <c r="V569" i="8"/>
  <c r="U569" i="8"/>
  <c r="T569" i="8"/>
  <c r="S569" i="8"/>
  <c r="R569" i="8"/>
  <c r="Q569" i="8"/>
  <c r="P569" i="8"/>
  <c r="O569" i="8"/>
  <c r="W568" i="8"/>
  <c r="V568" i="8"/>
  <c r="U568" i="8"/>
  <c r="T568" i="8"/>
  <c r="S568" i="8"/>
  <c r="R568" i="8"/>
  <c r="Q568" i="8"/>
  <c r="P568" i="8"/>
  <c r="O568" i="8"/>
  <c r="W567" i="8"/>
  <c r="V567" i="8"/>
  <c r="U567" i="8"/>
  <c r="T567" i="8"/>
  <c r="S567" i="8"/>
  <c r="R567" i="8"/>
  <c r="Q567" i="8"/>
  <c r="P567" i="8"/>
  <c r="O567" i="8"/>
  <c r="W566" i="8"/>
  <c r="V566" i="8"/>
  <c r="U566" i="8"/>
  <c r="T566" i="8"/>
  <c r="S566" i="8"/>
  <c r="R566" i="8"/>
  <c r="Q566" i="8"/>
  <c r="P566" i="8"/>
  <c r="O566" i="8"/>
  <c r="W565" i="8"/>
  <c r="V565" i="8"/>
  <c r="U565" i="8"/>
  <c r="T565" i="8"/>
  <c r="S565" i="8"/>
  <c r="R565" i="8"/>
  <c r="Q565" i="8"/>
  <c r="P565" i="8"/>
  <c r="O565" i="8"/>
  <c r="W564" i="8"/>
  <c r="V564" i="8"/>
  <c r="U564" i="8"/>
  <c r="T564" i="8"/>
  <c r="S564" i="8"/>
  <c r="R564" i="8"/>
  <c r="Q564" i="8"/>
  <c r="P564" i="8"/>
  <c r="O564" i="8"/>
  <c r="W563" i="8"/>
  <c r="V563" i="8"/>
  <c r="U563" i="8"/>
  <c r="T563" i="8"/>
  <c r="S563" i="8"/>
  <c r="R563" i="8"/>
  <c r="Q563" i="8"/>
  <c r="P563" i="8"/>
  <c r="O563" i="8"/>
  <c r="W562" i="8"/>
  <c r="V562" i="8"/>
  <c r="U562" i="8"/>
  <c r="T562" i="8"/>
  <c r="S562" i="8"/>
  <c r="R562" i="8"/>
  <c r="Q562" i="8"/>
  <c r="P562" i="8"/>
  <c r="O562" i="8"/>
  <c r="W561" i="8"/>
  <c r="V561" i="8"/>
  <c r="U561" i="8"/>
  <c r="T561" i="8"/>
  <c r="S561" i="8"/>
  <c r="R561" i="8"/>
  <c r="Q561" i="8"/>
  <c r="P561" i="8"/>
  <c r="O561" i="8"/>
  <c r="W560" i="8"/>
  <c r="V560" i="8"/>
  <c r="U560" i="8"/>
  <c r="T560" i="8"/>
  <c r="S560" i="8"/>
  <c r="R560" i="8"/>
  <c r="Q560" i="8"/>
  <c r="P560" i="8"/>
  <c r="O560" i="8"/>
  <c r="W559" i="8"/>
  <c r="V559" i="8"/>
  <c r="U559" i="8"/>
  <c r="T559" i="8"/>
  <c r="S559" i="8"/>
  <c r="R559" i="8"/>
  <c r="Q559" i="8"/>
  <c r="P559" i="8"/>
  <c r="O559" i="8"/>
  <c r="W558" i="8"/>
  <c r="V558" i="8"/>
  <c r="U558" i="8"/>
  <c r="T558" i="8"/>
  <c r="S558" i="8"/>
  <c r="R558" i="8"/>
  <c r="Q558" i="8"/>
  <c r="P558" i="8"/>
  <c r="O558" i="8"/>
  <c r="W557" i="8"/>
  <c r="V557" i="8"/>
  <c r="U557" i="8"/>
  <c r="T557" i="8"/>
  <c r="S557" i="8"/>
  <c r="R557" i="8"/>
  <c r="Q557" i="8"/>
  <c r="P557" i="8"/>
  <c r="O557" i="8"/>
  <c r="W556" i="8"/>
  <c r="V556" i="8"/>
  <c r="U556" i="8"/>
  <c r="T556" i="8"/>
  <c r="S556" i="8"/>
  <c r="R556" i="8"/>
  <c r="Q556" i="8"/>
  <c r="P556" i="8"/>
  <c r="O556" i="8"/>
  <c r="W555" i="8"/>
  <c r="V555" i="8"/>
  <c r="U555" i="8"/>
  <c r="T555" i="8"/>
  <c r="S555" i="8"/>
  <c r="R555" i="8"/>
  <c r="Q555" i="8"/>
  <c r="P555" i="8"/>
  <c r="O555" i="8"/>
  <c r="W554" i="8"/>
  <c r="V554" i="8"/>
  <c r="U554" i="8"/>
  <c r="T554" i="8"/>
  <c r="S554" i="8"/>
  <c r="R554" i="8"/>
  <c r="Q554" i="8"/>
  <c r="P554" i="8"/>
  <c r="O554" i="8"/>
  <c r="W553" i="8"/>
  <c r="V553" i="8"/>
  <c r="U553" i="8"/>
  <c r="T553" i="8"/>
  <c r="S553" i="8"/>
  <c r="R553" i="8"/>
  <c r="Q553" i="8"/>
  <c r="P553" i="8"/>
  <c r="O553" i="8"/>
  <c r="W552" i="8"/>
  <c r="V552" i="8"/>
  <c r="U552" i="8"/>
  <c r="T552" i="8"/>
  <c r="S552" i="8"/>
  <c r="R552" i="8"/>
  <c r="Q552" i="8"/>
  <c r="P552" i="8"/>
  <c r="O552" i="8"/>
  <c r="W551" i="8"/>
  <c r="V551" i="8"/>
  <c r="U551" i="8"/>
  <c r="T551" i="8"/>
  <c r="S551" i="8"/>
  <c r="R551" i="8"/>
  <c r="Q551" i="8"/>
  <c r="P551" i="8"/>
  <c r="O551" i="8"/>
  <c r="W550" i="8"/>
  <c r="V550" i="8"/>
  <c r="U550" i="8"/>
  <c r="T550" i="8"/>
  <c r="S550" i="8"/>
  <c r="R550" i="8"/>
  <c r="Q550" i="8"/>
  <c r="P550" i="8"/>
  <c r="O550" i="8"/>
  <c r="W549" i="8"/>
  <c r="V549" i="8"/>
  <c r="U549" i="8"/>
  <c r="T549" i="8"/>
  <c r="S549" i="8"/>
  <c r="R549" i="8"/>
  <c r="Q549" i="8"/>
  <c r="P549" i="8"/>
  <c r="O549" i="8"/>
  <c r="W548" i="8"/>
  <c r="V548" i="8"/>
  <c r="U548" i="8"/>
  <c r="T548" i="8"/>
  <c r="S548" i="8"/>
  <c r="R548" i="8"/>
  <c r="Q548" i="8"/>
  <c r="P548" i="8"/>
  <c r="O548" i="8"/>
  <c r="W547" i="8"/>
  <c r="V547" i="8"/>
  <c r="U547" i="8"/>
  <c r="T547" i="8"/>
  <c r="S547" i="8"/>
  <c r="R547" i="8"/>
  <c r="Q547" i="8"/>
  <c r="P547" i="8"/>
  <c r="O547" i="8"/>
  <c r="W546" i="8"/>
  <c r="V546" i="8"/>
  <c r="U546" i="8"/>
  <c r="T546" i="8"/>
  <c r="S546" i="8"/>
  <c r="R546" i="8"/>
  <c r="Q546" i="8"/>
  <c r="P546" i="8"/>
  <c r="O546" i="8"/>
  <c r="W545" i="8"/>
  <c r="V545" i="8"/>
  <c r="U545" i="8"/>
  <c r="T545" i="8"/>
  <c r="S545" i="8"/>
  <c r="R545" i="8"/>
  <c r="Q545" i="8"/>
  <c r="P545" i="8"/>
  <c r="O545" i="8"/>
  <c r="W544" i="8"/>
  <c r="V544" i="8"/>
  <c r="U544" i="8"/>
  <c r="T544" i="8"/>
  <c r="S544" i="8"/>
  <c r="R544" i="8"/>
  <c r="Q544" i="8"/>
  <c r="P544" i="8"/>
  <c r="O544" i="8"/>
  <c r="W543" i="8"/>
  <c r="V543" i="8"/>
  <c r="U543" i="8"/>
  <c r="T543" i="8"/>
  <c r="S543" i="8"/>
  <c r="R543" i="8"/>
  <c r="Q543" i="8"/>
  <c r="P543" i="8"/>
  <c r="O543" i="8"/>
  <c r="W542" i="8"/>
  <c r="V542" i="8"/>
  <c r="U542" i="8"/>
  <c r="T542" i="8"/>
  <c r="S542" i="8"/>
  <c r="R542" i="8"/>
  <c r="Q542" i="8"/>
  <c r="P542" i="8"/>
  <c r="O542" i="8"/>
  <c r="W541" i="8"/>
  <c r="V541" i="8"/>
  <c r="U541" i="8"/>
  <c r="T541" i="8"/>
  <c r="S541" i="8"/>
  <c r="R541" i="8"/>
  <c r="Q541" i="8"/>
  <c r="P541" i="8"/>
  <c r="O541" i="8"/>
  <c r="W540" i="8"/>
  <c r="V540" i="8"/>
  <c r="U540" i="8"/>
  <c r="T540" i="8"/>
  <c r="S540" i="8"/>
  <c r="R540" i="8"/>
  <c r="Q540" i="8"/>
  <c r="P540" i="8"/>
  <c r="O540" i="8"/>
  <c r="W539" i="8"/>
  <c r="V539" i="8"/>
  <c r="U539" i="8"/>
  <c r="T539" i="8"/>
  <c r="S539" i="8"/>
  <c r="R539" i="8"/>
  <c r="Q539" i="8"/>
  <c r="P539" i="8"/>
  <c r="O539" i="8"/>
  <c r="W538" i="8"/>
  <c r="V538" i="8"/>
  <c r="U538" i="8"/>
  <c r="T538" i="8"/>
  <c r="S538" i="8"/>
  <c r="R538" i="8"/>
  <c r="Q538" i="8"/>
  <c r="P538" i="8"/>
  <c r="O538" i="8"/>
  <c r="W537" i="8"/>
  <c r="V537" i="8"/>
  <c r="U537" i="8"/>
  <c r="T537" i="8"/>
  <c r="S537" i="8"/>
  <c r="R537" i="8"/>
  <c r="Q537" i="8"/>
  <c r="P537" i="8"/>
  <c r="O537" i="8"/>
  <c r="W536" i="8"/>
  <c r="V536" i="8"/>
  <c r="U536" i="8"/>
  <c r="T536" i="8"/>
  <c r="S536" i="8"/>
  <c r="R536" i="8"/>
  <c r="Q536" i="8"/>
  <c r="P536" i="8"/>
  <c r="O536" i="8"/>
  <c r="W535" i="8"/>
  <c r="V535" i="8"/>
  <c r="U535" i="8"/>
  <c r="T535" i="8"/>
  <c r="S535" i="8"/>
  <c r="R535" i="8"/>
  <c r="Q535" i="8"/>
  <c r="P535" i="8"/>
  <c r="O535" i="8"/>
  <c r="W534" i="8"/>
  <c r="V534" i="8"/>
  <c r="U534" i="8"/>
  <c r="T534" i="8"/>
  <c r="S534" i="8"/>
  <c r="R534" i="8"/>
  <c r="Q534" i="8"/>
  <c r="P534" i="8"/>
  <c r="O534" i="8"/>
  <c r="W533" i="8"/>
  <c r="V533" i="8"/>
  <c r="U533" i="8"/>
  <c r="T533" i="8"/>
  <c r="S533" i="8"/>
  <c r="R533" i="8"/>
  <c r="Q533" i="8"/>
  <c r="P533" i="8"/>
  <c r="O533" i="8"/>
  <c r="W532" i="8"/>
  <c r="V532" i="8"/>
  <c r="U532" i="8"/>
  <c r="T532" i="8"/>
  <c r="S532" i="8"/>
  <c r="R532" i="8"/>
  <c r="Q532" i="8"/>
  <c r="P532" i="8"/>
  <c r="O532" i="8"/>
  <c r="W531" i="8"/>
  <c r="V531" i="8"/>
  <c r="U531" i="8"/>
  <c r="T531" i="8"/>
  <c r="S531" i="8"/>
  <c r="R531" i="8"/>
  <c r="Q531" i="8"/>
  <c r="P531" i="8"/>
  <c r="O531" i="8"/>
  <c r="W530" i="8"/>
  <c r="V530" i="8"/>
  <c r="U530" i="8"/>
  <c r="T530" i="8"/>
  <c r="S530" i="8"/>
  <c r="R530" i="8"/>
  <c r="Q530" i="8"/>
  <c r="P530" i="8"/>
  <c r="O530" i="8"/>
  <c r="W529" i="8"/>
  <c r="V529" i="8"/>
  <c r="U529" i="8"/>
  <c r="T529" i="8"/>
  <c r="S529" i="8"/>
  <c r="R529" i="8"/>
  <c r="Q529" i="8"/>
  <c r="P529" i="8"/>
  <c r="O529" i="8"/>
  <c r="W528" i="8"/>
  <c r="V528" i="8"/>
  <c r="U528" i="8"/>
  <c r="T528" i="8"/>
  <c r="S528" i="8"/>
  <c r="R528" i="8"/>
  <c r="Q528" i="8"/>
  <c r="P528" i="8"/>
  <c r="O528" i="8"/>
  <c r="W527" i="8"/>
  <c r="V527" i="8"/>
  <c r="U527" i="8"/>
  <c r="T527" i="8"/>
  <c r="S527" i="8"/>
  <c r="R527" i="8"/>
  <c r="Q527" i="8"/>
  <c r="P527" i="8"/>
  <c r="O527" i="8"/>
  <c r="W526" i="8"/>
  <c r="V526" i="8"/>
  <c r="U526" i="8"/>
  <c r="T526" i="8"/>
  <c r="S526" i="8"/>
  <c r="R526" i="8"/>
  <c r="Q526" i="8"/>
  <c r="P526" i="8"/>
  <c r="O526" i="8"/>
  <c r="W525" i="8"/>
  <c r="V525" i="8"/>
  <c r="U525" i="8"/>
  <c r="T525" i="8"/>
  <c r="S525" i="8"/>
  <c r="R525" i="8"/>
  <c r="Q525" i="8"/>
  <c r="P525" i="8"/>
  <c r="O525" i="8"/>
  <c r="W524" i="8"/>
  <c r="V524" i="8"/>
  <c r="U524" i="8"/>
  <c r="T524" i="8"/>
  <c r="S524" i="8"/>
  <c r="R524" i="8"/>
  <c r="Q524" i="8"/>
  <c r="P524" i="8"/>
  <c r="O524" i="8"/>
  <c r="W523" i="8"/>
  <c r="V523" i="8"/>
  <c r="U523" i="8"/>
  <c r="T523" i="8"/>
  <c r="S523" i="8"/>
  <c r="R523" i="8"/>
  <c r="Q523" i="8"/>
  <c r="P523" i="8"/>
  <c r="O523" i="8"/>
  <c r="W522" i="8"/>
  <c r="V522" i="8"/>
  <c r="U522" i="8"/>
  <c r="T522" i="8"/>
  <c r="S522" i="8"/>
  <c r="R522" i="8"/>
  <c r="Q522" i="8"/>
  <c r="P522" i="8"/>
  <c r="O522" i="8"/>
  <c r="W521" i="8"/>
  <c r="V521" i="8"/>
  <c r="U521" i="8"/>
  <c r="T521" i="8"/>
  <c r="S521" i="8"/>
  <c r="R521" i="8"/>
  <c r="Q521" i="8"/>
  <c r="P521" i="8"/>
  <c r="O521" i="8"/>
  <c r="W520" i="8"/>
  <c r="V520" i="8"/>
  <c r="U520" i="8"/>
  <c r="T520" i="8"/>
  <c r="S520" i="8"/>
  <c r="R520" i="8"/>
  <c r="Q520" i="8"/>
  <c r="P520" i="8"/>
  <c r="O520" i="8"/>
  <c r="W519" i="8"/>
  <c r="V519" i="8"/>
  <c r="U519" i="8"/>
  <c r="T519" i="8"/>
  <c r="S519" i="8"/>
  <c r="R519" i="8"/>
  <c r="Q519" i="8"/>
  <c r="P519" i="8"/>
  <c r="O519" i="8"/>
  <c r="W518" i="8"/>
  <c r="V518" i="8"/>
  <c r="U518" i="8"/>
  <c r="T518" i="8"/>
  <c r="S518" i="8"/>
  <c r="R518" i="8"/>
  <c r="Q518" i="8"/>
  <c r="P518" i="8"/>
  <c r="O518" i="8"/>
  <c r="W517" i="8"/>
  <c r="V517" i="8"/>
  <c r="U517" i="8"/>
  <c r="T517" i="8"/>
  <c r="S517" i="8"/>
  <c r="R517" i="8"/>
  <c r="Q517" i="8"/>
  <c r="P517" i="8"/>
  <c r="O517" i="8"/>
  <c r="W516" i="8"/>
  <c r="V516" i="8"/>
  <c r="U516" i="8"/>
  <c r="T516" i="8"/>
  <c r="S516" i="8"/>
  <c r="R516" i="8"/>
  <c r="Q516" i="8"/>
  <c r="P516" i="8"/>
  <c r="O516" i="8"/>
  <c r="W515" i="8"/>
  <c r="V515" i="8"/>
  <c r="U515" i="8"/>
  <c r="T515" i="8"/>
  <c r="S515" i="8"/>
  <c r="R515" i="8"/>
  <c r="Q515" i="8"/>
  <c r="P515" i="8"/>
  <c r="O515" i="8"/>
  <c r="W514" i="8"/>
  <c r="V514" i="8"/>
  <c r="U514" i="8"/>
  <c r="T514" i="8"/>
  <c r="S514" i="8"/>
  <c r="R514" i="8"/>
  <c r="Q514" i="8"/>
  <c r="P514" i="8"/>
  <c r="O514" i="8"/>
  <c r="W513" i="8"/>
  <c r="V513" i="8"/>
  <c r="U513" i="8"/>
  <c r="T513" i="8"/>
  <c r="S513" i="8"/>
  <c r="R513" i="8"/>
  <c r="Q513" i="8"/>
  <c r="P513" i="8"/>
  <c r="O513" i="8"/>
  <c r="W512" i="8"/>
  <c r="V512" i="8"/>
  <c r="U512" i="8"/>
  <c r="T512" i="8"/>
  <c r="S512" i="8"/>
  <c r="R512" i="8"/>
  <c r="Q512" i="8"/>
  <c r="P512" i="8"/>
  <c r="O512" i="8"/>
  <c r="W511" i="8"/>
  <c r="V511" i="8"/>
  <c r="U511" i="8"/>
  <c r="T511" i="8"/>
  <c r="S511" i="8"/>
  <c r="R511" i="8"/>
  <c r="Q511" i="8"/>
  <c r="P511" i="8"/>
  <c r="O511" i="8"/>
  <c r="W510" i="8"/>
  <c r="V510" i="8"/>
  <c r="U510" i="8"/>
  <c r="T510" i="8"/>
  <c r="S510" i="8"/>
  <c r="R510" i="8"/>
  <c r="Q510" i="8"/>
  <c r="P510" i="8"/>
  <c r="O510" i="8"/>
  <c r="W509" i="8"/>
  <c r="V509" i="8"/>
  <c r="U509" i="8"/>
  <c r="T509" i="8"/>
  <c r="S509" i="8"/>
  <c r="R509" i="8"/>
  <c r="Q509" i="8"/>
  <c r="P509" i="8"/>
  <c r="O509" i="8"/>
  <c r="W508" i="8"/>
  <c r="V508" i="8"/>
  <c r="U508" i="8"/>
  <c r="T508" i="8"/>
  <c r="S508" i="8"/>
  <c r="R508" i="8"/>
  <c r="Q508" i="8"/>
  <c r="P508" i="8"/>
  <c r="O508" i="8"/>
  <c r="W507" i="8"/>
  <c r="V507" i="8"/>
  <c r="U507" i="8"/>
  <c r="T507" i="8"/>
  <c r="S507" i="8"/>
  <c r="R507" i="8"/>
  <c r="Q507" i="8"/>
  <c r="P507" i="8"/>
  <c r="O507" i="8"/>
  <c r="W506" i="8"/>
  <c r="V506" i="8"/>
  <c r="U506" i="8"/>
  <c r="T506" i="8"/>
  <c r="S506" i="8"/>
  <c r="R506" i="8"/>
  <c r="Q506" i="8"/>
  <c r="P506" i="8"/>
  <c r="O506" i="8"/>
  <c r="W505" i="8"/>
  <c r="V505" i="8"/>
  <c r="U505" i="8"/>
  <c r="T505" i="8"/>
  <c r="S505" i="8"/>
  <c r="R505" i="8"/>
  <c r="Q505" i="8"/>
  <c r="P505" i="8"/>
  <c r="O505" i="8"/>
  <c r="W504" i="8"/>
  <c r="V504" i="8"/>
  <c r="U504" i="8"/>
  <c r="T504" i="8"/>
  <c r="S504" i="8"/>
  <c r="R504" i="8"/>
  <c r="Q504" i="8"/>
  <c r="P504" i="8"/>
  <c r="O504" i="8"/>
  <c r="W503" i="8"/>
  <c r="V503" i="8"/>
  <c r="U503" i="8"/>
  <c r="T503" i="8"/>
  <c r="S503" i="8"/>
  <c r="R503" i="8"/>
  <c r="Q503" i="8"/>
  <c r="P503" i="8"/>
  <c r="O503" i="8"/>
  <c r="W502" i="8"/>
  <c r="V502" i="8"/>
  <c r="U502" i="8"/>
  <c r="T502" i="8"/>
  <c r="S502" i="8"/>
  <c r="R502" i="8"/>
  <c r="Q502" i="8"/>
  <c r="P502" i="8"/>
  <c r="O502" i="8"/>
  <c r="W501" i="8"/>
  <c r="V501" i="8"/>
  <c r="U501" i="8"/>
  <c r="T501" i="8"/>
  <c r="S501" i="8"/>
  <c r="R501" i="8"/>
  <c r="Q501" i="8"/>
  <c r="P501" i="8"/>
  <c r="O501" i="8"/>
  <c r="W500" i="8"/>
  <c r="V500" i="8"/>
  <c r="U500" i="8"/>
  <c r="T500" i="8"/>
  <c r="S500" i="8"/>
  <c r="R500" i="8"/>
  <c r="Q500" i="8"/>
  <c r="P500" i="8"/>
  <c r="O500" i="8"/>
  <c r="W499" i="8"/>
  <c r="V499" i="8"/>
  <c r="U499" i="8"/>
  <c r="T499" i="8"/>
  <c r="S499" i="8"/>
  <c r="R499" i="8"/>
  <c r="Q499" i="8"/>
  <c r="P499" i="8"/>
  <c r="O499" i="8"/>
  <c r="W498" i="8"/>
  <c r="V498" i="8"/>
  <c r="U498" i="8"/>
  <c r="T498" i="8"/>
  <c r="S498" i="8"/>
  <c r="R498" i="8"/>
  <c r="Q498" i="8"/>
  <c r="P498" i="8"/>
  <c r="O498" i="8"/>
  <c r="W497" i="8"/>
  <c r="V497" i="8"/>
  <c r="U497" i="8"/>
  <c r="T497" i="8"/>
  <c r="S497" i="8"/>
  <c r="R497" i="8"/>
  <c r="Q497" i="8"/>
  <c r="P497" i="8"/>
  <c r="O497" i="8"/>
  <c r="W496" i="8"/>
  <c r="V496" i="8"/>
  <c r="U496" i="8"/>
  <c r="T496" i="8"/>
  <c r="S496" i="8"/>
  <c r="R496" i="8"/>
  <c r="Q496" i="8"/>
  <c r="P496" i="8"/>
  <c r="O496" i="8"/>
  <c r="W495" i="8"/>
  <c r="V495" i="8"/>
  <c r="U495" i="8"/>
  <c r="T495" i="8"/>
  <c r="S495" i="8"/>
  <c r="R495" i="8"/>
  <c r="Q495" i="8"/>
  <c r="P495" i="8"/>
  <c r="O495" i="8"/>
  <c r="W494" i="8"/>
  <c r="V494" i="8"/>
  <c r="U494" i="8"/>
  <c r="T494" i="8"/>
  <c r="S494" i="8"/>
  <c r="R494" i="8"/>
  <c r="Q494" i="8"/>
  <c r="P494" i="8"/>
  <c r="O494" i="8"/>
  <c r="W493" i="8"/>
  <c r="V493" i="8"/>
  <c r="U493" i="8"/>
  <c r="T493" i="8"/>
  <c r="S493" i="8"/>
  <c r="R493" i="8"/>
  <c r="Q493" i="8"/>
  <c r="P493" i="8"/>
  <c r="O493" i="8"/>
  <c r="W492" i="8"/>
  <c r="V492" i="8"/>
  <c r="U492" i="8"/>
  <c r="T492" i="8"/>
  <c r="S492" i="8"/>
  <c r="R492" i="8"/>
  <c r="Q492" i="8"/>
  <c r="P492" i="8"/>
  <c r="O492" i="8"/>
  <c r="W491" i="8"/>
  <c r="V491" i="8"/>
  <c r="U491" i="8"/>
  <c r="T491" i="8"/>
  <c r="S491" i="8"/>
  <c r="R491" i="8"/>
  <c r="Q491" i="8"/>
  <c r="P491" i="8"/>
  <c r="O491" i="8"/>
  <c r="W490" i="8"/>
  <c r="V490" i="8"/>
  <c r="U490" i="8"/>
  <c r="T490" i="8"/>
  <c r="S490" i="8"/>
  <c r="R490" i="8"/>
  <c r="Q490" i="8"/>
  <c r="P490" i="8"/>
  <c r="O490" i="8"/>
  <c r="W489" i="8"/>
  <c r="V489" i="8"/>
  <c r="U489" i="8"/>
  <c r="T489" i="8"/>
  <c r="S489" i="8"/>
  <c r="R489" i="8"/>
  <c r="Q489" i="8"/>
  <c r="P489" i="8"/>
  <c r="O489" i="8"/>
  <c r="W488" i="8"/>
  <c r="V488" i="8"/>
  <c r="U488" i="8"/>
  <c r="T488" i="8"/>
  <c r="S488" i="8"/>
  <c r="R488" i="8"/>
  <c r="Q488" i="8"/>
  <c r="P488" i="8"/>
  <c r="O488" i="8"/>
  <c r="W487" i="8"/>
  <c r="V487" i="8"/>
  <c r="U487" i="8"/>
  <c r="T487" i="8"/>
  <c r="S487" i="8"/>
  <c r="R487" i="8"/>
  <c r="Q487" i="8"/>
  <c r="P487" i="8"/>
  <c r="O487" i="8"/>
  <c r="W486" i="8"/>
  <c r="V486" i="8"/>
  <c r="U486" i="8"/>
  <c r="T486" i="8"/>
  <c r="S486" i="8"/>
  <c r="R486" i="8"/>
  <c r="Q486" i="8"/>
  <c r="P486" i="8"/>
  <c r="O486" i="8"/>
  <c r="W485" i="8"/>
  <c r="V485" i="8"/>
  <c r="U485" i="8"/>
  <c r="T485" i="8"/>
  <c r="S485" i="8"/>
  <c r="R485" i="8"/>
  <c r="Q485" i="8"/>
  <c r="P485" i="8"/>
  <c r="O485" i="8"/>
  <c r="W484" i="8"/>
  <c r="V484" i="8"/>
  <c r="U484" i="8"/>
  <c r="T484" i="8"/>
  <c r="S484" i="8"/>
  <c r="R484" i="8"/>
  <c r="Q484" i="8"/>
  <c r="P484" i="8"/>
  <c r="O484" i="8"/>
  <c r="W483" i="8"/>
  <c r="V483" i="8"/>
  <c r="U483" i="8"/>
  <c r="T483" i="8"/>
  <c r="S483" i="8"/>
  <c r="R483" i="8"/>
  <c r="Q483" i="8"/>
  <c r="P483" i="8"/>
  <c r="O483" i="8"/>
  <c r="W482" i="8"/>
  <c r="V482" i="8"/>
  <c r="U482" i="8"/>
  <c r="T482" i="8"/>
  <c r="S482" i="8"/>
  <c r="R482" i="8"/>
  <c r="Q482" i="8"/>
  <c r="P482" i="8"/>
  <c r="O482" i="8"/>
  <c r="W481" i="8"/>
  <c r="V481" i="8"/>
  <c r="U481" i="8"/>
  <c r="T481" i="8"/>
  <c r="S481" i="8"/>
  <c r="R481" i="8"/>
  <c r="Q481" i="8"/>
  <c r="P481" i="8"/>
  <c r="O481" i="8"/>
  <c r="W480" i="8"/>
  <c r="V480" i="8"/>
  <c r="U480" i="8"/>
  <c r="T480" i="8"/>
  <c r="S480" i="8"/>
  <c r="R480" i="8"/>
  <c r="Q480" i="8"/>
  <c r="P480" i="8"/>
  <c r="O480" i="8"/>
  <c r="W479" i="8"/>
  <c r="V479" i="8"/>
  <c r="U479" i="8"/>
  <c r="T479" i="8"/>
  <c r="S479" i="8"/>
  <c r="R479" i="8"/>
  <c r="Q479" i="8"/>
  <c r="P479" i="8"/>
  <c r="O479" i="8"/>
  <c r="W478" i="8"/>
  <c r="V478" i="8"/>
  <c r="U478" i="8"/>
  <c r="T478" i="8"/>
  <c r="S478" i="8"/>
  <c r="R478" i="8"/>
  <c r="Q478" i="8"/>
  <c r="P478" i="8"/>
  <c r="O478" i="8"/>
  <c r="W477" i="8"/>
  <c r="V477" i="8"/>
  <c r="U477" i="8"/>
  <c r="T477" i="8"/>
  <c r="S477" i="8"/>
  <c r="R477" i="8"/>
  <c r="Q477" i="8"/>
  <c r="P477" i="8"/>
  <c r="O477" i="8"/>
  <c r="W476" i="8"/>
  <c r="V476" i="8"/>
  <c r="U476" i="8"/>
  <c r="T476" i="8"/>
  <c r="S476" i="8"/>
  <c r="R476" i="8"/>
  <c r="Q476" i="8"/>
  <c r="P476" i="8"/>
  <c r="O476" i="8"/>
  <c r="W475" i="8"/>
  <c r="V475" i="8"/>
  <c r="U475" i="8"/>
  <c r="T475" i="8"/>
  <c r="S475" i="8"/>
  <c r="R475" i="8"/>
  <c r="Q475" i="8"/>
  <c r="P475" i="8"/>
  <c r="O475" i="8"/>
  <c r="W474" i="8"/>
  <c r="V474" i="8"/>
  <c r="U474" i="8"/>
  <c r="T474" i="8"/>
  <c r="S474" i="8"/>
  <c r="R474" i="8"/>
  <c r="Q474" i="8"/>
  <c r="P474" i="8"/>
  <c r="O474" i="8"/>
  <c r="W473" i="8"/>
  <c r="V473" i="8"/>
  <c r="U473" i="8"/>
  <c r="T473" i="8"/>
  <c r="S473" i="8"/>
  <c r="R473" i="8"/>
  <c r="Q473" i="8"/>
  <c r="P473" i="8"/>
  <c r="O473" i="8"/>
  <c r="W472" i="8"/>
  <c r="V472" i="8"/>
  <c r="U472" i="8"/>
  <c r="T472" i="8"/>
  <c r="S472" i="8"/>
  <c r="R472" i="8"/>
  <c r="Q472" i="8"/>
  <c r="P472" i="8"/>
  <c r="O472" i="8"/>
  <c r="W471" i="8"/>
  <c r="V471" i="8"/>
  <c r="U471" i="8"/>
  <c r="T471" i="8"/>
  <c r="S471" i="8"/>
  <c r="R471" i="8"/>
  <c r="Q471" i="8"/>
  <c r="P471" i="8"/>
  <c r="O471" i="8"/>
  <c r="W470" i="8"/>
  <c r="V470" i="8"/>
  <c r="U470" i="8"/>
  <c r="T470" i="8"/>
  <c r="S470" i="8"/>
  <c r="R470" i="8"/>
  <c r="Q470" i="8"/>
  <c r="P470" i="8"/>
  <c r="O470" i="8"/>
  <c r="W469" i="8"/>
  <c r="V469" i="8"/>
  <c r="U469" i="8"/>
  <c r="T469" i="8"/>
  <c r="S469" i="8"/>
  <c r="R469" i="8"/>
  <c r="Q469" i="8"/>
  <c r="P469" i="8"/>
  <c r="O469" i="8"/>
  <c r="W468" i="8"/>
  <c r="V468" i="8"/>
  <c r="U468" i="8"/>
  <c r="T468" i="8"/>
  <c r="S468" i="8"/>
  <c r="R468" i="8"/>
  <c r="Q468" i="8"/>
  <c r="P468" i="8"/>
  <c r="O468" i="8"/>
  <c r="W467" i="8"/>
  <c r="V467" i="8"/>
  <c r="U467" i="8"/>
  <c r="T467" i="8"/>
  <c r="S467" i="8"/>
  <c r="R467" i="8"/>
  <c r="Q467" i="8"/>
  <c r="P467" i="8"/>
  <c r="O467" i="8"/>
  <c r="W466" i="8"/>
  <c r="V466" i="8"/>
  <c r="U466" i="8"/>
  <c r="T466" i="8"/>
  <c r="S466" i="8"/>
  <c r="R466" i="8"/>
  <c r="Q466" i="8"/>
  <c r="P466" i="8"/>
  <c r="O466" i="8"/>
  <c r="W465" i="8"/>
  <c r="V465" i="8"/>
  <c r="U465" i="8"/>
  <c r="T465" i="8"/>
  <c r="S465" i="8"/>
  <c r="R465" i="8"/>
  <c r="Q465" i="8"/>
  <c r="P465" i="8"/>
  <c r="O465" i="8"/>
  <c r="W464" i="8"/>
  <c r="V464" i="8"/>
  <c r="U464" i="8"/>
  <c r="T464" i="8"/>
  <c r="S464" i="8"/>
  <c r="R464" i="8"/>
  <c r="Q464" i="8"/>
  <c r="P464" i="8"/>
  <c r="O464" i="8"/>
  <c r="W463" i="8"/>
  <c r="V463" i="8"/>
  <c r="U463" i="8"/>
  <c r="T463" i="8"/>
  <c r="S463" i="8"/>
  <c r="R463" i="8"/>
  <c r="Q463" i="8"/>
  <c r="P463" i="8"/>
  <c r="O463" i="8"/>
  <c r="W462" i="8"/>
  <c r="V462" i="8"/>
  <c r="U462" i="8"/>
  <c r="T462" i="8"/>
  <c r="S462" i="8"/>
  <c r="R462" i="8"/>
  <c r="Q462" i="8"/>
  <c r="P462" i="8"/>
  <c r="O462" i="8"/>
  <c r="W461" i="8"/>
  <c r="V461" i="8"/>
  <c r="U461" i="8"/>
  <c r="T461" i="8"/>
  <c r="S461" i="8"/>
  <c r="R461" i="8"/>
  <c r="Q461" i="8"/>
  <c r="P461" i="8"/>
  <c r="O461" i="8"/>
  <c r="W460" i="8"/>
  <c r="V460" i="8"/>
  <c r="U460" i="8"/>
  <c r="T460" i="8"/>
  <c r="S460" i="8"/>
  <c r="R460" i="8"/>
  <c r="Q460" i="8"/>
  <c r="P460" i="8"/>
  <c r="O460" i="8"/>
  <c r="W459" i="8"/>
  <c r="V459" i="8"/>
  <c r="U459" i="8"/>
  <c r="T459" i="8"/>
  <c r="S459" i="8"/>
  <c r="R459" i="8"/>
  <c r="Q459" i="8"/>
  <c r="P459" i="8"/>
  <c r="O459" i="8"/>
  <c r="W458" i="8"/>
  <c r="V458" i="8"/>
  <c r="U458" i="8"/>
  <c r="T458" i="8"/>
  <c r="S458" i="8"/>
  <c r="R458" i="8"/>
  <c r="Q458" i="8"/>
  <c r="P458" i="8"/>
  <c r="O458" i="8"/>
  <c r="W457" i="8"/>
  <c r="V457" i="8"/>
  <c r="U457" i="8"/>
  <c r="T457" i="8"/>
  <c r="S457" i="8"/>
  <c r="R457" i="8"/>
  <c r="Q457" i="8"/>
  <c r="P457" i="8"/>
  <c r="O457" i="8"/>
  <c r="W456" i="8"/>
  <c r="V456" i="8"/>
  <c r="U456" i="8"/>
  <c r="T456" i="8"/>
  <c r="S456" i="8"/>
  <c r="R456" i="8"/>
  <c r="Q456" i="8"/>
  <c r="P456" i="8"/>
  <c r="O456" i="8"/>
  <c r="W455" i="8"/>
  <c r="V455" i="8"/>
  <c r="U455" i="8"/>
  <c r="T455" i="8"/>
  <c r="S455" i="8"/>
  <c r="R455" i="8"/>
  <c r="Q455" i="8"/>
  <c r="P455" i="8"/>
  <c r="O455" i="8"/>
  <c r="W454" i="8"/>
  <c r="V454" i="8"/>
  <c r="U454" i="8"/>
  <c r="T454" i="8"/>
  <c r="S454" i="8"/>
  <c r="R454" i="8"/>
  <c r="Q454" i="8"/>
  <c r="P454" i="8"/>
  <c r="O454" i="8"/>
  <c r="W453" i="8"/>
  <c r="V453" i="8"/>
  <c r="U453" i="8"/>
  <c r="T453" i="8"/>
  <c r="S453" i="8"/>
  <c r="R453" i="8"/>
  <c r="Q453" i="8"/>
  <c r="P453" i="8"/>
  <c r="O453" i="8"/>
  <c r="W452" i="8"/>
  <c r="V452" i="8"/>
  <c r="U452" i="8"/>
  <c r="T452" i="8"/>
  <c r="S452" i="8"/>
  <c r="R452" i="8"/>
  <c r="Q452" i="8"/>
  <c r="P452" i="8"/>
  <c r="O452" i="8"/>
  <c r="W451" i="8"/>
  <c r="V451" i="8"/>
  <c r="U451" i="8"/>
  <c r="T451" i="8"/>
  <c r="S451" i="8"/>
  <c r="R451" i="8"/>
  <c r="Q451" i="8"/>
  <c r="P451" i="8"/>
  <c r="O451" i="8"/>
  <c r="W450" i="8"/>
  <c r="V450" i="8"/>
  <c r="U450" i="8"/>
  <c r="T450" i="8"/>
  <c r="S450" i="8"/>
  <c r="R450" i="8"/>
  <c r="Q450" i="8"/>
  <c r="P450" i="8"/>
  <c r="O450" i="8"/>
  <c r="W449" i="8"/>
  <c r="V449" i="8"/>
  <c r="U449" i="8"/>
  <c r="T449" i="8"/>
  <c r="S449" i="8"/>
  <c r="R449" i="8"/>
  <c r="Q449" i="8"/>
  <c r="P449" i="8"/>
  <c r="O449" i="8"/>
  <c r="W448" i="8"/>
  <c r="V448" i="8"/>
  <c r="U448" i="8"/>
  <c r="T448" i="8"/>
  <c r="S448" i="8"/>
  <c r="R448" i="8"/>
  <c r="Q448" i="8"/>
  <c r="P448" i="8"/>
  <c r="O448" i="8"/>
  <c r="W447" i="8"/>
  <c r="V447" i="8"/>
  <c r="U447" i="8"/>
  <c r="T447" i="8"/>
  <c r="S447" i="8"/>
  <c r="R447" i="8"/>
  <c r="Q447" i="8"/>
  <c r="P447" i="8"/>
  <c r="O447" i="8"/>
  <c r="W446" i="8"/>
  <c r="V446" i="8"/>
  <c r="U446" i="8"/>
  <c r="T446" i="8"/>
  <c r="S446" i="8"/>
  <c r="R446" i="8"/>
  <c r="Q446" i="8"/>
  <c r="P446" i="8"/>
  <c r="O446" i="8"/>
  <c r="W445" i="8"/>
  <c r="V445" i="8"/>
  <c r="U445" i="8"/>
  <c r="T445" i="8"/>
  <c r="S445" i="8"/>
  <c r="R445" i="8"/>
  <c r="Q445" i="8"/>
  <c r="P445" i="8"/>
  <c r="O445" i="8"/>
  <c r="W444" i="8"/>
  <c r="V444" i="8"/>
  <c r="U444" i="8"/>
  <c r="T444" i="8"/>
  <c r="S444" i="8"/>
  <c r="R444" i="8"/>
  <c r="Q444" i="8"/>
  <c r="P444" i="8"/>
  <c r="O444" i="8"/>
  <c r="W443" i="8"/>
  <c r="V443" i="8"/>
  <c r="U443" i="8"/>
  <c r="T443" i="8"/>
  <c r="S443" i="8"/>
  <c r="R443" i="8"/>
  <c r="Q443" i="8"/>
  <c r="P443" i="8"/>
  <c r="O443" i="8"/>
  <c r="W442" i="8"/>
  <c r="V442" i="8"/>
  <c r="U442" i="8"/>
  <c r="T442" i="8"/>
  <c r="S442" i="8"/>
  <c r="R442" i="8"/>
  <c r="Q442" i="8"/>
  <c r="P442" i="8"/>
  <c r="O442" i="8"/>
  <c r="W441" i="8"/>
  <c r="V441" i="8"/>
  <c r="U441" i="8"/>
  <c r="T441" i="8"/>
  <c r="S441" i="8"/>
  <c r="R441" i="8"/>
  <c r="Q441" i="8"/>
  <c r="P441" i="8"/>
  <c r="O441" i="8"/>
  <c r="W440" i="8"/>
  <c r="V440" i="8"/>
  <c r="U440" i="8"/>
  <c r="T440" i="8"/>
  <c r="S440" i="8"/>
  <c r="R440" i="8"/>
  <c r="Q440" i="8"/>
  <c r="P440" i="8"/>
  <c r="O440" i="8"/>
  <c r="W439" i="8"/>
  <c r="V439" i="8"/>
  <c r="U439" i="8"/>
  <c r="T439" i="8"/>
  <c r="S439" i="8"/>
  <c r="R439" i="8"/>
  <c r="Q439" i="8"/>
  <c r="P439" i="8"/>
  <c r="O439" i="8"/>
  <c r="W438" i="8"/>
  <c r="V438" i="8"/>
  <c r="U438" i="8"/>
  <c r="T438" i="8"/>
  <c r="S438" i="8"/>
  <c r="R438" i="8"/>
  <c r="Q438" i="8"/>
  <c r="P438" i="8"/>
  <c r="O438" i="8"/>
  <c r="W437" i="8"/>
  <c r="V437" i="8"/>
  <c r="U437" i="8"/>
  <c r="T437" i="8"/>
  <c r="S437" i="8"/>
  <c r="R437" i="8"/>
  <c r="Q437" i="8"/>
  <c r="P437" i="8"/>
  <c r="O437" i="8"/>
  <c r="W436" i="8"/>
  <c r="V436" i="8"/>
  <c r="U436" i="8"/>
  <c r="T436" i="8"/>
  <c r="S436" i="8"/>
  <c r="R436" i="8"/>
  <c r="Q436" i="8"/>
  <c r="P436" i="8"/>
  <c r="O436" i="8"/>
  <c r="W435" i="8"/>
  <c r="V435" i="8"/>
  <c r="U435" i="8"/>
  <c r="T435" i="8"/>
  <c r="S435" i="8"/>
  <c r="R435" i="8"/>
  <c r="Q435" i="8"/>
  <c r="P435" i="8"/>
  <c r="O435" i="8"/>
  <c r="W434" i="8"/>
  <c r="V434" i="8"/>
  <c r="U434" i="8"/>
  <c r="T434" i="8"/>
  <c r="S434" i="8"/>
  <c r="R434" i="8"/>
  <c r="Q434" i="8"/>
  <c r="P434" i="8"/>
  <c r="O434" i="8"/>
  <c r="W433" i="8"/>
  <c r="V433" i="8"/>
  <c r="U433" i="8"/>
  <c r="T433" i="8"/>
  <c r="S433" i="8"/>
  <c r="R433" i="8"/>
  <c r="Q433" i="8"/>
  <c r="P433" i="8"/>
  <c r="O433" i="8"/>
  <c r="W432" i="8"/>
  <c r="V432" i="8"/>
  <c r="U432" i="8"/>
  <c r="T432" i="8"/>
  <c r="S432" i="8"/>
  <c r="R432" i="8"/>
  <c r="Q432" i="8"/>
  <c r="P432" i="8"/>
  <c r="O432" i="8"/>
  <c r="W431" i="8"/>
  <c r="V431" i="8"/>
  <c r="U431" i="8"/>
  <c r="T431" i="8"/>
  <c r="S431" i="8"/>
  <c r="R431" i="8"/>
  <c r="Q431" i="8"/>
  <c r="P431" i="8"/>
  <c r="O431" i="8"/>
  <c r="W430" i="8"/>
  <c r="V430" i="8"/>
  <c r="U430" i="8"/>
  <c r="T430" i="8"/>
  <c r="S430" i="8"/>
  <c r="R430" i="8"/>
  <c r="Q430" i="8"/>
  <c r="P430" i="8"/>
  <c r="O430" i="8"/>
  <c r="W429" i="8"/>
  <c r="V429" i="8"/>
  <c r="U429" i="8"/>
  <c r="T429" i="8"/>
  <c r="S429" i="8"/>
  <c r="R429" i="8"/>
  <c r="Q429" i="8"/>
  <c r="P429" i="8"/>
  <c r="O429" i="8"/>
  <c r="W428" i="8"/>
  <c r="V428" i="8"/>
  <c r="U428" i="8"/>
  <c r="T428" i="8"/>
  <c r="S428" i="8"/>
  <c r="R428" i="8"/>
  <c r="Q428" i="8"/>
  <c r="P428" i="8"/>
  <c r="O428" i="8"/>
  <c r="W427" i="8"/>
  <c r="V427" i="8"/>
  <c r="U427" i="8"/>
  <c r="T427" i="8"/>
  <c r="S427" i="8"/>
  <c r="R427" i="8"/>
  <c r="Q427" i="8"/>
  <c r="P427" i="8"/>
  <c r="O427" i="8"/>
  <c r="W426" i="8"/>
  <c r="V426" i="8"/>
  <c r="U426" i="8"/>
  <c r="T426" i="8"/>
  <c r="S426" i="8"/>
  <c r="R426" i="8"/>
  <c r="Q426" i="8"/>
  <c r="P426" i="8"/>
  <c r="O426" i="8"/>
  <c r="W425" i="8"/>
  <c r="V425" i="8"/>
  <c r="U425" i="8"/>
  <c r="T425" i="8"/>
  <c r="S425" i="8"/>
  <c r="R425" i="8"/>
  <c r="Q425" i="8"/>
  <c r="P425" i="8"/>
  <c r="O425" i="8"/>
  <c r="W424" i="8"/>
  <c r="V424" i="8"/>
  <c r="U424" i="8"/>
  <c r="T424" i="8"/>
  <c r="S424" i="8"/>
  <c r="R424" i="8"/>
  <c r="Q424" i="8"/>
  <c r="P424" i="8"/>
  <c r="O424" i="8"/>
  <c r="W423" i="8"/>
  <c r="V423" i="8"/>
  <c r="U423" i="8"/>
  <c r="T423" i="8"/>
  <c r="S423" i="8"/>
  <c r="R423" i="8"/>
  <c r="Q423" i="8"/>
  <c r="P423" i="8"/>
  <c r="O423" i="8"/>
  <c r="W422" i="8"/>
  <c r="V422" i="8"/>
  <c r="U422" i="8"/>
  <c r="T422" i="8"/>
  <c r="S422" i="8"/>
  <c r="R422" i="8"/>
  <c r="Q422" i="8"/>
  <c r="P422" i="8"/>
  <c r="O422" i="8"/>
  <c r="W421" i="8"/>
  <c r="V421" i="8"/>
  <c r="U421" i="8"/>
  <c r="T421" i="8"/>
  <c r="S421" i="8"/>
  <c r="R421" i="8"/>
  <c r="Q421" i="8"/>
  <c r="P421" i="8"/>
  <c r="O421" i="8"/>
  <c r="W420" i="8"/>
  <c r="V420" i="8"/>
  <c r="U420" i="8"/>
  <c r="T420" i="8"/>
  <c r="S420" i="8"/>
  <c r="R420" i="8"/>
  <c r="Q420" i="8"/>
  <c r="P420" i="8"/>
  <c r="O420" i="8"/>
  <c r="W419" i="8"/>
  <c r="V419" i="8"/>
  <c r="U419" i="8"/>
  <c r="T419" i="8"/>
  <c r="S419" i="8"/>
  <c r="R419" i="8"/>
  <c r="Q419" i="8"/>
  <c r="P419" i="8"/>
  <c r="O419" i="8"/>
  <c r="W418" i="8"/>
  <c r="V418" i="8"/>
  <c r="U418" i="8"/>
  <c r="T418" i="8"/>
  <c r="S418" i="8"/>
  <c r="R418" i="8"/>
  <c r="Q418" i="8"/>
  <c r="P418" i="8"/>
  <c r="O418" i="8"/>
  <c r="W417" i="8"/>
  <c r="V417" i="8"/>
  <c r="U417" i="8"/>
  <c r="T417" i="8"/>
  <c r="S417" i="8"/>
  <c r="R417" i="8"/>
  <c r="Q417" i="8"/>
  <c r="P417" i="8"/>
  <c r="O417" i="8"/>
  <c r="W416" i="8"/>
  <c r="V416" i="8"/>
  <c r="U416" i="8"/>
  <c r="T416" i="8"/>
  <c r="S416" i="8"/>
  <c r="R416" i="8"/>
  <c r="Q416" i="8"/>
  <c r="P416" i="8"/>
  <c r="O416" i="8"/>
  <c r="W415" i="8"/>
  <c r="V415" i="8"/>
  <c r="U415" i="8"/>
  <c r="T415" i="8"/>
  <c r="S415" i="8"/>
  <c r="R415" i="8"/>
  <c r="Q415" i="8"/>
  <c r="P415" i="8"/>
  <c r="O415" i="8"/>
  <c r="W414" i="8"/>
  <c r="V414" i="8"/>
  <c r="U414" i="8"/>
  <c r="T414" i="8"/>
  <c r="S414" i="8"/>
  <c r="R414" i="8"/>
  <c r="Q414" i="8"/>
  <c r="P414" i="8"/>
  <c r="O414" i="8"/>
  <c r="W413" i="8"/>
  <c r="V413" i="8"/>
  <c r="U413" i="8"/>
  <c r="T413" i="8"/>
  <c r="S413" i="8"/>
  <c r="R413" i="8"/>
  <c r="Q413" i="8"/>
  <c r="P413" i="8"/>
  <c r="O413" i="8"/>
  <c r="W412" i="8"/>
  <c r="V412" i="8"/>
  <c r="U412" i="8"/>
  <c r="T412" i="8"/>
  <c r="S412" i="8"/>
  <c r="R412" i="8"/>
  <c r="Q412" i="8"/>
  <c r="P412" i="8"/>
  <c r="O412" i="8"/>
  <c r="W411" i="8"/>
  <c r="V411" i="8"/>
  <c r="U411" i="8"/>
  <c r="T411" i="8"/>
  <c r="S411" i="8"/>
  <c r="R411" i="8"/>
  <c r="Q411" i="8"/>
  <c r="P411" i="8"/>
  <c r="O411" i="8"/>
  <c r="W410" i="8"/>
  <c r="V410" i="8"/>
  <c r="U410" i="8"/>
  <c r="T410" i="8"/>
  <c r="S410" i="8"/>
  <c r="R410" i="8"/>
  <c r="Q410" i="8"/>
  <c r="P410" i="8"/>
  <c r="O410" i="8"/>
  <c r="W409" i="8"/>
  <c r="V409" i="8"/>
  <c r="U409" i="8"/>
  <c r="T409" i="8"/>
  <c r="S409" i="8"/>
  <c r="R409" i="8"/>
  <c r="Q409" i="8"/>
  <c r="P409" i="8"/>
  <c r="O409" i="8"/>
  <c r="W408" i="8"/>
  <c r="V408" i="8"/>
  <c r="U408" i="8"/>
  <c r="T408" i="8"/>
  <c r="S408" i="8"/>
  <c r="R408" i="8"/>
  <c r="Q408" i="8"/>
  <c r="P408" i="8"/>
  <c r="O408" i="8"/>
  <c r="W407" i="8"/>
  <c r="V407" i="8"/>
  <c r="U407" i="8"/>
  <c r="T407" i="8"/>
  <c r="S407" i="8"/>
  <c r="R407" i="8"/>
  <c r="Q407" i="8"/>
  <c r="P407" i="8"/>
  <c r="O407" i="8"/>
  <c r="W406" i="8"/>
  <c r="V406" i="8"/>
  <c r="U406" i="8"/>
  <c r="T406" i="8"/>
  <c r="S406" i="8"/>
  <c r="R406" i="8"/>
  <c r="Q406" i="8"/>
  <c r="P406" i="8"/>
  <c r="O406" i="8"/>
  <c r="W405" i="8"/>
  <c r="V405" i="8"/>
  <c r="U405" i="8"/>
  <c r="T405" i="8"/>
  <c r="S405" i="8"/>
  <c r="R405" i="8"/>
  <c r="Q405" i="8"/>
  <c r="P405" i="8"/>
  <c r="O405" i="8"/>
  <c r="W404" i="8"/>
  <c r="V404" i="8"/>
  <c r="U404" i="8"/>
  <c r="T404" i="8"/>
  <c r="S404" i="8"/>
  <c r="R404" i="8"/>
  <c r="Q404" i="8"/>
  <c r="P404" i="8"/>
  <c r="O404" i="8"/>
  <c r="W403" i="8"/>
  <c r="V403" i="8"/>
  <c r="U403" i="8"/>
  <c r="T403" i="8"/>
  <c r="S403" i="8"/>
  <c r="R403" i="8"/>
  <c r="Q403" i="8"/>
  <c r="P403" i="8"/>
  <c r="O403" i="8"/>
  <c r="W402" i="8"/>
  <c r="V402" i="8"/>
  <c r="U402" i="8"/>
  <c r="T402" i="8"/>
  <c r="S402" i="8"/>
  <c r="R402" i="8"/>
  <c r="Q402" i="8"/>
  <c r="P402" i="8"/>
  <c r="O402" i="8"/>
  <c r="W401" i="8"/>
  <c r="V401" i="8"/>
  <c r="U401" i="8"/>
  <c r="T401" i="8"/>
  <c r="S401" i="8"/>
  <c r="R401" i="8"/>
  <c r="Q401" i="8"/>
  <c r="P401" i="8"/>
  <c r="O401" i="8"/>
  <c r="W400" i="8"/>
  <c r="V400" i="8"/>
  <c r="U400" i="8"/>
  <c r="T400" i="8"/>
  <c r="S400" i="8"/>
  <c r="R400" i="8"/>
  <c r="Q400" i="8"/>
  <c r="P400" i="8"/>
  <c r="O400" i="8"/>
  <c r="W399" i="8"/>
  <c r="V399" i="8"/>
  <c r="U399" i="8"/>
  <c r="T399" i="8"/>
  <c r="S399" i="8"/>
  <c r="R399" i="8"/>
  <c r="Q399" i="8"/>
  <c r="P399" i="8"/>
  <c r="O399" i="8"/>
  <c r="W398" i="8"/>
  <c r="V398" i="8"/>
  <c r="U398" i="8"/>
  <c r="T398" i="8"/>
  <c r="S398" i="8"/>
  <c r="R398" i="8"/>
  <c r="Q398" i="8"/>
  <c r="P398" i="8"/>
  <c r="O398" i="8"/>
  <c r="W397" i="8"/>
  <c r="V397" i="8"/>
  <c r="U397" i="8"/>
  <c r="T397" i="8"/>
  <c r="S397" i="8"/>
  <c r="R397" i="8"/>
  <c r="Q397" i="8"/>
  <c r="P397" i="8"/>
  <c r="O397" i="8"/>
  <c r="W396" i="8"/>
  <c r="V396" i="8"/>
  <c r="U396" i="8"/>
  <c r="T396" i="8"/>
  <c r="S396" i="8"/>
  <c r="R396" i="8"/>
  <c r="Q396" i="8"/>
  <c r="P396" i="8"/>
  <c r="O396" i="8"/>
  <c r="W395" i="8"/>
  <c r="V395" i="8"/>
  <c r="U395" i="8"/>
  <c r="T395" i="8"/>
  <c r="S395" i="8"/>
  <c r="R395" i="8"/>
  <c r="Q395" i="8"/>
  <c r="P395" i="8"/>
  <c r="O395" i="8"/>
  <c r="W394" i="8"/>
  <c r="V394" i="8"/>
  <c r="U394" i="8"/>
  <c r="T394" i="8"/>
  <c r="S394" i="8"/>
  <c r="R394" i="8"/>
  <c r="Q394" i="8"/>
  <c r="P394" i="8"/>
  <c r="O394" i="8"/>
  <c r="W393" i="8"/>
  <c r="V393" i="8"/>
  <c r="U393" i="8"/>
  <c r="T393" i="8"/>
  <c r="S393" i="8"/>
  <c r="R393" i="8"/>
  <c r="Q393" i="8"/>
  <c r="P393" i="8"/>
  <c r="O393" i="8"/>
  <c r="W392" i="8"/>
  <c r="V392" i="8"/>
  <c r="U392" i="8"/>
  <c r="T392" i="8"/>
  <c r="S392" i="8"/>
  <c r="R392" i="8"/>
  <c r="Q392" i="8"/>
  <c r="P392" i="8"/>
  <c r="O392" i="8"/>
  <c r="W391" i="8"/>
  <c r="V391" i="8"/>
  <c r="U391" i="8"/>
  <c r="T391" i="8"/>
  <c r="S391" i="8"/>
  <c r="R391" i="8"/>
  <c r="Q391" i="8"/>
  <c r="P391" i="8"/>
  <c r="O391" i="8"/>
  <c r="W390" i="8"/>
  <c r="V390" i="8"/>
  <c r="U390" i="8"/>
  <c r="T390" i="8"/>
  <c r="S390" i="8"/>
  <c r="R390" i="8"/>
  <c r="Q390" i="8"/>
  <c r="P390" i="8"/>
  <c r="O390" i="8"/>
  <c r="W389" i="8"/>
  <c r="V389" i="8"/>
  <c r="U389" i="8"/>
  <c r="T389" i="8"/>
  <c r="S389" i="8"/>
  <c r="R389" i="8"/>
  <c r="Q389" i="8"/>
  <c r="P389" i="8"/>
  <c r="O389" i="8"/>
  <c r="W388" i="8"/>
  <c r="V388" i="8"/>
  <c r="U388" i="8"/>
  <c r="T388" i="8"/>
  <c r="S388" i="8"/>
  <c r="R388" i="8"/>
  <c r="Q388" i="8"/>
  <c r="P388" i="8"/>
  <c r="O388" i="8"/>
  <c r="W387" i="8"/>
  <c r="V387" i="8"/>
  <c r="U387" i="8"/>
  <c r="T387" i="8"/>
  <c r="S387" i="8"/>
  <c r="R387" i="8"/>
  <c r="Q387" i="8"/>
  <c r="P387" i="8"/>
  <c r="O387" i="8"/>
  <c r="W386" i="8"/>
  <c r="V386" i="8"/>
  <c r="U386" i="8"/>
  <c r="T386" i="8"/>
  <c r="S386" i="8"/>
  <c r="R386" i="8"/>
  <c r="Q386" i="8"/>
  <c r="P386" i="8"/>
  <c r="O386" i="8"/>
  <c r="W385" i="8"/>
  <c r="V385" i="8"/>
  <c r="U385" i="8"/>
  <c r="T385" i="8"/>
  <c r="S385" i="8"/>
  <c r="R385" i="8"/>
  <c r="Q385" i="8"/>
  <c r="P385" i="8"/>
  <c r="O385" i="8"/>
  <c r="W384" i="8"/>
  <c r="V384" i="8"/>
  <c r="U384" i="8"/>
  <c r="T384" i="8"/>
  <c r="S384" i="8"/>
  <c r="R384" i="8"/>
  <c r="Q384" i="8"/>
  <c r="P384" i="8"/>
  <c r="O384" i="8"/>
  <c r="W383" i="8"/>
  <c r="V383" i="8"/>
  <c r="U383" i="8"/>
  <c r="T383" i="8"/>
  <c r="S383" i="8"/>
  <c r="R383" i="8"/>
  <c r="Q383" i="8"/>
  <c r="P383" i="8"/>
  <c r="O383" i="8"/>
  <c r="W382" i="8"/>
  <c r="V382" i="8"/>
  <c r="U382" i="8"/>
  <c r="T382" i="8"/>
  <c r="S382" i="8"/>
  <c r="R382" i="8"/>
  <c r="Q382" i="8"/>
  <c r="P382" i="8"/>
  <c r="O382" i="8"/>
  <c r="W381" i="8"/>
  <c r="V381" i="8"/>
  <c r="U381" i="8"/>
  <c r="T381" i="8"/>
  <c r="S381" i="8"/>
  <c r="R381" i="8"/>
  <c r="Q381" i="8"/>
  <c r="P381" i="8"/>
  <c r="O381" i="8"/>
  <c r="W380" i="8"/>
  <c r="V380" i="8"/>
  <c r="U380" i="8"/>
  <c r="T380" i="8"/>
  <c r="S380" i="8"/>
  <c r="R380" i="8"/>
  <c r="Q380" i="8"/>
  <c r="P380" i="8"/>
  <c r="O380" i="8"/>
  <c r="W379" i="8"/>
  <c r="V379" i="8"/>
  <c r="U379" i="8"/>
  <c r="T379" i="8"/>
  <c r="S379" i="8"/>
  <c r="R379" i="8"/>
  <c r="Q379" i="8"/>
  <c r="P379" i="8"/>
  <c r="O379" i="8"/>
  <c r="W378" i="8"/>
  <c r="V378" i="8"/>
  <c r="U378" i="8"/>
  <c r="T378" i="8"/>
  <c r="S378" i="8"/>
  <c r="R378" i="8"/>
  <c r="Q378" i="8"/>
  <c r="P378" i="8"/>
  <c r="O378" i="8"/>
  <c r="W377" i="8"/>
  <c r="V377" i="8"/>
  <c r="U377" i="8"/>
  <c r="T377" i="8"/>
  <c r="S377" i="8"/>
  <c r="R377" i="8"/>
  <c r="Q377" i="8"/>
  <c r="P377" i="8"/>
  <c r="O377" i="8"/>
  <c r="W376" i="8"/>
  <c r="V376" i="8"/>
  <c r="U376" i="8"/>
  <c r="T376" i="8"/>
  <c r="S376" i="8"/>
  <c r="R376" i="8"/>
  <c r="Q376" i="8"/>
  <c r="P376" i="8"/>
  <c r="O376" i="8"/>
  <c r="W375" i="8"/>
  <c r="V375" i="8"/>
  <c r="U375" i="8"/>
  <c r="T375" i="8"/>
  <c r="S375" i="8"/>
  <c r="R375" i="8"/>
  <c r="Q375" i="8"/>
  <c r="P375" i="8"/>
  <c r="O375" i="8"/>
  <c r="W374" i="8"/>
  <c r="V374" i="8"/>
  <c r="U374" i="8"/>
  <c r="T374" i="8"/>
  <c r="S374" i="8"/>
  <c r="R374" i="8"/>
  <c r="Q374" i="8"/>
  <c r="P374" i="8"/>
  <c r="O374" i="8"/>
  <c r="W373" i="8"/>
  <c r="V373" i="8"/>
  <c r="U373" i="8"/>
  <c r="T373" i="8"/>
  <c r="S373" i="8"/>
  <c r="R373" i="8"/>
  <c r="Q373" i="8"/>
  <c r="P373" i="8"/>
  <c r="O373" i="8"/>
  <c r="W372" i="8"/>
  <c r="V372" i="8"/>
  <c r="U372" i="8"/>
  <c r="T372" i="8"/>
  <c r="S372" i="8"/>
  <c r="R372" i="8"/>
  <c r="Q372" i="8"/>
  <c r="P372" i="8"/>
  <c r="O372" i="8"/>
  <c r="W371" i="8"/>
  <c r="V371" i="8"/>
  <c r="U371" i="8"/>
  <c r="T371" i="8"/>
  <c r="S371" i="8"/>
  <c r="R371" i="8"/>
  <c r="Q371" i="8"/>
  <c r="P371" i="8"/>
  <c r="O371" i="8"/>
  <c r="W370" i="8"/>
  <c r="V370" i="8"/>
  <c r="U370" i="8"/>
  <c r="T370" i="8"/>
  <c r="S370" i="8"/>
  <c r="R370" i="8"/>
  <c r="Q370" i="8"/>
  <c r="P370" i="8"/>
  <c r="O370" i="8"/>
  <c r="W369" i="8"/>
  <c r="V369" i="8"/>
  <c r="U369" i="8"/>
  <c r="T369" i="8"/>
  <c r="S369" i="8"/>
  <c r="R369" i="8"/>
  <c r="Q369" i="8"/>
  <c r="P369" i="8"/>
  <c r="O369" i="8"/>
  <c r="W368" i="8"/>
  <c r="V368" i="8"/>
  <c r="U368" i="8"/>
  <c r="T368" i="8"/>
  <c r="S368" i="8"/>
  <c r="R368" i="8"/>
  <c r="Q368" i="8"/>
  <c r="P368" i="8"/>
  <c r="O368" i="8"/>
  <c r="W367" i="8"/>
  <c r="V367" i="8"/>
  <c r="U367" i="8"/>
  <c r="T367" i="8"/>
  <c r="S367" i="8"/>
  <c r="R367" i="8"/>
  <c r="Q367" i="8"/>
  <c r="P367" i="8"/>
  <c r="O367" i="8"/>
  <c r="W366" i="8"/>
  <c r="V366" i="8"/>
  <c r="U366" i="8"/>
  <c r="T366" i="8"/>
  <c r="S366" i="8"/>
  <c r="R366" i="8"/>
  <c r="Q366" i="8"/>
  <c r="P366" i="8"/>
  <c r="O366" i="8"/>
  <c r="W365" i="8"/>
  <c r="V365" i="8"/>
  <c r="U365" i="8"/>
  <c r="T365" i="8"/>
  <c r="S365" i="8"/>
  <c r="R365" i="8"/>
  <c r="Q365" i="8"/>
  <c r="P365" i="8"/>
  <c r="O365" i="8"/>
  <c r="W364" i="8"/>
  <c r="V364" i="8"/>
  <c r="U364" i="8"/>
  <c r="T364" i="8"/>
  <c r="S364" i="8"/>
  <c r="R364" i="8"/>
  <c r="Q364" i="8"/>
  <c r="P364" i="8"/>
  <c r="O364" i="8"/>
  <c r="W363" i="8"/>
  <c r="V363" i="8"/>
  <c r="U363" i="8"/>
  <c r="T363" i="8"/>
  <c r="S363" i="8"/>
  <c r="R363" i="8"/>
  <c r="Q363" i="8"/>
  <c r="P363" i="8"/>
  <c r="O363" i="8"/>
  <c r="W362" i="8"/>
  <c r="V362" i="8"/>
  <c r="U362" i="8"/>
  <c r="T362" i="8"/>
  <c r="S362" i="8"/>
  <c r="R362" i="8"/>
  <c r="Q362" i="8"/>
  <c r="P362" i="8"/>
  <c r="O362" i="8"/>
  <c r="W361" i="8"/>
  <c r="V361" i="8"/>
  <c r="U361" i="8"/>
  <c r="T361" i="8"/>
  <c r="S361" i="8"/>
  <c r="R361" i="8"/>
  <c r="Q361" i="8"/>
  <c r="P361" i="8"/>
  <c r="O361" i="8"/>
  <c r="W360" i="8"/>
  <c r="V360" i="8"/>
  <c r="U360" i="8"/>
  <c r="T360" i="8"/>
  <c r="S360" i="8"/>
  <c r="R360" i="8"/>
  <c r="Q360" i="8"/>
  <c r="P360" i="8"/>
  <c r="O360" i="8"/>
  <c r="W359" i="8"/>
  <c r="V359" i="8"/>
  <c r="U359" i="8"/>
  <c r="T359" i="8"/>
  <c r="S359" i="8"/>
  <c r="R359" i="8"/>
  <c r="Q359" i="8"/>
  <c r="P359" i="8"/>
  <c r="O359" i="8"/>
  <c r="W358" i="8"/>
  <c r="V358" i="8"/>
  <c r="U358" i="8"/>
  <c r="T358" i="8"/>
  <c r="S358" i="8"/>
  <c r="R358" i="8"/>
  <c r="Q358" i="8"/>
  <c r="P358" i="8"/>
  <c r="O358" i="8"/>
  <c r="W357" i="8"/>
  <c r="V357" i="8"/>
  <c r="U357" i="8"/>
  <c r="T357" i="8"/>
  <c r="S357" i="8"/>
  <c r="R357" i="8"/>
  <c r="Q357" i="8"/>
  <c r="P357" i="8"/>
  <c r="O357" i="8"/>
  <c r="W356" i="8"/>
  <c r="V356" i="8"/>
  <c r="U356" i="8"/>
  <c r="T356" i="8"/>
  <c r="S356" i="8"/>
  <c r="R356" i="8"/>
  <c r="Q356" i="8"/>
  <c r="P356" i="8"/>
  <c r="O356" i="8"/>
  <c r="W355" i="8"/>
  <c r="V355" i="8"/>
  <c r="U355" i="8"/>
  <c r="T355" i="8"/>
  <c r="S355" i="8"/>
  <c r="R355" i="8"/>
  <c r="Q355" i="8"/>
  <c r="P355" i="8"/>
  <c r="O355" i="8"/>
  <c r="W354" i="8"/>
  <c r="V354" i="8"/>
  <c r="U354" i="8"/>
  <c r="T354" i="8"/>
  <c r="S354" i="8"/>
  <c r="R354" i="8"/>
  <c r="Q354" i="8"/>
  <c r="P354" i="8"/>
  <c r="O354" i="8"/>
  <c r="W353" i="8"/>
  <c r="V353" i="8"/>
  <c r="U353" i="8"/>
  <c r="T353" i="8"/>
  <c r="S353" i="8"/>
  <c r="R353" i="8"/>
  <c r="Q353" i="8"/>
  <c r="P353" i="8"/>
  <c r="O353" i="8"/>
  <c r="W352" i="8"/>
  <c r="V352" i="8"/>
  <c r="U352" i="8"/>
  <c r="T352" i="8"/>
  <c r="S352" i="8"/>
  <c r="R352" i="8"/>
  <c r="Q352" i="8"/>
  <c r="P352" i="8"/>
  <c r="O352" i="8"/>
  <c r="W351" i="8"/>
  <c r="V351" i="8"/>
  <c r="U351" i="8"/>
  <c r="T351" i="8"/>
  <c r="S351" i="8"/>
  <c r="R351" i="8"/>
  <c r="Q351" i="8"/>
  <c r="P351" i="8"/>
  <c r="O351" i="8"/>
  <c r="W350" i="8"/>
  <c r="V350" i="8"/>
  <c r="U350" i="8"/>
  <c r="T350" i="8"/>
  <c r="S350" i="8"/>
  <c r="R350" i="8"/>
  <c r="Q350" i="8"/>
  <c r="P350" i="8"/>
  <c r="O350" i="8"/>
  <c r="W349" i="8"/>
  <c r="V349" i="8"/>
  <c r="U349" i="8"/>
  <c r="T349" i="8"/>
  <c r="S349" i="8"/>
  <c r="R349" i="8"/>
  <c r="Q349" i="8"/>
  <c r="P349" i="8"/>
  <c r="O349" i="8"/>
  <c r="W348" i="8"/>
  <c r="V348" i="8"/>
  <c r="U348" i="8"/>
  <c r="T348" i="8"/>
  <c r="S348" i="8"/>
  <c r="R348" i="8"/>
  <c r="Q348" i="8"/>
  <c r="P348" i="8"/>
  <c r="O348" i="8"/>
  <c r="W347" i="8"/>
  <c r="V347" i="8"/>
  <c r="U347" i="8"/>
  <c r="T347" i="8"/>
  <c r="S347" i="8"/>
  <c r="R347" i="8"/>
  <c r="Q347" i="8"/>
  <c r="P347" i="8"/>
  <c r="O347" i="8"/>
  <c r="W346" i="8"/>
  <c r="V346" i="8"/>
  <c r="U346" i="8"/>
  <c r="T346" i="8"/>
  <c r="S346" i="8"/>
  <c r="R346" i="8"/>
  <c r="Q346" i="8"/>
  <c r="P346" i="8"/>
  <c r="O346" i="8"/>
  <c r="W345" i="8"/>
  <c r="V345" i="8"/>
  <c r="U345" i="8"/>
  <c r="T345" i="8"/>
  <c r="S345" i="8"/>
  <c r="R345" i="8"/>
  <c r="Q345" i="8"/>
  <c r="P345" i="8"/>
  <c r="O345" i="8"/>
  <c r="W344" i="8"/>
  <c r="V344" i="8"/>
  <c r="U344" i="8"/>
  <c r="T344" i="8"/>
  <c r="S344" i="8"/>
  <c r="R344" i="8"/>
  <c r="Q344" i="8"/>
  <c r="P344" i="8"/>
  <c r="O344" i="8"/>
  <c r="W343" i="8"/>
  <c r="V343" i="8"/>
  <c r="U343" i="8"/>
  <c r="T343" i="8"/>
  <c r="S343" i="8"/>
  <c r="R343" i="8"/>
  <c r="Q343" i="8"/>
  <c r="P343" i="8"/>
  <c r="O343" i="8"/>
  <c r="W342" i="8"/>
  <c r="V342" i="8"/>
  <c r="U342" i="8"/>
  <c r="T342" i="8"/>
  <c r="S342" i="8"/>
  <c r="R342" i="8"/>
  <c r="Q342" i="8"/>
  <c r="P342" i="8"/>
  <c r="O342" i="8"/>
  <c r="W341" i="8"/>
  <c r="V341" i="8"/>
  <c r="U341" i="8"/>
  <c r="T341" i="8"/>
  <c r="S341" i="8"/>
  <c r="R341" i="8"/>
  <c r="Q341" i="8"/>
  <c r="P341" i="8"/>
  <c r="O341" i="8"/>
  <c r="W340" i="8"/>
  <c r="V340" i="8"/>
  <c r="U340" i="8"/>
  <c r="T340" i="8"/>
  <c r="S340" i="8"/>
  <c r="R340" i="8"/>
  <c r="Q340" i="8"/>
  <c r="P340" i="8"/>
  <c r="O340" i="8"/>
  <c r="W339" i="8"/>
  <c r="V339" i="8"/>
  <c r="U339" i="8"/>
  <c r="T339" i="8"/>
  <c r="S339" i="8"/>
  <c r="R339" i="8"/>
  <c r="Q339" i="8"/>
  <c r="P339" i="8"/>
  <c r="O339" i="8"/>
  <c r="W338" i="8"/>
  <c r="V338" i="8"/>
  <c r="U338" i="8"/>
  <c r="T338" i="8"/>
  <c r="S338" i="8"/>
  <c r="R338" i="8"/>
  <c r="Q338" i="8"/>
  <c r="P338" i="8"/>
  <c r="O338" i="8"/>
  <c r="W337" i="8"/>
  <c r="V337" i="8"/>
  <c r="U337" i="8"/>
  <c r="T337" i="8"/>
  <c r="S337" i="8"/>
  <c r="R337" i="8"/>
  <c r="Q337" i="8"/>
  <c r="P337" i="8"/>
  <c r="O337" i="8"/>
  <c r="W336" i="8"/>
  <c r="V336" i="8"/>
  <c r="U336" i="8"/>
  <c r="T336" i="8"/>
  <c r="S336" i="8"/>
  <c r="R336" i="8"/>
  <c r="Q336" i="8"/>
  <c r="P336" i="8"/>
  <c r="O336" i="8"/>
  <c r="W335" i="8"/>
  <c r="V335" i="8"/>
  <c r="U335" i="8"/>
  <c r="T335" i="8"/>
  <c r="S335" i="8"/>
  <c r="R335" i="8"/>
  <c r="Q335" i="8"/>
  <c r="P335" i="8"/>
  <c r="O335" i="8"/>
  <c r="W334" i="8"/>
  <c r="V334" i="8"/>
  <c r="U334" i="8"/>
  <c r="T334" i="8"/>
  <c r="S334" i="8"/>
  <c r="R334" i="8"/>
  <c r="Q334" i="8"/>
  <c r="P334" i="8"/>
  <c r="O334" i="8"/>
  <c r="W333" i="8"/>
  <c r="V333" i="8"/>
  <c r="U333" i="8"/>
  <c r="T333" i="8"/>
  <c r="S333" i="8"/>
  <c r="R333" i="8"/>
  <c r="Q333" i="8"/>
  <c r="P333" i="8"/>
  <c r="O333" i="8"/>
  <c r="W332" i="8"/>
  <c r="V332" i="8"/>
  <c r="U332" i="8"/>
  <c r="T332" i="8"/>
  <c r="S332" i="8"/>
  <c r="R332" i="8"/>
  <c r="Q332" i="8"/>
  <c r="P332" i="8"/>
  <c r="O332" i="8"/>
  <c r="W331" i="8"/>
  <c r="V331" i="8"/>
  <c r="U331" i="8"/>
  <c r="T331" i="8"/>
  <c r="S331" i="8"/>
  <c r="R331" i="8"/>
  <c r="Q331" i="8"/>
  <c r="P331" i="8"/>
  <c r="O331" i="8"/>
  <c r="W330" i="8"/>
  <c r="V330" i="8"/>
  <c r="U330" i="8"/>
  <c r="T330" i="8"/>
  <c r="S330" i="8"/>
  <c r="R330" i="8"/>
  <c r="Q330" i="8"/>
  <c r="P330" i="8"/>
  <c r="O330" i="8"/>
  <c r="W329" i="8"/>
  <c r="V329" i="8"/>
  <c r="U329" i="8"/>
  <c r="T329" i="8"/>
  <c r="S329" i="8"/>
  <c r="R329" i="8"/>
  <c r="Q329" i="8"/>
  <c r="P329" i="8"/>
  <c r="O329" i="8"/>
  <c r="W328" i="8"/>
  <c r="V328" i="8"/>
  <c r="U328" i="8"/>
  <c r="T328" i="8"/>
  <c r="S328" i="8"/>
  <c r="R328" i="8"/>
  <c r="Q328" i="8"/>
  <c r="P328" i="8"/>
  <c r="O328" i="8"/>
  <c r="W327" i="8"/>
  <c r="V327" i="8"/>
  <c r="U327" i="8"/>
  <c r="T327" i="8"/>
  <c r="S327" i="8"/>
  <c r="R327" i="8"/>
  <c r="Q327" i="8"/>
  <c r="P327" i="8"/>
  <c r="O327" i="8"/>
  <c r="W326" i="8"/>
  <c r="V326" i="8"/>
  <c r="U326" i="8"/>
  <c r="T326" i="8"/>
  <c r="S326" i="8"/>
  <c r="R326" i="8"/>
  <c r="Q326" i="8"/>
  <c r="P326" i="8"/>
  <c r="O326" i="8"/>
  <c r="W325" i="8"/>
  <c r="V325" i="8"/>
  <c r="U325" i="8"/>
  <c r="T325" i="8"/>
  <c r="S325" i="8"/>
  <c r="R325" i="8"/>
  <c r="Q325" i="8"/>
  <c r="P325" i="8"/>
  <c r="O325" i="8"/>
  <c r="W324" i="8"/>
  <c r="V324" i="8"/>
  <c r="U324" i="8"/>
  <c r="T324" i="8"/>
  <c r="S324" i="8"/>
  <c r="R324" i="8"/>
  <c r="Q324" i="8"/>
  <c r="P324" i="8"/>
  <c r="O324" i="8"/>
  <c r="W323" i="8"/>
  <c r="V323" i="8"/>
  <c r="U323" i="8"/>
  <c r="T323" i="8"/>
  <c r="S323" i="8"/>
  <c r="R323" i="8"/>
  <c r="Q323" i="8"/>
  <c r="P323" i="8"/>
  <c r="O323" i="8"/>
  <c r="W322" i="8"/>
  <c r="V322" i="8"/>
  <c r="U322" i="8"/>
  <c r="T322" i="8"/>
  <c r="S322" i="8"/>
  <c r="R322" i="8"/>
  <c r="Q322" i="8"/>
  <c r="P322" i="8"/>
  <c r="O322" i="8"/>
  <c r="W321" i="8"/>
  <c r="V321" i="8"/>
  <c r="U321" i="8"/>
  <c r="T321" i="8"/>
  <c r="S321" i="8"/>
  <c r="R321" i="8"/>
  <c r="Q321" i="8"/>
  <c r="P321" i="8"/>
  <c r="O321" i="8"/>
  <c r="W320" i="8"/>
  <c r="V320" i="8"/>
  <c r="U320" i="8"/>
  <c r="T320" i="8"/>
  <c r="S320" i="8"/>
  <c r="R320" i="8"/>
  <c r="Q320" i="8"/>
  <c r="P320" i="8"/>
  <c r="O320" i="8"/>
  <c r="W319" i="8"/>
  <c r="V319" i="8"/>
  <c r="U319" i="8"/>
  <c r="T319" i="8"/>
  <c r="S319" i="8"/>
  <c r="R319" i="8"/>
  <c r="Q319" i="8"/>
  <c r="P319" i="8"/>
  <c r="O319" i="8"/>
  <c r="W318" i="8"/>
  <c r="V318" i="8"/>
  <c r="U318" i="8"/>
  <c r="T318" i="8"/>
  <c r="S318" i="8"/>
  <c r="R318" i="8"/>
  <c r="Q318" i="8"/>
  <c r="P318" i="8"/>
  <c r="O318" i="8"/>
  <c r="W317" i="8"/>
  <c r="V317" i="8"/>
  <c r="U317" i="8"/>
  <c r="T317" i="8"/>
  <c r="S317" i="8"/>
  <c r="R317" i="8"/>
  <c r="Q317" i="8"/>
  <c r="P317" i="8"/>
  <c r="O317" i="8"/>
  <c r="W316" i="8"/>
  <c r="V316" i="8"/>
  <c r="U316" i="8"/>
  <c r="T316" i="8"/>
  <c r="S316" i="8"/>
  <c r="R316" i="8"/>
  <c r="Q316" i="8"/>
  <c r="P316" i="8"/>
  <c r="O316" i="8"/>
  <c r="W315" i="8"/>
  <c r="V315" i="8"/>
  <c r="U315" i="8"/>
  <c r="T315" i="8"/>
  <c r="S315" i="8"/>
  <c r="R315" i="8"/>
  <c r="Q315" i="8"/>
  <c r="P315" i="8"/>
  <c r="O315" i="8"/>
  <c r="W314" i="8"/>
  <c r="V314" i="8"/>
  <c r="U314" i="8"/>
  <c r="T314" i="8"/>
  <c r="S314" i="8"/>
  <c r="R314" i="8"/>
  <c r="Q314" i="8"/>
  <c r="P314" i="8"/>
  <c r="O314" i="8"/>
  <c r="W313" i="8"/>
  <c r="V313" i="8"/>
  <c r="U313" i="8"/>
  <c r="T313" i="8"/>
  <c r="S313" i="8"/>
  <c r="R313" i="8"/>
  <c r="Q313" i="8"/>
  <c r="P313" i="8"/>
  <c r="O313" i="8"/>
  <c r="W312" i="8"/>
  <c r="V312" i="8"/>
  <c r="U312" i="8"/>
  <c r="T312" i="8"/>
  <c r="S312" i="8"/>
  <c r="R312" i="8"/>
  <c r="Q312" i="8"/>
  <c r="P312" i="8"/>
  <c r="O312" i="8"/>
  <c r="W311" i="8"/>
  <c r="V311" i="8"/>
  <c r="U311" i="8"/>
  <c r="T311" i="8"/>
  <c r="S311" i="8"/>
  <c r="R311" i="8"/>
  <c r="Q311" i="8"/>
  <c r="P311" i="8"/>
  <c r="O311" i="8"/>
  <c r="W310" i="8"/>
  <c r="V310" i="8"/>
  <c r="U310" i="8"/>
  <c r="T310" i="8"/>
  <c r="S310" i="8"/>
  <c r="R310" i="8"/>
  <c r="Q310" i="8"/>
  <c r="P310" i="8"/>
  <c r="O310" i="8"/>
  <c r="W309" i="8"/>
  <c r="V309" i="8"/>
  <c r="U309" i="8"/>
  <c r="T309" i="8"/>
  <c r="S309" i="8"/>
  <c r="R309" i="8"/>
  <c r="Q309" i="8"/>
  <c r="P309" i="8"/>
  <c r="O309" i="8"/>
  <c r="W308" i="8"/>
  <c r="V308" i="8"/>
  <c r="U308" i="8"/>
  <c r="T308" i="8"/>
  <c r="S308" i="8"/>
  <c r="R308" i="8"/>
  <c r="Q308" i="8"/>
  <c r="P308" i="8"/>
  <c r="O308" i="8"/>
  <c r="W307" i="8"/>
  <c r="V307" i="8"/>
  <c r="U307" i="8"/>
  <c r="T307" i="8"/>
  <c r="S307" i="8"/>
  <c r="R307" i="8"/>
  <c r="Q307" i="8"/>
  <c r="P307" i="8"/>
  <c r="O307" i="8"/>
  <c r="W306" i="8"/>
  <c r="V306" i="8"/>
  <c r="U306" i="8"/>
  <c r="T306" i="8"/>
  <c r="S306" i="8"/>
  <c r="R306" i="8"/>
  <c r="Q306" i="8"/>
  <c r="P306" i="8"/>
  <c r="O306" i="8"/>
  <c r="W305" i="8"/>
  <c r="V305" i="8"/>
  <c r="U305" i="8"/>
  <c r="T305" i="8"/>
  <c r="S305" i="8"/>
  <c r="R305" i="8"/>
  <c r="Q305" i="8"/>
  <c r="P305" i="8"/>
  <c r="O305" i="8"/>
  <c r="W304" i="8"/>
  <c r="V304" i="8"/>
  <c r="U304" i="8"/>
  <c r="T304" i="8"/>
  <c r="S304" i="8"/>
  <c r="R304" i="8"/>
  <c r="Q304" i="8"/>
  <c r="P304" i="8"/>
  <c r="O304" i="8"/>
  <c r="W303" i="8"/>
  <c r="V303" i="8"/>
  <c r="U303" i="8"/>
  <c r="T303" i="8"/>
  <c r="S303" i="8"/>
  <c r="R303" i="8"/>
  <c r="Q303" i="8"/>
  <c r="P303" i="8"/>
  <c r="O303" i="8"/>
  <c r="W302" i="8"/>
  <c r="V302" i="8"/>
  <c r="U302" i="8"/>
  <c r="T302" i="8"/>
  <c r="S302" i="8"/>
  <c r="R302" i="8"/>
  <c r="Q302" i="8"/>
  <c r="P302" i="8"/>
  <c r="O302" i="8"/>
  <c r="W301" i="8"/>
  <c r="V301" i="8"/>
  <c r="U301" i="8"/>
  <c r="T301" i="8"/>
  <c r="S301" i="8"/>
  <c r="R301" i="8"/>
  <c r="Q301" i="8"/>
  <c r="P301" i="8"/>
  <c r="O301" i="8"/>
  <c r="W300" i="8"/>
  <c r="V300" i="8"/>
  <c r="U300" i="8"/>
  <c r="T300" i="8"/>
  <c r="S300" i="8"/>
  <c r="R300" i="8"/>
  <c r="Q300" i="8"/>
  <c r="P300" i="8"/>
  <c r="O300" i="8"/>
  <c r="W299" i="8"/>
  <c r="V299" i="8"/>
  <c r="U299" i="8"/>
  <c r="T299" i="8"/>
  <c r="S299" i="8"/>
  <c r="R299" i="8"/>
  <c r="Q299" i="8"/>
  <c r="P299" i="8"/>
  <c r="O299" i="8"/>
  <c r="W298" i="8"/>
  <c r="V298" i="8"/>
  <c r="U298" i="8"/>
  <c r="T298" i="8"/>
  <c r="S298" i="8"/>
  <c r="R298" i="8"/>
  <c r="Q298" i="8"/>
  <c r="P298" i="8"/>
  <c r="O298" i="8"/>
  <c r="W297" i="8"/>
  <c r="V297" i="8"/>
  <c r="U297" i="8"/>
  <c r="T297" i="8"/>
  <c r="S297" i="8"/>
  <c r="R297" i="8"/>
  <c r="Q297" i="8"/>
  <c r="P297" i="8"/>
  <c r="O297" i="8"/>
  <c r="W296" i="8"/>
  <c r="V296" i="8"/>
  <c r="U296" i="8"/>
  <c r="T296" i="8"/>
  <c r="S296" i="8"/>
  <c r="R296" i="8"/>
  <c r="Q296" i="8"/>
  <c r="P296" i="8"/>
  <c r="O296" i="8"/>
  <c r="W295" i="8"/>
  <c r="V295" i="8"/>
  <c r="U295" i="8"/>
  <c r="T295" i="8"/>
  <c r="S295" i="8"/>
  <c r="R295" i="8"/>
  <c r="Q295" i="8"/>
  <c r="P295" i="8"/>
  <c r="O295" i="8"/>
  <c r="W294" i="8"/>
  <c r="V294" i="8"/>
  <c r="U294" i="8"/>
  <c r="T294" i="8"/>
  <c r="S294" i="8"/>
  <c r="R294" i="8"/>
  <c r="Q294" i="8"/>
  <c r="P294" i="8"/>
  <c r="O294" i="8"/>
  <c r="W293" i="8"/>
  <c r="V293" i="8"/>
  <c r="U293" i="8"/>
  <c r="T293" i="8"/>
  <c r="S293" i="8"/>
  <c r="R293" i="8"/>
  <c r="Q293" i="8"/>
  <c r="P293" i="8"/>
  <c r="O293" i="8"/>
  <c r="W292" i="8"/>
  <c r="V292" i="8"/>
  <c r="U292" i="8"/>
  <c r="T292" i="8"/>
  <c r="S292" i="8"/>
  <c r="R292" i="8"/>
  <c r="Q292" i="8"/>
  <c r="P292" i="8"/>
  <c r="O292" i="8"/>
  <c r="W291" i="8"/>
  <c r="V291" i="8"/>
  <c r="U291" i="8"/>
  <c r="T291" i="8"/>
  <c r="S291" i="8"/>
  <c r="R291" i="8"/>
  <c r="Q291" i="8"/>
  <c r="P291" i="8"/>
  <c r="O291" i="8"/>
  <c r="W290" i="8"/>
  <c r="V290" i="8"/>
  <c r="U290" i="8"/>
  <c r="T290" i="8"/>
  <c r="S290" i="8"/>
  <c r="R290" i="8"/>
  <c r="Q290" i="8"/>
  <c r="P290" i="8"/>
  <c r="O290" i="8"/>
  <c r="W289" i="8"/>
  <c r="V289" i="8"/>
  <c r="U289" i="8"/>
  <c r="T289" i="8"/>
  <c r="S289" i="8"/>
  <c r="R289" i="8"/>
  <c r="Q289" i="8"/>
  <c r="P289" i="8"/>
  <c r="O289" i="8"/>
  <c r="W288" i="8"/>
  <c r="V288" i="8"/>
  <c r="U288" i="8"/>
  <c r="T288" i="8"/>
  <c r="S288" i="8"/>
  <c r="R288" i="8"/>
  <c r="Q288" i="8"/>
  <c r="P288" i="8"/>
  <c r="O288" i="8"/>
  <c r="W287" i="8"/>
  <c r="V287" i="8"/>
  <c r="U287" i="8"/>
  <c r="T287" i="8"/>
  <c r="S287" i="8"/>
  <c r="R287" i="8"/>
  <c r="Q287" i="8"/>
  <c r="P287" i="8"/>
  <c r="O287" i="8"/>
  <c r="W286" i="8"/>
  <c r="V286" i="8"/>
  <c r="U286" i="8"/>
  <c r="T286" i="8"/>
  <c r="S286" i="8"/>
  <c r="R286" i="8"/>
  <c r="Q286" i="8"/>
  <c r="P286" i="8"/>
  <c r="O286" i="8"/>
  <c r="W285" i="8"/>
  <c r="V285" i="8"/>
  <c r="U285" i="8"/>
  <c r="T285" i="8"/>
  <c r="S285" i="8"/>
  <c r="R285" i="8"/>
  <c r="Q285" i="8"/>
  <c r="P285" i="8"/>
  <c r="O285" i="8"/>
  <c r="W284" i="8"/>
  <c r="V284" i="8"/>
  <c r="U284" i="8"/>
  <c r="T284" i="8"/>
  <c r="S284" i="8"/>
  <c r="R284" i="8"/>
  <c r="Q284" i="8"/>
  <c r="P284" i="8"/>
  <c r="O284" i="8"/>
  <c r="W283" i="8"/>
  <c r="V283" i="8"/>
  <c r="U283" i="8"/>
  <c r="T283" i="8"/>
  <c r="S283" i="8"/>
  <c r="R283" i="8"/>
  <c r="Q283" i="8"/>
  <c r="P283" i="8"/>
  <c r="O283" i="8"/>
  <c r="W282" i="8"/>
  <c r="V282" i="8"/>
  <c r="U282" i="8"/>
  <c r="T282" i="8"/>
  <c r="S282" i="8"/>
  <c r="R282" i="8"/>
  <c r="Q282" i="8"/>
  <c r="P282" i="8"/>
  <c r="O282" i="8"/>
  <c r="W281" i="8"/>
  <c r="V281" i="8"/>
  <c r="U281" i="8"/>
  <c r="T281" i="8"/>
  <c r="S281" i="8"/>
  <c r="R281" i="8"/>
  <c r="Q281" i="8"/>
  <c r="P281" i="8"/>
  <c r="O281" i="8"/>
  <c r="W280" i="8"/>
  <c r="V280" i="8"/>
  <c r="U280" i="8"/>
  <c r="T280" i="8"/>
  <c r="S280" i="8"/>
  <c r="R280" i="8"/>
  <c r="Q280" i="8"/>
  <c r="P280" i="8"/>
  <c r="O280" i="8"/>
  <c r="W279" i="8"/>
  <c r="V279" i="8"/>
  <c r="U279" i="8"/>
  <c r="T279" i="8"/>
  <c r="S279" i="8"/>
  <c r="R279" i="8"/>
  <c r="Q279" i="8"/>
  <c r="P279" i="8"/>
  <c r="O279" i="8"/>
  <c r="W278" i="8"/>
  <c r="V278" i="8"/>
  <c r="U278" i="8"/>
  <c r="T278" i="8"/>
  <c r="S278" i="8"/>
  <c r="R278" i="8"/>
  <c r="Q278" i="8"/>
  <c r="P278" i="8"/>
  <c r="O278" i="8"/>
  <c r="W277" i="8"/>
  <c r="V277" i="8"/>
  <c r="U277" i="8"/>
  <c r="T277" i="8"/>
  <c r="S277" i="8"/>
  <c r="R277" i="8"/>
  <c r="Q277" i="8"/>
  <c r="P277" i="8"/>
  <c r="O277" i="8"/>
  <c r="W276" i="8"/>
  <c r="V276" i="8"/>
  <c r="U276" i="8"/>
  <c r="T276" i="8"/>
  <c r="S276" i="8"/>
  <c r="R276" i="8"/>
  <c r="Q276" i="8"/>
  <c r="P276" i="8"/>
  <c r="O276" i="8"/>
  <c r="W275" i="8"/>
  <c r="V275" i="8"/>
  <c r="U275" i="8"/>
  <c r="T275" i="8"/>
  <c r="S275" i="8"/>
  <c r="R275" i="8"/>
  <c r="Q275" i="8"/>
  <c r="P275" i="8"/>
  <c r="O275" i="8"/>
  <c r="W274" i="8"/>
  <c r="V274" i="8"/>
  <c r="U274" i="8"/>
  <c r="T274" i="8"/>
  <c r="S274" i="8"/>
  <c r="R274" i="8"/>
  <c r="Q274" i="8"/>
  <c r="P274" i="8"/>
  <c r="O274" i="8"/>
  <c r="W273" i="8"/>
  <c r="V273" i="8"/>
  <c r="U273" i="8"/>
  <c r="T273" i="8"/>
  <c r="S273" i="8"/>
  <c r="R273" i="8"/>
  <c r="Q273" i="8"/>
  <c r="P273" i="8"/>
  <c r="O273" i="8"/>
  <c r="W272" i="8"/>
  <c r="V272" i="8"/>
  <c r="U272" i="8"/>
  <c r="T272" i="8"/>
  <c r="S272" i="8"/>
  <c r="R272" i="8"/>
  <c r="Q272" i="8"/>
  <c r="P272" i="8"/>
  <c r="O272" i="8"/>
  <c r="W271" i="8"/>
  <c r="V271" i="8"/>
  <c r="U271" i="8"/>
  <c r="T271" i="8"/>
  <c r="S271" i="8"/>
  <c r="R271" i="8"/>
  <c r="Q271" i="8"/>
  <c r="P271" i="8"/>
  <c r="O271" i="8"/>
  <c r="W270" i="8"/>
  <c r="V270" i="8"/>
  <c r="U270" i="8"/>
  <c r="T270" i="8"/>
  <c r="S270" i="8"/>
  <c r="R270" i="8"/>
  <c r="Q270" i="8"/>
  <c r="P270" i="8"/>
  <c r="O270" i="8"/>
  <c r="W269" i="8"/>
  <c r="V269" i="8"/>
  <c r="U269" i="8"/>
  <c r="T269" i="8"/>
  <c r="S269" i="8"/>
  <c r="R269" i="8"/>
  <c r="Q269" i="8"/>
  <c r="P269" i="8"/>
  <c r="O269" i="8"/>
  <c r="W268" i="8"/>
  <c r="V268" i="8"/>
  <c r="U268" i="8"/>
  <c r="T268" i="8"/>
  <c r="S268" i="8"/>
  <c r="R268" i="8"/>
  <c r="Q268" i="8"/>
  <c r="P268" i="8"/>
  <c r="O268" i="8"/>
  <c r="W267" i="8"/>
  <c r="V267" i="8"/>
  <c r="U267" i="8"/>
  <c r="T267" i="8"/>
  <c r="S267" i="8"/>
  <c r="R267" i="8"/>
  <c r="Q267" i="8"/>
  <c r="P267" i="8"/>
  <c r="O267" i="8"/>
  <c r="W266" i="8"/>
  <c r="V266" i="8"/>
  <c r="U266" i="8"/>
  <c r="T266" i="8"/>
  <c r="S266" i="8"/>
  <c r="R266" i="8"/>
  <c r="Q266" i="8"/>
  <c r="P266" i="8"/>
  <c r="O266" i="8"/>
  <c r="W265" i="8"/>
  <c r="V265" i="8"/>
  <c r="U265" i="8"/>
  <c r="T265" i="8"/>
  <c r="S265" i="8"/>
  <c r="R265" i="8"/>
  <c r="Q265" i="8"/>
  <c r="P265" i="8"/>
  <c r="O265" i="8"/>
  <c r="W264" i="8"/>
  <c r="V264" i="8"/>
  <c r="U264" i="8"/>
  <c r="T264" i="8"/>
  <c r="S264" i="8"/>
  <c r="R264" i="8"/>
  <c r="Q264" i="8"/>
  <c r="P264" i="8"/>
  <c r="O264" i="8"/>
  <c r="W263" i="8"/>
  <c r="V263" i="8"/>
  <c r="U263" i="8"/>
  <c r="T263" i="8"/>
  <c r="S263" i="8"/>
  <c r="R263" i="8"/>
  <c r="Q263" i="8"/>
  <c r="P263" i="8"/>
  <c r="O263" i="8"/>
  <c r="W262" i="8"/>
  <c r="V262" i="8"/>
  <c r="U262" i="8"/>
  <c r="T262" i="8"/>
  <c r="S262" i="8"/>
  <c r="R262" i="8"/>
  <c r="Q262" i="8"/>
  <c r="P262" i="8"/>
  <c r="O262" i="8"/>
  <c r="W261" i="8"/>
  <c r="V261" i="8"/>
  <c r="U261" i="8"/>
  <c r="T261" i="8"/>
  <c r="S261" i="8"/>
  <c r="R261" i="8"/>
  <c r="Q261" i="8"/>
  <c r="P261" i="8"/>
  <c r="O261" i="8"/>
  <c r="W260" i="8"/>
  <c r="V260" i="8"/>
  <c r="U260" i="8"/>
  <c r="T260" i="8"/>
  <c r="S260" i="8"/>
  <c r="R260" i="8"/>
  <c r="Q260" i="8"/>
  <c r="P260" i="8"/>
  <c r="O260" i="8"/>
  <c r="W259" i="8"/>
  <c r="V259" i="8"/>
  <c r="U259" i="8"/>
  <c r="T259" i="8"/>
  <c r="S259" i="8"/>
  <c r="R259" i="8"/>
  <c r="Q259" i="8"/>
  <c r="P259" i="8"/>
  <c r="O259" i="8"/>
  <c r="W258" i="8"/>
  <c r="V258" i="8"/>
  <c r="U258" i="8"/>
  <c r="T258" i="8"/>
  <c r="S258" i="8"/>
  <c r="R258" i="8"/>
  <c r="Q258" i="8"/>
  <c r="P258" i="8"/>
  <c r="O258" i="8"/>
  <c r="W257" i="8"/>
  <c r="V257" i="8"/>
  <c r="U257" i="8"/>
  <c r="T257" i="8"/>
  <c r="S257" i="8"/>
  <c r="R257" i="8"/>
  <c r="Q257" i="8"/>
  <c r="P257" i="8"/>
  <c r="O257" i="8"/>
  <c r="W256" i="8"/>
  <c r="V256" i="8"/>
  <c r="U256" i="8"/>
  <c r="T256" i="8"/>
  <c r="S256" i="8"/>
  <c r="R256" i="8"/>
  <c r="Q256" i="8"/>
  <c r="P256" i="8"/>
  <c r="O256" i="8"/>
  <c r="W255" i="8"/>
  <c r="V255" i="8"/>
  <c r="U255" i="8"/>
  <c r="T255" i="8"/>
  <c r="S255" i="8"/>
  <c r="R255" i="8"/>
  <c r="Q255" i="8"/>
  <c r="P255" i="8"/>
  <c r="O255" i="8"/>
  <c r="W254" i="8"/>
  <c r="V254" i="8"/>
  <c r="U254" i="8"/>
  <c r="T254" i="8"/>
  <c r="S254" i="8"/>
  <c r="R254" i="8"/>
  <c r="Q254" i="8"/>
  <c r="P254" i="8"/>
  <c r="O254" i="8"/>
  <c r="W253" i="8"/>
  <c r="V253" i="8"/>
  <c r="U253" i="8"/>
  <c r="T253" i="8"/>
  <c r="S253" i="8"/>
  <c r="R253" i="8"/>
  <c r="Q253" i="8"/>
  <c r="P253" i="8"/>
  <c r="O253" i="8"/>
  <c r="W252" i="8"/>
  <c r="V252" i="8"/>
  <c r="U252" i="8"/>
  <c r="T252" i="8"/>
  <c r="S252" i="8"/>
  <c r="R252" i="8"/>
  <c r="Q252" i="8"/>
  <c r="P252" i="8"/>
  <c r="O252" i="8"/>
  <c r="W251" i="8"/>
  <c r="V251" i="8"/>
  <c r="U251" i="8"/>
  <c r="T251" i="8"/>
  <c r="S251" i="8"/>
  <c r="R251" i="8"/>
  <c r="Q251" i="8"/>
  <c r="P251" i="8"/>
  <c r="O251" i="8"/>
  <c r="W250" i="8"/>
  <c r="V250" i="8"/>
  <c r="U250" i="8"/>
  <c r="T250" i="8"/>
  <c r="S250" i="8"/>
  <c r="R250" i="8"/>
  <c r="Q250" i="8"/>
  <c r="P250" i="8"/>
  <c r="O250" i="8"/>
  <c r="W249" i="8"/>
  <c r="V249" i="8"/>
  <c r="U249" i="8"/>
  <c r="T249" i="8"/>
  <c r="S249" i="8"/>
  <c r="R249" i="8"/>
  <c r="Q249" i="8"/>
  <c r="P249" i="8"/>
  <c r="O249" i="8"/>
  <c r="W248" i="8"/>
  <c r="V248" i="8"/>
  <c r="U248" i="8"/>
  <c r="T248" i="8"/>
  <c r="S248" i="8"/>
  <c r="R248" i="8"/>
  <c r="Q248" i="8"/>
  <c r="P248" i="8"/>
  <c r="O248" i="8"/>
  <c r="W247" i="8"/>
  <c r="V247" i="8"/>
  <c r="U247" i="8"/>
  <c r="T247" i="8"/>
  <c r="S247" i="8"/>
  <c r="R247" i="8"/>
  <c r="Q247" i="8"/>
  <c r="P247" i="8"/>
  <c r="O247" i="8"/>
  <c r="W246" i="8"/>
  <c r="V246" i="8"/>
  <c r="U246" i="8"/>
  <c r="T246" i="8"/>
  <c r="S246" i="8"/>
  <c r="R246" i="8"/>
  <c r="Q246" i="8"/>
  <c r="P246" i="8"/>
  <c r="O246" i="8"/>
  <c r="W245" i="8"/>
  <c r="V245" i="8"/>
  <c r="U245" i="8"/>
  <c r="T245" i="8"/>
  <c r="S245" i="8"/>
  <c r="R245" i="8"/>
  <c r="Q245" i="8"/>
  <c r="P245" i="8"/>
  <c r="O245" i="8"/>
  <c r="W244" i="8"/>
  <c r="V244" i="8"/>
  <c r="U244" i="8"/>
  <c r="T244" i="8"/>
  <c r="S244" i="8"/>
  <c r="R244" i="8"/>
  <c r="Q244" i="8"/>
  <c r="P244" i="8"/>
  <c r="O244" i="8"/>
  <c r="W243" i="8"/>
  <c r="V243" i="8"/>
  <c r="U243" i="8"/>
  <c r="T243" i="8"/>
  <c r="S243" i="8"/>
  <c r="R243" i="8"/>
  <c r="Q243" i="8"/>
  <c r="P243" i="8"/>
  <c r="O243" i="8"/>
  <c r="W242" i="8"/>
  <c r="V242" i="8"/>
  <c r="U242" i="8"/>
  <c r="T242" i="8"/>
  <c r="S242" i="8"/>
  <c r="R242" i="8"/>
  <c r="Q242" i="8"/>
  <c r="P242" i="8"/>
  <c r="O242" i="8"/>
  <c r="W241" i="8"/>
  <c r="V241" i="8"/>
  <c r="U241" i="8"/>
  <c r="T241" i="8"/>
  <c r="S241" i="8"/>
  <c r="R241" i="8"/>
  <c r="Q241" i="8"/>
  <c r="P241" i="8"/>
  <c r="O241" i="8"/>
  <c r="W240" i="8"/>
  <c r="V240" i="8"/>
  <c r="U240" i="8"/>
  <c r="T240" i="8"/>
  <c r="S240" i="8"/>
  <c r="R240" i="8"/>
  <c r="Q240" i="8"/>
  <c r="P240" i="8"/>
  <c r="O240" i="8"/>
  <c r="W239" i="8"/>
  <c r="V239" i="8"/>
  <c r="U239" i="8"/>
  <c r="T239" i="8"/>
  <c r="S239" i="8"/>
  <c r="R239" i="8"/>
  <c r="Q239" i="8"/>
  <c r="P239" i="8"/>
  <c r="O239" i="8"/>
  <c r="W238" i="8"/>
  <c r="V238" i="8"/>
  <c r="U238" i="8"/>
  <c r="T238" i="8"/>
  <c r="S238" i="8"/>
  <c r="R238" i="8"/>
  <c r="Q238" i="8"/>
  <c r="P238" i="8"/>
  <c r="O238" i="8"/>
  <c r="W237" i="8"/>
  <c r="V237" i="8"/>
  <c r="U237" i="8"/>
  <c r="T237" i="8"/>
  <c r="S237" i="8"/>
  <c r="R237" i="8"/>
  <c r="Q237" i="8"/>
  <c r="P237" i="8"/>
  <c r="O237" i="8"/>
  <c r="W236" i="8"/>
  <c r="V236" i="8"/>
  <c r="U236" i="8"/>
  <c r="T236" i="8"/>
  <c r="S236" i="8"/>
  <c r="R236" i="8"/>
  <c r="Q236" i="8"/>
  <c r="P236" i="8"/>
  <c r="O236" i="8"/>
  <c r="W235" i="8"/>
  <c r="V235" i="8"/>
  <c r="U235" i="8"/>
  <c r="T235" i="8"/>
  <c r="S235" i="8"/>
  <c r="R235" i="8"/>
  <c r="Q235" i="8"/>
  <c r="P235" i="8"/>
  <c r="O235" i="8"/>
  <c r="W234" i="8"/>
  <c r="V234" i="8"/>
  <c r="U234" i="8"/>
  <c r="T234" i="8"/>
  <c r="S234" i="8"/>
  <c r="R234" i="8"/>
  <c r="Q234" i="8"/>
  <c r="P234" i="8"/>
  <c r="O234" i="8"/>
  <c r="W233" i="8"/>
  <c r="V233" i="8"/>
  <c r="U233" i="8"/>
  <c r="T233" i="8"/>
  <c r="S233" i="8"/>
  <c r="R233" i="8"/>
  <c r="Q233" i="8"/>
  <c r="P233" i="8"/>
  <c r="O233" i="8"/>
  <c r="W232" i="8"/>
  <c r="V232" i="8"/>
  <c r="U232" i="8"/>
  <c r="T232" i="8"/>
  <c r="S232" i="8"/>
  <c r="R232" i="8"/>
  <c r="Q232" i="8"/>
  <c r="P232" i="8"/>
  <c r="O232" i="8"/>
  <c r="W231" i="8"/>
  <c r="V231" i="8"/>
  <c r="U231" i="8"/>
  <c r="T231" i="8"/>
  <c r="S231" i="8"/>
  <c r="R231" i="8"/>
  <c r="Q231" i="8"/>
  <c r="P231" i="8"/>
  <c r="O231" i="8"/>
  <c r="W230" i="8"/>
  <c r="V230" i="8"/>
  <c r="U230" i="8"/>
  <c r="T230" i="8"/>
  <c r="S230" i="8"/>
  <c r="R230" i="8"/>
  <c r="Q230" i="8"/>
  <c r="P230" i="8"/>
  <c r="O230" i="8"/>
  <c r="W229" i="8"/>
  <c r="V229" i="8"/>
  <c r="U229" i="8"/>
  <c r="T229" i="8"/>
  <c r="S229" i="8"/>
  <c r="R229" i="8"/>
  <c r="Q229" i="8"/>
  <c r="P229" i="8"/>
  <c r="O229" i="8"/>
  <c r="W228" i="8"/>
  <c r="V228" i="8"/>
  <c r="U228" i="8"/>
  <c r="T228" i="8"/>
  <c r="S228" i="8"/>
  <c r="R228" i="8"/>
  <c r="Q228" i="8"/>
  <c r="P228" i="8"/>
  <c r="O228" i="8"/>
  <c r="W227" i="8"/>
  <c r="V227" i="8"/>
  <c r="U227" i="8"/>
  <c r="T227" i="8"/>
  <c r="S227" i="8"/>
  <c r="R227" i="8"/>
  <c r="Q227" i="8"/>
  <c r="P227" i="8"/>
  <c r="O227" i="8"/>
  <c r="W226" i="8"/>
  <c r="V226" i="8"/>
  <c r="U226" i="8"/>
  <c r="T226" i="8"/>
  <c r="S226" i="8"/>
  <c r="R226" i="8"/>
  <c r="Q226" i="8"/>
  <c r="P226" i="8"/>
  <c r="O226" i="8"/>
  <c r="W225" i="8"/>
  <c r="V225" i="8"/>
  <c r="U225" i="8"/>
  <c r="T225" i="8"/>
  <c r="S225" i="8"/>
  <c r="R225" i="8"/>
  <c r="Q225" i="8"/>
  <c r="P225" i="8"/>
  <c r="O225" i="8"/>
  <c r="W224" i="8"/>
  <c r="V224" i="8"/>
  <c r="U224" i="8"/>
  <c r="T224" i="8"/>
  <c r="S224" i="8"/>
  <c r="R224" i="8"/>
  <c r="Q224" i="8"/>
  <c r="P224" i="8"/>
  <c r="O224" i="8"/>
  <c r="W223" i="8"/>
  <c r="V223" i="8"/>
  <c r="U223" i="8"/>
  <c r="T223" i="8"/>
  <c r="S223" i="8"/>
  <c r="R223" i="8"/>
  <c r="Q223" i="8"/>
  <c r="P223" i="8"/>
  <c r="O223" i="8"/>
  <c r="W222" i="8"/>
  <c r="V222" i="8"/>
  <c r="U222" i="8"/>
  <c r="T222" i="8"/>
  <c r="S222" i="8"/>
  <c r="R222" i="8"/>
  <c r="Q222" i="8"/>
  <c r="P222" i="8"/>
  <c r="O222" i="8"/>
  <c r="W221" i="8"/>
  <c r="V221" i="8"/>
  <c r="U221" i="8"/>
  <c r="T221" i="8"/>
  <c r="S221" i="8"/>
  <c r="R221" i="8"/>
  <c r="Q221" i="8"/>
  <c r="P221" i="8"/>
  <c r="O221" i="8"/>
  <c r="W220" i="8"/>
  <c r="V220" i="8"/>
  <c r="U220" i="8"/>
  <c r="T220" i="8"/>
  <c r="S220" i="8"/>
  <c r="R220" i="8"/>
  <c r="Q220" i="8"/>
  <c r="P220" i="8"/>
  <c r="O220" i="8"/>
  <c r="W219" i="8"/>
  <c r="V219" i="8"/>
  <c r="U219" i="8"/>
  <c r="T219" i="8"/>
  <c r="S219" i="8"/>
  <c r="R219" i="8"/>
  <c r="Q219" i="8"/>
  <c r="P219" i="8"/>
  <c r="O219" i="8"/>
  <c r="W218" i="8"/>
  <c r="V218" i="8"/>
  <c r="U218" i="8"/>
  <c r="T218" i="8"/>
  <c r="S218" i="8"/>
  <c r="R218" i="8"/>
  <c r="Q218" i="8"/>
  <c r="P218" i="8"/>
  <c r="O218" i="8"/>
  <c r="W217" i="8"/>
  <c r="V217" i="8"/>
  <c r="U217" i="8"/>
  <c r="T217" i="8"/>
  <c r="S217" i="8"/>
  <c r="R217" i="8"/>
  <c r="Q217" i="8"/>
  <c r="P217" i="8"/>
  <c r="O217" i="8"/>
  <c r="W216" i="8"/>
  <c r="V216" i="8"/>
  <c r="U216" i="8"/>
  <c r="T216" i="8"/>
  <c r="S216" i="8"/>
  <c r="R216" i="8"/>
  <c r="Q216" i="8"/>
  <c r="P216" i="8"/>
  <c r="O216" i="8"/>
  <c r="W215" i="8"/>
  <c r="V215" i="8"/>
  <c r="U215" i="8"/>
  <c r="T215" i="8"/>
  <c r="S215" i="8"/>
  <c r="R215" i="8"/>
  <c r="Q215" i="8"/>
  <c r="P215" i="8"/>
  <c r="O215" i="8"/>
  <c r="W214" i="8"/>
  <c r="V214" i="8"/>
  <c r="U214" i="8"/>
  <c r="T214" i="8"/>
  <c r="S214" i="8"/>
  <c r="R214" i="8"/>
  <c r="Q214" i="8"/>
  <c r="P214" i="8"/>
  <c r="O214" i="8"/>
  <c r="W213" i="8"/>
  <c r="V213" i="8"/>
  <c r="U213" i="8"/>
  <c r="T213" i="8"/>
  <c r="S213" i="8"/>
  <c r="R213" i="8"/>
  <c r="Q213" i="8"/>
  <c r="P213" i="8"/>
  <c r="O213" i="8"/>
  <c r="W212" i="8"/>
  <c r="V212" i="8"/>
  <c r="U212" i="8"/>
  <c r="T212" i="8"/>
  <c r="S212" i="8"/>
  <c r="R212" i="8"/>
  <c r="Q212" i="8"/>
  <c r="P212" i="8"/>
  <c r="O212" i="8"/>
  <c r="W211" i="8"/>
  <c r="V211" i="8"/>
  <c r="U211" i="8"/>
  <c r="T211" i="8"/>
  <c r="S211" i="8"/>
  <c r="R211" i="8"/>
  <c r="Q211" i="8"/>
  <c r="P211" i="8"/>
  <c r="O211" i="8"/>
  <c r="W210" i="8"/>
  <c r="V210" i="8"/>
  <c r="U210" i="8"/>
  <c r="T210" i="8"/>
  <c r="S210" i="8"/>
  <c r="R210" i="8"/>
  <c r="Q210" i="8"/>
  <c r="P210" i="8"/>
  <c r="O210" i="8"/>
  <c r="W209" i="8"/>
  <c r="V209" i="8"/>
  <c r="U209" i="8"/>
  <c r="T209" i="8"/>
  <c r="S209" i="8"/>
  <c r="R209" i="8"/>
  <c r="Q209" i="8"/>
  <c r="P209" i="8"/>
  <c r="O209" i="8"/>
  <c r="W208" i="8"/>
  <c r="V208" i="8"/>
  <c r="U208" i="8"/>
  <c r="T208" i="8"/>
  <c r="S208" i="8"/>
  <c r="R208" i="8"/>
  <c r="Q208" i="8"/>
  <c r="P208" i="8"/>
  <c r="O208" i="8"/>
  <c r="W207" i="8"/>
  <c r="V207" i="8"/>
  <c r="U207" i="8"/>
  <c r="T207" i="8"/>
  <c r="S207" i="8"/>
  <c r="R207" i="8"/>
  <c r="Q207" i="8"/>
  <c r="P207" i="8"/>
  <c r="O207" i="8"/>
  <c r="W206" i="8"/>
  <c r="V206" i="8"/>
  <c r="U206" i="8"/>
  <c r="T206" i="8"/>
  <c r="S206" i="8"/>
  <c r="R206" i="8"/>
  <c r="Q206" i="8"/>
  <c r="P206" i="8"/>
  <c r="O206" i="8"/>
  <c r="W205" i="8"/>
  <c r="V205" i="8"/>
  <c r="U205" i="8"/>
  <c r="T205" i="8"/>
  <c r="S205" i="8"/>
  <c r="R205" i="8"/>
  <c r="Q205" i="8"/>
  <c r="P205" i="8"/>
  <c r="O205" i="8"/>
  <c r="W204" i="8"/>
  <c r="V204" i="8"/>
  <c r="U204" i="8"/>
  <c r="T204" i="8"/>
  <c r="S204" i="8"/>
  <c r="R204" i="8"/>
  <c r="Q204" i="8"/>
  <c r="P204" i="8"/>
  <c r="O204" i="8"/>
  <c r="W203" i="8"/>
  <c r="V203" i="8"/>
  <c r="U203" i="8"/>
  <c r="T203" i="8"/>
  <c r="S203" i="8"/>
  <c r="R203" i="8"/>
  <c r="Q203" i="8"/>
  <c r="P203" i="8"/>
  <c r="O203" i="8"/>
  <c r="W202" i="8"/>
  <c r="V202" i="8"/>
  <c r="U202" i="8"/>
  <c r="T202" i="8"/>
  <c r="S202" i="8"/>
  <c r="R202" i="8"/>
  <c r="Q202" i="8"/>
  <c r="P202" i="8"/>
  <c r="O202" i="8"/>
  <c r="W201" i="8"/>
  <c r="V201" i="8"/>
  <c r="U201" i="8"/>
  <c r="T201" i="8"/>
  <c r="S201" i="8"/>
  <c r="R201" i="8"/>
  <c r="Q201" i="8"/>
  <c r="P201" i="8"/>
  <c r="O201" i="8"/>
  <c r="W200" i="8"/>
  <c r="V200" i="8"/>
  <c r="U200" i="8"/>
  <c r="T200" i="8"/>
  <c r="S200" i="8"/>
  <c r="R200" i="8"/>
  <c r="Q200" i="8"/>
  <c r="P200" i="8"/>
  <c r="O200" i="8"/>
  <c r="W199" i="8"/>
  <c r="V199" i="8"/>
  <c r="U199" i="8"/>
  <c r="T199" i="8"/>
  <c r="S199" i="8"/>
  <c r="R199" i="8"/>
  <c r="Q199" i="8"/>
  <c r="P199" i="8"/>
  <c r="O199" i="8"/>
  <c r="W198" i="8"/>
  <c r="V198" i="8"/>
  <c r="U198" i="8"/>
  <c r="T198" i="8"/>
  <c r="S198" i="8"/>
  <c r="R198" i="8"/>
  <c r="Q198" i="8"/>
  <c r="P198" i="8"/>
  <c r="O198" i="8"/>
  <c r="W197" i="8"/>
  <c r="V197" i="8"/>
  <c r="U197" i="8"/>
  <c r="T197" i="8"/>
  <c r="S197" i="8"/>
  <c r="R197" i="8"/>
  <c r="Q197" i="8"/>
  <c r="P197" i="8"/>
  <c r="O197" i="8"/>
  <c r="W196" i="8"/>
  <c r="V196" i="8"/>
  <c r="U196" i="8"/>
  <c r="T196" i="8"/>
  <c r="S196" i="8"/>
  <c r="R196" i="8"/>
  <c r="Q196" i="8"/>
  <c r="P196" i="8"/>
  <c r="O196" i="8"/>
  <c r="W195" i="8"/>
  <c r="V195" i="8"/>
  <c r="U195" i="8"/>
  <c r="T195" i="8"/>
  <c r="S195" i="8"/>
  <c r="R195" i="8"/>
  <c r="Q195" i="8"/>
  <c r="P195" i="8"/>
  <c r="O195" i="8"/>
  <c r="W194" i="8"/>
  <c r="V194" i="8"/>
  <c r="U194" i="8"/>
  <c r="T194" i="8"/>
  <c r="S194" i="8"/>
  <c r="R194" i="8"/>
  <c r="Q194" i="8"/>
  <c r="P194" i="8"/>
  <c r="O194" i="8"/>
  <c r="W193" i="8"/>
  <c r="V193" i="8"/>
  <c r="U193" i="8"/>
  <c r="T193" i="8"/>
  <c r="S193" i="8"/>
  <c r="R193" i="8"/>
  <c r="Q193" i="8"/>
  <c r="P193" i="8"/>
  <c r="O193" i="8"/>
  <c r="W192" i="8"/>
  <c r="V192" i="8"/>
  <c r="U192" i="8"/>
  <c r="T192" i="8"/>
  <c r="S192" i="8"/>
  <c r="R192" i="8"/>
  <c r="Q192" i="8"/>
  <c r="P192" i="8"/>
  <c r="O192" i="8"/>
  <c r="W191" i="8"/>
  <c r="V191" i="8"/>
  <c r="U191" i="8"/>
  <c r="T191" i="8"/>
  <c r="S191" i="8"/>
  <c r="R191" i="8"/>
  <c r="Q191" i="8"/>
  <c r="P191" i="8"/>
  <c r="O191" i="8"/>
  <c r="W190" i="8"/>
  <c r="V190" i="8"/>
  <c r="U190" i="8"/>
  <c r="T190" i="8"/>
  <c r="S190" i="8"/>
  <c r="R190" i="8"/>
  <c r="Q190" i="8"/>
  <c r="P190" i="8"/>
  <c r="O190" i="8"/>
  <c r="W189" i="8"/>
  <c r="V189" i="8"/>
  <c r="U189" i="8"/>
  <c r="T189" i="8"/>
  <c r="S189" i="8"/>
  <c r="R189" i="8"/>
  <c r="Q189" i="8"/>
  <c r="P189" i="8"/>
  <c r="O189" i="8"/>
  <c r="W188" i="8"/>
  <c r="V188" i="8"/>
  <c r="U188" i="8"/>
  <c r="T188" i="8"/>
  <c r="S188" i="8"/>
  <c r="R188" i="8"/>
  <c r="Q188" i="8"/>
  <c r="P188" i="8"/>
  <c r="O188" i="8"/>
  <c r="W187" i="8"/>
  <c r="V187" i="8"/>
  <c r="U187" i="8"/>
  <c r="T187" i="8"/>
  <c r="S187" i="8"/>
  <c r="R187" i="8"/>
  <c r="Q187" i="8"/>
  <c r="P187" i="8"/>
  <c r="O187" i="8"/>
  <c r="W186" i="8"/>
  <c r="V186" i="8"/>
  <c r="U186" i="8"/>
  <c r="T186" i="8"/>
  <c r="S186" i="8"/>
  <c r="R186" i="8"/>
  <c r="Q186" i="8"/>
  <c r="P186" i="8"/>
  <c r="O186" i="8"/>
  <c r="W185" i="8"/>
  <c r="V185" i="8"/>
  <c r="U185" i="8"/>
  <c r="T185" i="8"/>
  <c r="S185" i="8"/>
  <c r="R185" i="8"/>
  <c r="Q185" i="8"/>
  <c r="P185" i="8"/>
  <c r="O185" i="8"/>
  <c r="W184" i="8"/>
  <c r="V184" i="8"/>
  <c r="U184" i="8"/>
  <c r="T184" i="8"/>
  <c r="S184" i="8"/>
  <c r="R184" i="8"/>
  <c r="Q184" i="8"/>
  <c r="P184" i="8"/>
  <c r="O184" i="8"/>
  <c r="W183" i="8"/>
  <c r="V183" i="8"/>
  <c r="U183" i="8"/>
  <c r="T183" i="8"/>
  <c r="S183" i="8"/>
  <c r="R183" i="8"/>
  <c r="Q183" i="8"/>
  <c r="P183" i="8"/>
  <c r="O183" i="8"/>
  <c r="W182" i="8"/>
  <c r="V182" i="8"/>
  <c r="U182" i="8"/>
  <c r="T182" i="8"/>
  <c r="S182" i="8"/>
  <c r="R182" i="8"/>
  <c r="Q182" i="8"/>
  <c r="P182" i="8"/>
  <c r="O182" i="8"/>
  <c r="W181" i="8"/>
  <c r="V181" i="8"/>
  <c r="U181" i="8"/>
  <c r="T181" i="8"/>
  <c r="S181" i="8"/>
  <c r="R181" i="8"/>
  <c r="Q181" i="8"/>
  <c r="P181" i="8"/>
  <c r="O181" i="8"/>
  <c r="W180" i="8"/>
  <c r="V180" i="8"/>
  <c r="U180" i="8"/>
  <c r="T180" i="8"/>
  <c r="S180" i="8"/>
  <c r="R180" i="8"/>
  <c r="Q180" i="8"/>
  <c r="P180" i="8"/>
  <c r="O180" i="8"/>
  <c r="W179" i="8"/>
  <c r="V179" i="8"/>
  <c r="U179" i="8"/>
  <c r="T179" i="8"/>
  <c r="S179" i="8"/>
  <c r="R179" i="8"/>
  <c r="Q179" i="8"/>
  <c r="P179" i="8"/>
  <c r="O179" i="8"/>
  <c r="W178" i="8"/>
  <c r="V178" i="8"/>
  <c r="U178" i="8"/>
  <c r="T178" i="8"/>
  <c r="S178" i="8"/>
  <c r="R178" i="8"/>
  <c r="Q178" i="8"/>
  <c r="P178" i="8"/>
  <c r="O178" i="8"/>
  <c r="W177" i="8"/>
  <c r="V177" i="8"/>
  <c r="U177" i="8"/>
  <c r="T177" i="8"/>
  <c r="S177" i="8"/>
  <c r="R177" i="8"/>
  <c r="Q177" i="8"/>
  <c r="P177" i="8"/>
  <c r="O177" i="8"/>
  <c r="W176" i="8"/>
  <c r="V176" i="8"/>
  <c r="U176" i="8"/>
  <c r="T176" i="8"/>
  <c r="S176" i="8"/>
  <c r="R176" i="8"/>
  <c r="Q176" i="8"/>
  <c r="P176" i="8"/>
  <c r="O176" i="8"/>
  <c r="W175" i="8"/>
  <c r="V175" i="8"/>
  <c r="U175" i="8"/>
  <c r="T175" i="8"/>
  <c r="S175" i="8"/>
  <c r="R175" i="8"/>
  <c r="Q175" i="8"/>
  <c r="P175" i="8"/>
  <c r="O175" i="8"/>
  <c r="W174" i="8"/>
  <c r="V174" i="8"/>
  <c r="U174" i="8"/>
  <c r="T174" i="8"/>
  <c r="S174" i="8"/>
  <c r="R174" i="8"/>
  <c r="Q174" i="8"/>
  <c r="P174" i="8"/>
  <c r="O174" i="8"/>
  <c r="W173" i="8"/>
  <c r="V173" i="8"/>
  <c r="U173" i="8"/>
  <c r="T173" i="8"/>
  <c r="S173" i="8"/>
  <c r="R173" i="8"/>
  <c r="Q173" i="8"/>
  <c r="P173" i="8"/>
  <c r="O173" i="8"/>
  <c r="W172" i="8"/>
  <c r="V172" i="8"/>
  <c r="U172" i="8"/>
  <c r="T172" i="8"/>
  <c r="S172" i="8"/>
  <c r="R172" i="8"/>
  <c r="Q172" i="8"/>
  <c r="P172" i="8"/>
  <c r="O172" i="8"/>
  <c r="W171" i="8"/>
  <c r="V171" i="8"/>
  <c r="U171" i="8"/>
  <c r="T171" i="8"/>
  <c r="S171" i="8"/>
  <c r="R171" i="8"/>
  <c r="Q171" i="8"/>
  <c r="P171" i="8"/>
  <c r="O171" i="8"/>
  <c r="W170" i="8"/>
  <c r="V170" i="8"/>
  <c r="U170" i="8"/>
  <c r="T170" i="8"/>
  <c r="S170" i="8"/>
  <c r="R170" i="8"/>
  <c r="Q170" i="8"/>
  <c r="P170" i="8"/>
  <c r="O170" i="8"/>
  <c r="W169" i="8"/>
  <c r="V169" i="8"/>
  <c r="U169" i="8"/>
  <c r="T169" i="8"/>
  <c r="S169" i="8"/>
  <c r="R169" i="8"/>
  <c r="Q169" i="8"/>
  <c r="P169" i="8"/>
  <c r="O169" i="8"/>
  <c r="W168" i="8"/>
  <c r="V168" i="8"/>
  <c r="U168" i="8"/>
  <c r="T168" i="8"/>
  <c r="S168" i="8"/>
  <c r="R168" i="8"/>
  <c r="Q168" i="8"/>
  <c r="P168" i="8"/>
  <c r="O168" i="8"/>
  <c r="W167" i="8"/>
  <c r="V167" i="8"/>
  <c r="U167" i="8"/>
  <c r="T167" i="8"/>
  <c r="S167" i="8"/>
  <c r="R167" i="8"/>
  <c r="Q167" i="8"/>
  <c r="P167" i="8"/>
  <c r="O167" i="8"/>
  <c r="W166" i="8"/>
  <c r="V166" i="8"/>
  <c r="U166" i="8"/>
  <c r="T166" i="8"/>
  <c r="S166" i="8"/>
  <c r="R166" i="8"/>
  <c r="Q166" i="8"/>
  <c r="P166" i="8"/>
  <c r="O166" i="8"/>
  <c r="W165" i="8"/>
  <c r="V165" i="8"/>
  <c r="U165" i="8"/>
  <c r="T165" i="8"/>
  <c r="S165" i="8"/>
  <c r="R165" i="8"/>
  <c r="Q165" i="8"/>
  <c r="P165" i="8"/>
  <c r="O165" i="8"/>
  <c r="W164" i="8"/>
  <c r="V164" i="8"/>
  <c r="U164" i="8"/>
  <c r="T164" i="8"/>
  <c r="S164" i="8"/>
  <c r="R164" i="8"/>
  <c r="Q164" i="8"/>
  <c r="P164" i="8"/>
  <c r="O164" i="8"/>
  <c r="W163" i="8"/>
  <c r="V163" i="8"/>
  <c r="U163" i="8"/>
  <c r="T163" i="8"/>
  <c r="S163" i="8"/>
  <c r="R163" i="8"/>
  <c r="Q163" i="8"/>
  <c r="P163" i="8"/>
  <c r="O163" i="8"/>
  <c r="W162" i="8"/>
  <c r="V162" i="8"/>
  <c r="U162" i="8"/>
  <c r="T162" i="8"/>
  <c r="S162" i="8"/>
  <c r="R162" i="8"/>
  <c r="Q162" i="8"/>
  <c r="P162" i="8"/>
  <c r="O162" i="8"/>
  <c r="W161" i="8"/>
  <c r="V161" i="8"/>
  <c r="U161" i="8"/>
  <c r="T161" i="8"/>
  <c r="S161" i="8"/>
  <c r="R161" i="8"/>
  <c r="Q161" i="8"/>
  <c r="P161" i="8"/>
  <c r="O161" i="8"/>
  <c r="W160" i="8"/>
  <c r="V160" i="8"/>
  <c r="U160" i="8"/>
  <c r="T160" i="8"/>
  <c r="S160" i="8"/>
  <c r="R160" i="8"/>
  <c r="Q160" i="8"/>
  <c r="P160" i="8"/>
  <c r="O160" i="8"/>
  <c r="W159" i="8"/>
  <c r="V159" i="8"/>
  <c r="U159" i="8"/>
  <c r="T159" i="8"/>
  <c r="S159" i="8"/>
  <c r="R159" i="8"/>
  <c r="Q159" i="8"/>
  <c r="P159" i="8"/>
  <c r="O159" i="8"/>
  <c r="W158" i="8"/>
  <c r="V158" i="8"/>
  <c r="U158" i="8"/>
  <c r="T158" i="8"/>
  <c r="S158" i="8"/>
  <c r="R158" i="8"/>
  <c r="Q158" i="8"/>
  <c r="P158" i="8"/>
  <c r="O158" i="8"/>
  <c r="W157" i="8"/>
  <c r="V157" i="8"/>
  <c r="U157" i="8"/>
  <c r="T157" i="8"/>
  <c r="S157" i="8"/>
  <c r="R157" i="8"/>
  <c r="Q157" i="8"/>
  <c r="P157" i="8"/>
  <c r="O157" i="8"/>
  <c r="W156" i="8"/>
  <c r="V156" i="8"/>
  <c r="U156" i="8"/>
  <c r="T156" i="8"/>
  <c r="S156" i="8"/>
  <c r="R156" i="8"/>
  <c r="Q156" i="8"/>
  <c r="P156" i="8"/>
  <c r="O156" i="8"/>
  <c r="W155" i="8"/>
  <c r="V155" i="8"/>
  <c r="U155" i="8"/>
  <c r="T155" i="8"/>
  <c r="S155" i="8"/>
  <c r="R155" i="8"/>
  <c r="Q155" i="8"/>
  <c r="P155" i="8"/>
  <c r="O155" i="8"/>
  <c r="W154" i="8"/>
  <c r="V154" i="8"/>
  <c r="U154" i="8"/>
  <c r="T154" i="8"/>
  <c r="S154" i="8"/>
  <c r="R154" i="8"/>
  <c r="Q154" i="8"/>
  <c r="P154" i="8"/>
  <c r="O154" i="8"/>
  <c r="W153" i="8"/>
  <c r="V153" i="8"/>
  <c r="U153" i="8"/>
  <c r="T153" i="8"/>
  <c r="S153" i="8"/>
  <c r="R153" i="8"/>
  <c r="Q153" i="8"/>
  <c r="P153" i="8"/>
  <c r="O153" i="8"/>
  <c r="W152" i="8"/>
  <c r="V152" i="8"/>
  <c r="U152" i="8"/>
  <c r="T152" i="8"/>
  <c r="S152" i="8"/>
  <c r="R152" i="8"/>
  <c r="Q152" i="8"/>
  <c r="P152" i="8"/>
  <c r="O152" i="8"/>
  <c r="W151" i="8"/>
  <c r="V151" i="8"/>
  <c r="U151" i="8"/>
  <c r="T151" i="8"/>
  <c r="S151" i="8"/>
  <c r="R151" i="8"/>
  <c r="Q151" i="8"/>
  <c r="P151" i="8"/>
  <c r="O151" i="8"/>
  <c r="W150" i="8"/>
  <c r="V150" i="8"/>
  <c r="U150" i="8"/>
  <c r="T150" i="8"/>
  <c r="S150" i="8"/>
  <c r="R150" i="8"/>
  <c r="Q150" i="8"/>
  <c r="P150" i="8"/>
  <c r="O150" i="8"/>
  <c r="W149" i="8"/>
  <c r="V149" i="8"/>
  <c r="U149" i="8"/>
  <c r="T149" i="8"/>
  <c r="S149" i="8"/>
  <c r="R149" i="8"/>
  <c r="Q149" i="8"/>
  <c r="P149" i="8"/>
  <c r="O149" i="8"/>
  <c r="W148" i="8"/>
  <c r="V148" i="8"/>
  <c r="U148" i="8"/>
  <c r="T148" i="8"/>
  <c r="S148" i="8"/>
  <c r="R148" i="8"/>
  <c r="Q148" i="8"/>
  <c r="P148" i="8"/>
  <c r="O148" i="8"/>
  <c r="W147" i="8"/>
  <c r="V147" i="8"/>
  <c r="U147" i="8"/>
  <c r="T147" i="8"/>
  <c r="S147" i="8"/>
  <c r="R147" i="8"/>
  <c r="Q147" i="8"/>
  <c r="P147" i="8"/>
  <c r="O147" i="8"/>
  <c r="W146" i="8"/>
  <c r="V146" i="8"/>
  <c r="U146" i="8"/>
  <c r="T146" i="8"/>
  <c r="S146" i="8"/>
  <c r="R146" i="8"/>
  <c r="Q146" i="8"/>
  <c r="P146" i="8"/>
  <c r="O146" i="8"/>
  <c r="W145" i="8"/>
  <c r="V145" i="8"/>
  <c r="U145" i="8"/>
  <c r="T145" i="8"/>
  <c r="S145" i="8"/>
  <c r="R145" i="8"/>
  <c r="Q145" i="8"/>
  <c r="P145" i="8"/>
  <c r="O145" i="8"/>
  <c r="W144" i="8"/>
  <c r="V144" i="8"/>
  <c r="U144" i="8"/>
  <c r="T144" i="8"/>
  <c r="S144" i="8"/>
  <c r="R144" i="8"/>
  <c r="Q144" i="8"/>
  <c r="P144" i="8"/>
  <c r="O144" i="8"/>
  <c r="W143" i="8"/>
  <c r="V143" i="8"/>
  <c r="U143" i="8"/>
  <c r="T143" i="8"/>
  <c r="S143" i="8"/>
  <c r="R143" i="8"/>
  <c r="Q143" i="8"/>
  <c r="P143" i="8"/>
  <c r="O143" i="8"/>
  <c r="W142" i="8"/>
  <c r="V142" i="8"/>
  <c r="U142" i="8"/>
  <c r="T142" i="8"/>
  <c r="S142" i="8"/>
  <c r="R142" i="8"/>
  <c r="Q142" i="8"/>
  <c r="P142" i="8"/>
  <c r="O142" i="8"/>
  <c r="W141" i="8"/>
  <c r="V141" i="8"/>
  <c r="U141" i="8"/>
  <c r="T141" i="8"/>
  <c r="S141" i="8"/>
  <c r="R141" i="8"/>
  <c r="Q141" i="8"/>
  <c r="P141" i="8"/>
  <c r="O141" i="8"/>
  <c r="W140" i="8"/>
  <c r="V140" i="8"/>
  <c r="U140" i="8"/>
  <c r="T140" i="8"/>
  <c r="S140" i="8"/>
  <c r="R140" i="8"/>
  <c r="Q140" i="8"/>
  <c r="P140" i="8"/>
  <c r="O140" i="8"/>
  <c r="W139" i="8"/>
  <c r="V139" i="8"/>
  <c r="U139" i="8"/>
  <c r="T139" i="8"/>
  <c r="S139" i="8"/>
  <c r="R139" i="8"/>
  <c r="Q139" i="8"/>
  <c r="P139" i="8"/>
  <c r="O139" i="8"/>
  <c r="W138" i="8"/>
  <c r="V138" i="8"/>
  <c r="U138" i="8"/>
  <c r="T138" i="8"/>
  <c r="S138" i="8"/>
  <c r="R138" i="8"/>
  <c r="Q138" i="8"/>
  <c r="P138" i="8"/>
  <c r="O138" i="8"/>
  <c r="W137" i="8"/>
  <c r="V137" i="8"/>
  <c r="U137" i="8"/>
  <c r="T137" i="8"/>
  <c r="S137" i="8"/>
  <c r="R137" i="8"/>
  <c r="Q137" i="8"/>
  <c r="P137" i="8"/>
  <c r="O137" i="8"/>
  <c r="W136" i="8"/>
  <c r="V136" i="8"/>
  <c r="U136" i="8"/>
  <c r="T136" i="8"/>
  <c r="S136" i="8"/>
  <c r="R136" i="8"/>
  <c r="Q136" i="8"/>
  <c r="P136" i="8"/>
  <c r="O136" i="8"/>
  <c r="W135" i="8"/>
  <c r="V135" i="8"/>
  <c r="U135" i="8"/>
  <c r="T135" i="8"/>
  <c r="S135" i="8"/>
  <c r="R135" i="8"/>
  <c r="Q135" i="8"/>
  <c r="P135" i="8"/>
  <c r="O135" i="8"/>
  <c r="W134" i="8"/>
  <c r="V134" i="8"/>
  <c r="U134" i="8"/>
  <c r="T134" i="8"/>
  <c r="S134" i="8"/>
  <c r="R134" i="8"/>
  <c r="Q134" i="8"/>
  <c r="P134" i="8"/>
  <c r="O134" i="8"/>
  <c r="W133" i="8"/>
  <c r="V133" i="8"/>
  <c r="U133" i="8"/>
  <c r="T133" i="8"/>
  <c r="S133" i="8"/>
  <c r="R133" i="8"/>
  <c r="Q133" i="8"/>
  <c r="P133" i="8"/>
  <c r="O133" i="8"/>
  <c r="W132" i="8"/>
  <c r="V132" i="8"/>
  <c r="U132" i="8"/>
  <c r="T132" i="8"/>
  <c r="S132" i="8"/>
  <c r="R132" i="8"/>
  <c r="Q132" i="8"/>
  <c r="P132" i="8"/>
  <c r="O132" i="8"/>
  <c r="W131" i="8"/>
  <c r="V131" i="8"/>
  <c r="U131" i="8"/>
  <c r="T131" i="8"/>
  <c r="S131" i="8"/>
  <c r="R131" i="8"/>
  <c r="Q131" i="8"/>
  <c r="P131" i="8"/>
  <c r="O131" i="8"/>
  <c r="W130" i="8"/>
  <c r="V130" i="8"/>
  <c r="U130" i="8"/>
  <c r="T130" i="8"/>
  <c r="S130" i="8"/>
  <c r="R130" i="8"/>
  <c r="Q130" i="8"/>
  <c r="P130" i="8"/>
  <c r="O130" i="8"/>
  <c r="W129" i="8"/>
  <c r="V129" i="8"/>
  <c r="U129" i="8"/>
  <c r="T129" i="8"/>
  <c r="S129" i="8"/>
  <c r="R129" i="8"/>
  <c r="Q129" i="8"/>
  <c r="P129" i="8"/>
  <c r="O129" i="8"/>
  <c r="W128" i="8"/>
  <c r="V128" i="8"/>
  <c r="U128" i="8"/>
  <c r="T128" i="8"/>
  <c r="S128" i="8"/>
  <c r="R128" i="8"/>
  <c r="Q128" i="8"/>
  <c r="P128" i="8"/>
  <c r="O128" i="8"/>
  <c r="W127" i="8"/>
  <c r="V127" i="8"/>
  <c r="U127" i="8"/>
  <c r="T127" i="8"/>
  <c r="S127" i="8"/>
  <c r="R127" i="8"/>
  <c r="Q127" i="8"/>
  <c r="P127" i="8"/>
  <c r="O127" i="8"/>
  <c r="W126" i="8"/>
  <c r="V126" i="8"/>
  <c r="U126" i="8"/>
  <c r="T126" i="8"/>
  <c r="S126" i="8"/>
  <c r="R126" i="8"/>
  <c r="Q126" i="8"/>
  <c r="P126" i="8"/>
  <c r="O126" i="8"/>
  <c r="W125" i="8"/>
  <c r="V125" i="8"/>
  <c r="U125" i="8"/>
  <c r="T125" i="8"/>
  <c r="S125" i="8"/>
  <c r="R125" i="8"/>
  <c r="Q125" i="8"/>
  <c r="P125" i="8"/>
  <c r="O125" i="8"/>
  <c r="W124" i="8"/>
  <c r="V124" i="8"/>
  <c r="U124" i="8"/>
  <c r="T124" i="8"/>
  <c r="S124" i="8"/>
  <c r="R124" i="8"/>
  <c r="Q124" i="8"/>
  <c r="P124" i="8"/>
  <c r="O124" i="8"/>
  <c r="W123" i="8"/>
  <c r="V123" i="8"/>
  <c r="U123" i="8"/>
  <c r="T123" i="8"/>
  <c r="S123" i="8"/>
  <c r="R123" i="8"/>
  <c r="Q123" i="8"/>
  <c r="P123" i="8"/>
  <c r="O123" i="8"/>
  <c r="W122" i="8"/>
  <c r="V122" i="8"/>
  <c r="U122" i="8"/>
  <c r="T122" i="8"/>
  <c r="S122" i="8"/>
  <c r="R122" i="8"/>
  <c r="Q122" i="8"/>
  <c r="P122" i="8"/>
  <c r="O122" i="8"/>
  <c r="W121" i="8"/>
  <c r="V121" i="8"/>
  <c r="U121" i="8"/>
  <c r="T121" i="8"/>
  <c r="S121" i="8"/>
  <c r="R121" i="8"/>
  <c r="Q121" i="8"/>
  <c r="P121" i="8"/>
  <c r="O121" i="8"/>
  <c r="W120" i="8"/>
  <c r="V120" i="8"/>
  <c r="U120" i="8"/>
  <c r="T120" i="8"/>
  <c r="S120" i="8"/>
  <c r="R120" i="8"/>
  <c r="Q120" i="8"/>
  <c r="P120" i="8"/>
  <c r="O120" i="8"/>
  <c r="W119" i="8"/>
  <c r="V119" i="8"/>
  <c r="U119" i="8"/>
  <c r="T119" i="8"/>
  <c r="S119" i="8"/>
  <c r="R119" i="8"/>
  <c r="Q119" i="8"/>
  <c r="P119" i="8"/>
  <c r="O119" i="8"/>
  <c r="W118" i="8"/>
  <c r="V118" i="8"/>
  <c r="U118" i="8"/>
  <c r="T118" i="8"/>
  <c r="S118" i="8"/>
  <c r="R118" i="8"/>
  <c r="Q118" i="8"/>
  <c r="P118" i="8"/>
  <c r="O118" i="8"/>
  <c r="W117" i="8"/>
  <c r="V117" i="8"/>
  <c r="U117" i="8"/>
  <c r="T117" i="8"/>
  <c r="S117" i="8"/>
  <c r="R117" i="8"/>
  <c r="Q117" i="8"/>
  <c r="P117" i="8"/>
  <c r="O117" i="8"/>
  <c r="W116" i="8"/>
  <c r="V116" i="8"/>
  <c r="U116" i="8"/>
  <c r="T116" i="8"/>
  <c r="S116" i="8"/>
  <c r="R116" i="8"/>
  <c r="Q116" i="8"/>
  <c r="P116" i="8"/>
  <c r="O116" i="8"/>
  <c r="W115" i="8"/>
  <c r="V115" i="8"/>
  <c r="U115" i="8"/>
  <c r="T115" i="8"/>
  <c r="S115" i="8"/>
  <c r="R115" i="8"/>
  <c r="Q115" i="8"/>
  <c r="P115" i="8"/>
  <c r="O115" i="8"/>
  <c r="W114" i="8"/>
  <c r="V114" i="8"/>
  <c r="U114" i="8"/>
  <c r="T114" i="8"/>
  <c r="S114" i="8"/>
  <c r="R114" i="8"/>
  <c r="Q114" i="8"/>
  <c r="P114" i="8"/>
  <c r="O114" i="8"/>
  <c r="W113" i="8"/>
  <c r="V113" i="8"/>
  <c r="U113" i="8"/>
  <c r="T113" i="8"/>
  <c r="S113" i="8"/>
  <c r="R113" i="8"/>
  <c r="Q113" i="8"/>
  <c r="P113" i="8"/>
  <c r="O113" i="8"/>
  <c r="W112" i="8"/>
  <c r="V112" i="8"/>
  <c r="U112" i="8"/>
  <c r="T112" i="8"/>
  <c r="S112" i="8"/>
  <c r="R112" i="8"/>
  <c r="Q112" i="8"/>
  <c r="P112" i="8"/>
  <c r="O112" i="8"/>
  <c r="W111" i="8"/>
  <c r="V111" i="8"/>
  <c r="U111" i="8"/>
  <c r="T111" i="8"/>
  <c r="S111" i="8"/>
  <c r="R111" i="8"/>
  <c r="Q111" i="8"/>
  <c r="P111" i="8"/>
  <c r="O111" i="8"/>
  <c r="W110" i="8"/>
  <c r="V110" i="8"/>
  <c r="U110" i="8"/>
  <c r="T110" i="8"/>
  <c r="S110" i="8"/>
  <c r="R110" i="8"/>
  <c r="Q110" i="8"/>
  <c r="P110" i="8"/>
  <c r="O110" i="8"/>
  <c r="W109" i="8"/>
  <c r="V109" i="8"/>
  <c r="U109" i="8"/>
  <c r="T109" i="8"/>
  <c r="S109" i="8"/>
  <c r="R109" i="8"/>
  <c r="Q109" i="8"/>
  <c r="P109" i="8"/>
  <c r="O109" i="8"/>
  <c r="W108" i="8"/>
  <c r="V108" i="8"/>
  <c r="U108" i="8"/>
  <c r="T108" i="8"/>
  <c r="S108" i="8"/>
  <c r="R108" i="8"/>
  <c r="Q108" i="8"/>
  <c r="P108" i="8"/>
  <c r="O108" i="8"/>
  <c r="W107" i="8"/>
  <c r="V107" i="8"/>
  <c r="U107" i="8"/>
  <c r="T107" i="8"/>
  <c r="S107" i="8"/>
  <c r="R107" i="8"/>
  <c r="Q107" i="8"/>
  <c r="P107" i="8"/>
  <c r="O107" i="8"/>
  <c r="W106" i="8"/>
  <c r="V106" i="8"/>
  <c r="U106" i="8"/>
  <c r="T106" i="8"/>
  <c r="S106" i="8"/>
  <c r="R106" i="8"/>
  <c r="Q106" i="8"/>
  <c r="P106" i="8"/>
  <c r="O106" i="8"/>
  <c r="W105" i="8"/>
  <c r="V105" i="8"/>
  <c r="U105" i="8"/>
  <c r="T105" i="8"/>
  <c r="S105" i="8"/>
  <c r="R105" i="8"/>
  <c r="Q105" i="8"/>
  <c r="P105" i="8"/>
  <c r="O105" i="8"/>
  <c r="W104" i="8"/>
  <c r="V104" i="8"/>
  <c r="U104" i="8"/>
  <c r="T104" i="8"/>
  <c r="S104" i="8"/>
  <c r="R104" i="8"/>
  <c r="Q104" i="8"/>
  <c r="P104" i="8"/>
  <c r="O104" i="8"/>
  <c r="W103" i="8"/>
  <c r="V103" i="8"/>
  <c r="U103" i="8"/>
  <c r="T103" i="8"/>
  <c r="S103" i="8"/>
  <c r="R103" i="8"/>
  <c r="Q103" i="8"/>
  <c r="P103" i="8"/>
  <c r="O103" i="8"/>
  <c r="W102" i="8"/>
  <c r="V102" i="8"/>
  <c r="U102" i="8"/>
  <c r="T102" i="8"/>
  <c r="S102" i="8"/>
  <c r="R102" i="8"/>
  <c r="Q102" i="8"/>
  <c r="P102" i="8"/>
  <c r="O102" i="8"/>
  <c r="W101" i="8"/>
  <c r="V101" i="8"/>
  <c r="U101" i="8"/>
  <c r="T101" i="8"/>
  <c r="S101" i="8"/>
  <c r="R101" i="8"/>
  <c r="Q101" i="8"/>
  <c r="P101" i="8"/>
  <c r="O101" i="8"/>
  <c r="W100" i="8"/>
  <c r="V100" i="8"/>
  <c r="U100" i="8"/>
  <c r="T100" i="8"/>
  <c r="S100" i="8"/>
  <c r="R100" i="8"/>
  <c r="Q100" i="8"/>
  <c r="P100" i="8"/>
  <c r="O100" i="8"/>
  <c r="W99" i="8"/>
  <c r="V99" i="8"/>
  <c r="U99" i="8"/>
  <c r="T99" i="8"/>
  <c r="S99" i="8"/>
  <c r="R99" i="8"/>
  <c r="Q99" i="8"/>
  <c r="P99" i="8"/>
  <c r="O99" i="8"/>
  <c r="W98" i="8"/>
  <c r="V98" i="8"/>
  <c r="U98" i="8"/>
  <c r="T98" i="8"/>
  <c r="S98" i="8"/>
  <c r="R98" i="8"/>
  <c r="Q98" i="8"/>
  <c r="P98" i="8"/>
  <c r="O98" i="8"/>
  <c r="W97" i="8"/>
  <c r="V97" i="8"/>
  <c r="U97" i="8"/>
  <c r="T97" i="8"/>
  <c r="S97" i="8"/>
  <c r="R97" i="8"/>
  <c r="Q97" i="8"/>
  <c r="P97" i="8"/>
  <c r="O97" i="8"/>
  <c r="W96" i="8"/>
  <c r="V96" i="8"/>
  <c r="U96" i="8"/>
  <c r="T96" i="8"/>
  <c r="S96" i="8"/>
  <c r="R96" i="8"/>
  <c r="Q96" i="8"/>
  <c r="P96" i="8"/>
  <c r="O96" i="8"/>
  <c r="W95" i="8"/>
  <c r="V95" i="8"/>
  <c r="U95" i="8"/>
  <c r="T95" i="8"/>
  <c r="S95" i="8"/>
  <c r="R95" i="8"/>
  <c r="Q95" i="8"/>
  <c r="P95" i="8"/>
  <c r="O95" i="8"/>
  <c r="W94" i="8"/>
  <c r="V94" i="8"/>
  <c r="U94" i="8"/>
  <c r="T94" i="8"/>
  <c r="S94" i="8"/>
  <c r="R94" i="8"/>
  <c r="Q94" i="8"/>
  <c r="P94" i="8"/>
  <c r="O94" i="8"/>
  <c r="W93" i="8"/>
  <c r="V93" i="8"/>
  <c r="U93" i="8"/>
  <c r="T93" i="8"/>
  <c r="S93" i="8"/>
  <c r="R93" i="8"/>
  <c r="Q93" i="8"/>
  <c r="P93" i="8"/>
  <c r="O93" i="8"/>
  <c r="W92" i="8"/>
  <c r="V92" i="8"/>
  <c r="U92" i="8"/>
  <c r="T92" i="8"/>
  <c r="S92" i="8"/>
  <c r="R92" i="8"/>
  <c r="Q92" i="8"/>
  <c r="P92" i="8"/>
  <c r="O92" i="8"/>
  <c r="W91" i="8"/>
  <c r="V91" i="8"/>
  <c r="U91" i="8"/>
  <c r="T91" i="8"/>
  <c r="S91" i="8"/>
  <c r="R91" i="8"/>
  <c r="Q91" i="8"/>
  <c r="P91" i="8"/>
  <c r="O91" i="8"/>
  <c r="W90" i="8"/>
  <c r="V90" i="8"/>
  <c r="U90" i="8"/>
  <c r="T90" i="8"/>
  <c r="S90" i="8"/>
  <c r="R90" i="8"/>
  <c r="Q90" i="8"/>
  <c r="P90" i="8"/>
  <c r="O90" i="8"/>
  <c r="W89" i="8"/>
  <c r="V89" i="8"/>
  <c r="U89" i="8"/>
  <c r="T89" i="8"/>
  <c r="S89" i="8"/>
  <c r="R89" i="8"/>
  <c r="Q89" i="8"/>
  <c r="P89" i="8"/>
  <c r="O89" i="8"/>
  <c r="W88" i="8"/>
  <c r="V88" i="8"/>
  <c r="U88" i="8"/>
  <c r="T88" i="8"/>
  <c r="S88" i="8"/>
  <c r="R88" i="8"/>
  <c r="Q88" i="8"/>
  <c r="P88" i="8"/>
  <c r="O88" i="8"/>
  <c r="W87" i="8"/>
  <c r="V87" i="8"/>
  <c r="U87" i="8"/>
  <c r="T87" i="8"/>
  <c r="S87" i="8"/>
  <c r="R87" i="8"/>
  <c r="Q87" i="8"/>
  <c r="P87" i="8"/>
  <c r="O87" i="8"/>
  <c r="W86" i="8"/>
  <c r="V86" i="8"/>
  <c r="U86" i="8"/>
  <c r="T86" i="8"/>
  <c r="S86" i="8"/>
  <c r="R86" i="8"/>
  <c r="Q86" i="8"/>
  <c r="P86" i="8"/>
  <c r="O86" i="8"/>
  <c r="W85" i="8"/>
  <c r="V85" i="8"/>
  <c r="U85" i="8"/>
  <c r="T85" i="8"/>
  <c r="S85" i="8"/>
  <c r="R85" i="8"/>
  <c r="Q85" i="8"/>
  <c r="P85" i="8"/>
  <c r="O85" i="8"/>
  <c r="W84" i="8"/>
  <c r="V84" i="8"/>
  <c r="U84" i="8"/>
  <c r="T84" i="8"/>
  <c r="S84" i="8"/>
  <c r="R84" i="8"/>
  <c r="Q84" i="8"/>
  <c r="P84" i="8"/>
  <c r="O84" i="8"/>
  <c r="W83" i="8"/>
  <c r="V83" i="8"/>
  <c r="U83" i="8"/>
  <c r="T83" i="8"/>
  <c r="S83" i="8"/>
  <c r="R83" i="8"/>
  <c r="Q83" i="8"/>
  <c r="P83" i="8"/>
  <c r="O83" i="8"/>
  <c r="W82" i="8"/>
  <c r="V82" i="8"/>
  <c r="U82" i="8"/>
  <c r="T82" i="8"/>
  <c r="S82" i="8"/>
  <c r="R82" i="8"/>
  <c r="Q82" i="8"/>
  <c r="P82" i="8"/>
  <c r="O82" i="8"/>
  <c r="W81" i="8"/>
  <c r="V81" i="8"/>
  <c r="U81" i="8"/>
  <c r="T81" i="8"/>
  <c r="S81" i="8"/>
  <c r="R81" i="8"/>
  <c r="Q81" i="8"/>
  <c r="P81" i="8"/>
  <c r="O81" i="8"/>
  <c r="W80" i="8"/>
  <c r="V80" i="8"/>
  <c r="U80" i="8"/>
  <c r="T80" i="8"/>
  <c r="S80" i="8"/>
  <c r="R80" i="8"/>
  <c r="Q80" i="8"/>
  <c r="P80" i="8"/>
  <c r="O80" i="8"/>
  <c r="W79" i="8"/>
  <c r="V79" i="8"/>
  <c r="U79" i="8"/>
  <c r="T79" i="8"/>
  <c r="S79" i="8"/>
  <c r="R79" i="8"/>
  <c r="Q79" i="8"/>
  <c r="P79" i="8"/>
  <c r="O79" i="8"/>
  <c r="W78" i="8"/>
  <c r="V78" i="8"/>
  <c r="U78" i="8"/>
  <c r="T78" i="8"/>
  <c r="S78" i="8"/>
  <c r="R78" i="8"/>
  <c r="Q78" i="8"/>
  <c r="P78" i="8"/>
  <c r="O78" i="8"/>
  <c r="W77" i="8"/>
  <c r="V77" i="8"/>
  <c r="U77" i="8"/>
  <c r="T77" i="8"/>
  <c r="S77" i="8"/>
  <c r="R77" i="8"/>
  <c r="Q77" i="8"/>
  <c r="P77" i="8"/>
  <c r="O77" i="8"/>
  <c r="W76" i="8"/>
  <c r="V76" i="8"/>
  <c r="U76" i="8"/>
  <c r="T76" i="8"/>
  <c r="S76" i="8"/>
  <c r="R76" i="8"/>
  <c r="Q76" i="8"/>
  <c r="P76" i="8"/>
  <c r="O76" i="8"/>
  <c r="W75" i="8"/>
  <c r="V75" i="8"/>
  <c r="U75" i="8"/>
  <c r="T75" i="8"/>
  <c r="S75" i="8"/>
  <c r="R75" i="8"/>
  <c r="Q75" i="8"/>
  <c r="P75" i="8"/>
  <c r="O75" i="8"/>
  <c r="W74" i="8"/>
  <c r="V74" i="8"/>
  <c r="U74" i="8"/>
  <c r="T74" i="8"/>
  <c r="S74" i="8"/>
  <c r="R74" i="8"/>
  <c r="Q74" i="8"/>
  <c r="P74" i="8"/>
  <c r="O74" i="8"/>
  <c r="W73" i="8"/>
  <c r="V73" i="8"/>
  <c r="U73" i="8"/>
  <c r="T73" i="8"/>
  <c r="S73" i="8"/>
  <c r="R73" i="8"/>
  <c r="Q73" i="8"/>
  <c r="P73" i="8"/>
  <c r="O73" i="8"/>
  <c r="W72" i="8"/>
  <c r="V72" i="8"/>
  <c r="U72" i="8"/>
  <c r="T72" i="8"/>
  <c r="S72" i="8"/>
  <c r="R72" i="8"/>
  <c r="Q72" i="8"/>
  <c r="P72" i="8"/>
  <c r="O72" i="8"/>
  <c r="W71" i="8"/>
  <c r="V71" i="8"/>
  <c r="U71" i="8"/>
  <c r="T71" i="8"/>
  <c r="S71" i="8"/>
  <c r="R71" i="8"/>
  <c r="Q71" i="8"/>
  <c r="P71" i="8"/>
  <c r="O71" i="8"/>
  <c r="W70" i="8"/>
  <c r="V70" i="8"/>
  <c r="U70" i="8"/>
  <c r="T70" i="8"/>
  <c r="S70" i="8"/>
  <c r="R70" i="8"/>
  <c r="Q70" i="8"/>
  <c r="P70" i="8"/>
  <c r="O70" i="8"/>
  <c r="W69" i="8"/>
  <c r="V69" i="8"/>
  <c r="U69" i="8"/>
  <c r="T69" i="8"/>
  <c r="S69" i="8"/>
  <c r="R69" i="8"/>
  <c r="Q69" i="8"/>
  <c r="P69" i="8"/>
  <c r="O69" i="8"/>
  <c r="W68" i="8"/>
  <c r="V68" i="8"/>
  <c r="U68" i="8"/>
  <c r="T68" i="8"/>
  <c r="S68" i="8"/>
  <c r="R68" i="8"/>
  <c r="Q68" i="8"/>
  <c r="P68" i="8"/>
  <c r="O68" i="8"/>
  <c r="W67" i="8"/>
  <c r="V67" i="8"/>
  <c r="U67" i="8"/>
  <c r="T67" i="8"/>
  <c r="S67" i="8"/>
  <c r="R67" i="8"/>
  <c r="Q67" i="8"/>
  <c r="P67" i="8"/>
  <c r="O67" i="8"/>
  <c r="W66" i="8"/>
  <c r="V66" i="8"/>
  <c r="U66" i="8"/>
  <c r="T66" i="8"/>
  <c r="S66" i="8"/>
  <c r="R66" i="8"/>
  <c r="Q66" i="8"/>
  <c r="P66" i="8"/>
  <c r="O66" i="8"/>
  <c r="W65" i="8"/>
  <c r="V65" i="8"/>
  <c r="U65" i="8"/>
  <c r="T65" i="8"/>
  <c r="S65" i="8"/>
  <c r="R65" i="8"/>
  <c r="Q65" i="8"/>
  <c r="P65" i="8"/>
  <c r="O65" i="8"/>
  <c r="W64" i="8"/>
  <c r="V64" i="8"/>
  <c r="U64" i="8"/>
  <c r="T64" i="8"/>
  <c r="S64" i="8"/>
  <c r="R64" i="8"/>
  <c r="Q64" i="8"/>
  <c r="P64" i="8"/>
  <c r="O64" i="8"/>
  <c r="W63" i="8"/>
  <c r="V63" i="8"/>
  <c r="U63" i="8"/>
  <c r="T63" i="8"/>
  <c r="S63" i="8"/>
  <c r="R63" i="8"/>
  <c r="Q63" i="8"/>
  <c r="P63" i="8"/>
  <c r="O63" i="8"/>
  <c r="W62" i="8"/>
  <c r="V62" i="8"/>
  <c r="U62" i="8"/>
  <c r="T62" i="8"/>
  <c r="S62" i="8"/>
  <c r="R62" i="8"/>
  <c r="Q62" i="8"/>
  <c r="P62" i="8"/>
  <c r="O62" i="8"/>
  <c r="W61" i="8"/>
  <c r="V61" i="8"/>
  <c r="U61" i="8"/>
  <c r="T61" i="8"/>
  <c r="S61" i="8"/>
  <c r="R61" i="8"/>
  <c r="Q61" i="8"/>
  <c r="P61" i="8"/>
  <c r="O61" i="8"/>
  <c r="W60" i="8"/>
  <c r="V60" i="8"/>
  <c r="U60" i="8"/>
  <c r="T60" i="8"/>
  <c r="S60" i="8"/>
  <c r="R60" i="8"/>
  <c r="Q60" i="8"/>
  <c r="P60" i="8"/>
  <c r="O60" i="8"/>
  <c r="W59" i="8"/>
  <c r="V59" i="8"/>
  <c r="U59" i="8"/>
  <c r="T59" i="8"/>
  <c r="S59" i="8"/>
  <c r="R59" i="8"/>
  <c r="Q59" i="8"/>
  <c r="P59" i="8"/>
  <c r="O59" i="8"/>
  <c r="W58" i="8"/>
  <c r="V58" i="8"/>
  <c r="U58" i="8"/>
  <c r="T58" i="8"/>
  <c r="S58" i="8"/>
  <c r="R58" i="8"/>
  <c r="Q58" i="8"/>
  <c r="P58" i="8"/>
  <c r="O58" i="8"/>
  <c r="W57" i="8"/>
  <c r="V57" i="8"/>
  <c r="U57" i="8"/>
  <c r="T57" i="8"/>
  <c r="S57" i="8"/>
  <c r="R57" i="8"/>
  <c r="Q57" i="8"/>
  <c r="P57" i="8"/>
  <c r="O57" i="8"/>
  <c r="W56" i="8"/>
  <c r="V56" i="8"/>
  <c r="U56" i="8"/>
  <c r="T56" i="8"/>
  <c r="S56" i="8"/>
  <c r="R56" i="8"/>
  <c r="Q56" i="8"/>
  <c r="P56" i="8"/>
  <c r="O56" i="8"/>
  <c r="W55" i="8"/>
  <c r="V55" i="8"/>
  <c r="U55" i="8"/>
  <c r="T55" i="8"/>
  <c r="S55" i="8"/>
  <c r="R55" i="8"/>
  <c r="Q55" i="8"/>
  <c r="P55" i="8"/>
  <c r="O55" i="8"/>
  <c r="W54" i="8"/>
  <c r="V54" i="8"/>
  <c r="U54" i="8"/>
  <c r="T54" i="8"/>
  <c r="S54" i="8"/>
  <c r="R54" i="8"/>
  <c r="Q54" i="8"/>
  <c r="P54" i="8"/>
  <c r="O54" i="8"/>
  <c r="W53" i="8"/>
  <c r="V53" i="8"/>
  <c r="U53" i="8"/>
  <c r="T53" i="8"/>
  <c r="S53" i="8"/>
  <c r="R53" i="8"/>
  <c r="Q53" i="8"/>
  <c r="P53" i="8"/>
  <c r="O53" i="8"/>
  <c r="W52" i="8"/>
  <c r="V52" i="8"/>
  <c r="U52" i="8"/>
  <c r="T52" i="8"/>
  <c r="S52" i="8"/>
  <c r="R52" i="8"/>
  <c r="Q52" i="8"/>
  <c r="P52" i="8"/>
  <c r="O52" i="8"/>
  <c r="W51" i="8"/>
  <c r="V51" i="8"/>
  <c r="U51" i="8"/>
  <c r="T51" i="8"/>
  <c r="S51" i="8"/>
  <c r="R51" i="8"/>
  <c r="Q51" i="8"/>
  <c r="P51" i="8"/>
  <c r="O51" i="8"/>
  <c r="W50" i="8"/>
  <c r="V50" i="8"/>
  <c r="U50" i="8"/>
  <c r="T50" i="8"/>
  <c r="S50" i="8"/>
  <c r="R50" i="8"/>
  <c r="Q50" i="8"/>
  <c r="P50" i="8"/>
  <c r="O50" i="8"/>
  <c r="W49" i="8"/>
  <c r="V49" i="8"/>
  <c r="U49" i="8"/>
  <c r="T49" i="8"/>
  <c r="S49" i="8"/>
  <c r="R49" i="8"/>
  <c r="Q49" i="8"/>
  <c r="P49" i="8"/>
  <c r="O49" i="8"/>
  <c r="W48" i="8"/>
  <c r="V48" i="8"/>
  <c r="U48" i="8"/>
  <c r="T48" i="8"/>
  <c r="S48" i="8"/>
  <c r="R48" i="8"/>
  <c r="Q48" i="8"/>
  <c r="P48" i="8"/>
  <c r="O48" i="8"/>
  <c r="W47" i="8"/>
  <c r="V47" i="8"/>
  <c r="U47" i="8"/>
  <c r="T47" i="8"/>
  <c r="S47" i="8"/>
  <c r="R47" i="8"/>
  <c r="Q47" i="8"/>
  <c r="P47" i="8"/>
  <c r="O47" i="8"/>
  <c r="W46" i="8"/>
  <c r="V46" i="8"/>
  <c r="U46" i="8"/>
  <c r="T46" i="8"/>
  <c r="S46" i="8"/>
  <c r="R46" i="8"/>
  <c r="Q46" i="8"/>
  <c r="P46" i="8"/>
  <c r="O46" i="8"/>
  <c r="W45" i="8"/>
  <c r="V45" i="8"/>
  <c r="U45" i="8"/>
  <c r="T45" i="8"/>
  <c r="S45" i="8"/>
  <c r="R45" i="8"/>
  <c r="Q45" i="8"/>
  <c r="P45" i="8"/>
  <c r="O45" i="8"/>
  <c r="W44" i="8"/>
  <c r="V44" i="8"/>
  <c r="U44" i="8"/>
  <c r="T44" i="8"/>
  <c r="S44" i="8"/>
  <c r="R44" i="8"/>
  <c r="Q44" i="8"/>
  <c r="P44" i="8"/>
  <c r="O44" i="8"/>
  <c r="W43" i="8"/>
  <c r="V43" i="8"/>
  <c r="U43" i="8"/>
  <c r="T43" i="8"/>
  <c r="S43" i="8"/>
  <c r="R43" i="8"/>
  <c r="Q43" i="8"/>
  <c r="P43" i="8"/>
  <c r="O43" i="8"/>
  <c r="W42" i="8"/>
  <c r="V42" i="8"/>
  <c r="U42" i="8"/>
  <c r="T42" i="8"/>
  <c r="S42" i="8"/>
  <c r="R42" i="8"/>
  <c r="Q42" i="8"/>
  <c r="P42" i="8"/>
  <c r="O42" i="8"/>
  <c r="W41" i="8"/>
  <c r="V41" i="8"/>
  <c r="U41" i="8"/>
  <c r="T41" i="8"/>
  <c r="S41" i="8"/>
  <c r="R41" i="8"/>
  <c r="Q41" i="8"/>
  <c r="P41" i="8"/>
  <c r="O41" i="8"/>
  <c r="W40" i="8"/>
  <c r="V40" i="8"/>
  <c r="U40" i="8"/>
  <c r="T40" i="8"/>
  <c r="S40" i="8"/>
  <c r="R40" i="8"/>
  <c r="Q40" i="8"/>
  <c r="P40" i="8"/>
  <c r="O40" i="8"/>
  <c r="W39" i="8"/>
  <c r="V39" i="8"/>
  <c r="U39" i="8"/>
  <c r="T39" i="8"/>
  <c r="S39" i="8"/>
  <c r="R39" i="8"/>
  <c r="Q39" i="8"/>
  <c r="P39" i="8"/>
  <c r="O39" i="8"/>
  <c r="W38" i="8"/>
  <c r="V38" i="8"/>
  <c r="U38" i="8"/>
  <c r="T38" i="8"/>
  <c r="S38" i="8"/>
  <c r="R38" i="8"/>
  <c r="Q38" i="8"/>
  <c r="P38" i="8"/>
  <c r="O38" i="8"/>
  <c r="W37" i="8"/>
  <c r="V37" i="8"/>
  <c r="U37" i="8"/>
  <c r="T37" i="8"/>
  <c r="S37" i="8"/>
  <c r="R37" i="8"/>
  <c r="Q37" i="8"/>
  <c r="P37" i="8"/>
  <c r="O37" i="8"/>
  <c r="W36" i="8"/>
  <c r="V36" i="8"/>
  <c r="U36" i="8"/>
  <c r="T36" i="8"/>
  <c r="S36" i="8"/>
  <c r="R36" i="8"/>
  <c r="Q36" i="8"/>
  <c r="P36" i="8"/>
  <c r="O36" i="8"/>
  <c r="W35" i="8"/>
  <c r="V35" i="8"/>
  <c r="U35" i="8"/>
  <c r="T35" i="8"/>
  <c r="S35" i="8"/>
  <c r="R35" i="8"/>
  <c r="Q35" i="8"/>
  <c r="P35" i="8"/>
  <c r="O35" i="8"/>
  <c r="W34" i="8"/>
  <c r="V34" i="8"/>
  <c r="U34" i="8"/>
  <c r="T34" i="8"/>
  <c r="S34" i="8"/>
  <c r="R34" i="8"/>
  <c r="Q34" i="8"/>
  <c r="P34" i="8"/>
  <c r="O34" i="8"/>
  <c r="W33" i="8"/>
  <c r="V33" i="8"/>
  <c r="U33" i="8"/>
  <c r="T33" i="8"/>
  <c r="S33" i="8"/>
  <c r="R33" i="8"/>
  <c r="Q33" i="8"/>
  <c r="P33" i="8"/>
  <c r="O33" i="8"/>
  <c r="W32" i="8"/>
  <c r="V32" i="8"/>
  <c r="U32" i="8"/>
  <c r="T32" i="8"/>
  <c r="S32" i="8"/>
  <c r="R32" i="8"/>
  <c r="Q32" i="8"/>
  <c r="P32" i="8"/>
  <c r="O32" i="8"/>
  <c r="W31" i="8"/>
  <c r="V31" i="8"/>
  <c r="U31" i="8"/>
  <c r="T31" i="8"/>
  <c r="S31" i="8"/>
  <c r="R31" i="8"/>
  <c r="Q31" i="8"/>
  <c r="P31" i="8"/>
  <c r="O31" i="8"/>
  <c r="W30" i="8"/>
  <c r="V30" i="8"/>
  <c r="U30" i="8"/>
  <c r="T30" i="8"/>
  <c r="S30" i="8"/>
  <c r="R30" i="8"/>
  <c r="Q30" i="8"/>
  <c r="P30" i="8"/>
  <c r="O30" i="8"/>
  <c r="W29" i="8"/>
  <c r="V29" i="8"/>
  <c r="U29" i="8"/>
  <c r="T29" i="8"/>
  <c r="S29" i="8"/>
  <c r="R29" i="8"/>
  <c r="Q29" i="8"/>
  <c r="P29" i="8"/>
  <c r="O29" i="8"/>
  <c r="W28" i="8"/>
  <c r="V28" i="8"/>
  <c r="U28" i="8"/>
  <c r="T28" i="8"/>
  <c r="S28" i="8"/>
  <c r="R28" i="8"/>
  <c r="Q28" i="8"/>
  <c r="P28" i="8"/>
  <c r="O28" i="8"/>
  <c r="W27" i="8"/>
  <c r="V27" i="8"/>
  <c r="U27" i="8"/>
  <c r="T27" i="8"/>
  <c r="S27" i="8"/>
  <c r="R27" i="8"/>
  <c r="Q27" i="8"/>
  <c r="P27" i="8"/>
  <c r="O27" i="8"/>
  <c r="W26" i="8"/>
  <c r="V26" i="8"/>
  <c r="U26" i="8"/>
  <c r="T26" i="8"/>
  <c r="S26" i="8"/>
  <c r="R26" i="8"/>
  <c r="Q26" i="8"/>
  <c r="P26" i="8"/>
  <c r="O26" i="8"/>
  <c r="W25" i="8"/>
  <c r="V25" i="8"/>
  <c r="U25" i="8"/>
  <c r="T25" i="8"/>
  <c r="S25" i="8"/>
  <c r="R25" i="8"/>
  <c r="Q25" i="8"/>
  <c r="P25" i="8"/>
  <c r="O25" i="8"/>
  <c r="W24" i="8"/>
  <c r="V24" i="8"/>
  <c r="U24" i="8"/>
  <c r="T24" i="8"/>
  <c r="S24" i="8"/>
  <c r="R24" i="8"/>
  <c r="Q24" i="8"/>
  <c r="P24" i="8"/>
  <c r="O24" i="8"/>
  <c r="W23" i="8"/>
  <c r="V23" i="8"/>
  <c r="U23" i="8"/>
  <c r="T23" i="8"/>
  <c r="S23" i="8"/>
  <c r="R23" i="8"/>
  <c r="Q23" i="8"/>
  <c r="P23" i="8"/>
  <c r="O23" i="8"/>
  <c r="W22" i="8"/>
  <c r="V22" i="8"/>
  <c r="U22" i="8"/>
  <c r="T22" i="8"/>
  <c r="S22" i="8"/>
  <c r="R22" i="8"/>
  <c r="Q22" i="8"/>
  <c r="P22" i="8"/>
  <c r="O22" i="8"/>
  <c r="W21" i="8"/>
  <c r="V21" i="8"/>
  <c r="U21" i="8"/>
  <c r="T21" i="8"/>
  <c r="S21" i="8"/>
  <c r="R21" i="8"/>
  <c r="Q21" i="8"/>
  <c r="P21" i="8"/>
  <c r="O21" i="8"/>
  <c r="W20" i="8"/>
  <c r="V20" i="8"/>
  <c r="U20" i="8"/>
  <c r="T20" i="8"/>
  <c r="S20" i="8"/>
  <c r="R20" i="8"/>
  <c r="Q20" i="8"/>
  <c r="P20" i="8"/>
  <c r="O20" i="8"/>
  <c r="W19" i="8"/>
  <c r="V19" i="8"/>
  <c r="U19" i="8"/>
  <c r="T19" i="8"/>
  <c r="S19" i="8"/>
  <c r="R19" i="8"/>
  <c r="Q19" i="8"/>
  <c r="P19" i="8"/>
  <c r="O19" i="8"/>
  <c r="W18" i="8"/>
  <c r="V18" i="8"/>
  <c r="U18" i="8"/>
  <c r="T18" i="8"/>
  <c r="S18" i="8"/>
  <c r="R18" i="8"/>
  <c r="Q18" i="8"/>
  <c r="P18" i="8"/>
  <c r="O18" i="8"/>
  <c r="W17" i="8"/>
  <c r="V17" i="8"/>
  <c r="U17" i="8"/>
  <c r="T17" i="8"/>
  <c r="S17" i="8"/>
  <c r="R17" i="8"/>
  <c r="Q17" i="8"/>
  <c r="P17" i="8"/>
  <c r="O17" i="8"/>
  <c r="W16" i="8"/>
  <c r="V16" i="8"/>
  <c r="U16" i="8"/>
  <c r="T16" i="8"/>
  <c r="S16" i="8"/>
  <c r="R16" i="8"/>
  <c r="Q16" i="8"/>
  <c r="P16" i="8"/>
  <c r="O16" i="8"/>
  <c r="W15" i="8"/>
  <c r="V15" i="8"/>
  <c r="U15" i="8"/>
  <c r="T15" i="8"/>
  <c r="S15" i="8"/>
  <c r="R15" i="8"/>
  <c r="Q15" i="8"/>
  <c r="P15" i="8"/>
  <c r="O15" i="8"/>
  <c r="W14" i="8"/>
  <c r="V14" i="8"/>
  <c r="U14" i="8"/>
  <c r="T14" i="8"/>
  <c r="S14" i="8"/>
  <c r="R14" i="8"/>
  <c r="Q14" i="8"/>
  <c r="P14" i="8"/>
  <c r="O14" i="8"/>
  <c r="W13" i="8"/>
  <c r="V13" i="8"/>
  <c r="U13" i="8"/>
  <c r="T13" i="8"/>
  <c r="S13" i="8"/>
  <c r="R13" i="8"/>
  <c r="Q13" i="8"/>
  <c r="P13" i="8"/>
  <c r="O13" i="8"/>
  <c r="W12" i="8"/>
  <c r="V12" i="8"/>
  <c r="U12" i="8"/>
  <c r="T12" i="8"/>
  <c r="S12" i="8"/>
  <c r="R12" i="8"/>
  <c r="Q12" i="8"/>
  <c r="P12" i="8"/>
  <c r="O12" i="8"/>
  <c r="W11" i="8"/>
  <c r="V11" i="8"/>
  <c r="U11" i="8"/>
  <c r="T11" i="8"/>
  <c r="S11" i="8"/>
  <c r="R11" i="8"/>
  <c r="Q11" i="8"/>
  <c r="P11" i="8"/>
  <c r="O11" i="8"/>
  <c r="W10" i="8"/>
  <c r="V10" i="8"/>
  <c r="U10" i="8"/>
  <c r="T10" i="8"/>
  <c r="S10" i="8"/>
  <c r="R10" i="8"/>
  <c r="Q10" i="8"/>
  <c r="P10" i="8"/>
  <c r="O10" i="8"/>
  <c r="W9" i="8"/>
  <c r="V9" i="8"/>
  <c r="U9" i="8"/>
  <c r="T9" i="8"/>
  <c r="S9" i="8"/>
  <c r="R9" i="8"/>
  <c r="Q9" i="8"/>
  <c r="P9" i="8"/>
  <c r="O9" i="8"/>
  <c r="W8" i="8"/>
  <c r="V8" i="8"/>
  <c r="U8" i="8"/>
  <c r="T8" i="8"/>
  <c r="S8" i="8"/>
  <c r="R8" i="8"/>
  <c r="Q8" i="8"/>
  <c r="P8" i="8"/>
  <c r="O8" i="8"/>
  <c r="W7" i="8"/>
  <c r="V7" i="8"/>
  <c r="U7" i="8"/>
  <c r="T7" i="8"/>
  <c r="S7" i="8"/>
  <c r="R7" i="8"/>
  <c r="Q7" i="8"/>
  <c r="P7" i="8"/>
  <c r="O7" i="8"/>
  <c r="W6" i="8"/>
  <c r="V6" i="8"/>
  <c r="U6" i="8"/>
  <c r="T6" i="8"/>
  <c r="S6" i="8"/>
  <c r="R6" i="8"/>
  <c r="Q6" i="8"/>
  <c r="P6" i="8"/>
  <c r="O6" i="8"/>
  <c r="W5" i="8"/>
  <c r="V5" i="8"/>
  <c r="U5" i="8"/>
  <c r="T5" i="8"/>
  <c r="S5" i="8"/>
  <c r="R5" i="8"/>
  <c r="Q5" i="8"/>
  <c r="P5" i="8"/>
  <c r="O5" i="8"/>
  <c r="W4" i="8"/>
  <c r="V4" i="8"/>
  <c r="U4" i="8"/>
  <c r="T4" i="8"/>
  <c r="S4" i="8"/>
  <c r="R4" i="8"/>
  <c r="Q4" i="8"/>
  <c r="P4" i="8"/>
  <c r="O4" i="8"/>
  <c r="U1" i="8"/>
  <c r="K4" i="7" l="1"/>
  <c r="L2" i="8"/>
  <c r="C86" i="8"/>
  <c r="D86" i="8" s="1"/>
  <c r="C10" i="8"/>
  <c r="C18" i="8"/>
  <c r="C26" i="8"/>
  <c r="C34" i="8"/>
  <c r="C42" i="8"/>
  <c r="C50" i="8"/>
  <c r="C58" i="8"/>
  <c r="C66" i="8"/>
  <c r="C74" i="8"/>
  <c r="C82" i="8"/>
  <c r="C90" i="8"/>
  <c r="C7" i="8"/>
  <c r="C15" i="8"/>
  <c r="C23" i="8"/>
  <c r="C31" i="8"/>
  <c r="C39" i="8"/>
  <c r="C47" i="8"/>
  <c r="C55" i="8"/>
  <c r="C63" i="8"/>
  <c r="C71" i="8"/>
  <c r="C79" i="8"/>
  <c r="C87" i="8"/>
  <c r="C92" i="8"/>
  <c r="C95" i="8"/>
  <c r="C4" i="8"/>
  <c r="C12" i="8"/>
  <c r="C20" i="8"/>
  <c r="C28" i="8"/>
  <c r="C36" i="8"/>
  <c r="C44" i="8"/>
  <c r="C52" i="8"/>
  <c r="C60" i="8"/>
  <c r="C68" i="8"/>
  <c r="C76" i="8"/>
  <c r="C84" i="8"/>
  <c r="C9" i="8"/>
  <c r="C17" i="8"/>
  <c r="C25" i="8"/>
  <c r="C33" i="8"/>
  <c r="C41" i="8"/>
  <c r="C49" i="8"/>
  <c r="C57" i="8"/>
  <c r="C65" i="8"/>
  <c r="C73" i="8"/>
  <c r="C81" i="8"/>
  <c r="C89" i="8"/>
  <c r="C6" i="8"/>
  <c r="C14" i="8"/>
  <c r="C22" i="8"/>
  <c r="C30" i="8"/>
  <c r="C38" i="8"/>
  <c r="C46" i="8"/>
  <c r="C54" i="8"/>
  <c r="C62" i="8"/>
  <c r="C70" i="8"/>
  <c r="C78" i="8"/>
  <c r="C1001" i="8"/>
  <c r="C993" i="8"/>
  <c r="C985" i="8"/>
  <c r="C977" i="8"/>
  <c r="C969" i="8"/>
  <c r="C961" i="8"/>
  <c r="C953" i="8"/>
  <c r="C996" i="8"/>
  <c r="C999" i="8"/>
  <c r="C991" i="8"/>
  <c r="C983" i="8"/>
  <c r="C975" i="8"/>
  <c r="C967" i="8"/>
  <c r="C959" i="8"/>
  <c r="C951" i="8"/>
  <c r="C1002" i="8"/>
  <c r="C994" i="8"/>
  <c r="C986" i="8"/>
  <c r="C978" i="8"/>
  <c r="C970" i="8"/>
  <c r="C962" i="8"/>
  <c r="C954" i="8"/>
  <c r="C1000" i="8"/>
  <c r="C992" i="8"/>
  <c r="C984" i="8"/>
  <c r="C976" i="8"/>
  <c r="C968" i="8"/>
  <c r="C960" i="8"/>
  <c r="C952" i="8"/>
  <c r="C998" i="8"/>
  <c r="C990" i="8"/>
  <c r="C982" i="8"/>
  <c r="C974" i="8"/>
  <c r="C966" i="8"/>
  <c r="C958" i="8"/>
  <c r="C950" i="8"/>
  <c r="C997" i="8"/>
  <c r="C995" i="8"/>
  <c r="C979" i="8"/>
  <c r="C989" i="8"/>
  <c r="C973" i="8"/>
  <c r="C957" i="8"/>
  <c r="C947" i="8"/>
  <c r="C945" i="8"/>
  <c r="C937" i="8"/>
  <c r="C929" i="8"/>
  <c r="C921" i="8"/>
  <c r="C980" i="8"/>
  <c r="C964" i="8"/>
  <c r="C948" i="8"/>
  <c r="C940" i="8"/>
  <c r="C932" i="8"/>
  <c r="C924" i="8"/>
  <c r="C916" i="8"/>
  <c r="C943" i="8"/>
  <c r="C935" i="8"/>
  <c r="C927" i="8"/>
  <c r="C919" i="8"/>
  <c r="C987" i="8"/>
  <c r="C971" i="8"/>
  <c r="C955" i="8"/>
  <c r="C946" i="8"/>
  <c r="C938" i="8"/>
  <c r="C930" i="8"/>
  <c r="C922" i="8"/>
  <c r="C914" i="8"/>
  <c r="C981" i="8"/>
  <c r="C965" i="8"/>
  <c r="C988" i="8"/>
  <c r="C972" i="8"/>
  <c r="C956" i="8"/>
  <c r="C944" i="8"/>
  <c r="C936" i="8"/>
  <c r="C928" i="8"/>
  <c r="C920" i="8"/>
  <c r="C912" i="8"/>
  <c r="C910" i="8"/>
  <c r="C902" i="8"/>
  <c r="C894" i="8"/>
  <c r="C886" i="8"/>
  <c r="C878" i="8"/>
  <c r="C917" i="8"/>
  <c r="C905" i="8"/>
  <c r="C897" i="8"/>
  <c r="C889" i="8"/>
  <c r="C881" i="8"/>
  <c r="C934" i="8"/>
  <c r="C931" i="8"/>
  <c r="C918" i="8"/>
  <c r="C908" i="8"/>
  <c r="C900" i="8"/>
  <c r="C892" i="8"/>
  <c r="C884" i="8"/>
  <c r="C876" i="8"/>
  <c r="C963" i="8"/>
  <c r="C941" i="8"/>
  <c r="C925" i="8"/>
  <c r="C911" i="8"/>
  <c r="C903" i="8"/>
  <c r="C895" i="8"/>
  <c r="C887" i="8"/>
  <c r="C879" i="8"/>
  <c r="C909" i="8"/>
  <c r="C901" i="8"/>
  <c r="C893" i="8"/>
  <c r="C885" i="8"/>
  <c r="C877" i="8"/>
  <c r="C942" i="8"/>
  <c r="C939" i="8"/>
  <c r="C926" i="8"/>
  <c r="C923" i="8"/>
  <c r="C913" i="8"/>
  <c r="C890" i="8"/>
  <c r="C906" i="8"/>
  <c r="C869" i="8"/>
  <c r="C861" i="8"/>
  <c r="C853" i="8"/>
  <c r="C845" i="8"/>
  <c r="C872" i="8"/>
  <c r="C864" i="8"/>
  <c r="C856" i="8"/>
  <c r="C848" i="8"/>
  <c r="C840" i="8"/>
  <c r="C949" i="8"/>
  <c r="C915" i="8"/>
  <c r="C904" i="8"/>
  <c r="C891" i="8"/>
  <c r="C888" i="8"/>
  <c r="C867" i="8"/>
  <c r="C859" i="8"/>
  <c r="C851" i="8"/>
  <c r="C843" i="8"/>
  <c r="C933" i="8"/>
  <c r="C898" i="8"/>
  <c r="C882" i="8"/>
  <c r="C875" i="8"/>
  <c r="C870" i="8"/>
  <c r="C862" i="8"/>
  <c r="C854" i="8"/>
  <c r="C846" i="8"/>
  <c r="C907" i="8"/>
  <c r="C873" i="8"/>
  <c r="C865" i="8"/>
  <c r="C857" i="8"/>
  <c r="C849" i="8"/>
  <c r="C841" i="8"/>
  <c r="C868" i="8"/>
  <c r="C860" i="8"/>
  <c r="C852" i="8"/>
  <c r="C844" i="8"/>
  <c r="C899" i="8"/>
  <c r="C896" i="8"/>
  <c r="C883" i="8"/>
  <c r="C880" i="8"/>
  <c r="C871" i="8"/>
  <c r="C863" i="8"/>
  <c r="C855" i="8"/>
  <c r="C847" i="8"/>
  <c r="C839" i="8"/>
  <c r="C837" i="8"/>
  <c r="C835" i="8"/>
  <c r="C827" i="8"/>
  <c r="C819" i="8"/>
  <c r="C811" i="8"/>
  <c r="C803" i="8"/>
  <c r="C795" i="8"/>
  <c r="C787" i="8"/>
  <c r="C830" i="8"/>
  <c r="C822" i="8"/>
  <c r="C814" i="8"/>
  <c r="C806" i="8"/>
  <c r="C798" i="8"/>
  <c r="C790" i="8"/>
  <c r="C833" i="8"/>
  <c r="C825" i="8"/>
  <c r="C817" i="8"/>
  <c r="C809" i="8"/>
  <c r="C801" i="8"/>
  <c r="C793" i="8"/>
  <c r="C866" i="8"/>
  <c r="C850" i="8"/>
  <c r="C836" i="8"/>
  <c r="C828" i="8"/>
  <c r="C820" i="8"/>
  <c r="C812" i="8"/>
  <c r="C804" i="8"/>
  <c r="C796" i="8"/>
  <c r="C788" i="8"/>
  <c r="C831" i="8"/>
  <c r="C823" i="8"/>
  <c r="C815" i="8"/>
  <c r="C807" i="8"/>
  <c r="C799" i="8"/>
  <c r="C791" i="8"/>
  <c r="C834" i="8"/>
  <c r="C826" i="8"/>
  <c r="C818" i="8"/>
  <c r="C810" i="8"/>
  <c r="C802" i="8"/>
  <c r="C794" i="8"/>
  <c r="C786" i="8"/>
  <c r="C832" i="8"/>
  <c r="C824" i="8"/>
  <c r="C816" i="8"/>
  <c r="C808" i="8"/>
  <c r="C800" i="8"/>
  <c r="C792" i="8"/>
  <c r="C779" i="8"/>
  <c r="C771" i="8"/>
  <c r="C763" i="8"/>
  <c r="C842" i="8"/>
  <c r="C838" i="8"/>
  <c r="C782" i="8"/>
  <c r="C774" i="8"/>
  <c r="C766" i="8"/>
  <c r="C758" i="8"/>
  <c r="C750" i="8"/>
  <c r="C858" i="8"/>
  <c r="C777" i="8"/>
  <c r="C769" i="8"/>
  <c r="C761" i="8"/>
  <c r="C753" i="8"/>
  <c r="C874" i="8"/>
  <c r="C829" i="8"/>
  <c r="C821" i="8"/>
  <c r="C813" i="8"/>
  <c r="C805" i="8"/>
  <c r="C797" i="8"/>
  <c r="C780" i="8"/>
  <c r="C772" i="8"/>
  <c r="C764" i="8"/>
  <c r="C756" i="8"/>
  <c r="C748" i="8"/>
  <c r="C785" i="8"/>
  <c r="C783" i="8"/>
  <c r="C775" i="8"/>
  <c r="C767" i="8"/>
  <c r="C759" i="8"/>
  <c r="C751" i="8"/>
  <c r="C789" i="8"/>
  <c r="C784" i="8"/>
  <c r="C776" i="8"/>
  <c r="C768" i="8"/>
  <c r="C760" i="8"/>
  <c r="C752" i="8"/>
  <c r="C744" i="8"/>
  <c r="C745" i="8"/>
  <c r="C737" i="8"/>
  <c r="C729" i="8"/>
  <c r="C721" i="8"/>
  <c r="C713" i="8"/>
  <c r="C705" i="8"/>
  <c r="C697" i="8"/>
  <c r="C755" i="8"/>
  <c r="C740" i="8"/>
  <c r="C732" i="8"/>
  <c r="C724" i="8"/>
  <c r="C716" i="8"/>
  <c r="C708" i="8"/>
  <c r="C700" i="8"/>
  <c r="C692" i="8"/>
  <c r="C684" i="8"/>
  <c r="C676" i="8"/>
  <c r="C668" i="8"/>
  <c r="C660" i="8"/>
  <c r="C652" i="8"/>
  <c r="C778" i="8"/>
  <c r="C770" i="8"/>
  <c r="C762" i="8"/>
  <c r="C735" i="8"/>
  <c r="C727" i="8"/>
  <c r="C719" i="8"/>
  <c r="C711" i="8"/>
  <c r="C703" i="8"/>
  <c r="C695" i="8"/>
  <c r="C687" i="8"/>
  <c r="C679" i="8"/>
  <c r="C671" i="8"/>
  <c r="C663" i="8"/>
  <c r="C655" i="8"/>
  <c r="C749" i="8"/>
  <c r="C738" i="8"/>
  <c r="C730" i="8"/>
  <c r="C722" i="8"/>
  <c r="C714" i="8"/>
  <c r="C706" i="8"/>
  <c r="C698" i="8"/>
  <c r="C690" i="8"/>
  <c r="C682" i="8"/>
  <c r="C674" i="8"/>
  <c r="C666" i="8"/>
  <c r="C658" i="8"/>
  <c r="C650" i="8"/>
  <c r="C743" i="8"/>
  <c r="C741" i="8"/>
  <c r="C733" i="8"/>
  <c r="C725" i="8"/>
  <c r="C717" i="8"/>
  <c r="C709" i="8"/>
  <c r="C701" i="8"/>
  <c r="C693" i="8"/>
  <c r="C736" i="8"/>
  <c r="C728" i="8"/>
  <c r="C720" i="8"/>
  <c r="C712" i="8"/>
  <c r="C704" i="8"/>
  <c r="C696" i="8"/>
  <c r="C688" i="8"/>
  <c r="C680" i="8"/>
  <c r="C672" i="8"/>
  <c r="C664" i="8"/>
  <c r="C656" i="8"/>
  <c r="C781" i="8"/>
  <c r="C773" i="8"/>
  <c r="C765" i="8"/>
  <c r="C757" i="8"/>
  <c r="C747" i="8"/>
  <c r="C746" i="8"/>
  <c r="C742" i="8"/>
  <c r="C734" i="8"/>
  <c r="C726" i="8"/>
  <c r="C718" i="8"/>
  <c r="C710" i="8"/>
  <c r="C702" i="8"/>
  <c r="C694" i="8"/>
  <c r="C686" i="8"/>
  <c r="C678" i="8"/>
  <c r="C670" i="8"/>
  <c r="C662" i="8"/>
  <c r="C654" i="8"/>
  <c r="C691" i="8"/>
  <c r="C689" i="8"/>
  <c r="C642" i="8"/>
  <c r="C634" i="8"/>
  <c r="C626" i="8"/>
  <c r="C618" i="8"/>
  <c r="C610" i="8"/>
  <c r="C602" i="8"/>
  <c r="C594" i="8"/>
  <c r="C586" i="8"/>
  <c r="C578" i="8"/>
  <c r="C570" i="8"/>
  <c r="C562" i="8"/>
  <c r="C681" i="8"/>
  <c r="C665" i="8"/>
  <c r="C649" i="8"/>
  <c r="C645" i="8"/>
  <c r="C637" i="8"/>
  <c r="C629" i="8"/>
  <c r="C621" i="8"/>
  <c r="C613" i="8"/>
  <c r="C605" i="8"/>
  <c r="C597" i="8"/>
  <c r="C589" i="8"/>
  <c r="C581" i="8"/>
  <c r="C675" i="8"/>
  <c r="C659" i="8"/>
  <c r="C648" i="8"/>
  <c r="C640" i="8"/>
  <c r="C632" i="8"/>
  <c r="C624" i="8"/>
  <c r="C616" i="8"/>
  <c r="C608" i="8"/>
  <c r="C600" i="8"/>
  <c r="C592" i="8"/>
  <c r="C584" i="8"/>
  <c r="C576" i="8"/>
  <c r="C568" i="8"/>
  <c r="C754" i="8"/>
  <c r="C731" i="8"/>
  <c r="C715" i="8"/>
  <c r="C699" i="8"/>
  <c r="C685" i="8"/>
  <c r="C669" i="8"/>
  <c r="C653" i="8"/>
  <c r="C643" i="8"/>
  <c r="C635" i="8"/>
  <c r="C627" i="8"/>
  <c r="C619" i="8"/>
  <c r="C611" i="8"/>
  <c r="C603" i="8"/>
  <c r="C595" i="8"/>
  <c r="C587" i="8"/>
  <c r="C579" i="8"/>
  <c r="C571" i="8"/>
  <c r="C563" i="8"/>
  <c r="C646" i="8"/>
  <c r="C638" i="8"/>
  <c r="C630" i="8"/>
  <c r="C622" i="8"/>
  <c r="C614" i="8"/>
  <c r="C606" i="8"/>
  <c r="C598" i="8"/>
  <c r="C590" i="8"/>
  <c r="C582" i="8"/>
  <c r="C574" i="8"/>
  <c r="C566" i="8"/>
  <c r="C673" i="8"/>
  <c r="C657" i="8"/>
  <c r="C641" i="8"/>
  <c r="C633" i="8"/>
  <c r="C739" i="8"/>
  <c r="C723" i="8"/>
  <c r="C707" i="8"/>
  <c r="C677" i="8"/>
  <c r="C661" i="8"/>
  <c r="C647" i="8"/>
  <c r="C639" i="8"/>
  <c r="C631" i="8"/>
  <c r="C623" i="8"/>
  <c r="C615" i="8"/>
  <c r="C607" i="8"/>
  <c r="C599" i="8"/>
  <c r="C591" i="8"/>
  <c r="C583" i="8"/>
  <c r="C575" i="8"/>
  <c r="C567" i="8"/>
  <c r="C651" i="8"/>
  <c r="C577" i="8"/>
  <c r="C564" i="8"/>
  <c r="C559" i="8"/>
  <c r="C551" i="8"/>
  <c r="C543" i="8"/>
  <c r="C535" i="8"/>
  <c r="C527" i="8"/>
  <c r="C519" i="8"/>
  <c r="C511" i="8"/>
  <c r="C503" i="8"/>
  <c r="C495" i="8"/>
  <c r="C487" i="8"/>
  <c r="C479" i="8"/>
  <c r="C554" i="8"/>
  <c r="C546" i="8"/>
  <c r="C538" i="8"/>
  <c r="C530" i="8"/>
  <c r="C522" i="8"/>
  <c r="C514" i="8"/>
  <c r="C506" i="8"/>
  <c r="C498" i="8"/>
  <c r="C490" i="8"/>
  <c r="C482" i="8"/>
  <c r="C628" i="8"/>
  <c r="C620" i="8"/>
  <c r="C612" i="8"/>
  <c r="C604" i="8"/>
  <c r="C596" i="8"/>
  <c r="C588" i="8"/>
  <c r="C580" i="8"/>
  <c r="C565" i="8"/>
  <c r="C557" i="8"/>
  <c r="C549" i="8"/>
  <c r="C541" i="8"/>
  <c r="C533" i="8"/>
  <c r="C525" i="8"/>
  <c r="C517" i="8"/>
  <c r="C509" i="8"/>
  <c r="C501" i="8"/>
  <c r="C493" i="8"/>
  <c r="C636" i="8"/>
  <c r="C560" i="8"/>
  <c r="C552" i="8"/>
  <c r="C544" i="8"/>
  <c r="C536" i="8"/>
  <c r="C528" i="8"/>
  <c r="C520" i="8"/>
  <c r="C512" i="8"/>
  <c r="C504" i="8"/>
  <c r="C496" i="8"/>
  <c r="C488" i="8"/>
  <c r="C480" i="8"/>
  <c r="C683" i="8"/>
  <c r="C572" i="8"/>
  <c r="C569" i="8"/>
  <c r="C555" i="8"/>
  <c r="C547" i="8"/>
  <c r="C539" i="8"/>
  <c r="C531" i="8"/>
  <c r="C523" i="8"/>
  <c r="C515" i="8"/>
  <c r="C507" i="8"/>
  <c r="C499" i="8"/>
  <c r="C491" i="8"/>
  <c r="C644" i="8"/>
  <c r="C556" i="8"/>
  <c r="C548" i="8"/>
  <c r="C540" i="8"/>
  <c r="C532" i="8"/>
  <c r="C524" i="8"/>
  <c r="C516" i="8"/>
  <c r="C508" i="8"/>
  <c r="C500" i="8"/>
  <c r="C492" i="8"/>
  <c r="C484" i="8"/>
  <c r="C558" i="8"/>
  <c r="C550" i="8"/>
  <c r="C542" i="8"/>
  <c r="C534" i="8"/>
  <c r="C526" i="8"/>
  <c r="C518" i="8"/>
  <c r="C510" i="8"/>
  <c r="C502" i="8"/>
  <c r="C494" i="8"/>
  <c r="C483" i="8"/>
  <c r="C478" i="8"/>
  <c r="C470" i="8"/>
  <c r="C462" i="8"/>
  <c r="C454" i="8"/>
  <c r="C446" i="8"/>
  <c r="C438" i="8"/>
  <c r="C430" i="8"/>
  <c r="C422" i="8"/>
  <c r="C414" i="8"/>
  <c r="C406" i="8"/>
  <c r="C609" i="8"/>
  <c r="C473" i="8"/>
  <c r="C465" i="8"/>
  <c r="C457" i="8"/>
  <c r="C449" i="8"/>
  <c r="C441" i="8"/>
  <c r="C433" i="8"/>
  <c r="C425" i="8"/>
  <c r="C417" i="8"/>
  <c r="C409" i="8"/>
  <c r="C401" i="8"/>
  <c r="C485" i="8"/>
  <c r="C476" i="8"/>
  <c r="C468" i="8"/>
  <c r="C460" i="8"/>
  <c r="C452" i="8"/>
  <c r="C444" i="8"/>
  <c r="C436" i="8"/>
  <c r="C428" i="8"/>
  <c r="C420" i="8"/>
  <c r="C412" i="8"/>
  <c r="C404" i="8"/>
  <c r="C617" i="8"/>
  <c r="C585" i="8"/>
  <c r="C573" i="8"/>
  <c r="C486" i="8"/>
  <c r="C471" i="8"/>
  <c r="C463" i="8"/>
  <c r="C455" i="8"/>
  <c r="C447" i="8"/>
  <c r="C439" i="8"/>
  <c r="C431" i="8"/>
  <c r="C423" i="8"/>
  <c r="C415" i="8"/>
  <c r="C407" i="8"/>
  <c r="C399" i="8"/>
  <c r="C474" i="8"/>
  <c r="C466" i="8"/>
  <c r="C458" i="8"/>
  <c r="C450" i="8"/>
  <c r="C442" i="8"/>
  <c r="C434" i="8"/>
  <c r="C426" i="8"/>
  <c r="C418" i="8"/>
  <c r="C410" i="8"/>
  <c r="C625" i="8"/>
  <c r="C593" i="8"/>
  <c r="C561" i="8"/>
  <c r="C553" i="8"/>
  <c r="C545" i="8"/>
  <c r="C537" i="8"/>
  <c r="C529" i="8"/>
  <c r="C521" i="8"/>
  <c r="C513" i="8"/>
  <c r="C505" i="8"/>
  <c r="C497" i="8"/>
  <c r="C489" i="8"/>
  <c r="C477" i="8"/>
  <c r="C469" i="8"/>
  <c r="C461" i="8"/>
  <c r="C453" i="8"/>
  <c r="C445" i="8"/>
  <c r="C437" i="8"/>
  <c r="C429" i="8"/>
  <c r="C421" i="8"/>
  <c r="C413" i="8"/>
  <c r="C391" i="8"/>
  <c r="C383" i="8"/>
  <c r="C375" i="8"/>
  <c r="C367" i="8"/>
  <c r="C359" i="8"/>
  <c r="C351" i="8"/>
  <c r="C343" i="8"/>
  <c r="C335" i="8"/>
  <c r="C327" i="8"/>
  <c r="C667" i="8"/>
  <c r="C394" i="8"/>
  <c r="C386" i="8"/>
  <c r="C378" i="8"/>
  <c r="C370" i="8"/>
  <c r="C362" i="8"/>
  <c r="C354" i="8"/>
  <c r="C346" i="8"/>
  <c r="C338" i="8"/>
  <c r="C330" i="8"/>
  <c r="C322" i="8"/>
  <c r="C475" i="8"/>
  <c r="C467" i="8"/>
  <c r="C459" i="8"/>
  <c r="C451" i="8"/>
  <c r="C443" i="8"/>
  <c r="C435" i="8"/>
  <c r="C427" i="8"/>
  <c r="C419" i="8"/>
  <c r="C411" i="8"/>
  <c r="C397" i="8"/>
  <c r="C389" i="8"/>
  <c r="C381" i="8"/>
  <c r="C373" i="8"/>
  <c r="C365" i="8"/>
  <c r="C357" i="8"/>
  <c r="C349" i="8"/>
  <c r="C341" i="8"/>
  <c r="C333" i="8"/>
  <c r="C392" i="8"/>
  <c r="C384" i="8"/>
  <c r="C376" i="8"/>
  <c r="C368" i="8"/>
  <c r="C360" i="8"/>
  <c r="C352" i="8"/>
  <c r="C601" i="8"/>
  <c r="C403" i="8"/>
  <c r="C402" i="8"/>
  <c r="C395" i="8"/>
  <c r="C387" i="8"/>
  <c r="C379" i="8"/>
  <c r="C371" i="8"/>
  <c r="C363" i="8"/>
  <c r="C355" i="8"/>
  <c r="C347" i="8"/>
  <c r="C339" i="8"/>
  <c r="C331" i="8"/>
  <c r="C323" i="8"/>
  <c r="C472" i="8"/>
  <c r="C464" i="8"/>
  <c r="C456" i="8"/>
  <c r="C448" i="8"/>
  <c r="C440" i="8"/>
  <c r="C432" i="8"/>
  <c r="C424" i="8"/>
  <c r="C416" i="8"/>
  <c r="C398" i="8"/>
  <c r="C390" i="8"/>
  <c r="C382" i="8"/>
  <c r="C408" i="8"/>
  <c r="C405" i="8"/>
  <c r="C400" i="8"/>
  <c r="C396" i="8"/>
  <c r="C388" i="8"/>
  <c r="C380" i="8"/>
  <c r="C372" i="8"/>
  <c r="C364" i="8"/>
  <c r="C356" i="8"/>
  <c r="C348" i="8"/>
  <c r="C340" i="8"/>
  <c r="C332" i="8"/>
  <c r="C324" i="8"/>
  <c r="C374" i="8"/>
  <c r="C366" i="8"/>
  <c r="C358" i="8"/>
  <c r="C350" i="8"/>
  <c r="C326" i="8"/>
  <c r="C319" i="8"/>
  <c r="C313" i="8"/>
  <c r="C305" i="8"/>
  <c r="C297" i="8"/>
  <c r="C289" i="8"/>
  <c r="C281" i="8"/>
  <c r="C273" i="8"/>
  <c r="C265" i="8"/>
  <c r="C257" i="8"/>
  <c r="C249" i="8"/>
  <c r="C241" i="8"/>
  <c r="C385" i="8"/>
  <c r="C345" i="8"/>
  <c r="C342" i="8"/>
  <c r="C316" i="8"/>
  <c r="C308" i="8"/>
  <c r="C300" i="8"/>
  <c r="C292" i="8"/>
  <c r="C284" i="8"/>
  <c r="C276" i="8"/>
  <c r="C268" i="8"/>
  <c r="C260" i="8"/>
  <c r="C252" i="8"/>
  <c r="C244" i="8"/>
  <c r="C236" i="8"/>
  <c r="C336" i="8"/>
  <c r="C318" i="8"/>
  <c r="C311" i="8"/>
  <c r="C303" i="8"/>
  <c r="C295" i="8"/>
  <c r="C287" i="8"/>
  <c r="C279" i="8"/>
  <c r="C271" i="8"/>
  <c r="C263" i="8"/>
  <c r="C255" i="8"/>
  <c r="C247" i="8"/>
  <c r="C239" i="8"/>
  <c r="C328" i="8"/>
  <c r="C314" i="8"/>
  <c r="C306" i="8"/>
  <c r="C298" i="8"/>
  <c r="C290" i="8"/>
  <c r="C282" i="8"/>
  <c r="C274" i="8"/>
  <c r="C266" i="8"/>
  <c r="C258" i="8"/>
  <c r="C250" i="8"/>
  <c r="C242" i="8"/>
  <c r="C481" i="8"/>
  <c r="C329" i="8"/>
  <c r="C317" i="8"/>
  <c r="C309" i="8"/>
  <c r="C301" i="8"/>
  <c r="C293" i="8"/>
  <c r="C285" i="8"/>
  <c r="C277" i="8"/>
  <c r="C269" i="8"/>
  <c r="C261" i="8"/>
  <c r="C253" i="8"/>
  <c r="C245" i="8"/>
  <c r="C237" i="8"/>
  <c r="C393" i="8"/>
  <c r="C377" i="8"/>
  <c r="C369" i="8"/>
  <c r="C361" i="8"/>
  <c r="C353" i="8"/>
  <c r="C337" i="8"/>
  <c r="C334" i="8"/>
  <c r="C312" i="8"/>
  <c r="C304" i="8"/>
  <c r="C296" i="8"/>
  <c r="C288" i="8"/>
  <c r="C280" i="8"/>
  <c r="C272" i="8"/>
  <c r="C264" i="8"/>
  <c r="C256" i="8"/>
  <c r="C248" i="8"/>
  <c r="C325" i="8"/>
  <c r="C310" i="8"/>
  <c r="C302" i="8"/>
  <c r="C294" i="8"/>
  <c r="C286" i="8"/>
  <c r="C278" i="8"/>
  <c r="C270" i="8"/>
  <c r="C262" i="8"/>
  <c r="C254" i="8"/>
  <c r="C246" i="8"/>
  <c r="C238" i="8"/>
  <c r="C230" i="8"/>
  <c r="C222" i="8"/>
  <c r="C214" i="8"/>
  <c r="C206" i="8"/>
  <c r="C198" i="8"/>
  <c r="C190" i="8"/>
  <c r="C182" i="8"/>
  <c r="C174" i="8"/>
  <c r="C166" i="8"/>
  <c r="C158" i="8"/>
  <c r="C150" i="8"/>
  <c r="C142" i="8"/>
  <c r="C134" i="8"/>
  <c r="C321" i="8"/>
  <c r="C235" i="8"/>
  <c r="C233" i="8"/>
  <c r="C225" i="8"/>
  <c r="C217" i="8"/>
  <c r="C209" i="8"/>
  <c r="C201" i="8"/>
  <c r="C193" i="8"/>
  <c r="C185" i="8"/>
  <c r="C177" i="8"/>
  <c r="C169" i="8"/>
  <c r="C161" i="8"/>
  <c r="C153" i="8"/>
  <c r="C145" i="8"/>
  <c r="C137" i="8"/>
  <c r="C307" i="8"/>
  <c r="C291" i="8"/>
  <c r="C275" i="8"/>
  <c r="C259" i="8"/>
  <c r="C243" i="8"/>
  <c r="C240" i="8"/>
  <c r="C228" i="8"/>
  <c r="C220" i="8"/>
  <c r="C212" i="8"/>
  <c r="C204" i="8"/>
  <c r="C196" i="8"/>
  <c r="C188" i="8"/>
  <c r="C180" i="8"/>
  <c r="C172" i="8"/>
  <c r="C164" i="8"/>
  <c r="C156" i="8"/>
  <c r="C148" i="8"/>
  <c r="C140" i="8"/>
  <c r="C320" i="8"/>
  <c r="C231" i="8"/>
  <c r="C223" i="8"/>
  <c r="C215" i="8"/>
  <c r="C207" i="8"/>
  <c r="C199" i="8"/>
  <c r="C191" i="8"/>
  <c r="C183" i="8"/>
  <c r="C175" i="8"/>
  <c r="C167" i="8"/>
  <c r="C159" i="8"/>
  <c r="C151" i="8"/>
  <c r="C143" i="8"/>
  <c r="C344" i="8"/>
  <c r="C234" i="8"/>
  <c r="C226" i="8"/>
  <c r="C218" i="8"/>
  <c r="C210" i="8"/>
  <c r="C202" i="8"/>
  <c r="C194" i="8"/>
  <c r="C186" i="8"/>
  <c r="C178" i="8"/>
  <c r="C170" i="8"/>
  <c r="C162" i="8"/>
  <c r="C154" i="8"/>
  <c r="C146" i="8"/>
  <c r="C138" i="8"/>
  <c r="C229" i="8"/>
  <c r="C221" i="8"/>
  <c r="C213" i="8"/>
  <c r="C205" i="8"/>
  <c r="C197" i="8"/>
  <c r="C189" i="8"/>
  <c r="C181" i="8"/>
  <c r="C173" i="8"/>
  <c r="C165" i="8"/>
  <c r="C157" i="8"/>
  <c r="C149" i="8"/>
  <c r="C141" i="8"/>
  <c r="C315" i="8"/>
  <c r="C299" i="8"/>
  <c r="C283" i="8"/>
  <c r="C227" i="8"/>
  <c r="C219" i="8"/>
  <c r="C211" i="8"/>
  <c r="C203" i="8"/>
  <c r="C195" i="8"/>
  <c r="C187" i="8"/>
  <c r="C179" i="8"/>
  <c r="C171" i="8"/>
  <c r="C163" i="8"/>
  <c r="C155" i="8"/>
  <c r="C147" i="8"/>
  <c r="C139" i="8"/>
  <c r="C135" i="8"/>
  <c r="C133" i="8"/>
  <c r="C125" i="8"/>
  <c r="C117" i="8"/>
  <c r="C109" i="8"/>
  <c r="C101" i="8"/>
  <c r="C93" i="8"/>
  <c r="C267" i="8"/>
  <c r="C128" i="8"/>
  <c r="C120" i="8"/>
  <c r="C112" i="8"/>
  <c r="C104" i="8"/>
  <c r="C96" i="8"/>
  <c r="C232" i="8"/>
  <c r="C216" i="8"/>
  <c r="C200" i="8"/>
  <c r="C184" i="8"/>
  <c r="C168" i="8"/>
  <c r="C152" i="8"/>
  <c r="C131" i="8"/>
  <c r="C123" i="8"/>
  <c r="C115" i="8"/>
  <c r="C107" i="8"/>
  <c r="C99" i="8"/>
  <c r="C126" i="8"/>
  <c r="C118" i="8"/>
  <c r="C110" i="8"/>
  <c r="C102" i="8"/>
  <c r="C94" i="8"/>
  <c r="C129" i="8"/>
  <c r="C121" i="8"/>
  <c r="C113" i="8"/>
  <c r="C105" i="8"/>
  <c r="C97" i="8"/>
  <c r="C251" i="8"/>
  <c r="C132" i="8"/>
  <c r="C124" i="8"/>
  <c r="C116" i="8"/>
  <c r="C108" i="8"/>
  <c r="C100" i="8"/>
  <c r="C224" i="8"/>
  <c r="C208" i="8"/>
  <c r="C192" i="8"/>
  <c r="C176" i="8"/>
  <c r="C160" i="8"/>
  <c r="C144" i="8"/>
  <c r="C136" i="8"/>
  <c r="C127" i="8"/>
  <c r="C119" i="8"/>
  <c r="C111" i="8"/>
  <c r="C103" i="8"/>
  <c r="C130" i="8"/>
  <c r="C122" i="8"/>
  <c r="C114" i="8"/>
  <c r="C106" i="8"/>
  <c r="C98" i="8"/>
  <c r="C11" i="8"/>
  <c r="C19" i="8"/>
  <c r="C27" i="8"/>
  <c r="C35" i="8"/>
  <c r="C43" i="8"/>
  <c r="C51" i="8"/>
  <c r="C59" i="8"/>
  <c r="C67" i="8"/>
  <c r="C75" i="8"/>
  <c r="C83" i="8"/>
  <c r="C91" i="8"/>
  <c r="C8" i="8"/>
  <c r="C16" i="8"/>
  <c r="C24" i="8"/>
  <c r="C32" i="8"/>
  <c r="C40" i="8"/>
  <c r="C48" i="8"/>
  <c r="C56" i="8"/>
  <c r="C64" i="8"/>
  <c r="C72" i="8"/>
  <c r="C80" i="8"/>
  <c r="C88" i="8"/>
  <c r="C5" i="8"/>
  <c r="C13" i="8"/>
  <c r="C21" i="8"/>
  <c r="C29" i="8"/>
  <c r="C37" i="8"/>
  <c r="C45" i="8"/>
  <c r="C53" i="8"/>
  <c r="C61" i="8"/>
  <c r="C69" i="8"/>
  <c r="C77" i="8"/>
  <c r="C85" i="8"/>
  <c r="K2" i="7"/>
  <c r="G86" i="8" l="1"/>
  <c r="E86" i="8" s="1"/>
  <c r="F86" i="8" s="1"/>
  <c r="B86" i="8"/>
  <c r="J86" i="8"/>
  <c r="J69" i="8"/>
  <c r="B69" i="8"/>
  <c r="G69" i="8"/>
  <c r="E69" i="8" s="1"/>
  <c r="F69" i="8" s="1"/>
  <c r="D69" i="8"/>
  <c r="J5" i="8"/>
  <c r="B5" i="8"/>
  <c r="G5" i="8"/>
  <c r="E5" i="8" s="1"/>
  <c r="F5" i="8" s="1"/>
  <c r="D5" i="8"/>
  <c r="D32" i="8"/>
  <c r="J32" i="8"/>
  <c r="B32" i="8"/>
  <c r="G32" i="8"/>
  <c r="E32" i="8" s="1"/>
  <c r="F32" i="8" s="1"/>
  <c r="J106" i="8"/>
  <c r="B106" i="8"/>
  <c r="G106" i="8"/>
  <c r="E106" i="8" s="1"/>
  <c r="F106" i="8" s="1"/>
  <c r="D106" i="8"/>
  <c r="J136" i="8"/>
  <c r="B136" i="8"/>
  <c r="G136" i="8"/>
  <c r="E136" i="8" s="1"/>
  <c r="F136" i="8" s="1"/>
  <c r="D136" i="8"/>
  <c r="G108" i="8"/>
  <c r="E108" i="8" s="1"/>
  <c r="F108" i="8" s="1"/>
  <c r="D108" i="8"/>
  <c r="J108" i="8"/>
  <c r="B108" i="8"/>
  <c r="G121" i="8"/>
  <c r="E121" i="8" s="1"/>
  <c r="F121" i="8" s="1"/>
  <c r="D121" i="8"/>
  <c r="J121" i="8"/>
  <c r="B121" i="8"/>
  <c r="D107" i="8"/>
  <c r="J107" i="8"/>
  <c r="B107" i="8"/>
  <c r="G107" i="8"/>
  <c r="E107" i="8" s="1"/>
  <c r="F107" i="8" s="1"/>
  <c r="G216" i="8"/>
  <c r="E216" i="8" s="1"/>
  <c r="F216" i="8" s="1"/>
  <c r="D216" i="8"/>
  <c r="J216" i="8"/>
  <c r="B216" i="8"/>
  <c r="D93" i="8"/>
  <c r="J93" i="8"/>
  <c r="G93" i="8"/>
  <c r="E93" i="8" s="1"/>
  <c r="F93" i="8" s="1"/>
  <c r="B93" i="8"/>
  <c r="J147" i="8"/>
  <c r="B147" i="8"/>
  <c r="G147" i="8"/>
  <c r="E147" i="8" s="1"/>
  <c r="F147" i="8" s="1"/>
  <c r="D147" i="8"/>
  <c r="J211" i="8"/>
  <c r="B211" i="8"/>
  <c r="G211" i="8"/>
  <c r="E211" i="8" s="1"/>
  <c r="F211" i="8" s="1"/>
  <c r="D211" i="8"/>
  <c r="G157" i="8"/>
  <c r="E157" i="8" s="1"/>
  <c r="F157" i="8" s="1"/>
  <c r="D157" i="8"/>
  <c r="J157" i="8"/>
  <c r="B157" i="8"/>
  <c r="G221" i="8"/>
  <c r="E221" i="8" s="1"/>
  <c r="F221" i="8" s="1"/>
  <c r="D221" i="8"/>
  <c r="J221" i="8"/>
  <c r="B221" i="8"/>
  <c r="G186" i="8"/>
  <c r="E186" i="8" s="1"/>
  <c r="F186" i="8" s="1"/>
  <c r="D186" i="8"/>
  <c r="J186" i="8"/>
  <c r="B186" i="8"/>
  <c r="D143" i="8"/>
  <c r="J143" i="8"/>
  <c r="B143" i="8"/>
  <c r="G143" i="8"/>
  <c r="E143" i="8" s="1"/>
  <c r="F143" i="8" s="1"/>
  <c r="D207" i="8"/>
  <c r="J207" i="8"/>
  <c r="B207" i="8"/>
  <c r="G207" i="8"/>
  <c r="E207" i="8" s="1"/>
  <c r="F207" i="8" s="1"/>
  <c r="D164" i="8"/>
  <c r="J164" i="8"/>
  <c r="B164" i="8"/>
  <c r="G164" i="8"/>
  <c r="E164" i="8" s="1"/>
  <c r="F164" i="8" s="1"/>
  <c r="D228" i="8"/>
  <c r="J228" i="8"/>
  <c r="B228" i="8"/>
  <c r="G228" i="8"/>
  <c r="E228" i="8" s="1"/>
  <c r="F228" i="8" s="1"/>
  <c r="D145" i="8"/>
  <c r="J145" i="8"/>
  <c r="B145" i="8"/>
  <c r="G145" i="8"/>
  <c r="E145" i="8" s="1"/>
  <c r="F145" i="8" s="1"/>
  <c r="D209" i="8"/>
  <c r="J209" i="8"/>
  <c r="B209" i="8"/>
  <c r="G209" i="8"/>
  <c r="E209" i="8" s="1"/>
  <c r="F209" i="8" s="1"/>
  <c r="J150" i="8"/>
  <c r="B150" i="8"/>
  <c r="G150" i="8"/>
  <c r="E150" i="8" s="1"/>
  <c r="F150" i="8" s="1"/>
  <c r="D150" i="8"/>
  <c r="J214" i="8"/>
  <c r="B214" i="8"/>
  <c r="G214" i="8"/>
  <c r="E214" i="8" s="1"/>
  <c r="F214" i="8" s="1"/>
  <c r="D214" i="8"/>
  <c r="J278" i="8"/>
  <c r="B278" i="8"/>
  <c r="G278" i="8"/>
  <c r="E278" i="8" s="1"/>
  <c r="F278" i="8" s="1"/>
  <c r="D278" i="8"/>
  <c r="G264" i="8"/>
  <c r="E264" i="8" s="1"/>
  <c r="F264" i="8" s="1"/>
  <c r="D264" i="8"/>
  <c r="J264" i="8"/>
  <c r="B264" i="8"/>
  <c r="G337" i="8"/>
  <c r="E337" i="8" s="1"/>
  <c r="F337" i="8" s="1"/>
  <c r="J337" i="8"/>
  <c r="B337" i="8"/>
  <c r="D337" i="8"/>
  <c r="G253" i="8"/>
  <c r="E253" i="8" s="1"/>
  <c r="F253" i="8" s="1"/>
  <c r="D253" i="8"/>
  <c r="J253" i="8"/>
  <c r="B253" i="8"/>
  <c r="D317" i="8"/>
  <c r="G317" i="8"/>
  <c r="E317" i="8" s="1"/>
  <c r="F317" i="8" s="1"/>
  <c r="B317" i="8"/>
  <c r="J317" i="8"/>
  <c r="D282" i="8"/>
  <c r="J282" i="8"/>
  <c r="B282" i="8"/>
  <c r="G282" i="8"/>
  <c r="E282" i="8" s="1"/>
  <c r="F282" i="8" s="1"/>
  <c r="D255" i="8"/>
  <c r="J255" i="8"/>
  <c r="B255" i="8"/>
  <c r="G255" i="8"/>
  <c r="E255" i="8" s="1"/>
  <c r="F255" i="8" s="1"/>
  <c r="G318" i="8"/>
  <c r="E318" i="8" s="1"/>
  <c r="F318" i="8" s="1"/>
  <c r="D318" i="8"/>
  <c r="B318" i="8"/>
  <c r="J318" i="8"/>
  <c r="D284" i="8"/>
  <c r="J284" i="8"/>
  <c r="B284" i="8"/>
  <c r="G284" i="8"/>
  <c r="E284" i="8" s="1"/>
  <c r="F284" i="8" s="1"/>
  <c r="J241" i="8"/>
  <c r="B241" i="8"/>
  <c r="G241" i="8"/>
  <c r="E241" i="8" s="1"/>
  <c r="F241" i="8" s="1"/>
  <c r="D241" i="8"/>
  <c r="J305" i="8"/>
  <c r="B305" i="8"/>
  <c r="G305" i="8"/>
  <c r="E305" i="8" s="1"/>
  <c r="F305" i="8" s="1"/>
  <c r="D305" i="8"/>
  <c r="J324" i="8"/>
  <c r="B324" i="8"/>
  <c r="G324" i="8"/>
  <c r="E324" i="8" s="1"/>
  <c r="F324" i="8" s="1"/>
  <c r="D324" i="8"/>
  <c r="J388" i="8"/>
  <c r="B388" i="8"/>
  <c r="G388" i="8"/>
  <c r="E388" i="8" s="1"/>
  <c r="F388" i="8" s="1"/>
  <c r="D388" i="8"/>
  <c r="G416" i="8"/>
  <c r="E416" i="8" s="1"/>
  <c r="F416" i="8" s="1"/>
  <c r="D416" i="8"/>
  <c r="J416" i="8"/>
  <c r="B416" i="8"/>
  <c r="G323" i="8"/>
  <c r="E323" i="8" s="1"/>
  <c r="F323" i="8" s="1"/>
  <c r="J323" i="8"/>
  <c r="B323" i="8"/>
  <c r="D323" i="8"/>
  <c r="G387" i="8"/>
  <c r="E387" i="8" s="1"/>
  <c r="F387" i="8" s="1"/>
  <c r="D387" i="8"/>
  <c r="J387" i="8"/>
  <c r="B387" i="8"/>
  <c r="D376" i="8"/>
  <c r="J376" i="8"/>
  <c r="B376" i="8"/>
  <c r="G376" i="8"/>
  <c r="E376" i="8" s="1"/>
  <c r="F376" i="8" s="1"/>
  <c r="D373" i="8"/>
  <c r="J373" i="8"/>
  <c r="B373" i="8"/>
  <c r="G373" i="8"/>
  <c r="E373" i="8" s="1"/>
  <c r="F373" i="8" s="1"/>
  <c r="J443" i="8"/>
  <c r="B443" i="8"/>
  <c r="G443" i="8"/>
  <c r="E443" i="8" s="1"/>
  <c r="F443" i="8" s="1"/>
  <c r="D443" i="8"/>
  <c r="D346" i="8"/>
  <c r="J346" i="8"/>
  <c r="B346" i="8"/>
  <c r="G346" i="8"/>
  <c r="E346" i="8" s="1"/>
  <c r="F346" i="8" s="1"/>
  <c r="J327" i="8"/>
  <c r="B327" i="8"/>
  <c r="G327" i="8"/>
  <c r="E327" i="8" s="1"/>
  <c r="F327" i="8" s="1"/>
  <c r="D327" i="8"/>
  <c r="J391" i="8"/>
  <c r="B391" i="8"/>
  <c r="G391" i="8"/>
  <c r="E391" i="8" s="1"/>
  <c r="F391" i="8" s="1"/>
  <c r="D391" i="8"/>
  <c r="G469" i="8"/>
  <c r="E469" i="8" s="1"/>
  <c r="F469" i="8" s="1"/>
  <c r="D469" i="8"/>
  <c r="J469" i="8"/>
  <c r="B469" i="8"/>
  <c r="G537" i="8"/>
  <c r="E537" i="8" s="1"/>
  <c r="F537" i="8" s="1"/>
  <c r="J537" i="8"/>
  <c r="B537" i="8"/>
  <c r="D537" i="8"/>
  <c r="G426" i="8"/>
  <c r="E426" i="8" s="1"/>
  <c r="F426" i="8" s="1"/>
  <c r="D426" i="8"/>
  <c r="J426" i="8"/>
  <c r="B426" i="8"/>
  <c r="D407" i="8"/>
  <c r="J407" i="8"/>
  <c r="B407" i="8"/>
  <c r="G407" i="8"/>
  <c r="E407" i="8" s="1"/>
  <c r="F407" i="8" s="1"/>
  <c r="D471" i="8"/>
  <c r="J471" i="8"/>
  <c r="B471" i="8"/>
  <c r="G471" i="8"/>
  <c r="E471" i="8" s="1"/>
  <c r="F471" i="8" s="1"/>
  <c r="D428" i="8"/>
  <c r="J428" i="8"/>
  <c r="B428" i="8"/>
  <c r="G428" i="8"/>
  <c r="E428" i="8" s="1"/>
  <c r="F428" i="8" s="1"/>
  <c r="D401" i="8"/>
  <c r="J401" i="8"/>
  <c r="G401" i="8"/>
  <c r="E401" i="8" s="1"/>
  <c r="F401" i="8" s="1"/>
  <c r="B401" i="8"/>
  <c r="D465" i="8"/>
  <c r="J465" i="8"/>
  <c r="B465" i="8"/>
  <c r="G465" i="8"/>
  <c r="E465" i="8" s="1"/>
  <c r="F465" i="8" s="1"/>
  <c r="J446" i="8"/>
  <c r="B446" i="8"/>
  <c r="G446" i="8"/>
  <c r="E446" i="8" s="1"/>
  <c r="F446" i="8" s="1"/>
  <c r="D446" i="8"/>
  <c r="G510" i="8"/>
  <c r="E510" i="8" s="1"/>
  <c r="F510" i="8" s="1"/>
  <c r="D510" i="8"/>
  <c r="B510" i="8"/>
  <c r="J510" i="8"/>
  <c r="J492" i="8"/>
  <c r="B492" i="8"/>
  <c r="G492" i="8"/>
  <c r="E492" i="8" s="1"/>
  <c r="F492" i="8" s="1"/>
  <c r="D492" i="8"/>
  <c r="J556" i="8"/>
  <c r="B556" i="8"/>
  <c r="G556" i="8"/>
  <c r="E556" i="8" s="1"/>
  <c r="F556" i="8" s="1"/>
  <c r="D556" i="8"/>
  <c r="G539" i="8"/>
  <c r="E539" i="8" s="1"/>
  <c r="F539" i="8" s="1"/>
  <c r="D539" i="8"/>
  <c r="J539" i="8"/>
  <c r="B539" i="8"/>
  <c r="D496" i="8"/>
  <c r="J496" i="8"/>
  <c r="B496" i="8"/>
  <c r="G496" i="8"/>
  <c r="E496" i="8" s="1"/>
  <c r="F496" i="8" s="1"/>
  <c r="D560" i="8"/>
  <c r="J560" i="8"/>
  <c r="B560" i="8"/>
  <c r="G560" i="8"/>
  <c r="E560" i="8" s="1"/>
  <c r="F560" i="8" s="1"/>
  <c r="D541" i="8"/>
  <c r="J541" i="8"/>
  <c r="B541" i="8"/>
  <c r="G541" i="8"/>
  <c r="E541" i="8" s="1"/>
  <c r="F541" i="8" s="1"/>
  <c r="G612" i="8"/>
  <c r="E612" i="8" s="1"/>
  <c r="F612" i="8" s="1"/>
  <c r="J612" i="8"/>
  <c r="B612" i="8"/>
  <c r="D612" i="8"/>
  <c r="D522" i="8"/>
  <c r="J522" i="8"/>
  <c r="B522" i="8"/>
  <c r="G522" i="8"/>
  <c r="E522" i="8" s="1"/>
  <c r="F522" i="8" s="1"/>
  <c r="J503" i="8"/>
  <c r="B503" i="8"/>
  <c r="G503" i="8"/>
  <c r="E503" i="8" s="1"/>
  <c r="F503" i="8" s="1"/>
  <c r="D503" i="8"/>
  <c r="G564" i="8"/>
  <c r="E564" i="8" s="1"/>
  <c r="F564" i="8" s="1"/>
  <c r="J564" i="8"/>
  <c r="B564" i="8"/>
  <c r="D564" i="8"/>
  <c r="J607" i="8"/>
  <c r="B607" i="8"/>
  <c r="G607" i="8"/>
  <c r="E607" i="8" s="1"/>
  <c r="F607" i="8" s="1"/>
  <c r="D607" i="8"/>
  <c r="G707" i="8"/>
  <c r="E707" i="8" s="1"/>
  <c r="F707" i="8" s="1"/>
  <c r="D707" i="8"/>
  <c r="J707" i="8"/>
  <c r="B707" i="8"/>
  <c r="G574" i="8"/>
  <c r="E574" i="8" s="1"/>
  <c r="F574" i="8" s="1"/>
  <c r="D574" i="8"/>
  <c r="B574" i="8"/>
  <c r="J574" i="8"/>
  <c r="G638" i="8"/>
  <c r="E638" i="8" s="1"/>
  <c r="F638" i="8" s="1"/>
  <c r="D638" i="8"/>
  <c r="J638" i="8"/>
  <c r="B638" i="8"/>
  <c r="D611" i="8"/>
  <c r="J611" i="8"/>
  <c r="B611" i="8"/>
  <c r="G611" i="8"/>
  <c r="E611" i="8" s="1"/>
  <c r="F611" i="8" s="1"/>
  <c r="G699" i="8"/>
  <c r="E699" i="8" s="1"/>
  <c r="F699" i="8" s="1"/>
  <c r="D699" i="8"/>
  <c r="J699" i="8"/>
  <c r="B699" i="8"/>
  <c r="D600" i="8"/>
  <c r="J600" i="8"/>
  <c r="B600" i="8"/>
  <c r="G600" i="8"/>
  <c r="E600" i="8" s="1"/>
  <c r="F600" i="8" s="1"/>
  <c r="G675" i="8"/>
  <c r="E675" i="8" s="1"/>
  <c r="F675" i="8" s="1"/>
  <c r="D675" i="8"/>
  <c r="J675" i="8"/>
  <c r="B675" i="8"/>
  <c r="D637" i="8"/>
  <c r="J637" i="8"/>
  <c r="B637" i="8"/>
  <c r="G637" i="8"/>
  <c r="E637" i="8" s="1"/>
  <c r="F637" i="8" s="1"/>
  <c r="J586" i="8"/>
  <c r="B586" i="8"/>
  <c r="G586" i="8"/>
  <c r="E586" i="8" s="1"/>
  <c r="F586" i="8" s="1"/>
  <c r="D586" i="8"/>
  <c r="J689" i="8"/>
  <c r="B689" i="8"/>
  <c r="G689" i="8"/>
  <c r="E689" i="8" s="1"/>
  <c r="F689" i="8" s="1"/>
  <c r="D689" i="8"/>
  <c r="J702" i="8"/>
  <c r="B702" i="8"/>
  <c r="G702" i="8"/>
  <c r="E702" i="8" s="1"/>
  <c r="F702" i="8" s="1"/>
  <c r="D702" i="8"/>
  <c r="G757" i="8"/>
  <c r="E757" i="8" s="1"/>
  <c r="F757" i="8" s="1"/>
  <c r="J757" i="8"/>
  <c r="B757" i="8"/>
  <c r="D757" i="8"/>
  <c r="G688" i="8"/>
  <c r="E688" i="8" s="1"/>
  <c r="F688" i="8" s="1"/>
  <c r="D688" i="8"/>
  <c r="J688" i="8"/>
  <c r="B688" i="8"/>
  <c r="G701" i="8"/>
  <c r="E701" i="8" s="1"/>
  <c r="F701" i="8" s="1"/>
  <c r="D701" i="8"/>
  <c r="J701" i="8"/>
  <c r="B701" i="8"/>
  <c r="D658" i="8"/>
  <c r="G658" i="8"/>
  <c r="E658" i="8" s="1"/>
  <c r="F658" i="8" s="1"/>
  <c r="J658" i="8"/>
  <c r="B658" i="8"/>
  <c r="D722" i="8"/>
  <c r="J722" i="8"/>
  <c r="B722" i="8"/>
  <c r="G722" i="8"/>
  <c r="E722" i="8" s="1"/>
  <c r="F722" i="8" s="1"/>
  <c r="D687" i="8"/>
  <c r="J687" i="8"/>
  <c r="B687" i="8"/>
  <c r="G687" i="8"/>
  <c r="E687" i="8" s="1"/>
  <c r="F687" i="8" s="1"/>
  <c r="G770" i="8"/>
  <c r="E770" i="8" s="1"/>
  <c r="F770" i="8" s="1"/>
  <c r="D770" i="8"/>
  <c r="J770" i="8"/>
  <c r="B770" i="8"/>
  <c r="D700" i="8"/>
  <c r="J700" i="8"/>
  <c r="B700" i="8"/>
  <c r="G700" i="8"/>
  <c r="E700" i="8" s="1"/>
  <c r="F700" i="8" s="1"/>
  <c r="J705" i="8"/>
  <c r="B705" i="8"/>
  <c r="G705" i="8"/>
  <c r="E705" i="8" s="1"/>
  <c r="F705" i="8" s="1"/>
  <c r="D705" i="8"/>
  <c r="J760" i="8"/>
  <c r="B760" i="8"/>
  <c r="G760" i="8"/>
  <c r="E760" i="8" s="1"/>
  <c r="F760" i="8" s="1"/>
  <c r="D760" i="8"/>
  <c r="G775" i="8"/>
  <c r="E775" i="8" s="1"/>
  <c r="F775" i="8" s="1"/>
  <c r="D775" i="8"/>
  <c r="J775" i="8"/>
  <c r="B775" i="8"/>
  <c r="G797" i="8"/>
  <c r="E797" i="8" s="1"/>
  <c r="F797" i="8" s="1"/>
  <c r="D797" i="8"/>
  <c r="J797" i="8"/>
  <c r="B797" i="8"/>
  <c r="D769" i="8"/>
  <c r="J769" i="8"/>
  <c r="B769" i="8"/>
  <c r="G769" i="8"/>
  <c r="E769" i="8" s="1"/>
  <c r="F769" i="8" s="1"/>
  <c r="D838" i="8"/>
  <c r="B838" i="8"/>
  <c r="J838" i="8"/>
  <c r="G838" i="8"/>
  <c r="E838" i="8" s="1"/>
  <c r="F838" i="8" s="1"/>
  <c r="J816" i="8"/>
  <c r="B816" i="8"/>
  <c r="G816" i="8"/>
  <c r="E816" i="8" s="1"/>
  <c r="F816" i="8" s="1"/>
  <c r="D816" i="8"/>
  <c r="G826" i="8"/>
  <c r="E826" i="8" s="1"/>
  <c r="F826" i="8" s="1"/>
  <c r="D826" i="8"/>
  <c r="B826" i="8"/>
  <c r="J826" i="8"/>
  <c r="J788" i="8"/>
  <c r="B788" i="8"/>
  <c r="G788" i="8"/>
  <c r="E788" i="8" s="1"/>
  <c r="F788" i="8" s="1"/>
  <c r="D788" i="8"/>
  <c r="J866" i="8"/>
  <c r="B866" i="8"/>
  <c r="G866" i="8"/>
  <c r="E866" i="8" s="1"/>
  <c r="F866" i="8" s="1"/>
  <c r="D866" i="8"/>
  <c r="D798" i="8"/>
  <c r="J798" i="8"/>
  <c r="B798" i="8"/>
  <c r="G798" i="8"/>
  <c r="E798" i="8" s="1"/>
  <c r="F798" i="8" s="1"/>
  <c r="J811" i="8"/>
  <c r="B811" i="8"/>
  <c r="G811" i="8"/>
  <c r="E811" i="8" s="1"/>
  <c r="F811" i="8" s="1"/>
  <c r="D811" i="8"/>
  <c r="G863" i="8"/>
  <c r="E863" i="8" s="1"/>
  <c r="F863" i="8" s="1"/>
  <c r="D863" i="8"/>
  <c r="J863" i="8"/>
  <c r="B863" i="8"/>
  <c r="G860" i="8"/>
  <c r="E860" i="8" s="1"/>
  <c r="F860" i="8" s="1"/>
  <c r="D860" i="8"/>
  <c r="J860" i="8"/>
  <c r="B860" i="8"/>
  <c r="D846" i="8"/>
  <c r="J846" i="8"/>
  <c r="B846" i="8"/>
  <c r="G846" i="8"/>
  <c r="E846" i="8" s="1"/>
  <c r="F846" i="8" s="1"/>
  <c r="D843" i="8"/>
  <c r="J843" i="8"/>
  <c r="B843" i="8"/>
  <c r="G843" i="8"/>
  <c r="E843" i="8" s="1"/>
  <c r="F843" i="8" s="1"/>
  <c r="G949" i="8"/>
  <c r="E949" i="8" s="1"/>
  <c r="F949" i="8" s="1"/>
  <c r="D949" i="8"/>
  <c r="J949" i="8"/>
  <c r="B949" i="8"/>
  <c r="J861" i="8"/>
  <c r="B861" i="8"/>
  <c r="G861" i="8"/>
  <c r="E861" i="8" s="1"/>
  <c r="F861" i="8" s="1"/>
  <c r="D861" i="8"/>
  <c r="J942" i="8"/>
  <c r="B942" i="8"/>
  <c r="G942" i="8"/>
  <c r="E942" i="8" s="1"/>
  <c r="F942" i="8" s="1"/>
  <c r="D942" i="8"/>
  <c r="D895" i="8"/>
  <c r="J895" i="8"/>
  <c r="G895" i="8"/>
  <c r="E895" i="8" s="1"/>
  <c r="F895" i="8" s="1"/>
  <c r="B895" i="8"/>
  <c r="D892" i="8"/>
  <c r="J892" i="8"/>
  <c r="B892" i="8"/>
  <c r="G892" i="8"/>
  <c r="E892" i="8" s="1"/>
  <c r="F892" i="8" s="1"/>
  <c r="D897" i="8"/>
  <c r="J897" i="8"/>
  <c r="B897" i="8"/>
  <c r="G897" i="8"/>
  <c r="E897" i="8" s="1"/>
  <c r="F897" i="8" s="1"/>
  <c r="G912" i="8"/>
  <c r="E912" i="8" s="1"/>
  <c r="F912" i="8" s="1"/>
  <c r="B912" i="8"/>
  <c r="J912" i="8"/>
  <c r="D912" i="8"/>
  <c r="G965" i="8"/>
  <c r="E965" i="8" s="1"/>
  <c r="F965" i="8" s="1"/>
  <c r="D965" i="8"/>
  <c r="J965" i="8"/>
  <c r="B965" i="8"/>
  <c r="G971" i="8"/>
  <c r="E971" i="8" s="1"/>
  <c r="F971" i="8" s="1"/>
  <c r="D971" i="8"/>
  <c r="J971" i="8"/>
  <c r="B971" i="8"/>
  <c r="D932" i="8"/>
  <c r="J932" i="8"/>
  <c r="B932" i="8"/>
  <c r="G932" i="8"/>
  <c r="E932" i="8" s="1"/>
  <c r="F932" i="8" s="1"/>
  <c r="J945" i="8"/>
  <c r="B945" i="8"/>
  <c r="D945" i="8"/>
  <c r="G945" i="8"/>
  <c r="E945" i="8" s="1"/>
  <c r="F945" i="8" s="1"/>
  <c r="J950" i="8"/>
  <c r="B950" i="8"/>
  <c r="G950" i="8"/>
  <c r="E950" i="8" s="1"/>
  <c r="F950" i="8" s="1"/>
  <c r="D950" i="8"/>
  <c r="D960" i="8"/>
  <c r="B960" i="8"/>
  <c r="J960" i="8"/>
  <c r="G960" i="8"/>
  <c r="E960" i="8" s="1"/>
  <c r="F960" i="8" s="1"/>
  <c r="D970" i="8"/>
  <c r="G970" i="8"/>
  <c r="E970" i="8" s="1"/>
  <c r="F970" i="8" s="1"/>
  <c r="B970" i="8"/>
  <c r="J970" i="8"/>
  <c r="J975" i="8"/>
  <c r="B975" i="8"/>
  <c r="G975" i="8"/>
  <c r="E975" i="8" s="1"/>
  <c r="F975" i="8" s="1"/>
  <c r="D975" i="8"/>
  <c r="D977" i="8"/>
  <c r="J977" i="8"/>
  <c r="G977" i="8"/>
  <c r="E977" i="8" s="1"/>
  <c r="F977" i="8" s="1"/>
  <c r="B977" i="8"/>
  <c r="D46" i="8"/>
  <c r="J46" i="8"/>
  <c r="B46" i="8"/>
  <c r="G46" i="8"/>
  <c r="E46" i="8" s="1"/>
  <c r="F46" i="8" s="1"/>
  <c r="G73" i="8"/>
  <c r="E73" i="8" s="1"/>
  <c r="F73" i="8" s="1"/>
  <c r="D73" i="8"/>
  <c r="J73" i="8"/>
  <c r="B73" i="8"/>
  <c r="G9" i="8"/>
  <c r="E9" i="8" s="1"/>
  <c r="F9" i="8" s="1"/>
  <c r="D9" i="8"/>
  <c r="J9" i="8"/>
  <c r="B9" i="8"/>
  <c r="G28" i="8"/>
  <c r="E28" i="8" s="1"/>
  <c r="F28" i="8" s="1"/>
  <c r="D28" i="8"/>
  <c r="J28" i="8"/>
  <c r="B28" i="8"/>
  <c r="G71" i="8"/>
  <c r="E71" i="8" s="1"/>
  <c r="F71" i="8" s="1"/>
  <c r="D71" i="8"/>
  <c r="J71" i="8"/>
  <c r="B71" i="8"/>
  <c r="G7" i="8"/>
  <c r="E7" i="8" s="1"/>
  <c r="F7" i="8" s="1"/>
  <c r="D7" i="8"/>
  <c r="J7" i="8"/>
  <c r="B7" i="8"/>
  <c r="J34" i="8"/>
  <c r="B34" i="8"/>
  <c r="G34" i="8"/>
  <c r="E34" i="8" s="1"/>
  <c r="F34" i="8" s="1"/>
  <c r="D34" i="8"/>
  <c r="D59" i="8"/>
  <c r="J59" i="8"/>
  <c r="B59" i="8"/>
  <c r="G59" i="8"/>
  <c r="E59" i="8" s="1"/>
  <c r="F59" i="8" s="1"/>
  <c r="J61" i="8"/>
  <c r="B61" i="8"/>
  <c r="G61" i="8"/>
  <c r="E61" i="8" s="1"/>
  <c r="F61" i="8" s="1"/>
  <c r="D61" i="8"/>
  <c r="D88" i="8"/>
  <c r="J88" i="8"/>
  <c r="B88" i="8"/>
  <c r="G88" i="8"/>
  <c r="E88" i="8" s="1"/>
  <c r="F88" i="8" s="1"/>
  <c r="D24" i="8"/>
  <c r="J24" i="8"/>
  <c r="B24" i="8"/>
  <c r="G24" i="8"/>
  <c r="E24" i="8" s="1"/>
  <c r="F24" i="8" s="1"/>
  <c r="D51" i="8"/>
  <c r="J51" i="8"/>
  <c r="B51" i="8"/>
  <c r="G51" i="8"/>
  <c r="E51" i="8" s="1"/>
  <c r="F51" i="8" s="1"/>
  <c r="J114" i="8"/>
  <c r="B114" i="8"/>
  <c r="G114" i="8"/>
  <c r="E114" i="8" s="1"/>
  <c r="F114" i="8" s="1"/>
  <c r="D114" i="8"/>
  <c r="G144" i="8"/>
  <c r="E144" i="8" s="1"/>
  <c r="F144" i="8" s="1"/>
  <c r="D144" i="8"/>
  <c r="J144" i="8"/>
  <c r="B144" i="8"/>
  <c r="G116" i="8"/>
  <c r="E116" i="8" s="1"/>
  <c r="F116" i="8" s="1"/>
  <c r="D116" i="8"/>
  <c r="J116" i="8"/>
  <c r="B116" i="8"/>
  <c r="G129" i="8"/>
  <c r="E129" i="8" s="1"/>
  <c r="F129" i="8" s="1"/>
  <c r="D129" i="8"/>
  <c r="J129" i="8"/>
  <c r="B129" i="8"/>
  <c r="D115" i="8"/>
  <c r="J115" i="8"/>
  <c r="B115" i="8"/>
  <c r="G115" i="8"/>
  <c r="E115" i="8" s="1"/>
  <c r="F115" i="8" s="1"/>
  <c r="G232" i="8"/>
  <c r="E232" i="8" s="1"/>
  <c r="F232" i="8" s="1"/>
  <c r="D232" i="8"/>
  <c r="J232" i="8"/>
  <c r="B232" i="8"/>
  <c r="J101" i="8"/>
  <c r="B101" i="8"/>
  <c r="G101" i="8"/>
  <c r="E101" i="8" s="1"/>
  <c r="F101" i="8" s="1"/>
  <c r="D101" i="8"/>
  <c r="J155" i="8"/>
  <c r="B155" i="8"/>
  <c r="G155" i="8"/>
  <c r="E155" i="8" s="1"/>
  <c r="F155" i="8" s="1"/>
  <c r="D155" i="8"/>
  <c r="J219" i="8"/>
  <c r="B219" i="8"/>
  <c r="G219" i="8"/>
  <c r="E219" i="8" s="1"/>
  <c r="F219" i="8" s="1"/>
  <c r="D219" i="8"/>
  <c r="G165" i="8"/>
  <c r="E165" i="8" s="1"/>
  <c r="F165" i="8" s="1"/>
  <c r="D165" i="8"/>
  <c r="J165" i="8"/>
  <c r="B165" i="8"/>
  <c r="G229" i="8"/>
  <c r="E229" i="8" s="1"/>
  <c r="F229" i="8" s="1"/>
  <c r="D229" i="8"/>
  <c r="J229" i="8"/>
  <c r="B229" i="8"/>
  <c r="G194" i="8"/>
  <c r="E194" i="8" s="1"/>
  <c r="F194" i="8" s="1"/>
  <c r="D194" i="8"/>
  <c r="J194" i="8"/>
  <c r="B194" i="8"/>
  <c r="D151" i="8"/>
  <c r="J151" i="8"/>
  <c r="B151" i="8"/>
  <c r="G151" i="8"/>
  <c r="E151" i="8" s="1"/>
  <c r="F151" i="8" s="1"/>
  <c r="D215" i="8"/>
  <c r="J215" i="8"/>
  <c r="B215" i="8"/>
  <c r="G215" i="8"/>
  <c r="E215" i="8" s="1"/>
  <c r="F215" i="8" s="1"/>
  <c r="D172" i="8"/>
  <c r="J172" i="8"/>
  <c r="B172" i="8"/>
  <c r="G172" i="8"/>
  <c r="E172" i="8" s="1"/>
  <c r="F172" i="8" s="1"/>
  <c r="G240" i="8"/>
  <c r="E240" i="8" s="1"/>
  <c r="F240" i="8" s="1"/>
  <c r="D240" i="8"/>
  <c r="J240" i="8"/>
  <c r="B240" i="8"/>
  <c r="D153" i="8"/>
  <c r="J153" i="8"/>
  <c r="B153" i="8"/>
  <c r="G153" i="8"/>
  <c r="E153" i="8" s="1"/>
  <c r="F153" i="8" s="1"/>
  <c r="D217" i="8"/>
  <c r="J217" i="8"/>
  <c r="B217" i="8"/>
  <c r="G217" i="8"/>
  <c r="E217" i="8" s="1"/>
  <c r="F217" i="8" s="1"/>
  <c r="J158" i="8"/>
  <c r="B158" i="8"/>
  <c r="G158" i="8"/>
  <c r="E158" i="8" s="1"/>
  <c r="F158" i="8" s="1"/>
  <c r="D158" i="8"/>
  <c r="J222" i="8"/>
  <c r="B222" i="8"/>
  <c r="G222" i="8"/>
  <c r="E222" i="8" s="1"/>
  <c r="F222" i="8" s="1"/>
  <c r="D222" i="8"/>
  <c r="J286" i="8"/>
  <c r="B286" i="8"/>
  <c r="G286" i="8"/>
  <c r="E286" i="8" s="1"/>
  <c r="F286" i="8" s="1"/>
  <c r="D286" i="8"/>
  <c r="G272" i="8"/>
  <c r="E272" i="8" s="1"/>
  <c r="F272" i="8" s="1"/>
  <c r="D272" i="8"/>
  <c r="J272" i="8"/>
  <c r="B272" i="8"/>
  <c r="G353" i="8"/>
  <c r="E353" i="8" s="1"/>
  <c r="F353" i="8" s="1"/>
  <c r="J353" i="8"/>
  <c r="B353" i="8"/>
  <c r="D353" i="8"/>
  <c r="G261" i="8"/>
  <c r="E261" i="8" s="1"/>
  <c r="F261" i="8" s="1"/>
  <c r="D261" i="8"/>
  <c r="J261" i="8"/>
  <c r="B261" i="8"/>
  <c r="J329" i="8"/>
  <c r="B329" i="8"/>
  <c r="G329" i="8"/>
  <c r="E329" i="8" s="1"/>
  <c r="F329" i="8" s="1"/>
  <c r="D329" i="8"/>
  <c r="D290" i="8"/>
  <c r="J290" i="8"/>
  <c r="B290" i="8"/>
  <c r="G290" i="8"/>
  <c r="E290" i="8" s="1"/>
  <c r="F290" i="8" s="1"/>
  <c r="D263" i="8"/>
  <c r="J263" i="8"/>
  <c r="B263" i="8"/>
  <c r="G263" i="8"/>
  <c r="E263" i="8" s="1"/>
  <c r="F263" i="8" s="1"/>
  <c r="D336" i="8"/>
  <c r="J336" i="8"/>
  <c r="B336" i="8"/>
  <c r="G336" i="8"/>
  <c r="E336" i="8" s="1"/>
  <c r="F336" i="8" s="1"/>
  <c r="D292" i="8"/>
  <c r="J292" i="8"/>
  <c r="B292" i="8"/>
  <c r="G292" i="8"/>
  <c r="E292" i="8" s="1"/>
  <c r="F292" i="8" s="1"/>
  <c r="J249" i="8"/>
  <c r="B249" i="8"/>
  <c r="G249" i="8"/>
  <c r="E249" i="8" s="1"/>
  <c r="F249" i="8" s="1"/>
  <c r="D249" i="8"/>
  <c r="J313" i="8"/>
  <c r="B313" i="8"/>
  <c r="G313" i="8"/>
  <c r="E313" i="8" s="1"/>
  <c r="F313" i="8" s="1"/>
  <c r="D313" i="8"/>
  <c r="J332" i="8"/>
  <c r="B332" i="8"/>
  <c r="D332" i="8"/>
  <c r="G332" i="8"/>
  <c r="E332" i="8" s="1"/>
  <c r="F332" i="8" s="1"/>
  <c r="J396" i="8"/>
  <c r="B396" i="8"/>
  <c r="G396" i="8"/>
  <c r="E396" i="8" s="1"/>
  <c r="F396" i="8" s="1"/>
  <c r="D396" i="8"/>
  <c r="G424" i="8"/>
  <c r="E424" i="8" s="1"/>
  <c r="F424" i="8" s="1"/>
  <c r="D424" i="8"/>
  <c r="J424" i="8"/>
  <c r="B424" i="8"/>
  <c r="G331" i="8"/>
  <c r="E331" i="8" s="1"/>
  <c r="F331" i="8" s="1"/>
  <c r="J331" i="8"/>
  <c r="B331" i="8"/>
  <c r="D331" i="8"/>
  <c r="G395" i="8"/>
  <c r="E395" i="8" s="1"/>
  <c r="F395" i="8" s="1"/>
  <c r="D395" i="8"/>
  <c r="J395" i="8"/>
  <c r="B395" i="8"/>
  <c r="D384" i="8"/>
  <c r="J384" i="8"/>
  <c r="B384" i="8"/>
  <c r="G384" i="8"/>
  <c r="E384" i="8" s="1"/>
  <c r="F384" i="8" s="1"/>
  <c r="D381" i="8"/>
  <c r="J381" i="8"/>
  <c r="B381" i="8"/>
  <c r="G381" i="8"/>
  <c r="E381" i="8" s="1"/>
  <c r="F381" i="8" s="1"/>
  <c r="J451" i="8"/>
  <c r="B451" i="8"/>
  <c r="G451" i="8"/>
  <c r="E451" i="8" s="1"/>
  <c r="F451" i="8" s="1"/>
  <c r="D451" i="8"/>
  <c r="D354" i="8"/>
  <c r="J354" i="8"/>
  <c r="B354" i="8"/>
  <c r="G354" i="8"/>
  <c r="E354" i="8" s="1"/>
  <c r="F354" i="8" s="1"/>
  <c r="J335" i="8"/>
  <c r="B335" i="8"/>
  <c r="G335" i="8"/>
  <c r="E335" i="8" s="1"/>
  <c r="F335" i="8" s="1"/>
  <c r="D335" i="8"/>
  <c r="G413" i="8"/>
  <c r="E413" i="8" s="1"/>
  <c r="F413" i="8" s="1"/>
  <c r="D413" i="8"/>
  <c r="J413" i="8"/>
  <c r="B413" i="8"/>
  <c r="G477" i="8"/>
  <c r="E477" i="8" s="1"/>
  <c r="F477" i="8" s="1"/>
  <c r="D477" i="8"/>
  <c r="J477" i="8"/>
  <c r="B477" i="8"/>
  <c r="G545" i="8"/>
  <c r="E545" i="8" s="1"/>
  <c r="F545" i="8" s="1"/>
  <c r="J545" i="8"/>
  <c r="B545" i="8"/>
  <c r="D545" i="8"/>
  <c r="G434" i="8"/>
  <c r="E434" i="8" s="1"/>
  <c r="F434" i="8" s="1"/>
  <c r="D434" i="8"/>
  <c r="J434" i="8"/>
  <c r="B434" i="8"/>
  <c r="D415" i="8"/>
  <c r="J415" i="8"/>
  <c r="B415" i="8"/>
  <c r="G415" i="8"/>
  <c r="E415" i="8" s="1"/>
  <c r="F415" i="8" s="1"/>
  <c r="G486" i="8"/>
  <c r="E486" i="8" s="1"/>
  <c r="F486" i="8" s="1"/>
  <c r="J486" i="8"/>
  <c r="D486" i="8"/>
  <c r="B486" i="8"/>
  <c r="D436" i="8"/>
  <c r="J436" i="8"/>
  <c r="B436" i="8"/>
  <c r="G436" i="8"/>
  <c r="E436" i="8" s="1"/>
  <c r="F436" i="8" s="1"/>
  <c r="D409" i="8"/>
  <c r="J409" i="8"/>
  <c r="B409" i="8"/>
  <c r="G409" i="8"/>
  <c r="E409" i="8" s="1"/>
  <c r="F409" i="8" s="1"/>
  <c r="D473" i="8"/>
  <c r="J473" i="8"/>
  <c r="B473" i="8"/>
  <c r="G473" i="8"/>
  <c r="E473" i="8" s="1"/>
  <c r="F473" i="8" s="1"/>
  <c r="J454" i="8"/>
  <c r="B454" i="8"/>
  <c r="G454" i="8"/>
  <c r="E454" i="8" s="1"/>
  <c r="F454" i="8" s="1"/>
  <c r="D454" i="8"/>
  <c r="G518" i="8"/>
  <c r="E518" i="8" s="1"/>
  <c r="F518" i="8" s="1"/>
  <c r="D518" i="8"/>
  <c r="B518" i="8"/>
  <c r="J518" i="8"/>
  <c r="J500" i="8"/>
  <c r="B500" i="8"/>
  <c r="G500" i="8"/>
  <c r="E500" i="8" s="1"/>
  <c r="F500" i="8" s="1"/>
  <c r="D500" i="8"/>
  <c r="G644" i="8"/>
  <c r="E644" i="8" s="1"/>
  <c r="F644" i="8" s="1"/>
  <c r="D644" i="8"/>
  <c r="J644" i="8"/>
  <c r="B644" i="8"/>
  <c r="G547" i="8"/>
  <c r="E547" i="8" s="1"/>
  <c r="F547" i="8" s="1"/>
  <c r="D547" i="8"/>
  <c r="J547" i="8"/>
  <c r="B547" i="8"/>
  <c r="D504" i="8"/>
  <c r="J504" i="8"/>
  <c r="B504" i="8"/>
  <c r="G504" i="8"/>
  <c r="E504" i="8" s="1"/>
  <c r="F504" i="8" s="1"/>
  <c r="G636" i="8"/>
  <c r="E636" i="8" s="1"/>
  <c r="F636" i="8" s="1"/>
  <c r="D636" i="8"/>
  <c r="J636" i="8"/>
  <c r="B636" i="8"/>
  <c r="D549" i="8"/>
  <c r="J549" i="8"/>
  <c r="B549" i="8"/>
  <c r="G549" i="8"/>
  <c r="E549" i="8" s="1"/>
  <c r="F549" i="8" s="1"/>
  <c r="G620" i="8"/>
  <c r="E620" i="8" s="1"/>
  <c r="F620" i="8" s="1"/>
  <c r="J620" i="8"/>
  <c r="B620" i="8"/>
  <c r="D620" i="8"/>
  <c r="D530" i="8"/>
  <c r="J530" i="8"/>
  <c r="B530" i="8"/>
  <c r="G530" i="8"/>
  <c r="E530" i="8" s="1"/>
  <c r="F530" i="8" s="1"/>
  <c r="J511" i="8"/>
  <c r="B511" i="8"/>
  <c r="G511" i="8"/>
  <c r="E511" i="8" s="1"/>
  <c r="F511" i="8" s="1"/>
  <c r="D511" i="8"/>
  <c r="D577" i="8"/>
  <c r="B577" i="8"/>
  <c r="G577" i="8"/>
  <c r="E577" i="8" s="1"/>
  <c r="F577" i="8" s="1"/>
  <c r="J577" i="8"/>
  <c r="J615" i="8"/>
  <c r="B615" i="8"/>
  <c r="G615" i="8"/>
  <c r="E615" i="8" s="1"/>
  <c r="F615" i="8" s="1"/>
  <c r="D615" i="8"/>
  <c r="G723" i="8"/>
  <c r="E723" i="8" s="1"/>
  <c r="F723" i="8" s="1"/>
  <c r="D723" i="8"/>
  <c r="J723" i="8"/>
  <c r="B723" i="8"/>
  <c r="G582" i="8"/>
  <c r="E582" i="8" s="1"/>
  <c r="F582" i="8" s="1"/>
  <c r="D582" i="8"/>
  <c r="J582" i="8"/>
  <c r="B582" i="8"/>
  <c r="G646" i="8"/>
  <c r="E646" i="8" s="1"/>
  <c r="F646" i="8" s="1"/>
  <c r="D646" i="8"/>
  <c r="J646" i="8"/>
  <c r="B646" i="8"/>
  <c r="D619" i="8"/>
  <c r="J619" i="8"/>
  <c r="B619" i="8"/>
  <c r="G619" i="8"/>
  <c r="E619" i="8" s="1"/>
  <c r="F619" i="8" s="1"/>
  <c r="G715" i="8"/>
  <c r="E715" i="8" s="1"/>
  <c r="F715" i="8" s="1"/>
  <c r="D715" i="8"/>
  <c r="J715" i="8"/>
  <c r="B715" i="8"/>
  <c r="D608" i="8"/>
  <c r="J608" i="8"/>
  <c r="B608" i="8"/>
  <c r="G608" i="8"/>
  <c r="E608" i="8" s="1"/>
  <c r="F608" i="8" s="1"/>
  <c r="D581" i="8"/>
  <c r="J581" i="8"/>
  <c r="B581" i="8"/>
  <c r="G581" i="8"/>
  <c r="E581" i="8" s="1"/>
  <c r="F581" i="8" s="1"/>
  <c r="D645" i="8"/>
  <c r="J645" i="8"/>
  <c r="B645" i="8"/>
  <c r="G645" i="8"/>
  <c r="E645" i="8" s="1"/>
  <c r="F645" i="8" s="1"/>
  <c r="J594" i="8"/>
  <c r="B594" i="8"/>
  <c r="G594" i="8"/>
  <c r="E594" i="8" s="1"/>
  <c r="F594" i="8" s="1"/>
  <c r="D594" i="8"/>
  <c r="G691" i="8"/>
  <c r="E691" i="8" s="1"/>
  <c r="F691" i="8" s="1"/>
  <c r="D691" i="8"/>
  <c r="J691" i="8"/>
  <c r="B691" i="8"/>
  <c r="J710" i="8"/>
  <c r="B710" i="8"/>
  <c r="G710" i="8"/>
  <c r="E710" i="8" s="1"/>
  <c r="F710" i="8" s="1"/>
  <c r="D710" i="8"/>
  <c r="G765" i="8"/>
  <c r="E765" i="8" s="1"/>
  <c r="F765" i="8" s="1"/>
  <c r="J765" i="8"/>
  <c r="B765" i="8"/>
  <c r="D765" i="8"/>
  <c r="G696" i="8"/>
  <c r="E696" i="8" s="1"/>
  <c r="F696" i="8" s="1"/>
  <c r="D696" i="8"/>
  <c r="J696" i="8"/>
  <c r="B696" i="8"/>
  <c r="G709" i="8"/>
  <c r="E709" i="8" s="1"/>
  <c r="F709" i="8" s="1"/>
  <c r="D709" i="8"/>
  <c r="J709" i="8"/>
  <c r="B709" i="8"/>
  <c r="D666" i="8"/>
  <c r="G666" i="8"/>
  <c r="E666" i="8" s="1"/>
  <c r="F666" i="8" s="1"/>
  <c r="J666" i="8"/>
  <c r="B666" i="8"/>
  <c r="D730" i="8"/>
  <c r="J730" i="8"/>
  <c r="B730" i="8"/>
  <c r="G730" i="8"/>
  <c r="E730" i="8" s="1"/>
  <c r="F730" i="8" s="1"/>
  <c r="D695" i="8"/>
  <c r="J695" i="8"/>
  <c r="B695" i="8"/>
  <c r="G695" i="8"/>
  <c r="E695" i="8" s="1"/>
  <c r="F695" i="8" s="1"/>
  <c r="G778" i="8"/>
  <c r="E778" i="8" s="1"/>
  <c r="F778" i="8" s="1"/>
  <c r="D778" i="8"/>
  <c r="J778" i="8"/>
  <c r="B778" i="8"/>
  <c r="D708" i="8"/>
  <c r="J708" i="8"/>
  <c r="B708" i="8"/>
  <c r="G708" i="8"/>
  <c r="E708" i="8" s="1"/>
  <c r="F708" i="8" s="1"/>
  <c r="J713" i="8"/>
  <c r="B713" i="8"/>
  <c r="G713" i="8"/>
  <c r="E713" i="8" s="1"/>
  <c r="F713" i="8" s="1"/>
  <c r="D713" i="8"/>
  <c r="J768" i="8"/>
  <c r="B768" i="8"/>
  <c r="G768" i="8"/>
  <c r="E768" i="8" s="1"/>
  <c r="F768" i="8" s="1"/>
  <c r="D768" i="8"/>
  <c r="G783" i="8"/>
  <c r="E783" i="8" s="1"/>
  <c r="F783" i="8" s="1"/>
  <c r="D783" i="8"/>
  <c r="J783" i="8"/>
  <c r="B783" i="8"/>
  <c r="G805" i="8"/>
  <c r="E805" i="8" s="1"/>
  <c r="F805" i="8" s="1"/>
  <c r="D805" i="8"/>
  <c r="J805" i="8"/>
  <c r="B805" i="8"/>
  <c r="D777" i="8"/>
  <c r="J777" i="8"/>
  <c r="B777" i="8"/>
  <c r="G777" i="8"/>
  <c r="E777" i="8" s="1"/>
  <c r="F777" i="8" s="1"/>
  <c r="J842" i="8"/>
  <c r="B842" i="8"/>
  <c r="G842" i="8"/>
  <c r="E842" i="8" s="1"/>
  <c r="F842" i="8" s="1"/>
  <c r="D842" i="8"/>
  <c r="J824" i="8"/>
  <c r="B824" i="8"/>
  <c r="G824" i="8"/>
  <c r="E824" i="8" s="1"/>
  <c r="F824" i="8" s="1"/>
  <c r="D824" i="8"/>
  <c r="G834" i="8"/>
  <c r="E834" i="8" s="1"/>
  <c r="F834" i="8" s="1"/>
  <c r="D834" i="8"/>
  <c r="B834" i="8"/>
  <c r="J834" i="8"/>
  <c r="D796" i="8"/>
  <c r="J796" i="8"/>
  <c r="B796" i="8"/>
  <c r="G796" i="8"/>
  <c r="E796" i="8" s="1"/>
  <c r="F796" i="8" s="1"/>
  <c r="D793" i="8"/>
  <c r="J793" i="8"/>
  <c r="B793" i="8"/>
  <c r="G793" i="8"/>
  <c r="E793" i="8" s="1"/>
  <c r="F793" i="8" s="1"/>
  <c r="D806" i="8"/>
  <c r="J806" i="8"/>
  <c r="B806" i="8"/>
  <c r="G806" i="8"/>
  <c r="E806" i="8" s="1"/>
  <c r="F806" i="8" s="1"/>
  <c r="J819" i="8"/>
  <c r="B819" i="8"/>
  <c r="G819" i="8"/>
  <c r="E819" i="8" s="1"/>
  <c r="F819" i="8" s="1"/>
  <c r="D819" i="8"/>
  <c r="G871" i="8"/>
  <c r="E871" i="8" s="1"/>
  <c r="F871" i="8" s="1"/>
  <c r="D871" i="8"/>
  <c r="B871" i="8"/>
  <c r="J871" i="8"/>
  <c r="G868" i="8"/>
  <c r="E868" i="8" s="1"/>
  <c r="F868" i="8" s="1"/>
  <c r="D868" i="8"/>
  <c r="J868" i="8"/>
  <c r="B868" i="8"/>
  <c r="D854" i="8"/>
  <c r="J854" i="8"/>
  <c r="B854" i="8"/>
  <c r="G854" i="8"/>
  <c r="E854" i="8" s="1"/>
  <c r="F854" i="8" s="1"/>
  <c r="D851" i="8"/>
  <c r="J851" i="8"/>
  <c r="B851" i="8"/>
  <c r="G851" i="8"/>
  <c r="E851" i="8" s="1"/>
  <c r="F851" i="8" s="1"/>
  <c r="D840" i="8"/>
  <c r="J840" i="8"/>
  <c r="B840" i="8"/>
  <c r="G840" i="8"/>
  <c r="E840" i="8" s="1"/>
  <c r="F840" i="8" s="1"/>
  <c r="J869" i="8"/>
  <c r="B869" i="8"/>
  <c r="G869" i="8"/>
  <c r="E869" i="8" s="1"/>
  <c r="F869" i="8" s="1"/>
  <c r="D869" i="8"/>
  <c r="G877" i="8"/>
  <c r="E877" i="8" s="1"/>
  <c r="F877" i="8" s="1"/>
  <c r="B877" i="8"/>
  <c r="J877" i="8"/>
  <c r="D877" i="8"/>
  <c r="D903" i="8"/>
  <c r="G903" i="8"/>
  <c r="E903" i="8" s="1"/>
  <c r="F903" i="8" s="1"/>
  <c r="B903" i="8"/>
  <c r="J903" i="8"/>
  <c r="D900" i="8"/>
  <c r="J900" i="8"/>
  <c r="B900" i="8"/>
  <c r="G900" i="8"/>
  <c r="E900" i="8" s="1"/>
  <c r="F900" i="8" s="1"/>
  <c r="D905" i="8"/>
  <c r="J905" i="8"/>
  <c r="B905" i="8"/>
  <c r="G905" i="8"/>
  <c r="E905" i="8" s="1"/>
  <c r="F905" i="8" s="1"/>
  <c r="G920" i="8"/>
  <c r="E920" i="8" s="1"/>
  <c r="F920" i="8" s="1"/>
  <c r="B920" i="8"/>
  <c r="J920" i="8"/>
  <c r="D920" i="8"/>
  <c r="G981" i="8"/>
  <c r="E981" i="8" s="1"/>
  <c r="F981" i="8" s="1"/>
  <c r="D981" i="8"/>
  <c r="J981" i="8"/>
  <c r="B981" i="8"/>
  <c r="G987" i="8"/>
  <c r="E987" i="8" s="1"/>
  <c r="F987" i="8" s="1"/>
  <c r="D987" i="8"/>
  <c r="J987" i="8"/>
  <c r="B987" i="8"/>
  <c r="D940" i="8"/>
  <c r="J940" i="8"/>
  <c r="B940" i="8"/>
  <c r="G940" i="8"/>
  <c r="E940" i="8" s="1"/>
  <c r="F940" i="8" s="1"/>
  <c r="D947" i="8"/>
  <c r="J947" i="8"/>
  <c r="B947" i="8"/>
  <c r="G947" i="8"/>
  <c r="E947" i="8" s="1"/>
  <c r="F947" i="8" s="1"/>
  <c r="J958" i="8"/>
  <c r="B958" i="8"/>
  <c r="G958" i="8"/>
  <c r="E958" i="8" s="1"/>
  <c r="F958" i="8" s="1"/>
  <c r="D958" i="8"/>
  <c r="J968" i="8"/>
  <c r="G968" i="8"/>
  <c r="E968" i="8" s="1"/>
  <c r="F968" i="8" s="1"/>
  <c r="D968" i="8"/>
  <c r="B968" i="8"/>
  <c r="D978" i="8"/>
  <c r="G978" i="8"/>
  <c r="E978" i="8" s="1"/>
  <c r="F978" i="8" s="1"/>
  <c r="J978" i="8"/>
  <c r="B978" i="8"/>
  <c r="J983" i="8"/>
  <c r="B983" i="8"/>
  <c r="G983" i="8"/>
  <c r="E983" i="8" s="1"/>
  <c r="F983" i="8" s="1"/>
  <c r="D983" i="8"/>
  <c r="D985" i="8"/>
  <c r="B985" i="8"/>
  <c r="J985" i="8"/>
  <c r="G985" i="8"/>
  <c r="E985" i="8" s="1"/>
  <c r="F985" i="8" s="1"/>
  <c r="D38" i="8"/>
  <c r="J38" i="8"/>
  <c r="B38" i="8"/>
  <c r="G38" i="8"/>
  <c r="E38" i="8" s="1"/>
  <c r="F38" i="8" s="1"/>
  <c r="G65" i="8"/>
  <c r="E65" i="8" s="1"/>
  <c r="F65" i="8" s="1"/>
  <c r="D65" i="8"/>
  <c r="J65" i="8"/>
  <c r="B65" i="8"/>
  <c r="G84" i="8"/>
  <c r="E84" i="8" s="1"/>
  <c r="F84" i="8" s="1"/>
  <c r="D84" i="8"/>
  <c r="J84" i="8"/>
  <c r="B84" i="8"/>
  <c r="G20" i="8"/>
  <c r="E20" i="8" s="1"/>
  <c r="F20" i="8" s="1"/>
  <c r="D20" i="8"/>
  <c r="J20" i="8"/>
  <c r="B20" i="8"/>
  <c r="G63" i="8"/>
  <c r="E63" i="8" s="1"/>
  <c r="F63" i="8" s="1"/>
  <c r="D63" i="8"/>
  <c r="J63" i="8"/>
  <c r="B63" i="8"/>
  <c r="J90" i="8"/>
  <c r="B90" i="8"/>
  <c r="G90" i="8"/>
  <c r="E90" i="8" s="1"/>
  <c r="F90" i="8" s="1"/>
  <c r="D90" i="8"/>
  <c r="J26" i="8"/>
  <c r="B26" i="8"/>
  <c r="G26" i="8"/>
  <c r="E26" i="8" s="1"/>
  <c r="F26" i="8" s="1"/>
  <c r="D26" i="8"/>
  <c r="J53" i="8"/>
  <c r="B53" i="8"/>
  <c r="G53" i="8"/>
  <c r="E53" i="8" s="1"/>
  <c r="F53" i="8" s="1"/>
  <c r="D53" i="8"/>
  <c r="D80" i="8"/>
  <c r="J80" i="8"/>
  <c r="B80" i="8"/>
  <c r="G80" i="8"/>
  <c r="E80" i="8" s="1"/>
  <c r="F80" i="8" s="1"/>
  <c r="D16" i="8"/>
  <c r="J16" i="8"/>
  <c r="B16" i="8"/>
  <c r="G16" i="8"/>
  <c r="E16" i="8" s="1"/>
  <c r="F16" i="8" s="1"/>
  <c r="D43" i="8"/>
  <c r="J43" i="8"/>
  <c r="B43" i="8"/>
  <c r="G43" i="8"/>
  <c r="E43" i="8" s="1"/>
  <c r="F43" i="8" s="1"/>
  <c r="J122" i="8"/>
  <c r="B122" i="8"/>
  <c r="G122" i="8"/>
  <c r="E122" i="8" s="1"/>
  <c r="F122" i="8" s="1"/>
  <c r="D122" i="8"/>
  <c r="G160" i="8"/>
  <c r="E160" i="8" s="1"/>
  <c r="F160" i="8" s="1"/>
  <c r="D160" i="8"/>
  <c r="J160" i="8"/>
  <c r="B160" i="8"/>
  <c r="G124" i="8"/>
  <c r="E124" i="8" s="1"/>
  <c r="F124" i="8" s="1"/>
  <c r="D124" i="8"/>
  <c r="J124" i="8"/>
  <c r="B124" i="8"/>
  <c r="G94" i="8"/>
  <c r="E94" i="8" s="1"/>
  <c r="F94" i="8" s="1"/>
  <c r="J94" i="8"/>
  <c r="D94" i="8"/>
  <c r="B94" i="8"/>
  <c r="D123" i="8"/>
  <c r="J123" i="8"/>
  <c r="B123" i="8"/>
  <c r="G123" i="8"/>
  <c r="E123" i="8" s="1"/>
  <c r="F123" i="8" s="1"/>
  <c r="D96" i="8"/>
  <c r="G96" i="8"/>
  <c r="E96" i="8" s="1"/>
  <c r="F96" i="8" s="1"/>
  <c r="B96" i="8"/>
  <c r="J96" i="8"/>
  <c r="J109" i="8"/>
  <c r="B109" i="8"/>
  <c r="G109" i="8"/>
  <c r="E109" i="8" s="1"/>
  <c r="F109" i="8" s="1"/>
  <c r="D109" i="8"/>
  <c r="J163" i="8"/>
  <c r="B163" i="8"/>
  <c r="G163" i="8"/>
  <c r="E163" i="8" s="1"/>
  <c r="F163" i="8" s="1"/>
  <c r="D163" i="8"/>
  <c r="J227" i="8"/>
  <c r="B227" i="8"/>
  <c r="G227" i="8"/>
  <c r="E227" i="8" s="1"/>
  <c r="F227" i="8" s="1"/>
  <c r="D227" i="8"/>
  <c r="G173" i="8"/>
  <c r="E173" i="8" s="1"/>
  <c r="F173" i="8" s="1"/>
  <c r="D173" i="8"/>
  <c r="J173" i="8"/>
  <c r="B173" i="8"/>
  <c r="G138" i="8"/>
  <c r="E138" i="8" s="1"/>
  <c r="F138" i="8" s="1"/>
  <c r="D138" i="8"/>
  <c r="J138" i="8"/>
  <c r="B138" i="8"/>
  <c r="G202" i="8"/>
  <c r="E202" i="8" s="1"/>
  <c r="F202" i="8" s="1"/>
  <c r="D202" i="8"/>
  <c r="J202" i="8"/>
  <c r="B202" i="8"/>
  <c r="D159" i="8"/>
  <c r="J159" i="8"/>
  <c r="B159" i="8"/>
  <c r="G159" i="8"/>
  <c r="E159" i="8" s="1"/>
  <c r="F159" i="8" s="1"/>
  <c r="D223" i="8"/>
  <c r="J223" i="8"/>
  <c r="B223" i="8"/>
  <c r="G223" i="8"/>
  <c r="E223" i="8" s="1"/>
  <c r="F223" i="8" s="1"/>
  <c r="D180" i="8"/>
  <c r="J180" i="8"/>
  <c r="B180" i="8"/>
  <c r="G180" i="8"/>
  <c r="E180" i="8" s="1"/>
  <c r="F180" i="8" s="1"/>
  <c r="G243" i="8"/>
  <c r="E243" i="8" s="1"/>
  <c r="F243" i="8" s="1"/>
  <c r="D243" i="8"/>
  <c r="J243" i="8"/>
  <c r="B243" i="8"/>
  <c r="D161" i="8"/>
  <c r="J161" i="8"/>
  <c r="B161" i="8"/>
  <c r="G161" i="8"/>
  <c r="E161" i="8" s="1"/>
  <c r="F161" i="8" s="1"/>
  <c r="D225" i="8"/>
  <c r="J225" i="8"/>
  <c r="B225" i="8"/>
  <c r="G225" i="8"/>
  <c r="E225" i="8" s="1"/>
  <c r="F225" i="8" s="1"/>
  <c r="J166" i="8"/>
  <c r="B166" i="8"/>
  <c r="G166" i="8"/>
  <c r="E166" i="8" s="1"/>
  <c r="F166" i="8" s="1"/>
  <c r="D166" i="8"/>
  <c r="J230" i="8"/>
  <c r="B230" i="8"/>
  <c r="G230" i="8"/>
  <c r="E230" i="8" s="1"/>
  <c r="F230" i="8" s="1"/>
  <c r="D230" i="8"/>
  <c r="J294" i="8"/>
  <c r="B294" i="8"/>
  <c r="G294" i="8"/>
  <c r="E294" i="8" s="1"/>
  <c r="F294" i="8" s="1"/>
  <c r="D294" i="8"/>
  <c r="G280" i="8"/>
  <c r="E280" i="8" s="1"/>
  <c r="F280" i="8" s="1"/>
  <c r="D280" i="8"/>
  <c r="J280" i="8"/>
  <c r="B280" i="8"/>
  <c r="G361" i="8"/>
  <c r="E361" i="8" s="1"/>
  <c r="F361" i="8" s="1"/>
  <c r="J361" i="8"/>
  <c r="B361" i="8"/>
  <c r="D361" i="8"/>
  <c r="G269" i="8"/>
  <c r="E269" i="8" s="1"/>
  <c r="F269" i="8" s="1"/>
  <c r="D269" i="8"/>
  <c r="J269" i="8"/>
  <c r="B269" i="8"/>
  <c r="J481" i="8"/>
  <c r="B481" i="8"/>
  <c r="G481" i="8"/>
  <c r="E481" i="8" s="1"/>
  <c r="F481" i="8" s="1"/>
  <c r="D481" i="8"/>
  <c r="D298" i="8"/>
  <c r="J298" i="8"/>
  <c r="B298" i="8"/>
  <c r="G298" i="8"/>
  <c r="E298" i="8" s="1"/>
  <c r="F298" i="8" s="1"/>
  <c r="D271" i="8"/>
  <c r="J271" i="8"/>
  <c r="B271" i="8"/>
  <c r="G271" i="8"/>
  <c r="E271" i="8" s="1"/>
  <c r="F271" i="8" s="1"/>
  <c r="D236" i="8"/>
  <c r="J236" i="8"/>
  <c r="G236" i="8"/>
  <c r="E236" i="8" s="1"/>
  <c r="F236" i="8" s="1"/>
  <c r="B236" i="8"/>
  <c r="D300" i="8"/>
  <c r="J300" i="8"/>
  <c r="B300" i="8"/>
  <c r="G300" i="8"/>
  <c r="E300" i="8" s="1"/>
  <c r="F300" i="8" s="1"/>
  <c r="J257" i="8"/>
  <c r="B257" i="8"/>
  <c r="G257" i="8"/>
  <c r="E257" i="8" s="1"/>
  <c r="F257" i="8" s="1"/>
  <c r="D257" i="8"/>
  <c r="J319" i="8"/>
  <c r="B319" i="8"/>
  <c r="D319" i="8"/>
  <c r="G319" i="8"/>
  <c r="E319" i="8" s="1"/>
  <c r="F319" i="8" s="1"/>
  <c r="J340" i="8"/>
  <c r="B340" i="8"/>
  <c r="G340" i="8"/>
  <c r="E340" i="8" s="1"/>
  <c r="F340" i="8" s="1"/>
  <c r="D340" i="8"/>
  <c r="B400" i="8"/>
  <c r="J400" i="8"/>
  <c r="G400" i="8"/>
  <c r="E400" i="8" s="1"/>
  <c r="F400" i="8" s="1"/>
  <c r="D400" i="8"/>
  <c r="G432" i="8"/>
  <c r="E432" i="8" s="1"/>
  <c r="F432" i="8" s="1"/>
  <c r="D432" i="8"/>
  <c r="J432" i="8"/>
  <c r="B432" i="8"/>
  <c r="G339" i="8"/>
  <c r="E339" i="8" s="1"/>
  <c r="F339" i="8" s="1"/>
  <c r="J339" i="8"/>
  <c r="D339" i="8"/>
  <c r="B339" i="8"/>
  <c r="G402" i="8"/>
  <c r="E402" i="8" s="1"/>
  <c r="F402" i="8" s="1"/>
  <c r="D402" i="8"/>
  <c r="J402" i="8"/>
  <c r="B402" i="8"/>
  <c r="D392" i="8"/>
  <c r="J392" i="8"/>
  <c r="B392" i="8"/>
  <c r="G392" i="8"/>
  <c r="E392" i="8" s="1"/>
  <c r="F392" i="8" s="1"/>
  <c r="D389" i="8"/>
  <c r="J389" i="8"/>
  <c r="B389" i="8"/>
  <c r="G389" i="8"/>
  <c r="E389" i="8" s="1"/>
  <c r="F389" i="8" s="1"/>
  <c r="J459" i="8"/>
  <c r="B459" i="8"/>
  <c r="G459" i="8"/>
  <c r="E459" i="8" s="1"/>
  <c r="F459" i="8" s="1"/>
  <c r="D459" i="8"/>
  <c r="D362" i="8"/>
  <c r="J362" i="8"/>
  <c r="B362" i="8"/>
  <c r="G362" i="8"/>
  <c r="E362" i="8" s="1"/>
  <c r="F362" i="8" s="1"/>
  <c r="J343" i="8"/>
  <c r="B343" i="8"/>
  <c r="G343" i="8"/>
  <c r="E343" i="8" s="1"/>
  <c r="F343" i="8" s="1"/>
  <c r="D343" i="8"/>
  <c r="G421" i="8"/>
  <c r="E421" i="8" s="1"/>
  <c r="F421" i="8" s="1"/>
  <c r="D421" i="8"/>
  <c r="J421" i="8"/>
  <c r="B421" i="8"/>
  <c r="G489" i="8"/>
  <c r="E489" i="8" s="1"/>
  <c r="F489" i="8" s="1"/>
  <c r="J489" i="8"/>
  <c r="B489" i="8"/>
  <c r="D489" i="8"/>
  <c r="G553" i="8"/>
  <c r="E553" i="8" s="1"/>
  <c r="F553" i="8" s="1"/>
  <c r="J553" i="8"/>
  <c r="B553" i="8"/>
  <c r="D553" i="8"/>
  <c r="G442" i="8"/>
  <c r="E442" i="8" s="1"/>
  <c r="F442" i="8" s="1"/>
  <c r="D442" i="8"/>
  <c r="J442" i="8"/>
  <c r="B442" i="8"/>
  <c r="D423" i="8"/>
  <c r="J423" i="8"/>
  <c r="B423" i="8"/>
  <c r="G423" i="8"/>
  <c r="E423" i="8" s="1"/>
  <c r="F423" i="8" s="1"/>
  <c r="D573" i="8"/>
  <c r="J573" i="8"/>
  <c r="B573" i="8"/>
  <c r="G573" i="8"/>
  <c r="E573" i="8" s="1"/>
  <c r="F573" i="8" s="1"/>
  <c r="D444" i="8"/>
  <c r="J444" i="8"/>
  <c r="B444" i="8"/>
  <c r="G444" i="8"/>
  <c r="E444" i="8" s="1"/>
  <c r="F444" i="8" s="1"/>
  <c r="D417" i="8"/>
  <c r="J417" i="8"/>
  <c r="B417" i="8"/>
  <c r="G417" i="8"/>
  <c r="E417" i="8" s="1"/>
  <c r="F417" i="8" s="1"/>
  <c r="G609" i="8"/>
  <c r="E609" i="8" s="1"/>
  <c r="F609" i="8" s="1"/>
  <c r="D609" i="8"/>
  <c r="J609" i="8"/>
  <c r="B609" i="8"/>
  <c r="J462" i="8"/>
  <c r="B462" i="8"/>
  <c r="G462" i="8"/>
  <c r="E462" i="8" s="1"/>
  <c r="F462" i="8" s="1"/>
  <c r="D462" i="8"/>
  <c r="G526" i="8"/>
  <c r="E526" i="8" s="1"/>
  <c r="F526" i="8" s="1"/>
  <c r="D526" i="8"/>
  <c r="B526" i="8"/>
  <c r="J526" i="8"/>
  <c r="J508" i="8"/>
  <c r="B508" i="8"/>
  <c r="G508" i="8"/>
  <c r="E508" i="8" s="1"/>
  <c r="F508" i="8" s="1"/>
  <c r="D508" i="8"/>
  <c r="G491" i="8"/>
  <c r="E491" i="8" s="1"/>
  <c r="F491" i="8" s="1"/>
  <c r="D491" i="8"/>
  <c r="J491" i="8"/>
  <c r="B491" i="8"/>
  <c r="G555" i="8"/>
  <c r="E555" i="8" s="1"/>
  <c r="F555" i="8" s="1"/>
  <c r="D555" i="8"/>
  <c r="J555" i="8"/>
  <c r="B555" i="8"/>
  <c r="D512" i="8"/>
  <c r="J512" i="8"/>
  <c r="B512" i="8"/>
  <c r="G512" i="8"/>
  <c r="E512" i="8" s="1"/>
  <c r="F512" i="8" s="1"/>
  <c r="D493" i="8"/>
  <c r="J493" i="8"/>
  <c r="B493" i="8"/>
  <c r="G493" i="8"/>
  <c r="E493" i="8" s="1"/>
  <c r="F493" i="8" s="1"/>
  <c r="D557" i="8"/>
  <c r="J557" i="8"/>
  <c r="B557" i="8"/>
  <c r="G557" i="8"/>
  <c r="E557" i="8" s="1"/>
  <c r="F557" i="8" s="1"/>
  <c r="G628" i="8"/>
  <c r="E628" i="8" s="1"/>
  <c r="F628" i="8" s="1"/>
  <c r="J628" i="8"/>
  <c r="B628" i="8"/>
  <c r="D628" i="8"/>
  <c r="D538" i="8"/>
  <c r="J538" i="8"/>
  <c r="B538" i="8"/>
  <c r="G538" i="8"/>
  <c r="E538" i="8" s="1"/>
  <c r="F538" i="8" s="1"/>
  <c r="J519" i="8"/>
  <c r="B519" i="8"/>
  <c r="G519" i="8"/>
  <c r="E519" i="8" s="1"/>
  <c r="F519" i="8" s="1"/>
  <c r="D519" i="8"/>
  <c r="G651" i="8"/>
  <c r="E651" i="8" s="1"/>
  <c r="F651" i="8" s="1"/>
  <c r="D651" i="8"/>
  <c r="J651" i="8"/>
  <c r="B651" i="8"/>
  <c r="J623" i="8"/>
  <c r="B623" i="8"/>
  <c r="G623" i="8"/>
  <c r="E623" i="8" s="1"/>
  <c r="F623" i="8" s="1"/>
  <c r="D623" i="8"/>
  <c r="G739" i="8"/>
  <c r="E739" i="8" s="1"/>
  <c r="F739" i="8" s="1"/>
  <c r="D739" i="8"/>
  <c r="J739" i="8"/>
  <c r="B739" i="8"/>
  <c r="G590" i="8"/>
  <c r="E590" i="8" s="1"/>
  <c r="F590" i="8" s="1"/>
  <c r="D590" i="8"/>
  <c r="J590" i="8"/>
  <c r="B590" i="8"/>
  <c r="D563" i="8"/>
  <c r="J563" i="8"/>
  <c r="B563" i="8"/>
  <c r="G563" i="8"/>
  <c r="E563" i="8" s="1"/>
  <c r="F563" i="8" s="1"/>
  <c r="D627" i="8"/>
  <c r="J627" i="8"/>
  <c r="B627" i="8"/>
  <c r="G627" i="8"/>
  <c r="E627" i="8" s="1"/>
  <c r="F627" i="8" s="1"/>
  <c r="G731" i="8"/>
  <c r="E731" i="8" s="1"/>
  <c r="F731" i="8" s="1"/>
  <c r="D731" i="8"/>
  <c r="J731" i="8"/>
  <c r="B731" i="8"/>
  <c r="D616" i="8"/>
  <c r="J616" i="8"/>
  <c r="B616" i="8"/>
  <c r="G616" i="8"/>
  <c r="E616" i="8" s="1"/>
  <c r="F616" i="8" s="1"/>
  <c r="D589" i="8"/>
  <c r="J589" i="8"/>
  <c r="B589" i="8"/>
  <c r="G589" i="8"/>
  <c r="E589" i="8" s="1"/>
  <c r="F589" i="8" s="1"/>
  <c r="J649" i="8"/>
  <c r="B649" i="8"/>
  <c r="D649" i="8"/>
  <c r="G649" i="8"/>
  <c r="E649" i="8" s="1"/>
  <c r="F649" i="8" s="1"/>
  <c r="J602" i="8"/>
  <c r="B602" i="8"/>
  <c r="G602" i="8"/>
  <c r="E602" i="8" s="1"/>
  <c r="F602" i="8" s="1"/>
  <c r="D602" i="8"/>
  <c r="G654" i="8"/>
  <c r="E654" i="8" s="1"/>
  <c r="F654" i="8" s="1"/>
  <c r="J654" i="8"/>
  <c r="D654" i="8"/>
  <c r="B654" i="8"/>
  <c r="J718" i="8"/>
  <c r="B718" i="8"/>
  <c r="G718" i="8"/>
  <c r="E718" i="8" s="1"/>
  <c r="F718" i="8" s="1"/>
  <c r="D718" i="8"/>
  <c r="G773" i="8"/>
  <c r="E773" i="8" s="1"/>
  <c r="F773" i="8" s="1"/>
  <c r="J773" i="8"/>
  <c r="B773" i="8"/>
  <c r="D773" i="8"/>
  <c r="G704" i="8"/>
  <c r="E704" i="8" s="1"/>
  <c r="F704" i="8" s="1"/>
  <c r="D704" i="8"/>
  <c r="B704" i="8"/>
  <c r="J704" i="8"/>
  <c r="G717" i="8"/>
  <c r="E717" i="8" s="1"/>
  <c r="F717" i="8" s="1"/>
  <c r="D717" i="8"/>
  <c r="J717" i="8"/>
  <c r="B717" i="8"/>
  <c r="D674" i="8"/>
  <c r="G674" i="8"/>
  <c r="E674" i="8" s="1"/>
  <c r="F674" i="8" s="1"/>
  <c r="J674" i="8"/>
  <c r="B674" i="8"/>
  <c r="D738" i="8"/>
  <c r="J738" i="8"/>
  <c r="B738" i="8"/>
  <c r="G738" i="8"/>
  <c r="E738" i="8" s="1"/>
  <c r="F738" i="8" s="1"/>
  <c r="D703" i="8"/>
  <c r="J703" i="8"/>
  <c r="B703" i="8"/>
  <c r="G703" i="8"/>
  <c r="E703" i="8" s="1"/>
  <c r="F703" i="8" s="1"/>
  <c r="J652" i="8"/>
  <c r="B652" i="8"/>
  <c r="G652" i="8"/>
  <c r="E652" i="8" s="1"/>
  <c r="F652" i="8" s="1"/>
  <c r="D652" i="8"/>
  <c r="D716" i="8"/>
  <c r="J716" i="8"/>
  <c r="B716" i="8"/>
  <c r="G716" i="8"/>
  <c r="E716" i="8" s="1"/>
  <c r="F716" i="8" s="1"/>
  <c r="J721" i="8"/>
  <c r="B721" i="8"/>
  <c r="G721" i="8"/>
  <c r="E721" i="8" s="1"/>
  <c r="F721" i="8" s="1"/>
  <c r="D721" i="8"/>
  <c r="J776" i="8"/>
  <c r="B776" i="8"/>
  <c r="G776" i="8"/>
  <c r="E776" i="8" s="1"/>
  <c r="F776" i="8" s="1"/>
  <c r="D776" i="8"/>
  <c r="G785" i="8"/>
  <c r="E785" i="8" s="1"/>
  <c r="F785" i="8" s="1"/>
  <c r="D785" i="8"/>
  <c r="J785" i="8"/>
  <c r="B785" i="8"/>
  <c r="G813" i="8"/>
  <c r="E813" i="8" s="1"/>
  <c r="F813" i="8" s="1"/>
  <c r="D813" i="8"/>
  <c r="J813" i="8"/>
  <c r="B813" i="8"/>
  <c r="J858" i="8"/>
  <c r="B858" i="8"/>
  <c r="G858" i="8"/>
  <c r="E858" i="8" s="1"/>
  <c r="F858" i="8" s="1"/>
  <c r="D858" i="8"/>
  <c r="J763" i="8"/>
  <c r="B763" i="8"/>
  <c r="G763" i="8"/>
  <c r="E763" i="8" s="1"/>
  <c r="F763" i="8" s="1"/>
  <c r="D763" i="8"/>
  <c r="J832" i="8"/>
  <c r="B832" i="8"/>
  <c r="G832" i="8"/>
  <c r="E832" i="8" s="1"/>
  <c r="F832" i="8" s="1"/>
  <c r="D832" i="8"/>
  <c r="G791" i="8"/>
  <c r="E791" i="8" s="1"/>
  <c r="F791" i="8" s="1"/>
  <c r="D791" i="8"/>
  <c r="J791" i="8"/>
  <c r="B791" i="8"/>
  <c r="D804" i="8"/>
  <c r="J804" i="8"/>
  <c r="B804" i="8"/>
  <c r="G804" i="8"/>
  <c r="E804" i="8" s="1"/>
  <c r="F804" i="8" s="1"/>
  <c r="D801" i="8"/>
  <c r="J801" i="8"/>
  <c r="B801" i="8"/>
  <c r="G801" i="8"/>
  <c r="E801" i="8" s="1"/>
  <c r="F801" i="8" s="1"/>
  <c r="D814" i="8"/>
  <c r="J814" i="8"/>
  <c r="B814" i="8"/>
  <c r="G814" i="8"/>
  <c r="E814" i="8" s="1"/>
  <c r="F814" i="8" s="1"/>
  <c r="J827" i="8"/>
  <c r="B827" i="8"/>
  <c r="G827" i="8"/>
  <c r="E827" i="8" s="1"/>
  <c r="F827" i="8" s="1"/>
  <c r="D827" i="8"/>
  <c r="G880" i="8"/>
  <c r="E880" i="8" s="1"/>
  <c r="F880" i="8" s="1"/>
  <c r="D880" i="8"/>
  <c r="J880" i="8"/>
  <c r="B880" i="8"/>
  <c r="G841" i="8"/>
  <c r="E841" i="8" s="1"/>
  <c r="F841" i="8" s="1"/>
  <c r="D841" i="8"/>
  <c r="J841" i="8"/>
  <c r="B841" i="8"/>
  <c r="D862" i="8"/>
  <c r="J862" i="8"/>
  <c r="B862" i="8"/>
  <c r="G862" i="8"/>
  <c r="E862" i="8" s="1"/>
  <c r="F862" i="8" s="1"/>
  <c r="D859" i="8"/>
  <c r="J859" i="8"/>
  <c r="B859" i="8"/>
  <c r="G859" i="8"/>
  <c r="E859" i="8" s="1"/>
  <c r="F859" i="8" s="1"/>
  <c r="D848" i="8"/>
  <c r="J848" i="8"/>
  <c r="B848" i="8"/>
  <c r="G848" i="8"/>
  <c r="E848" i="8" s="1"/>
  <c r="F848" i="8" s="1"/>
  <c r="G906" i="8"/>
  <c r="E906" i="8" s="1"/>
  <c r="F906" i="8" s="1"/>
  <c r="D906" i="8"/>
  <c r="J906" i="8"/>
  <c r="B906" i="8"/>
  <c r="G885" i="8"/>
  <c r="E885" i="8" s="1"/>
  <c r="F885" i="8" s="1"/>
  <c r="J885" i="8"/>
  <c r="D885" i="8"/>
  <c r="B885" i="8"/>
  <c r="D911" i="8"/>
  <c r="J911" i="8"/>
  <c r="G911" i="8"/>
  <c r="E911" i="8" s="1"/>
  <c r="F911" i="8" s="1"/>
  <c r="B911" i="8"/>
  <c r="D908" i="8"/>
  <c r="J908" i="8"/>
  <c r="B908" i="8"/>
  <c r="G908" i="8"/>
  <c r="E908" i="8" s="1"/>
  <c r="F908" i="8" s="1"/>
  <c r="D917" i="8"/>
  <c r="J917" i="8"/>
  <c r="B917" i="8"/>
  <c r="G917" i="8"/>
  <c r="E917" i="8" s="1"/>
  <c r="F917" i="8" s="1"/>
  <c r="G928" i="8"/>
  <c r="E928" i="8" s="1"/>
  <c r="F928" i="8" s="1"/>
  <c r="J928" i="8"/>
  <c r="D928" i="8"/>
  <c r="B928" i="8"/>
  <c r="D914" i="8"/>
  <c r="J914" i="8"/>
  <c r="B914" i="8"/>
  <c r="G914" i="8"/>
  <c r="E914" i="8" s="1"/>
  <c r="F914" i="8" s="1"/>
  <c r="D919" i="8"/>
  <c r="J919" i="8"/>
  <c r="B919" i="8"/>
  <c r="G919" i="8"/>
  <c r="E919" i="8" s="1"/>
  <c r="F919" i="8" s="1"/>
  <c r="D948" i="8"/>
  <c r="J948" i="8"/>
  <c r="B948" i="8"/>
  <c r="G948" i="8"/>
  <c r="E948" i="8" s="1"/>
  <c r="F948" i="8" s="1"/>
  <c r="G957" i="8"/>
  <c r="E957" i="8" s="1"/>
  <c r="F957" i="8" s="1"/>
  <c r="D957" i="8"/>
  <c r="J957" i="8"/>
  <c r="B957" i="8"/>
  <c r="J966" i="8"/>
  <c r="B966" i="8"/>
  <c r="G966" i="8"/>
  <c r="E966" i="8" s="1"/>
  <c r="F966" i="8" s="1"/>
  <c r="D966" i="8"/>
  <c r="D976" i="8"/>
  <c r="B976" i="8"/>
  <c r="J976" i="8"/>
  <c r="G976" i="8"/>
  <c r="E976" i="8" s="1"/>
  <c r="F976" i="8" s="1"/>
  <c r="D986" i="8"/>
  <c r="G986" i="8"/>
  <c r="E986" i="8" s="1"/>
  <c r="F986" i="8" s="1"/>
  <c r="B986" i="8"/>
  <c r="J986" i="8"/>
  <c r="D991" i="8"/>
  <c r="J991" i="8"/>
  <c r="B991" i="8"/>
  <c r="G991" i="8"/>
  <c r="E991" i="8" s="1"/>
  <c r="F991" i="8" s="1"/>
  <c r="J993" i="8"/>
  <c r="B993" i="8"/>
  <c r="D993" i="8"/>
  <c r="G993" i="8"/>
  <c r="E993" i="8" s="1"/>
  <c r="F993" i="8" s="1"/>
  <c r="D30" i="8"/>
  <c r="J30" i="8"/>
  <c r="B30" i="8"/>
  <c r="G30" i="8"/>
  <c r="E30" i="8" s="1"/>
  <c r="F30" i="8" s="1"/>
  <c r="G57" i="8"/>
  <c r="E57" i="8" s="1"/>
  <c r="F57" i="8" s="1"/>
  <c r="D57" i="8"/>
  <c r="J57" i="8"/>
  <c r="B57" i="8"/>
  <c r="G76" i="8"/>
  <c r="E76" i="8" s="1"/>
  <c r="F76" i="8" s="1"/>
  <c r="D76" i="8"/>
  <c r="J76" i="8"/>
  <c r="B76" i="8"/>
  <c r="G12" i="8"/>
  <c r="E12" i="8" s="1"/>
  <c r="F12" i="8" s="1"/>
  <c r="D12" i="8"/>
  <c r="J12" i="8"/>
  <c r="B12" i="8"/>
  <c r="G55" i="8"/>
  <c r="E55" i="8" s="1"/>
  <c r="F55" i="8" s="1"/>
  <c r="D55" i="8"/>
  <c r="J55" i="8"/>
  <c r="B55" i="8"/>
  <c r="J82" i="8"/>
  <c r="B82" i="8"/>
  <c r="G82" i="8"/>
  <c r="E82" i="8" s="1"/>
  <c r="F82" i="8" s="1"/>
  <c r="D82" i="8"/>
  <c r="J18" i="8"/>
  <c r="B18" i="8"/>
  <c r="G18" i="8"/>
  <c r="E18" i="8" s="1"/>
  <c r="F18" i="8" s="1"/>
  <c r="D18" i="8"/>
  <c r="J45" i="8"/>
  <c r="B45" i="8"/>
  <c r="G45" i="8"/>
  <c r="E45" i="8" s="1"/>
  <c r="F45" i="8" s="1"/>
  <c r="D45" i="8"/>
  <c r="D72" i="8"/>
  <c r="J72" i="8"/>
  <c r="B72" i="8"/>
  <c r="G72" i="8"/>
  <c r="E72" i="8" s="1"/>
  <c r="F72" i="8" s="1"/>
  <c r="D8" i="8"/>
  <c r="J8" i="8"/>
  <c r="B8" i="8"/>
  <c r="G8" i="8"/>
  <c r="E8" i="8" s="1"/>
  <c r="F8" i="8" s="1"/>
  <c r="D35" i="8"/>
  <c r="J35" i="8"/>
  <c r="B35" i="8"/>
  <c r="G35" i="8"/>
  <c r="E35" i="8" s="1"/>
  <c r="F35" i="8" s="1"/>
  <c r="J130" i="8"/>
  <c r="B130" i="8"/>
  <c r="G130" i="8"/>
  <c r="E130" i="8" s="1"/>
  <c r="F130" i="8" s="1"/>
  <c r="D130" i="8"/>
  <c r="G176" i="8"/>
  <c r="E176" i="8" s="1"/>
  <c r="F176" i="8" s="1"/>
  <c r="D176" i="8"/>
  <c r="J176" i="8"/>
  <c r="B176" i="8"/>
  <c r="G132" i="8"/>
  <c r="E132" i="8" s="1"/>
  <c r="F132" i="8" s="1"/>
  <c r="D132" i="8"/>
  <c r="J132" i="8"/>
  <c r="B132" i="8"/>
  <c r="D102" i="8"/>
  <c r="J102" i="8"/>
  <c r="B102" i="8"/>
  <c r="G102" i="8"/>
  <c r="E102" i="8" s="1"/>
  <c r="F102" i="8" s="1"/>
  <c r="D131" i="8"/>
  <c r="J131" i="8"/>
  <c r="B131" i="8"/>
  <c r="G131" i="8"/>
  <c r="E131" i="8" s="1"/>
  <c r="F131" i="8" s="1"/>
  <c r="D104" i="8"/>
  <c r="J104" i="8"/>
  <c r="B104" i="8"/>
  <c r="G104" i="8"/>
  <c r="E104" i="8" s="1"/>
  <c r="F104" i="8" s="1"/>
  <c r="J117" i="8"/>
  <c r="B117" i="8"/>
  <c r="G117" i="8"/>
  <c r="E117" i="8" s="1"/>
  <c r="F117" i="8" s="1"/>
  <c r="D117" i="8"/>
  <c r="J171" i="8"/>
  <c r="B171" i="8"/>
  <c r="G171" i="8"/>
  <c r="E171" i="8" s="1"/>
  <c r="F171" i="8" s="1"/>
  <c r="D171" i="8"/>
  <c r="G283" i="8"/>
  <c r="E283" i="8" s="1"/>
  <c r="F283" i="8" s="1"/>
  <c r="D283" i="8"/>
  <c r="J283" i="8"/>
  <c r="B283" i="8"/>
  <c r="G181" i="8"/>
  <c r="E181" i="8" s="1"/>
  <c r="F181" i="8" s="1"/>
  <c r="D181" i="8"/>
  <c r="J181" i="8"/>
  <c r="B181" i="8"/>
  <c r="G146" i="8"/>
  <c r="E146" i="8" s="1"/>
  <c r="F146" i="8" s="1"/>
  <c r="D146" i="8"/>
  <c r="J146" i="8"/>
  <c r="B146" i="8"/>
  <c r="G210" i="8"/>
  <c r="E210" i="8" s="1"/>
  <c r="F210" i="8" s="1"/>
  <c r="D210" i="8"/>
  <c r="J210" i="8"/>
  <c r="B210" i="8"/>
  <c r="D167" i="8"/>
  <c r="J167" i="8"/>
  <c r="B167" i="8"/>
  <c r="G167" i="8"/>
  <c r="E167" i="8" s="1"/>
  <c r="F167" i="8" s="1"/>
  <c r="D231" i="8"/>
  <c r="J231" i="8"/>
  <c r="B231" i="8"/>
  <c r="G231" i="8"/>
  <c r="E231" i="8" s="1"/>
  <c r="F231" i="8" s="1"/>
  <c r="D188" i="8"/>
  <c r="J188" i="8"/>
  <c r="B188" i="8"/>
  <c r="G188" i="8"/>
  <c r="E188" i="8" s="1"/>
  <c r="F188" i="8" s="1"/>
  <c r="G259" i="8"/>
  <c r="E259" i="8" s="1"/>
  <c r="F259" i="8" s="1"/>
  <c r="D259" i="8"/>
  <c r="J259" i="8"/>
  <c r="B259" i="8"/>
  <c r="D169" i="8"/>
  <c r="J169" i="8"/>
  <c r="B169" i="8"/>
  <c r="G169" i="8"/>
  <c r="E169" i="8" s="1"/>
  <c r="F169" i="8" s="1"/>
  <c r="D233" i="8"/>
  <c r="J233" i="8"/>
  <c r="B233" i="8"/>
  <c r="G233" i="8"/>
  <c r="E233" i="8" s="1"/>
  <c r="F233" i="8" s="1"/>
  <c r="J174" i="8"/>
  <c r="B174" i="8"/>
  <c r="G174" i="8"/>
  <c r="E174" i="8" s="1"/>
  <c r="F174" i="8" s="1"/>
  <c r="D174" i="8"/>
  <c r="J238" i="8"/>
  <c r="B238" i="8"/>
  <c r="G238" i="8"/>
  <c r="E238" i="8" s="1"/>
  <c r="F238" i="8" s="1"/>
  <c r="D238" i="8"/>
  <c r="J302" i="8"/>
  <c r="B302" i="8"/>
  <c r="G302" i="8"/>
  <c r="E302" i="8" s="1"/>
  <c r="F302" i="8" s="1"/>
  <c r="D302" i="8"/>
  <c r="G288" i="8"/>
  <c r="E288" i="8" s="1"/>
  <c r="F288" i="8" s="1"/>
  <c r="D288" i="8"/>
  <c r="J288" i="8"/>
  <c r="B288" i="8"/>
  <c r="G369" i="8"/>
  <c r="E369" i="8" s="1"/>
  <c r="F369" i="8" s="1"/>
  <c r="J369" i="8"/>
  <c r="B369" i="8"/>
  <c r="D369" i="8"/>
  <c r="G277" i="8"/>
  <c r="E277" i="8" s="1"/>
  <c r="F277" i="8" s="1"/>
  <c r="D277" i="8"/>
  <c r="J277" i="8"/>
  <c r="B277" i="8"/>
  <c r="D242" i="8"/>
  <c r="J242" i="8"/>
  <c r="B242" i="8"/>
  <c r="G242" i="8"/>
  <c r="E242" i="8" s="1"/>
  <c r="F242" i="8" s="1"/>
  <c r="D306" i="8"/>
  <c r="J306" i="8"/>
  <c r="B306" i="8"/>
  <c r="G306" i="8"/>
  <c r="E306" i="8" s="1"/>
  <c r="F306" i="8" s="1"/>
  <c r="D279" i="8"/>
  <c r="J279" i="8"/>
  <c r="B279" i="8"/>
  <c r="G279" i="8"/>
  <c r="E279" i="8" s="1"/>
  <c r="F279" i="8" s="1"/>
  <c r="D244" i="8"/>
  <c r="J244" i="8"/>
  <c r="B244" i="8"/>
  <c r="G244" i="8"/>
  <c r="E244" i="8" s="1"/>
  <c r="F244" i="8" s="1"/>
  <c r="D308" i="8"/>
  <c r="J308" i="8"/>
  <c r="B308" i="8"/>
  <c r="G308" i="8"/>
  <c r="E308" i="8" s="1"/>
  <c r="F308" i="8" s="1"/>
  <c r="J265" i="8"/>
  <c r="B265" i="8"/>
  <c r="G265" i="8"/>
  <c r="E265" i="8" s="1"/>
  <c r="F265" i="8" s="1"/>
  <c r="D265" i="8"/>
  <c r="G326" i="8"/>
  <c r="E326" i="8" s="1"/>
  <c r="F326" i="8" s="1"/>
  <c r="D326" i="8"/>
  <c r="B326" i="8"/>
  <c r="J326" i="8"/>
  <c r="J348" i="8"/>
  <c r="B348" i="8"/>
  <c r="G348" i="8"/>
  <c r="E348" i="8" s="1"/>
  <c r="F348" i="8" s="1"/>
  <c r="D348" i="8"/>
  <c r="G405" i="8"/>
  <c r="E405" i="8" s="1"/>
  <c r="F405" i="8" s="1"/>
  <c r="D405" i="8"/>
  <c r="B405" i="8"/>
  <c r="J405" i="8"/>
  <c r="G440" i="8"/>
  <c r="E440" i="8" s="1"/>
  <c r="F440" i="8" s="1"/>
  <c r="D440" i="8"/>
  <c r="J440" i="8"/>
  <c r="B440" i="8"/>
  <c r="G347" i="8"/>
  <c r="E347" i="8" s="1"/>
  <c r="F347" i="8" s="1"/>
  <c r="J347" i="8"/>
  <c r="B347" i="8"/>
  <c r="D347" i="8"/>
  <c r="J403" i="8"/>
  <c r="B403" i="8"/>
  <c r="G403" i="8"/>
  <c r="E403" i="8" s="1"/>
  <c r="F403" i="8" s="1"/>
  <c r="D403" i="8"/>
  <c r="D333" i="8"/>
  <c r="J333" i="8"/>
  <c r="G333" i="8"/>
  <c r="E333" i="8" s="1"/>
  <c r="F333" i="8" s="1"/>
  <c r="B333" i="8"/>
  <c r="D397" i="8"/>
  <c r="J397" i="8"/>
  <c r="B397" i="8"/>
  <c r="G397" i="8"/>
  <c r="E397" i="8" s="1"/>
  <c r="F397" i="8" s="1"/>
  <c r="J467" i="8"/>
  <c r="B467" i="8"/>
  <c r="G467" i="8"/>
  <c r="E467" i="8" s="1"/>
  <c r="F467" i="8" s="1"/>
  <c r="D467" i="8"/>
  <c r="D370" i="8"/>
  <c r="J370" i="8"/>
  <c r="B370" i="8"/>
  <c r="G370" i="8"/>
  <c r="E370" i="8" s="1"/>
  <c r="F370" i="8" s="1"/>
  <c r="J351" i="8"/>
  <c r="B351" i="8"/>
  <c r="G351" i="8"/>
  <c r="E351" i="8" s="1"/>
  <c r="F351" i="8" s="1"/>
  <c r="D351" i="8"/>
  <c r="G429" i="8"/>
  <c r="E429" i="8" s="1"/>
  <c r="F429" i="8" s="1"/>
  <c r="D429" i="8"/>
  <c r="J429" i="8"/>
  <c r="B429" i="8"/>
  <c r="G497" i="8"/>
  <c r="E497" i="8" s="1"/>
  <c r="F497" i="8" s="1"/>
  <c r="J497" i="8"/>
  <c r="B497" i="8"/>
  <c r="D497" i="8"/>
  <c r="G561" i="8"/>
  <c r="E561" i="8" s="1"/>
  <c r="F561" i="8" s="1"/>
  <c r="J561" i="8"/>
  <c r="B561" i="8"/>
  <c r="D561" i="8"/>
  <c r="G450" i="8"/>
  <c r="E450" i="8" s="1"/>
  <c r="F450" i="8" s="1"/>
  <c r="D450" i="8"/>
  <c r="J450" i="8"/>
  <c r="B450" i="8"/>
  <c r="D431" i="8"/>
  <c r="J431" i="8"/>
  <c r="B431" i="8"/>
  <c r="G431" i="8"/>
  <c r="E431" i="8" s="1"/>
  <c r="F431" i="8" s="1"/>
  <c r="G585" i="8"/>
  <c r="E585" i="8" s="1"/>
  <c r="F585" i="8" s="1"/>
  <c r="D585" i="8"/>
  <c r="J585" i="8"/>
  <c r="B585" i="8"/>
  <c r="D452" i="8"/>
  <c r="J452" i="8"/>
  <c r="B452" i="8"/>
  <c r="G452" i="8"/>
  <c r="E452" i="8" s="1"/>
  <c r="F452" i="8" s="1"/>
  <c r="D425" i="8"/>
  <c r="J425" i="8"/>
  <c r="B425" i="8"/>
  <c r="G425" i="8"/>
  <c r="E425" i="8" s="1"/>
  <c r="F425" i="8" s="1"/>
  <c r="J406" i="8"/>
  <c r="B406" i="8"/>
  <c r="G406" i="8"/>
  <c r="E406" i="8" s="1"/>
  <c r="F406" i="8" s="1"/>
  <c r="D406" i="8"/>
  <c r="J470" i="8"/>
  <c r="B470" i="8"/>
  <c r="G470" i="8"/>
  <c r="E470" i="8" s="1"/>
  <c r="F470" i="8" s="1"/>
  <c r="D470" i="8"/>
  <c r="G534" i="8"/>
  <c r="E534" i="8" s="1"/>
  <c r="F534" i="8" s="1"/>
  <c r="D534" i="8"/>
  <c r="B534" i="8"/>
  <c r="J534" i="8"/>
  <c r="J516" i="8"/>
  <c r="B516" i="8"/>
  <c r="G516" i="8"/>
  <c r="E516" i="8" s="1"/>
  <c r="F516" i="8" s="1"/>
  <c r="D516" i="8"/>
  <c r="G499" i="8"/>
  <c r="E499" i="8" s="1"/>
  <c r="F499" i="8" s="1"/>
  <c r="D499" i="8"/>
  <c r="J499" i="8"/>
  <c r="B499" i="8"/>
  <c r="D569" i="8"/>
  <c r="J569" i="8"/>
  <c r="G569" i="8"/>
  <c r="E569" i="8" s="1"/>
  <c r="F569" i="8" s="1"/>
  <c r="B569" i="8"/>
  <c r="D520" i="8"/>
  <c r="J520" i="8"/>
  <c r="B520" i="8"/>
  <c r="G520" i="8"/>
  <c r="E520" i="8" s="1"/>
  <c r="F520" i="8" s="1"/>
  <c r="D501" i="8"/>
  <c r="J501" i="8"/>
  <c r="B501" i="8"/>
  <c r="G501" i="8"/>
  <c r="E501" i="8" s="1"/>
  <c r="F501" i="8" s="1"/>
  <c r="D565" i="8"/>
  <c r="J565" i="8"/>
  <c r="B565" i="8"/>
  <c r="G565" i="8"/>
  <c r="E565" i="8" s="1"/>
  <c r="F565" i="8" s="1"/>
  <c r="D482" i="8"/>
  <c r="J482" i="8"/>
  <c r="G482" i="8"/>
  <c r="E482" i="8" s="1"/>
  <c r="F482" i="8" s="1"/>
  <c r="B482" i="8"/>
  <c r="D546" i="8"/>
  <c r="J546" i="8"/>
  <c r="B546" i="8"/>
  <c r="G546" i="8"/>
  <c r="E546" i="8" s="1"/>
  <c r="F546" i="8" s="1"/>
  <c r="J527" i="8"/>
  <c r="B527" i="8"/>
  <c r="G527" i="8"/>
  <c r="E527" i="8" s="1"/>
  <c r="F527" i="8" s="1"/>
  <c r="D527" i="8"/>
  <c r="J567" i="8"/>
  <c r="B567" i="8"/>
  <c r="G567" i="8"/>
  <c r="E567" i="8" s="1"/>
  <c r="F567" i="8" s="1"/>
  <c r="D567" i="8"/>
  <c r="J631" i="8"/>
  <c r="B631" i="8"/>
  <c r="G631" i="8"/>
  <c r="E631" i="8" s="1"/>
  <c r="F631" i="8" s="1"/>
  <c r="D631" i="8"/>
  <c r="G633" i="8"/>
  <c r="E633" i="8" s="1"/>
  <c r="F633" i="8" s="1"/>
  <c r="D633" i="8"/>
  <c r="J633" i="8"/>
  <c r="B633" i="8"/>
  <c r="G598" i="8"/>
  <c r="E598" i="8" s="1"/>
  <c r="F598" i="8" s="1"/>
  <c r="D598" i="8"/>
  <c r="J598" i="8"/>
  <c r="B598" i="8"/>
  <c r="D571" i="8"/>
  <c r="J571" i="8"/>
  <c r="B571" i="8"/>
  <c r="G571" i="8"/>
  <c r="E571" i="8" s="1"/>
  <c r="F571" i="8" s="1"/>
  <c r="D635" i="8"/>
  <c r="J635" i="8"/>
  <c r="B635" i="8"/>
  <c r="G635" i="8"/>
  <c r="E635" i="8" s="1"/>
  <c r="F635" i="8" s="1"/>
  <c r="G754" i="8"/>
  <c r="E754" i="8" s="1"/>
  <c r="F754" i="8" s="1"/>
  <c r="D754" i="8"/>
  <c r="J754" i="8"/>
  <c r="B754" i="8"/>
  <c r="D624" i="8"/>
  <c r="J624" i="8"/>
  <c r="B624" i="8"/>
  <c r="G624" i="8"/>
  <c r="E624" i="8" s="1"/>
  <c r="F624" i="8" s="1"/>
  <c r="D597" i="8"/>
  <c r="J597" i="8"/>
  <c r="B597" i="8"/>
  <c r="G597" i="8"/>
  <c r="E597" i="8" s="1"/>
  <c r="F597" i="8" s="1"/>
  <c r="J665" i="8"/>
  <c r="B665" i="8"/>
  <c r="D665" i="8"/>
  <c r="G665" i="8"/>
  <c r="E665" i="8" s="1"/>
  <c r="F665" i="8" s="1"/>
  <c r="J610" i="8"/>
  <c r="B610" i="8"/>
  <c r="G610" i="8"/>
  <c r="E610" i="8" s="1"/>
  <c r="F610" i="8" s="1"/>
  <c r="D610" i="8"/>
  <c r="G662" i="8"/>
  <c r="E662" i="8" s="1"/>
  <c r="F662" i="8" s="1"/>
  <c r="D662" i="8"/>
  <c r="B662" i="8"/>
  <c r="J662" i="8"/>
  <c r="J726" i="8"/>
  <c r="B726" i="8"/>
  <c r="G726" i="8"/>
  <c r="E726" i="8" s="1"/>
  <c r="F726" i="8" s="1"/>
  <c r="D726" i="8"/>
  <c r="G781" i="8"/>
  <c r="E781" i="8" s="1"/>
  <c r="F781" i="8" s="1"/>
  <c r="J781" i="8"/>
  <c r="B781" i="8"/>
  <c r="D781" i="8"/>
  <c r="G712" i="8"/>
  <c r="E712" i="8" s="1"/>
  <c r="F712" i="8" s="1"/>
  <c r="D712" i="8"/>
  <c r="J712" i="8"/>
  <c r="B712" i="8"/>
  <c r="G725" i="8"/>
  <c r="E725" i="8" s="1"/>
  <c r="F725" i="8" s="1"/>
  <c r="D725" i="8"/>
  <c r="J725" i="8"/>
  <c r="B725" i="8"/>
  <c r="D682" i="8"/>
  <c r="G682" i="8"/>
  <c r="E682" i="8" s="1"/>
  <c r="F682" i="8" s="1"/>
  <c r="J682" i="8"/>
  <c r="B682" i="8"/>
  <c r="G749" i="8"/>
  <c r="E749" i="8" s="1"/>
  <c r="F749" i="8" s="1"/>
  <c r="J749" i="8"/>
  <c r="B749" i="8"/>
  <c r="D749" i="8"/>
  <c r="D711" i="8"/>
  <c r="J711" i="8"/>
  <c r="B711" i="8"/>
  <c r="G711" i="8"/>
  <c r="E711" i="8" s="1"/>
  <c r="F711" i="8" s="1"/>
  <c r="J660" i="8"/>
  <c r="B660" i="8"/>
  <c r="G660" i="8"/>
  <c r="E660" i="8" s="1"/>
  <c r="F660" i="8" s="1"/>
  <c r="D660" i="8"/>
  <c r="D724" i="8"/>
  <c r="J724" i="8"/>
  <c r="B724" i="8"/>
  <c r="G724" i="8"/>
  <c r="E724" i="8" s="1"/>
  <c r="F724" i="8" s="1"/>
  <c r="J729" i="8"/>
  <c r="B729" i="8"/>
  <c r="G729" i="8"/>
  <c r="E729" i="8" s="1"/>
  <c r="F729" i="8" s="1"/>
  <c r="D729" i="8"/>
  <c r="J784" i="8"/>
  <c r="B784" i="8"/>
  <c r="G784" i="8"/>
  <c r="E784" i="8" s="1"/>
  <c r="F784" i="8" s="1"/>
  <c r="D784" i="8"/>
  <c r="J748" i="8"/>
  <c r="B748" i="8"/>
  <c r="G748" i="8"/>
  <c r="E748" i="8" s="1"/>
  <c r="F748" i="8" s="1"/>
  <c r="D748" i="8"/>
  <c r="G821" i="8"/>
  <c r="E821" i="8" s="1"/>
  <c r="F821" i="8" s="1"/>
  <c r="D821" i="8"/>
  <c r="J821" i="8"/>
  <c r="B821" i="8"/>
  <c r="J750" i="8"/>
  <c r="B750" i="8"/>
  <c r="G750" i="8"/>
  <c r="E750" i="8" s="1"/>
  <c r="F750" i="8" s="1"/>
  <c r="D750" i="8"/>
  <c r="J771" i="8"/>
  <c r="B771" i="8"/>
  <c r="G771" i="8"/>
  <c r="E771" i="8" s="1"/>
  <c r="F771" i="8" s="1"/>
  <c r="D771" i="8"/>
  <c r="G786" i="8"/>
  <c r="E786" i="8" s="1"/>
  <c r="F786" i="8" s="1"/>
  <c r="D786" i="8"/>
  <c r="B786" i="8"/>
  <c r="J786" i="8"/>
  <c r="G799" i="8"/>
  <c r="E799" i="8" s="1"/>
  <c r="F799" i="8" s="1"/>
  <c r="D799" i="8"/>
  <c r="J799" i="8"/>
  <c r="B799" i="8"/>
  <c r="D812" i="8"/>
  <c r="J812" i="8"/>
  <c r="B812" i="8"/>
  <c r="G812" i="8"/>
  <c r="E812" i="8" s="1"/>
  <c r="F812" i="8" s="1"/>
  <c r="D809" i="8"/>
  <c r="J809" i="8"/>
  <c r="B809" i="8"/>
  <c r="G809" i="8"/>
  <c r="E809" i="8" s="1"/>
  <c r="F809" i="8" s="1"/>
  <c r="D822" i="8"/>
  <c r="J822" i="8"/>
  <c r="B822" i="8"/>
  <c r="G822" i="8"/>
  <c r="E822" i="8" s="1"/>
  <c r="F822" i="8" s="1"/>
  <c r="J835" i="8"/>
  <c r="B835" i="8"/>
  <c r="G835" i="8"/>
  <c r="E835" i="8" s="1"/>
  <c r="F835" i="8" s="1"/>
  <c r="D835" i="8"/>
  <c r="J883" i="8"/>
  <c r="B883" i="8"/>
  <c r="G883" i="8"/>
  <c r="E883" i="8" s="1"/>
  <c r="F883" i="8" s="1"/>
  <c r="D883" i="8"/>
  <c r="G849" i="8"/>
  <c r="E849" i="8" s="1"/>
  <c r="F849" i="8" s="1"/>
  <c r="D849" i="8"/>
  <c r="J849" i="8"/>
  <c r="B849" i="8"/>
  <c r="D870" i="8"/>
  <c r="J870" i="8"/>
  <c r="B870" i="8"/>
  <c r="G870" i="8"/>
  <c r="E870" i="8" s="1"/>
  <c r="F870" i="8" s="1"/>
  <c r="D867" i="8"/>
  <c r="J867" i="8"/>
  <c r="B867" i="8"/>
  <c r="G867" i="8"/>
  <c r="E867" i="8" s="1"/>
  <c r="F867" i="8" s="1"/>
  <c r="D856" i="8"/>
  <c r="J856" i="8"/>
  <c r="B856" i="8"/>
  <c r="G856" i="8"/>
  <c r="E856" i="8" s="1"/>
  <c r="F856" i="8" s="1"/>
  <c r="G890" i="8"/>
  <c r="E890" i="8" s="1"/>
  <c r="F890" i="8" s="1"/>
  <c r="D890" i="8"/>
  <c r="J890" i="8"/>
  <c r="B890" i="8"/>
  <c r="G893" i="8"/>
  <c r="E893" i="8" s="1"/>
  <c r="F893" i="8" s="1"/>
  <c r="D893" i="8"/>
  <c r="B893" i="8"/>
  <c r="J893" i="8"/>
  <c r="G925" i="8"/>
  <c r="E925" i="8" s="1"/>
  <c r="F925" i="8" s="1"/>
  <c r="D925" i="8"/>
  <c r="J925" i="8"/>
  <c r="B925" i="8"/>
  <c r="J918" i="8"/>
  <c r="G918" i="8"/>
  <c r="E918" i="8" s="1"/>
  <c r="F918" i="8" s="1"/>
  <c r="D918" i="8"/>
  <c r="B918" i="8"/>
  <c r="J878" i="8"/>
  <c r="B878" i="8"/>
  <c r="G878" i="8"/>
  <c r="E878" i="8" s="1"/>
  <c r="F878" i="8" s="1"/>
  <c r="D878" i="8"/>
  <c r="G936" i="8"/>
  <c r="E936" i="8" s="1"/>
  <c r="F936" i="8" s="1"/>
  <c r="B936" i="8"/>
  <c r="J936" i="8"/>
  <c r="D936" i="8"/>
  <c r="D922" i="8"/>
  <c r="J922" i="8"/>
  <c r="G922" i="8"/>
  <c r="E922" i="8" s="1"/>
  <c r="F922" i="8" s="1"/>
  <c r="B922" i="8"/>
  <c r="D927" i="8"/>
  <c r="J927" i="8"/>
  <c r="B927" i="8"/>
  <c r="G927" i="8"/>
  <c r="E927" i="8" s="1"/>
  <c r="F927" i="8" s="1"/>
  <c r="D964" i="8"/>
  <c r="J964" i="8"/>
  <c r="B964" i="8"/>
  <c r="G964" i="8"/>
  <c r="E964" i="8" s="1"/>
  <c r="F964" i="8" s="1"/>
  <c r="G973" i="8"/>
  <c r="E973" i="8" s="1"/>
  <c r="F973" i="8" s="1"/>
  <c r="D973" i="8"/>
  <c r="J973" i="8"/>
  <c r="B973" i="8"/>
  <c r="J974" i="8"/>
  <c r="B974" i="8"/>
  <c r="G974" i="8"/>
  <c r="E974" i="8" s="1"/>
  <c r="F974" i="8" s="1"/>
  <c r="D974" i="8"/>
  <c r="J984" i="8"/>
  <c r="G984" i="8"/>
  <c r="E984" i="8" s="1"/>
  <c r="F984" i="8" s="1"/>
  <c r="D984" i="8"/>
  <c r="B984" i="8"/>
  <c r="D994" i="8"/>
  <c r="G994" i="8"/>
  <c r="E994" i="8" s="1"/>
  <c r="F994" i="8" s="1"/>
  <c r="J994" i="8"/>
  <c r="B994" i="8"/>
  <c r="D999" i="8"/>
  <c r="J999" i="8"/>
  <c r="B999" i="8"/>
  <c r="G999" i="8"/>
  <c r="E999" i="8" s="1"/>
  <c r="F999" i="8" s="1"/>
  <c r="J1001" i="8"/>
  <c r="B1001" i="8"/>
  <c r="G1001" i="8"/>
  <c r="E1001" i="8" s="1"/>
  <c r="F1001" i="8" s="1"/>
  <c r="D1001" i="8"/>
  <c r="D22" i="8"/>
  <c r="J22" i="8"/>
  <c r="B22" i="8"/>
  <c r="G22" i="8"/>
  <c r="E22" i="8" s="1"/>
  <c r="F22" i="8" s="1"/>
  <c r="G49" i="8"/>
  <c r="E49" i="8" s="1"/>
  <c r="F49" i="8" s="1"/>
  <c r="D49" i="8"/>
  <c r="J49" i="8"/>
  <c r="B49" i="8"/>
  <c r="G68" i="8"/>
  <c r="E68" i="8" s="1"/>
  <c r="F68" i="8" s="1"/>
  <c r="D68" i="8"/>
  <c r="J68" i="8"/>
  <c r="B68" i="8"/>
  <c r="G4" i="8"/>
  <c r="E4" i="8" s="1"/>
  <c r="F4" i="8" s="1"/>
  <c r="J4" i="8"/>
  <c r="B4" i="8"/>
  <c r="D4" i="8"/>
  <c r="G47" i="8"/>
  <c r="E47" i="8" s="1"/>
  <c r="F47" i="8" s="1"/>
  <c r="D47" i="8"/>
  <c r="J47" i="8"/>
  <c r="B47" i="8"/>
  <c r="J74" i="8"/>
  <c r="B74" i="8"/>
  <c r="G74" i="8"/>
  <c r="E74" i="8" s="1"/>
  <c r="F74" i="8" s="1"/>
  <c r="D74" i="8"/>
  <c r="J10" i="8"/>
  <c r="B10" i="8"/>
  <c r="G10" i="8"/>
  <c r="E10" i="8" s="1"/>
  <c r="F10" i="8" s="1"/>
  <c r="D10" i="8"/>
  <c r="J37" i="8"/>
  <c r="B37" i="8"/>
  <c r="G37" i="8"/>
  <c r="E37" i="8" s="1"/>
  <c r="F37" i="8" s="1"/>
  <c r="D37" i="8"/>
  <c r="D64" i="8"/>
  <c r="J64" i="8"/>
  <c r="B64" i="8"/>
  <c r="G64" i="8"/>
  <c r="E64" i="8" s="1"/>
  <c r="F64" i="8" s="1"/>
  <c r="D27" i="8"/>
  <c r="J27" i="8"/>
  <c r="B27" i="8"/>
  <c r="G27" i="8"/>
  <c r="E27" i="8" s="1"/>
  <c r="F27" i="8" s="1"/>
  <c r="G103" i="8"/>
  <c r="E103" i="8" s="1"/>
  <c r="F103" i="8" s="1"/>
  <c r="D103" i="8"/>
  <c r="J103" i="8"/>
  <c r="B103" i="8"/>
  <c r="G192" i="8"/>
  <c r="E192" i="8" s="1"/>
  <c r="F192" i="8" s="1"/>
  <c r="D192" i="8"/>
  <c r="J192" i="8"/>
  <c r="B192" i="8"/>
  <c r="G251" i="8"/>
  <c r="E251" i="8" s="1"/>
  <c r="F251" i="8" s="1"/>
  <c r="D251" i="8"/>
  <c r="J251" i="8"/>
  <c r="B251" i="8"/>
  <c r="D110" i="8"/>
  <c r="J110" i="8"/>
  <c r="B110" i="8"/>
  <c r="G110" i="8"/>
  <c r="E110" i="8" s="1"/>
  <c r="F110" i="8" s="1"/>
  <c r="G152" i="8"/>
  <c r="E152" i="8" s="1"/>
  <c r="F152" i="8" s="1"/>
  <c r="D152" i="8"/>
  <c r="J152" i="8"/>
  <c r="B152" i="8"/>
  <c r="D112" i="8"/>
  <c r="J112" i="8"/>
  <c r="B112" i="8"/>
  <c r="G112" i="8"/>
  <c r="E112" i="8" s="1"/>
  <c r="F112" i="8" s="1"/>
  <c r="J125" i="8"/>
  <c r="B125" i="8"/>
  <c r="G125" i="8"/>
  <c r="E125" i="8" s="1"/>
  <c r="F125" i="8" s="1"/>
  <c r="D125" i="8"/>
  <c r="J179" i="8"/>
  <c r="B179" i="8"/>
  <c r="G179" i="8"/>
  <c r="E179" i="8" s="1"/>
  <c r="F179" i="8" s="1"/>
  <c r="D179" i="8"/>
  <c r="G299" i="8"/>
  <c r="E299" i="8" s="1"/>
  <c r="F299" i="8" s="1"/>
  <c r="D299" i="8"/>
  <c r="J299" i="8"/>
  <c r="B299" i="8"/>
  <c r="G189" i="8"/>
  <c r="E189" i="8" s="1"/>
  <c r="F189" i="8" s="1"/>
  <c r="D189" i="8"/>
  <c r="J189" i="8"/>
  <c r="B189" i="8"/>
  <c r="G154" i="8"/>
  <c r="E154" i="8" s="1"/>
  <c r="F154" i="8" s="1"/>
  <c r="D154" i="8"/>
  <c r="J154" i="8"/>
  <c r="B154" i="8"/>
  <c r="G218" i="8"/>
  <c r="E218" i="8" s="1"/>
  <c r="F218" i="8" s="1"/>
  <c r="D218" i="8"/>
  <c r="J218" i="8"/>
  <c r="B218" i="8"/>
  <c r="D175" i="8"/>
  <c r="J175" i="8"/>
  <c r="B175" i="8"/>
  <c r="G175" i="8"/>
  <c r="E175" i="8" s="1"/>
  <c r="F175" i="8" s="1"/>
  <c r="G320" i="8"/>
  <c r="E320" i="8" s="1"/>
  <c r="F320" i="8" s="1"/>
  <c r="J320" i="8"/>
  <c r="D320" i="8"/>
  <c r="B320" i="8"/>
  <c r="D196" i="8"/>
  <c r="J196" i="8"/>
  <c r="B196" i="8"/>
  <c r="G196" i="8"/>
  <c r="E196" i="8" s="1"/>
  <c r="F196" i="8" s="1"/>
  <c r="G275" i="8"/>
  <c r="E275" i="8" s="1"/>
  <c r="F275" i="8" s="1"/>
  <c r="D275" i="8"/>
  <c r="J275" i="8"/>
  <c r="B275" i="8"/>
  <c r="D177" i="8"/>
  <c r="J177" i="8"/>
  <c r="B177" i="8"/>
  <c r="G177" i="8"/>
  <c r="E177" i="8" s="1"/>
  <c r="F177" i="8" s="1"/>
  <c r="J235" i="8"/>
  <c r="B235" i="8"/>
  <c r="D235" i="8"/>
  <c r="G235" i="8"/>
  <c r="E235" i="8" s="1"/>
  <c r="F235" i="8" s="1"/>
  <c r="J182" i="8"/>
  <c r="B182" i="8"/>
  <c r="G182" i="8"/>
  <c r="E182" i="8" s="1"/>
  <c r="F182" i="8" s="1"/>
  <c r="D182" i="8"/>
  <c r="J246" i="8"/>
  <c r="B246" i="8"/>
  <c r="G246" i="8"/>
  <c r="E246" i="8" s="1"/>
  <c r="F246" i="8" s="1"/>
  <c r="D246" i="8"/>
  <c r="J310" i="8"/>
  <c r="B310" i="8"/>
  <c r="G310" i="8"/>
  <c r="E310" i="8" s="1"/>
  <c r="F310" i="8" s="1"/>
  <c r="D310" i="8"/>
  <c r="G296" i="8"/>
  <c r="E296" i="8" s="1"/>
  <c r="F296" i="8" s="1"/>
  <c r="D296" i="8"/>
  <c r="J296" i="8"/>
  <c r="B296" i="8"/>
  <c r="G377" i="8"/>
  <c r="E377" i="8" s="1"/>
  <c r="F377" i="8" s="1"/>
  <c r="J377" i="8"/>
  <c r="B377" i="8"/>
  <c r="D377" i="8"/>
  <c r="G285" i="8"/>
  <c r="E285" i="8" s="1"/>
  <c r="F285" i="8" s="1"/>
  <c r="D285" i="8"/>
  <c r="J285" i="8"/>
  <c r="B285" i="8"/>
  <c r="D250" i="8"/>
  <c r="J250" i="8"/>
  <c r="B250" i="8"/>
  <c r="G250" i="8"/>
  <c r="E250" i="8" s="1"/>
  <c r="F250" i="8" s="1"/>
  <c r="D314" i="8"/>
  <c r="J314" i="8"/>
  <c r="B314" i="8"/>
  <c r="G314" i="8"/>
  <c r="E314" i="8" s="1"/>
  <c r="F314" i="8" s="1"/>
  <c r="D287" i="8"/>
  <c r="J287" i="8"/>
  <c r="B287" i="8"/>
  <c r="G287" i="8"/>
  <c r="E287" i="8" s="1"/>
  <c r="F287" i="8" s="1"/>
  <c r="D252" i="8"/>
  <c r="J252" i="8"/>
  <c r="B252" i="8"/>
  <c r="G252" i="8"/>
  <c r="E252" i="8" s="1"/>
  <c r="F252" i="8" s="1"/>
  <c r="D316" i="8"/>
  <c r="J316" i="8"/>
  <c r="B316" i="8"/>
  <c r="G316" i="8"/>
  <c r="E316" i="8" s="1"/>
  <c r="F316" i="8" s="1"/>
  <c r="J273" i="8"/>
  <c r="B273" i="8"/>
  <c r="G273" i="8"/>
  <c r="E273" i="8" s="1"/>
  <c r="F273" i="8" s="1"/>
  <c r="D273" i="8"/>
  <c r="G350" i="8"/>
  <c r="E350" i="8" s="1"/>
  <c r="F350" i="8" s="1"/>
  <c r="D350" i="8"/>
  <c r="B350" i="8"/>
  <c r="J350" i="8"/>
  <c r="J356" i="8"/>
  <c r="B356" i="8"/>
  <c r="G356" i="8"/>
  <c r="E356" i="8" s="1"/>
  <c r="F356" i="8" s="1"/>
  <c r="D356" i="8"/>
  <c r="G408" i="8"/>
  <c r="E408" i="8" s="1"/>
  <c r="F408" i="8" s="1"/>
  <c r="B408" i="8"/>
  <c r="J408" i="8"/>
  <c r="D408" i="8"/>
  <c r="G448" i="8"/>
  <c r="E448" i="8" s="1"/>
  <c r="F448" i="8" s="1"/>
  <c r="D448" i="8"/>
  <c r="J448" i="8"/>
  <c r="B448" i="8"/>
  <c r="G355" i="8"/>
  <c r="E355" i="8" s="1"/>
  <c r="F355" i="8" s="1"/>
  <c r="D355" i="8"/>
  <c r="J355" i="8"/>
  <c r="B355" i="8"/>
  <c r="G601" i="8"/>
  <c r="E601" i="8" s="1"/>
  <c r="F601" i="8" s="1"/>
  <c r="D601" i="8"/>
  <c r="J601" i="8"/>
  <c r="B601" i="8"/>
  <c r="D341" i="8"/>
  <c r="J341" i="8"/>
  <c r="B341" i="8"/>
  <c r="G341" i="8"/>
  <c r="E341" i="8" s="1"/>
  <c r="F341" i="8" s="1"/>
  <c r="J411" i="8"/>
  <c r="B411" i="8"/>
  <c r="G411" i="8"/>
  <c r="E411" i="8" s="1"/>
  <c r="F411" i="8" s="1"/>
  <c r="D411" i="8"/>
  <c r="J475" i="8"/>
  <c r="B475" i="8"/>
  <c r="G475" i="8"/>
  <c r="E475" i="8" s="1"/>
  <c r="F475" i="8" s="1"/>
  <c r="D475" i="8"/>
  <c r="D378" i="8"/>
  <c r="J378" i="8"/>
  <c r="B378" i="8"/>
  <c r="G378" i="8"/>
  <c r="E378" i="8" s="1"/>
  <c r="F378" i="8" s="1"/>
  <c r="J359" i="8"/>
  <c r="B359" i="8"/>
  <c r="G359" i="8"/>
  <c r="E359" i="8" s="1"/>
  <c r="F359" i="8" s="1"/>
  <c r="D359" i="8"/>
  <c r="G437" i="8"/>
  <c r="E437" i="8" s="1"/>
  <c r="F437" i="8" s="1"/>
  <c r="D437" i="8"/>
  <c r="J437" i="8"/>
  <c r="B437" i="8"/>
  <c r="G505" i="8"/>
  <c r="E505" i="8" s="1"/>
  <c r="F505" i="8" s="1"/>
  <c r="J505" i="8"/>
  <c r="B505" i="8"/>
  <c r="D505" i="8"/>
  <c r="G593" i="8"/>
  <c r="E593" i="8" s="1"/>
  <c r="F593" i="8" s="1"/>
  <c r="D593" i="8"/>
  <c r="J593" i="8"/>
  <c r="B593" i="8"/>
  <c r="G458" i="8"/>
  <c r="E458" i="8" s="1"/>
  <c r="F458" i="8" s="1"/>
  <c r="D458" i="8"/>
  <c r="J458" i="8"/>
  <c r="B458" i="8"/>
  <c r="D439" i="8"/>
  <c r="J439" i="8"/>
  <c r="B439" i="8"/>
  <c r="G439" i="8"/>
  <c r="E439" i="8" s="1"/>
  <c r="F439" i="8" s="1"/>
  <c r="G617" i="8"/>
  <c r="E617" i="8" s="1"/>
  <c r="F617" i="8" s="1"/>
  <c r="D617" i="8"/>
  <c r="J617" i="8"/>
  <c r="B617" i="8"/>
  <c r="D460" i="8"/>
  <c r="J460" i="8"/>
  <c r="B460" i="8"/>
  <c r="G460" i="8"/>
  <c r="E460" i="8" s="1"/>
  <c r="F460" i="8" s="1"/>
  <c r="D433" i="8"/>
  <c r="J433" i="8"/>
  <c r="B433" i="8"/>
  <c r="G433" i="8"/>
  <c r="E433" i="8" s="1"/>
  <c r="F433" i="8" s="1"/>
  <c r="J414" i="8"/>
  <c r="B414" i="8"/>
  <c r="G414" i="8"/>
  <c r="E414" i="8" s="1"/>
  <c r="F414" i="8" s="1"/>
  <c r="D414" i="8"/>
  <c r="J478" i="8"/>
  <c r="B478" i="8"/>
  <c r="G478" i="8"/>
  <c r="E478" i="8" s="1"/>
  <c r="F478" i="8" s="1"/>
  <c r="D478" i="8"/>
  <c r="G542" i="8"/>
  <c r="E542" i="8" s="1"/>
  <c r="F542" i="8" s="1"/>
  <c r="D542" i="8"/>
  <c r="B542" i="8"/>
  <c r="J542" i="8"/>
  <c r="J524" i="8"/>
  <c r="B524" i="8"/>
  <c r="G524" i="8"/>
  <c r="E524" i="8" s="1"/>
  <c r="F524" i="8" s="1"/>
  <c r="D524" i="8"/>
  <c r="G507" i="8"/>
  <c r="E507" i="8" s="1"/>
  <c r="F507" i="8" s="1"/>
  <c r="D507" i="8"/>
  <c r="J507" i="8"/>
  <c r="B507" i="8"/>
  <c r="G572" i="8"/>
  <c r="E572" i="8" s="1"/>
  <c r="F572" i="8" s="1"/>
  <c r="J572" i="8"/>
  <c r="B572" i="8"/>
  <c r="D572" i="8"/>
  <c r="D528" i="8"/>
  <c r="J528" i="8"/>
  <c r="B528" i="8"/>
  <c r="G528" i="8"/>
  <c r="E528" i="8" s="1"/>
  <c r="F528" i="8" s="1"/>
  <c r="D509" i="8"/>
  <c r="J509" i="8"/>
  <c r="B509" i="8"/>
  <c r="G509" i="8"/>
  <c r="E509" i="8" s="1"/>
  <c r="F509" i="8" s="1"/>
  <c r="G580" i="8"/>
  <c r="E580" i="8" s="1"/>
  <c r="F580" i="8" s="1"/>
  <c r="J580" i="8"/>
  <c r="B580" i="8"/>
  <c r="D580" i="8"/>
  <c r="D490" i="8"/>
  <c r="J490" i="8"/>
  <c r="B490" i="8"/>
  <c r="G490" i="8"/>
  <c r="E490" i="8" s="1"/>
  <c r="F490" i="8" s="1"/>
  <c r="D554" i="8"/>
  <c r="J554" i="8"/>
  <c r="B554" i="8"/>
  <c r="G554" i="8"/>
  <c r="E554" i="8" s="1"/>
  <c r="F554" i="8" s="1"/>
  <c r="J535" i="8"/>
  <c r="B535" i="8"/>
  <c r="G535" i="8"/>
  <c r="E535" i="8" s="1"/>
  <c r="F535" i="8" s="1"/>
  <c r="D535" i="8"/>
  <c r="J575" i="8"/>
  <c r="B575" i="8"/>
  <c r="G575" i="8"/>
  <c r="E575" i="8" s="1"/>
  <c r="F575" i="8" s="1"/>
  <c r="D575" i="8"/>
  <c r="J639" i="8"/>
  <c r="B639" i="8"/>
  <c r="G639" i="8"/>
  <c r="E639" i="8" s="1"/>
  <c r="F639" i="8" s="1"/>
  <c r="D639" i="8"/>
  <c r="G641" i="8"/>
  <c r="E641" i="8" s="1"/>
  <c r="F641" i="8" s="1"/>
  <c r="D641" i="8"/>
  <c r="B641" i="8"/>
  <c r="J641" i="8"/>
  <c r="G606" i="8"/>
  <c r="E606" i="8" s="1"/>
  <c r="F606" i="8" s="1"/>
  <c r="D606" i="8"/>
  <c r="J606" i="8"/>
  <c r="B606" i="8"/>
  <c r="D579" i="8"/>
  <c r="J579" i="8"/>
  <c r="B579" i="8"/>
  <c r="G579" i="8"/>
  <c r="E579" i="8" s="1"/>
  <c r="F579" i="8" s="1"/>
  <c r="D643" i="8"/>
  <c r="J643" i="8"/>
  <c r="B643" i="8"/>
  <c r="G643" i="8"/>
  <c r="E643" i="8" s="1"/>
  <c r="F643" i="8" s="1"/>
  <c r="J568" i="8"/>
  <c r="B568" i="8"/>
  <c r="G568" i="8"/>
  <c r="E568" i="8" s="1"/>
  <c r="F568" i="8" s="1"/>
  <c r="D568" i="8"/>
  <c r="D632" i="8"/>
  <c r="J632" i="8"/>
  <c r="B632" i="8"/>
  <c r="G632" i="8"/>
  <c r="E632" i="8" s="1"/>
  <c r="F632" i="8" s="1"/>
  <c r="D605" i="8"/>
  <c r="J605" i="8"/>
  <c r="B605" i="8"/>
  <c r="G605" i="8"/>
  <c r="E605" i="8" s="1"/>
  <c r="F605" i="8" s="1"/>
  <c r="J681" i="8"/>
  <c r="B681" i="8"/>
  <c r="D681" i="8"/>
  <c r="G681" i="8"/>
  <c r="E681" i="8" s="1"/>
  <c r="F681" i="8" s="1"/>
  <c r="J618" i="8"/>
  <c r="B618" i="8"/>
  <c r="G618" i="8"/>
  <c r="E618" i="8" s="1"/>
  <c r="F618" i="8" s="1"/>
  <c r="D618" i="8"/>
  <c r="G670" i="8"/>
  <c r="E670" i="8" s="1"/>
  <c r="F670" i="8" s="1"/>
  <c r="J670" i="8"/>
  <c r="D670" i="8"/>
  <c r="B670" i="8"/>
  <c r="J734" i="8"/>
  <c r="B734" i="8"/>
  <c r="G734" i="8"/>
  <c r="E734" i="8" s="1"/>
  <c r="F734" i="8" s="1"/>
  <c r="D734" i="8"/>
  <c r="G656" i="8"/>
  <c r="E656" i="8" s="1"/>
  <c r="F656" i="8" s="1"/>
  <c r="J656" i="8"/>
  <c r="D656" i="8"/>
  <c r="B656" i="8"/>
  <c r="G720" i="8"/>
  <c r="E720" i="8" s="1"/>
  <c r="F720" i="8" s="1"/>
  <c r="D720" i="8"/>
  <c r="B720" i="8"/>
  <c r="J720" i="8"/>
  <c r="G733" i="8"/>
  <c r="E733" i="8" s="1"/>
  <c r="F733" i="8" s="1"/>
  <c r="D733" i="8"/>
  <c r="J733" i="8"/>
  <c r="B733" i="8"/>
  <c r="D690" i="8"/>
  <c r="J690" i="8"/>
  <c r="B690" i="8"/>
  <c r="G690" i="8"/>
  <c r="E690" i="8" s="1"/>
  <c r="F690" i="8" s="1"/>
  <c r="D655" i="8"/>
  <c r="J655" i="8"/>
  <c r="B655" i="8"/>
  <c r="G655" i="8"/>
  <c r="E655" i="8" s="1"/>
  <c r="F655" i="8" s="1"/>
  <c r="D719" i="8"/>
  <c r="J719" i="8"/>
  <c r="B719" i="8"/>
  <c r="G719" i="8"/>
  <c r="E719" i="8" s="1"/>
  <c r="F719" i="8" s="1"/>
  <c r="J668" i="8"/>
  <c r="B668" i="8"/>
  <c r="G668" i="8"/>
  <c r="E668" i="8" s="1"/>
  <c r="F668" i="8" s="1"/>
  <c r="D668" i="8"/>
  <c r="D732" i="8"/>
  <c r="J732" i="8"/>
  <c r="B732" i="8"/>
  <c r="G732" i="8"/>
  <c r="E732" i="8" s="1"/>
  <c r="F732" i="8" s="1"/>
  <c r="J737" i="8"/>
  <c r="B737" i="8"/>
  <c r="G737" i="8"/>
  <c r="E737" i="8" s="1"/>
  <c r="F737" i="8" s="1"/>
  <c r="D737" i="8"/>
  <c r="D789" i="8"/>
  <c r="J789" i="8"/>
  <c r="G789" i="8"/>
  <c r="E789" i="8" s="1"/>
  <c r="F789" i="8" s="1"/>
  <c r="B789" i="8"/>
  <c r="D756" i="8"/>
  <c r="J756" i="8"/>
  <c r="B756" i="8"/>
  <c r="G756" i="8"/>
  <c r="E756" i="8" s="1"/>
  <c r="F756" i="8" s="1"/>
  <c r="G829" i="8"/>
  <c r="E829" i="8" s="1"/>
  <c r="F829" i="8" s="1"/>
  <c r="D829" i="8"/>
  <c r="J829" i="8"/>
  <c r="B829" i="8"/>
  <c r="D758" i="8"/>
  <c r="J758" i="8"/>
  <c r="B758" i="8"/>
  <c r="G758" i="8"/>
  <c r="E758" i="8" s="1"/>
  <c r="F758" i="8" s="1"/>
  <c r="J779" i="8"/>
  <c r="B779" i="8"/>
  <c r="G779" i="8"/>
  <c r="E779" i="8" s="1"/>
  <c r="F779" i="8" s="1"/>
  <c r="D779" i="8"/>
  <c r="G794" i="8"/>
  <c r="E794" i="8" s="1"/>
  <c r="F794" i="8" s="1"/>
  <c r="D794" i="8"/>
  <c r="B794" i="8"/>
  <c r="J794" i="8"/>
  <c r="G807" i="8"/>
  <c r="E807" i="8" s="1"/>
  <c r="F807" i="8" s="1"/>
  <c r="D807" i="8"/>
  <c r="J807" i="8"/>
  <c r="B807" i="8"/>
  <c r="D820" i="8"/>
  <c r="J820" i="8"/>
  <c r="B820" i="8"/>
  <c r="G820" i="8"/>
  <c r="E820" i="8" s="1"/>
  <c r="F820" i="8" s="1"/>
  <c r="D817" i="8"/>
  <c r="J817" i="8"/>
  <c r="B817" i="8"/>
  <c r="G817" i="8"/>
  <c r="E817" i="8" s="1"/>
  <c r="F817" i="8" s="1"/>
  <c r="D830" i="8"/>
  <c r="J830" i="8"/>
  <c r="B830" i="8"/>
  <c r="G830" i="8"/>
  <c r="E830" i="8" s="1"/>
  <c r="F830" i="8" s="1"/>
  <c r="B837" i="8"/>
  <c r="J837" i="8"/>
  <c r="G837" i="8"/>
  <c r="E837" i="8" s="1"/>
  <c r="F837" i="8" s="1"/>
  <c r="D837" i="8"/>
  <c r="G896" i="8"/>
  <c r="E896" i="8" s="1"/>
  <c r="F896" i="8" s="1"/>
  <c r="D896" i="8"/>
  <c r="B896" i="8"/>
  <c r="J896" i="8"/>
  <c r="G857" i="8"/>
  <c r="E857" i="8" s="1"/>
  <c r="F857" i="8" s="1"/>
  <c r="D857" i="8"/>
  <c r="J857" i="8"/>
  <c r="B857" i="8"/>
  <c r="J875" i="8"/>
  <c r="B875" i="8"/>
  <c r="G875" i="8"/>
  <c r="E875" i="8" s="1"/>
  <c r="F875" i="8" s="1"/>
  <c r="D875" i="8"/>
  <c r="G888" i="8"/>
  <c r="E888" i="8" s="1"/>
  <c r="F888" i="8" s="1"/>
  <c r="D888" i="8"/>
  <c r="J888" i="8"/>
  <c r="B888" i="8"/>
  <c r="D864" i="8"/>
  <c r="J864" i="8"/>
  <c r="B864" i="8"/>
  <c r="G864" i="8"/>
  <c r="E864" i="8" s="1"/>
  <c r="F864" i="8" s="1"/>
  <c r="J913" i="8"/>
  <c r="B913" i="8"/>
  <c r="G913" i="8"/>
  <c r="E913" i="8" s="1"/>
  <c r="F913" i="8" s="1"/>
  <c r="D913" i="8"/>
  <c r="G901" i="8"/>
  <c r="E901" i="8" s="1"/>
  <c r="F901" i="8" s="1"/>
  <c r="J901" i="8"/>
  <c r="D901" i="8"/>
  <c r="B901" i="8"/>
  <c r="G941" i="8"/>
  <c r="E941" i="8" s="1"/>
  <c r="F941" i="8" s="1"/>
  <c r="D941" i="8"/>
  <c r="J941" i="8"/>
  <c r="B941" i="8"/>
  <c r="G931" i="8"/>
  <c r="E931" i="8" s="1"/>
  <c r="F931" i="8" s="1"/>
  <c r="D931" i="8"/>
  <c r="J931" i="8"/>
  <c r="B931" i="8"/>
  <c r="J886" i="8"/>
  <c r="B886" i="8"/>
  <c r="G886" i="8"/>
  <c r="E886" i="8" s="1"/>
  <c r="F886" i="8" s="1"/>
  <c r="D886" i="8"/>
  <c r="G944" i="8"/>
  <c r="E944" i="8" s="1"/>
  <c r="F944" i="8" s="1"/>
  <c r="J944" i="8"/>
  <c r="D944" i="8"/>
  <c r="B944" i="8"/>
  <c r="D930" i="8"/>
  <c r="B930" i="8"/>
  <c r="J930" i="8"/>
  <c r="G930" i="8"/>
  <c r="E930" i="8" s="1"/>
  <c r="F930" i="8" s="1"/>
  <c r="D935" i="8"/>
  <c r="J935" i="8"/>
  <c r="B935" i="8"/>
  <c r="G935" i="8"/>
  <c r="E935" i="8" s="1"/>
  <c r="F935" i="8" s="1"/>
  <c r="D980" i="8"/>
  <c r="J980" i="8"/>
  <c r="B980" i="8"/>
  <c r="G980" i="8"/>
  <c r="E980" i="8" s="1"/>
  <c r="F980" i="8" s="1"/>
  <c r="G989" i="8"/>
  <c r="E989" i="8" s="1"/>
  <c r="F989" i="8" s="1"/>
  <c r="D989" i="8"/>
  <c r="J989" i="8"/>
  <c r="B989" i="8"/>
  <c r="J982" i="8"/>
  <c r="B982" i="8"/>
  <c r="G982" i="8"/>
  <c r="E982" i="8" s="1"/>
  <c r="F982" i="8" s="1"/>
  <c r="D982" i="8"/>
  <c r="G992" i="8"/>
  <c r="E992" i="8" s="1"/>
  <c r="F992" i="8" s="1"/>
  <c r="J992" i="8"/>
  <c r="D992" i="8"/>
  <c r="B992" i="8"/>
  <c r="D1002" i="8"/>
  <c r="J1002" i="8"/>
  <c r="B1002" i="8"/>
  <c r="G1002" i="8"/>
  <c r="E1002" i="8" s="1"/>
  <c r="F1002" i="8" s="1"/>
  <c r="D996" i="8"/>
  <c r="J996" i="8"/>
  <c r="B996" i="8"/>
  <c r="G996" i="8"/>
  <c r="E996" i="8" s="1"/>
  <c r="F996" i="8" s="1"/>
  <c r="D78" i="8"/>
  <c r="J78" i="8"/>
  <c r="B78" i="8"/>
  <c r="G78" i="8"/>
  <c r="E78" i="8" s="1"/>
  <c r="F78" i="8" s="1"/>
  <c r="D14" i="8"/>
  <c r="J14" i="8"/>
  <c r="B14" i="8"/>
  <c r="G14" i="8"/>
  <c r="E14" i="8" s="1"/>
  <c r="F14" i="8" s="1"/>
  <c r="G41" i="8"/>
  <c r="E41" i="8" s="1"/>
  <c r="F41" i="8" s="1"/>
  <c r="D41" i="8"/>
  <c r="J41" i="8"/>
  <c r="B41" i="8"/>
  <c r="G60" i="8"/>
  <c r="E60" i="8" s="1"/>
  <c r="F60" i="8" s="1"/>
  <c r="D60" i="8"/>
  <c r="J60" i="8"/>
  <c r="B60" i="8"/>
  <c r="D95" i="8"/>
  <c r="J95" i="8"/>
  <c r="B95" i="8"/>
  <c r="G95" i="8"/>
  <c r="E95" i="8" s="1"/>
  <c r="F95" i="8" s="1"/>
  <c r="G39" i="8"/>
  <c r="E39" i="8" s="1"/>
  <c r="F39" i="8" s="1"/>
  <c r="D39" i="8"/>
  <c r="J39" i="8"/>
  <c r="B39" i="8"/>
  <c r="J66" i="8"/>
  <c r="B66" i="8"/>
  <c r="G66" i="8"/>
  <c r="E66" i="8" s="1"/>
  <c r="F66" i="8" s="1"/>
  <c r="D66" i="8"/>
  <c r="D91" i="8"/>
  <c r="B91" i="8"/>
  <c r="J91" i="8"/>
  <c r="G91" i="8"/>
  <c r="E91" i="8" s="1"/>
  <c r="F91" i="8" s="1"/>
  <c r="J29" i="8"/>
  <c r="B29" i="8"/>
  <c r="G29" i="8"/>
  <c r="E29" i="8" s="1"/>
  <c r="F29" i="8" s="1"/>
  <c r="D29" i="8"/>
  <c r="D56" i="8"/>
  <c r="J56" i="8"/>
  <c r="B56" i="8"/>
  <c r="G56" i="8"/>
  <c r="E56" i="8" s="1"/>
  <c r="F56" i="8" s="1"/>
  <c r="D83" i="8"/>
  <c r="J83" i="8"/>
  <c r="B83" i="8"/>
  <c r="G83" i="8"/>
  <c r="E83" i="8" s="1"/>
  <c r="F83" i="8" s="1"/>
  <c r="D19" i="8"/>
  <c r="J19" i="8"/>
  <c r="B19" i="8"/>
  <c r="G19" i="8"/>
  <c r="E19" i="8" s="1"/>
  <c r="F19" i="8" s="1"/>
  <c r="G111" i="8"/>
  <c r="E111" i="8" s="1"/>
  <c r="F111" i="8" s="1"/>
  <c r="D111" i="8"/>
  <c r="J111" i="8"/>
  <c r="B111" i="8"/>
  <c r="G208" i="8"/>
  <c r="E208" i="8" s="1"/>
  <c r="F208" i="8" s="1"/>
  <c r="D208" i="8"/>
  <c r="J208" i="8"/>
  <c r="B208" i="8"/>
  <c r="G97" i="8"/>
  <c r="E97" i="8" s="1"/>
  <c r="F97" i="8" s="1"/>
  <c r="D97" i="8"/>
  <c r="J97" i="8"/>
  <c r="B97" i="8"/>
  <c r="D118" i="8"/>
  <c r="J118" i="8"/>
  <c r="B118" i="8"/>
  <c r="G118" i="8"/>
  <c r="E118" i="8" s="1"/>
  <c r="F118" i="8" s="1"/>
  <c r="G168" i="8"/>
  <c r="E168" i="8" s="1"/>
  <c r="F168" i="8" s="1"/>
  <c r="D168" i="8"/>
  <c r="J168" i="8"/>
  <c r="B168" i="8"/>
  <c r="D120" i="8"/>
  <c r="J120" i="8"/>
  <c r="B120" i="8"/>
  <c r="G120" i="8"/>
  <c r="E120" i="8" s="1"/>
  <c r="F120" i="8" s="1"/>
  <c r="J133" i="8"/>
  <c r="B133" i="8"/>
  <c r="G133" i="8"/>
  <c r="E133" i="8" s="1"/>
  <c r="F133" i="8" s="1"/>
  <c r="D133" i="8"/>
  <c r="J187" i="8"/>
  <c r="B187" i="8"/>
  <c r="G187" i="8"/>
  <c r="E187" i="8" s="1"/>
  <c r="F187" i="8" s="1"/>
  <c r="D187" i="8"/>
  <c r="G315" i="8"/>
  <c r="E315" i="8" s="1"/>
  <c r="F315" i="8" s="1"/>
  <c r="D315" i="8"/>
  <c r="J315" i="8"/>
  <c r="B315" i="8"/>
  <c r="G197" i="8"/>
  <c r="E197" i="8" s="1"/>
  <c r="F197" i="8" s="1"/>
  <c r="D197" i="8"/>
  <c r="J197" i="8"/>
  <c r="B197" i="8"/>
  <c r="G162" i="8"/>
  <c r="E162" i="8" s="1"/>
  <c r="F162" i="8" s="1"/>
  <c r="D162" i="8"/>
  <c r="J162" i="8"/>
  <c r="B162" i="8"/>
  <c r="G226" i="8"/>
  <c r="E226" i="8" s="1"/>
  <c r="F226" i="8" s="1"/>
  <c r="D226" i="8"/>
  <c r="J226" i="8"/>
  <c r="B226" i="8"/>
  <c r="D183" i="8"/>
  <c r="J183" i="8"/>
  <c r="B183" i="8"/>
  <c r="G183" i="8"/>
  <c r="E183" i="8" s="1"/>
  <c r="F183" i="8" s="1"/>
  <c r="D140" i="8"/>
  <c r="J140" i="8"/>
  <c r="B140" i="8"/>
  <c r="G140" i="8"/>
  <c r="E140" i="8" s="1"/>
  <c r="F140" i="8" s="1"/>
  <c r="D204" i="8"/>
  <c r="J204" i="8"/>
  <c r="B204" i="8"/>
  <c r="G204" i="8"/>
  <c r="E204" i="8" s="1"/>
  <c r="F204" i="8" s="1"/>
  <c r="G291" i="8"/>
  <c r="E291" i="8" s="1"/>
  <c r="F291" i="8" s="1"/>
  <c r="D291" i="8"/>
  <c r="J291" i="8"/>
  <c r="B291" i="8"/>
  <c r="D185" i="8"/>
  <c r="J185" i="8"/>
  <c r="B185" i="8"/>
  <c r="G185" i="8"/>
  <c r="E185" i="8" s="1"/>
  <c r="F185" i="8" s="1"/>
  <c r="J321" i="8"/>
  <c r="B321" i="8"/>
  <c r="G321" i="8"/>
  <c r="E321" i="8" s="1"/>
  <c r="F321" i="8" s="1"/>
  <c r="D321" i="8"/>
  <c r="J190" i="8"/>
  <c r="B190" i="8"/>
  <c r="G190" i="8"/>
  <c r="E190" i="8" s="1"/>
  <c r="F190" i="8" s="1"/>
  <c r="D190" i="8"/>
  <c r="J254" i="8"/>
  <c r="B254" i="8"/>
  <c r="G254" i="8"/>
  <c r="E254" i="8" s="1"/>
  <c r="F254" i="8" s="1"/>
  <c r="D254" i="8"/>
  <c r="D325" i="8"/>
  <c r="B325" i="8"/>
  <c r="J325" i="8"/>
  <c r="G325" i="8"/>
  <c r="E325" i="8" s="1"/>
  <c r="F325" i="8" s="1"/>
  <c r="G304" i="8"/>
  <c r="E304" i="8" s="1"/>
  <c r="F304" i="8" s="1"/>
  <c r="D304" i="8"/>
  <c r="J304" i="8"/>
  <c r="B304" i="8"/>
  <c r="G393" i="8"/>
  <c r="E393" i="8" s="1"/>
  <c r="F393" i="8" s="1"/>
  <c r="D393" i="8"/>
  <c r="J393" i="8"/>
  <c r="B393" i="8"/>
  <c r="G293" i="8"/>
  <c r="E293" i="8" s="1"/>
  <c r="F293" i="8" s="1"/>
  <c r="D293" i="8"/>
  <c r="J293" i="8"/>
  <c r="B293" i="8"/>
  <c r="D258" i="8"/>
  <c r="J258" i="8"/>
  <c r="B258" i="8"/>
  <c r="G258" i="8"/>
  <c r="E258" i="8" s="1"/>
  <c r="F258" i="8" s="1"/>
  <c r="J328" i="8"/>
  <c r="B328" i="8"/>
  <c r="G328" i="8"/>
  <c r="E328" i="8" s="1"/>
  <c r="F328" i="8" s="1"/>
  <c r="D328" i="8"/>
  <c r="D295" i="8"/>
  <c r="J295" i="8"/>
  <c r="B295" i="8"/>
  <c r="G295" i="8"/>
  <c r="E295" i="8" s="1"/>
  <c r="F295" i="8" s="1"/>
  <c r="D260" i="8"/>
  <c r="J260" i="8"/>
  <c r="B260" i="8"/>
  <c r="G260" i="8"/>
  <c r="E260" i="8" s="1"/>
  <c r="F260" i="8" s="1"/>
  <c r="G342" i="8"/>
  <c r="E342" i="8" s="1"/>
  <c r="F342" i="8" s="1"/>
  <c r="D342" i="8"/>
  <c r="B342" i="8"/>
  <c r="J342" i="8"/>
  <c r="J281" i="8"/>
  <c r="B281" i="8"/>
  <c r="G281" i="8"/>
  <c r="E281" i="8" s="1"/>
  <c r="F281" i="8" s="1"/>
  <c r="D281" i="8"/>
  <c r="G358" i="8"/>
  <c r="E358" i="8" s="1"/>
  <c r="F358" i="8" s="1"/>
  <c r="D358" i="8"/>
  <c r="B358" i="8"/>
  <c r="J358" i="8"/>
  <c r="J364" i="8"/>
  <c r="B364" i="8"/>
  <c r="G364" i="8"/>
  <c r="E364" i="8" s="1"/>
  <c r="F364" i="8" s="1"/>
  <c r="D364" i="8"/>
  <c r="G382" i="8"/>
  <c r="E382" i="8" s="1"/>
  <c r="F382" i="8" s="1"/>
  <c r="D382" i="8"/>
  <c r="J382" i="8"/>
  <c r="B382" i="8"/>
  <c r="G456" i="8"/>
  <c r="E456" i="8" s="1"/>
  <c r="F456" i="8" s="1"/>
  <c r="D456" i="8"/>
  <c r="J456" i="8"/>
  <c r="B456" i="8"/>
  <c r="G363" i="8"/>
  <c r="E363" i="8" s="1"/>
  <c r="F363" i="8" s="1"/>
  <c r="D363" i="8"/>
  <c r="J363" i="8"/>
  <c r="B363" i="8"/>
  <c r="D352" i="8"/>
  <c r="J352" i="8"/>
  <c r="B352" i="8"/>
  <c r="G352" i="8"/>
  <c r="E352" i="8" s="1"/>
  <c r="F352" i="8" s="1"/>
  <c r="D349" i="8"/>
  <c r="J349" i="8"/>
  <c r="B349" i="8"/>
  <c r="G349" i="8"/>
  <c r="E349" i="8" s="1"/>
  <c r="F349" i="8" s="1"/>
  <c r="J419" i="8"/>
  <c r="B419" i="8"/>
  <c r="G419" i="8"/>
  <c r="E419" i="8" s="1"/>
  <c r="F419" i="8" s="1"/>
  <c r="D419" i="8"/>
  <c r="D322" i="8"/>
  <c r="J322" i="8"/>
  <c r="G322" i="8"/>
  <c r="E322" i="8" s="1"/>
  <c r="F322" i="8" s="1"/>
  <c r="B322" i="8"/>
  <c r="D386" i="8"/>
  <c r="J386" i="8"/>
  <c r="B386" i="8"/>
  <c r="G386" i="8"/>
  <c r="E386" i="8" s="1"/>
  <c r="F386" i="8" s="1"/>
  <c r="J367" i="8"/>
  <c r="B367" i="8"/>
  <c r="G367" i="8"/>
  <c r="E367" i="8" s="1"/>
  <c r="F367" i="8" s="1"/>
  <c r="D367" i="8"/>
  <c r="G445" i="8"/>
  <c r="E445" i="8" s="1"/>
  <c r="F445" i="8" s="1"/>
  <c r="D445" i="8"/>
  <c r="J445" i="8"/>
  <c r="B445" i="8"/>
  <c r="G513" i="8"/>
  <c r="E513" i="8" s="1"/>
  <c r="F513" i="8" s="1"/>
  <c r="J513" i="8"/>
  <c r="B513" i="8"/>
  <c r="D513" i="8"/>
  <c r="G625" i="8"/>
  <c r="E625" i="8" s="1"/>
  <c r="F625" i="8" s="1"/>
  <c r="D625" i="8"/>
  <c r="J625" i="8"/>
  <c r="B625" i="8"/>
  <c r="G466" i="8"/>
  <c r="E466" i="8" s="1"/>
  <c r="F466" i="8" s="1"/>
  <c r="D466" i="8"/>
  <c r="J466" i="8"/>
  <c r="B466" i="8"/>
  <c r="D447" i="8"/>
  <c r="J447" i="8"/>
  <c r="B447" i="8"/>
  <c r="G447" i="8"/>
  <c r="E447" i="8" s="1"/>
  <c r="F447" i="8" s="1"/>
  <c r="D404" i="8"/>
  <c r="J404" i="8"/>
  <c r="B404" i="8"/>
  <c r="G404" i="8"/>
  <c r="E404" i="8" s="1"/>
  <c r="F404" i="8" s="1"/>
  <c r="D468" i="8"/>
  <c r="J468" i="8"/>
  <c r="B468" i="8"/>
  <c r="G468" i="8"/>
  <c r="E468" i="8" s="1"/>
  <c r="F468" i="8" s="1"/>
  <c r="D441" i="8"/>
  <c r="J441" i="8"/>
  <c r="B441" i="8"/>
  <c r="G441" i="8"/>
  <c r="E441" i="8" s="1"/>
  <c r="F441" i="8" s="1"/>
  <c r="J422" i="8"/>
  <c r="B422" i="8"/>
  <c r="G422" i="8"/>
  <c r="E422" i="8" s="1"/>
  <c r="F422" i="8" s="1"/>
  <c r="D422" i="8"/>
  <c r="G483" i="8"/>
  <c r="E483" i="8" s="1"/>
  <c r="F483" i="8" s="1"/>
  <c r="D483" i="8"/>
  <c r="B483" i="8"/>
  <c r="J483" i="8"/>
  <c r="G550" i="8"/>
  <c r="E550" i="8" s="1"/>
  <c r="F550" i="8" s="1"/>
  <c r="D550" i="8"/>
  <c r="B550" i="8"/>
  <c r="J550" i="8"/>
  <c r="J532" i="8"/>
  <c r="B532" i="8"/>
  <c r="G532" i="8"/>
  <c r="E532" i="8" s="1"/>
  <c r="F532" i="8" s="1"/>
  <c r="D532" i="8"/>
  <c r="G515" i="8"/>
  <c r="E515" i="8" s="1"/>
  <c r="F515" i="8" s="1"/>
  <c r="D515" i="8"/>
  <c r="J515" i="8"/>
  <c r="B515" i="8"/>
  <c r="G683" i="8"/>
  <c r="E683" i="8" s="1"/>
  <c r="F683" i="8" s="1"/>
  <c r="D683" i="8"/>
  <c r="J683" i="8"/>
  <c r="B683" i="8"/>
  <c r="D536" i="8"/>
  <c r="J536" i="8"/>
  <c r="B536" i="8"/>
  <c r="G536" i="8"/>
  <c r="E536" i="8" s="1"/>
  <c r="F536" i="8" s="1"/>
  <c r="D517" i="8"/>
  <c r="J517" i="8"/>
  <c r="B517" i="8"/>
  <c r="G517" i="8"/>
  <c r="E517" i="8" s="1"/>
  <c r="F517" i="8" s="1"/>
  <c r="G588" i="8"/>
  <c r="E588" i="8" s="1"/>
  <c r="F588" i="8" s="1"/>
  <c r="J588" i="8"/>
  <c r="B588" i="8"/>
  <c r="D588" i="8"/>
  <c r="D498" i="8"/>
  <c r="J498" i="8"/>
  <c r="B498" i="8"/>
  <c r="G498" i="8"/>
  <c r="E498" i="8" s="1"/>
  <c r="F498" i="8" s="1"/>
  <c r="J479" i="8"/>
  <c r="B479" i="8"/>
  <c r="D479" i="8"/>
  <c r="G479" i="8"/>
  <c r="E479" i="8" s="1"/>
  <c r="F479" i="8" s="1"/>
  <c r="J543" i="8"/>
  <c r="B543" i="8"/>
  <c r="G543" i="8"/>
  <c r="E543" i="8" s="1"/>
  <c r="F543" i="8" s="1"/>
  <c r="D543" i="8"/>
  <c r="J583" i="8"/>
  <c r="B583" i="8"/>
  <c r="G583" i="8"/>
  <c r="E583" i="8" s="1"/>
  <c r="F583" i="8" s="1"/>
  <c r="D583" i="8"/>
  <c r="J647" i="8"/>
  <c r="B647" i="8"/>
  <c r="G647" i="8"/>
  <c r="E647" i="8" s="1"/>
  <c r="F647" i="8" s="1"/>
  <c r="D647" i="8"/>
  <c r="J657" i="8"/>
  <c r="B657" i="8"/>
  <c r="D657" i="8"/>
  <c r="G657" i="8"/>
  <c r="E657" i="8" s="1"/>
  <c r="F657" i="8" s="1"/>
  <c r="G614" i="8"/>
  <c r="E614" i="8" s="1"/>
  <c r="F614" i="8" s="1"/>
  <c r="D614" i="8"/>
  <c r="J614" i="8"/>
  <c r="B614" i="8"/>
  <c r="D587" i="8"/>
  <c r="J587" i="8"/>
  <c r="B587" i="8"/>
  <c r="G587" i="8"/>
  <c r="E587" i="8" s="1"/>
  <c r="F587" i="8" s="1"/>
  <c r="D653" i="8"/>
  <c r="J653" i="8"/>
  <c r="B653" i="8"/>
  <c r="G653" i="8"/>
  <c r="E653" i="8" s="1"/>
  <c r="F653" i="8" s="1"/>
  <c r="J576" i="8"/>
  <c r="B576" i="8"/>
  <c r="G576" i="8"/>
  <c r="E576" i="8" s="1"/>
  <c r="F576" i="8" s="1"/>
  <c r="D576" i="8"/>
  <c r="D640" i="8"/>
  <c r="J640" i="8"/>
  <c r="B640" i="8"/>
  <c r="G640" i="8"/>
  <c r="E640" i="8" s="1"/>
  <c r="F640" i="8" s="1"/>
  <c r="D613" i="8"/>
  <c r="J613" i="8"/>
  <c r="B613" i="8"/>
  <c r="G613" i="8"/>
  <c r="E613" i="8" s="1"/>
  <c r="F613" i="8" s="1"/>
  <c r="G562" i="8"/>
  <c r="E562" i="8" s="1"/>
  <c r="F562" i="8" s="1"/>
  <c r="D562" i="8"/>
  <c r="J562" i="8"/>
  <c r="B562" i="8"/>
  <c r="J626" i="8"/>
  <c r="B626" i="8"/>
  <c r="G626" i="8"/>
  <c r="E626" i="8" s="1"/>
  <c r="F626" i="8" s="1"/>
  <c r="D626" i="8"/>
  <c r="G678" i="8"/>
  <c r="E678" i="8" s="1"/>
  <c r="F678" i="8" s="1"/>
  <c r="D678" i="8"/>
  <c r="B678" i="8"/>
  <c r="J678" i="8"/>
  <c r="J742" i="8"/>
  <c r="B742" i="8"/>
  <c r="G742" i="8"/>
  <c r="E742" i="8" s="1"/>
  <c r="F742" i="8" s="1"/>
  <c r="D742" i="8"/>
  <c r="G664" i="8"/>
  <c r="E664" i="8" s="1"/>
  <c r="F664" i="8" s="1"/>
  <c r="J664" i="8"/>
  <c r="B664" i="8"/>
  <c r="D664" i="8"/>
  <c r="G728" i="8"/>
  <c r="E728" i="8" s="1"/>
  <c r="F728" i="8" s="1"/>
  <c r="D728" i="8"/>
  <c r="J728" i="8"/>
  <c r="B728" i="8"/>
  <c r="G741" i="8"/>
  <c r="E741" i="8" s="1"/>
  <c r="F741" i="8" s="1"/>
  <c r="D741" i="8"/>
  <c r="J741" i="8"/>
  <c r="B741" i="8"/>
  <c r="D698" i="8"/>
  <c r="J698" i="8"/>
  <c r="B698" i="8"/>
  <c r="G698" i="8"/>
  <c r="E698" i="8" s="1"/>
  <c r="F698" i="8" s="1"/>
  <c r="D663" i="8"/>
  <c r="J663" i="8"/>
  <c r="B663" i="8"/>
  <c r="G663" i="8"/>
  <c r="E663" i="8" s="1"/>
  <c r="F663" i="8" s="1"/>
  <c r="D727" i="8"/>
  <c r="J727" i="8"/>
  <c r="B727" i="8"/>
  <c r="G727" i="8"/>
  <c r="E727" i="8" s="1"/>
  <c r="F727" i="8" s="1"/>
  <c r="J676" i="8"/>
  <c r="B676" i="8"/>
  <c r="G676" i="8"/>
  <c r="E676" i="8" s="1"/>
  <c r="F676" i="8" s="1"/>
  <c r="D676" i="8"/>
  <c r="D740" i="8"/>
  <c r="J740" i="8"/>
  <c r="B740" i="8"/>
  <c r="G740" i="8"/>
  <c r="E740" i="8" s="1"/>
  <c r="F740" i="8" s="1"/>
  <c r="D745" i="8"/>
  <c r="J745" i="8"/>
  <c r="B745" i="8"/>
  <c r="G745" i="8"/>
  <c r="E745" i="8" s="1"/>
  <c r="F745" i="8" s="1"/>
  <c r="D751" i="8"/>
  <c r="B751" i="8"/>
  <c r="J751" i="8"/>
  <c r="G751" i="8"/>
  <c r="E751" i="8" s="1"/>
  <c r="F751" i="8" s="1"/>
  <c r="D764" i="8"/>
  <c r="J764" i="8"/>
  <c r="B764" i="8"/>
  <c r="G764" i="8"/>
  <c r="E764" i="8" s="1"/>
  <c r="F764" i="8" s="1"/>
  <c r="J874" i="8"/>
  <c r="B874" i="8"/>
  <c r="G874" i="8"/>
  <c r="E874" i="8" s="1"/>
  <c r="F874" i="8" s="1"/>
  <c r="D874" i="8"/>
  <c r="D766" i="8"/>
  <c r="J766" i="8"/>
  <c r="B766" i="8"/>
  <c r="G766" i="8"/>
  <c r="E766" i="8" s="1"/>
  <c r="F766" i="8" s="1"/>
  <c r="J792" i="8"/>
  <c r="B792" i="8"/>
  <c r="G792" i="8"/>
  <c r="E792" i="8" s="1"/>
  <c r="F792" i="8" s="1"/>
  <c r="D792" i="8"/>
  <c r="G802" i="8"/>
  <c r="E802" i="8" s="1"/>
  <c r="F802" i="8" s="1"/>
  <c r="D802" i="8"/>
  <c r="B802" i="8"/>
  <c r="J802" i="8"/>
  <c r="G815" i="8"/>
  <c r="E815" i="8" s="1"/>
  <c r="F815" i="8" s="1"/>
  <c r="D815" i="8"/>
  <c r="J815" i="8"/>
  <c r="B815" i="8"/>
  <c r="D828" i="8"/>
  <c r="J828" i="8"/>
  <c r="B828" i="8"/>
  <c r="G828" i="8"/>
  <c r="E828" i="8" s="1"/>
  <c r="F828" i="8" s="1"/>
  <c r="D825" i="8"/>
  <c r="J825" i="8"/>
  <c r="B825" i="8"/>
  <c r="G825" i="8"/>
  <c r="E825" i="8" s="1"/>
  <c r="F825" i="8" s="1"/>
  <c r="J787" i="8"/>
  <c r="B787" i="8"/>
  <c r="G787" i="8"/>
  <c r="E787" i="8" s="1"/>
  <c r="F787" i="8" s="1"/>
  <c r="D787" i="8"/>
  <c r="G839" i="8"/>
  <c r="E839" i="8" s="1"/>
  <c r="F839" i="8" s="1"/>
  <c r="D839" i="8"/>
  <c r="B839" i="8"/>
  <c r="J839" i="8"/>
  <c r="J899" i="8"/>
  <c r="B899" i="8"/>
  <c r="G899" i="8"/>
  <c r="E899" i="8" s="1"/>
  <c r="F899" i="8" s="1"/>
  <c r="D899" i="8"/>
  <c r="G865" i="8"/>
  <c r="E865" i="8" s="1"/>
  <c r="F865" i="8" s="1"/>
  <c r="D865" i="8"/>
  <c r="J865" i="8"/>
  <c r="B865" i="8"/>
  <c r="G882" i="8"/>
  <c r="E882" i="8" s="1"/>
  <c r="F882" i="8" s="1"/>
  <c r="D882" i="8"/>
  <c r="J882" i="8"/>
  <c r="B882" i="8"/>
  <c r="J891" i="8"/>
  <c r="B891" i="8"/>
  <c r="G891" i="8"/>
  <c r="E891" i="8" s="1"/>
  <c r="F891" i="8" s="1"/>
  <c r="D891" i="8"/>
  <c r="D872" i="8"/>
  <c r="J872" i="8"/>
  <c r="B872" i="8"/>
  <c r="G872" i="8"/>
  <c r="E872" i="8" s="1"/>
  <c r="F872" i="8" s="1"/>
  <c r="G923" i="8"/>
  <c r="E923" i="8" s="1"/>
  <c r="F923" i="8" s="1"/>
  <c r="D923" i="8"/>
  <c r="B923" i="8"/>
  <c r="J923" i="8"/>
  <c r="G909" i="8"/>
  <c r="E909" i="8" s="1"/>
  <c r="F909" i="8" s="1"/>
  <c r="J909" i="8"/>
  <c r="B909" i="8"/>
  <c r="D909" i="8"/>
  <c r="G963" i="8"/>
  <c r="E963" i="8" s="1"/>
  <c r="F963" i="8" s="1"/>
  <c r="D963" i="8"/>
  <c r="J963" i="8"/>
  <c r="B963" i="8"/>
  <c r="J934" i="8"/>
  <c r="B934" i="8"/>
  <c r="G934" i="8"/>
  <c r="E934" i="8" s="1"/>
  <c r="F934" i="8" s="1"/>
  <c r="D934" i="8"/>
  <c r="J894" i="8"/>
  <c r="B894" i="8"/>
  <c r="G894" i="8"/>
  <c r="E894" i="8" s="1"/>
  <c r="F894" i="8" s="1"/>
  <c r="D894" i="8"/>
  <c r="D956" i="8"/>
  <c r="J956" i="8"/>
  <c r="B956" i="8"/>
  <c r="G956" i="8"/>
  <c r="E956" i="8" s="1"/>
  <c r="F956" i="8" s="1"/>
  <c r="D938" i="8"/>
  <c r="J938" i="8"/>
  <c r="G938" i="8"/>
  <c r="E938" i="8" s="1"/>
  <c r="F938" i="8" s="1"/>
  <c r="B938" i="8"/>
  <c r="D943" i="8"/>
  <c r="J943" i="8"/>
  <c r="B943" i="8"/>
  <c r="G943" i="8"/>
  <c r="E943" i="8" s="1"/>
  <c r="F943" i="8" s="1"/>
  <c r="J921" i="8"/>
  <c r="B921" i="8"/>
  <c r="G921" i="8"/>
  <c r="E921" i="8" s="1"/>
  <c r="F921" i="8" s="1"/>
  <c r="D921" i="8"/>
  <c r="G979" i="8"/>
  <c r="E979" i="8" s="1"/>
  <c r="F979" i="8" s="1"/>
  <c r="D979" i="8"/>
  <c r="J979" i="8"/>
  <c r="B979" i="8"/>
  <c r="J990" i="8"/>
  <c r="B990" i="8"/>
  <c r="G990" i="8"/>
  <c r="E990" i="8" s="1"/>
  <c r="F990" i="8" s="1"/>
  <c r="D990" i="8"/>
  <c r="G1000" i="8"/>
  <c r="E1000" i="8" s="1"/>
  <c r="F1000" i="8" s="1"/>
  <c r="D1000" i="8"/>
  <c r="J1000" i="8"/>
  <c r="B1000" i="8"/>
  <c r="J951" i="8"/>
  <c r="B951" i="8"/>
  <c r="G951" i="8"/>
  <c r="E951" i="8" s="1"/>
  <c r="F951" i="8" s="1"/>
  <c r="D951" i="8"/>
  <c r="D953" i="8"/>
  <c r="G953" i="8"/>
  <c r="E953" i="8" s="1"/>
  <c r="F953" i="8" s="1"/>
  <c r="J953" i="8"/>
  <c r="B953" i="8"/>
  <c r="D70" i="8"/>
  <c r="J70" i="8"/>
  <c r="B70" i="8"/>
  <c r="G70" i="8"/>
  <c r="E70" i="8" s="1"/>
  <c r="F70" i="8" s="1"/>
  <c r="D6" i="8"/>
  <c r="J6" i="8"/>
  <c r="B6" i="8"/>
  <c r="G6" i="8"/>
  <c r="E6" i="8" s="1"/>
  <c r="F6" i="8" s="1"/>
  <c r="G33" i="8"/>
  <c r="E33" i="8" s="1"/>
  <c r="F33" i="8" s="1"/>
  <c r="D33" i="8"/>
  <c r="J33" i="8"/>
  <c r="B33" i="8"/>
  <c r="G52" i="8"/>
  <c r="E52" i="8" s="1"/>
  <c r="F52" i="8" s="1"/>
  <c r="D52" i="8"/>
  <c r="J52" i="8"/>
  <c r="B52" i="8"/>
  <c r="J92" i="8"/>
  <c r="G92" i="8"/>
  <c r="E92" i="8" s="1"/>
  <c r="F92" i="8" s="1"/>
  <c r="D92" i="8"/>
  <c r="B92" i="8"/>
  <c r="G31" i="8"/>
  <c r="E31" i="8" s="1"/>
  <c r="F31" i="8" s="1"/>
  <c r="D31" i="8"/>
  <c r="J31" i="8"/>
  <c r="B31" i="8"/>
  <c r="J58" i="8"/>
  <c r="B58" i="8"/>
  <c r="G58" i="8"/>
  <c r="E58" i="8" s="1"/>
  <c r="F58" i="8" s="1"/>
  <c r="D58" i="8"/>
  <c r="J85" i="8"/>
  <c r="B85" i="8"/>
  <c r="G85" i="8"/>
  <c r="E85" i="8" s="1"/>
  <c r="F85" i="8" s="1"/>
  <c r="D85" i="8"/>
  <c r="J21" i="8"/>
  <c r="B21" i="8"/>
  <c r="G21" i="8"/>
  <c r="E21" i="8" s="1"/>
  <c r="F21" i="8" s="1"/>
  <c r="D21" i="8"/>
  <c r="D48" i="8"/>
  <c r="J48" i="8"/>
  <c r="B48" i="8"/>
  <c r="G48" i="8"/>
  <c r="E48" i="8" s="1"/>
  <c r="F48" i="8" s="1"/>
  <c r="D75" i="8"/>
  <c r="J75" i="8"/>
  <c r="B75" i="8"/>
  <c r="G75" i="8"/>
  <c r="E75" i="8" s="1"/>
  <c r="F75" i="8" s="1"/>
  <c r="D11" i="8"/>
  <c r="J11" i="8"/>
  <c r="B11" i="8"/>
  <c r="G11" i="8"/>
  <c r="E11" i="8" s="1"/>
  <c r="F11" i="8" s="1"/>
  <c r="G119" i="8"/>
  <c r="E119" i="8" s="1"/>
  <c r="F119" i="8" s="1"/>
  <c r="D119" i="8"/>
  <c r="J119" i="8"/>
  <c r="B119" i="8"/>
  <c r="G224" i="8"/>
  <c r="E224" i="8" s="1"/>
  <c r="F224" i="8" s="1"/>
  <c r="D224" i="8"/>
  <c r="J224" i="8"/>
  <c r="B224" i="8"/>
  <c r="G105" i="8"/>
  <c r="E105" i="8" s="1"/>
  <c r="F105" i="8" s="1"/>
  <c r="D105" i="8"/>
  <c r="J105" i="8"/>
  <c r="B105" i="8"/>
  <c r="D126" i="8"/>
  <c r="J126" i="8"/>
  <c r="B126" i="8"/>
  <c r="G126" i="8"/>
  <c r="E126" i="8" s="1"/>
  <c r="F126" i="8" s="1"/>
  <c r="G184" i="8"/>
  <c r="E184" i="8" s="1"/>
  <c r="F184" i="8" s="1"/>
  <c r="D184" i="8"/>
  <c r="J184" i="8"/>
  <c r="B184" i="8"/>
  <c r="D128" i="8"/>
  <c r="J128" i="8"/>
  <c r="B128" i="8"/>
  <c r="G128" i="8"/>
  <c r="E128" i="8" s="1"/>
  <c r="F128" i="8" s="1"/>
  <c r="B135" i="8"/>
  <c r="J135" i="8"/>
  <c r="G135" i="8"/>
  <c r="E135" i="8" s="1"/>
  <c r="F135" i="8" s="1"/>
  <c r="D135" i="8"/>
  <c r="J195" i="8"/>
  <c r="B195" i="8"/>
  <c r="G195" i="8"/>
  <c r="E195" i="8" s="1"/>
  <c r="F195" i="8" s="1"/>
  <c r="D195" i="8"/>
  <c r="G141" i="8"/>
  <c r="E141" i="8" s="1"/>
  <c r="F141" i="8" s="1"/>
  <c r="D141" i="8"/>
  <c r="J141" i="8"/>
  <c r="B141" i="8"/>
  <c r="G205" i="8"/>
  <c r="E205" i="8" s="1"/>
  <c r="F205" i="8" s="1"/>
  <c r="D205" i="8"/>
  <c r="J205" i="8"/>
  <c r="B205" i="8"/>
  <c r="G170" i="8"/>
  <c r="E170" i="8" s="1"/>
  <c r="F170" i="8" s="1"/>
  <c r="D170" i="8"/>
  <c r="J170" i="8"/>
  <c r="B170" i="8"/>
  <c r="G234" i="8"/>
  <c r="E234" i="8" s="1"/>
  <c r="F234" i="8" s="1"/>
  <c r="D234" i="8"/>
  <c r="B234" i="8"/>
  <c r="J234" i="8"/>
  <c r="D191" i="8"/>
  <c r="J191" i="8"/>
  <c r="B191" i="8"/>
  <c r="G191" i="8"/>
  <c r="E191" i="8" s="1"/>
  <c r="F191" i="8" s="1"/>
  <c r="D148" i="8"/>
  <c r="J148" i="8"/>
  <c r="B148" i="8"/>
  <c r="G148" i="8"/>
  <c r="E148" i="8" s="1"/>
  <c r="F148" i="8" s="1"/>
  <c r="D212" i="8"/>
  <c r="J212" i="8"/>
  <c r="B212" i="8"/>
  <c r="G212" i="8"/>
  <c r="E212" i="8" s="1"/>
  <c r="F212" i="8" s="1"/>
  <c r="G307" i="8"/>
  <c r="E307" i="8" s="1"/>
  <c r="F307" i="8" s="1"/>
  <c r="D307" i="8"/>
  <c r="J307" i="8"/>
  <c r="B307" i="8"/>
  <c r="D193" i="8"/>
  <c r="J193" i="8"/>
  <c r="B193" i="8"/>
  <c r="G193" i="8"/>
  <c r="E193" i="8" s="1"/>
  <c r="F193" i="8" s="1"/>
  <c r="G134" i="8"/>
  <c r="E134" i="8" s="1"/>
  <c r="F134" i="8" s="1"/>
  <c r="D134" i="8"/>
  <c r="B134" i="8"/>
  <c r="J134" i="8"/>
  <c r="J198" i="8"/>
  <c r="B198" i="8"/>
  <c r="G198" i="8"/>
  <c r="E198" i="8" s="1"/>
  <c r="F198" i="8" s="1"/>
  <c r="D198" i="8"/>
  <c r="J262" i="8"/>
  <c r="B262" i="8"/>
  <c r="G262" i="8"/>
  <c r="E262" i="8" s="1"/>
  <c r="F262" i="8" s="1"/>
  <c r="D262" i="8"/>
  <c r="G248" i="8"/>
  <c r="E248" i="8" s="1"/>
  <c r="F248" i="8" s="1"/>
  <c r="D248" i="8"/>
  <c r="J248" i="8"/>
  <c r="B248" i="8"/>
  <c r="G312" i="8"/>
  <c r="E312" i="8" s="1"/>
  <c r="F312" i="8" s="1"/>
  <c r="D312" i="8"/>
  <c r="J312" i="8"/>
  <c r="B312" i="8"/>
  <c r="G237" i="8"/>
  <c r="E237" i="8" s="1"/>
  <c r="F237" i="8" s="1"/>
  <c r="D237" i="8"/>
  <c r="B237" i="8"/>
  <c r="J237" i="8"/>
  <c r="G301" i="8"/>
  <c r="E301" i="8" s="1"/>
  <c r="F301" i="8" s="1"/>
  <c r="D301" i="8"/>
  <c r="J301" i="8"/>
  <c r="B301" i="8"/>
  <c r="D266" i="8"/>
  <c r="J266" i="8"/>
  <c r="B266" i="8"/>
  <c r="G266" i="8"/>
  <c r="E266" i="8" s="1"/>
  <c r="F266" i="8" s="1"/>
  <c r="D239" i="8"/>
  <c r="J239" i="8"/>
  <c r="B239" i="8"/>
  <c r="G239" i="8"/>
  <c r="E239" i="8" s="1"/>
  <c r="F239" i="8" s="1"/>
  <c r="D303" i="8"/>
  <c r="J303" i="8"/>
  <c r="B303" i="8"/>
  <c r="G303" i="8"/>
  <c r="E303" i="8" s="1"/>
  <c r="F303" i="8" s="1"/>
  <c r="D268" i="8"/>
  <c r="J268" i="8"/>
  <c r="B268" i="8"/>
  <c r="G268" i="8"/>
  <c r="E268" i="8" s="1"/>
  <c r="F268" i="8" s="1"/>
  <c r="G345" i="8"/>
  <c r="E345" i="8" s="1"/>
  <c r="F345" i="8" s="1"/>
  <c r="J345" i="8"/>
  <c r="B345" i="8"/>
  <c r="D345" i="8"/>
  <c r="J289" i="8"/>
  <c r="B289" i="8"/>
  <c r="G289" i="8"/>
  <c r="E289" i="8" s="1"/>
  <c r="F289" i="8" s="1"/>
  <c r="D289" i="8"/>
  <c r="G366" i="8"/>
  <c r="E366" i="8" s="1"/>
  <c r="F366" i="8" s="1"/>
  <c r="D366" i="8"/>
  <c r="B366" i="8"/>
  <c r="J366" i="8"/>
  <c r="J372" i="8"/>
  <c r="B372" i="8"/>
  <c r="G372" i="8"/>
  <c r="E372" i="8" s="1"/>
  <c r="F372" i="8" s="1"/>
  <c r="D372" i="8"/>
  <c r="G390" i="8"/>
  <c r="E390" i="8" s="1"/>
  <c r="F390" i="8" s="1"/>
  <c r="D390" i="8"/>
  <c r="J390" i="8"/>
  <c r="B390" i="8"/>
  <c r="G464" i="8"/>
  <c r="E464" i="8" s="1"/>
  <c r="F464" i="8" s="1"/>
  <c r="D464" i="8"/>
  <c r="J464" i="8"/>
  <c r="B464" i="8"/>
  <c r="G371" i="8"/>
  <c r="E371" i="8" s="1"/>
  <c r="F371" i="8" s="1"/>
  <c r="D371" i="8"/>
  <c r="J371" i="8"/>
  <c r="B371" i="8"/>
  <c r="D360" i="8"/>
  <c r="J360" i="8"/>
  <c r="B360" i="8"/>
  <c r="G360" i="8"/>
  <c r="E360" i="8" s="1"/>
  <c r="F360" i="8" s="1"/>
  <c r="D357" i="8"/>
  <c r="J357" i="8"/>
  <c r="B357" i="8"/>
  <c r="G357" i="8"/>
  <c r="E357" i="8" s="1"/>
  <c r="F357" i="8" s="1"/>
  <c r="J427" i="8"/>
  <c r="B427" i="8"/>
  <c r="G427" i="8"/>
  <c r="E427" i="8" s="1"/>
  <c r="F427" i="8" s="1"/>
  <c r="D427" i="8"/>
  <c r="D330" i="8"/>
  <c r="J330" i="8"/>
  <c r="G330" i="8"/>
  <c r="E330" i="8" s="1"/>
  <c r="F330" i="8" s="1"/>
  <c r="B330" i="8"/>
  <c r="D394" i="8"/>
  <c r="J394" i="8"/>
  <c r="B394" i="8"/>
  <c r="G394" i="8"/>
  <c r="E394" i="8" s="1"/>
  <c r="F394" i="8" s="1"/>
  <c r="J375" i="8"/>
  <c r="B375" i="8"/>
  <c r="G375" i="8"/>
  <c r="E375" i="8" s="1"/>
  <c r="F375" i="8" s="1"/>
  <c r="D375" i="8"/>
  <c r="G453" i="8"/>
  <c r="E453" i="8" s="1"/>
  <c r="F453" i="8" s="1"/>
  <c r="D453" i="8"/>
  <c r="J453" i="8"/>
  <c r="B453" i="8"/>
  <c r="G521" i="8"/>
  <c r="E521" i="8" s="1"/>
  <c r="F521" i="8" s="1"/>
  <c r="J521" i="8"/>
  <c r="B521" i="8"/>
  <c r="D521" i="8"/>
  <c r="G410" i="8"/>
  <c r="E410" i="8" s="1"/>
  <c r="F410" i="8" s="1"/>
  <c r="D410" i="8"/>
  <c r="J410" i="8"/>
  <c r="B410" i="8"/>
  <c r="G474" i="8"/>
  <c r="E474" i="8" s="1"/>
  <c r="F474" i="8" s="1"/>
  <c r="D474" i="8"/>
  <c r="J474" i="8"/>
  <c r="B474" i="8"/>
  <c r="D455" i="8"/>
  <c r="J455" i="8"/>
  <c r="B455" i="8"/>
  <c r="G455" i="8"/>
  <c r="E455" i="8" s="1"/>
  <c r="F455" i="8" s="1"/>
  <c r="D412" i="8"/>
  <c r="J412" i="8"/>
  <c r="B412" i="8"/>
  <c r="G412" i="8"/>
  <c r="E412" i="8" s="1"/>
  <c r="F412" i="8" s="1"/>
  <c r="D476" i="8"/>
  <c r="J476" i="8"/>
  <c r="B476" i="8"/>
  <c r="G476" i="8"/>
  <c r="E476" i="8" s="1"/>
  <c r="F476" i="8" s="1"/>
  <c r="D449" i="8"/>
  <c r="J449" i="8"/>
  <c r="B449" i="8"/>
  <c r="G449" i="8"/>
  <c r="E449" i="8" s="1"/>
  <c r="F449" i="8" s="1"/>
  <c r="J430" i="8"/>
  <c r="B430" i="8"/>
  <c r="G430" i="8"/>
  <c r="E430" i="8" s="1"/>
  <c r="F430" i="8" s="1"/>
  <c r="D430" i="8"/>
  <c r="G494" i="8"/>
  <c r="E494" i="8" s="1"/>
  <c r="F494" i="8" s="1"/>
  <c r="D494" i="8"/>
  <c r="B494" i="8"/>
  <c r="J494" i="8"/>
  <c r="G558" i="8"/>
  <c r="E558" i="8" s="1"/>
  <c r="F558" i="8" s="1"/>
  <c r="D558" i="8"/>
  <c r="B558" i="8"/>
  <c r="J558" i="8"/>
  <c r="J540" i="8"/>
  <c r="B540" i="8"/>
  <c r="G540" i="8"/>
  <c r="E540" i="8" s="1"/>
  <c r="F540" i="8" s="1"/>
  <c r="D540" i="8"/>
  <c r="G523" i="8"/>
  <c r="E523" i="8" s="1"/>
  <c r="F523" i="8" s="1"/>
  <c r="D523" i="8"/>
  <c r="J523" i="8"/>
  <c r="B523" i="8"/>
  <c r="G480" i="8"/>
  <c r="E480" i="8" s="1"/>
  <c r="F480" i="8" s="1"/>
  <c r="J480" i="8"/>
  <c r="D480" i="8"/>
  <c r="B480" i="8"/>
  <c r="D544" i="8"/>
  <c r="J544" i="8"/>
  <c r="B544" i="8"/>
  <c r="G544" i="8"/>
  <c r="E544" i="8" s="1"/>
  <c r="F544" i="8" s="1"/>
  <c r="D525" i="8"/>
  <c r="J525" i="8"/>
  <c r="B525" i="8"/>
  <c r="G525" i="8"/>
  <c r="E525" i="8" s="1"/>
  <c r="F525" i="8" s="1"/>
  <c r="G596" i="8"/>
  <c r="E596" i="8" s="1"/>
  <c r="F596" i="8" s="1"/>
  <c r="J596" i="8"/>
  <c r="B596" i="8"/>
  <c r="D596" i="8"/>
  <c r="D506" i="8"/>
  <c r="J506" i="8"/>
  <c r="B506" i="8"/>
  <c r="G506" i="8"/>
  <c r="E506" i="8" s="1"/>
  <c r="F506" i="8" s="1"/>
  <c r="J487" i="8"/>
  <c r="B487" i="8"/>
  <c r="D487" i="8"/>
  <c r="G487" i="8"/>
  <c r="E487" i="8" s="1"/>
  <c r="F487" i="8" s="1"/>
  <c r="J551" i="8"/>
  <c r="B551" i="8"/>
  <c r="G551" i="8"/>
  <c r="E551" i="8" s="1"/>
  <c r="F551" i="8" s="1"/>
  <c r="D551" i="8"/>
  <c r="J591" i="8"/>
  <c r="B591" i="8"/>
  <c r="G591" i="8"/>
  <c r="E591" i="8" s="1"/>
  <c r="F591" i="8" s="1"/>
  <c r="D591" i="8"/>
  <c r="D661" i="8"/>
  <c r="J661" i="8"/>
  <c r="B661" i="8"/>
  <c r="G661" i="8"/>
  <c r="E661" i="8" s="1"/>
  <c r="F661" i="8" s="1"/>
  <c r="J673" i="8"/>
  <c r="B673" i="8"/>
  <c r="D673" i="8"/>
  <c r="G673" i="8"/>
  <c r="E673" i="8" s="1"/>
  <c r="F673" i="8" s="1"/>
  <c r="G622" i="8"/>
  <c r="E622" i="8" s="1"/>
  <c r="F622" i="8" s="1"/>
  <c r="D622" i="8"/>
  <c r="J622" i="8"/>
  <c r="B622" i="8"/>
  <c r="D595" i="8"/>
  <c r="J595" i="8"/>
  <c r="B595" i="8"/>
  <c r="G595" i="8"/>
  <c r="E595" i="8" s="1"/>
  <c r="F595" i="8" s="1"/>
  <c r="D669" i="8"/>
  <c r="J669" i="8"/>
  <c r="B669" i="8"/>
  <c r="G669" i="8"/>
  <c r="E669" i="8" s="1"/>
  <c r="F669" i="8" s="1"/>
  <c r="D584" i="8"/>
  <c r="J584" i="8"/>
  <c r="B584" i="8"/>
  <c r="G584" i="8"/>
  <c r="E584" i="8" s="1"/>
  <c r="F584" i="8" s="1"/>
  <c r="D648" i="8"/>
  <c r="B648" i="8"/>
  <c r="J648" i="8"/>
  <c r="G648" i="8"/>
  <c r="E648" i="8" s="1"/>
  <c r="F648" i="8" s="1"/>
  <c r="D621" i="8"/>
  <c r="J621" i="8"/>
  <c r="B621" i="8"/>
  <c r="G621" i="8"/>
  <c r="E621" i="8" s="1"/>
  <c r="F621" i="8" s="1"/>
  <c r="G570" i="8"/>
  <c r="E570" i="8" s="1"/>
  <c r="F570" i="8" s="1"/>
  <c r="D570" i="8"/>
  <c r="J570" i="8"/>
  <c r="B570" i="8"/>
  <c r="J634" i="8"/>
  <c r="B634" i="8"/>
  <c r="G634" i="8"/>
  <c r="E634" i="8" s="1"/>
  <c r="F634" i="8" s="1"/>
  <c r="D634" i="8"/>
  <c r="G686" i="8"/>
  <c r="E686" i="8" s="1"/>
  <c r="F686" i="8" s="1"/>
  <c r="J686" i="8"/>
  <c r="D686" i="8"/>
  <c r="B686" i="8"/>
  <c r="G746" i="8"/>
  <c r="E746" i="8" s="1"/>
  <c r="F746" i="8" s="1"/>
  <c r="B746" i="8"/>
  <c r="J746" i="8"/>
  <c r="D746" i="8"/>
  <c r="G672" i="8"/>
  <c r="E672" i="8" s="1"/>
  <c r="F672" i="8" s="1"/>
  <c r="J672" i="8"/>
  <c r="D672" i="8"/>
  <c r="B672" i="8"/>
  <c r="G736" i="8"/>
  <c r="E736" i="8" s="1"/>
  <c r="F736" i="8" s="1"/>
  <c r="D736" i="8"/>
  <c r="B736" i="8"/>
  <c r="J736" i="8"/>
  <c r="G743" i="8"/>
  <c r="E743" i="8" s="1"/>
  <c r="F743" i="8" s="1"/>
  <c r="D743" i="8"/>
  <c r="B743" i="8"/>
  <c r="J743" i="8"/>
  <c r="D706" i="8"/>
  <c r="J706" i="8"/>
  <c r="B706" i="8"/>
  <c r="G706" i="8"/>
  <c r="E706" i="8" s="1"/>
  <c r="F706" i="8" s="1"/>
  <c r="D671" i="8"/>
  <c r="J671" i="8"/>
  <c r="B671" i="8"/>
  <c r="G671" i="8"/>
  <c r="E671" i="8" s="1"/>
  <c r="F671" i="8" s="1"/>
  <c r="D735" i="8"/>
  <c r="J735" i="8"/>
  <c r="B735" i="8"/>
  <c r="G735" i="8"/>
  <c r="E735" i="8" s="1"/>
  <c r="F735" i="8" s="1"/>
  <c r="J684" i="8"/>
  <c r="B684" i="8"/>
  <c r="G684" i="8"/>
  <c r="E684" i="8" s="1"/>
  <c r="F684" i="8" s="1"/>
  <c r="D684" i="8"/>
  <c r="J755" i="8"/>
  <c r="B755" i="8"/>
  <c r="G755" i="8"/>
  <c r="E755" i="8" s="1"/>
  <c r="F755" i="8" s="1"/>
  <c r="D755" i="8"/>
  <c r="D744" i="8"/>
  <c r="B744" i="8"/>
  <c r="J744" i="8"/>
  <c r="G744" i="8"/>
  <c r="E744" i="8" s="1"/>
  <c r="F744" i="8" s="1"/>
  <c r="G759" i="8"/>
  <c r="E759" i="8" s="1"/>
  <c r="F759" i="8" s="1"/>
  <c r="D759" i="8"/>
  <c r="J759" i="8"/>
  <c r="B759" i="8"/>
  <c r="D772" i="8"/>
  <c r="J772" i="8"/>
  <c r="B772" i="8"/>
  <c r="G772" i="8"/>
  <c r="E772" i="8" s="1"/>
  <c r="F772" i="8" s="1"/>
  <c r="D753" i="8"/>
  <c r="J753" i="8"/>
  <c r="B753" i="8"/>
  <c r="G753" i="8"/>
  <c r="E753" i="8" s="1"/>
  <c r="F753" i="8" s="1"/>
  <c r="D774" i="8"/>
  <c r="J774" i="8"/>
  <c r="B774" i="8"/>
  <c r="G774" i="8"/>
  <c r="E774" i="8" s="1"/>
  <c r="F774" i="8" s="1"/>
  <c r="J800" i="8"/>
  <c r="B800" i="8"/>
  <c r="G800" i="8"/>
  <c r="E800" i="8" s="1"/>
  <c r="F800" i="8" s="1"/>
  <c r="D800" i="8"/>
  <c r="G810" i="8"/>
  <c r="E810" i="8" s="1"/>
  <c r="F810" i="8" s="1"/>
  <c r="D810" i="8"/>
  <c r="B810" i="8"/>
  <c r="J810" i="8"/>
  <c r="G823" i="8"/>
  <c r="E823" i="8" s="1"/>
  <c r="F823" i="8" s="1"/>
  <c r="D823" i="8"/>
  <c r="J823" i="8"/>
  <c r="B823" i="8"/>
  <c r="J836" i="8"/>
  <c r="G836" i="8"/>
  <c r="E836" i="8" s="1"/>
  <c r="F836" i="8" s="1"/>
  <c r="D836" i="8"/>
  <c r="B836" i="8"/>
  <c r="D833" i="8"/>
  <c r="J833" i="8"/>
  <c r="B833" i="8"/>
  <c r="G833" i="8"/>
  <c r="E833" i="8" s="1"/>
  <c r="F833" i="8" s="1"/>
  <c r="J795" i="8"/>
  <c r="B795" i="8"/>
  <c r="G795" i="8"/>
  <c r="E795" i="8" s="1"/>
  <c r="F795" i="8" s="1"/>
  <c r="D795" i="8"/>
  <c r="G847" i="8"/>
  <c r="E847" i="8" s="1"/>
  <c r="F847" i="8" s="1"/>
  <c r="D847" i="8"/>
  <c r="J847" i="8"/>
  <c r="B847" i="8"/>
  <c r="G844" i="8"/>
  <c r="E844" i="8" s="1"/>
  <c r="F844" i="8" s="1"/>
  <c r="D844" i="8"/>
  <c r="J844" i="8"/>
  <c r="B844" i="8"/>
  <c r="G873" i="8"/>
  <c r="E873" i="8" s="1"/>
  <c r="F873" i="8" s="1"/>
  <c r="D873" i="8"/>
  <c r="J873" i="8"/>
  <c r="B873" i="8"/>
  <c r="G898" i="8"/>
  <c r="E898" i="8" s="1"/>
  <c r="F898" i="8" s="1"/>
  <c r="D898" i="8"/>
  <c r="J898" i="8"/>
  <c r="B898" i="8"/>
  <c r="G904" i="8"/>
  <c r="E904" i="8" s="1"/>
  <c r="F904" i="8" s="1"/>
  <c r="D904" i="8"/>
  <c r="J904" i="8"/>
  <c r="B904" i="8"/>
  <c r="J845" i="8"/>
  <c r="B845" i="8"/>
  <c r="G845" i="8"/>
  <c r="E845" i="8" s="1"/>
  <c r="F845" i="8" s="1"/>
  <c r="D845" i="8"/>
  <c r="J926" i="8"/>
  <c r="B926" i="8"/>
  <c r="G926" i="8"/>
  <c r="E926" i="8" s="1"/>
  <c r="F926" i="8" s="1"/>
  <c r="D926" i="8"/>
  <c r="D879" i="8"/>
  <c r="J879" i="8"/>
  <c r="G879" i="8"/>
  <c r="E879" i="8" s="1"/>
  <c r="F879" i="8" s="1"/>
  <c r="B879" i="8"/>
  <c r="D876" i="8"/>
  <c r="J876" i="8"/>
  <c r="B876" i="8"/>
  <c r="G876" i="8"/>
  <c r="E876" i="8" s="1"/>
  <c r="F876" i="8" s="1"/>
  <c r="D881" i="8"/>
  <c r="J881" i="8"/>
  <c r="B881" i="8"/>
  <c r="G881" i="8"/>
  <c r="E881" i="8" s="1"/>
  <c r="F881" i="8" s="1"/>
  <c r="J902" i="8"/>
  <c r="B902" i="8"/>
  <c r="G902" i="8"/>
  <c r="E902" i="8" s="1"/>
  <c r="F902" i="8" s="1"/>
  <c r="D902" i="8"/>
  <c r="D972" i="8"/>
  <c r="J972" i="8"/>
  <c r="B972" i="8"/>
  <c r="G972" i="8"/>
  <c r="E972" i="8" s="1"/>
  <c r="F972" i="8" s="1"/>
  <c r="D946" i="8"/>
  <c r="J946" i="8"/>
  <c r="B946" i="8"/>
  <c r="G946" i="8"/>
  <c r="E946" i="8" s="1"/>
  <c r="F946" i="8" s="1"/>
  <c r="J916" i="8"/>
  <c r="B916" i="8"/>
  <c r="G916" i="8"/>
  <c r="E916" i="8" s="1"/>
  <c r="F916" i="8" s="1"/>
  <c r="D916" i="8"/>
  <c r="J929" i="8"/>
  <c r="B929" i="8"/>
  <c r="D929" i="8"/>
  <c r="G929" i="8"/>
  <c r="E929" i="8" s="1"/>
  <c r="F929" i="8" s="1"/>
  <c r="G995" i="8"/>
  <c r="E995" i="8" s="1"/>
  <c r="F995" i="8" s="1"/>
  <c r="D995" i="8"/>
  <c r="J995" i="8"/>
  <c r="B995" i="8"/>
  <c r="J998" i="8"/>
  <c r="B998" i="8"/>
  <c r="G998" i="8"/>
  <c r="E998" i="8" s="1"/>
  <c r="F998" i="8" s="1"/>
  <c r="D998" i="8"/>
  <c r="D954" i="8"/>
  <c r="G954" i="8"/>
  <c r="E954" i="8" s="1"/>
  <c r="F954" i="8" s="1"/>
  <c r="B954" i="8"/>
  <c r="J954" i="8"/>
  <c r="J959" i="8"/>
  <c r="B959" i="8"/>
  <c r="G959" i="8"/>
  <c r="E959" i="8" s="1"/>
  <c r="F959" i="8" s="1"/>
  <c r="D959" i="8"/>
  <c r="D961" i="8"/>
  <c r="J961" i="8"/>
  <c r="G961" i="8"/>
  <c r="E961" i="8" s="1"/>
  <c r="F961" i="8" s="1"/>
  <c r="B961" i="8"/>
  <c r="D62" i="8"/>
  <c r="J62" i="8"/>
  <c r="B62" i="8"/>
  <c r="G62" i="8"/>
  <c r="E62" i="8" s="1"/>
  <c r="F62" i="8" s="1"/>
  <c r="G89" i="8"/>
  <c r="E89" i="8" s="1"/>
  <c r="F89" i="8" s="1"/>
  <c r="D89" i="8"/>
  <c r="J89" i="8"/>
  <c r="B89" i="8"/>
  <c r="G25" i="8"/>
  <c r="E25" i="8" s="1"/>
  <c r="F25" i="8" s="1"/>
  <c r="D25" i="8"/>
  <c r="J25" i="8"/>
  <c r="B25" i="8"/>
  <c r="G44" i="8"/>
  <c r="E44" i="8" s="1"/>
  <c r="F44" i="8" s="1"/>
  <c r="D44" i="8"/>
  <c r="J44" i="8"/>
  <c r="B44" i="8"/>
  <c r="G87" i="8"/>
  <c r="E87" i="8" s="1"/>
  <c r="F87" i="8" s="1"/>
  <c r="D87" i="8"/>
  <c r="J87" i="8"/>
  <c r="B87" i="8"/>
  <c r="G23" i="8"/>
  <c r="E23" i="8" s="1"/>
  <c r="F23" i="8" s="1"/>
  <c r="D23" i="8"/>
  <c r="J23" i="8"/>
  <c r="B23" i="8"/>
  <c r="J50" i="8"/>
  <c r="B50" i="8"/>
  <c r="G50" i="8"/>
  <c r="E50" i="8" s="1"/>
  <c r="F50" i="8" s="1"/>
  <c r="D50" i="8"/>
  <c r="J77" i="8"/>
  <c r="B77" i="8"/>
  <c r="G77" i="8"/>
  <c r="E77" i="8" s="1"/>
  <c r="F77" i="8" s="1"/>
  <c r="D77" i="8"/>
  <c r="J13" i="8"/>
  <c r="B13" i="8"/>
  <c r="G13" i="8"/>
  <c r="E13" i="8" s="1"/>
  <c r="F13" i="8" s="1"/>
  <c r="D13" i="8"/>
  <c r="D40" i="8"/>
  <c r="J40" i="8"/>
  <c r="B40" i="8"/>
  <c r="G40" i="8"/>
  <c r="E40" i="8" s="1"/>
  <c r="F40" i="8" s="1"/>
  <c r="D67" i="8"/>
  <c r="J67" i="8"/>
  <c r="B67" i="8"/>
  <c r="G67" i="8"/>
  <c r="E67" i="8" s="1"/>
  <c r="F67" i="8" s="1"/>
  <c r="J98" i="8"/>
  <c r="B98" i="8"/>
  <c r="G98" i="8"/>
  <c r="E98" i="8" s="1"/>
  <c r="F98" i="8" s="1"/>
  <c r="D98" i="8"/>
  <c r="G127" i="8"/>
  <c r="E127" i="8" s="1"/>
  <c r="F127" i="8" s="1"/>
  <c r="D127" i="8"/>
  <c r="J127" i="8"/>
  <c r="B127" i="8"/>
  <c r="G100" i="8"/>
  <c r="E100" i="8" s="1"/>
  <c r="F100" i="8" s="1"/>
  <c r="D100" i="8"/>
  <c r="J100" i="8"/>
  <c r="B100" i="8"/>
  <c r="G113" i="8"/>
  <c r="E113" i="8" s="1"/>
  <c r="F113" i="8" s="1"/>
  <c r="D113" i="8"/>
  <c r="J113" i="8"/>
  <c r="B113" i="8"/>
  <c r="D99" i="8"/>
  <c r="J99" i="8"/>
  <c r="B99" i="8"/>
  <c r="G99" i="8"/>
  <c r="E99" i="8" s="1"/>
  <c r="F99" i="8" s="1"/>
  <c r="G200" i="8"/>
  <c r="E200" i="8" s="1"/>
  <c r="F200" i="8" s="1"/>
  <c r="D200" i="8"/>
  <c r="J200" i="8"/>
  <c r="B200" i="8"/>
  <c r="G267" i="8"/>
  <c r="E267" i="8" s="1"/>
  <c r="F267" i="8" s="1"/>
  <c r="D267" i="8"/>
  <c r="J267" i="8"/>
  <c r="B267" i="8"/>
  <c r="J139" i="8"/>
  <c r="B139" i="8"/>
  <c r="G139" i="8"/>
  <c r="E139" i="8" s="1"/>
  <c r="F139" i="8" s="1"/>
  <c r="D139" i="8"/>
  <c r="J203" i="8"/>
  <c r="B203" i="8"/>
  <c r="G203" i="8"/>
  <c r="E203" i="8" s="1"/>
  <c r="F203" i="8" s="1"/>
  <c r="D203" i="8"/>
  <c r="G149" i="8"/>
  <c r="E149" i="8" s="1"/>
  <c r="F149" i="8" s="1"/>
  <c r="D149" i="8"/>
  <c r="J149" i="8"/>
  <c r="B149" i="8"/>
  <c r="G213" i="8"/>
  <c r="E213" i="8" s="1"/>
  <c r="F213" i="8" s="1"/>
  <c r="D213" i="8"/>
  <c r="J213" i="8"/>
  <c r="B213" i="8"/>
  <c r="G178" i="8"/>
  <c r="E178" i="8" s="1"/>
  <c r="F178" i="8" s="1"/>
  <c r="D178" i="8"/>
  <c r="J178" i="8"/>
  <c r="B178" i="8"/>
  <c r="D344" i="8"/>
  <c r="J344" i="8"/>
  <c r="B344" i="8"/>
  <c r="G344" i="8"/>
  <c r="E344" i="8" s="1"/>
  <c r="F344" i="8" s="1"/>
  <c r="D199" i="8"/>
  <c r="J199" i="8"/>
  <c r="B199" i="8"/>
  <c r="G199" i="8"/>
  <c r="E199" i="8" s="1"/>
  <c r="F199" i="8" s="1"/>
  <c r="D156" i="8"/>
  <c r="J156" i="8"/>
  <c r="B156" i="8"/>
  <c r="G156" i="8"/>
  <c r="E156" i="8" s="1"/>
  <c r="F156" i="8" s="1"/>
  <c r="D220" i="8"/>
  <c r="J220" i="8"/>
  <c r="B220" i="8"/>
  <c r="G220" i="8"/>
  <c r="E220" i="8" s="1"/>
  <c r="F220" i="8" s="1"/>
  <c r="D137" i="8"/>
  <c r="B137" i="8"/>
  <c r="J137" i="8"/>
  <c r="G137" i="8"/>
  <c r="E137" i="8" s="1"/>
  <c r="F137" i="8" s="1"/>
  <c r="D201" i="8"/>
  <c r="J201" i="8"/>
  <c r="B201" i="8"/>
  <c r="G201" i="8"/>
  <c r="E201" i="8" s="1"/>
  <c r="F201" i="8" s="1"/>
  <c r="J142" i="8"/>
  <c r="B142" i="8"/>
  <c r="G142" i="8"/>
  <c r="E142" i="8" s="1"/>
  <c r="F142" i="8" s="1"/>
  <c r="D142" i="8"/>
  <c r="J206" i="8"/>
  <c r="B206" i="8"/>
  <c r="G206" i="8"/>
  <c r="E206" i="8" s="1"/>
  <c r="F206" i="8" s="1"/>
  <c r="D206" i="8"/>
  <c r="J270" i="8"/>
  <c r="B270" i="8"/>
  <c r="G270" i="8"/>
  <c r="E270" i="8" s="1"/>
  <c r="F270" i="8" s="1"/>
  <c r="D270" i="8"/>
  <c r="G256" i="8"/>
  <c r="E256" i="8" s="1"/>
  <c r="F256" i="8" s="1"/>
  <c r="D256" i="8"/>
  <c r="J256" i="8"/>
  <c r="B256" i="8"/>
  <c r="G334" i="8"/>
  <c r="E334" i="8" s="1"/>
  <c r="F334" i="8" s="1"/>
  <c r="D334" i="8"/>
  <c r="J334" i="8"/>
  <c r="B334" i="8"/>
  <c r="G245" i="8"/>
  <c r="E245" i="8" s="1"/>
  <c r="F245" i="8" s="1"/>
  <c r="D245" i="8"/>
  <c r="J245" i="8"/>
  <c r="B245" i="8"/>
  <c r="G309" i="8"/>
  <c r="E309" i="8" s="1"/>
  <c r="F309" i="8" s="1"/>
  <c r="D309" i="8"/>
  <c r="J309" i="8"/>
  <c r="B309" i="8"/>
  <c r="D274" i="8"/>
  <c r="J274" i="8"/>
  <c r="B274" i="8"/>
  <c r="G274" i="8"/>
  <c r="E274" i="8" s="1"/>
  <c r="F274" i="8" s="1"/>
  <c r="D247" i="8"/>
  <c r="J247" i="8"/>
  <c r="B247" i="8"/>
  <c r="G247" i="8"/>
  <c r="E247" i="8" s="1"/>
  <c r="F247" i="8" s="1"/>
  <c r="D311" i="8"/>
  <c r="J311" i="8"/>
  <c r="B311" i="8"/>
  <c r="G311" i="8"/>
  <c r="E311" i="8" s="1"/>
  <c r="F311" i="8" s="1"/>
  <c r="D276" i="8"/>
  <c r="J276" i="8"/>
  <c r="B276" i="8"/>
  <c r="G276" i="8"/>
  <c r="E276" i="8" s="1"/>
  <c r="F276" i="8" s="1"/>
  <c r="G385" i="8"/>
  <c r="E385" i="8" s="1"/>
  <c r="F385" i="8" s="1"/>
  <c r="D385" i="8"/>
  <c r="J385" i="8"/>
  <c r="B385" i="8"/>
  <c r="J297" i="8"/>
  <c r="B297" i="8"/>
  <c r="G297" i="8"/>
  <c r="E297" i="8" s="1"/>
  <c r="F297" i="8" s="1"/>
  <c r="D297" i="8"/>
  <c r="G374" i="8"/>
  <c r="E374" i="8" s="1"/>
  <c r="F374" i="8" s="1"/>
  <c r="D374" i="8"/>
  <c r="B374" i="8"/>
  <c r="J374" i="8"/>
  <c r="J380" i="8"/>
  <c r="B380" i="8"/>
  <c r="G380" i="8"/>
  <c r="E380" i="8" s="1"/>
  <c r="F380" i="8" s="1"/>
  <c r="D380" i="8"/>
  <c r="G398" i="8"/>
  <c r="E398" i="8" s="1"/>
  <c r="F398" i="8" s="1"/>
  <c r="D398" i="8"/>
  <c r="J398" i="8"/>
  <c r="B398" i="8"/>
  <c r="G472" i="8"/>
  <c r="E472" i="8" s="1"/>
  <c r="F472" i="8" s="1"/>
  <c r="D472" i="8"/>
  <c r="J472" i="8"/>
  <c r="B472" i="8"/>
  <c r="G379" i="8"/>
  <c r="E379" i="8" s="1"/>
  <c r="F379" i="8" s="1"/>
  <c r="D379" i="8"/>
  <c r="J379" i="8"/>
  <c r="B379" i="8"/>
  <c r="D368" i="8"/>
  <c r="J368" i="8"/>
  <c r="B368" i="8"/>
  <c r="G368" i="8"/>
  <c r="E368" i="8" s="1"/>
  <c r="F368" i="8" s="1"/>
  <c r="D365" i="8"/>
  <c r="J365" i="8"/>
  <c r="B365" i="8"/>
  <c r="G365" i="8"/>
  <c r="E365" i="8" s="1"/>
  <c r="F365" i="8" s="1"/>
  <c r="J435" i="8"/>
  <c r="B435" i="8"/>
  <c r="G435" i="8"/>
  <c r="E435" i="8" s="1"/>
  <c r="F435" i="8" s="1"/>
  <c r="D435" i="8"/>
  <c r="D338" i="8"/>
  <c r="J338" i="8"/>
  <c r="B338" i="8"/>
  <c r="G338" i="8"/>
  <c r="E338" i="8" s="1"/>
  <c r="F338" i="8" s="1"/>
  <c r="G667" i="8"/>
  <c r="E667" i="8" s="1"/>
  <c r="F667" i="8" s="1"/>
  <c r="D667" i="8"/>
  <c r="J667" i="8"/>
  <c r="B667" i="8"/>
  <c r="J383" i="8"/>
  <c r="B383" i="8"/>
  <c r="G383" i="8"/>
  <c r="E383" i="8" s="1"/>
  <c r="F383" i="8" s="1"/>
  <c r="D383" i="8"/>
  <c r="G461" i="8"/>
  <c r="E461" i="8" s="1"/>
  <c r="F461" i="8" s="1"/>
  <c r="D461" i="8"/>
  <c r="J461" i="8"/>
  <c r="B461" i="8"/>
  <c r="G529" i="8"/>
  <c r="E529" i="8" s="1"/>
  <c r="F529" i="8" s="1"/>
  <c r="J529" i="8"/>
  <c r="B529" i="8"/>
  <c r="D529" i="8"/>
  <c r="G418" i="8"/>
  <c r="E418" i="8" s="1"/>
  <c r="F418" i="8" s="1"/>
  <c r="D418" i="8"/>
  <c r="J418" i="8"/>
  <c r="B418" i="8"/>
  <c r="D399" i="8"/>
  <c r="B399" i="8"/>
  <c r="J399" i="8"/>
  <c r="G399" i="8"/>
  <c r="E399" i="8" s="1"/>
  <c r="F399" i="8" s="1"/>
  <c r="D463" i="8"/>
  <c r="J463" i="8"/>
  <c r="B463" i="8"/>
  <c r="G463" i="8"/>
  <c r="E463" i="8" s="1"/>
  <c r="F463" i="8" s="1"/>
  <c r="D420" i="8"/>
  <c r="J420" i="8"/>
  <c r="B420" i="8"/>
  <c r="G420" i="8"/>
  <c r="E420" i="8" s="1"/>
  <c r="F420" i="8" s="1"/>
  <c r="D485" i="8"/>
  <c r="J485" i="8"/>
  <c r="B485" i="8"/>
  <c r="G485" i="8"/>
  <c r="E485" i="8" s="1"/>
  <c r="F485" i="8" s="1"/>
  <c r="D457" i="8"/>
  <c r="J457" i="8"/>
  <c r="B457" i="8"/>
  <c r="G457" i="8"/>
  <c r="E457" i="8" s="1"/>
  <c r="F457" i="8" s="1"/>
  <c r="J438" i="8"/>
  <c r="B438" i="8"/>
  <c r="G438" i="8"/>
  <c r="E438" i="8" s="1"/>
  <c r="F438" i="8" s="1"/>
  <c r="D438" i="8"/>
  <c r="G502" i="8"/>
  <c r="E502" i="8" s="1"/>
  <c r="F502" i="8" s="1"/>
  <c r="D502" i="8"/>
  <c r="B502" i="8"/>
  <c r="J502" i="8"/>
  <c r="J484" i="8"/>
  <c r="B484" i="8"/>
  <c r="G484" i="8"/>
  <c r="E484" i="8" s="1"/>
  <c r="F484" i="8" s="1"/>
  <c r="D484" i="8"/>
  <c r="J548" i="8"/>
  <c r="B548" i="8"/>
  <c r="G548" i="8"/>
  <c r="E548" i="8" s="1"/>
  <c r="F548" i="8" s="1"/>
  <c r="D548" i="8"/>
  <c r="G531" i="8"/>
  <c r="E531" i="8" s="1"/>
  <c r="F531" i="8" s="1"/>
  <c r="D531" i="8"/>
  <c r="J531" i="8"/>
  <c r="B531" i="8"/>
  <c r="D488" i="8"/>
  <c r="J488" i="8"/>
  <c r="B488" i="8"/>
  <c r="G488" i="8"/>
  <c r="E488" i="8" s="1"/>
  <c r="F488" i="8" s="1"/>
  <c r="D552" i="8"/>
  <c r="J552" i="8"/>
  <c r="B552" i="8"/>
  <c r="G552" i="8"/>
  <c r="E552" i="8" s="1"/>
  <c r="F552" i="8" s="1"/>
  <c r="D533" i="8"/>
  <c r="J533" i="8"/>
  <c r="B533" i="8"/>
  <c r="G533" i="8"/>
  <c r="E533" i="8" s="1"/>
  <c r="F533" i="8" s="1"/>
  <c r="G604" i="8"/>
  <c r="E604" i="8" s="1"/>
  <c r="F604" i="8" s="1"/>
  <c r="J604" i="8"/>
  <c r="B604" i="8"/>
  <c r="D604" i="8"/>
  <c r="D514" i="8"/>
  <c r="J514" i="8"/>
  <c r="B514" i="8"/>
  <c r="G514" i="8"/>
  <c r="E514" i="8" s="1"/>
  <c r="F514" i="8" s="1"/>
  <c r="J495" i="8"/>
  <c r="B495" i="8"/>
  <c r="G495" i="8"/>
  <c r="E495" i="8" s="1"/>
  <c r="F495" i="8" s="1"/>
  <c r="D495" i="8"/>
  <c r="J559" i="8"/>
  <c r="B559" i="8"/>
  <c r="G559" i="8"/>
  <c r="E559" i="8" s="1"/>
  <c r="F559" i="8" s="1"/>
  <c r="D559" i="8"/>
  <c r="J599" i="8"/>
  <c r="B599" i="8"/>
  <c r="G599" i="8"/>
  <c r="E599" i="8" s="1"/>
  <c r="F599" i="8" s="1"/>
  <c r="D599" i="8"/>
  <c r="D677" i="8"/>
  <c r="J677" i="8"/>
  <c r="B677" i="8"/>
  <c r="G677" i="8"/>
  <c r="E677" i="8" s="1"/>
  <c r="F677" i="8" s="1"/>
  <c r="G566" i="8"/>
  <c r="E566" i="8" s="1"/>
  <c r="F566" i="8" s="1"/>
  <c r="D566" i="8"/>
  <c r="J566" i="8"/>
  <c r="B566" i="8"/>
  <c r="G630" i="8"/>
  <c r="E630" i="8" s="1"/>
  <c r="F630" i="8" s="1"/>
  <c r="D630" i="8"/>
  <c r="J630" i="8"/>
  <c r="B630" i="8"/>
  <c r="D603" i="8"/>
  <c r="J603" i="8"/>
  <c r="B603" i="8"/>
  <c r="G603" i="8"/>
  <c r="E603" i="8" s="1"/>
  <c r="F603" i="8" s="1"/>
  <c r="D685" i="8"/>
  <c r="J685" i="8"/>
  <c r="B685" i="8"/>
  <c r="G685" i="8"/>
  <c r="E685" i="8" s="1"/>
  <c r="F685" i="8" s="1"/>
  <c r="D592" i="8"/>
  <c r="J592" i="8"/>
  <c r="B592" i="8"/>
  <c r="G592" i="8"/>
  <c r="E592" i="8" s="1"/>
  <c r="F592" i="8" s="1"/>
  <c r="G659" i="8"/>
  <c r="E659" i="8" s="1"/>
  <c r="F659" i="8" s="1"/>
  <c r="D659" i="8"/>
  <c r="J659" i="8"/>
  <c r="B659" i="8"/>
  <c r="D629" i="8"/>
  <c r="J629" i="8"/>
  <c r="B629" i="8"/>
  <c r="G629" i="8"/>
  <c r="E629" i="8" s="1"/>
  <c r="F629" i="8" s="1"/>
  <c r="G578" i="8"/>
  <c r="E578" i="8" s="1"/>
  <c r="F578" i="8" s="1"/>
  <c r="D578" i="8"/>
  <c r="J578" i="8"/>
  <c r="B578" i="8"/>
  <c r="J642" i="8"/>
  <c r="B642" i="8"/>
  <c r="G642" i="8"/>
  <c r="E642" i="8" s="1"/>
  <c r="F642" i="8" s="1"/>
  <c r="D642" i="8"/>
  <c r="J694" i="8"/>
  <c r="B694" i="8"/>
  <c r="G694" i="8"/>
  <c r="E694" i="8" s="1"/>
  <c r="F694" i="8" s="1"/>
  <c r="D694" i="8"/>
  <c r="J747" i="8"/>
  <c r="B747" i="8"/>
  <c r="G747" i="8"/>
  <c r="E747" i="8" s="1"/>
  <c r="F747" i="8" s="1"/>
  <c r="D747" i="8"/>
  <c r="G680" i="8"/>
  <c r="E680" i="8" s="1"/>
  <c r="F680" i="8" s="1"/>
  <c r="J680" i="8"/>
  <c r="B680" i="8"/>
  <c r="D680" i="8"/>
  <c r="G693" i="8"/>
  <c r="E693" i="8" s="1"/>
  <c r="F693" i="8" s="1"/>
  <c r="D693" i="8"/>
  <c r="J693" i="8"/>
  <c r="B693" i="8"/>
  <c r="D650" i="8"/>
  <c r="G650" i="8"/>
  <c r="E650" i="8" s="1"/>
  <c r="F650" i="8" s="1"/>
  <c r="J650" i="8"/>
  <c r="B650" i="8"/>
  <c r="D714" i="8"/>
  <c r="J714" i="8"/>
  <c r="B714" i="8"/>
  <c r="G714" i="8"/>
  <c r="E714" i="8" s="1"/>
  <c r="F714" i="8" s="1"/>
  <c r="D679" i="8"/>
  <c r="J679" i="8"/>
  <c r="B679" i="8"/>
  <c r="G679" i="8"/>
  <c r="E679" i="8" s="1"/>
  <c r="F679" i="8" s="1"/>
  <c r="G762" i="8"/>
  <c r="E762" i="8" s="1"/>
  <c r="F762" i="8" s="1"/>
  <c r="D762" i="8"/>
  <c r="J762" i="8"/>
  <c r="B762" i="8"/>
  <c r="D692" i="8"/>
  <c r="J692" i="8"/>
  <c r="B692" i="8"/>
  <c r="G692" i="8"/>
  <c r="E692" i="8" s="1"/>
  <c r="F692" i="8" s="1"/>
  <c r="J697" i="8"/>
  <c r="B697" i="8"/>
  <c r="G697" i="8"/>
  <c r="E697" i="8" s="1"/>
  <c r="F697" i="8" s="1"/>
  <c r="D697" i="8"/>
  <c r="G752" i="8"/>
  <c r="E752" i="8" s="1"/>
  <c r="F752" i="8" s="1"/>
  <c r="J752" i="8"/>
  <c r="D752" i="8"/>
  <c r="B752" i="8"/>
  <c r="G767" i="8"/>
  <c r="E767" i="8" s="1"/>
  <c r="F767" i="8" s="1"/>
  <c r="D767" i="8"/>
  <c r="J767" i="8"/>
  <c r="B767" i="8"/>
  <c r="D780" i="8"/>
  <c r="J780" i="8"/>
  <c r="B780" i="8"/>
  <c r="G780" i="8"/>
  <c r="E780" i="8" s="1"/>
  <c r="F780" i="8" s="1"/>
  <c r="D761" i="8"/>
  <c r="J761" i="8"/>
  <c r="B761" i="8"/>
  <c r="G761" i="8"/>
  <c r="E761" i="8" s="1"/>
  <c r="F761" i="8" s="1"/>
  <c r="D782" i="8"/>
  <c r="J782" i="8"/>
  <c r="B782" i="8"/>
  <c r="G782" i="8"/>
  <c r="E782" i="8" s="1"/>
  <c r="F782" i="8" s="1"/>
  <c r="J808" i="8"/>
  <c r="B808" i="8"/>
  <c r="G808" i="8"/>
  <c r="E808" i="8" s="1"/>
  <c r="F808" i="8" s="1"/>
  <c r="D808" i="8"/>
  <c r="G818" i="8"/>
  <c r="E818" i="8" s="1"/>
  <c r="F818" i="8" s="1"/>
  <c r="D818" i="8"/>
  <c r="B818" i="8"/>
  <c r="J818" i="8"/>
  <c r="G831" i="8"/>
  <c r="E831" i="8" s="1"/>
  <c r="F831" i="8" s="1"/>
  <c r="D831" i="8"/>
  <c r="J831" i="8"/>
  <c r="B831" i="8"/>
  <c r="J850" i="8"/>
  <c r="B850" i="8"/>
  <c r="G850" i="8"/>
  <c r="E850" i="8" s="1"/>
  <c r="F850" i="8" s="1"/>
  <c r="D850" i="8"/>
  <c r="D790" i="8"/>
  <c r="J790" i="8"/>
  <c r="G790" i="8"/>
  <c r="E790" i="8" s="1"/>
  <c r="F790" i="8" s="1"/>
  <c r="B790" i="8"/>
  <c r="J803" i="8"/>
  <c r="B803" i="8"/>
  <c r="G803" i="8"/>
  <c r="E803" i="8" s="1"/>
  <c r="F803" i="8" s="1"/>
  <c r="D803" i="8"/>
  <c r="G855" i="8"/>
  <c r="E855" i="8" s="1"/>
  <c r="F855" i="8" s="1"/>
  <c r="D855" i="8"/>
  <c r="B855" i="8"/>
  <c r="J855" i="8"/>
  <c r="G852" i="8"/>
  <c r="E852" i="8" s="1"/>
  <c r="F852" i="8" s="1"/>
  <c r="D852" i="8"/>
  <c r="J852" i="8"/>
  <c r="B852" i="8"/>
  <c r="J907" i="8"/>
  <c r="B907" i="8"/>
  <c r="G907" i="8"/>
  <c r="E907" i="8" s="1"/>
  <c r="F907" i="8" s="1"/>
  <c r="D907" i="8"/>
  <c r="G933" i="8"/>
  <c r="E933" i="8" s="1"/>
  <c r="F933" i="8" s="1"/>
  <c r="D933" i="8"/>
  <c r="J933" i="8"/>
  <c r="B933" i="8"/>
  <c r="G915" i="8"/>
  <c r="E915" i="8" s="1"/>
  <c r="F915" i="8" s="1"/>
  <c r="D915" i="8"/>
  <c r="B915" i="8"/>
  <c r="J915" i="8"/>
  <c r="J853" i="8"/>
  <c r="B853" i="8"/>
  <c r="G853" i="8"/>
  <c r="E853" i="8" s="1"/>
  <c r="F853" i="8" s="1"/>
  <c r="D853" i="8"/>
  <c r="G939" i="8"/>
  <c r="E939" i="8" s="1"/>
  <c r="F939" i="8" s="1"/>
  <c r="D939" i="8"/>
  <c r="J939" i="8"/>
  <c r="B939" i="8"/>
  <c r="D887" i="8"/>
  <c r="G887" i="8"/>
  <c r="E887" i="8" s="1"/>
  <c r="F887" i="8" s="1"/>
  <c r="B887" i="8"/>
  <c r="J887" i="8"/>
  <c r="D884" i="8"/>
  <c r="J884" i="8"/>
  <c r="B884" i="8"/>
  <c r="G884" i="8"/>
  <c r="E884" i="8" s="1"/>
  <c r="F884" i="8" s="1"/>
  <c r="D889" i="8"/>
  <c r="J889" i="8"/>
  <c r="B889" i="8"/>
  <c r="G889" i="8"/>
  <c r="E889" i="8" s="1"/>
  <c r="F889" i="8" s="1"/>
  <c r="J910" i="8"/>
  <c r="B910" i="8"/>
  <c r="G910" i="8"/>
  <c r="E910" i="8" s="1"/>
  <c r="F910" i="8" s="1"/>
  <c r="D910" i="8"/>
  <c r="D988" i="8"/>
  <c r="J988" i="8"/>
  <c r="B988" i="8"/>
  <c r="G988" i="8"/>
  <c r="E988" i="8" s="1"/>
  <c r="F988" i="8" s="1"/>
  <c r="G955" i="8"/>
  <c r="E955" i="8" s="1"/>
  <c r="F955" i="8" s="1"/>
  <c r="D955" i="8"/>
  <c r="J955" i="8"/>
  <c r="B955" i="8"/>
  <c r="D924" i="8"/>
  <c r="J924" i="8"/>
  <c r="B924" i="8"/>
  <c r="G924" i="8"/>
  <c r="E924" i="8" s="1"/>
  <c r="F924" i="8" s="1"/>
  <c r="J937" i="8"/>
  <c r="B937" i="8"/>
  <c r="G937" i="8"/>
  <c r="E937" i="8" s="1"/>
  <c r="F937" i="8" s="1"/>
  <c r="D937" i="8"/>
  <c r="G997" i="8"/>
  <c r="E997" i="8" s="1"/>
  <c r="F997" i="8" s="1"/>
  <c r="D997" i="8"/>
  <c r="J997" i="8"/>
  <c r="B997" i="8"/>
  <c r="J952" i="8"/>
  <c r="G952" i="8"/>
  <c r="E952" i="8" s="1"/>
  <c r="F952" i="8" s="1"/>
  <c r="B952" i="8"/>
  <c r="D952" i="8"/>
  <c r="D962" i="8"/>
  <c r="G962" i="8"/>
  <c r="E962" i="8" s="1"/>
  <c r="F962" i="8" s="1"/>
  <c r="J962" i="8"/>
  <c r="B962" i="8"/>
  <c r="J967" i="8"/>
  <c r="B967" i="8"/>
  <c r="G967" i="8"/>
  <c r="E967" i="8" s="1"/>
  <c r="F967" i="8" s="1"/>
  <c r="D967" i="8"/>
  <c r="D969" i="8"/>
  <c r="J969" i="8"/>
  <c r="G969" i="8"/>
  <c r="E969" i="8" s="1"/>
  <c r="F969" i="8" s="1"/>
  <c r="B969" i="8"/>
  <c r="D54" i="8"/>
  <c r="J54" i="8"/>
  <c r="B54" i="8"/>
  <c r="G54" i="8"/>
  <c r="E54" i="8" s="1"/>
  <c r="F54" i="8" s="1"/>
  <c r="G81" i="8"/>
  <c r="E81" i="8" s="1"/>
  <c r="F81" i="8" s="1"/>
  <c r="D81" i="8"/>
  <c r="J81" i="8"/>
  <c r="B81" i="8"/>
  <c r="G17" i="8"/>
  <c r="E17" i="8" s="1"/>
  <c r="F17" i="8" s="1"/>
  <c r="D17" i="8"/>
  <c r="J17" i="8"/>
  <c r="B17" i="8"/>
  <c r="G36" i="8"/>
  <c r="E36" i="8" s="1"/>
  <c r="F36" i="8" s="1"/>
  <c r="D36" i="8"/>
  <c r="J36" i="8"/>
  <c r="B36" i="8"/>
  <c r="G79" i="8"/>
  <c r="E79" i="8" s="1"/>
  <c r="F79" i="8" s="1"/>
  <c r="D79" i="8"/>
  <c r="J79" i="8"/>
  <c r="B79" i="8"/>
  <c r="G15" i="8"/>
  <c r="E15" i="8" s="1"/>
  <c r="F15" i="8" s="1"/>
  <c r="D15" i="8"/>
  <c r="J15" i="8"/>
  <c r="B15" i="8"/>
  <c r="J42" i="8"/>
  <c r="B42" i="8"/>
  <c r="G42" i="8"/>
  <c r="E42" i="8" s="1"/>
  <c r="F42" i="8" s="1"/>
  <c r="D42" i="8"/>
  <c r="M86" i="8"/>
  <c r="L86" i="8"/>
  <c r="K86" i="8"/>
  <c r="I86" i="8"/>
  <c r="H86" i="8" s="1"/>
  <c r="N2" i="6"/>
  <c r="I1" i="7"/>
  <c r="K1" i="7"/>
  <c r="S1" i="4"/>
  <c r="M685" i="8" l="1"/>
  <c r="L685" i="8"/>
  <c r="K685" i="8"/>
  <c r="I685" i="8"/>
  <c r="H685" i="8" s="1"/>
  <c r="M677" i="8"/>
  <c r="L677" i="8"/>
  <c r="K677" i="8"/>
  <c r="I677" i="8"/>
  <c r="H677" i="8" s="1"/>
  <c r="M488" i="8"/>
  <c r="L488" i="8"/>
  <c r="K488" i="8"/>
  <c r="I488" i="8"/>
  <c r="H488" i="8" s="1"/>
  <c r="L457" i="8"/>
  <c r="K457" i="8"/>
  <c r="I457" i="8"/>
  <c r="H457" i="8" s="1"/>
  <c r="M457" i="8"/>
  <c r="L201" i="8"/>
  <c r="K201" i="8"/>
  <c r="I201" i="8"/>
  <c r="H201" i="8" s="1"/>
  <c r="M201" i="8"/>
  <c r="M199" i="8"/>
  <c r="L199" i="8"/>
  <c r="K199" i="8"/>
  <c r="I199" i="8"/>
  <c r="H199" i="8" s="1"/>
  <c r="I946" i="8"/>
  <c r="H946" i="8" s="1"/>
  <c r="M946" i="8"/>
  <c r="L946" i="8"/>
  <c r="K946" i="8"/>
  <c r="M584" i="8"/>
  <c r="L584" i="8"/>
  <c r="K584" i="8"/>
  <c r="I584" i="8"/>
  <c r="H584" i="8" s="1"/>
  <c r="M476" i="8"/>
  <c r="L476" i="8"/>
  <c r="K476" i="8"/>
  <c r="I476" i="8"/>
  <c r="H476" i="8" s="1"/>
  <c r="M455" i="8"/>
  <c r="L455" i="8"/>
  <c r="K455" i="8"/>
  <c r="I455" i="8"/>
  <c r="H455" i="8" s="1"/>
  <c r="L394" i="8"/>
  <c r="K394" i="8"/>
  <c r="I394" i="8"/>
  <c r="H394" i="8" s="1"/>
  <c r="M394" i="8"/>
  <c r="M148" i="8"/>
  <c r="L148" i="8"/>
  <c r="K148" i="8"/>
  <c r="I148" i="8"/>
  <c r="H148" i="8" s="1"/>
  <c r="M967" i="8"/>
  <c r="K967" i="8"/>
  <c r="I967" i="8"/>
  <c r="H967" i="8" s="1"/>
  <c r="L967" i="8"/>
  <c r="K937" i="8"/>
  <c r="I937" i="8"/>
  <c r="H937" i="8" s="1"/>
  <c r="M937" i="8"/>
  <c r="L937" i="8"/>
  <c r="K697" i="8"/>
  <c r="I697" i="8"/>
  <c r="H697" i="8" s="1"/>
  <c r="L697" i="8"/>
  <c r="M697" i="8"/>
  <c r="L747" i="8"/>
  <c r="M747" i="8"/>
  <c r="K747" i="8"/>
  <c r="I747" i="8"/>
  <c r="H747" i="8" s="1"/>
  <c r="I599" i="8"/>
  <c r="H599" i="8" s="1"/>
  <c r="K599" i="8"/>
  <c r="M599" i="8"/>
  <c r="L599" i="8"/>
  <c r="I604" i="8"/>
  <c r="H604" i="8" s="1"/>
  <c r="M604" i="8"/>
  <c r="K604" i="8"/>
  <c r="L604" i="8"/>
  <c r="I484" i="8"/>
  <c r="H484" i="8" s="1"/>
  <c r="K484" i="8"/>
  <c r="M484" i="8"/>
  <c r="L484" i="8"/>
  <c r="K438" i="8"/>
  <c r="I438" i="8"/>
  <c r="H438" i="8" s="1"/>
  <c r="M438" i="8"/>
  <c r="L438" i="8"/>
  <c r="I380" i="8"/>
  <c r="H380" i="8" s="1"/>
  <c r="K380" i="8"/>
  <c r="L380" i="8"/>
  <c r="M380" i="8"/>
  <c r="K297" i="8"/>
  <c r="I297" i="8"/>
  <c r="H297" i="8" s="1"/>
  <c r="L297" i="8"/>
  <c r="M297" i="8"/>
  <c r="I270" i="8"/>
  <c r="H270" i="8" s="1"/>
  <c r="M270" i="8"/>
  <c r="K270" i="8"/>
  <c r="L270" i="8"/>
  <c r="K916" i="8"/>
  <c r="I916" i="8"/>
  <c r="H916" i="8" s="1"/>
  <c r="M916" i="8"/>
  <c r="L916" i="8"/>
  <c r="I540" i="8"/>
  <c r="H540" i="8" s="1"/>
  <c r="K540" i="8"/>
  <c r="M540" i="8"/>
  <c r="L540" i="8"/>
  <c r="K135" i="8"/>
  <c r="M135" i="8"/>
  <c r="L135" i="8"/>
  <c r="I135" i="8"/>
  <c r="H135" i="8" s="1"/>
  <c r="K21" i="8"/>
  <c r="I21" i="8"/>
  <c r="H21" i="8" s="1"/>
  <c r="M21" i="8"/>
  <c r="L21" i="8"/>
  <c r="I58" i="8"/>
  <c r="H58" i="8" s="1"/>
  <c r="M58" i="8"/>
  <c r="L58" i="8"/>
  <c r="K58" i="8"/>
  <c r="M951" i="8"/>
  <c r="K951" i="8"/>
  <c r="I951" i="8"/>
  <c r="H951" i="8" s="1"/>
  <c r="L951" i="8"/>
  <c r="I990" i="8"/>
  <c r="H990" i="8" s="1"/>
  <c r="M990" i="8"/>
  <c r="K990" i="8"/>
  <c r="L990" i="8"/>
  <c r="K921" i="8"/>
  <c r="I921" i="8"/>
  <c r="H921" i="8" s="1"/>
  <c r="M921" i="8"/>
  <c r="L921" i="8"/>
  <c r="K894" i="8"/>
  <c r="I894" i="8"/>
  <c r="H894" i="8" s="1"/>
  <c r="L894" i="8"/>
  <c r="M894" i="8"/>
  <c r="I891" i="8"/>
  <c r="H891" i="8" s="1"/>
  <c r="M891" i="8"/>
  <c r="K891" i="8"/>
  <c r="L891" i="8"/>
  <c r="I792" i="8"/>
  <c r="H792" i="8" s="1"/>
  <c r="M792" i="8"/>
  <c r="L792" i="8"/>
  <c r="K792" i="8"/>
  <c r="I874" i="8"/>
  <c r="H874" i="8" s="1"/>
  <c r="M874" i="8"/>
  <c r="L874" i="8"/>
  <c r="K874" i="8"/>
  <c r="K742" i="8"/>
  <c r="M742" i="8"/>
  <c r="I742" i="8"/>
  <c r="H742" i="8" s="1"/>
  <c r="L742" i="8"/>
  <c r="K626" i="8"/>
  <c r="I626" i="8"/>
  <c r="H626" i="8" s="1"/>
  <c r="L626" i="8"/>
  <c r="M626" i="8"/>
  <c r="M576" i="8"/>
  <c r="K576" i="8"/>
  <c r="I576" i="8"/>
  <c r="H576" i="8" s="1"/>
  <c r="L576" i="8"/>
  <c r="I583" i="8"/>
  <c r="H583" i="8" s="1"/>
  <c r="K583" i="8"/>
  <c r="M583" i="8"/>
  <c r="L583" i="8"/>
  <c r="I588" i="8"/>
  <c r="H588" i="8" s="1"/>
  <c r="M588" i="8"/>
  <c r="K588" i="8"/>
  <c r="L588" i="8"/>
  <c r="K422" i="8"/>
  <c r="I422" i="8"/>
  <c r="H422" i="8" s="1"/>
  <c r="M422" i="8"/>
  <c r="L422" i="8"/>
  <c r="I419" i="8"/>
  <c r="H419" i="8" s="1"/>
  <c r="M419" i="8"/>
  <c r="K419" i="8"/>
  <c r="L419" i="8"/>
  <c r="I364" i="8"/>
  <c r="H364" i="8" s="1"/>
  <c r="K364" i="8"/>
  <c r="L364" i="8"/>
  <c r="M364" i="8"/>
  <c r="K281" i="8"/>
  <c r="I281" i="8"/>
  <c r="H281" i="8" s="1"/>
  <c r="L281" i="8"/>
  <c r="M281" i="8"/>
  <c r="M328" i="8"/>
  <c r="I328" i="8"/>
  <c r="H328" i="8" s="1"/>
  <c r="K328" i="8"/>
  <c r="L328" i="8"/>
  <c r="I254" i="8"/>
  <c r="H254" i="8" s="1"/>
  <c r="M254" i="8"/>
  <c r="K254" i="8"/>
  <c r="L254" i="8"/>
  <c r="I321" i="8"/>
  <c r="H321" i="8" s="1"/>
  <c r="L321" i="8"/>
  <c r="K321" i="8"/>
  <c r="M321" i="8"/>
  <c r="I187" i="8"/>
  <c r="H187" i="8" s="1"/>
  <c r="M187" i="8"/>
  <c r="K187" i="8"/>
  <c r="L187" i="8"/>
  <c r="I875" i="8"/>
  <c r="H875" i="8" s="1"/>
  <c r="M875" i="8"/>
  <c r="L875" i="8"/>
  <c r="K875" i="8"/>
  <c r="K737" i="8"/>
  <c r="I737" i="8"/>
  <c r="H737" i="8" s="1"/>
  <c r="L737" i="8"/>
  <c r="M737" i="8"/>
  <c r="K668" i="8"/>
  <c r="I668" i="8"/>
  <c r="H668" i="8" s="1"/>
  <c r="M668" i="8"/>
  <c r="L668" i="8"/>
  <c r="I639" i="8"/>
  <c r="H639" i="8" s="1"/>
  <c r="M639" i="8"/>
  <c r="K639" i="8"/>
  <c r="L639" i="8"/>
  <c r="K535" i="8"/>
  <c r="I535" i="8"/>
  <c r="H535" i="8" s="1"/>
  <c r="L535" i="8"/>
  <c r="M535" i="8"/>
  <c r="I572" i="8"/>
  <c r="H572" i="8" s="1"/>
  <c r="M572" i="8"/>
  <c r="L572" i="8"/>
  <c r="K572" i="8"/>
  <c r="I524" i="8"/>
  <c r="H524" i="8" s="1"/>
  <c r="K524" i="8"/>
  <c r="M524" i="8"/>
  <c r="L524" i="8"/>
  <c r="K478" i="8"/>
  <c r="I478" i="8"/>
  <c r="H478" i="8" s="1"/>
  <c r="M478" i="8"/>
  <c r="L478" i="8"/>
  <c r="I505" i="8"/>
  <c r="H505" i="8" s="1"/>
  <c r="M505" i="8"/>
  <c r="L505" i="8"/>
  <c r="K505" i="8"/>
  <c r="K359" i="8"/>
  <c r="I359" i="8"/>
  <c r="H359" i="8" s="1"/>
  <c r="L359" i="8"/>
  <c r="M359" i="8"/>
  <c r="I475" i="8"/>
  <c r="H475" i="8" s="1"/>
  <c r="M475" i="8"/>
  <c r="K475" i="8"/>
  <c r="L475" i="8"/>
  <c r="I408" i="8"/>
  <c r="H408" i="8" s="1"/>
  <c r="M408" i="8"/>
  <c r="L408" i="8"/>
  <c r="K408" i="8"/>
  <c r="I377" i="8"/>
  <c r="H377" i="8" s="1"/>
  <c r="M377" i="8"/>
  <c r="L377" i="8"/>
  <c r="K377" i="8"/>
  <c r="I310" i="8"/>
  <c r="H310" i="8" s="1"/>
  <c r="M310" i="8"/>
  <c r="K310" i="8"/>
  <c r="L310" i="8"/>
  <c r="K182" i="8"/>
  <c r="I182" i="8"/>
  <c r="H182" i="8" s="1"/>
  <c r="L182" i="8"/>
  <c r="M182" i="8"/>
  <c r="K125" i="8"/>
  <c r="I125" i="8"/>
  <c r="H125" i="8" s="1"/>
  <c r="M125" i="8"/>
  <c r="L125" i="8"/>
  <c r="I10" i="8"/>
  <c r="H10" i="8" s="1"/>
  <c r="M10" i="8"/>
  <c r="L10" i="8"/>
  <c r="K10" i="8"/>
  <c r="M936" i="8"/>
  <c r="K936" i="8"/>
  <c r="I936" i="8"/>
  <c r="H936" i="8" s="1"/>
  <c r="L936" i="8"/>
  <c r="I883" i="8"/>
  <c r="H883" i="8" s="1"/>
  <c r="M883" i="8"/>
  <c r="L883" i="8"/>
  <c r="K883" i="8"/>
  <c r="K750" i="8"/>
  <c r="I750" i="8"/>
  <c r="H750" i="8" s="1"/>
  <c r="M750" i="8"/>
  <c r="L750" i="8"/>
  <c r="M748" i="8"/>
  <c r="L748" i="8"/>
  <c r="K748" i="8"/>
  <c r="I748" i="8"/>
  <c r="H748" i="8" s="1"/>
  <c r="K729" i="8"/>
  <c r="I729" i="8"/>
  <c r="H729" i="8" s="1"/>
  <c r="L729" i="8"/>
  <c r="M729" i="8"/>
  <c r="K660" i="8"/>
  <c r="I660" i="8"/>
  <c r="H660" i="8" s="1"/>
  <c r="M660" i="8"/>
  <c r="L660" i="8"/>
  <c r="M749" i="8"/>
  <c r="K749" i="8"/>
  <c r="I749" i="8"/>
  <c r="H749" i="8" s="1"/>
  <c r="L749" i="8"/>
  <c r="I781" i="8"/>
  <c r="H781" i="8" s="1"/>
  <c r="M781" i="8"/>
  <c r="L781" i="8"/>
  <c r="K781" i="8"/>
  <c r="I631" i="8"/>
  <c r="H631" i="8" s="1"/>
  <c r="M631" i="8"/>
  <c r="K631" i="8"/>
  <c r="L631" i="8"/>
  <c r="K527" i="8"/>
  <c r="I527" i="8"/>
  <c r="H527" i="8" s="1"/>
  <c r="L527" i="8"/>
  <c r="M527" i="8"/>
  <c r="I516" i="8"/>
  <c r="H516" i="8" s="1"/>
  <c r="K516" i="8"/>
  <c r="M516" i="8"/>
  <c r="L516" i="8"/>
  <c r="K470" i="8"/>
  <c r="I470" i="8"/>
  <c r="H470" i="8" s="1"/>
  <c r="M470" i="8"/>
  <c r="L470" i="8"/>
  <c r="I497" i="8"/>
  <c r="H497" i="8" s="1"/>
  <c r="M497" i="8"/>
  <c r="L497" i="8"/>
  <c r="K497" i="8"/>
  <c r="K351" i="8"/>
  <c r="I351" i="8"/>
  <c r="H351" i="8" s="1"/>
  <c r="L351" i="8"/>
  <c r="M351" i="8"/>
  <c r="I467" i="8"/>
  <c r="H467" i="8" s="1"/>
  <c r="M467" i="8"/>
  <c r="K467" i="8"/>
  <c r="L467" i="8"/>
  <c r="M347" i="8"/>
  <c r="K347" i="8"/>
  <c r="L347" i="8"/>
  <c r="I347" i="8"/>
  <c r="H347" i="8" s="1"/>
  <c r="I369" i="8"/>
  <c r="H369" i="8" s="1"/>
  <c r="M369" i="8"/>
  <c r="L369" i="8"/>
  <c r="K369" i="8"/>
  <c r="I302" i="8"/>
  <c r="H302" i="8" s="1"/>
  <c r="M302" i="8"/>
  <c r="K302" i="8"/>
  <c r="L302" i="8"/>
  <c r="K174" i="8"/>
  <c r="I174" i="8"/>
  <c r="H174" i="8" s="1"/>
  <c r="L174" i="8"/>
  <c r="M174" i="8"/>
  <c r="K117" i="8"/>
  <c r="I117" i="8"/>
  <c r="H117" i="8" s="1"/>
  <c r="M117" i="8"/>
  <c r="L117" i="8"/>
  <c r="I130" i="8"/>
  <c r="H130" i="8" s="1"/>
  <c r="M130" i="8"/>
  <c r="L130" i="8"/>
  <c r="K130" i="8"/>
  <c r="K45" i="8"/>
  <c r="I45" i="8"/>
  <c r="H45" i="8" s="1"/>
  <c r="M45" i="8"/>
  <c r="L45" i="8"/>
  <c r="I82" i="8"/>
  <c r="H82" i="8" s="1"/>
  <c r="M82" i="8"/>
  <c r="L82" i="8"/>
  <c r="K82" i="8"/>
  <c r="M966" i="8"/>
  <c r="K966" i="8"/>
  <c r="L966" i="8"/>
  <c r="I966" i="8"/>
  <c r="H966" i="8" s="1"/>
  <c r="K827" i="8"/>
  <c r="I827" i="8"/>
  <c r="H827" i="8" s="1"/>
  <c r="M827" i="8"/>
  <c r="L827" i="8"/>
  <c r="K763" i="8"/>
  <c r="I763" i="8"/>
  <c r="H763" i="8" s="1"/>
  <c r="L763" i="8"/>
  <c r="M763" i="8"/>
  <c r="I776" i="8"/>
  <c r="H776" i="8" s="1"/>
  <c r="K776" i="8"/>
  <c r="M776" i="8"/>
  <c r="L776" i="8"/>
  <c r="I718" i="8"/>
  <c r="H718" i="8" s="1"/>
  <c r="M718" i="8"/>
  <c r="K718" i="8"/>
  <c r="L718" i="8"/>
  <c r="K602" i="8"/>
  <c r="I602" i="8"/>
  <c r="H602" i="8" s="1"/>
  <c r="L602" i="8"/>
  <c r="M602" i="8"/>
  <c r="I553" i="8"/>
  <c r="H553" i="8" s="1"/>
  <c r="M553" i="8"/>
  <c r="L553" i="8"/>
  <c r="K553" i="8"/>
  <c r="I340" i="8"/>
  <c r="H340" i="8" s="1"/>
  <c r="K340" i="8"/>
  <c r="M340" i="8"/>
  <c r="L340" i="8"/>
  <c r="K257" i="8"/>
  <c r="I257" i="8"/>
  <c r="H257" i="8" s="1"/>
  <c r="L257" i="8"/>
  <c r="M257" i="8"/>
  <c r="K230" i="8"/>
  <c r="I230" i="8"/>
  <c r="H230" i="8" s="1"/>
  <c r="L230" i="8"/>
  <c r="M230" i="8"/>
  <c r="I163" i="8"/>
  <c r="H163" i="8" s="1"/>
  <c r="M163" i="8"/>
  <c r="K163" i="8"/>
  <c r="L163" i="8"/>
  <c r="I26" i="8"/>
  <c r="H26" i="8" s="1"/>
  <c r="M26" i="8"/>
  <c r="L26" i="8"/>
  <c r="K26" i="8"/>
  <c r="M983" i="8"/>
  <c r="K983" i="8"/>
  <c r="L983" i="8"/>
  <c r="I983" i="8"/>
  <c r="H983" i="8" s="1"/>
  <c r="M920" i="8"/>
  <c r="K920" i="8"/>
  <c r="I920" i="8"/>
  <c r="H920" i="8" s="1"/>
  <c r="L920" i="8"/>
  <c r="M877" i="8"/>
  <c r="K877" i="8"/>
  <c r="L877" i="8"/>
  <c r="I877" i="8"/>
  <c r="H877" i="8" s="1"/>
  <c r="I824" i="8"/>
  <c r="H824" i="8" s="1"/>
  <c r="M824" i="8"/>
  <c r="L824" i="8"/>
  <c r="K824" i="8"/>
  <c r="K713" i="8"/>
  <c r="I713" i="8"/>
  <c r="H713" i="8" s="1"/>
  <c r="L713" i="8"/>
  <c r="M713" i="8"/>
  <c r="I765" i="8"/>
  <c r="H765" i="8" s="1"/>
  <c r="M765" i="8"/>
  <c r="L765" i="8"/>
  <c r="K765" i="8"/>
  <c r="I615" i="8"/>
  <c r="H615" i="8" s="1"/>
  <c r="K615" i="8"/>
  <c r="M615" i="8"/>
  <c r="L615" i="8"/>
  <c r="K511" i="8"/>
  <c r="I511" i="8"/>
  <c r="H511" i="8" s="1"/>
  <c r="L511" i="8"/>
  <c r="M511" i="8"/>
  <c r="I620" i="8"/>
  <c r="H620" i="8" s="1"/>
  <c r="M620" i="8"/>
  <c r="K620" i="8"/>
  <c r="L620" i="8"/>
  <c r="I500" i="8"/>
  <c r="H500" i="8" s="1"/>
  <c r="K500" i="8"/>
  <c r="L500" i="8"/>
  <c r="M500" i="8"/>
  <c r="K454" i="8"/>
  <c r="I454" i="8"/>
  <c r="H454" i="8" s="1"/>
  <c r="M454" i="8"/>
  <c r="L454" i="8"/>
  <c r="K335" i="8"/>
  <c r="I335" i="8"/>
  <c r="H335" i="8" s="1"/>
  <c r="L335" i="8"/>
  <c r="M335" i="8"/>
  <c r="I451" i="8"/>
  <c r="H451" i="8" s="1"/>
  <c r="M451" i="8"/>
  <c r="K451" i="8"/>
  <c r="L451" i="8"/>
  <c r="M331" i="8"/>
  <c r="K331" i="8"/>
  <c r="L331" i="8"/>
  <c r="I331" i="8"/>
  <c r="H331" i="8" s="1"/>
  <c r="I396" i="8"/>
  <c r="H396" i="8" s="1"/>
  <c r="M396" i="8"/>
  <c r="K396" i="8"/>
  <c r="L396" i="8"/>
  <c r="K313" i="8"/>
  <c r="I313" i="8"/>
  <c r="H313" i="8" s="1"/>
  <c r="L313" i="8"/>
  <c r="M313" i="8"/>
  <c r="I329" i="8"/>
  <c r="H329" i="8" s="1"/>
  <c r="M329" i="8"/>
  <c r="K329" i="8"/>
  <c r="L329" i="8"/>
  <c r="I353" i="8"/>
  <c r="H353" i="8" s="1"/>
  <c r="M353" i="8"/>
  <c r="L353" i="8"/>
  <c r="K353" i="8"/>
  <c r="I286" i="8"/>
  <c r="H286" i="8" s="1"/>
  <c r="M286" i="8"/>
  <c r="K286" i="8"/>
  <c r="L286" i="8"/>
  <c r="K158" i="8"/>
  <c r="I158" i="8"/>
  <c r="H158" i="8" s="1"/>
  <c r="L158" i="8"/>
  <c r="M158" i="8"/>
  <c r="I219" i="8"/>
  <c r="H219" i="8" s="1"/>
  <c r="M219" i="8"/>
  <c r="K219" i="8"/>
  <c r="L219" i="8"/>
  <c r="K101" i="8"/>
  <c r="I101" i="8"/>
  <c r="H101" i="8" s="1"/>
  <c r="M101" i="8"/>
  <c r="L101" i="8"/>
  <c r="I114" i="8"/>
  <c r="H114" i="8" s="1"/>
  <c r="M114" i="8"/>
  <c r="L114" i="8"/>
  <c r="K114" i="8"/>
  <c r="K61" i="8"/>
  <c r="I61" i="8"/>
  <c r="H61" i="8" s="1"/>
  <c r="M61" i="8"/>
  <c r="L61" i="8"/>
  <c r="I34" i="8"/>
  <c r="H34" i="8" s="1"/>
  <c r="M34" i="8"/>
  <c r="L34" i="8"/>
  <c r="K34" i="8"/>
  <c r="M975" i="8"/>
  <c r="K975" i="8"/>
  <c r="L975" i="8"/>
  <c r="I975" i="8"/>
  <c r="H975" i="8" s="1"/>
  <c r="K912" i="8"/>
  <c r="M912" i="8"/>
  <c r="L912" i="8"/>
  <c r="I912" i="8"/>
  <c r="H912" i="8" s="1"/>
  <c r="I942" i="8"/>
  <c r="H942" i="8" s="1"/>
  <c r="M942" i="8"/>
  <c r="L942" i="8"/>
  <c r="K942" i="8"/>
  <c r="M788" i="8"/>
  <c r="K788" i="8"/>
  <c r="I788" i="8"/>
  <c r="H788" i="8" s="1"/>
  <c r="L788" i="8"/>
  <c r="I816" i="8"/>
  <c r="H816" i="8" s="1"/>
  <c r="M816" i="8"/>
  <c r="L816" i="8"/>
  <c r="K816" i="8"/>
  <c r="K705" i="8"/>
  <c r="I705" i="8"/>
  <c r="H705" i="8" s="1"/>
  <c r="L705" i="8"/>
  <c r="M705" i="8"/>
  <c r="I757" i="8"/>
  <c r="H757" i="8" s="1"/>
  <c r="M757" i="8"/>
  <c r="L757" i="8"/>
  <c r="K757" i="8"/>
  <c r="I689" i="8"/>
  <c r="H689" i="8" s="1"/>
  <c r="L689" i="8"/>
  <c r="M689" i="8"/>
  <c r="K689" i="8"/>
  <c r="I607" i="8"/>
  <c r="H607" i="8" s="1"/>
  <c r="K607" i="8"/>
  <c r="M607" i="8"/>
  <c r="L607" i="8"/>
  <c r="K503" i="8"/>
  <c r="I503" i="8"/>
  <c r="H503" i="8" s="1"/>
  <c r="L503" i="8"/>
  <c r="M503" i="8"/>
  <c r="I612" i="8"/>
  <c r="H612" i="8" s="1"/>
  <c r="M612" i="8"/>
  <c r="K612" i="8"/>
  <c r="L612" i="8"/>
  <c r="I492" i="8"/>
  <c r="H492" i="8" s="1"/>
  <c r="K492" i="8"/>
  <c r="M492" i="8"/>
  <c r="L492" i="8"/>
  <c r="K446" i="8"/>
  <c r="I446" i="8"/>
  <c r="H446" i="8" s="1"/>
  <c r="M446" i="8"/>
  <c r="L446" i="8"/>
  <c r="K327" i="8"/>
  <c r="L327" i="8"/>
  <c r="M327" i="8"/>
  <c r="I327" i="8"/>
  <c r="H327" i="8" s="1"/>
  <c r="I443" i="8"/>
  <c r="H443" i="8" s="1"/>
  <c r="M443" i="8"/>
  <c r="K443" i="8"/>
  <c r="L443" i="8"/>
  <c r="K323" i="8"/>
  <c r="M323" i="8"/>
  <c r="L323" i="8"/>
  <c r="I323" i="8"/>
  <c r="H323" i="8" s="1"/>
  <c r="I388" i="8"/>
  <c r="H388" i="8" s="1"/>
  <c r="M388" i="8"/>
  <c r="K388" i="8"/>
  <c r="L388" i="8"/>
  <c r="K305" i="8"/>
  <c r="I305" i="8"/>
  <c r="H305" i="8" s="1"/>
  <c r="L305" i="8"/>
  <c r="M305" i="8"/>
  <c r="I337" i="8"/>
  <c r="H337" i="8" s="1"/>
  <c r="M337" i="8"/>
  <c r="L337" i="8"/>
  <c r="K337" i="8"/>
  <c r="I278" i="8"/>
  <c r="H278" i="8" s="1"/>
  <c r="M278" i="8"/>
  <c r="K278" i="8"/>
  <c r="L278" i="8"/>
  <c r="K150" i="8"/>
  <c r="I150" i="8"/>
  <c r="H150" i="8" s="1"/>
  <c r="L150" i="8"/>
  <c r="M150" i="8"/>
  <c r="I211" i="8"/>
  <c r="H211" i="8" s="1"/>
  <c r="M211" i="8"/>
  <c r="K211" i="8"/>
  <c r="L211" i="8"/>
  <c r="I106" i="8"/>
  <c r="H106" i="8" s="1"/>
  <c r="M106" i="8"/>
  <c r="L106" i="8"/>
  <c r="K106" i="8"/>
  <c r="I5" i="8"/>
  <c r="H5" i="8" s="1"/>
  <c r="M5" i="8"/>
  <c r="L5" i="8"/>
  <c r="K5" i="8"/>
  <c r="L782" i="8"/>
  <c r="K782" i="8"/>
  <c r="I782" i="8"/>
  <c r="H782" i="8" s="1"/>
  <c r="M782" i="8"/>
  <c r="L514" i="8"/>
  <c r="K514" i="8"/>
  <c r="I514" i="8"/>
  <c r="H514" i="8" s="1"/>
  <c r="M514" i="8"/>
  <c r="L338" i="8"/>
  <c r="K338" i="8"/>
  <c r="M338" i="8"/>
  <c r="I338" i="8"/>
  <c r="H338" i="8" s="1"/>
  <c r="M365" i="8"/>
  <c r="L365" i="8"/>
  <c r="K365" i="8"/>
  <c r="I365" i="8"/>
  <c r="H365" i="8" s="1"/>
  <c r="M311" i="8"/>
  <c r="L311" i="8"/>
  <c r="K311" i="8"/>
  <c r="I311" i="8"/>
  <c r="H311" i="8" s="1"/>
  <c r="M62" i="8"/>
  <c r="L62" i="8"/>
  <c r="K62" i="8"/>
  <c r="I62" i="8"/>
  <c r="H62" i="8" s="1"/>
  <c r="M876" i="8"/>
  <c r="L876" i="8"/>
  <c r="K876" i="8"/>
  <c r="I876" i="8"/>
  <c r="H876" i="8" s="1"/>
  <c r="M595" i="8"/>
  <c r="L595" i="8"/>
  <c r="K595" i="8"/>
  <c r="I595" i="8"/>
  <c r="H595" i="8" s="1"/>
  <c r="M544" i="8"/>
  <c r="L544" i="8"/>
  <c r="K544" i="8"/>
  <c r="I544" i="8"/>
  <c r="H544" i="8" s="1"/>
  <c r="I907" i="8"/>
  <c r="H907" i="8" s="1"/>
  <c r="M907" i="8"/>
  <c r="L907" i="8"/>
  <c r="K907" i="8"/>
  <c r="K642" i="8"/>
  <c r="I642" i="8"/>
  <c r="H642" i="8" s="1"/>
  <c r="L642" i="8"/>
  <c r="M642" i="8"/>
  <c r="K495" i="8"/>
  <c r="I495" i="8"/>
  <c r="H495" i="8" s="1"/>
  <c r="L495" i="8"/>
  <c r="M495" i="8"/>
  <c r="I435" i="8"/>
  <c r="H435" i="8" s="1"/>
  <c r="M435" i="8"/>
  <c r="K435" i="8"/>
  <c r="L435" i="8"/>
  <c r="K142" i="8"/>
  <c r="I142" i="8"/>
  <c r="H142" i="8" s="1"/>
  <c r="L142" i="8"/>
  <c r="M142" i="8"/>
  <c r="I203" i="8"/>
  <c r="H203" i="8" s="1"/>
  <c r="M203" i="8"/>
  <c r="K203" i="8"/>
  <c r="L203" i="8"/>
  <c r="K77" i="8"/>
  <c r="I77" i="8"/>
  <c r="H77" i="8" s="1"/>
  <c r="M77" i="8"/>
  <c r="L77" i="8"/>
  <c r="K845" i="8"/>
  <c r="I845" i="8"/>
  <c r="H845" i="8" s="1"/>
  <c r="M845" i="8"/>
  <c r="L845" i="8"/>
  <c r="K795" i="8"/>
  <c r="I795" i="8"/>
  <c r="H795" i="8" s="1"/>
  <c r="M795" i="8"/>
  <c r="L795" i="8"/>
  <c r="K684" i="8"/>
  <c r="I684" i="8"/>
  <c r="H684" i="8" s="1"/>
  <c r="M684" i="8"/>
  <c r="L684" i="8"/>
  <c r="K551" i="8"/>
  <c r="I551" i="8"/>
  <c r="H551" i="8" s="1"/>
  <c r="L551" i="8"/>
  <c r="M551" i="8"/>
  <c r="I521" i="8"/>
  <c r="H521" i="8" s="1"/>
  <c r="M521" i="8"/>
  <c r="L521" i="8"/>
  <c r="K521" i="8"/>
  <c r="K375" i="8"/>
  <c r="I375" i="8"/>
  <c r="H375" i="8" s="1"/>
  <c r="L375" i="8"/>
  <c r="M375" i="8"/>
  <c r="I345" i="8"/>
  <c r="H345" i="8" s="1"/>
  <c r="M345" i="8"/>
  <c r="L345" i="8"/>
  <c r="K345" i="8"/>
  <c r="M836" i="8"/>
  <c r="L836" i="8"/>
  <c r="K836" i="8"/>
  <c r="I836" i="8"/>
  <c r="H836" i="8" s="1"/>
  <c r="M672" i="8"/>
  <c r="K672" i="8"/>
  <c r="I672" i="8"/>
  <c r="H672" i="8" s="1"/>
  <c r="L672" i="8"/>
  <c r="I686" i="8"/>
  <c r="H686" i="8" s="1"/>
  <c r="M686" i="8"/>
  <c r="K686" i="8"/>
  <c r="L686" i="8"/>
  <c r="M480" i="8"/>
  <c r="K480" i="8"/>
  <c r="L480" i="8"/>
  <c r="I480" i="8"/>
  <c r="H480" i="8" s="1"/>
  <c r="M92" i="8"/>
  <c r="I92" i="8"/>
  <c r="H92" i="8" s="1"/>
  <c r="K92" i="8"/>
  <c r="L92" i="8"/>
  <c r="I657" i="8"/>
  <c r="H657" i="8" s="1"/>
  <c r="L657" i="8"/>
  <c r="M657" i="8"/>
  <c r="K657" i="8"/>
  <c r="K479" i="8"/>
  <c r="L479" i="8"/>
  <c r="M479" i="8"/>
  <c r="I479" i="8"/>
  <c r="H479" i="8" s="1"/>
  <c r="M992" i="8"/>
  <c r="K992" i="8"/>
  <c r="I992" i="8"/>
  <c r="H992" i="8" s="1"/>
  <c r="L992" i="8"/>
  <c r="M944" i="8"/>
  <c r="K944" i="8"/>
  <c r="L944" i="8"/>
  <c r="I944" i="8"/>
  <c r="H944" i="8" s="1"/>
  <c r="M901" i="8"/>
  <c r="K901" i="8"/>
  <c r="L901" i="8"/>
  <c r="I901" i="8"/>
  <c r="H901" i="8" s="1"/>
  <c r="M656" i="8"/>
  <c r="K656" i="8"/>
  <c r="I656" i="8"/>
  <c r="H656" i="8" s="1"/>
  <c r="L656" i="8"/>
  <c r="I670" i="8"/>
  <c r="H670" i="8" s="1"/>
  <c r="M670" i="8"/>
  <c r="K670" i="8"/>
  <c r="L670" i="8"/>
  <c r="I681" i="8"/>
  <c r="H681" i="8" s="1"/>
  <c r="L681" i="8"/>
  <c r="M681" i="8"/>
  <c r="K681" i="8"/>
  <c r="M984" i="8"/>
  <c r="K984" i="8"/>
  <c r="I984" i="8"/>
  <c r="H984" i="8" s="1"/>
  <c r="L984" i="8"/>
  <c r="I918" i="8"/>
  <c r="H918" i="8" s="1"/>
  <c r="M918" i="8"/>
  <c r="L918" i="8"/>
  <c r="K918" i="8"/>
  <c r="I665" i="8"/>
  <c r="H665" i="8" s="1"/>
  <c r="L665" i="8"/>
  <c r="M665" i="8"/>
  <c r="K665" i="8"/>
  <c r="K993" i="8"/>
  <c r="I993" i="8"/>
  <c r="H993" i="8" s="1"/>
  <c r="L993" i="8"/>
  <c r="M993" i="8"/>
  <c r="M94" i="8"/>
  <c r="K94" i="8"/>
  <c r="I94" i="8"/>
  <c r="H94" i="8" s="1"/>
  <c r="L94" i="8"/>
  <c r="M968" i="8"/>
  <c r="K968" i="8"/>
  <c r="I968" i="8"/>
  <c r="H968" i="8" s="1"/>
  <c r="L968" i="8"/>
  <c r="M486" i="8"/>
  <c r="I486" i="8"/>
  <c r="H486" i="8" s="1"/>
  <c r="K486" i="8"/>
  <c r="L486" i="8"/>
  <c r="K945" i="8"/>
  <c r="I945" i="8"/>
  <c r="H945" i="8" s="1"/>
  <c r="M945" i="8"/>
  <c r="L945" i="8"/>
  <c r="M887" i="8"/>
  <c r="L887" i="8"/>
  <c r="K887" i="8"/>
  <c r="I887" i="8"/>
  <c r="H887" i="8" s="1"/>
  <c r="M780" i="8"/>
  <c r="L780" i="8"/>
  <c r="K780" i="8"/>
  <c r="I780" i="8"/>
  <c r="H780" i="8" s="1"/>
  <c r="M650" i="8"/>
  <c r="L650" i="8"/>
  <c r="K650" i="8"/>
  <c r="I650" i="8"/>
  <c r="H650" i="8" s="1"/>
  <c r="K399" i="8"/>
  <c r="M399" i="8"/>
  <c r="L399" i="8"/>
  <c r="I399" i="8"/>
  <c r="H399" i="8" s="1"/>
  <c r="M274" i="8"/>
  <c r="L274" i="8"/>
  <c r="K274" i="8"/>
  <c r="I274" i="8"/>
  <c r="H274" i="8" s="1"/>
  <c r="M67" i="8"/>
  <c r="L67" i="8"/>
  <c r="K67" i="8"/>
  <c r="I67" i="8"/>
  <c r="H67" i="8" s="1"/>
  <c r="M833" i="8"/>
  <c r="L833" i="8"/>
  <c r="K833" i="8"/>
  <c r="I833" i="8"/>
  <c r="H833" i="8" s="1"/>
  <c r="L753" i="8"/>
  <c r="K753" i="8"/>
  <c r="I753" i="8"/>
  <c r="H753" i="8" s="1"/>
  <c r="M753" i="8"/>
  <c r="M706" i="8"/>
  <c r="L706" i="8"/>
  <c r="K706" i="8"/>
  <c r="I706" i="8"/>
  <c r="H706" i="8" s="1"/>
  <c r="L268" i="8"/>
  <c r="K268" i="8"/>
  <c r="I268" i="8"/>
  <c r="H268" i="8" s="1"/>
  <c r="M268" i="8"/>
  <c r="M239" i="8"/>
  <c r="L239" i="8"/>
  <c r="K239" i="8"/>
  <c r="I239" i="8"/>
  <c r="H239" i="8" s="1"/>
  <c r="I42" i="8"/>
  <c r="H42" i="8" s="1"/>
  <c r="M42" i="8"/>
  <c r="L42" i="8"/>
  <c r="K42" i="8"/>
  <c r="M952" i="8"/>
  <c r="K952" i="8"/>
  <c r="I952" i="8"/>
  <c r="H952" i="8" s="1"/>
  <c r="L952" i="8"/>
  <c r="K910" i="8"/>
  <c r="I910" i="8"/>
  <c r="H910" i="8" s="1"/>
  <c r="M910" i="8"/>
  <c r="L910" i="8"/>
  <c r="I808" i="8"/>
  <c r="H808" i="8" s="1"/>
  <c r="M808" i="8"/>
  <c r="L808" i="8"/>
  <c r="K808" i="8"/>
  <c r="I98" i="8"/>
  <c r="H98" i="8" s="1"/>
  <c r="M98" i="8"/>
  <c r="L98" i="8"/>
  <c r="K98" i="8"/>
  <c r="K198" i="8"/>
  <c r="I198" i="8"/>
  <c r="H198" i="8" s="1"/>
  <c r="L198" i="8"/>
  <c r="M198" i="8"/>
  <c r="I79" i="8"/>
  <c r="H79" i="8" s="1"/>
  <c r="M79" i="8"/>
  <c r="L79" i="8"/>
  <c r="K79" i="8"/>
  <c r="M17" i="8"/>
  <c r="L17" i="8"/>
  <c r="K17" i="8"/>
  <c r="I17" i="8"/>
  <c r="H17" i="8" s="1"/>
  <c r="I955" i="8"/>
  <c r="H955" i="8" s="1"/>
  <c r="L955" i="8"/>
  <c r="K955" i="8"/>
  <c r="M955" i="8"/>
  <c r="I939" i="8"/>
  <c r="H939" i="8" s="1"/>
  <c r="L939" i="8"/>
  <c r="M939" i="8"/>
  <c r="K939" i="8"/>
  <c r="L915" i="8"/>
  <c r="M915" i="8"/>
  <c r="K915" i="8"/>
  <c r="I915" i="8"/>
  <c r="H915" i="8" s="1"/>
  <c r="I855" i="8"/>
  <c r="H855" i="8" s="1"/>
  <c r="M855" i="8"/>
  <c r="L855" i="8"/>
  <c r="K855" i="8"/>
  <c r="M831" i="8"/>
  <c r="L831" i="8"/>
  <c r="K831" i="8"/>
  <c r="I831" i="8"/>
  <c r="H831" i="8" s="1"/>
  <c r="M767" i="8"/>
  <c r="L767" i="8"/>
  <c r="K767" i="8"/>
  <c r="I767" i="8"/>
  <c r="H767" i="8" s="1"/>
  <c r="M762" i="8"/>
  <c r="L762" i="8"/>
  <c r="I762" i="8"/>
  <c r="H762" i="8" s="1"/>
  <c r="K762" i="8"/>
  <c r="M693" i="8"/>
  <c r="L693" i="8"/>
  <c r="K693" i="8"/>
  <c r="I693" i="8"/>
  <c r="H693" i="8" s="1"/>
  <c r="M566" i="8"/>
  <c r="L566" i="8"/>
  <c r="K566" i="8"/>
  <c r="I566" i="8"/>
  <c r="H566" i="8" s="1"/>
  <c r="M531" i="8"/>
  <c r="L531" i="8"/>
  <c r="K531" i="8"/>
  <c r="I531" i="8"/>
  <c r="H531" i="8" s="1"/>
  <c r="M418" i="8"/>
  <c r="L418" i="8"/>
  <c r="K418" i="8"/>
  <c r="I418" i="8"/>
  <c r="H418" i="8" s="1"/>
  <c r="M461" i="8"/>
  <c r="L461" i="8"/>
  <c r="K461" i="8"/>
  <c r="I461" i="8"/>
  <c r="H461" i="8" s="1"/>
  <c r="L667" i="8"/>
  <c r="M667" i="8"/>
  <c r="K667" i="8"/>
  <c r="I667" i="8"/>
  <c r="H667" i="8" s="1"/>
  <c r="I472" i="8"/>
  <c r="H472" i="8" s="1"/>
  <c r="M472" i="8"/>
  <c r="L472" i="8"/>
  <c r="K472" i="8"/>
  <c r="M309" i="8"/>
  <c r="L309" i="8"/>
  <c r="K309" i="8"/>
  <c r="I309" i="8"/>
  <c r="H309" i="8" s="1"/>
  <c r="L334" i="8"/>
  <c r="I334" i="8"/>
  <c r="H334" i="8" s="1"/>
  <c r="M334" i="8"/>
  <c r="K334" i="8"/>
  <c r="M213" i="8"/>
  <c r="L213" i="8"/>
  <c r="K213" i="8"/>
  <c r="I213" i="8"/>
  <c r="H213" i="8" s="1"/>
  <c r="I267" i="8"/>
  <c r="H267" i="8" s="1"/>
  <c r="M267" i="8"/>
  <c r="L267" i="8"/>
  <c r="K267" i="8"/>
  <c r="M100" i="8"/>
  <c r="L100" i="8"/>
  <c r="K100" i="8"/>
  <c r="I100" i="8"/>
  <c r="H100" i="8" s="1"/>
  <c r="I23" i="8"/>
  <c r="H23" i="8" s="1"/>
  <c r="M23" i="8"/>
  <c r="L23" i="8"/>
  <c r="K23" i="8"/>
  <c r="M44" i="8"/>
  <c r="L44" i="8"/>
  <c r="K44" i="8"/>
  <c r="I44" i="8"/>
  <c r="H44" i="8" s="1"/>
  <c r="M89" i="8"/>
  <c r="L89" i="8"/>
  <c r="K89" i="8"/>
  <c r="I89" i="8"/>
  <c r="H89" i="8" s="1"/>
  <c r="I995" i="8"/>
  <c r="H995" i="8" s="1"/>
  <c r="L995" i="8"/>
  <c r="M995" i="8"/>
  <c r="K995" i="8"/>
  <c r="M898" i="8"/>
  <c r="L898" i="8"/>
  <c r="K898" i="8"/>
  <c r="I898" i="8"/>
  <c r="H898" i="8" s="1"/>
  <c r="M844" i="8"/>
  <c r="L844" i="8"/>
  <c r="K844" i="8"/>
  <c r="I844" i="8"/>
  <c r="H844" i="8" s="1"/>
  <c r="M810" i="8"/>
  <c r="L810" i="8"/>
  <c r="K810" i="8"/>
  <c r="I810" i="8"/>
  <c r="H810" i="8" s="1"/>
  <c r="I743" i="8"/>
  <c r="H743" i="8" s="1"/>
  <c r="M743" i="8"/>
  <c r="L743" i="8"/>
  <c r="K743" i="8"/>
  <c r="K570" i="8"/>
  <c r="I570" i="8"/>
  <c r="H570" i="8" s="1"/>
  <c r="L570" i="8"/>
  <c r="M570" i="8"/>
  <c r="M622" i="8"/>
  <c r="L622" i="8"/>
  <c r="K622" i="8"/>
  <c r="I622" i="8"/>
  <c r="H622" i="8" s="1"/>
  <c r="M494" i="8"/>
  <c r="L494" i="8"/>
  <c r="I494" i="8"/>
  <c r="H494" i="8" s="1"/>
  <c r="K494" i="8"/>
  <c r="M474" i="8"/>
  <c r="L474" i="8"/>
  <c r="K474" i="8"/>
  <c r="I474" i="8"/>
  <c r="H474" i="8" s="1"/>
  <c r="M371" i="8"/>
  <c r="L371" i="8"/>
  <c r="K371" i="8"/>
  <c r="I371" i="8"/>
  <c r="H371" i="8" s="1"/>
  <c r="M390" i="8"/>
  <c r="L390" i="8"/>
  <c r="K390" i="8"/>
  <c r="I390" i="8"/>
  <c r="H390" i="8" s="1"/>
  <c r="M366" i="8"/>
  <c r="L366" i="8"/>
  <c r="I366" i="8"/>
  <c r="H366" i="8" s="1"/>
  <c r="K366" i="8"/>
  <c r="L237" i="8"/>
  <c r="K237" i="8"/>
  <c r="M237" i="8"/>
  <c r="I237" i="8"/>
  <c r="H237" i="8" s="1"/>
  <c r="M248" i="8"/>
  <c r="L248" i="8"/>
  <c r="K248" i="8"/>
  <c r="I248" i="8"/>
  <c r="H248" i="8" s="1"/>
  <c r="M170" i="8"/>
  <c r="L170" i="8"/>
  <c r="K170" i="8"/>
  <c r="I170" i="8"/>
  <c r="H170" i="8" s="1"/>
  <c r="M141" i="8"/>
  <c r="L141" i="8"/>
  <c r="K141" i="8"/>
  <c r="I141" i="8"/>
  <c r="H141" i="8" s="1"/>
  <c r="I184" i="8"/>
  <c r="H184" i="8" s="1"/>
  <c r="M184" i="8"/>
  <c r="L184" i="8"/>
  <c r="K184" i="8"/>
  <c r="M105" i="8"/>
  <c r="L105" i="8"/>
  <c r="K105" i="8"/>
  <c r="I105" i="8"/>
  <c r="H105" i="8" s="1"/>
  <c r="I119" i="8"/>
  <c r="H119" i="8" s="1"/>
  <c r="M119" i="8"/>
  <c r="L119" i="8"/>
  <c r="K119" i="8"/>
  <c r="M33" i="8"/>
  <c r="L33" i="8"/>
  <c r="K33" i="8"/>
  <c r="I33" i="8"/>
  <c r="H33" i="8" s="1"/>
  <c r="I963" i="8"/>
  <c r="H963" i="8" s="1"/>
  <c r="L963" i="8"/>
  <c r="M963" i="8"/>
  <c r="K963" i="8"/>
  <c r="I923" i="8"/>
  <c r="H923" i="8" s="1"/>
  <c r="L923" i="8"/>
  <c r="M923" i="8"/>
  <c r="K923" i="8"/>
  <c r="M865" i="8"/>
  <c r="L865" i="8"/>
  <c r="K865" i="8"/>
  <c r="I865" i="8"/>
  <c r="H865" i="8" s="1"/>
  <c r="I839" i="8"/>
  <c r="H839" i="8" s="1"/>
  <c r="L839" i="8"/>
  <c r="K839" i="8"/>
  <c r="M839" i="8"/>
  <c r="M815" i="8"/>
  <c r="L815" i="8"/>
  <c r="K815" i="8"/>
  <c r="I815" i="8"/>
  <c r="H815" i="8" s="1"/>
  <c r="M728" i="8"/>
  <c r="L728" i="8"/>
  <c r="K728" i="8"/>
  <c r="I728" i="8"/>
  <c r="H728" i="8" s="1"/>
  <c r="M515" i="8"/>
  <c r="L515" i="8"/>
  <c r="K515" i="8"/>
  <c r="I515" i="8"/>
  <c r="H515" i="8" s="1"/>
  <c r="M550" i="8"/>
  <c r="L550" i="8"/>
  <c r="I550" i="8"/>
  <c r="H550" i="8" s="1"/>
  <c r="K550" i="8"/>
  <c r="M625" i="8"/>
  <c r="L625" i="8"/>
  <c r="I625" i="8"/>
  <c r="H625" i="8" s="1"/>
  <c r="K625" i="8"/>
  <c r="M445" i="8"/>
  <c r="L445" i="8"/>
  <c r="K445" i="8"/>
  <c r="I445" i="8"/>
  <c r="H445" i="8" s="1"/>
  <c r="I456" i="8"/>
  <c r="H456" i="8" s="1"/>
  <c r="M456" i="8"/>
  <c r="L456" i="8"/>
  <c r="K456" i="8"/>
  <c r="M293" i="8"/>
  <c r="L293" i="8"/>
  <c r="K293" i="8"/>
  <c r="I293" i="8"/>
  <c r="H293" i="8" s="1"/>
  <c r="M304" i="8"/>
  <c r="L304" i="8"/>
  <c r="K304" i="8"/>
  <c r="I304" i="8"/>
  <c r="H304" i="8" s="1"/>
  <c r="I291" i="8"/>
  <c r="H291" i="8" s="1"/>
  <c r="M291" i="8"/>
  <c r="L291" i="8"/>
  <c r="K291" i="8"/>
  <c r="M226" i="8"/>
  <c r="L226" i="8"/>
  <c r="K226" i="8"/>
  <c r="I226" i="8"/>
  <c r="H226" i="8" s="1"/>
  <c r="M197" i="8"/>
  <c r="L197" i="8"/>
  <c r="K197" i="8"/>
  <c r="I197" i="8"/>
  <c r="H197" i="8" s="1"/>
  <c r="I208" i="8"/>
  <c r="H208" i="8" s="1"/>
  <c r="M208" i="8"/>
  <c r="L208" i="8"/>
  <c r="K208" i="8"/>
  <c r="I39" i="8"/>
  <c r="H39" i="8" s="1"/>
  <c r="M39" i="8"/>
  <c r="L39" i="8"/>
  <c r="K39" i="8"/>
  <c r="M60" i="8"/>
  <c r="L60" i="8"/>
  <c r="K60" i="8"/>
  <c r="I60" i="8"/>
  <c r="H60" i="8" s="1"/>
  <c r="M989" i="8"/>
  <c r="L989" i="8"/>
  <c r="K989" i="8"/>
  <c r="I989" i="8"/>
  <c r="H989" i="8" s="1"/>
  <c r="I931" i="8"/>
  <c r="H931" i="8" s="1"/>
  <c r="L931" i="8"/>
  <c r="M931" i="8"/>
  <c r="K931" i="8"/>
  <c r="I896" i="8"/>
  <c r="H896" i="8" s="1"/>
  <c r="L896" i="8"/>
  <c r="M896" i="8"/>
  <c r="K896" i="8"/>
  <c r="M794" i="8"/>
  <c r="L794" i="8"/>
  <c r="K794" i="8"/>
  <c r="I794" i="8"/>
  <c r="H794" i="8" s="1"/>
  <c r="M733" i="8"/>
  <c r="L733" i="8"/>
  <c r="K733" i="8"/>
  <c r="I733" i="8"/>
  <c r="H733" i="8" s="1"/>
  <c r="M606" i="8"/>
  <c r="L606" i="8"/>
  <c r="K606" i="8"/>
  <c r="I606" i="8"/>
  <c r="H606" i="8" s="1"/>
  <c r="M617" i="8"/>
  <c r="L617" i="8"/>
  <c r="I617" i="8"/>
  <c r="H617" i="8" s="1"/>
  <c r="K617" i="8"/>
  <c r="M458" i="8"/>
  <c r="L458" i="8"/>
  <c r="K458" i="8"/>
  <c r="I458" i="8"/>
  <c r="H458" i="8" s="1"/>
  <c r="M355" i="8"/>
  <c r="L355" i="8"/>
  <c r="K355" i="8"/>
  <c r="I355" i="8"/>
  <c r="H355" i="8" s="1"/>
  <c r="M350" i="8"/>
  <c r="L350" i="8"/>
  <c r="I350" i="8"/>
  <c r="H350" i="8" s="1"/>
  <c r="K350" i="8"/>
  <c r="M154" i="8"/>
  <c r="L154" i="8"/>
  <c r="K154" i="8"/>
  <c r="I154" i="8"/>
  <c r="H154" i="8" s="1"/>
  <c r="I299" i="8"/>
  <c r="H299" i="8" s="1"/>
  <c r="M299" i="8"/>
  <c r="L299" i="8"/>
  <c r="K299" i="8"/>
  <c r="I152" i="8"/>
  <c r="H152" i="8" s="1"/>
  <c r="M152" i="8"/>
  <c r="L152" i="8"/>
  <c r="K152" i="8"/>
  <c r="I251" i="8"/>
  <c r="H251" i="8" s="1"/>
  <c r="M251" i="8"/>
  <c r="L251" i="8"/>
  <c r="K251" i="8"/>
  <c r="I103" i="8"/>
  <c r="H103" i="8" s="1"/>
  <c r="M103" i="8"/>
  <c r="L103" i="8"/>
  <c r="K103" i="8"/>
  <c r="I47" i="8"/>
  <c r="H47" i="8" s="1"/>
  <c r="M47" i="8"/>
  <c r="L47" i="8"/>
  <c r="K47" i="8"/>
  <c r="M68" i="8"/>
  <c r="L68" i="8"/>
  <c r="K68" i="8"/>
  <c r="I68" i="8"/>
  <c r="H68" i="8" s="1"/>
  <c r="M973" i="8"/>
  <c r="L973" i="8"/>
  <c r="K973" i="8"/>
  <c r="I973" i="8"/>
  <c r="H973" i="8" s="1"/>
  <c r="M893" i="8"/>
  <c r="K893" i="8"/>
  <c r="L893" i="8"/>
  <c r="I893" i="8"/>
  <c r="H893" i="8" s="1"/>
  <c r="K786" i="8"/>
  <c r="I786" i="8"/>
  <c r="H786" i="8" s="1"/>
  <c r="M786" i="8"/>
  <c r="L786" i="8"/>
  <c r="M725" i="8"/>
  <c r="L725" i="8"/>
  <c r="K725" i="8"/>
  <c r="I725" i="8"/>
  <c r="H725" i="8" s="1"/>
  <c r="I662" i="8"/>
  <c r="H662" i="8" s="1"/>
  <c r="M662" i="8"/>
  <c r="K662" i="8"/>
  <c r="L662" i="8"/>
  <c r="M598" i="8"/>
  <c r="L598" i="8"/>
  <c r="K598" i="8"/>
  <c r="I598" i="8"/>
  <c r="H598" i="8" s="1"/>
  <c r="M585" i="8"/>
  <c r="L585" i="8"/>
  <c r="I585" i="8"/>
  <c r="H585" i="8" s="1"/>
  <c r="K585" i="8"/>
  <c r="M450" i="8"/>
  <c r="L450" i="8"/>
  <c r="K450" i="8"/>
  <c r="I450" i="8"/>
  <c r="H450" i="8" s="1"/>
  <c r="M405" i="8"/>
  <c r="L405" i="8"/>
  <c r="K405" i="8"/>
  <c r="I405" i="8"/>
  <c r="H405" i="8" s="1"/>
  <c r="L326" i="8"/>
  <c r="I326" i="8"/>
  <c r="H326" i="8" s="1"/>
  <c r="M326" i="8"/>
  <c r="K326" i="8"/>
  <c r="M146" i="8"/>
  <c r="L146" i="8"/>
  <c r="K146" i="8"/>
  <c r="I146" i="8"/>
  <c r="H146" i="8" s="1"/>
  <c r="I283" i="8"/>
  <c r="H283" i="8" s="1"/>
  <c r="M283" i="8"/>
  <c r="L283" i="8"/>
  <c r="K283" i="8"/>
  <c r="M132" i="8"/>
  <c r="L132" i="8"/>
  <c r="K132" i="8"/>
  <c r="I132" i="8"/>
  <c r="H132" i="8" s="1"/>
  <c r="M12" i="8"/>
  <c r="L12" i="8"/>
  <c r="K12" i="8"/>
  <c r="I12" i="8"/>
  <c r="H12" i="8" s="1"/>
  <c r="M57" i="8"/>
  <c r="L57" i="8"/>
  <c r="K57" i="8"/>
  <c r="I57" i="8"/>
  <c r="H57" i="8" s="1"/>
  <c r="M906" i="8"/>
  <c r="L906" i="8"/>
  <c r="I906" i="8"/>
  <c r="H906" i="8" s="1"/>
  <c r="K906" i="8"/>
  <c r="M841" i="8"/>
  <c r="L841" i="8"/>
  <c r="K841" i="8"/>
  <c r="I841" i="8"/>
  <c r="H841" i="8" s="1"/>
  <c r="M791" i="8"/>
  <c r="L791" i="8"/>
  <c r="K791" i="8"/>
  <c r="I791" i="8"/>
  <c r="H791" i="8" s="1"/>
  <c r="I813" i="8"/>
  <c r="H813" i="8" s="1"/>
  <c r="M813" i="8"/>
  <c r="L813" i="8"/>
  <c r="K813" i="8"/>
  <c r="M704" i="8"/>
  <c r="L704" i="8"/>
  <c r="K704" i="8"/>
  <c r="I704" i="8"/>
  <c r="H704" i="8" s="1"/>
  <c r="I731" i="8"/>
  <c r="H731" i="8" s="1"/>
  <c r="M731" i="8"/>
  <c r="L731" i="8"/>
  <c r="K731" i="8"/>
  <c r="I739" i="8"/>
  <c r="H739" i="8" s="1"/>
  <c r="M739" i="8"/>
  <c r="L739" i="8"/>
  <c r="K739" i="8"/>
  <c r="L651" i="8"/>
  <c r="M651" i="8"/>
  <c r="K651" i="8"/>
  <c r="I651" i="8"/>
  <c r="H651" i="8" s="1"/>
  <c r="M491" i="8"/>
  <c r="L491" i="8"/>
  <c r="K491" i="8"/>
  <c r="I491" i="8"/>
  <c r="H491" i="8" s="1"/>
  <c r="M526" i="8"/>
  <c r="L526" i="8"/>
  <c r="I526" i="8"/>
  <c r="H526" i="8" s="1"/>
  <c r="K526" i="8"/>
  <c r="M609" i="8"/>
  <c r="L609" i="8"/>
  <c r="I609" i="8"/>
  <c r="H609" i="8" s="1"/>
  <c r="K609" i="8"/>
  <c r="M421" i="8"/>
  <c r="L421" i="8"/>
  <c r="K421" i="8"/>
  <c r="I421" i="8"/>
  <c r="H421" i="8" s="1"/>
  <c r="L402" i="8"/>
  <c r="I402" i="8"/>
  <c r="H402" i="8" s="1"/>
  <c r="K402" i="8"/>
  <c r="M402" i="8"/>
  <c r="I432" i="8"/>
  <c r="H432" i="8" s="1"/>
  <c r="M432" i="8"/>
  <c r="L432" i="8"/>
  <c r="K432" i="8"/>
  <c r="M269" i="8"/>
  <c r="L269" i="8"/>
  <c r="K269" i="8"/>
  <c r="I269" i="8"/>
  <c r="H269" i="8" s="1"/>
  <c r="M280" i="8"/>
  <c r="L280" i="8"/>
  <c r="K280" i="8"/>
  <c r="I280" i="8"/>
  <c r="H280" i="8" s="1"/>
  <c r="I243" i="8"/>
  <c r="H243" i="8" s="1"/>
  <c r="M243" i="8"/>
  <c r="L243" i="8"/>
  <c r="K243" i="8"/>
  <c r="M202" i="8"/>
  <c r="L202" i="8"/>
  <c r="K202" i="8"/>
  <c r="I202" i="8"/>
  <c r="H202" i="8" s="1"/>
  <c r="M173" i="8"/>
  <c r="L173" i="8"/>
  <c r="K173" i="8"/>
  <c r="I173" i="8"/>
  <c r="H173" i="8" s="1"/>
  <c r="I160" i="8"/>
  <c r="H160" i="8" s="1"/>
  <c r="M160" i="8"/>
  <c r="L160" i="8"/>
  <c r="K160" i="8"/>
  <c r="I63" i="8"/>
  <c r="H63" i="8" s="1"/>
  <c r="M63" i="8"/>
  <c r="L63" i="8"/>
  <c r="K63" i="8"/>
  <c r="M84" i="8"/>
  <c r="L84" i="8"/>
  <c r="K84" i="8"/>
  <c r="I84" i="8"/>
  <c r="H84" i="8" s="1"/>
  <c r="I987" i="8"/>
  <c r="H987" i="8" s="1"/>
  <c r="L987" i="8"/>
  <c r="M987" i="8"/>
  <c r="K987" i="8"/>
  <c r="I871" i="8"/>
  <c r="H871" i="8" s="1"/>
  <c r="M871" i="8"/>
  <c r="L871" i="8"/>
  <c r="K871" i="8"/>
  <c r="M783" i="8"/>
  <c r="L783" i="8"/>
  <c r="K783" i="8"/>
  <c r="I783" i="8"/>
  <c r="H783" i="8" s="1"/>
  <c r="M778" i="8"/>
  <c r="L778" i="8"/>
  <c r="I778" i="8"/>
  <c r="H778" i="8" s="1"/>
  <c r="K778" i="8"/>
  <c r="M709" i="8"/>
  <c r="L709" i="8"/>
  <c r="K709" i="8"/>
  <c r="I709" i="8"/>
  <c r="H709" i="8" s="1"/>
  <c r="M691" i="8"/>
  <c r="L691" i="8"/>
  <c r="I691" i="8"/>
  <c r="H691" i="8" s="1"/>
  <c r="K691" i="8"/>
  <c r="M582" i="8"/>
  <c r="L582" i="8"/>
  <c r="K582" i="8"/>
  <c r="I582" i="8"/>
  <c r="H582" i="8" s="1"/>
  <c r="I636" i="8"/>
  <c r="H636" i="8" s="1"/>
  <c r="M636" i="8"/>
  <c r="L636" i="8"/>
  <c r="K636" i="8"/>
  <c r="M547" i="8"/>
  <c r="L547" i="8"/>
  <c r="K547" i="8"/>
  <c r="I547" i="8"/>
  <c r="H547" i="8" s="1"/>
  <c r="M434" i="8"/>
  <c r="L434" i="8"/>
  <c r="K434" i="8"/>
  <c r="I434" i="8"/>
  <c r="H434" i="8" s="1"/>
  <c r="M477" i="8"/>
  <c r="L477" i="8"/>
  <c r="K477" i="8"/>
  <c r="I477" i="8"/>
  <c r="H477" i="8" s="1"/>
  <c r="M229" i="8"/>
  <c r="L229" i="8"/>
  <c r="K229" i="8"/>
  <c r="I229" i="8"/>
  <c r="H229" i="8" s="1"/>
  <c r="M116" i="8"/>
  <c r="L116" i="8"/>
  <c r="K116" i="8"/>
  <c r="I116" i="8"/>
  <c r="H116" i="8" s="1"/>
  <c r="I71" i="8"/>
  <c r="H71" i="8" s="1"/>
  <c r="M71" i="8"/>
  <c r="L71" i="8"/>
  <c r="K71" i="8"/>
  <c r="M9" i="8"/>
  <c r="L9" i="8"/>
  <c r="K9" i="8"/>
  <c r="I9" i="8"/>
  <c r="H9" i="8" s="1"/>
  <c r="I971" i="8"/>
  <c r="H971" i="8" s="1"/>
  <c r="L971" i="8"/>
  <c r="K971" i="8"/>
  <c r="M971" i="8"/>
  <c r="M949" i="8"/>
  <c r="L949" i="8"/>
  <c r="K949" i="8"/>
  <c r="I949" i="8"/>
  <c r="H949" i="8" s="1"/>
  <c r="I863" i="8"/>
  <c r="H863" i="8" s="1"/>
  <c r="M863" i="8"/>
  <c r="L863" i="8"/>
  <c r="K863" i="8"/>
  <c r="M775" i="8"/>
  <c r="L775" i="8"/>
  <c r="K775" i="8"/>
  <c r="I775" i="8"/>
  <c r="H775" i="8" s="1"/>
  <c r="M770" i="8"/>
  <c r="L770" i="8"/>
  <c r="I770" i="8"/>
  <c r="H770" i="8" s="1"/>
  <c r="K770" i="8"/>
  <c r="M701" i="8"/>
  <c r="L701" i="8"/>
  <c r="K701" i="8"/>
  <c r="I701" i="8"/>
  <c r="H701" i="8" s="1"/>
  <c r="M574" i="8"/>
  <c r="L574" i="8"/>
  <c r="K574" i="8"/>
  <c r="I574" i="8"/>
  <c r="H574" i="8" s="1"/>
  <c r="M539" i="8"/>
  <c r="L539" i="8"/>
  <c r="K539" i="8"/>
  <c r="I539" i="8"/>
  <c r="H539" i="8" s="1"/>
  <c r="M426" i="8"/>
  <c r="L426" i="8"/>
  <c r="K426" i="8"/>
  <c r="I426" i="8"/>
  <c r="H426" i="8" s="1"/>
  <c r="M469" i="8"/>
  <c r="L469" i="8"/>
  <c r="K469" i="8"/>
  <c r="I469" i="8"/>
  <c r="H469" i="8" s="1"/>
  <c r="M221" i="8"/>
  <c r="L221" i="8"/>
  <c r="K221" i="8"/>
  <c r="I221" i="8"/>
  <c r="H221" i="8" s="1"/>
  <c r="M108" i="8"/>
  <c r="L108" i="8"/>
  <c r="K108" i="8"/>
  <c r="I108" i="8"/>
  <c r="H108" i="8" s="1"/>
  <c r="M761" i="8"/>
  <c r="L761" i="8"/>
  <c r="K761" i="8"/>
  <c r="I761" i="8"/>
  <c r="H761" i="8" s="1"/>
  <c r="M368" i="8"/>
  <c r="L368" i="8"/>
  <c r="K368" i="8"/>
  <c r="I368" i="8"/>
  <c r="H368" i="8" s="1"/>
  <c r="M247" i="8"/>
  <c r="L247" i="8"/>
  <c r="K247" i="8"/>
  <c r="I247" i="8"/>
  <c r="H247" i="8" s="1"/>
  <c r="M99" i="8"/>
  <c r="L99" i="8"/>
  <c r="K99" i="8"/>
  <c r="I99" i="8"/>
  <c r="H99" i="8" s="1"/>
  <c r="K961" i="8"/>
  <c r="I961" i="8"/>
  <c r="H961" i="8" s="1"/>
  <c r="L961" i="8"/>
  <c r="M961" i="8"/>
  <c r="L972" i="8"/>
  <c r="I972" i="8"/>
  <c r="H972" i="8" s="1"/>
  <c r="M972" i="8"/>
  <c r="K972" i="8"/>
  <c r="L881" i="8"/>
  <c r="K881" i="8"/>
  <c r="I881" i="8"/>
  <c r="H881" i="8" s="1"/>
  <c r="M881" i="8"/>
  <c r="M879" i="8"/>
  <c r="L879" i="8"/>
  <c r="K879" i="8"/>
  <c r="I879" i="8"/>
  <c r="H879" i="8" s="1"/>
  <c r="L774" i="8"/>
  <c r="K774" i="8"/>
  <c r="I774" i="8"/>
  <c r="H774" i="8" s="1"/>
  <c r="M774" i="8"/>
  <c r="L449" i="8"/>
  <c r="K449" i="8"/>
  <c r="I449" i="8"/>
  <c r="H449" i="8" s="1"/>
  <c r="M449" i="8"/>
  <c r="M212" i="8"/>
  <c r="L212" i="8"/>
  <c r="K212" i="8"/>
  <c r="I212" i="8"/>
  <c r="H212" i="8" s="1"/>
  <c r="M75" i="8"/>
  <c r="L75" i="8"/>
  <c r="K75" i="8"/>
  <c r="I75" i="8"/>
  <c r="H75" i="8" s="1"/>
  <c r="M70" i="8"/>
  <c r="L70" i="8"/>
  <c r="K70" i="8"/>
  <c r="I70" i="8"/>
  <c r="H70" i="8" s="1"/>
  <c r="M825" i="8"/>
  <c r="L825" i="8"/>
  <c r="K825" i="8"/>
  <c r="I825" i="8"/>
  <c r="H825" i="8" s="1"/>
  <c r="M751" i="8"/>
  <c r="L751" i="8"/>
  <c r="K751" i="8"/>
  <c r="I751" i="8"/>
  <c r="H751" i="8" s="1"/>
  <c r="L740" i="8"/>
  <c r="K740" i="8"/>
  <c r="I740" i="8"/>
  <c r="H740" i="8" s="1"/>
  <c r="M740" i="8"/>
  <c r="M727" i="8"/>
  <c r="L727" i="8"/>
  <c r="K727" i="8"/>
  <c r="I727" i="8"/>
  <c r="H727" i="8" s="1"/>
  <c r="M698" i="8"/>
  <c r="L698" i="8"/>
  <c r="K698" i="8"/>
  <c r="I698" i="8"/>
  <c r="H698" i="8" s="1"/>
  <c r="L613" i="8"/>
  <c r="K613" i="8"/>
  <c r="I613" i="8"/>
  <c r="H613" i="8" s="1"/>
  <c r="M613" i="8"/>
  <c r="M587" i="8"/>
  <c r="L587" i="8"/>
  <c r="K587" i="8"/>
  <c r="I587" i="8"/>
  <c r="H587" i="8" s="1"/>
  <c r="M536" i="8"/>
  <c r="L536" i="8"/>
  <c r="K536" i="8"/>
  <c r="I536" i="8"/>
  <c r="H536" i="8" s="1"/>
  <c r="M468" i="8"/>
  <c r="L468" i="8"/>
  <c r="K468" i="8"/>
  <c r="I468" i="8"/>
  <c r="H468" i="8" s="1"/>
  <c r="M447" i="8"/>
  <c r="L447" i="8"/>
  <c r="K447" i="8"/>
  <c r="I447" i="8"/>
  <c r="H447" i="8" s="1"/>
  <c r="L386" i="8"/>
  <c r="K386" i="8"/>
  <c r="I386" i="8"/>
  <c r="H386" i="8" s="1"/>
  <c r="M386" i="8"/>
  <c r="M352" i="8"/>
  <c r="L352" i="8"/>
  <c r="K352" i="8"/>
  <c r="I352" i="8"/>
  <c r="H352" i="8" s="1"/>
  <c r="L260" i="8"/>
  <c r="K260" i="8"/>
  <c r="I260" i="8"/>
  <c r="H260" i="8" s="1"/>
  <c r="M260" i="8"/>
  <c r="M140" i="8"/>
  <c r="L140" i="8"/>
  <c r="K140" i="8"/>
  <c r="I140" i="8"/>
  <c r="H140" i="8" s="1"/>
  <c r="L120" i="8"/>
  <c r="K120" i="8"/>
  <c r="I120" i="8"/>
  <c r="H120" i="8" s="1"/>
  <c r="M120" i="8"/>
  <c r="M118" i="8"/>
  <c r="L118" i="8"/>
  <c r="K118" i="8"/>
  <c r="I118" i="8"/>
  <c r="H118" i="8" s="1"/>
  <c r="M19" i="8"/>
  <c r="L19" i="8"/>
  <c r="K19" i="8"/>
  <c r="I19" i="8"/>
  <c r="H19" i="8" s="1"/>
  <c r="L56" i="8"/>
  <c r="K56" i="8"/>
  <c r="I56" i="8"/>
  <c r="H56" i="8" s="1"/>
  <c r="M56" i="8"/>
  <c r="M91" i="8"/>
  <c r="L91" i="8"/>
  <c r="K91" i="8"/>
  <c r="I91" i="8"/>
  <c r="H91" i="8" s="1"/>
  <c r="M14" i="8"/>
  <c r="L14" i="8"/>
  <c r="K14" i="8"/>
  <c r="I14" i="8"/>
  <c r="H14" i="8" s="1"/>
  <c r="L996" i="8"/>
  <c r="K996" i="8"/>
  <c r="I996" i="8"/>
  <c r="H996" i="8" s="1"/>
  <c r="M996" i="8"/>
  <c r="M935" i="8"/>
  <c r="L935" i="8"/>
  <c r="K935" i="8"/>
  <c r="I935" i="8"/>
  <c r="H935" i="8" s="1"/>
  <c r="L864" i="8"/>
  <c r="K864" i="8"/>
  <c r="I864" i="8"/>
  <c r="H864" i="8" s="1"/>
  <c r="M864" i="8"/>
  <c r="L830" i="8"/>
  <c r="K830" i="8"/>
  <c r="I830" i="8"/>
  <c r="H830" i="8" s="1"/>
  <c r="M830" i="8"/>
  <c r="M820" i="8"/>
  <c r="L820" i="8"/>
  <c r="K820" i="8"/>
  <c r="I820" i="8"/>
  <c r="H820" i="8" s="1"/>
  <c r="L758" i="8"/>
  <c r="K758" i="8"/>
  <c r="I758" i="8"/>
  <c r="H758" i="8" s="1"/>
  <c r="M758" i="8"/>
  <c r="M756" i="8"/>
  <c r="L756" i="8"/>
  <c r="K756" i="8"/>
  <c r="I756" i="8"/>
  <c r="H756" i="8" s="1"/>
  <c r="L655" i="8"/>
  <c r="K655" i="8"/>
  <c r="M655" i="8"/>
  <c r="I655" i="8"/>
  <c r="H655" i="8" s="1"/>
  <c r="M632" i="8"/>
  <c r="L632" i="8"/>
  <c r="K632" i="8"/>
  <c r="I632" i="8"/>
  <c r="H632" i="8" s="1"/>
  <c r="M643" i="8"/>
  <c r="L643" i="8"/>
  <c r="K643" i="8"/>
  <c r="I643" i="8"/>
  <c r="H643" i="8" s="1"/>
  <c r="L490" i="8"/>
  <c r="K490" i="8"/>
  <c r="I490" i="8"/>
  <c r="H490" i="8" s="1"/>
  <c r="M490" i="8"/>
  <c r="M509" i="8"/>
  <c r="L509" i="8"/>
  <c r="K509" i="8"/>
  <c r="I509" i="8"/>
  <c r="H509" i="8" s="1"/>
  <c r="L433" i="8"/>
  <c r="K433" i="8"/>
  <c r="I433" i="8"/>
  <c r="H433" i="8" s="1"/>
  <c r="M433" i="8"/>
  <c r="M341" i="8"/>
  <c r="L341" i="8"/>
  <c r="K341" i="8"/>
  <c r="I341" i="8"/>
  <c r="H341" i="8" s="1"/>
  <c r="L316" i="8"/>
  <c r="K316" i="8"/>
  <c r="I316" i="8"/>
  <c r="H316" i="8" s="1"/>
  <c r="M316" i="8"/>
  <c r="M287" i="8"/>
  <c r="L287" i="8"/>
  <c r="K287" i="8"/>
  <c r="I287" i="8"/>
  <c r="H287" i="8" s="1"/>
  <c r="M250" i="8"/>
  <c r="L250" i="8"/>
  <c r="K250" i="8"/>
  <c r="I250" i="8"/>
  <c r="H250" i="8" s="1"/>
  <c r="L177" i="8"/>
  <c r="K177" i="8"/>
  <c r="I177" i="8"/>
  <c r="H177" i="8" s="1"/>
  <c r="M177" i="8"/>
  <c r="M196" i="8"/>
  <c r="L196" i="8"/>
  <c r="K196" i="8"/>
  <c r="I196" i="8"/>
  <c r="H196" i="8" s="1"/>
  <c r="M175" i="8"/>
  <c r="L175" i="8"/>
  <c r="K175" i="8"/>
  <c r="I175" i="8"/>
  <c r="H175" i="8" s="1"/>
  <c r="L64" i="8"/>
  <c r="K64" i="8"/>
  <c r="I64" i="8"/>
  <c r="H64" i="8" s="1"/>
  <c r="M64" i="8"/>
  <c r="M22" i="8"/>
  <c r="L22" i="8"/>
  <c r="K22" i="8"/>
  <c r="I22" i="8"/>
  <c r="H22" i="8" s="1"/>
  <c r="M999" i="8"/>
  <c r="L999" i="8"/>
  <c r="K999" i="8"/>
  <c r="I999" i="8"/>
  <c r="H999" i="8" s="1"/>
  <c r="M927" i="8"/>
  <c r="L927" i="8"/>
  <c r="K927" i="8"/>
  <c r="I927" i="8"/>
  <c r="H927" i="8" s="1"/>
  <c r="L856" i="8"/>
  <c r="K856" i="8"/>
  <c r="I856" i="8"/>
  <c r="H856" i="8" s="1"/>
  <c r="M856" i="8"/>
  <c r="M870" i="8"/>
  <c r="L870" i="8"/>
  <c r="K870" i="8"/>
  <c r="I870" i="8"/>
  <c r="H870" i="8" s="1"/>
  <c r="L822" i="8"/>
  <c r="K822" i="8"/>
  <c r="I822" i="8"/>
  <c r="H822" i="8" s="1"/>
  <c r="M822" i="8"/>
  <c r="M812" i="8"/>
  <c r="L812" i="8"/>
  <c r="K812" i="8"/>
  <c r="I812" i="8"/>
  <c r="H812" i="8" s="1"/>
  <c r="M624" i="8"/>
  <c r="L624" i="8"/>
  <c r="K624" i="8"/>
  <c r="I624" i="8"/>
  <c r="H624" i="8" s="1"/>
  <c r="M635" i="8"/>
  <c r="L635" i="8"/>
  <c r="K635" i="8"/>
  <c r="I635" i="8"/>
  <c r="H635" i="8" s="1"/>
  <c r="L482" i="8"/>
  <c r="K482" i="8"/>
  <c r="I482" i="8"/>
  <c r="H482" i="8" s="1"/>
  <c r="M482" i="8"/>
  <c r="M501" i="8"/>
  <c r="L501" i="8"/>
  <c r="K501" i="8"/>
  <c r="I501" i="8"/>
  <c r="H501" i="8" s="1"/>
  <c r="M569" i="8"/>
  <c r="L569" i="8"/>
  <c r="I569" i="8"/>
  <c r="H569" i="8" s="1"/>
  <c r="K569" i="8"/>
  <c r="L425" i="8"/>
  <c r="K425" i="8"/>
  <c r="I425" i="8"/>
  <c r="H425" i="8" s="1"/>
  <c r="M425" i="8"/>
  <c r="M333" i="8"/>
  <c r="L333" i="8"/>
  <c r="K333" i="8"/>
  <c r="I333" i="8"/>
  <c r="H333" i="8" s="1"/>
  <c r="L308" i="8"/>
  <c r="K308" i="8"/>
  <c r="I308" i="8"/>
  <c r="H308" i="8" s="1"/>
  <c r="M308" i="8"/>
  <c r="M279" i="8"/>
  <c r="L279" i="8"/>
  <c r="K279" i="8"/>
  <c r="I279" i="8"/>
  <c r="H279" i="8" s="1"/>
  <c r="M242" i="8"/>
  <c r="L242" i="8"/>
  <c r="K242" i="8"/>
  <c r="I242" i="8"/>
  <c r="H242" i="8" s="1"/>
  <c r="L169" i="8"/>
  <c r="K169" i="8"/>
  <c r="I169" i="8"/>
  <c r="H169" i="8" s="1"/>
  <c r="M169" i="8"/>
  <c r="M188" i="8"/>
  <c r="L188" i="8"/>
  <c r="K188" i="8"/>
  <c r="I188" i="8"/>
  <c r="H188" i="8" s="1"/>
  <c r="M167" i="8"/>
  <c r="L167" i="8"/>
  <c r="K167" i="8"/>
  <c r="I167" i="8"/>
  <c r="H167" i="8" s="1"/>
  <c r="M131" i="8"/>
  <c r="L131" i="8"/>
  <c r="K131" i="8"/>
  <c r="I131" i="8"/>
  <c r="H131" i="8" s="1"/>
  <c r="L8" i="8"/>
  <c r="K8" i="8"/>
  <c r="I8" i="8"/>
  <c r="H8" i="8" s="1"/>
  <c r="M8" i="8"/>
  <c r="L986" i="8"/>
  <c r="K986" i="8"/>
  <c r="I986" i="8"/>
  <c r="H986" i="8" s="1"/>
  <c r="M986" i="8"/>
  <c r="L948" i="8"/>
  <c r="I948" i="8"/>
  <c r="H948" i="8" s="1"/>
  <c r="M948" i="8"/>
  <c r="K948" i="8"/>
  <c r="M914" i="8"/>
  <c r="L914" i="8"/>
  <c r="K914" i="8"/>
  <c r="I914" i="8"/>
  <c r="H914" i="8" s="1"/>
  <c r="M917" i="8"/>
  <c r="L917" i="8"/>
  <c r="K917" i="8"/>
  <c r="I917" i="8"/>
  <c r="H917" i="8" s="1"/>
  <c r="L911" i="8"/>
  <c r="M911" i="8"/>
  <c r="K911" i="8"/>
  <c r="I911" i="8"/>
  <c r="H911" i="8" s="1"/>
  <c r="M859" i="8"/>
  <c r="L859" i="8"/>
  <c r="K859" i="8"/>
  <c r="I859" i="8"/>
  <c r="H859" i="8" s="1"/>
  <c r="M801" i="8"/>
  <c r="L801" i="8"/>
  <c r="K801" i="8"/>
  <c r="I801" i="8"/>
  <c r="H801" i="8" s="1"/>
  <c r="L716" i="8"/>
  <c r="K716" i="8"/>
  <c r="I716" i="8"/>
  <c r="H716" i="8" s="1"/>
  <c r="M716" i="8"/>
  <c r="M703" i="8"/>
  <c r="L703" i="8"/>
  <c r="K703" i="8"/>
  <c r="I703" i="8"/>
  <c r="H703" i="8" s="1"/>
  <c r="M674" i="8"/>
  <c r="L674" i="8"/>
  <c r="K674" i="8"/>
  <c r="I674" i="8"/>
  <c r="H674" i="8" s="1"/>
  <c r="L589" i="8"/>
  <c r="K589" i="8"/>
  <c r="I589" i="8"/>
  <c r="H589" i="8" s="1"/>
  <c r="M589" i="8"/>
  <c r="L563" i="8"/>
  <c r="K563" i="8"/>
  <c r="M563" i="8"/>
  <c r="I563" i="8"/>
  <c r="H563" i="8" s="1"/>
  <c r="L538" i="8"/>
  <c r="K538" i="8"/>
  <c r="I538" i="8"/>
  <c r="H538" i="8" s="1"/>
  <c r="M538" i="8"/>
  <c r="M557" i="8"/>
  <c r="L557" i="8"/>
  <c r="K557" i="8"/>
  <c r="I557" i="8"/>
  <c r="H557" i="8" s="1"/>
  <c r="M512" i="8"/>
  <c r="L512" i="8"/>
  <c r="K512" i="8"/>
  <c r="I512" i="8"/>
  <c r="H512" i="8" s="1"/>
  <c r="M444" i="8"/>
  <c r="L444" i="8"/>
  <c r="K444" i="8"/>
  <c r="I444" i="8"/>
  <c r="H444" i="8" s="1"/>
  <c r="M423" i="8"/>
  <c r="L423" i="8"/>
  <c r="K423" i="8"/>
  <c r="I423" i="8"/>
  <c r="H423" i="8" s="1"/>
  <c r="L362" i="8"/>
  <c r="K362" i="8"/>
  <c r="I362" i="8"/>
  <c r="H362" i="8" s="1"/>
  <c r="M362" i="8"/>
  <c r="M389" i="8"/>
  <c r="L389" i="8"/>
  <c r="K389" i="8"/>
  <c r="I389" i="8"/>
  <c r="H389" i="8" s="1"/>
  <c r="L236" i="8"/>
  <c r="K236" i="8"/>
  <c r="I236" i="8"/>
  <c r="H236" i="8" s="1"/>
  <c r="M236" i="8"/>
  <c r="M298" i="8"/>
  <c r="L298" i="8"/>
  <c r="K298" i="8"/>
  <c r="I298" i="8"/>
  <c r="H298" i="8" s="1"/>
  <c r="L225" i="8"/>
  <c r="K225" i="8"/>
  <c r="I225" i="8"/>
  <c r="H225" i="8" s="1"/>
  <c r="M225" i="8"/>
  <c r="M223" i="8"/>
  <c r="L223" i="8"/>
  <c r="K223" i="8"/>
  <c r="I223" i="8"/>
  <c r="H223" i="8" s="1"/>
  <c r="L96" i="8"/>
  <c r="K96" i="8"/>
  <c r="I96" i="8"/>
  <c r="H96" i="8" s="1"/>
  <c r="M96" i="8"/>
  <c r="M43" i="8"/>
  <c r="L43" i="8"/>
  <c r="K43" i="8"/>
  <c r="I43" i="8"/>
  <c r="H43" i="8" s="1"/>
  <c r="L80" i="8"/>
  <c r="K80" i="8"/>
  <c r="I80" i="8"/>
  <c r="H80" i="8" s="1"/>
  <c r="M80" i="8"/>
  <c r="M38" i="8"/>
  <c r="L38" i="8"/>
  <c r="K38" i="8"/>
  <c r="I38" i="8"/>
  <c r="H38" i="8" s="1"/>
  <c r="I947" i="8"/>
  <c r="H947" i="8" s="1"/>
  <c r="L947" i="8"/>
  <c r="M947" i="8"/>
  <c r="K947" i="8"/>
  <c r="M900" i="8"/>
  <c r="L900" i="8"/>
  <c r="K900" i="8"/>
  <c r="I900" i="8"/>
  <c r="H900" i="8" s="1"/>
  <c r="L840" i="8"/>
  <c r="K840" i="8"/>
  <c r="I840" i="8"/>
  <c r="H840" i="8" s="1"/>
  <c r="M840" i="8"/>
  <c r="M854" i="8"/>
  <c r="L854" i="8"/>
  <c r="K854" i="8"/>
  <c r="I854" i="8"/>
  <c r="H854" i="8" s="1"/>
  <c r="L806" i="8"/>
  <c r="K806" i="8"/>
  <c r="I806" i="8"/>
  <c r="H806" i="8" s="1"/>
  <c r="M806" i="8"/>
  <c r="M796" i="8"/>
  <c r="L796" i="8"/>
  <c r="K796" i="8"/>
  <c r="I796" i="8"/>
  <c r="H796" i="8" s="1"/>
  <c r="M777" i="8"/>
  <c r="L777" i="8"/>
  <c r="K777" i="8"/>
  <c r="I777" i="8"/>
  <c r="H777" i="8" s="1"/>
  <c r="M730" i="8"/>
  <c r="L730" i="8"/>
  <c r="K730" i="8"/>
  <c r="I730" i="8"/>
  <c r="H730" i="8" s="1"/>
  <c r="L645" i="8"/>
  <c r="K645" i="8"/>
  <c r="I645" i="8"/>
  <c r="H645" i="8" s="1"/>
  <c r="M645" i="8"/>
  <c r="M608" i="8"/>
  <c r="L608" i="8"/>
  <c r="K608" i="8"/>
  <c r="I608" i="8"/>
  <c r="H608" i="8" s="1"/>
  <c r="M619" i="8"/>
  <c r="L619" i="8"/>
  <c r="K619" i="8"/>
  <c r="I619" i="8"/>
  <c r="H619" i="8" s="1"/>
  <c r="L409" i="8"/>
  <c r="K409" i="8"/>
  <c r="I409" i="8"/>
  <c r="H409" i="8" s="1"/>
  <c r="M409" i="8"/>
  <c r="M384" i="8"/>
  <c r="L384" i="8"/>
  <c r="K384" i="8"/>
  <c r="I384" i="8"/>
  <c r="H384" i="8" s="1"/>
  <c r="L292" i="8"/>
  <c r="K292" i="8"/>
  <c r="I292" i="8"/>
  <c r="H292" i="8" s="1"/>
  <c r="M292" i="8"/>
  <c r="M263" i="8"/>
  <c r="L263" i="8"/>
  <c r="K263" i="8"/>
  <c r="I263" i="8"/>
  <c r="H263" i="8" s="1"/>
  <c r="L153" i="8"/>
  <c r="K153" i="8"/>
  <c r="I153" i="8"/>
  <c r="H153" i="8" s="1"/>
  <c r="M153" i="8"/>
  <c r="M172" i="8"/>
  <c r="L172" i="8"/>
  <c r="K172" i="8"/>
  <c r="I172" i="8"/>
  <c r="H172" i="8" s="1"/>
  <c r="M151" i="8"/>
  <c r="L151" i="8"/>
  <c r="K151" i="8"/>
  <c r="I151" i="8"/>
  <c r="H151" i="8" s="1"/>
  <c r="M115" i="8"/>
  <c r="L115" i="8"/>
  <c r="K115" i="8"/>
  <c r="I115" i="8"/>
  <c r="H115" i="8" s="1"/>
  <c r="L24" i="8"/>
  <c r="K24" i="8"/>
  <c r="I24" i="8"/>
  <c r="H24" i="8" s="1"/>
  <c r="M24" i="8"/>
  <c r="M46" i="8"/>
  <c r="L46" i="8"/>
  <c r="K46" i="8"/>
  <c r="I46" i="8"/>
  <c r="H46" i="8" s="1"/>
  <c r="M960" i="8"/>
  <c r="K960" i="8"/>
  <c r="I960" i="8"/>
  <c r="H960" i="8" s="1"/>
  <c r="L960" i="8"/>
  <c r="M892" i="8"/>
  <c r="L892" i="8"/>
  <c r="K892" i="8"/>
  <c r="I892" i="8"/>
  <c r="H892" i="8" s="1"/>
  <c r="M846" i="8"/>
  <c r="L846" i="8"/>
  <c r="K846" i="8"/>
  <c r="I846" i="8"/>
  <c r="H846" i="8" s="1"/>
  <c r="L798" i="8"/>
  <c r="K798" i="8"/>
  <c r="I798" i="8"/>
  <c r="H798" i="8" s="1"/>
  <c r="M798" i="8"/>
  <c r="M769" i="8"/>
  <c r="L769" i="8"/>
  <c r="K769" i="8"/>
  <c r="I769" i="8"/>
  <c r="H769" i="8" s="1"/>
  <c r="M722" i="8"/>
  <c r="L722" i="8"/>
  <c r="K722" i="8"/>
  <c r="I722" i="8"/>
  <c r="H722" i="8" s="1"/>
  <c r="L637" i="8"/>
  <c r="K637" i="8"/>
  <c r="I637" i="8"/>
  <c r="H637" i="8" s="1"/>
  <c r="M637" i="8"/>
  <c r="M600" i="8"/>
  <c r="L600" i="8"/>
  <c r="K600" i="8"/>
  <c r="I600" i="8"/>
  <c r="H600" i="8" s="1"/>
  <c r="M611" i="8"/>
  <c r="L611" i="8"/>
  <c r="K611" i="8"/>
  <c r="I611" i="8"/>
  <c r="H611" i="8" s="1"/>
  <c r="M560" i="8"/>
  <c r="L560" i="8"/>
  <c r="K560" i="8"/>
  <c r="I560" i="8"/>
  <c r="H560" i="8" s="1"/>
  <c r="L401" i="8"/>
  <c r="K401" i="8"/>
  <c r="I401" i="8"/>
  <c r="H401" i="8" s="1"/>
  <c r="M401" i="8"/>
  <c r="M471" i="8"/>
  <c r="L471" i="8"/>
  <c r="K471" i="8"/>
  <c r="I471" i="8"/>
  <c r="H471" i="8" s="1"/>
  <c r="M376" i="8"/>
  <c r="L376" i="8"/>
  <c r="K376" i="8"/>
  <c r="I376" i="8"/>
  <c r="H376" i="8" s="1"/>
  <c r="L284" i="8"/>
  <c r="K284" i="8"/>
  <c r="I284" i="8"/>
  <c r="H284" i="8" s="1"/>
  <c r="M284" i="8"/>
  <c r="M255" i="8"/>
  <c r="L255" i="8"/>
  <c r="K255" i="8"/>
  <c r="I255" i="8"/>
  <c r="H255" i="8" s="1"/>
  <c r="L317" i="8"/>
  <c r="I317" i="8"/>
  <c r="H317" i="8" s="1"/>
  <c r="M317" i="8"/>
  <c r="K317" i="8"/>
  <c r="L145" i="8"/>
  <c r="K145" i="8"/>
  <c r="I145" i="8"/>
  <c r="H145" i="8" s="1"/>
  <c r="M145" i="8"/>
  <c r="M164" i="8"/>
  <c r="L164" i="8"/>
  <c r="K164" i="8"/>
  <c r="I164" i="8"/>
  <c r="H164" i="8" s="1"/>
  <c r="M143" i="8"/>
  <c r="L143" i="8"/>
  <c r="K143" i="8"/>
  <c r="I143" i="8"/>
  <c r="H143" i="8" s="1"/>
  <c r="K93" i="8"/>
  <c r="L93" i="8"/>
  <c r="I93" i="8"/>
  <c r="H93" i="8" s="1"/>
  <c r="M93" i="8"/>
  <c r="M107" i="8"/>
  <c r="L107" i="8"/>
  <c r="K107" i="8"/>
  <c r="I107" i="8"/>
  <c r="H107" i="8" s="1"/>
  <c r="L924" i="8"/>
  <c r="K924" i="8"/>
  <c r="I924" i="8"/>
  <c r="H924" i="8" s="1"/>
  <c r="M924" i="8"/>
  <c r="L692" i="8"/>
  <c r="K692" i="8"/>
  <c r="I692" i="8"/>
  <c r="H692" i="8" s="1"/>
  <c r="M692" i="8"/>
  <c r="M54" i="8"/>
  <c r="L54" i="8"/>
  <c r="K54" i="8"/>
  <c r="I54" i="8"/>
  <c r="H54" i="8" s="1"/>
  <c r="M884" i="8"/>
  <c r="L884" i="8"/>
  <c r="K884" i="8"/>
  <c r="I884" i="8"/>
  <c r="H884" i="8" s="1"/>
  <c r="M714" i="8"/>
  <c r="L714" i="8"/>
  <c r="K714" i="8"/>
  <c r="I714" i="8"/>
  <c r="H714" i="8" s="1"/>
  <c r="M592" i="8"/>
  <c r="L592" i="8"/>
  <c r="K592" i="8"/>
  <c r="I592" i="8"/>
  <c r="H592" i="8" s="1"/>
  <c r="M485" i="8"/>
  <c r="L485" i="8"/>
  <c r="K485" i="8"/>
  <c r="I485" i="8"/>
  <c r="H485" i="8" s="1"/>
  <c r="M156" i="8"/>
  <c r="L156" i="8"/>
  <c r="K156" i="8"/>
  <c r="I156" i="8"/>
  <c r="H156" i="8" s="1"/>
  <c r="M344" i="8"/>
  <c r="L344" i="8"/>
  <c r="K344" i="8"/>
  <c r="I344" i="8"/>
  <c r="H344" i="8" s="1"/>
  <c r="L40" i="8"/>
  <c r="K40" i="8"/>
  <c r="I40" i="8"/>
  <c r="H40" i="8" s="1"/>
  <c r="M40" i="8"/>
  <c r="M412" i="8"/>
  <c r="L412" i="8"/>
  <c r="K412" i="8"/>
  <c r="I412" i="8"/>
  <c r="H412" i="8" s="1"/>
  <c r="M191" i="8"/>
  <c r="L191" i="8"/>
  <c r="K191" i="8"/>
  <c r="I191" i="8"/>
  <c r="H191" i="8" s="1"/>
  <c r="M938" i="8"/>
  <c r="L938" i="8"/>
  <c r="K938" i="8"/>
  <c r="I938" i="8"/>
  <c r="H938" i="8" s="1"/>
  <c r="K803" i="8"/>
  <c r="I803" i="8"/>
  <c r="H803" i="8" s="1"/>
  <c r="M803" i="8"/>
  <c r="L803" i="8"/>
  <c r="I139" i="8"/>
  <c r="H139" i="8" s="1"/>
  <c r="K139" i="8"/>
  <c r="M139" i="8"/>
  <c r="L139" i="8"/>
  <c r="K902" i="8"/>
  <c r="I902" i="8"/>
  <c r="H902" i="8" s="1"/>
  <c r="M902" i="8"/>
  <c r="L902" i="8"/>
  <c r="I926" i="8"/>
  <c r="H926" i="8" s="1"/>
  <c r="M926" i="8"/>
  <c r="L926" i="8"/>
  <c r="K926" i="8"/>
  <c r="I755" i="8"/>
  <c r="H755" i="8" s="1"/>
  <c r="L755" i="8"/>
  <c r="M755" i="8"/>
  <c r="K755" i="8"/>
  <c r="K634" i="8"/>
  <c r="I634" i="8"/>
  <c r="H634" i="8" s="1"/>
  <c r="L634" i="8"/>
  <c r="M634" i="8"/>
  <c r="I427" i="8"/>
  <c r="H427" i="8" s="1"/>
  <c r="M427" i="8"/>
  <c r="K427" i="8"/>
  <c r="L427" i="8"/>
  <c r="K85" i="8"/>
  <c r="I85" i="8"/>
  <c r="H85" i="8" s="1"/>
  <c r="M85" i="8"/>
  <c r="L85" i="8"/>
  <c r="I934" i="8"/>
  <c r="H934" i="8" s="1"/>
  <c r="M934" i="8"/>
  <c r="L934" i="8"/>
  <c r="K934" i="8"/>
  <c r="M909" i="8"/>
  <c r="K909" i="8"/>
  <c r="L909" i="8"/>
  <c r="I909" i="8"/>
  <c r="H909" i="8" s="1"/>
  <c r="I899" i="8"/>
  <c r="H899" i="8" s="1"/>
  <c r="M899" i="8"/>
  <c r="L899" i="8"/>
  <c r="K899" i="8"/>
  <c r="K787" i="8"/>
  <c r="M787" i="8"/>
  <c r="I787" i="8"/>
  <c r="H787" i="8" s="1"/>
  <c r="L787" i="8"/>
  <c r="K676" i="8"/>
  <c r="I676" i="8"/>
  <c r="H676" i="8" s="1"/>
  <c r="M676" i="8"/>
  <c r="L676" i="8"/>
  <c r="M664" i="8"/>
  <c r="K664" i="8"/>
  <c r="I664" i="8"/>
  <c r="H664" i="8" s="1"/>
  <c r="L664" i="8"/>
  <c r="I647" i="8"/>
  <c r="H647" i="8" s="1"/>
  <c r="M647" i="8"/>
  <c r="K647" i="8"/>
  <c r="L647" i="8"/>
  <c r="K543" i="8"/>
  <c r="I543" i="8"/>
  <c r="H543" i="8" s="1"/>
  <c r="L543" i="8"/>
  <c r="M543" i="8"/>
  <c r="I532" i="8"/>
  <c r="H532" i="8" s="1"/>
  <c r="K532" i="8"/>
  <c r="L532" i="8"/>
  <c r="M532" i="8"/>
  <c r="I513" i="8"/>
  <c r="H513" i="8" s="1"/>
  <c r="M513" i="8"/>
  <c r="L513" i="8"/>
  <c r="K513" i="8"/>
  <c r="K367" i="8"/>
  <c r="I367" i="8"/>
  <c r="H367" i="8" s="1"/>
  <c r="L367" i="8"/>
  <c r="M367" i="8"/>
  <c r="K190" i="8"/>
  <c r="I190" i="8"/>
  <c r="H190" i="8" s="1"/>
  <c r="L190" i="8"/>
  <c r="M190" i="8"/>
  <c r="K133" i="8"/>
  <c r="I133" i="8"/>
  <c r="H133" i="8" s="1"/>
  <c r="M133" i="8"/>
  <c r="L133" i="8"/>
  <c r="K29" i="8"/>
  <c r="I29" i="8"/>
  <c r="H29" i="8" s="1"/>
  <c r="M29" i="8"/>
  <c r="L29" i="8"/>
  <c r="I66" i="8"/>
  <c r="H66" i="8" s="1"/>
  <c r="M66" i="8"/>
  <c r="L66" i="8"/>
  <c r="K66" i="8"/>
  <c r="M982" i="8"/>
  <c r="K982" i="8"/>
  <c r="L982" i="8"/>
  <c r="I982" i="8"/>
  <c r="H982" i="8" s="1"/>
  <c r="K886" i="8"/>
  <c r="I886" i="8"/>
  <c r="H886" i="8" s="1"/>
  <c r="M886" i="8"/>
  <c r="L886" i="8"/>
  <c r="I913" i="8"/>
  <c r="H913" i="8" s="1"/>
  <c r="M913" i="8"/>
  <c r="L913" i="8"/>
  <c r="K913" i="8"/>
  <c r="K837" i="8"/>
  <c r="I837" i="8"/>
  <c r="H837" i="8" s="1"/>
  <c r="M837" i="8"/>
  <c r="L837" i="8"/>
  <c r="K779" i="8"/>
  <c r="I779" i="8"/>
  <c r="H779" i="8" s="1"/>
  <c r="L779" i="8"/>
  <c r="M779" i="8"/>
  <c r="I734" i="8"/>
  <c r="H734" i="8" s="1"/>
  <c r="M734" i="8"/>
  <c r="K734" i="8"/>
  <c r="L734" i="8"/>
  <c r="K618" i="8"/>
  <c r="I618" i="8"/>
  <c r="H618" i="8" s="1"/>
  <c r="L618" i="8"/>
  <c r="M618" i="8"/>
  <c r="M568" i="8"/>
  <c r="K568" i="8"/>
  <c r="I568" i="8"/>
  <c r="H568" i="8" s="1"/>
  <c r="L568" i="8"/>
  <c r="K575" i="8"/>
  <c r="M575" i="8"/>
  <c r="L575" i="8"/>
  <c r="I575" i="8"/>
  <c r="H575" i="8" s="1"/>
  <c r="I580" i="8"/>
  <c r="H580" i="8" s="1"/>
  <c r="M580" i="8"/>
  <c r="K580" i="8"/>
  <c r="L580" i="8"/>
  <c r="K414" i="8"/>
  <c r="I414" i="8"/>
  <c r="H414" i="8" s="1"/>
  <c r="M414" i="8"/>
  <c r="L414" i="8"/>
  <c r="I411" i="8"/>
  <c r="H411" i="8" s="1"/>
  <c r="M411" i="8"/>
  <c r="K411" i="8"/>
  <c r="L411" i="8"/>
  <c r="I356" i="8"/>
  <c r="H356" i="8" s="1"/>
  <c r="K356" i="8"/>
  <c r="L356" i="8"/>
  <c r="M356" i="8"/>
  <c r="K273" i="8"/>
  <c r="I273" i="8"/>
  <c r="H273" i="8" s="1"/>
  <c r="L273" i="8"/>
  <c r="M273" i="8"/>
  <c r="I246" i="8"/>
  <c r="H246" i="8" s="1"/>
  <c r="M246" i="8"/>
  <c r="K246" i="8"/>
  <c r="L246" i="8"/>
  <c r="I179" i="8"/>
  <c r="H179" i="8" s="1"/>
  <c r="M179" i="8"/>
  <c r="K179" i="8"/>
  <c r="L179" i="8"/>
  <c r="K37" i="8"/>
  <c r="I37" i="8"/>
  <c r="H37" i="8" s="1"/>
  <c r="M37" i="8"/>
  <c r="L37" i="8"/>
  <c r="I74" i="8"/>
  <c r="H74" i="8" s="1"/>
  <c r="M74" i="8"/>
  <c r="L74" i="8"/>
  <c r="K74" i="8"/>
  <c r="L4" i="8"/>
  <c r="M4" i="8"/>
  <c r="K4" i="8"/>
  <c r="I4" i="8"/>
  <c r="H4" i="8" s="1"/>
  <c r="K1001" i="8"/>
  <c r="I1001" i="8"/>
  <c r="H1001" i="8" s="1"/>
  <c r="L1001" i="8"/>
  <c r="M1001" i="8"/>
  <c r="M974" i="8"/>
  <c r="K974" i="8"/>
  <c r="L974" i="8"/>
  <c r="I974" i="8"/>
  <c r="H974" i="8" s="1"/>
  <c r="K878" i="8"/>
  <c r="I878" i="8"/>
  <c r="H878" i="8" s="1"/>
  <c r="M878" i="8"/>
  <c r="L878" i="8"/>
  <c r="K835" i="8"/>
  <c r="I835" i="8"/>
  <c r="H835" i="8" s="1"/>
  <c r="M835" i="8"/>
  <c r="L835" i="8"/>
  <c r="K771" i="8"/>
  <c r="I771" i="8"/>
  <c r="H771" i="8" s="1"/>
  <c r="L771" i="8"/>
  <c r="M771" i="8"/>
  <c r="M784" i="8"/>
  <c r="K784" i="8"/>
  <c r="I784" i="8"/>
  <c r="H784" i="8" s="1"/>
  <c r="L784" i="8"/>
  <c r="I726" i="8"/>
  <c r="H726" i="8" s="1"/>
  <c r="M726" i="8"/>
  <c r="K726" i="8"/>
  <c r="L726" i="8"/>
  <c r="K610" i="8"/>
  <c r="I610" i="8"/>
  <c r="H610" i="8" s="1"/>
  <c r="L610" i="8"/>
  <c r="M610" i="8"/>
  <c r="K567" i="8"/>
  <c r="M567" i="8"/>
  <c r="L567" i="8"/>
  <c r="I567" i="8"/>
  <c r="H567" i="8" s="1"/>
  <c r="K406" i="8"/>
  <c r="I406" i="8"/>
  <c r="H406" i="8" s="1"/>
  <c r="L406" i="8"/>
  <c r="M406" i="8"/>
  <c r="M561" i="8"/>
  <c r="I561" i="8"/>
  <c r="H561" i="8" s="1"/>
  <c r="L561" i="8"/>
  <c r="K561" i="8"/>
  <c r="I403" i="8"/>
  <c r="H403" i="8" s="1"/>
  <c r="K403" i="8"/>
  <c r="L403" i="8"/>
  <c r="M403" i="8"/>
  <c r="I348" i="8"/>
  <c r="H348" i="8" s="1"/>
  <c r="K348" i="8"/>
  <c r="L348" i="8"/>
  <c r="M348" i="8"/>
  <c r="K265" i="8"/>
  <c r="I265" i="8"/>
  <c r="H265" i="8" s="1"/>
  <c r="L265" i="8"/>
  <c r="M265" i="8"/>
  <c r="I238" i="8"/>
  <c r="H238" i="8" s="1"/>
  <c r="K238" i="8"/>
  <c r="M238" i="8"/>
  <c r="L238" i="8"/>
  <c r="I171" i="8"/>
  <c r="H171" i="8" s="1"/>
  <c r="M171" i="8"/>
  <c r="K171" i="8"/>
  <c r="L171" i="8"/>
  <c r="I18" i="8"/>
  <c r="H18" i="8" s="1"/>
  <c r="M18" i="8"/>
  <c r="L18" i="8"/>
  <c r="K18" i="8"/>
  <c r="I832" i="8"/>
  <c r="H832" i="8" s="1"/>
  <c r="M832" i="8"/>
  <c r="L832" i="8"/>
  <c r="K832" i="8"/>
  <c r="I858" i="8"/>
  <c r="H858" i="8" s="1"/>
  <c r="M858" i="8"/>
  <c r="L858" i="8"/>
  <c r="K858" i="8"/>
  <c r="K721" i="8"/>
  <c r="I721" i="8"/>
  <c r="H721" i="8" s="1"/>
  <c r="L721" i="8"/>
  <c r="M721" i="8"/>
  <c r="K652" i="8"/>
  <c r="I652" i="8"/>
  <c r="H652" i="8" s="1"/>
  <c r="M652" i="8"/>
  <c r="L652" i="8"/>
  <c r="I773" i="8"/>
  <c r="H773" i="8" s="1"/>
  <c r="M773" i="8"/>
  <c r="L773" i="8"/>
  <c r="K773" i="8"/>
  <c r="I623" i="8"/>
  <c r="H623" i="8" s="1"/>
  <c r="K623" i="8"/>
  <c r="M623" i="8"/>
  <c r="L623" i="8"/>
  <c r="K519" i="8"/>
  <c r="I519" i="8"/>
  <c r="H519" i="8" s="1"/>
  <c r="L519" i="8"/>
  <c r="M519" i="8"/>
  <c r="I628" i="8"/>
  <c r="H628" i="8" s="1"/>
  <c r="M628" i="8"/>
  <c r="K628" i="8"/>
  <c r="L628" i="8"/>
  <c r="I508" i="8"/>
  <c r="H508" i="8" s="1"/>
  <c r="K508" i="8"/>
  <c r="M508" i="8"/>
  <c r="L508" i="8"/>
  <c r="K462" i="8"/>
  <c r="I462" i="8"/>
  <c r="H462" i="8" s="1"/>
  <c r="M462" i="8"/>
  <c r="L462" i="8"/>
  <c r="I489" i="8"/>
  <c r="H489" i="8" s="1"/>
  <c r="M489" i="8"/>
  <c r="L489" i="8"/>
  <c r="K489" i="8"/>
  <c r="K343" i="8"/>
  <c r="I343" i="8"/>
  <c r="H343" i="8" s="1"/>
  <c r="L343" i="8"/>
  <c r="M343" i="8"/>
  <c r="I459" i="8"/>
  <c r="H459" i="8" s="1"/>
  <c r="M459" i="8"/>
  <c r="K459" i="8"/>
  <c r="L459" i="8"/>
  <c r="I400" i="8"/>
  <c r="H400" i="8" s="1"/>
  <c r="L400" i="8"/>
  <c r="K400" i="8"/>
  <c r="M400" i="8"/>
  <c r="I481" i="8"/>
  <c r="H481" i="8" s="1"/>
  <c r="M481" i="8"/>
  <c r="L481" i="8"/>
  <c r="K481" i="8"/>
  <c r="I361" i="8"/>
  <c r="H361" i="8" s="1"/>
  <c r="M361" i="8"/>
  <c r="L361" i="8"/>
  <c r="K361" i="8"/>
  <c r="I294" i="8"/>
  <c r="H294" i="8" s="1"/>
  <c r="M294" i="8"/>
  <c r="K294" i="8"/>
  <c r="L294" i="8"/>
  <c r="K166" i="8"/>
  <c r="I166" i="8"/>
  <c r="H166" i="8" s="1"/>
  <c r="L166" i="8"/>
  <c r="M166" i="8"/>
  <c r="I227" i="8"/>
  <c r="H227" i="8" s="1"/>
  <c r="M227" i="8"/>
  <c r="K227" i="8"/>
  <c r="L227" i="8"/>
  <c r="K109" i="8"/>
  <c r="I109" i="8"/>
  <c r="H109" i="8" s="1"/>
  <c r="M109" i="8"/>
  <c r="L109" i="8"/>
  <c r="I122" i="8"/>
  <c r="H122" i="8" s="1"/>
  <c r="M122" i="8"/>
  <c r="L122" i="8"/>
  <c r="K122" i="8"/>
  <c r="K53" i="8"/>
  <c r="I53" i="8"/>
  <c r="H53" i="8" s="1"/>
  <c r="M53" i="8"/>
  <c r="L53" i="8"/>
  <c r="I90" i="8"/>
  <c r="H90" i="8" s="1"/>
  <c r="M90" i="8"/>
  <c r="L90" i="8"/>
  <c r="K90" i="8"/>
  <c r="M958" i="8"/>
  <c r="K958" i="8"/>
  <c r="L958" i="8"/>
  <c r="I958" i="8"/>
  <c r="H958" i="8" s="1"/>
  <c r="K869" i="8"/>
  <c r="I869" i="8"/>
  <c r="H869" i="8" s="1"/>
  <c r="M869" i="8"/>
  <c r="L869" i="8"/>
  <c r="K819" i="8"/>
  <c r="I819" i="8"/>
  <c r="H819" i="8" s="1"/>
  <c r="M819" i="8"/>
  <c r="L819" i="8"/>
  <c r="I842" i="8"/>
  <c r="H842" i="8" s="1"/>
  <c r="M842" i="8"/>
  <c r="L842" i="8"/>
  <c r="K842" i="8"/>
  <c r="I768" i="8"/>
  <c r="H768" i="8" s="1"/>
  <c r="K768" i="8"/>
  <c r="M768" i="8"/>
  <c r="L768" i="8"/>
  <c r="I710" i="8"/>
  <c r="H710" i="8" s="1"/>
  <c r="M710" i="8"/>
  <c r="K710" i="8"/>
  <c r="L710" i="8"/>
  <c r="K594" i="8"/>
  <c r="I594" i="8"/>
  <c r="H594" i="8" s="1"/>
  <c r="L594" i="8"/>
  <c r="M594" i="8"/>
  <c r="I545" i="8"/>
  <c r="H545" i="8" s="1"/>
  <c r="M545" i="8"/>
  <c r="L545" i="8"/>
  <c r="K545" i="8"/>
  <c r="K249" i="8"/>
  <c r="I249" i="8"/>
  <c r="H249" i="8" s="1"/>
  <c r="L249" i="8"/>
  <c r="M249" i="8"/>
  <c r="K222" i="8"/>
  <c r="I222" i="8"/>
  <c r="H222" i="8" s="1"/>
  <c r="L222" i="8"/>
  <c r="M222" i="8"/>
  <c r="I155" i="8"/>
  <c r="H155" i="8" s="1"/>
  <c r="M155" i="8"/>
  <c r="K155" i="8"/>
  <c r="L155" i="8"/>
  <c r="M950" i="8"/>
  <c r="K950" i="8"/>
  <c r="I950" i="8"/>
  <c r="H950" i="8" s="1"/>
  <c r="L950" i="8"/>
  <c r="K861" i="8"/>
  <c r="I861" i="8"/>
  <c r="H861" i="8" s="1"/>
  <c r="M861" i="8"/>
  <c r="L861" i="8"/>
  <c r="K811" i="8"/>
  <c r="I811" i="8"/>
  <c r="H811" i="8" s="1"/>
  <c r="M811" i="8"/>
  <c r="L811" i="8"/>
  <c r="I866" i="8"/>
  <c r="H866" i="8" s="1"/>
  <c r="M866" i="8"/>
  <c r="L866" i="8"/>
  <c r="K866" i="8"/>
  <c r="I760" i="8"/>
  <c r="H760" i="8" s="1"/>
  <c r="K760" i="8"/>
  <c r="M760" i="8"/>
  <c r="L760" i="8"/>
  <c r="I702" i="8"/>
  <c r="H702" i="8" s="1"/>
  <c r="M702" i="8"/>
  <c r="K702" i="8"/>
  <c r="L702" i="8"/>
  <c r="K586" i="8"/>
  <c r="I586" i="8"/>
  <c r="H586" i="8" s="1"/>
  <c r="L586" i="8"/>
  <c r="M586" i="8"/>
  <c r="I564" i="8"/>
  <c r="H564" i="8" s="1"/>
  <c r="M564" i="8"/>
  <c r="L564" i="8"/>
  <c r="K564" i="8"/>
  <c r="I556" i="8"/>
  <c r="H556" i="8" s="1"/>
  <c r="K556" i="8"/>
  <c r="M556" i="8"/>
  <c r="L556" i="8"/>
  <c r="I537" i="8"/>
  <c r="H537" i="8" s="1"/>
  <c r="M537" i="8"/>
  <c r="L537" i="8"/>
  <c r="K537" i="8"/>
  <c r="K391" i="8"/>
  <c r="I391" i="8"/>
  <c r="H391" i="8" s="1"/>
  <c r="L391" i="8"/>
  <c r="M391" i="8"/>
  <c r="I324" i="8"/>
  <c r="H324" i="8" s="1"/>
  <c r="K324" i="8"/>
  <c r="M324" i="8"/>
  <c r="L324" i="8"/>
  <c r="K241" i="8"/>
  <c r="I241" i="8"/>
  <c r="H241" i="8" s="1"/>
  <c r="L241" i="8"/>
  <c r="M241" i="8"/>
  <c r="K214" i="8"/>
  <c r="I214" i="8"/>
  <c r="H214" i="8" s="1"/>
  <c r="L214" i="8"/>
  <c r="M214" i="8"/>
  <c r="I147" i="8"/>
  <c r="H147" i="8" s="1"/>
  <c r="M147" i="8"/>
  <c r="K147" i="8"/>
  <c r="L147" i="8"/>
  <c r="I136" i="8"/>
  <c r="H136" i="8" s="1"/>
  <c r="M136" i="8"/>
  <c r="L136" i="8"/>
  <c r="K136" i="8"/>
  <c r="K69" i="8"/>
  <c r="I69" i="8"/>
  <c r="H69" i="8" s="1"/>
  <c r="M69" i="8"/>
  <c r="L69" i="8"/>
  <c r="K969" i="8"/>
  <c r="I969" i="8"/>
  <c r="H969" i="8" s="1"/>
  <c r="L969" i="8"/>
  <c r="M969" i="8"/>
  <c r="L988" i="8"/>
  <c r="I988" i="8"/>
  <c r="H988" i="8" s="1"/>
  <c r="M988" i="8"/>
  <c r="K988" i="8"/>
  <c r="L629" i="8"/>
  <c r="K629" i="8"/>
  <c r="I629" i="8"/>
  <c r="H629" i="8" s="1"/>
  <c r="M629" i="8"/>
  <c r="M603" i="8"/>
  <c r="L603" i="8"/>
  <c r="K603" i="8"/>
  <c r="I603" i="8"/>
  <c r="H603" i="8" s="1"/>
  <c r="M552" i="8"/>
  <c r="L552" i="8"/>
  <c r="K552" i="8"/>
  <c r="I552" i="8"/>
  <c r="H552" i="8" s="1"/>
  <c r="L137" i="8"/>
  <c r="K137" i="8"/>
  <c r="I137" i="8"/>
  <c r="H137" i="8" s="1"/>
  <c r="M137" i="8"/>
  <c r="L954" i="8"/>
  <c r="K954" i="8"/>
  <c r="I954" i="8"/>
  <c r="H954" i="8" s="1"/>
  <c r="M954" i="8"/>
  <c r="I744" i="8"/>
  <c r="H744" i="8" s="1"/>
  <c r="K744" i="8"/>
  <c r="M744" i="8"/>
  <c r="L744" i="8"/>
  <c r="M648" i="8"/>
  <c r="I648" i="8"/>
  <c r="H648" i="8" s="1"/>
  <c r="L648" i="8"/>
  <c r="K648" i="8"/>
  <c r="M661" i="8"/>
  <c r="L661" i="8"/>
  <c r="K661" i="8"/>
  <c r="I661" i="8"/>
  <c r="H661" i="8" s="1"/>
  <c r="M525" i="8"/>
  <c r="L525" i="8"/>
  <c r="K525" i="8"/>
  <c r="I525" i="8"/>
  <c r="H525" i="8" s="1"/>
  <c r="M303" i="8"/>
  <c r="L303" i="8"/>
  <c r="K303" i="8"/>
  <c r="I303" i="8"/>
  <c r="H303" i="8" s="1"/>
  <c r="K853" i="8"/>
  <c r="I853" i="8"/>
  <c r="H853" i="8" s="1"/>
  <c r="M853" i="8"/>
  <c r="L853" i="8"/>
  <c r="I850" i="8"/>
  <c r="H850" i="8" s="1"/>
  <c r="M850" i="8"/>
  <c r="L850" i="8"/>
  <c r="K850" i="8"/>
  <c r="I548" i="8"/>
  <c r="H548" i="8" s="1"/>
  <c r="K548" i="8"/>
  <c r="M548" i="8"/>
  <c r="L548" i="8"/>
  <c r="I50" i="8"/>
  <c r="H50" i="8" s="1"/>
  <c r="M50" i="8"/>
  <c r="L50" i="8"/>
  <c r="K50" i="8"/>
  <c r="M959" i="8"/>
  <c r="K959" i="8"/>
  <c r="L959" i="8"/>
  <c r="I959" i="8"/>
  <c r="H959" i="8" s="1"/>
  <c r="I998" i="8"/>
  <c r="H998" i="8" s="1"/>
  <c r="M998" i="8"/>
  <c r="K998" i="8"/>
  <c r="L998" i="8"/>
  <c r="I800" i="8"/>
  <c r="H800" i="8" s="1"/>
  <c r="M800" i="8"/>
  <c r="L800" i="8"/>
  <c r="K800" i="8"/>
  <c r="M746" i="8"/>
  <c r="I746" i="8"/>
  <c r="H746" i="8" s="1"/>
  <c r="L746" i="8"/>
  <c r="K746" i="8"/>
  <c r="K430" i="8"/>
  <c r="I430" i="8"/>
  <c r="H430" i="8" s="1"/>
  <c r="M430" i="8"/>
  <c r="L430" i="8"/>
  <c r="I195" i="8"/>
  <c r="H195" i="8" s="1"/>
  <c r="M195" i="8"/>
  <c r="K195" i="8"/>
  <c r="L195" i="8"/>
  <c r="I752" i="8"/>
  <c r="H752" i="8" s="1"/>
  <c r="K752" i="8"/>
  <c r="L752" i="8"/>
  <c r="M752" i="8"/>
  <c r="K929" i="8"/>
  <c r="I929" i="8"/>
  <c r="H929" i="8" s="1"/>
  <c r="M929" i="8"/>
  <c r="L929" i="8"/>
  <c r="I673" i="8"/>
  <c r="H673" i="8" s="1"/>
  <c r="L673" i="8"/>
  <c r="M673" i="8"/>
  <c r="K673" i="8"/>
  <c r="K487" i="8"/>
  <c r="I487" i="8"/>
  <c r="H487" i="8" s="1"/>
  <c r="L487" i="8"/>
  <c r="M487" i="8"/>
  <c r="M235" i="8"/>
  <c r="L235" i="8"/>
  <c r="K235" i="8"/>
  <c r="I235" i="8"/>
  <c r="H235" i="8" s="1"/>
  <c r="M320" i="8"/>
  <c r="L320" i="8"/>
  <c r="K320" i="8"/>
  <c r="I320" i="8"/>
  <c r="H320" i="8" s="1"/>
  <c r="K2" i="8"/>
  <c r="M2" i="8" s="1"/>
  <c r="L962" i="8"/>
  <c r="K962" i="8"/>
  <c r="I962" i="8"/>
  <c r="H962" i="8" s="1"/>
  <c r="M962" i="8"/>
  <c r="L889" i="8"/>
  <c r="K889" i="8"/>
  <c r="I889" i="8"/>
  <c r="H889" i="8" s="1"/>
  <c r="M889" i="8"/>
  <c r="L790" i="8"/>
  <c r="K790" i="8"/>
  <c r="I790" i="8"/>
  <c r="H790" i="8" s="1"/>
  <c r="M790" i="8"/>
  <c r="M463" i="8"/>
  <c r="L463" i="8"/>
  <c r="K463" i="8"/>
  <c r="I463" i="8"/>
  <c r="H463" i="8" s="1"/>
  <c r="L276" i="8"/>
  <c r="K276" i="8"/>
  <c r="I276" i="8"/>
  <c r="H276" i="8" s="1"/>
  <c r="M276" i="8"/>
  <c r="M772" i="8"/>
  <c r="L772" i="8"/>
  <c r="K772" i="8"/>
  <c r="I772" i="8"/>
  <c r="H772" i="8" s="1"/>
  <c r="L671" i="8"/>
  <c r="K671" i="8"/>
  <c r="M671" i="8"/>
  <c r="I671" i="8"/>
  <c r="H671" i="8" s="1"/>
  <c r="M669" i="8"/>
  <c r="L669" i="8"/>
  <c r="K669" i="8"/>
  <c r="I669" i="8"/>
  <c r="H669" i="8" s="1"/>
  <c r="L506" i="8"/>
  <c r="K506" i="8"/>
  <c r="I506" i="8"/>
  <c r="H506" i="8" s="1"/>
  <c r="M506" i="8"/>
  <c r="L330" i="8"/>
  <c r="K330" i="8"/>
  <c r="M330" i="8"/>
  <c r="I330" i="8"/>
  <c r="H330" i="8" s="1"/>
  <c r="M357" i="8"/>
  <c r="L357" i="8"/>
  <c r="K357" i="8"/>
  <c r="I357" i="8"/>
  <c r="H357" i="8" s="1"/>
  <c r="M266" i="8"/>
  <c r="L266" i="8"/>
  <c r="K266" i="8"/>
  <c r="I266" i="8"/>
  <c r="H266" i="8" s="1"/>
  <c r="L193" i="8"/>
  <c r="K193" i="8"/>
  <c r="I193" i="8"/>
  <c r="H193" i="8" s="1"/>
  <c r="M193" i="8"/>
  <c r="M680" i="8"/>
  <c r="K680" i="8"/>
  <c r="I680" i="8"/>
  <c r="H680" i="8" s="1"/>
  <c r="L680" i="8"/>
  <c r="I694" i="8"/>
  <c r="H694" i="8" s="1"/>
  <c r="M694" i="8"/>
  <c r="K694" i="8"/>
  <c r="L694" i="8"/>
  <c r="K559" i="8"/>
  <c r="I559" i="8"/>
  <c r="H559" i="8" s="1"/>
  <c r="L559" i="8"/>
  <c r="M559" i="8"/>
  <c r="I529" i="8"/>
  <c r="H529" i="8" s="1"/>
  <c r="M529" i="8"/>
  <c r="L529" i="8"/>
  <c r="K529" i="8"/>
  <c r="K383" i="8"/>
  <c r="I383" i="8"/>
  <c r="H383" i="8" s="1"/>
  <c r="L383" i="8"/>
  <c r="M383" i="8"/>
  <c r="K206" i="8"/>
  <c r="I206" i="8"/>
  <c r="H206" i="8" s="1"/>
  <c r="L206" i="8"/>
  <c r="M206" i="8"/>
  <c r="K13" i="8"/>
  <c r="I13" i="8"/>
  <c r="H13" i="8" s="1"/>
  <c r="M13" i="8"/>
  <c r="L13" i="8"/>
  <c r="I591" i="8"/>
  <c r="H591" i="8" s="1"/>
  <c r="K591" i="8"/>
  <c r="M591" i="8"/>
  <c r="L591" i="8"/>
  <c r="I596" i="8"/>
  <c r="H596" i="8" s="1"/>
  <c r="M596" i="8"/>
  <c r="K596" i="8"/>
  <c r="L596" i="8"/>
  <c r="I372" i="8"/>
  <c r="H372" i="8" s="1"/>
  <c r="K372" i="8"/>
  <c r="L372" i="8"/>
  <c r="M372" i="8"/>
  <c r="K289" i="8"/>
  <c r="I289" i="8"/>
  <c r="H289" i="8" s="1"/>
  <c r="L289" i="8"/>
  <c r="M289" i="8"/>
  <c r="I262" i="8"/>
  <c r="H262" i="8" s="1"/>
  <c r="M262" i="8"/>
  <c r="K262" i="8"/>
  <c r="L262" i="8"/>
  <c r="M928" i="8"/>
  <c r="K928" i="8"/>
  <c r="L928" i="8"/>
  <c r="I928" i="8"/>
  <c r="H928" i="8" s="1"/>
  <c r="M885" i="8"/>
  <c r="K885" i="8"/>
  <c r="L885" i="8"/>
  <c r="I885" i="8"/>
  <c r="H885" i="8" s="1"/>
  <c r="I654" i="8"/>
  <c r="H654" i="8" s="1"/>
  <c r="M654" i="8"/>
  <c r="K654" i="8"/>
  <c r="L654" i="8"/>
  <c r="I649" i="8"/>
  <c r="H649" i="8" s="1"/>
  <c r="L649" i="8"/>
  <c r="M649" i="8"/>
  <c r="K649" i="8"/>
  <c r="M339" i="8"/>
  <c r="K339" i="8"/>
  <c r="I339" i="8"/>
  <c r="H339" i="8" s="1"/>
  <c r="L339" i="8"/>
  <c r="L319" i="8"/>
  <c r="M319" i="8"/>
  <c r="K319" i="8"/>
  <c r="I319" i="8"/>
  <c r="H319" i="8" s="1"/>
  <c r="I332" i="8"/>
  <c r="H332" i="8" s="1"/>
  <c r="K332" i="8"/>
  <c r="M332" i="8"/>
  <c r="L332" i="8"/>
  <c r="I15" i="8"/>
  <c r="H15" i="8" s="1"/>
  <c r="M15" i="8"/>
  <c r="L15" i="8"/>
  <c r="K15" i="8"/>
  <c r="M36" i="8"/>
  <c r="L36" i="8"/>
  <c r="K36" i="8"/>
  <c r="I36" i="8"/>
  <c r="H36" i="8" s="1"/>
  <c r="M81" i="8"/>
  <c r="L81" i="8"/>
  <c r="K81" i="8"/>
  <c r="I81" i="8"/>
  <c r="H81" i="8" s="1"/>
  <c r="M997" i="8"/>
  <c r="L997" i="8"/>
  <c r="K997" i="8"/>
  <c r="I997" i="8"/>
  <c r="H997" i="8" s="1"/>
  <c r="M933" i="8"/>
  <c r="L933" i="8"/>
  <c r="I933" i="8"/>
  <c r="H933" i="8" s="1"/>
  <c r="K933" i="8"/>
  <c r="M852" i="8"/>
  <c r="L852" i="8"/>
  <c r="K852" i="8"/>
  <c r="I852" i="8"/>
  <c r="H852" i="8" s="1"/>
  <c r="M818" i="8"/>
  <c r="L818" i="8"/>
  <c r="K818" i="8"/>
  <c r="I818" i="8"/>
  <c r="H818" i="8" s="1"/>
  <c r="K578" i="8"/>
  <c r="I578" i="8"/>
  <c r="H578" i="8" s="1"/>
  <c r="L578" i="8"/>
  <c r="M578" i="8"/>
  <c r="L659" i="8"/>
  <c r="I659" i="8"/>
  <c r="H659" i="8" s="1"/>
  <c r="K659" i="8"/>
  <c r="M659" i="8"/>
  <c r="M630" i="8"/>
  <c r="L630" i="8"/>
  <c r="K630" i="8"/>
  <c r="I630" i="8"/>
  <c r="H630" i="8" s="1"/>
  <c r="M502" i="8"/>
  <c r="L502" i="8"/>
  <c r="I502" i="8"/>
  <c r="H502" i="8" s="1"/>
  <c r="K502" i="8"/>
  <c r="M379" i="8"/>
  <c r="L379" i="8"/>
  <c r="K379" i="8"/>
  <c r="I379" i="8"/>
  <c r="H379" i="8" s="1"/>
  <c r="K398" i="8"/>
  <c r="M398" i="8"/>
  <c r="L398" i="8"/>
  <c r="I398" i="8"/>
  <c r="H398" i="8" s="1"/>
  <c r="M374" i="8"/>
  <c r="L374" i="8"/>
  <c r="I374" i="8"/>
  <c r="H374" i="8" s="1"/>
  <c r="K374" i="8"/>
  <c r="I385" i="8"/>
  <c r="H385" i="8" s="1"/>
  <c r="M385" i="8"/>
  <c r="L385" i="8"/>
  <c r="K385" i="8"/>
  <c r="M245" i="8"/>
  <c r="L245" i="8"/>
  <c r="K245" i="8"/>
  <c r="I245" i="8"/>
  <c r="H245" i="8" s="1"/>
  <c r="M256" i="8"/>
  <c r="L256" i="8"/>
  <c r="K256" i="8"/>
  <c r="I256" i="8"/>
  <c r="H256" i="8" s="1"/>
  <c r="M178" i="8"/>
  <c r="L178" i="8"/>
  <c r="K178" i="8"/>
  <c r="I178" i="8"/>
  <c r="H178" i="8" s="1"/>
  <c r="M149" i="8"/>
  <c r="L149" i="8"/>
  <c r="K149" i="8"/>
  <c r="I149" i="8"/>
  <c r="H149" i="8" s="1"/>
  <c r="I200" i="8"/>
  <c r="H200" i="8" s="1"/>
  <c r="M200" i="8"/>
  <c r="L200" i="8"/>
  <c r="K200" i="8"/>
  <c r="M113" i="8"/>
  <c r="L113" i="8"/>
  <c r="K113" i="8"/>
  <c r="I113" i="8"/>
  <c r="H113" i="8" s="1"/>
  <c r="I127" i="8"/>
  <c r="H127" i="8" s="1"/>
  <c r="M127" i="8"/>
  <c r="L127" i="8"/>
  <c r="K127" i="8"/>
  <c r="I87" i="8"/>
  <c r="H87" i="8" s="1"/>
  <c r="M87" i="8"/>
  <c r="L87" i="8"/>
  <c r="K87" i="8"/>
  <c r="M25" i="8"/>
  <c r="L25" i="8"/>
  <c r="K25" i="8"/>
  <c r="I25" i="8"/>
  <c r="H25" i="8" s="1"/>
  <c r="I904" i="8"/>
  <c r="H904" i="8" s="1"/>
  <c r="L904" i="8"/>
  <c r="K904" i="8"/>
  <c r="M904" i="8"/>
  <c r="M873" i="8"/>
  <c r="L873" i="8"/>
  <c r="K873" i="8"/>
  <c r="I873" i="8"/>
  <c r="H873" i="8" s="1"/>
  <c r="I847" i="8"/>
  <c r="H847" i="8" s="1"/>
  <c r="M847" i="8"/>
  <c r="L847" i="8"/>
  <c r="K847" i="8"/>
  <c r="M823" i="8"/>
  <c r="L823" i="8"/>
  <c r="K823" i="8"/>
  <c r="I823" i="8"/>
  <c r="H823" i="8" s="1"/>
  <c r="M759" i="8"/>
  <c r="L759" i="8"/>
  <c r="K759" i="8"/>
  <c r="I759" i="8"/>
  <c r="H759" i="8" s="1"/>
  <c r="M736" i="8"/>
  <c r="L736" i="8"/>
  <c r="K736" i="8"/>
  <c r="I736" i="8"/>
  <c r="H736" i="8" s="1"/>
  <c r="M523" i="8"/>
  <c r="L523" i="8"/>
  <c r="K523" i="8"/>
  <c r="I523" i="8"/>
  <c r="H523" i="8" s="1"/>
  <c r="M558" i="8"/>
  <c r="L558" i="8"/>
  <c r="I558" i="8"/>
  <c r="H558" i="8" s="1"/>
  <c r="K558" i="8"/>
  <c r="M410" i="8"/>
  <c r="L410" i="8"/>
  <c r="K410" i="8"/>
  <c r="I410" i="8"/>
  <c r="H410" i="8" s="1"/>
  <c r="M453" i="8"/>
  <c r="L453" i="8"/>
  <c r="K453" i="8"/>
  <c r="I453" i="8"/>
  <c r="H453" i="8" s="1"/>
  <c r="I464" i="8"/>
  <c r="H464" i="8" s="1"/>
  <c r="M464" i="8"/>
  <c r="L464" i="8"/>
  <c r="K464" i="8"/>
  <c r="M301" i="8"/>
  <c r="L301" i="8"/>
  <c r="K301" i="8"/>
  <c r="I301" i="8"/>
  <c r="H301" i="8" s="1"/>
  <c r="M312" i="8"/>
  <c r="L312" i="8"/>
  <c r="K312" i="8"/>
  <c r="I312" i="8"/>
  <c r="H312" i="8" s="1"/>
  <c r="K134" i="8"/>
  <c r="M134" i="8"/>
  <c r="L134" i="8"/>
  <c r="I134" i="8"/>
  <c r="H134" i="8" s="1"/>
  <c r="I307" i="8"/>
  <c r="H307" i="8" s="1"/>
  <c r="M307" i="8"/>
  <c r="L307" i="8"/>
  <c r="K307" i="8"/>
  <c r="M234" i="8"/>
  <c r="L234" i="8"/>
  <c r="K234" i="8"/>
  <c r="I234" i="8"/>
  <c r="H234" i="8" s="1"/>
  <c r="M205" i="8"/>
  <c r="L205" i="8"/>
  <c r="K205" i="8"/>
  <c r="I205" i="8"/>
  <c r="H205" i="8" s="1"/>
  <c r="I224" i="8"/>
  <c r="H224" i="8" s="1"/>
  <c r="M224" i="8"/>
  <c r="L224" i="8"/>
  <c r="K224" i="8"/>
  <c r="I31" i="8"/>
  <c r="H31" i="8" s="1"/>
  <c r="M31" i="8"/>
  <c r="L31" i="8"/>
  <c r="K31" i="8"/>
  <c r="M52" i="8"/>
  <c r="L52" i="8"/>
  <c r="K52" i="8"/>
  <c r="I52" i="8"/>
  <c r="H52" i="8" s="1"/>
  <c r="M1000" i="8"/>
  <c r="L1000" i="8"/>
  <c r="K1000" i="8"/>
  <c r="I1000" i="8"/>
  <c r="H1000" i="8" s="1"/>
  <c r="I979" i="8"/>
  <c r="H979" i="8" s="1"/>
  <c r="L979" i="8"/>
  <c r="M979" i="8"/>
  <c r="K979" i="8"/>
  <c r="M882" i="8"/>
  <c r="L882" i="8"/>
  <c r="K882" i="8"/>
  <c r="I882" i="8"/>
  <c r="H882" i="8" s="1"/>
  <c r="M802" i="8"/>
  <c r="L802" i="8"/>
  <c r="K802" i="8"/>
  <c r="I802" i="8"/>
  <c r="H802" i="8" s="1"/>
  <c r="M741" i="8"/>
  <c r="L741" i="8"/>
  <c r="K741" i="8"/>
  <c r="I741" i="8"/>
  <c r="H741" i="8" s="1"/>
  <c r="I678" i="8"/>
  <c r="H678" i="8" s="1"/>
  <c r="M678" i="8"/>
  <c r="K678" i="8"/>
  <c r="L678" i="8"/>
  <c r="K562" i="8"/>
  <c r="I562" i="8"/>
  <c r="H562" i="8" s="1"/>
  <c r="L562" i="8"/>
  <c r="M562" i="8"/>
  <c r="M614" i="8"/>
  <c r="L614" i="8"/>
  <c r="K614" i="8"/>
  <c r="I614" i="8"/>
  <c r="H614" i="8" s="1"/>
  <c r="L683" i="8"/>
  <c r="M683" i="8"/>
  <c r="K683" i="8"/>
  <c r="I683" i="8"/>
  <c r="H683" i="8" s="1"/>
  <c r="L483" i="8"/>
  <c r="M483" i="8"/>
  <c r="K483" i="8"/>
  <c r="I483" i="8"/>
  <c r="H483" i="8" s="1"/>
  <c r="M466" i="8"/>
  <c r="L466" i="8"/>
  <c r="K466" i="8"/>
  <c r="I466" i="8"/>
  <c r="H466" i="8" s="1"/>
  <c r="M363" i="8"/>
  <c r="L363" i="8"/>
  <c r="K363" i="8"/>
  <c r="I363" i="8"/>
  <c r="H363" i="8" s="1"/>
  <c r="M382" i="8"/>
  <c r="L382" i="8"/>
  <c r="K382" i="8"/>
  <c r="I382" i="8"/>
  <c r="H382" i="8" s="1"/>
  <c r="M358" i="8"/>
  <c r="L358" i="8"/>
  <c r="I358" i="8"/>
  <c r="H358" i="8" s="1"/>
  <c r="K358" i="8"/>
  <c r="L342" i="8"/>
  <c r="I342" i="8"/>
  <c r="H342" i="8" s="1"/>
  <c r="M342" i="8"/>
  <c r="K342" i="8"/>
  <c r="I393" i="8"/>
  <c r="H393" i="8" s="1"/>
  <c r="M393" i="8"/>
  <c r="L393" i="8"/>
  <c r="K393" i="8"/>
  <c r="M162" i="8"/>
  <c r="L162" i="8"/>
  <c r="K162" i="8"/>
  <c r="I162" i="8"/>
  <c r="H162" i="8" s="1"/>
  <c r="I315" i="8"/>
  <c r="H315" i="8" s="1"/>
  <c r="M315" i="8"/>
  <c r="L315" i="8"/>
  <c r="K315" i="8"/>
  <c r="I168" i="8"/>
  <c r="H168" i="8" s="1"/>
  <c r="M168" i="8"/>
  <c r="L168" i="8"/>
  <c r="K168" i="8"/>
  <c r="L97" i="8"/>
  <c r="K97" i="8"/>
  <c r="I97" i="8"/>
  <c r="H97" i="8" s="1"/>
  <c r="M97" i="8"/>
  <c r="I111" i="8"/>
  <c r="H111" i="8" s="1"/>
  <c r="M111" i="8"/>
  <c r="L111" i="8"/>
  <c r="K111" i="8"/>
  <c r="M41" i="8"/>
  <c r="L41" i="8"/>
  <c r="K41" i="8"/>
  <c r="I41" i="8"/>
  <c r="H41" i="8" s="1"/>
  <c r="M941" i="8"/>
  <c r="L941" i="8"/>
  <c r="K941" i="8"/>
  <c r="I941" i="8"/>
  <c r="H941" i="8" s="1"/>
  <c r="I888" i="8"/>
  <c r="H888" i="8" s="1"/>
  <c r="L888" i="8"/>
  <c r="K888" i="8"/>
  <c r="M888" i="8"/>
  <c r="M857" i="8"/>
  <c r="L857" i="8"/>
  <c r="K857" i="8"/>
  <c r="I857" i="8"/>
  <c r="H857" i="8" s="1"/>
  <c r="M807" i="8"/>
  <c r="L807" i="8"/>
  <c r="K807" i="8"/>
  <c r="I807" i="8"/>
  <c r="H807" i="8" s="1"/>
  <c r="I829" i="8"/>
  <c r="H829" i="8" s="1"/>
  <c r="M829" i="8"/>
  <c r="L829" i="8"/>
  <c r="K829" i="8"/>
  <c r="M720" i="8"/>
  <c r="L720" i="8"/>
  <c r="K720" i="8"/>
  <c r="I720" i="8"/>
  <c r="H720" i="8" s="1"/>
  <c r="M641" i="8"/>
  <c r="L641" i="8"/>
  <c r="K641" i="8"/>
  <c r="I641" i="8"/>
  <c r="H641" i="8" s="1"/>
  <c r="M507" i="8"/>
  <c r="L507" i="8"/>
  <c r="K507" i="8"/>
  <c r="I507" i="8"/>
  <c r="H507" i="8" s="1"/>
  <c r="M542" i="8"/>
  <c r="L542" i="8"/>
  <c r="I542" i="8"/>
  <c r="H542" i="8" s="1"/>
  <c r="K542" i="8"/>
  <c r="M593" i="8"/>
  <c r="L593" i="8"/>
  <c r="I593" i="8"/>
  <c r="H593" i="8" s="1"/>
  <c r="K593" i="8"/>
  <c r="M437" i="8"/>
  <c r="L437" i="8"/>
  <c r="K437" i="8"/>
  <c r="I437" i="8"/>
  <c r="H437" i="8" s="1"/>
  <c r="M601" i="8"/>
  <c r="L601" i="8"/>
  <c r="I601" i="8"/>
  <c r="H601" i="8" s="1"/>
  <c r="K601" i="8"/>
  <c r="I448" i="8"/>
  <c r="H448" i="8" s="1"/>
  <c r="M448" i="8"/>
  <c r="L448" i="8"/>
  <c r="K448" i="8"/>
  <c r="M285" i="8"/>
  <c r="L285" i="8"/>
  <c r="K285" i="8"/>
  <c r="I285" i="8"/>
  <c r="H285" i="8" s="1"/>
  <c r="M296" i="8"/>
  <c r="L296" i="8"/>
  <c r="K296" i="8"/>
  <c r="I296" i="8"/>
  <c r="H296" i="8" s="1"/>
  <c r="I275" i="8"/>
  <c r="H275" i="8" s="1"/>
  <c r="M275" i="8"/>
  <c r="L275" i="8"/>
  <c r="K275" i="8"/>
  <c r="M218" i="8"/>
  <c r="L218" i="8"/>
  <c r="K218" i="8"/>
  <c r="I218" i="8"/>
  <c r="H218" i="8" s="1"/>
  <c r="M189" i="8"/>
  <c r="L189" i="8"/>
  <c r="K189" i="8"/>
  <c r="I189" i="8"/>
  <c r="H189" i="8" s="1"/>
  <c r="I192" i="8"/>
  <c r="H192" i="8" s="1"/>
  <c r="M192" i="8"/>
  <c r="L192" i="8"/>
  <c r="K192" i="8"/>
  <c r="M49" i="8"/>
  <c r="L49" i="8"/>
  <c r="K49" i="8"/>
  <c r="I49" i="8"/>
  <c r="H49" i="8" s="1"/>
  <c r="M925" i="8"/>
  <c r="L925" i="8"/>
  <c r="K925" i="8"/>
  <c r="I925" i="8"/>
  <c r="H925" i="8" s="1"/>
  <c r="M890" i="8"/>
  <c r="L890" i="8"/>
  <c r="K890" i="8"/>
  <c r="I890" i="8"/>
  <c r="H890" i="8" s="1"/>
  <c r="M849" i="8"/>
  <c r="L849" i="8"/>
  <c r="K849" i="8"/>
  <c r="I849" i="8"/>
  <c r="H849" i="8" s="1"/>
  <c r="M799" i="8"/>
  <c r="L799" i="8"/>
  <c r="K799" i="8"/>
  <c r="I799" i="8"/>
  <c r="H799" i="8" s="1"/>
  <c r="I821" i="8"/>
  <c r="H821" i="8" s="1"/>
  <c r="M821" i="8"/>
  <c r="L821" i="8"/>
  <c r="K821" i="8"/>
  <c r="M712" i="8"/>
  <c r="L712" i="8"/>
  <c r="K712" i="8"/>
  <c r="I712" i="8"/>
  <c r="H712" i="8" s="1"/>
  <c r="M754" i="8"/>
  <c r="L754" i="8"/>
  <c r="I754" i="8"/>
  <c r="H754" i="8" s="1"/>
  <c r="K754" i="8"/>
  <c r="M633" i="8"/>
  <c r="L633" i="8"/>
  <c r="K633" i="8"/>
  <c r="I633" i="8"/>
  <c r="H633" i="8" s="1"/>
  <c r="M499" i="8"/>
  <c r="L499" i="8"/>
  <c r="K499" i="8"/>
  <c r="I499" i="8"/>
  <c r="H499" i="8" s="1"/>
  <c r="M534" i="8"/>
  <c r="L534" i="8"/>
  <c r="I534" i="8"/>
  <c r="H534" i="8" s="1"/>
  <c r="K534" i="8"/>
  <c r="M429" i="8"/>
  <c r="L429" i="8"/>
  <c r="K429" i="8"/>
  <c r="I429" i="8"/>
  <c r="H429" i="8" s="1"/>
  <c r="I440" i="8"/>
  <c r="H440" i="8" s="1"/>
  <c r="M440" i="8"/>
  <c r="L440" i="8"/>
  <c r="K440" i="8"/>
  <c r="M277" i="8"/>
  <c r="L277" i="8"/>
  <c r="K277" i="8"/>
  <c r="I277" i="8"/>
  <c r="H277" i="8" s="1"/>
  <c r="M288" i="8"/>
  <c r="L288" i="8"/>
  <c r="K288" i="8"/>
  <c r="I288" i="8"/>
  <c r="H288" i="8" s="1"/>
  <c r="I259" i="8"/>
  <c r="H259" i="8" s="1"/>
  <c r="M259" i="8"/>
  <c r="L259" i="8"/>
  <c r="K259" i="8"/>
  <c r="M210" i="8"/>
  <c r="L210" i="8"/>
  <c r="K210" i="8"/>
  <c r="I210" i="8"/>
  <c r="H210" i="8" s="1"/>
  <c r="M181" i="8"/>
  <c r="L181" i="8"/>
  <c r="K181" i="8"/>
  <c r="I181" i="8"/>
  <c r="H181" i="8" s="1"/>
  <c r="I176" i="8"/>
  <c r="H176" i="8" s="1"/>
  <c r="M176" i="8"/>
  <c r="L176" i="8"/>
  <c r="K176" i="8"/>
  <c r="I55" i="8"/>
  <c r="H55" i="8" s="1"/>
  <c r="M55" i="8"/>
  <c r="L55" i="8"/>
  <c r="K55" i="8"/>
  <c r="M76" i="8"/>
  <c r="L76" i="8"/>
  <c r="K76" i="8"/>
  <c r="I76" i="8"/>
  <c r="H76" i="8" s="1"/>
  <c r="M957" i="8"/>
  <c r="L957" i="8"/>
  <c r="K957" i="8"/>
  <c r="I957" i="8"/>
  <c r="H957" i="8" s="1"/>
  <c r="I880" i="8"/>
  <c r="H880" i="8" s="1"/>
  <c r="L880" i="8"/>
  <c r="M880" i="8"/>
  <c r="K880" i="8"/>
  <c r="M785" i="8"/>
  <c r="L785" i="8"/>
  <c r="I785" i="8"/>
  <c r="H785" i="8" s="1"/>
  <c r="K785" i="8"/>
  <c r="M717" i="8"/>
  <c r="L717" i="8"/>
  <c r="K717" i="8"/>
  <c r="I717" i="8"/>
  <c r="H717" i="8" s="1"/>
  <c r="M590" i="8"/>
  <c r="L590" i="8"/>
  <c r="K590" i="8"/>
  <c r="I590" i="8"/>
  <c r="H590" i="8" s="1"/>
  <c r="M555" i="8"/>
  <c r="L555" i="8"/>
  <c r="K555" i="8"/>
  <c r="I555" i="8"/>
  <c r="H555" i="8" s="1"/>
  <c r="M442" i="8"/>
  <c r="L442" i="8"/>
  <c r="K442" i="8"/>
  <c r="I442" i="8"/>
  <c r="H442" i="8" s="1"/>
  <c r="M138" i="8"/>
  <c r="L138" i="8"/>
  <c r="K138" i="8"/>
  <c r="I138" i="8"/>
  <c r="H138" i="8" s="1"/>
  <c r="M124" i="8"/>
  <c r="L124" i="8"/>
  <c r="K124" i="8"/>
  <c r="I124" i="8"/>
  <c r="H124" i="8" s="1"/>
  <c r="M20" i="8"/>
  <c r="L20" i="8"/>
  <c r="K20" i="8"/>
  <c r="I20" i="8"/>
  <c r="H20" i="8" s="1"/>
  <c r="M65" i="8"/>
  <c r="L65" i="8"/>
  <c r="K65" i="8"/>
  <c r="I65" i="8"/>
  <c r="H65" i="8" s="1"/>
  <c r="M981" i="8"/>
  <c r="L981" i="8"/>
  <c r="K981" i="8"/>
  <c r="I981" i="8"/>
  <c r="H981" i="8" s="1"/>
  <c r="M868" i="8"/>
  <c r="L868" i="8"/>
  <c r="K868" i="8"/>
  <c r="I868" i="8"/>
  <c r="H868" i="8" s="1"/>
  <c r="M834" i="8"/>
  <c r="L834" i="8"/>
  <c r="K834" i="8"/>
  <c r="I834" i="8"/>
  <c r="H834" i="8" s="1"/>
  <c r="I805" i="8"/>
  <c r="H805" i="8" s="1"/>
  <c r="M805" i="8"/>
  <c r="L805" i="8"/>
  <c r="K805" i="8"/>
  <c r="M696" i="8"/>
  <c r="L696" i="8"/>
  <c r="K696" i="8"/>
  <c r="I696" i="8"/>
  <c r="H696" i="8" s="1"/>
  <c r="I715" i="8"/>
  <c r="H715" i="8" s="1"/>
  <c r="M715" i="8"/>
  <c r="L715" i="8"/>
  <c r="K715" i="8"/>
  <c r="M646" i="8"/>
  <c r="L646" i="8"/>
  <c r="K646" i="8"/>
  <c r="I646" i="8"/>
  <c r="H646" i="8" s="1"/>
  <c r="I723" i="8"/>
  <c r="H723" i="8" s="1"/>
  <c r="M723" i="8"/>
  <c r="L723" i="8"/>
  <c r="K723" i="8"/>
  <c r="I644" i="8"/>
  <c r="H644" i="8" s="1"/>
  <c r="M644" i="8"/>
  <c r="L644" i="8"/>
  <c r="K644" i="8"/>
  <c r="M518" i="8"/>
  <c r="L518" i="8"/>
  <c r="I518" i="8"/>
  <c r="H518" i="8" s="1"/>
  <c r="K518" i="8"/>
  <c r="M413" i="8"/>
  <c r="L413" i="8"/>
  <c r="K413" i="8"/>
  <c r="I413" i="8"/>
  <c r="H413" i="8" s="1"/>
  <c r="M395" i="8"/>
  <c r="L395" i="8"/>
  <c r="K395" i="8"/>
  <c r="I395" i="8"/>
  <c r="H395" i="8" s="1"/>
  <c r="I424" i="8"/>
  <c r="H424" i="8" s="1"/>
  <c r="M424" i="8"/>
  <c r="L424" i="8"/>
  <c r="K424" i="8"/>
  <c r="M261" i="8"/>
  <c r="L261" i="8"/>
  <c r="K261" i="8"/>
  <c r="I261" i="8"/>
  <c r="H261" i="8" s="1"/>
  <c r="M272" i="8"/>
  <c r="L272" i="8"/>
  <c r="K272" i="8"/>
  <c r="I272" i="8"/>
  <c r="H272" i="8" s="1"/>
  <c r="M240" i="8"/>
  <c r="L240" i="8"/>
  <c r="K240" i="8"/>
  <c r="I240" i="8"/>
  <c r="H240" i="8" s="1"/>
  <c r="M194" i="8"/>
  <c r="L194" i="8"/>
  <c r="K194" i="8"/>
  <c r="I194" i="8"/>
  <c r="H194" i="8" s="1"/>
  <c r="M165" i="8"/>
  <c r="L165" i="8"/>
  <c r="K165" i="8"/>
  <c r="I165" i="8"/>
  <c r="H165" i="8" s="1"/>
  <c r="I232" i="8"/>
  <c r="H232" i="8" s="1"/>
  <c r="M232" i="8"/>
  <c r="L232" i="8"/>
  <c r="K232" i="8"/>
  <c r="M129" i="8"/>
  <c r="L129" i="8"/>
  <c r="K129" i="8"/>
  <c r="I129" i="8"/>
  <c r="H129" i="8" s="1"/>
  <c r="I144" i="8"/>
  <c r="H144" i="8" s="1"/>
  <c r="M144" i="8"/>
  <c r="L144" i="8"/>
  <c r="K144" i="8"/>
  <c r="I7" i="8"/>
  <c r="H7" i="8" s="1"/>
  <c r="M7" i="8"/>
  <c r="L7" i="8"/>
  <c r="K7" i="8"/>
  <c r="M28" i="8"/>
  <c r="L28" i="8"/>
  <c r="K28" i="8"/>
  <c r="I28" i="8"/>
  <c r="H28" i="8" s="1"/>
  <c r="M73" i="8"/>
  <c r="L73" i="8"/>
  <c r="K73" i="8"/>
  <c r="I73" i="8"/>
  <c r="H73" i="8" s="1"/>
  <c r="M965" i="8"/>
  <c r="L965" i="8"/>
  <c r="K965" i="8"/>
  <c r="I965" i="8"/>
  <c r="H965" i="8" s="1"/>
  <c r="M860" i="8"/>
  <c r="L860" i="8"/>
  <c r="K860" i="8"/>
  <c r="I860" i="8"/>
  <c r="H860" i="8" s="1"/>
  <c r="M826" i="8"/>
  <c r="L826" i="8"/>
  <c r="K826" i="8"/>
  <c r="I826" i="8"/>
  <c r="H826" i="8" s="1"/>
  <c r="I797" i="8"/>
  <c r="H797" i="8" s="1"/>
  <c r="M797" i="8"/>
  <c r="L797" i="8"/>
  <c r="K797" i="8"/>
  <c r="M688" i="8"/>
  <c r="L688" i="8"/>
  <c r="K688" i="8"/>
  <c r="I688" i="8"/>
  <c r="H688" i="8" s="1"/>
  <c r="L675" i="8"/>
  <c r="I675" i="8"/>
  <c r="H675" i="8" s="1"/>
  <c r="K675" i="8"/>
  <c r="M675" i="8"/>
  <c r="I699" i="8"/>
  <c r="H699" i="8" s="1"/>
  <c r="M699" i="8"/>
  <c r="L699" i="8"/>
  <c r="K699" i="8"/>
  <c r="M638" i="8"/>
  <c r="L638" i="8"/>
  <c r="K638" i="8"/>
  <c r="I638" i="8"/>
  <c r="H638" i="8" s="1"/>
  <c r="I707" i="8"/>
  <c r="H707" i="8" s="1"/>
  <c r="M707" i="8"/>
  <c r="L707" i="8"/>
  <c r="K707" i="8"/>
  <c r="M510" i="8"/>
  <c r="L510" i="8"/>
  <c r="I510" i="8"/>
  <c r="H510" i="8" s="1"/>
  <c r="K510" i="8"/>
  <c r="M387" i="8"/>
  <c r="L387" i="8"/>
  <c r="K387" i="8"/>
  <c r="I387" i="8"/>
  <c r="H387" i="8" s="1"/>
  <c r="I416" i="8"/>
  <c r="H416" i="8" s="1"/>
  <c r="M416" i="8"/>
  <c r="L416" i="8"/>
  <c r="K416" i="8"/>
  <c r="I318" i="8"/>
  <c r="H318" i="8" s="1"/>
  <c r="M318" i="8"/>
  <c r="L318" i="8"/>
  <c r="K318" i="8"/>
  <c r="M253" i="8"/>
  <c r="L253" i="8"/>
  <c r="K253" i="8"/>
  <c r="I253" i="8"/>
  <c r="H253" i="8" s="1"/>
  <c r="M264" i="8"/>
  <c r="L264" i="8"/>
  <c r="K264" i="8"/>
  <c r="I264" i="8"/>
  <c r="H264" i="8" s="1"/>
  <c r="M186" i="8"/>
  <c r="L186" i="8"/>
  <c r="K186" i="8"/>
  <c r="I186" i="8"/>
  <c r="H186" i="8" s="1"/>
  <c r="M157" i="8"/>
  <c r="L157" i="8"/>
  <c r="K157" i="8"/>
  <c r="I157" i="8"/>
  <c r="H157" i="8" s="1"/>
  <c r="I216" i="8"/>
  <c r="H216" i="8" s="1"/>
  <c r="M216" i="8"/>
  <c r="L216" i="8"/>
  <c r="K216" i="8"/>
  <c r="M121" i="8"/>
  <c r="L121" i="8"/>
  <c r="K121" i="8"/>
  <c r="I121" i="8"/>
  <c r="H121" i="8" s="1"/>
  <c r="L679" i="8"/>
  <c r="K679" i="8"/>
  <c r="M679" i="8"/>
  <c r="I679" i="8"/>
  <c r="H679" i="8" s="1"/>
  <c r="M533" i="8"/>
  <c r="L533" i="8"/>
  <c r="K533" i="8"/>
  <c r="I533" i="8"/>
  <c r="H533" i="8" s="1"/>
  <c r="M420" i="8"/>
  <c r="L420" i="8"/>
  <c r="K420" i="8"/>
  <c r="I420" i="8"/>
  <c r="H420" i="8" s="1"/>
  <c r="M220" i="8"/>
  <c r="L220" i="8"/>
  <c r="K220" i="8"/>
  <c r="I220" i="8"/>
  <c r="H220" i="8" s="1"/>
  <c r="M735" i="8"/>
  <c r="L735" i="8"/>
  <c r="K735" i="8"/>
  <c r="I735" i="8"/>
  <c r="H735" i="8" s="1"/>
  <c r="L621" i="8"/>
  <c r="K621" i="8"/>
  <c r="I621" i="8"/>
  <c r="H621" i="8" s="1"/>
  <c r="M621" i="8"/>
  <c r="M360" i="8"/>
  <c r="L360" i="8"/>
  <c r="K360" i="8"/>
  <c r="I360" i="8"/>
  <c r="H360" i="8" s="1"/>
  <c r="L128" i="8"/>
  <c r="K128" i="8"/>
  <c r="I128" i="8"/>
  <c r="H128" i="8" s="1"/>
  <c r="M128" i="8"/>
  <c r="M126" i="8"/>
  <c r="L126" i="8"/>
  <c r="K126" i="8"/>
  <c r="I126" i="8"/>
  <c r="H126" i="8" s="1"/>
  <c r="M11" i="8"/>
  <c r="L11" i="8"/>
  <c r="K11" i="8"/>
  <c r="I11" i="8"/>
  <c r="H11" i="8" s="1"/>
  <c r="L48" i="8"/>
  <c r="K48" i="8"/>
  <c r="I48" i="8"/>
  <c r="H48" i="8" s="1"/>
  <c r="M48" i="8"/>
  <c r="M6" i="8"/>
  <c r="L6" i="8"/>
  <c r="K6" i="8"/>
  <c r="I6" i="8"/>
  <c r="H6" i="8" s="1"/>
  <c r="K953" i="8"/>
  <c r="I953" i="8"/>
  <c r="H953" i="8" s="1"/>
  <c r="L953" i="8"/>
  <c r="M953" i="8"/>
  <c r="M943" i="8"/>
  <c r="L943" i="8"/>
  <c r="K943" i="8"/>
  <c r="I943" i="8"/>
  <c r="H943" i="8" s="1"/>
  <c r="L956" i="8"/>
  <c r="I956" i="8"/>
  <c r="H956" i="8" s="1"/>
  <c r="M956" i="8"/>
  <c r="K956" i="8"/>
  <c r="L872" i="8"/>
  <c r="K872" i="8"/>
  <c r="I872" i="8"/>
  <c r="H872" i="8" s="1"/>
  <c r="M872" i="8"/>
  <c r="M828" i="8"/>
  <c r="L828" i="8"/>
  <c r="K828" i="8"/>
  <c r="I828" i="8"/>
  <c r="H828" i="8" s="1"/>
  <c r="L766" i="8"/>
  <c r="K766" i="8"/>
  <c r="I766" i="8"/>
  <c r="H766" i="8" s="1"/>
  <c r="M766" i="8"/>
  <c r="M764" i="8"/>
  <c r="L764" i="8"/>
  <c r="K764" i="8"/>
  <c r="I764" i="8"/>
  <c r="H764" i="8" s="1"/>
  <c r="L745" i="8"/>
  <c r="M745" i="8"/>
  <c r="K745" i="8"/>
  <c r="I745" i="8"/>
  <c r="H745" i="8" s="1"/>
  <c r="L663" i="8"/>
  <c r="K663" i="8"/>
  <c r="M663" i="8"/>
  <c r="I663" i="8"/>
  <c r="H663" i="8" s="1"/>
  <c r="M640" i="8"/>
  <c r="L640" i="8"/>
  <c r="K640" i="8"/>
  <c r="I640" i="8"/>
  <c r="H640" i="8" s="1"/>
  <c r="M653" i="8"/>
  <c r="L653" i="8"/>
  <c r="K653" i="8"/>
  <c r="I653" i="8"/>
  <c r="H653" i="8" s="1"/>
  <c r="L498" i="8"/>
  <c r="K498" i="8"/>
  <c r="I498" i="8"/>
  <c r="H498" i="8" s="1"/>
  <c r="M498" i="8"/>
  <c r="M517" i="8"/>
  <c r="L517" i="8"/>
  <c r="K517" i="8"/>
  <c r="I517" i="8"/>
  <c r="H517" i="8" s="1"/>
  <c r="L441" i="8"/>
  <c r="K441" i="8"/>
  <c r="I441" i="8"/>
  <c r="H441" i="8" s="1"/>
  <c r="M441" i="8"/>
  <c r="M404" i="8"/>
  <c r="L404" i="8"/>
  <c r="K404" i="8"/>
  <c r="I404" i="8"/>
  <c r="H404" i="8" s="1"/>
  <c r="L322" i="8"/>
  <c r="K322" i="8"/>
  <c r="M322" i="8"/>
  <c r="I322" i="8"/>
  <c r="H322" i="8" s="1"/>
  <c r="M349" i="8"/>
  <c r="L349" i="8"/>
  <c r="K349" i="8"/>
  <c r="I349" i="8"/>
  <c r="H349" i="8" s="1"/>
  <c r="M295" i="8"/>
  <c r="L295" i="8"/>
  <c r="K295" i="8"/>
  <c r="I295" i="8"/>
  <c r="H295" i="8" s="1"/>
  <c r="M258" i="8"/>
  <c r="L258" i="8"/>
  <c r="K258" i="8"/>
  <c r="I258" i="8"/>
  <c r="H258" i="8" s="1"/>
  <c r="M325" i="8"/>
  <c r="L325" i="8"/>
  <c r="I325" i="8"/>
  <c r="H325" i="8" s="1"/>
  <c r="K325" i="8"/>
  <c r="L185" i="8"/>
  <c r="K185" i="8"/>
  <c r="I185" i="8"/>
  <c r="H185" i="8" s="1"/>
  <c r="M185" i="8"/>
  <c r="M204" i="8"/>
  <c r="L204" i="8"/>
  <c r="K204" i="8"/>
  <c r="I204" i="8"/>
  <c r="H204" i="8" s="1"/>
  <c r="M183" i="8"/>
  <c r="L183" i="8"/>
  <c r="K183" i="8"/>
  <c r="I183" i="8"/>
  <c r="H183" i="8" s="1"/>
  <c r="M83" i="8"/>
  <c r="L83" i="8"/>
  <c r="K83" i="8"/>
  <c r="I83" i="8"/>
  <c r="H83" i="8" s="1"/>
  <c r="I95" i="8"/>
  <c r="H95" i="8" s="1"/>
  <c r="L95" i="8"/>
  <c r="M95" i="8"/>
  <c r="K95" i="8"/>
  <c r="M78" i="8"/>
  <c r="L78" i="8"/>
  <c r="K78" i="8"/>
  <c r="I78" i="8"/>
  <c r="H78" i="8" s="1"/>
  <c r="M1002" i="8"/>
  <c r="L1002" i="8"/>
  <c r="K1002" i="8"/>
  <c r="I1002" i="8"/>
  <c r="H1002" i="8" s="1"/>
  <c r="L980" i="8"/>
  <c r="I980" i="8"/>
  <c r="H980" i="8" s="1"/>
  <c r="M980" i="8"/>
  <c r="K980" i="8"/>
  <c r="M930" i="8"/>
  <c r="L930" i="8"/>
  <c r="K930" i="8"/>
  <c r="I930" i="8"/>
  <c r="H930" i="8" s="1"/>
  <c r="M817" i="8"/>
  <c r="L817" i="8"/>
  <c r="K817" i="8"/>
  <c r="I817" i="8"/>
  <c r="H817" i="8" s="1"/>
  <c r="I789" i="8"/>
  <c r="H789" i="8" s="1"/>
  <c r="M789" i="8"/>
  <c r="L789" i="8"/>
  <c r="K789" i="8"/>
  <c r="L732" i="8"/>
  <c r="K732" i="8"/>
  <c r="I732" i="8"/>
  <c r="H732" i="8" s="1"/>
  <c r="M732" i="8"/>
  <c r="M719" i="8"/>
  <c r="L719" i="8"/>
  <c r="K719" i="8"/>
  <c r="I719" i="8"/>
  <c r="H719" i="8" s="1"/>
  <c r="M690" i="8"/>
  <c r="L690" i="8"/>
  <c r="K690" i="8"/>
  <c r="I690" i="8"/>
  <c r="H690" i="8" s="1"/>
  <c r="L605" i="8"/>
  <c r="K605" i="8"/>
  <c r="I605" i="8"/>
  <c r="H605" i="8" s="1"/>
  <c r="M605" i="8"/>
  <c r="M579" i="8"/>
  <c r="L579" i="8"/>
  <c r="K579" i="8"/>
  <c r="I579" i="8"/>
  <c r="H579" i="8" s="1"/>
  <c r="L554" i="8"/>
  <c r="K554" i="8"/>
  <c r="I554" i="8"/>
  <c r="H554" i="8" s="1"/>
  <c r="M554" i="8"/>
  <c r="M528" i="8"/>
  <c r="L528" i="8"/>
  <c r="K528" i="8"/>
  <c r="I528" i="8"/>
  <c r="H528" i="8" s="1"/>
  <c r="M460" i="8"/>
  <c r="L460" i="8"/>
  <c r="K460" i="8"/>
  <c r="I460" i="8"/>
  <c r="H460" i="8" s="1"/>
  <c r="M439" i="8"/>
  <c r="L439" i="8"/>
  <c r="K439" i="8"/>
  <c r="I439" i="8"/>
  <c r="H439" i="8" s="1"/>
  <c r="L378" i="8"/>
  <c r="K378" i="8"/>
  <c r="I378" i="8"/>
  <c r="H378" i="8" s="1"/>
  <c r="M378" i="8"/>
  <c r="L252" i="8"/>
  <c r="K252" i="8"/>
  <c r="I252" i="8"/>
  <c r="H252" i="8" s="1"/>
  <c r="M252" i="8"/>
  <c r="M314" i="8"/>
  <c r="L314" i="8"/>
  <c r="K314" i="8"/>
  <c r="I314" i="8"/>
  <c r="H314" i="8" s="1"/>
  <c r="L112" i="8"/>
  <c r="K112" i="8"/>
  <c r="I112" i="8"/>
  <c r="H112" i="8" s="1"/>
  <c r="M112" i="8"/>
  <c r="M110" i="8"/>
  <c r="L110" i="8"/>
  <c r="K110" i="8"/>
  <c r="I110" i="8"/>
  <c r="H110" i="8" s="1"/>
  <c r="M27" i="8"/>
  <c r="L27" i="8"/>
  <c r="K27" i="8"/>
  <c r="I27" i="8"/>
  <c r="H27" i="8" s="1"/>
  <c r="G2" i="8"/>
  <c r="F2" i="8"/>
  <c r="M994" i="8"/>
  <c r="L994" i="8"/>
  <c r="K994" i="8"/>
  <c r="I994" i="8"/>
  <c r="H994" i="8" s="1"/>
  <c r="L964" i="8"/>
  <c r="I964" i="8"/>
  <c r="H964" i="8" s="1"/>
  <c r="M964" i="8"/>
  <c r="K964" i="8"/>
  <c r="M922" i="8"/>
  <c r="L922" i="8"/>
  <c r="K922" i="8"/>
  <c r="I922" i="8"/>
  <c r="H922" i="8" s="1"/>
  <c r="M867" i="8"/>
  <c r="L867" i="8"/>
  <c r="K867" i="8"/>
  <c r="I867" i="8"/>
  <c r="H867" i="8" s="1"/>
  <c r="M809" i="8"/>
  <c r="L809" i="8"/>
  <c r="K809" i="8"/>
  <c r="I809" i="8"/>
  <c r="H809" i="8" s="1"/>
  <c r="L724" i="8"/>
  <c r="K724" i="8"/>
  <c r="I724" i="8"/>
  <c r="H724" i="8" s="1"/>
  <c r="M724" i="8"/>
  <c r="M711" i="8"/>
  <c r="L711" i="8"/>
  <c r="K711" i="8"/>
  <c r="I711" i="8"/>
  <c r="H711" i="8" s="1"/>
  <c r="M682" i="8"/>
  <c r="L682" i="8"/>
  <c r="K682" i="8"/>
  <c r="I682" i="8"/>
  <c r="H682" i="8" s="1"/>
  <c r="L597" i="8"/>
  <c r="K597" i="8"/>
  <c r="I597" i="8"/>
  <c r="H597" i="8" s="1"/>
  <c r="M597" i="8"/>
  <c r="L571" i="8"/>
  <c r="K571" i="8"/>
  <c r="I571" i="8"/>
  <c r="H571" i="8" s="1"/>
  <c r="M571" i="8"/>
  <c r="L546" i="8"/>
  <c r="K546" i="8"/>
  <c r="I546" i="8"/>
  <c r="H546" i="8" s="1"/>
  <c r="M546" i="8"/>
  <c r="L565" i="8"/>
  <c r="I565" i="8"/>
  <c r="H565" i="8" s="1"/>
  <c r="M565" i="8"/>
  <c r="K565" i="8"/>
  <c r="M520" i="8"/>
  <c r="L520" i="8"/>
  <c r="K520" i="8"/>
  <c r="I520" i="8"/>
  <c r="H520" i="8" s="1"/>
  <c r="M452" i="8"/>
  <c r="L452" i="8"/>
  <c r="K452" i="8"/>
  <c r="I452" i="8"/>
  <c r="H452" i="8" s="1"/>
  <c r="M431" i="8"/>
  <c r="L431" i="8"/>
  <c r="K431" i="8"/>
  <c r="I431" i="8"/>
  <c r="H431" i="8" s="1"/>
  <c r="L370" i="8"/>
  <c r="K370" i="8"/>
  <c r="I370" i="8"/>
  <c r="H370" i="8" s="1"/>
  <c r="M370" i="8"/>
  <c r="M397" i="8"/>
  <c r="L397" i="8"/>
  <c r="K397" i="8"/>
  <c r="I397" i="8"/>
  <c r="H397" i="8" s="1"/>
  <c r="L244" i="8"/>
  <c r="K244" i="8"/>
  <c r="I244" i="8"/>
  <c r="H244" i="8" s="1"/>
  <c r="M244" i="8"/>
  <c r="M306" i="8"/>
  <c r="L306" i="8"/>
  <c r="K306" i="8"/>
  <c r="I306" i="8"/>
  <c r="H306" i="8" s="1"/>
  <c r="L233" i="8"/>
  <c r="K233" i="8"/>
  <c r="I233" i="8"/>
  <c r="H233" i="8" s="1"/>
  <c r="M233" i="8"/>
  <c r="M231" i="8"/>
  <c r="L231" i="8"/>
  <c r="K231" i="8"/>
  <c r="I231" i="8"/>
  <c r="H231" i="8" s="1"/>
  <c r="L104" i="8"/>
  <c r="K104" i="8"/>
  <c r="I104" i="8"/>
  <c r="H104" i="8" s="1"/>
  <c r="M104" i="8"/>
  <c r="M102" i="8"/>
  <c r="L102" i="8"/>
  <c r="K102" i="8"/>
  <c r="I102" i="8"/>
  <c r="H102" i="8" s="1"/>
  <c r="M35" i="8"/>
  <c r="L35" i="8"/>
  <c r="K35" i="8"/>
  <c r="I35" i="8"/>
  <c r="H35" i="8" s="1"/>
  <c r="L72" i="8"/>
  <c r="K72" i="8"/>
  <c r="I72" i="8"/>
  <c r="H72" i="8" s="1"/>
  <c r="M72" i="8"/>
  <c r="M30" i="8"/>
  <c r="L30" i="8"/>
  <c r="K30" i="8"/>
  <c r="I30" i="8"/>
  <c r="H30" i="8" s="1"/>
  <c r="M991" i="8"/>
  <c r="L991" i="8"/>
  <c r="K991" i="8"/>
  <c r="I991" i="8"/>
  <c r="H991" i="8" s="1"/>
  <c r="M976" i="8"/>
  <c r="K976" i="8"/>
  <c r="I976" i="8"/>
  <c r="H976" i="8" s="1"/>
  <c r="L976" i="8"/>
  <c r="M919" i="8"/>
  <c r="L919" i="8"/>
  <c r="K919" i="8"/>
  <c r="I919" i="8"/>
  <c r="H919" i="8" s="1"/>
  <c r="M908" i="8"/>
  <c r="L908" i="8"/>
  <c r="K908" i="8"/>
  <c r="I908" i="8"/>
  <c r="H908" i="8" s="1"/>
  <c r="L848" i="8"/>
  <c r="K848" i="8"/>
  <c r="I848" i="8"/>
  <c r="H848" i="8" s="1"/>
  <c r="M848" i="8"/>
  <c r="M862" i="8"/>
  <c r="L862" i="8"/>
  <c r="K862" i="8"/>
  <c r="I862" i="8"/>
  <c r="H862" i="8" s="1"/>
  <c r="L814" i="8"/>
  <c r="K814" i="8"/>
  <c r="I814" i="8"/>
  <c r="H814" i="8" s="1"/>
  <c r="M814" i="8"/>
  <c r="M804" i="8"/>
  <c r="L804" i="8"/>
  <c r="K804" i="8"/>
  <c r="I804" i="8"/>
  <c r="H804" i="8" s="1"/>
  <c r="M738" i="8"/>
  <c r="L738" i="8"/>
  <c r="K738" i="8"/>
  <c r="I738" i="8"/>
  <c r="H738" i="8" s="1"/>
  <c r="M616" i="8"/>
  <c r="L616" i="8"/>
  <c r="K616" i="8"/>
  <c r="I616" i="8"/>
  <c r="H616" i="8" s="1"/>
  <c r="M627" i="8"/>
  <c r="L627" i="8"/>
  <c r="K627" i="8"/>
  <c r="I627" i="8"/>
  <c r="H627" i="8" s="1"/>
  <c r="M493" i="8"/>
  <c r="L493" i="8"/>
  <c r="K493" i="8"/>
  <c r="I493" i="8"/>
  <c r="H493" i="8" s="1"/>
  <c r="L417" i="8"/>
  <c r="K417" i="8"/>
  <c r="I417" i="8"/>
  <c r="H417" i="8" s="1"/>
  <c r="M417" i="8"/>
  <c r="L573" i="8"/>
  <c r="I573" i="8"/>
  <c r="H573" i="8" s="1"/>
  <c r="M573" i="8"/>
  <c r="K573" i="8"/>
  <c r="M392" i="8"/>
  <c r="L392" i="8"/>
  <c r="K392" i="8"/>
  <c r="I392" i="8"/>
  <c r="H392" i="8" s="1"/>
  <c r="L300" i="8"/>
  <c r="K300" i="8"/>
  <c r="I300" i="8"/>
  <c r="H300" i="8" s="1"/>
  <c r="M300" i="8"/>
  <c r="M271" i="8"/>
  <c r="L271" i="8"/>
  <c r="K271" i="8"/>
  <c r="I271" i="8"/>
  <c r="H271" i="8" s="1"/>
  <c r="L161" i="8"/>
  <c r="K161" i="8"/>
  <c r="I161" i="8"/>
  <c r="H161" i="8" s="1"/>
  <c r="M161" i="8"/>
  <c r="M180" i="8"/>
  <c r="L180" i="8"/>
  <c r="K180" i="8"/>
  <c r="I180" i="8"/>
  <c r="H180" i="8" s="1"/>
  <c r="M159" i="8"/>
  <c r="L159" i="8"/>
  <c r="K159" i="8"/>
  <c r="I159" i="8"/>
  <c r="H159" i="8" s="1"/>
  <c r="M123" i="8"/>
  <c r="L123" i="8"/>
  <c r="K123" i="8"/>
  <c r="I123" i="8"/>
  <c r="H123" i="8" s="1"/>
  <c r="L16" i="8"/>
  <c r="K16" i="8"/>
  <c r="I16" i="8"/>
  <c r="H16" i="8" s="1"/>
  <c r="M16" i="8"/>
  <c r="K985" i="8"/>
  <c r="I985" i="8"/>
  <c r="H985" i="8" s="1"/>
  <c r="L985" i="8"/>
  <c r="M985" i="8"/>
  <c r="L978" i="8"/>
  <c r="K978" i="8"/>
  <c r="I978" i="8"/>
  <c r="H978" i="8" s="1"/>
  <c r="M978" i="8"/>
  <c r="L940" i="8"/>
  <c r="K940" i="8"/>
  <c r="I940" i="8"/>
  <c r="H940" i="8" s="1"/>
  <c r="M940" i="8"/>
  <c r="L905" i="8"/>
  <c r="K905" i="8"/>
  <c r="I905" i="8"/>
  <c r="H905" i="8" s="1"/>
  <c r="M905" i="8"/>
  <c r="M903" i="8"/>
  <c r="L903" i="8"/>
  <c r="K903" i="8"/>
  <c r="I903" i="8"/>
  <c r="H903" i="8" s="1"/>
  <c r="M851" i="8"/>
  <c r="L851" i="8"/>
  <c r="K851" i="8"/>
  <c r="I851" i="8"/>
  <c r="H851" i="8" s="1"/>
  <c r="M793" i="8"/>
  <c r="L793" i="8"/>
  <c r="K793" i="8"/>
  <c r="I793" i="8"/>
  <c r="H793" i="8" s="1"/>
  <c r="L708" i="8"/>
  <c r="K708" i="8"/>
  <c r="I708" i="8"/>
  <c r="H708" i="8" s="1"/>
  <c r="M708" i="8"/>
  <c r="M695" i="8"/>
  <c r="L695" i="8"/>
  <c r="K695" i="8"/>
  <c r="I695" i="8"/>
  <c r="H695" i="8" s="1"/>
  <c r="M666" i="8"/>
  <c r="L666" i="8"/>
  <c r="K666" i="8"/>
  <c r="I666" i="8"/>
  <c r="H666" i="8" s="1"/>
  <c r="L581" i="8"/>
  <c r="K581" i="8"/>
  <c r="I581" i="8"/>
  <c r="H581" i="8" s="1"/>
  <c r="M581" i="8"/>
  <c r="M577" i="8"/>
  <c r="L577" i="8"/>
  <c r="I577" i="8"/>
  <c r="H577" i="8" s="1"/>
  <c r="K577" i="8"/>
  <c r="L530" i="8"/>
  <c r="K530" i="8"/>
  <c r="I530" i="8"/>
  <c r="H530" i="8" s="1"/>
  <c r="M530" i="8"/>
  <c r="M549" i="8"/>
  <c r="L549" i="8"/>
  <c r="K549" i="8"/>
  <c r="I549" i="8"/>
  <c r="H549" i="8" s="1"/>
  <c r="M504" i="8"/>
  <c r="L504" i="8"/>
  <c r="K504" i="8"/>
  <c r="I504" i="8"/>
  <c r="H504" i="8" s="1"/>
  <c r="L473" i="8"/>
  <c r="K473" i="8"/>
  <c r="I473" i="8"/>
  <c r="H473" i="8" s="1"/>
  <c r="M473" i="8"/>
  <c r="M436" i="8"/>
  <c r="L436" i="8"/>
  <c r="K436" i="8"/>
  <c r="I436" i="8"/>
  <c r="H436" i="8" s="1"/>
  <c r="M415" i="8"/>
  <c r="L415" i="8"/>
  <c r="K415" i="8"/>
  <c r="I415" i="8"/>
  <c r="H415" i="8" s="1"/>
  <c r="L354" i="8"/>
  <c r="K354" i="8"/>
  <c r="I354" i="8"/>
  <c r="H354" i="8" s="1"/>
  <c r="M354" i="8"/>
  <c r="M381" i="8"/>
  <c r="L381" i="8"/>
  <c r="K381" i="8"/>
  <c r="I381" i="8"/>
  <c r="H381" i="8" s="1"/>
  <c r="M336" i="8"/>
  <c r="L336" i="8"/>
  <c r="I336" i="8"/>
  <c r="H336" i="8" s="1"/>
  <c r="K336" i="8"/>
  <c r="M290" i="8"/>
  <c r="L290" i="8"/>
  <c r="K290" i="8"/>
  <c r="I290" i="8"/>
  <c r="H290" i="8" s="1"/>
  <c r="L217" i="8"/>
  <c r="K217" i="8"/>
  <c r="I217" i="8"/>
  <c r="H217" i="8" s="1"/>
  <c r="M217" i="8"/>
  <c r="M215" i="8"/>
  <c r="L215" i="8"/>
  <c r="K215" i="8"/>
  <c r="I215" i="8"/>
  <c r="H215" i="8" s="1"/>
  <c r="M51" i="8"/>
  <c r="L51" i="8"/>
  <c r="K51" i="8"/>
  <c r="I51" i="8"/>
  <c r="H51" i="8" s="1"/>
  <c r="L88" i="8"/>
  <c r="K88" i="8"/>
  <c r="I88" i="8"/>
  <c r="H88" i="8" s="1"/>
  <c r="M88" i="8"/>
  <c r="M59" i="8"/>
  <c r="L59" i="8"/>
  <c r="K59" i="8"/>
  <c r="I59" i="8"/>
  <c r="H59" i="8" s="1"/>
  <c r="K977" i="8"/>
  <c r="I977" i="8"/>
  <c r="H977" i="8" s="1"/>
  <c r="L977" i="8"/>
  <c r="M977" i="8"/>
  <c r="L970" i="8"/>
  <c r="K970" i="8"/>
  <c r="I970" i="8"/>
  <c r="H970" i="8" s="1"/>
  <c r="M970" i="8"/>
  <c r="L932" i="8"/>
  <c r="K932" i="8"/>
  <c r="I932" i="8"/>
  <c r="H932" i="8" s="1"/>
  <c r="M932" i="8"/>
  <c r="L897" i="8"/>
  <c r="K897" i="8"/>
  <c r="I897" i="8"/>
  <c r="H897" i="8" s="1"/>
  <c r="M897" i="8"/>
  <c r="M895" i="8"/>
  <c r="L895" i="8"/>
  <c r="K895" i="8"/>
  <c r="I895" i="8"/>
  <c r="H895" i="8" s="1"/>
  <c r="M843" i="8"/>
  <c r="L843" i="8"/>
  <c r="K843" i="8"/>
  <c r="I843" i="8"/>
  <c r="H843" i="8" s="1"/>
  <c r="M838" i="8"/>
  <c r="L838" i="8"/>
  <c r="I838" i="8"/>
  <c r="H838" i="8" s="1"/>
  <c r="K838" i="8"/>
  <c r="L700" i="8"/>
  <c r="K700" i="8"/>
  <c r="I700" i="8"/>
  <c r="H700" i="8" s="1"/>
  <c r="M700" i="8"/>
  <c r="L687" i="8"/>
  <c r="K687" i="8"/>
  <c r="I687" i="8"/>
  <c r="H687" i="8" s="1"/>
  <c r="M687" i="8"/>
  <c r="M658" i="8"/>
  <c r="L658" i="8"/>
  <c r="K658" i="8"/>
  <c r="I658" i="8"/>
  <c r="H658" i="8" s="1"/>
  <c r="L522" i="8"/>
  <c r="K522" i="8"/>
  <c r="I522" i="8"/>
  <c r="H522" i="8" s="1"/>
  <c r="M522" i="8"/>
  <c r="M541" i="8"/>
  <c r="L541" i="8"/>
  <c r="K541" i="8"/>
  <c r="I541" i="8"/>
  <c r="H541" i="8" s="1"/>
  <c r="M496" i="8"/>
  <c r="L496" i="8"/>
  <c r="K496" i="8"/>
  <c r="I496" i="8"/>
  <c r="H496" i="8" s="1"/>
  <c r="L465" i="8"/>
  <c r="K465" i="8"/>
  <c r="I465" i="8"/>
  <c r="H465" i="8" s="1"/>
  <c r="M465" i="8"/>
  <c r="M428" i="8"/>
  <c r="L428" i="8"/>
  <c r="K428" i="8"/>
  <c r="I428" i="8"/>
  <c r="H428" i="8" s="1"/>
  <c r="M407" i="8"/>
  <c r="L407" i="8"/>
  <c r="K407" i="8"/>
  <c r="I407" i="8"/>
  <c r="H407" i="8" s="1"/>
  <c r="L346" i="8"/>
  <c r="K346" i="8"/>
  <c r="M346" i="8"/>
  <c r="I346" i="8"/>
  <c r="H346" i="8" s="1"/>
  <c r="M373" i="8"/>
  <c r="L373" i="8"/>
  <c r="K373" i="8"/>
  <c r="I373" i="8"/>
  <c r="H373" i="8" s="1"/>
  <c r="M282" i="8"/>
  <c r="L282" i="8"/>
  <c r="K282" i="8"/>
  <c r="I282" i="8"/>
  <c r="H282" i="8" s="1"/>
  <c r="L209" i="8"/>
  <c r="K209" i="8"/>
  <c r="I209" i="8"/>
  <c r="H209" i="8" s="1"/>
  <c r="M209" i="8"/>
  <c r="M228" i="8"/>
  <c r="L228" i="8"/>
  <c r="K228" i="8"/>
  <c r="I228" i="8"/>
  <c r="H228" i="8" s="1"/>
  <c r="M207" i="8"/>
  <c r="L207" i="8"/>
  <c r="K207" i="8"/>
  <c r="I207" i="8"/>
  <c r="H207" i="8" s="1"/>
  <c r="L32" i="8"/>
  <c r="K32" i="8"/>
  <c r="I32" i="8"/>
  <c r="H32" i="8" s="1"/>
  <c r="M32" i="8"/>
  <c r="U1002" i="4"/>
  <c r="U1001" i="4"/>
  <c r="U1000" i="4"/>
  <c r="U999" i="4"/>
  <c r="U998" i="4"/>
  <c r="U997" i="4"/>
  <c r="U996" i="4"/>
  <c r="U995" i="4"/>
  <c r="U994" i="4"/>
  <c r="U993" i="4"/>
  <c r="U992" i="4"/>
  <c r="U991" i="4"/>
  <c r="U990" i="4"/>
  <c r="U989" i="4"/>
  <c r="U988" i="4"/>
  <c r="U987" i="4"/>
  <c r="U986" i="4"/>
  <c r="U985" i="4"/>
  <c r="U984" i="4"/>
  <c r="U983" i="4"/>
  <c r="U982" i="4"/>
  <c r="U981" i="4"/>
  <c r="U980" i="4"/>
  <c r="U979" i="4"/>
  <c r="U978" i="4"/>
  <c r="U977" i="4"/>
  <c r="U976" i="4"/>
  <c r="U975" i="4"/>
  <c r="U974" i="4"/>
  <c r="U973" i="4"/>
  <c r="U972" i="4"/>
  <c r="U971" i="4"/>
  <c r="U970" i="4"/>
  <c r="U969" i="4"/>
  <c r="U968" i="4"/>
  <c r="U967" i="4"/>
  <c r="U966" i="4"/>
  <c r="U965" i="4"/>
  <c r="U964" i="4"/>
  <c r="U963" i="4"/>
  <c r="U962" i="4"/>
  <c r="U961" i="4"/>
  <c r="U960" i="4"/>
  <c r="U959" i="4"/>
  <c r="U958" i="4"/>
  <c r="U957" i="4"/>
  <c r="U956" i="4"/>
  <c r="U955" i="4"/>
  <c r="U954" i="4"/>
  <c r="U953" i="4"/>
  <c r="U952" i="4"/>
  <c r="U951" i="4"/>
  <c r="U950" i="4"/>
  <c r="U949" i="4"/>
  <c r="U948" i="4"/>
  <c r="U947" i="4"/>
  <c r="U946" i="4"/>
  <c r="U945" i="4"/>
  <c r="U944" i="4"/>
  <c r="U943" i="4"/>
  <c r="U942" i="4"/>
  <c r="U941" i="4"/>
  <c r="U940" i="4"/>
  <c r="U939" i="4"/>
  <c r="U938" i="4"/>
  <c r="U937" i="4"/>
  <c r="U936" i="4"/>
  <c r="U935" i="4"/>
  <c r="U934" i="4"/>
  <c r="U933" i="4"/>
  <c r="U932" i="4"/>
  <c r="U931" i="4"/>
  <c r="U930" i="4"/>
  <c r="U929" i="4"/>
  <c r="U928" i="4"/>
  <c r="U927" i="4"/>
  <c r="U926" i="4"/>
  <c r="U925" i="4"/>
  <c r="U924" i="4"/>
  <c r="U923" i="4"/>
  <c r="U922" i="4"/>
  <c r="U921" i="4"/>
  <c r="U920" i="4"/>
  <c r="U919" i="4"/>
  <c r="U918" i="4"/>
  <c r="U917" i="4"/>
  <c r="U916" i="4"/>
  <c r="U915" i="4"/>
  <c r="U914" i="4"/>
  <c r="U913" i="4"/>
  <c r="U912" i="4"/>
  <c r="U911" i="4"/>
  <c r="U910" i="4"/>
  <c r="U909" i="4"/>
  <c r="U908" i="4"/>
  <c r="U907" i="4"/>
  <c r="U906" i="4"/>
  <c r="U905" i="4"/>
  <c r="U904" i="4"/>
  <c r="U903" i="4"/>
  <c r="U902" i="4"/>
  <c r="U901" i="4"/>
  <c r="U900" i="4"/>
  <c r="U899" i="4"/>
  <c r="U898" i="4"/>
  <c r="U897" i="4"/>
  <c r="U896" i="4"/>
  <c r="U895" i="4"/>
  <c r="U894" i="4"/>
  <c r="U893" i="4"/>
  <c r="U892" i="4"/>
  <c r="U891" i="4"/>
  <c r="U890" i="4"/>
  <c r="U889" i="4"/>
  <c r="U888" i="4"/>
  <c r="U887" i="4"/>
  <c r="U886" i="4"/>
  <c r="U885" i="4"/>
  <c r="U884" i="4"/>
  <c r="U883" i="4"/>
  <c r="U882" i="4"/>
  <c r="U881" i="4"/>
  <c r="U880" i="4"/>
  <c r="U879" i="4"/>
  <c r="U878" i="4"/>
  <c r="U877" i="4"/>
  <c r="U876" i="4"/>
  <c r="U875" i="4"/>
  <c r="U874" i="4"/>
  <c r="U873" i="4"/>
  <c r="U872" i="4"/>
  <c r="U871" i="4"/>
  <c r="U870" i="4"/>
  <c r="U869" i="4"/>
  <c r="U868" i="4"/>
  <c r="U867" i="4"/>
  <c r="U866" i="4"/>
  <c r="U865" i="4"/>
  <c r="U864" i="4"/>
  <c r="U863" i="4"/>
  <c r="U862" i="4"/>
  <c r="U861" i="4"/>
  <c r="U860" i="4"/>
  <c r="U859" i="4"/>
  <c r="U858" i="4"/>
  <c r="U857" i="4"/>
  <c r="U856" i="4"/>
  <c r="U855" i="4"/>
  <c r="U854" i="4"/>
  <c r="U853" i="4"/>
  <c r="U852" i="4"/>
  <c r="U851" i="4"/>
  <c r="U850" i="4"/>
  <c r="U849" i="4"/>
  <c r="U848" i="4"/>
  <c r="U847" i="4"/>
  <c r="U846" i="4"/>
  <c r="U845" i="4"/>
  <c r="U844" i="4"/>
  <c r="U843" i="4"/>
  <c r="U842" i="4"/>
  <c r="U841" i="4"/>
  <c r="U840" i="4"/>
  <c r="U839" i="4"/>
  <c r="U838" i="4"/>
  <c r="U837" i="4"/>
  <c r="U836" i="4"/>
  <c r="U835" i="4"/>
  <c r="U834" i="4"/>
  <c r="U833" i="4"/>
  <c r="U832" i="4"/>
  <c r="U831" i="4"/>
  <c r="U830" i="4"/>
  <c r="U829" i="4"/>
  <c r="U828" i="4"/>
  <c r="U827" i="4"/>
  <c r="U826" i="4"/>
  <c r="U825" i="4"/>
  <c r="U824" i="4"/>
  <c r="U823" i="4"/>
  <c r="U822" i="4"/>
  <c r="U821" i="4"/>
  <c r="U820" i="4"/>
  <c r="U819" i="4"/>
  <c r="U818" i="4"/>
  <c r="U817" i="4"/>
  <c r="U816" i="4"/>
  <c r="U815" i="4"/>
  <c r="U814" i="4"/>
  <c r="U813" i="4"/>
  <c r="U812" i="4"/>
  <c r="U811" i="4"/>
  <c r="U810" i="4"/>
  <c r="U809" i="4"/>
  <c r="U808" i="4"/>
  <c r="U807" i="4"/>
  <c r="U806" i="4"/>
  <c r="U805" i="4"/>
  <c r="U804" i="4"/>
  <c r="U803" i="4"/>
  <c r="U802" i="4"/>
  <c r="U801" i="4"/>
  <c r="U800" i="4"/>
  <c r="U799" i="4"/>
  <c r="U798" i="4"/>
  <c r="U797" i="4"/>
  <c r="U796" i="4"/>
  <c r="U795" i="4"/>
  <c r="U794" i="4"/>
  <c r="U793" i="4"/>
  <c r="U792" i="4"/>
  <c r="U791" i="4"/>
  <c r="U790" i="4"/>
  <c r="U789" i="4"/>
  <c r="U788" i="4"/>
  <c r="U787" i="4"/>
  <c r="U786" i="4"/>
  <c r="U785" i="4"/>
  <c r="U784" i="4"/>
  <c r="U783" i="4"/>
  <c r="U782" i="4"/>
  <c r="U781" i="4"/>
  <c r="U780" i="4"/>
  <c r="U779" i="4"/>
  <c r="U778" i="4"/>
  <c r="U777" i="4"/>
  <c r="U776" i="4"/>
  <c r="U775" i="4"/>
  <c r="U774" i="4"/>
  <c r="U773" i="4"/>
  <c r="U772" i="4"/>
  <c r="U771" i="4"/>
  <c r="U770" i="4"/>
  <c r="U769" i="4"/>
  <c r="U768" i="4"/>
  <c r="U767" i="4"/>
  <c r="U766" i="4"/>
  <c r="U765" i="4"/>
  <c r="U764" i="4"/>
  <c r="U763" i="4"/>
  <c r="U762" i="4"/>
  <c r="U761" i="4"/>
  <c r="U760" i="4"/>
  <c r="U759" i="4"/>
  <c r="U758" i="4"/>
  <c r="U757" i="4"/>
  <c r="U756" i="4"/>
  <c r="U755" i="4"/>
  <c r="U754" i="4"/>
  <c r="U753" i="4"/>
  <c r="U752" i="4"/>
  <c r="U751" i="4"/>
  <c r="U750" i="4"/>
  <c r="U749" i="4"/>
  <c r="U748" i="4"/>
  <c r="U747" i="4"/>
  <c r="U746" i="4"/>
  <c r="U745" i="4"/>
  <c r="U744" i="4"/>
  <c r="U743" i="4"/>
  <c r="U742" i="4"/>
  <c r="U741" i="4"/>
  <c r="U740" i="4"/>
  <c r="U739" i="4"/>
  <c r="U738" i="4"/>
  <c r="U737" i="4"/>
  <c r="U736" i="4"/>
  <c r="U735" i="4"/>
  <c r="U734" i="4"/>
  <c r="U733" i="4"/>
  <c r="U732" i="4"/>
  <c r="U731" i="4"/>
  <c r="U730" i="4"/>
  <c r="U729" i="4"/>
  <c r="U728" i="4"/>
  <c r="U727" i="4"/>
  <c r="U726" i="4"/>
  <c r="U725" i="4"/>
  <c r="U724" i="4"/>
  <c r="U723" i="4"/>
  <c r="U722" i="4"/>
  <c r="U721" i="4"/>
  <c r="U720" i="4"/>
  <c r="U719" i="4"/>
  <c r="U718" i="4"/>
  <c r="U717" i="4"/>
  <c r="U716" i="4"/>
  <c r="U715" i="4"/>
  <c r="U714" i="4"/>
  <c r="U713" i="4"/>
  <c r="U712" i="4"/>
  <c r="U711" i="4"/>
  <c r="U710" i="4"/>
  <c r="U709" i="4"/>
  <c r="U708" i="4"/>
  <c r="U707" i="4"/>
  <c r="U706" i="4"/>
  <c r="U705" i="4"/>
  <c r="U704" i="4"/>
  <c r="U703" i="4"/>
  <c r="U702" i="4"/>
  <c r="U701" i="4"/>
  <c r="U700" i="4"/>
  <c r="U699" i="4"/>
  <c r="U698" i="4"/>
  <c r="U697" i="4"/>
  <c r="U696" i="4"/>
  <c r="U695" i="4"/>
  <c r="U694" i="4"/>
  <c r="U693" i="4"/>
  <c r="U692" i="4"/>
  <c r="U691" i="4"/>
  <c r="U690" i="4"/>
  <c r="U689" i="4"/>
  <c r="U688" i="4"/>
  <c r="U687" i="4"/>
  <c r="U686" i="4"/>
  <c r="U685" i="4"/>
  <c r="U684" i="4"/>
  <c r="U683" i="4"/>
  <c r="U682" i="4"/>
  <c r="U681" i="4"/>
  <c r="U680" i="4"/>
  <c r="U679" i="4"/>
  <c r="U678" i="4"/>
  <c r="U677" i="4"/>
  <c r="U676" i="4"/>
  <c r="U675" i="4"/>
  <c r="U674" i="4"/>
  <c r="U673" i="4"/>
  <c r="U672" i="4"/>
  <c r="U671" i="4"/>
  <c r="U670" i="4"/>
  <c r="U669" i="4"/>
  <c r="U668" i="4"/>
  <c r="U667" i="4"/>
  <c r="U666" i="4"/>
  <c r="U665" i="4"/>
  <c r="U664" i="4"/>
  <c r="U663" i="4"/>
  <c r="U662" i="4"/>
  <c r="U661" i="4"/>
  <c r="U660" i="4"/>
  <c r="U659" i="4"/>
  <c r="U658" i="4"/>
  <c r="U657" i="4"/>
  <c r="U656" i="4"/>
  <c r="U655" i="4"/>
  <c r="U654" i="4"/>
  <c r="U653" i="4"/>
  <c r="U652" i="4"/>
  <c r="U651" i="4"/>
  <c r="U650" i="4"/>
  <c r="U649" i="4"/>
  <c r="U648" i="4"/>
  <c r="U647" i="4"/>
  <c r="U646" i="4"/>
  <c r="U645" i="4"/>
  <c r="U644" i="4"/>
  <c r="U643" i="4"/>
  <c r="U642" i="4"/>
  <c r="U641" i="4"/>
  <c r="U640" i="4"/>
  <c r="U639" i="4"/>
  <c r="U638" i="4"/>
  <c r="U637" i="4"/>
  <c r="U636" i="4"/>
  <c r="U635" i="4"/>
  <c r="U634" i="4"/>
  <c r="U633" i="4"/>
  <c r="U632" i="4"/>
  <c r="U631" i="4"/>
  <c r="U630" i="4"/>
  <c r="U629" i="4"/>
  <c r="U628" i="4"/>
  <c r="U627" i="4"/>
  <c r="U626" i="4"/>
  <c r="U625" i="4"/>
  <c r="U624" i="4"/>
  <c r="U623" i="4"/>
  <c r="U622" i="4"/>
  <c r="U621" i="4"/>
  <c r="U620" i="4"/>
  <c r="U619" i="4"/>
  <c r="U618" i="4"/>
  <c r="U617" i="4"/>
  <c r="U616" i="4"/>
  <c r="U615" i="4"/>
  <c r="U614" i="4"/>
  <c r="U613" i="4"/>
  <c r="U612" i="4"/>
  <c r="U611" i="4"/>
  <c r="U610" i="4"/>
  <c r="U609" i="4"/>
  <c r="U608" i="4"/>
  <c r="U607" i="4"/>
  <c r="U606" i="4"/>
  <c r="U605" i="4"/>
  <c r="U604" i="4"/>
  <c r="U603" i="4"/>
  <c r="U602" i="4"/>
  <c r="U601" i="4"/>
  <c r="U600" i="4"/>
  <c r="U599" i="4"/>
  <c r="U598" i="4"/>
  <c r="U597" i="4"/>
  <c r="U596" i="4"/>
  <c r="U595" i="4"/>
  <c r="U594" i="4"/>
  <c r="U593" i="4"/>
  <c r="U592" i="4"/>
  <c r="U591" i="4"/>
  <c r="U590" i="4"/>
  <c r="U589" i="4"/>
  <c r="U588" i="4"/>
  <c r="U587" i="4"/>
  <c r="U586" i="4"/>
  <c r="U585" i="4"/>
  <c r="U584" i="4"/>
  <c r="U583" i="4"/>
  <c r="U582" i="4"/>
  <c r="U581" i="4"/>
  <c r="U580" i="4"/>
  <c r="U579" i="4"/>
  <c r="U578" i="4"/>
  <c r="U577" i="4"/>
  <c r="U576" i="4"/>
  <c r="U575" i="4"/>
  <c r="U574" i="4"/>
  <c r="U573" i="4"/>
  <c r="U572" i="4"/>
  <c r="U571" i="4"/>
  <c r="U570" i="4"/>
  <c r="U569" i="4"/>
  <c r="U568" i="4"/>
  <c r="U567" i="4"/>
  <c r="U566" i="4"/>
  <c r="U565" i="4"/>
  <c r="U564" i="4"/>
  <c r="U563" i="4"/>
  <c r="U562" i="4"/>
  <c r="U561" i="4"/>
  <c r="U560" i="4"/>
  <c r="U559" i="4"/>
  <c r="U558" i="4"/>
  <c r="U557" i="4"/>
  <c r="U556" i="4"/>
  <c r="U555" i="4"/>
  <c r="U554" i="4"/>
  <c r="U553" i="4"/>
  <c r="U552" i="4"/>
  <c r="U551" i="4"/>
  <c r="U550" i="4"/>
  <c r="U549" i="4"/>
  <c r="U548" i="4"/>
  <c r="U547" i="4"/>
  <c r="U546" i="4"/>
  <c r="U545" i="4"/>
  <c r="U544" i="4"/>
  <c r="U543" i="4"/>
  <c r="U542" i="4"/>
  <c r="U541" i="4"/>
  <c r="U540" i="4"/>
  <c r="U539" i="4"/>
  <c r="U538" i="4"/>
  <c r="U537" i="4"/>
  <c r="U536" i="4"/>
  <c r="U535" i="4"/>
  <c r="U534" i="4"/>
  <c r="U533" i="4"/>
  <c r="U532" i="4"/>
  <c r="U531" i="4"/>
  <c r="U530" i="4"/>
  <c r="U529" i="4"/>
  <c r="U528" i="4"/>
  <c r="U527" i="4"/>
  <c r="U526" i="4"/>
  <c r="U525" i="4"/>
  <c r="U524" i="4"/>
  <c r="U523" i="4"/>
  <c r="U522" i="4"/>
  <c r="U521" i="4"/>
  <c r="U520" i="4"/>
  <c r="U519" i="4"/>
  <c r="U518" i="4"/>
  <c r="U517" i="4"/>
  <c r="U516" i="4"/>
  <c r="U515" i="4"/>
  <c r="U514" i="4"/>
  <c r="U513" i="4"/>
  <c r="U512" i="4"/>
  <c r="U511" i="4"/>
  <c r="U510" i="4"/>
  <c r="U509" i="4"/>
  <c r="U508" i="4"/>
  <c r="U507" i="4"/>
  <c r="U506" i="4"/>
  <c r="U505" i="4"/>
  <c r="U504" i="4"/>
  <c r="U503" i="4"/>
  <c r="U502" i="4"/>
  <c r="U501" i="4"/>
  <c r="U500" i="4"/>
  <c r="U499" i="4"/>
  <c r="U498" i="4"/>
  <c r="U497" i="4"/>
  <c r="U496" i="4"/>
  <c r="U495" i="4"/>
  <c r="U494" i="4"/>
  <c r="U493" i="4"/>
  <c r="U492" i="4"/>
  <c r="U491" i="4"/>
  <c r="U490" i="4"/>
  <c r="U489" i="4"/>
  <c r="U488" i="4"/>
  <c r="U487" i="4"/>
  <c r="U486" i="4"/>
  <c r="U485" i="4"/>
  <c r="U484" i="4"/>
  <c r="U483" i="4"/>
  <c r="U482" i="4"/>
  <c r="U481" i="4"/>
  <c r="U480" i="4"/>
  <c r="U479" i="4"/>
  <c r="U478" i="4"/>
  <c r="U477" i="4"/>
  <c r="U476" i="4"/>
  <c r="U475" i="4"/>
  <c r="U474" i="4"/>
  <c r="U473" i="4"/>
  <c r="U472" i="4"/>
  <c r="U471" i="4"/>
  <c r="U470" i="4"/>
  <c r="U469" i="4"/>
  <c r="U468" i="4"/>
  <c r="U467" i="4"/>
  <c r="U466" i="4"/>
  <c r="U465" i="4"/>
  <c r="U464" i="4"/>
  <c r="U463" i="4"/>
  <c r="U462" i="4"/>
  <c r="U461" i="4"/>
  <c r="U460" i="4"/>
  <c r="U459" i="4"/>
  <c r="U458" i="4"/>
  <c r="U457" i="4"/>
  <c r="U456" i="4"/>
  <c r="U455" i="4"/>
  <c r="U454" i="4"/>
  <c r="U453" i="4"/>
  <c r="U452" i="4"/>
  <c r="U451" i="4"/>
  <c r="U450" i="4"/>
  <c r="U449" i="4"/>
  <c r="U448" i="4"/>
  <c r="U447" i="4"/>
  <c r="U446" i="4"/>
  <c r="U445" i="4"/>
  <c r="U444" i="4"/>
  <c r="U443" i="4"/>
  <c r="U442" i="4"/>
  <c r="U441" i="4"/>
  <c r="U440" i="4"/>
  <c r="U439" i="4"/>
  <c r="U438" i="4"/>
  <c r="U437" i="4"/>
  <c r="U436" i="4"/>
  <c r="U435" i="4"/>
  <c r="U434" i="4"/>
  <c r="U433" i="4"/>
  <c r="U432" i="4"/>
  <c r="U431" i="4"/>
  <c r="U430" i="4"/>
  <c r="U429" i="4"/>
  <c r="U428" i="4"/>
  <c r="U427" i="4"/>
  <c r="U426" i="4"/>
  <c r="U425" i="4"/>
  <c r="U424" i="4"/>
  <c r="U423" i="4"/>
  <c r="U422" i="4"/>
  <c r="U421" i="4"/>
  <c r="U420" i="4"/>
  <c r="U419" i="4"/>
  <c r="U418" i="4"/>
  <c r="U417" i="4"/>
  <c r="U416" i="4"/>
  <c r="U415" i="4"/>
  <c r="U414" i="4"/>
  <c r="U413" i="4"/>
  <c r="U412" i="4"/>
  <c r="U411" i="4"/>
  <c r="U410" i="4"/>
  <c r="U409" i="4"/>
  <c r="U408" i="4"/>
  <c r="U407" i="4"/>
  <c r="U406" i="4"/>
  <c r="U405" i="4"/>
  <c r="U404" i="4"/>
  <c r="U403" i="4"/>
  <c r="U402" i="4"/>
  <c r="U401" i="4"/>
  <c r="U400" i="4"/>
  <c r="U399" i="4"/>
  <c r="U398" i="4"/>
  <c r="U397" i="4"/>
  <c r="U396" i="4"/>
  <c r="U395" i="4"/>
  <c r="U394" i="4"/>
  <c r="U393" i="4"/>
  <c r="U392" i="4"/>
  <c r="U391" i="4"/>
  <c r="U390" i="4"/>
  <c r="U389" i="4"/>
  <c r="U388" i="4"/>
  <c r="U387" i="4"/>
  <c r="U386" i="4"/>
  <c r="U385" i="4"/>
  <c r="U384" i="4"/>
  <c r="U383" i="4"/>
  <c r="U382" i="4"/>
  <c r="U381" i="4"/>
  <c r="U380" i="4"/>
  <c r="U379" i="4"/>
  <c r="U378" i="4"/>
  <c r="U377" i="4"/>
  <c r="U376" i="4"/>
  <c r="U375" i="4"/>
  <c r="U374" i="4"/>
  <c r="U373" i="4"/>
  <c r="U372" i="4"/>
  <c r="U371" i="4"/>
  <c r="U370" i="4"/>
  <c r="U369" i="4"/>
  <c r="U368" i="4"/>
  <c r="U367" i="4"/>
  <c r="U366" i="4"/>
  <c r="U365" i="4"/>
  <c r="U364" i="4"/>
  <c r="U363" i="4"/>
  <c r="U362" i="4"/>
  <c r="U361" i="4"/>
  <c r="U360" i="4"/>
  <c r="U359" i="4"/>
  <c r="U358" i="4"/>
  <c r="U357" i="4"/>
  <c r="U356" i="4"/>
  <c r="U355" i="4"/>
  <c r="U354" i="4"/>
  <c r="U353" i="4"/>
  <c r="U352" i="4"/>
  <c r="U351" i="4"/>
  <c r="U350" i="4"/>
  <c r="U349" i="4"/>
  <c r="U348" i="4"/>
  <c r="U347" i="4"/>
  <c r="U346" i="4"/>
  <c r="U345" i="4"/>
  <c r="U344" i="4"/>
  <c r="U343" i="4"/>
  <c r="U342" i="4"/>
  <c r="U341" i="4"/>
  <c r="U340" i="4"/>
  <c r="U339" i="4"/>
  <c r="U338" i="4"/>
  <c r="U337" i="4"/>
  <c r="U336" i="4"/>
  <c r="U335" i="4"/>
  <c r="U334" i="4"/>
  <c r="U333" i="4"/>
  <c r="U332" i="4"/>
  <c r="U331" i="4"/>
  <c r="U330" i="4"/>
  <c r="U329" i="4"/>
  <c r="U328" i="4"/>
  <c r="U327" i="4"/>
  <c r="U326" i="4"/>
  <c r="U325" i="4"/>
  <c r="U324" i="4"/>
  <c r="U323" i="4"/>
  <c r="U322" i="4"/>
  <c r="U321" i="4"/>
  <c r="U320" i="4"/>
  <c r="U319" i="4"/>
  <c r="U318" i="4"/>
  <c r="U317" i="4"/>
  <c r="U316" i="4"/>
  <c r="U315" i="4"/>
  <c r="U314" i="4"/>
  <c r="U313" i="4"/>
  <c r="U312" i="4"/>
  <c r="U311" i="4"/>
  <c r="U310" i="4"/>
  <c r="U309" i="4"/>
  <c r="U308" i="4"/>
  <c r="U307" i="4"/>
  <c r="U306" i="4"/>
  <c r="U305" i="4"/>
  <c r="U304" i="4"/>
  <c r="U303" i="4"/>
  <c r="U302" i="4"/>
  <c r="U301" i="4"/>
  <c r="U300" i="4"/>
  <c r="U299" i="4"/>
  <c r="U298" i="4"/>
  <c r="U297" i="4"/>
  <c r="U296" i="4"/>
  <c r="U295" i="4"/>
  <c r="U294" i="4"/>
  <c r="U293" i="4"/>
  <c r="U292" i="4"/>
  <c r="U291" i="4"/>
  <c r="U290" i="4"/>
  <c r="U289" i="4"/>
  <c r="U288" i="4"/>
  <c r="U287" i="4"/>
  <c r="U286" i="4"/>
  <c r="U285" i="4"/>
  <c r="U284" i="4"/>
  <c r="U283" i="4"/>
  <c r="U282" i="4"/>
  <c r="U281" i="4"/>
  <c r="U280" i="4"/>
  <c r="U279" i="4"/>
  <c r="U278" i="4"/>
  <c r="U277" i="4"/>
  <c r="U276" i="4"/>
  <c r="U275" i="4"/>
  <c r="U274" i="4"/>
  <c r="U273" i="4"/>
  <c r="U272" i="4"/>
  <c r="U271" i="4"/>
  <c r="U270" i="4"/>
  <c r="U269" i="4"/>
  <c r="U268" i="4"/>
  <c r="U267" i="4"/>
  <c r="U266" i="4"/>
  <c r="U265" i="4"/>
  <c r="U264" i="4"/>
  <c r="U263" i="4"/>
  <c r="U262" i="4"/>
  <c r="U261" i="4"/>
  <c r="U260" i="4"/>
  <c r="U259" i="4"/>
  <c r="U258" i="4"/>
  <c r="U257" i="4"/>
  <c r="U256" i="4"/>
  <c r="U255" i="4"/>
  <c r="U254" i="4"/>
  <c r="U253" i="4"/>
  <c r="U252" i="4"/>
  <c r="U251" i="4"/>
  <c r="U250" i="4"/>
  <c r="U249" i="4"/>
  <c r="U248" i="4"/>
  <c r="U247" i="4"/>
  <c r="U246" i="4"/>
  <c r="U245" i="4"/>
  <c r="U244" i="4"/>
  <c r="U243" i="4"/>
  <c r="U242" i="4"/>
  <c r="U241" i="4"/>
  <c r="U240" i="4"/>
  <c r="U239" i="4"/>
  <c r="U238" i="4"/>
  <c r="U237" i="4"/>
  <c r="U236" i="4"/>
  <c r="U235" i="4"/>
  <c r="U234" i="4"/>
  <c r="U233" i="4"/>
  <c r="U232" i="4"/>
  <c r="U231" i="4"/>
  <c r="U230" i="4"/>
  <c r="U229" i="4"/>
  <c r="U228" i="4"/>
  <c r="U227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1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9" i="4"/>
  <c r="U138" i="4"/>
  <c r="U137" i="4"/>
  <c r="U136" i="4"/>
  <c r="U135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1002" i="5"/>
  <c r="U1001" i="5"/>
  <c r="U1000" i="5"/>
  <c r="U999" i="5"/>
  <c r="U998" i="5"/>
  <c r="U997" i="5"/>
  <c r="U996" i="5"/>
  <c r="U995" i="5"/>
  <c r="U994" i="5"/>
  <c r="U993" i="5"/>
  <c r="U992" i="5"/>
  <c r="U991" i="5"/>
  <c r="U990" i="5"/>
  <c r="U989" i="5"/>
  <c r="U988" i="5"/>
  <c r="U987" i="5"/>
  <c r="U986" i="5"/>
  <c r="U985" i="5"/>
  <c r="U984" i="5"/>
  <c r="U983" i="5"/>
  <c r="U982" i="5"/>
  <c r="U981" i="5"/>
  <c r="U980" i="5"/>
  <c r="U979" i="5"/>
  <c r="U978" i="5"/>
  <c r="U977" i="5"/>
  <c r="U976" i="5"/>
  <c r="U975" i="5"/>
  <c r="U974" i="5"/>
  <c r="U973" i="5"/>
  <c r="U972" i="5"/>
  <c r="U971" i="5"/>
  <c r="U970" i="5"/>
  <c r="U969" i="5"/>
  <c r="U968" i="5"/>
  <c r="U967" i="5"/>
  <c r="U966" i="5"/>
  <c r="U965" i="5"/>
  <c r="U964" i="5"/>
  <c r="U963" i="5"/>
  <c r="U962" i="5"/>
  <c r="U961" i="5"/>
  <c r="U960" i="5"/>
  <c r="U959" i="5"/>
  <c r="U958" i="5"/>
  <c r="U957" i="5"/>
  <c r="U956" i="5"/>
  <c r="U955" i="5"/>
  <c r="U954" i="5"/>
  <c r="U953" i="5"/>
  <c r="U952" i="5"/>
  <c r="U951" i="5"/>
  <c r="U950" i="5"/>
  <c r="U949" i="5"/>
  <c r="U948" i="5"/>
  <c r="U947" i="5"/>
  <c r="U946" i="5"/>
  <c r="U945" i="5"/>
  <c r="U944" i="5"/>
  <c r="U943" i="5"/>
  <c r="U942" i="5"/>
  <c r="U941" i="5"/>
  <c r="U940" i="5"/>
  <c r="U939" i="5"/>
  <c r="U938" i="5"/>
  <c r="U937" i="5"/>
  <c r="U936" i="5"/>
  <c r="U935" i="5"/>
  <c r="U934" i="5"/>
  <c r="U933" i="5"/>
  <c r="U932" i="5"/>
  <c r="U931" i="5"/>
  <c r="U930" i="5"/>
  <c r="U929" i="5"/>
  <c r="U928" i="5"/>
  <c r="U927" i="5"/>
  <c r="U926" i="5"/>
  <c r="U925" i="5"/>
  <c r="U924" i="5"/>
  <c r="U923" i="5"/>
  <c r="U922" i="5"/>
  <c r="U921" i="5"/>
  <c r="U920" i="5"/>
  <c r="U919" i="5"/>
  <c r="U918" i="5"/>
  <c r="U917" i="5"/>
  <c r="U916" i="5"/>
  <c r="U915" i="5"/>
  <c r="U914" i="5"/>
  <c r="U913" i="5"/>
  <c r="U912" i="5"/>
  <c r="U911" i="5"/>
  <c r="U910" i="5"/>
  <c r="U909" i="5"/>
  <c r="U908" i="5"/>
  <c r="U907" i="5"/>
  <c r="U906" i="5"/>
  <c r="U905" i="5"/>
  <c r="U904" i="5"/>
  <c r="U903" i="5"/>
  <c r="U902" i="5"/>
  <c r="U901" i="5"/>
  <c r="U900" i="5"/>
  <c r="U899" i="5"/>
  <c r="U898" i="5"/>
  <c r="U897" i="5"/>
  <c r="U896" i="5"/>
  <c r="U895" i="5"/>
  <c r="U894" i="5"/>
  <c r="U893" i="5"/>
  <c r="U892" i="5"/>
  <c r="U891" i="5"/>
  <c r="U890" i="5"/>
  <c r="U889" i="5"/>
  <c r="U888" i="5"/>
  <c r="U887" i="5"/>
  <c r="U886" i="5"/>
  <c r="U885" i="5"/>
  <c r="U884" i="5"/>
  <c r="U883" i="5"/>
  <c r="U882" i="5"/>
  <c r="U881" i="5"/>
  <c r="U880" i="5"/>
  <c r="U879" i="5"/>
  <c r="U878" i="5"/>
  <c r="U877" i="5"/>
  <c r="U876" i="5"/>
  <c r="U875" i="5"/>
  <c r="U874" i="5"/>
  <c r="U873" i="5"/>
  <c r="U872" i="5"/>
  <c r="U871" i="5"/>
  <c r="U870" i="5"/>
  <c r="U869" i="5"/>
  <c r="U868" i="5"/>
  <c r="U867" i="5"/>
  <c r="U866" i="5"/>
  <c r="U865" i="5"/>
  <c r="U864" i="5"/>
  <c r="U863" i="5"/>
  <c r="U862" i="5"/>
  <c r="U861" i="5"/>
  <c r="U860" i="5"/>
  <c r="U859" i="5"/>
  <c r="U858" i="5"/>
  <c r="U857" i="5"/>
  <c r="U856" i="5"/>
  <c r="U855" i="5"/>
  <c r="U854" i="5"/>
  <c r="U853" i="5"/>
  <c r="U852" i="5"/>
  <c r="U851" i="5"/>
  <c r="U850" i="5"/>
  <c r="U849" i="5"/>
  <c r="U848" i="5"/>
  <c r="U847" i="5"/>
  <c r="U846" i="5"/>
  <c r="U845" i="5"/>
  <c r="U844" i="5"/>
  <c r="U843" i="5"/>
  <c r="U842" i="5"/>
  <c r="U841" i="5"/>
  <c r="U840" i="5"/>
  <c r="U839" i="5"/>
  <c r="U838" i="5"/>
  <c r="U837" i="5"/>
  <c r="U836" i="5"/>
  <c r="U835" i="5"/>
  <c r="U834" i="5"/>
  <c r="U833" i="5"/>
  <c r="U832" i="5"/>
  <c r="U831" i="5"/>
  <c r="U830" i="5"/>
  <c r="U829" i="5"/>
  <c r="U828" i="5"/>
  <c r="U827" i="5"/>
  <c r="U826" i="5"/>
  <c r="U825" i="5"/>
  <c r="U824" i="5"/>
  <c r="U823" i="5"/>
  <c r="U822" i="5"/>
  <c r="U821" i="5"/>
  <c r="U820" i="5"/>
  <c r="U819" i="5"/>
  <c r="U818" i="5"/>
  <c r="U817" i="5"/>
  <c r="U816" i="5"/>
  <c r="U815" i="5"/>
  <c r="U814" i="5"/>
  <c r="U813" i="5"/>
  <c r="U812" i="5"/>
  <c r="U811" i="5"/>
  <c r="U810" i="5"/>
  <c r="U809" i="5"/>
  <c r="U808" i="5"/>
  <c r="U807" i="5"/>
  <c r="U806" i="5"/>
  <c r="U805" i="5"/>
  <c r="U804" i="5"/>
  <c r="U803" i="5"/>
  <c r="U802" i="5"/>
  <c r="U801" i="5"/>
  <c r="U800" i="5"/>
  <c r="U799" i="5"/>
  <c r="U798" i="5"/>
  <c r="U797" i="5"/>
  <c r="U796" i="5"/>
  <c r="U795" i="5"/>
  <c r="U794" i="5"/>
  <c r="U793" i="5"/>
  <c r="U792" i="5"/>
  <c r="U791" i="5"/>
  <c r="U790" i="5"/>
  <c r="U789" i="5"/>
  <c r="U788" i="5"/>
  <c r="U787" i="5"/>
  <c r="U786" i="5"/>
  <c r="U785" i="5"/>
  <c r="U784" i="5"/>
  <c r="U783" i="5"/>
  <c r="U782" i="5"/>
  <c r="U781" i="5"/>
  <c r="U780" i="5"/>
  <c r="U779" i="5"/>
  <c r="U778" i="5"/>
  <c r="U777" i="5"/>
  <c r="U776" i="5"/>
  <c r="U775" i="5"/>
  <c r="U774" i="5"/>
  <c r="U773" i="5"/>
  <c r="U772" i="5"/>
  <c r="U771" i="5"/>
  <c r="U770" i="5"/>
  <c r="U769" i="5"/>
  <c r="U768" i="5"/>
  <c r="U767" i="5"/>
  <c r="U766" i="5"/>
  <c r="U765" i="5"/>
  <c r="U764" i="5"/>
  <c r="U763" i="5"/>
  <c r="U762" i="5"/>
  <c r="U761" i="5"/>
  <c r="U760" i="5"/>
  <c r="U759" i="5"/>
  <c r="U758" i="5"/>
  <c r="U757" i="5"/>
  <c r="U756" i="5"/>
  <c r="U755" i="5"/>
  <c r="U754" i="5"/>
  <c r="U753" i="5"/>
  <c r="U752" i="5"/>
  <c r="U751" i="5"/>
  <c r="U750" i="5"/>
  <c r="U749" i="5"/>
  <c r="U748" i="5"/>
  <c r="U747" i="5"/>
  <c r="U746" i="5"/>
  <c r="U745" i="5"/>
  <c r="U744" i="5"/>
  <c r="U743" i="5"/>
  <c r="U742" i="5"/>
  <c r="U741" i="5"/>
  <c r="U740" i="5"/>
  <c r="U739" i="5"/>
  <c r="U738" i="5"/>
  <c r="U737" i="5"/>
  <c r="U736" i="5"/>
  <c r="U735" i="5"/>
  <c r="U734" i="5"/>
  <c r="U733" i="5"/>
  <c r="U732" i="5"/>
  <c r="U731" i="5"/>
  <c r="U730" i="5"/>
  <c r="U729" i="5"/>
  <c r="U728" i="5"/>
  <c r="U727" i="5"/>
  <c r="U726" i="5"/>
  <c r="U725" i="5"/>
  <c r="U724" i="5"/>
  <c r="U723" i="5"/>
  <c r="U722" i="5"/>
  <c r="U721" i="5"/>
  <c r="U720" i="5"/>
  <c r="U719" i="5"/>
  <c r="U718" i="5"/>
  <c r="U717" i="5"/>
  <c r="U716" i="5"/>
  <c r="U715" i="5"/>
  <c r="U714" i="5"/>
  <c r="U713" i="5"/>
  <c r="U712" i="5"/>
  <c r="U711" i="5"/>
  <c r="U710" i="5"/>
  <c r="U709" i="5"/>
  <c r="U708" i="5"/>
  <c r="U707" i="5"/>
  <c r="U706" i="5"/>
  <c r="U705" i="5"/>
  <c r="U704" i="5"/>
  <c r="U703" i="5"/>
  <c r="U702" i="5"/>
  <c r="U701" i="5"/>
  <c r="U700" i="5"/>
  <c r="U699" i="5"/>
  <c r="U698" i="5"/>
  <c r="U697" i="5"/>
  <c r="U696" i="5"/>
  <c r="U695" i="5"/>
  <c r="U694" i="5"/>
  <c r="U693" i="5"/>
  <c r="U692" i="5"/>
  <c r="U691" i="5"/>
  <c r="U690" i="5"/>
  <c r="U689" i="5"/>
  <c r="U688" i="5"/>
  <c r="U687" i="5"/>
  <c r="U686" i="5"/>
  <c r="U685" i="5"/>
  <c r="U684" i="5"/>
  <c r="U683" i="5"/>
  <c r="U682" i="5"/>
  <c r="U681" i="5"/>
  <c r="U680" i="5"/>
  <c r="U679" i="5"/>
  <c r="U678" i="5"/>
  <c r="U677" i="5"/>
  <c r="U676" i="5"/>
  <c r="U675" i="5"/>
  <c r="U674" i="5"/>
  <c r="U673" i="5"/>
  <c r="U672" i="5"/>
  <c r="U671" i="5"/>
  <c r="U670" i="5"/>
  <c r="U669" i="5"/>
  <c r="U668" i="5"/>
  <c r="U667" i="5"/>
  <c r="U666" i="5"/>
  <c r="U665" i="5"/>
  <c r="U664" i="5"/>
  <c r="U663" i="5"/>
  <c r="U662" i="5"/>
  <c r="U661" i="5"/>
  <c r="U660" i="5"/>
  <c r="U659" i="5"/>
  <c r="U658" i="5"/>
  <c r="U657" i="5"/>
  <c r="U656" i="5"/>
  <c r="U655" i="5"/>
  <c r="U654" i="5"/>
  <c r="U653" i="5"/>
  <c r="U652" i="5"/>
  <c r="U651" i="5"/>
  <c r="U650" i="5"/>
  <c r="U649" i="5"/>
  <c r="U648" i="5"/>
  <c r="U647" i="5"/>
  <c r="U646" i="5"/>
  <c r="U645" i="5"/>
  <c r="U644" i="5"/>
  <c r="U643" i="5"/>
  <c r="U642" i="5"/>
  <c r="U641" i="5"/>
  <c r="U640" i="5"/>
  <c r="U639" i="5"/>
  <c r="U638" i="5"/>
  <c r="U637" i="5"/>
  <c r="U636" i="5"/>
  <c r="U635" i="5"/>
  <c r="U634" i="5"/>
  <c r="U633" i="5"/>
  <c r="U632" i="5"/>
  <c r="U631" i="5"/>
  <c r="U630" i="5"/>
  <c r="U629" i="5"/>
  <c r="U628" i="5"/>
  <c r="U627" i="5"/>
  <c r="U626" i="5"/>
  <c r="U625" i="5"/>
  <c r="U624" i="5"/>
  <c r="U623" i="5"/>
  <c r="U622" i="5"/>
  <c r="U621" i="5"/>
  <c r="U620" i="5"/>
  <c r="U619" i="5"/>
  <c r="U618" i="5"/>
  <c r="U617" i="5"/>
  <c r="U616" i="5"/>
  <c r="U615" i="5"/>
  <c r="U614" i="5"/>
  <c r="U613" i="5"/>
  <c r="U612" i="5"/>
  <c r="U611" i="5"/>
  <c r="U610" i="5"/>
  <c r="U609" i="5"/>
  <c r="U608" i="5"/>
  <c r="U607" i="5"/>
  <c r="U606" i="5"/>
  <c r="U605" i="5"/>
  <c r="U604" i="5"/>
  <c r="U603" i="5"/>
  <c r="U602" i="5"/>
  <c r="U601" i="5"/>
  <c r="U600" i="5"/>
  <c r="U599" i="5"/>
  <c r="U598" i="5"/>
  <c r="U597" i="5"/>
  <c r="U596" i="5"/>
  <c r="U595" i="5"/>
  <c r="U594" i="5"/>
  <c r="U593" i="5"/>
  <c r="U592" i="5"/>
  <c r="U591" i="5"/>
  <c r="U590" i="5"/>
  <c r="U589" i="5"/>
  <c r="U588" i="5"/>
  <c r="U587" i="5"/>
  <c r="U586" i="5"/>
  <c r="U585" i="5"/>
  <c r="U584" i="5"/>
  <c r="U583" i="5"/>
  <c r="U582" i="5"/>
  <c r="U581" i="5"/>
  <c r="U580" i="5"/>
  <c r="U579" i="5"/>
  <c r="U578" i="5"/>
  <c r="U577" i="5"/>
  <c r="U576" i="5"/>
  <c r="U575" i="5"/>
  <c r="U574" i="5"/>
  <c r="U573" i="5"/>
  <c r="U572" i="5"/>
  <c r="U571" i="5"/>
  <c r="U570" i="5"/>
  <c r="U569" i="5"/>
  <c r="U568" i="5"/>
  <c r="U567" i="5"/>
  <c r="U566" i="5"/>
  <c r="U565" i="5"/>
  <c r="U564" i="5"/>
  <c r="U563" i="5"/>
  <c r="U562" i="5"/>
  <c r="U561" i="5"/>
  <c r="U560" i="5"/>
  <c r="U559" i="5"/>
  <c r="U558" i="5"/>
  <c r="U557" i="5"/>
  <c r="U556" i="5"/>
  <c r="U555" i="5"/>
  <c r="U554" i="5"/>
  <c r="U553" i="5"/>
  <c r="U552" i="5"/>
  <c r="U551" i="5"/>
  <c r="U550" i="5"/>
  <c r="U549" i="5"/>
  <c r="U548" i="5"/>
  <c r="U547" i="5"/>
  <c r="U546" i="5"/>
  <c r="U545" i="5"/>
  <c r="U544" i="5"/>
  <c r="U543" i="5"/>
  <c r="U542" i="5"/>
  <c r="U541" i="5"/>
  <c r="U540" i="5"/>
  <c r="U539" i="5"/>
  <c r="U538" i="5"/>
  <c r="U537" i="5"/>
  <c r="U536" i="5"/>
  <c r="U535" i="5"/>
  <c r="U534" i="5"/>
  <c r="U533" i="5"/>
  <c r="U532" i="5"/>
  <c r="U531" i="5"/>
  <c r="U530" i="5"/>
  <c r="U529" i="5"/>
  <c r="U528" i="5"/>
  <c r="U527" i="5"/>
  <c r="U526" i="5"/>
  <c r="U525" i="5"/>
  <c r="U524" i="5"/>
  <c r="U523" i="5"/>
  <c r="U522" i="5"/>
  <c r="U521" i="5"/>
  <c r="U520" i="5"/>
  <c r="U519" i="5"/>
  <c r="U518" i="5"/>
  <c r="U517" i="5"/>
  <c r="U516" i="5"/>
  <c r="U515" i="5"/>
  <c r="U514" i="5"/>
  <c r="U513" i="5"/>
  <c r="U512" i="5"/>
  <c r="U511" i="5"/>
  <c r="U510" i="5"/>
  <c r="U509" i="5"/>
  <c r="U508" i="5"/>
  <c r="U507" i="5"/>
  <c r="U506" i="5"/>
  <c r="U505" i="5"/>
  <c r="U504" i="5"/>
  <c r="U503" i="5"/>
  <c r="U502" i="5"/>
  <c r="U501" i="5"/>
  <c r="U500" i="5"/>
  <c r="U499" i="5"/>
  <c r="U498" i="5"/>
  <c r="U497" i="5"/>
  <c r="U496" i="5"/>
  <c r="U495" i="5"/>
  <c r="U494" i="5"/>
  <c r="U493" i="5"/>
  <c r="U492" i="5"/>
  <c r="U491" i="5"/>
  <c r="U490" i="5"/>
  <c r="U489" i="5"/>
  <c r="U488" i="5"/>
  <c r="U487" i="5"/>
  <c r="U486" i="5"/>
  <c r="U485" i="5"/>
  <c r="U484" i="5"/>
  <c r="U483" i="5"/>
  <c r="U482" i="5"/>
  <c r="U481" i="5"/>
  <c r="U480" i="5"/>
  <c r="U479" i="5"/>
  <c r="U478" i="5"/>
  <c r="U477" i="5"/>
  <c r="U476" i="5"/>
  <c r="U475" i="5"/>
  <c r="U474" i="5"/>
  <c r="U473" i="5"/>
  <c r="U472" i="5"/>
  <c r="U471" i="5"/>
  <c r="U470" i="5"/>
  <c r="U469" i="5"/>
  <c r="U468" i="5"/>
  <c r="U467" i="5"/>
  <c r="U466" i="5"/>
  <c r="U465" i="5"/>
  <c r="U464" i="5"/>
  <c r="U463" i="5"/>
  <c r="U462" i="5"/>
  <c r="U461" i="5"/>
  <c r="U460" i="5"/>
  <c r="U459" i="5"/>
  <c r="U458" i="5"/>
  <c r="U457" i="5"/>
  <c r="U456" i="5"/>
  <c r="U455" i="5"/>
  <c r="U454" i="5"/>
  <c r="U453" i="5"/>
  <c r="U452" i="5"/>
  <c r="U451" i="5"/>
  <c r="U450" i="5"/>
  <c r="U449" i="5"/>
  <c r="U448" i="5"/>
  <c r="U447" i="5"/>
  <c r="U446" i="5"/>
  <c r="U445" i="5"/>
  <c r="U444" i="5"/>
  <c r="U443" i="5"/>
  <c r="U442" i="5"/>
  <c r="U441" i="5"/>
  <c r="U440" i="5"/>
  <c r="U439" i="5"/>
  <c r="U438" i="5"/>
  <c r="U437" i="5"/>
  <c r="U436" i="5"/>
  <c r="U435" i="5"/>
  <c r="U434" i="5"/>
  <c r="U433" i="5"/>
  <c r="U432" i="5"/>
  <c r="U431" i="5"/>
  <c r="U430" i="5"/>
  <c r="U429" i="5"/>
  <c r="U428" i="5"/>
  <c r="U427" i="5"/>
  <c r="U426" i="5"/>
  <c r="U425" i="5"/>
  <c r="U424" i="5"/>
  <c r="U423" i="5"/>
  <c r="U422" i="5"/>
  <c r="U421" i="5"/>
  <c r="U420" i="5"/>
  <c r="U419" i="5"/>
  <c r="U418" i="5"/>
  <c r="U417" i="5"/>
  <c r="U416" i="5"/>
  <c r="U415" i="5"/>
  <c r="U414" i="5"/>
  <c r="U413" i="5"/>
  <c r="U412" i="5"/>
  <c r="U411" i="5"/>
  <c r="U410" i="5"/>
  <c r="U409" i="5"/>
  <c r="U408" i="5"/>
  <c r="U407" i="5"/>
  <c r="U406" i="5"/>
  <c r="U405" i="5"/>
  <c r="U404" i="5"/>
  <c r="U403" i="5"/>
  <c r="U402" i="5"/>
  <c r="U401" i="5"/>
  <c r="U400" i="5"/>
  <c r="U399" i="5"/>
  <c r="U398" i="5"/>
  <c r="U397" i="5"/>
  <c r="U396" i="5"/>
  <c r="U395" i="5"/>
  <c r="U394" i="5"/>
  <c r="U393" i="5"/>
  <c r="U392" i="5"/>
  <c r="U391" i="5"/>
  <c r="U390" i="5"/>
  <c r="U389" i="5"/>
  <c r="U388" i="5"/>
  <c r="U387" i="5"/>
  <c r="U386" i="5"/>
  <c r="U385" i="5"/>
  <c r="U384" i="5"/>
  <c r="U383" i="5"/>
  <c r="U382" i="5"/>
  <c r="U381" i="5"/>
  <c r="U380" i="5"/>
  <c r="U379" i="5"/>
  <c r="U378" i="5"/>
  <c r="U377" i="5"/>
  <c r="U376" i="5"/>
  <c r="U375" i="5"/>
  <c r="U374" i="5"/>
  <c r="U373" i="5"/>
  <c r="U372" i="5"/>
  <c r="U371" i="5"/>
  <c r="U370" i="5"/>
  <c r="U369" i="5"/>
  <c r="U368" i="5"/>
  <c r="U367" i="5"/>
  <c r="U366" i="5"/>
  <c r="U365" i="5"/>
  <c r="U364" i="5"/>
  <c r="U363" i="5"/>
  <c r="U362" i="5"/>
  <c r="U361" i="5"/>
  <c r="U360" i="5"/>
  <c r="U359" i="5"/>
  <c r="U358" i="5"/>
  <c r="U357" i="5"/>
  <c r="U356" i="5"/>
  <c r="U355" i="5"/>
  <c r="U354" i="5"/>
  <c r="U353" i="5"/>
  <c r="U352" i="5"/>
  <c r="U351" i="5"/>
  <c r="U350" i="5"/>
  <c r="U349" i="5"/>
  <c r="U348" i="5"/>
  <c r="U347" i="5"/>
  <c r="U346" i="5"/>
  <c r="U345" i="5"/>
  <c r="U344" i="5"/>
  <c r="U343" i="5"/>
  <c r="U342" i="5"/>
  <c r="U341" i="5"/>
  <c r="U340" i="5"/>
  <c r="U339" i="5"/>
  <c r="U338" i="5"/>
  <c r="U337" i="5"/>
  <c r="U336" i="5"/>
  <c r="U335" i="5"/>
  <c r="U334" i="5"/>
  <c r="U333" i="5"/>
  <c r="U332" i="5"/>
  <c r="U331" i="5"/>
  <c r="U330" i="5"/>
  <c r="U329" i="5"/>
  <c r="U328" i="5"/>
  <c r="U327" i="5"/>
  <c r="U326" i="5"/>
  <c r="U325" i="5"/>
  <c r="U324" i="5"/>
  <c r="U323" i="5"/>
  <c r="U322" i="5"/>
  <c r="U321" i="5"/>
  <c r="U320" i="5"/>
  <c r="U319" i="5"/>
  <c r="U318" i="5"/>
  <c r="U317" i="5"/>
  <c r="U316" i="5"/>
  <c r="U315" i="5"/>
  <c r="U314" i="5"/>
  <c r="U313" i="5"/>
  <c r="U312" i="5"/>
  <c r="U311" i="5"/>
  <c r="U310" i="5"/>
  <c r="U309" i="5"/>
  <c r="U308" i="5"/>
  <c r="U307" i="5"/>
  <c r="U306" i="5"/>
  <c r="U305" i="5"/>
  <c r="U304" i="5"/>
  <c r="U303" i="5"/>
  <c r="U302" i="5"/>
  <c r="U301" i="5"/>
  <c r="U300" i="5"/>
  <c r="U299" i="5"/>
  <c r="U298" i="5"/>
  <c r="U297" i="5"/>
  <c r="U296" i="5"/>
  <c r="U295" i="5"/>
  <c r="U294" i="5"/>
  <c r="U293" i="5"/>
  <c r="U292" i="5"/>
  <c r="U291" i="5"/>
  <c r="U290" i="5"/>
  <c r="U289" i="5"/>
  <c r="U288" i="5"/>
  <c r="U287" i="5"/>
  <c r="U286" i="5"/>
  <c r="U285" i="5"/>
  <c r="U284" i="5"/>
  <c r="U283" i="5"/>
  <c r="U282" i="5"/>
  <c r="U281" i="5"/>
  <c r="U280" i="5"/>
  <c r="U279" i="5"/>
  <c r="U278" i="5"/>
  <c r="U277" i="5"/>
  <c r="U276" i="5"/>
  <c r="U275" i="5"/>
  <c r="U274" i="5"/>
  <c r="U273" i="5"/>
  <c r="U272" i="5"/>
  <c r="U271" i="5"/>
  <c r="U270" i="5"/>
  <c r="U269" i="5"/>
  <c r="U268" i="5"/>
  <c r="U267" i="5"/>
  <c r="U266" i="5"/>
  <c r="U265" i="5"/>
  <c r="U264" i="5"/>
  <c r="U263" i="5"/>
  <c r="U262" i="5"/>
  <c r="U261" i="5"/>
  <c r="U260" i="5"/>
  <c r="U259" i="5"/>
  <c r="U258" i="5"/>
  <c r="U257" i="5"/>
  <c r="U256" i="5"/>
  <c r="U255" i="5"/>
  <c r="U254" i="5"/>
  <c r="U253" i="5"/>
  <c r="U252" i="5"/>
  <c r="U251" i="5"/>
  <c r="U250" i="5"/>
  <c r="U249" i="5"/>
  <c r="U248" i="5"/>
  <c r="U247" i="5"/>
  <c r="U246" i="5"/>
  <c r="U245" i="5"/>
  <c r="U244" i="5"/>
  <c r="U243" i="5"/>
  <c r="U242" i="5"/>
  <c r="U241" i="5"/>
  <c r="U240" i="5"/>
  <c r="U239" i="5"/>
  <c r="U238" i="5"/>
  <c r="U237" i="5"/>
  <c r="U236" i="5"/>
  <c r="U235" i="5"/>
  <c r="U234" i="5"/>
  <c r="U233" i="5"/>
  <c r="U232" i="5"/>
  <c r="U231" i="5"/>
  <c r="U230" i="5"/>
  <c r="U229" i="5"/>
  <c r="U228" i="5"/>
  <c r="U227" i="5"/>
  <c r="U226" i="5"/>
  <c r="U225" i="5"/>
  <c r="U224" i="5"/>
  <c r="U223" i="5"/>
  <c r="U222" i="5"/>
  <c r="U221" i="5"/>
  <c r="U220" i="5"/>
  <c r="U219" i="5"/>
  <c r="U218" i="5"/>
  <c r="U217" i="5"/>
  <c r="U216" i="5"/>
  <c r="U215" i="5"/>
  <c r="U214" i="5"/>
  <c r="U213" i="5"/>
  <c r="U212" i="5"/>
  <c r="U211" i="5"/>
  <c r="U210" i="5"/>
  <c r="U209" i="5"/>
  <c r="U208" i="5"/>
  <c r="U207" i="5"/>
  <c r="U206" i="5"/>
  <c r="U205" i="5"/>
  <c r="U204" i="5"/>
  <c r="U203" i="5"/>
  <c r="U202" i="5"/>
  <c r="U201" i="5"/>
  <c r="U200" i="5"/>
  <c r="U199" i="5"/>
  <c r="U198" i="5"/>
  <c r="U197" i="5"/>
  <c r="U196" i="5"/>
  <c r="U195" i="5"/>
  <c r="U194" i="5"/>
  <c r="U193" i="5"/>
  <c r="U192" i="5"/>
  <c r="U191" i="5"/>
  <c r="U190" i="5"/>
  <c r="U189" i="5"/>
  <c r="U188" i="5"/>
  <c r="U187" i="5"/>
  <c r="U186" i="5"/>
  <c r="U185" i="5"/>
  <c r="U184" i="5"/>
  <c r="U183" i="5"/>
  <c r="U182" i="5"/>
  <c r="U181" i="5"/>
  <c r="U180" i="5"/>
  <c r="U179" i="5"/>
  <c r="U178" i="5"/>
  <c r="U177" i="5"/>
  <c r="U176" i="5"/>
  <c r="U175" i="5"/>
  <c r="U174" i="5"/>
  <c r="U173" i="5"/>
  <c r="U172" i="5"/>
  <c r="U171" i="5"/>
  <c r="U170" i="5"/>
  <c r="U169" i="5"/>
  <c r="U168" i="5"/>
  <c r="U167" i="5"/>
  <c r="U166" i="5"/>
  <c r="U165" i="5"/>
  <c r="U164" i="5"/>
  <c r="U163" i="5"/>
  <c r="U162" i="5"/>
  <c r="U161" i="5"/>
  <c r="U160" i="5"/>
  <c r="U159" i="5"/>
  <c r="U158" i="5"/>
  <c r="U157" i="5"/>
  <c r="U156" i="5"/>
  <c r="U155" i="5"/>
  <c r="U154" i="5"/>
  <c r="U153" i="5"/>
  <c r="U152" i="5"/>
  <c r="U151" i="5"/>
  <c r="U150" i="5"/>
  <c r="U149" i="5"/>
  <c r="U148" i="5"/>
  <c r="U147" i="5"/>
  <c r="U146" i="5"/>
  <c r="U145" i="5"/>
  <c r="U144" i="5"/>
  <c r="U143" i="5"/>
  <c r="U142" i="5"/>
  <c r="U141" i="5"/>
  <c r="U140" i="5"/>
  <c r="U139" i="5"/>
  <c r="U138" i="5"/>
  <c r="U137" i="5"/>
  <c r="U136" i="5"/>
  <c r="U135" i="5"/>
  <c r="U134" i="5"/>
  <c r="U133" i="5"/>
  <c r="U132" i="5"/>
  <c r="U131" i="5"/>
  <c r="U130" i="5"/>
  <c r="U129" i="5"/>
  <c r="U128" i="5"/>
  <c r="U127" i="5"/>
  <c r="U126" i="5"/>
  <c r="U125" i="5"/>
  <c r="U124" i="5"/>
  <c r="U123" i="5"/>
  <c r="U122" i="5"/>
  <c r="U121" i="5"/>
  <c r="U120" i="5"/>
  <c r="U119" i="5"/>
  <c r="U118" i="5"/>
  <c r="U117" i="5"/>
  <c r="U116" i="5"/>
  <c r="U115" i="5"/>
  <c r="U114" i="5"/>
  <c r="U113" i="5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4" i="2"/>
  <c r="M4" i="5"/>
  <c r="T4" i="5"/>
  <c r="S4" i="5"/>
  <c r="R4" i="5"/>
  <c r="Q4" i="5"/>
  <c r="P4" i="5"/>
  <c r="O4" i="5"/>
  <c r="N4" i="5"/>
  <c r="M5" i="4"/>
  <c r="N5" i="4"/>
  <c r="O5" i="4"/>
  <c r="P5" i="4"/>
  <c r="M6" i="4"/>
  <c r="N6" i="4"/>
  <c r="O6" i="4"/>
  <c r="P6" i="4"/>
  <c r="M7" i="4"/>
  <c r="N7" i="4"/>
  <c r="O7" i="4"/>
  <c r="P7" i="4"/>
  <c r="M8" i="4"/>
  <c r="N8" i="4"/>
  <c r="O8" i="4"/>
  <c r="P8" i="4"/>
  <c r="M9" i="4"/>
  <c r="N9" i="4"/>
  <c r="O9" i="4"/>
  <c r="P9" i="4"/>
  <c r="M10" i="4"/>
  <c r="N10" i="4"/>
  <c r="O10" i="4"/>
  <c r="P10" i="4"/>
  <c r="M11" i="4"/>
  <c r="N11" i="4"/>
  <c r="O11" i="4"/>
  <c r="P11" i="4"/>
  <c r="M12" i="4"/>
  <c r="N12" i="4"/>
  <c r="O12" i="4"/>
  <c r="P12" i="4"/>
  <c r="M13" i="4"/>
  <c r="N13" i="4"/>
  <c r="O13" i="4"/>
  <c r="P13" i="4"/>
  <c r="M14" i="4"/>
  <c r="N14" i="4"/>
  <c r="O14" i="4"/>
  <c r="P14" i="4"/>
  <c r="M15" i="4"/>
  <c r="N15" i="4"/>
  <c r="O15" i="4"/>
  <c r="P15" i="4"/>
  <c r="M16" i="4"/>
  <c r="N16" i="4"/>
  <c r="O16" i="4"/>
  <c r="P16" i="4"/>
  <c r="M17" i="4"/>
  <c r="N17" i="4"/>
  <c r="O17" i="4"/>
  <c r="P17" i="4"/>
  <c r="M18" i="4"/>
  <c r="N18" i="4"/>
  <c r="O18" i="4"/>
  <c r="P18" i="4"/>
  <c r="M19" i="4"/>
  <c r="N19" i="4"/>
  <c r="O19" i="4"/>
  <c r="P19" i="4"/>
  <c r="M20" i="4"/>
  <c r="N20" i="4"/>
  <c r="O20" i="4"/>
  <c r="P20" i="4"/>
  <c r="M21" i="4"/>
  <c r="N21" i="4"/>
  <c r="O21" i="4"/>
  <c r="P21" i="4"/>
  <c r="M22" i="4"/>
  <c r="N22" i="4"/>
  <c r="O22" i="4"/>
  <c r="P22" i="4"/>
  <c r="M23" i="4"/>
  <c r="N23" i="4"/>
  <c r="O23" i="4"/>
  <c r="P23" i="4"/>
  <c r="M24" i="4"/>
  <c r="N24" i="4"/>
  <c r="O24" i="4"/>
  <c r="P24" i="4"/>
  <c r="M25" i="4"/>
  <c r="N25" i="4"/>
  <c r="O25" i="4"/>
  <c r="P25" i="4"/>
  <c r="M26" i="4"/>
  <c r="N26" i="4"/>
  <c r="O26" i="4"/>
  <c r="P26" i="4"/>
  <c r="M27" i="4"/>
  <c r="N27" i="4"/>
  <c r="O27" i="4"/>
  <c r="P27" i="4"/>
  <c r="M28" i="4"/>
  <c r="N28" i="4"/>
  <c r="O28" i="4"/>
  <c r="P28" i="4"/>
  <c r="M29" i="4"/>
  <c r="N29" i="4"/>
  <c r="O29" i="4"/>
  <c r="P29" i="4"/>
  <c r="M30" i="4"/>
  <c r="N30" i="4"/>
  <c r="O30" i="4"/>
  <c r="P30" i="4"/>
  <c r="M31" i="4"/>
  <c r="N31" i="4"/>
  <c r="O31" i="4"/>
  <c r="P31" i="4"/>
  <c r="M32" i="4"/>
  <c r="N32" i="4"/>
  <c r="O32" i="4"/>
  <c r="P32" i="4"/>
  <c r="M33" i="4"/>
  <c r="N33" i="4"/>
  <c r="O33" i="4"/>
  <c r="P33" i="4"/>
  <c r="M34" i="4"/>
  <c r="N34" i="4"/>
  <c r="O34" i="4"/>
  <c r="P34" i="4"/>
  <c r="M35" i="4"/>
  <c r="N35" i="4"/>
  <c r="O35" i="4"/>
  <c r="P35" i="4"/>
  <c r="M36" i="4"/>
  <c r="N36" i="4"/>
  <c r="O36" i="4"/>
  <c r="P36" i="4"/>
  <c r="M37" i="4"/>
  <c r="N37" i="4"/>
  <c r="O37" i="4"/>
  <c r="P37" i="4"/>
  <c r="M38" i="4"/>
  <c r="N38" i="4"/>
  <c r="O38" i="4"/>
  <c r="P38" i="4"/>
  <c r="M39" i="4"/>
  <c r="N39" i="4"/>
  <c r="O39" i="4"/>
  <c r="P39" i="4"/>
  <c r="M40" i="4"/>
  <c r="N40" i="4"/>
  <c r="O40" i="4"/>
  <c r="P40" i="4"/>
  <c r="M41" i="4"/>
  <c r="N41" i="4"/>
  <c r="O41" i="4"/>
  <c r="P41" i="4"/>
  <c r="M42" i="4"/>
  <c r="N42" i="4"/>
  <c r="O42" i="4"/>
  <c r="P42" i="4"/>
  <c r="M43" i="4"/>
  <c r="N43" i="4"/>
  <c r="O43" i="4"/>
  <c r="P43" i="4"/>
  <c r="M44" i="4"/>
  <c r="N44" i="4"/>
  <c r="O44" i="4"/>
  <c r="P44" i="4"/>
  <c r="M45" i="4"/>
  <c r="N45" i="4"/>
  <c r="O45" i="4"/>
  <c r="P45" i="4"/>
  <c r="M46" i="4"/>
  <c r="N46" i="4"/>
  <c r="O46" i="4"/>
  <c r="P46" i="4"/>
  <c r="M47" i="4"/>
  <c r="N47" i="4"/>
  <c r="O47" i="4"/>
  <c r="P47" i="4"/>
  <c r="M48" i="4"/>
  <c r="N48" i="4"/>
  <c r="O48" i="4"/>
  <c r="P48" i="4"/>
  <c r="M49" i="4"/>
  <c r="N49" i="4"/>
  <c r="O49" i="4"/>
  <c r="P49" i="4"/>
  <c r="M50" i="4"/>
  <c r="N50" i="4"/>
  <c r="O50" i="4"/>
  <c r="P50" i="4"/>
  <c r="M51" i="4"/>
  <c r="N51" i="4"/>
  <c r="O51" i="4"/>
  <c r="P51" i="4"/>
  <c r="M52" i="4"/>
  <c r="N52" i="4"/>
  <c r="O52" i="4"/>
  <c r="P52" i="4"/>
  <c r="M53" i="4"/>
  <c r="N53" i="4"/>
  <c r="O53" i="4"/>
  <c r="P53" i="4"/>
  <c r="M54" i="4"/>
  <c r="N54" i="4"/>
  <c r="O54" i="4"/>
  <c r="P54" i="4"/>
  <c r="M55" i="4"/>
  <c r="N55" i="4"/>
  <c r="O55" i="4"/>
  <c r="P55" i="4"/>
  <c r="M56" i="4"/>
  <c r="N56" i="4"/>
  <c r="O56" i="4"/>
  <c r="P56" i="4"/>
  <c r="M57" i="4"/>
  <c r="N57" i="4"/>
  <c r="O57" i="4"/>
  <c r="P57" i="4"/>
  <c r="M58" i="4"/>
  <c r="N58" i="4"/>
  <c r="O58" i="4"/>
  <c r="P58" i="4"/>
  <c r="M59" i="4"/>
  <c r="N59" i="4"/>
  <c r="O59" i="4"/>
  <c r="P59" i="4"/>
  <c r="M60" i="4"/>
  <c r="N60" i="4"/>
  <c r="O60" i="4"/>
  <c r="P60" i="4"/>
  <c r="M61" i="4"/>
  <c r="N61" i="4"/>
  <c r="O61" i="4"/>
  <c r="P61" i="4"/>
  <c r="M62" i="4"/>
  <c r="N62" i="4"/>
  <c r="O62" i="4"/>
  <c r="P62" i="4"/>
  <c r="M63" i="4"/>
  <c r="N63" i="4"/>
  <c r="O63" i="4"/>
  <c r="P63" i="4"/>
  <c r="M64" i="4"/>
  <c r="N64" i="4"/>
  <c r="O64" i="4"/>
  <c r="P64" i="4"/>
  <c r="M65" i="4"/>
  <c r="N65" i="4"/>
  <c r="O65" i="4"/>
  <c r="P65" i="4"/>
  <c r="M66" i="4"/>
  <c r="N66" i="4"/>
  <c r="O66" i="4"/>
  <c r="P66" i="4"/>
  <c r="M67" i="4"/>
  <c r="N67" i="4"/>
  <c r="O67" i="4"/>
  <c r="P67" i="4"/>
  <c r="M68" i="4"/>
  <c r="N68" i="4"/>
  <c r="O68" i="4"/>
  <c r="P68" i="4"/>
  <c r="M69" i="4"/>
  <c r="N69" i="4"/>
  <c r="O69" i="4"/>
  <c r="P69" i="4"/>
  <c r="M70" i="4"/>
  <c r="N70" i="4"/>
  <c r="O70" i="4"/>
  <c r="P70" i="4"/>
  <c r="M71" i="4"/>
  <c r="N71" i="4"/>
  <c r="O71" i="4"/>
  <c r="P71" i="4"/>
  <c r="M72" i="4"/>
  <c r="N72" i="4"/>
  <c r="O72" i="4"/>
  <c r="P72" i="4"/>
  <c r="M73" i="4"/>
  <c r="N73" i="4"/>
  <c r="O73" i="4"/>
  <c r="P73" i="4"/>
  <c r="M74" i="4"/>
  <c r="N74" i="4"/>
  <c r="O74" i="4"/>
  <c r="P74" i="4"/>
  <c r="M75" i="4"/>
  <c r="N75" i="4"/>
  <c r="O75" i="4"/>
  <c r="P75" i="4"/>
  <c r="M76" i="4"/>
  <c r="N76" i="4"/>
  <c r="O76" i="4"/>
  <c r="P76" i="4"/>
  <c r="M77" i="4"/>
  <c r="N77" i="4"/>
  <c r="O77" i="4"/>
  <c r="P77" i="4"/>
  <c r="M78" i="4"/>
  <c r="N78" i="4"/>
  <c r="O78" i="4"/>
  <c r="P78" i="4"/>
  <c r="M79" i="4"/>
  <c r="N79" i="4"/>
  <c r="O79" i="4"/>
  <c r="P79" i="4"/>
  <c r="M80" i="4"/>
  <c r="N80" i="4"/>
  <c r="O80" i="4"/>
  <c r="P80" i="4"/>
  <c r="M81" i="4"/>
  <c r="N81" i="4"/>
  <c r="O81" i="4"/>
  <c r="P81" i="4"/>
  <c r="M82" i="4"/>
  <c r="N82" i="4"/>
  <c r="O82" i="4"/>
  <c r="P82" i="4"/>
  <c r="M83" i="4"/>
  <c r="N83" i="4"/>
  <c r="O83" i="4"/>
  <c r="P83" i="4"/>
  <c r="M84" i="4"/>
  <c r="N84" i="4"/>
  <c r="O84" i="4"/>
  <c r="P84" i="4"/>
  <c r="M85" i="4"/>
  <c r="N85" i="4"/>
  <c r="O85" i="4"/>
  <c r="P85" i="4"/>
  <c r="M86" i="4"/>
  <c r="N86" i="4"/>
  <c r="O86" i="4"/>
  <c r="P86" i="4"/>
  <c r="M87" i="4"/>
  <c r="N87" i="4"/>
  <c r="O87" i="4"/>
  <c r="P87" i="4"/>
  <c r="M88" i="4"/>
  <c r="N88" i="4"/>
  <c r="O88" i="4"/>
  <c r="P88" i="4"/>
  <c r="M89" i="4"/>
  <c r="N89" i="4"/>
  <c r="O89" i="4"/>
  <c r="P89" i="4"/>
  <c r="M90" i="4"/>
  <c r="N90" i="4"/>
  <c r="O90" i="4"/>
  <c r="P90" i="4"/>
  <c r="M91" i="4"/>
  <c r="N91" i="4"/>
  <c r="O91" i="4"/>
  <c r="P91" i="4"/>
  <c r="M92" i="4"/>
  <c r="N92" i="4"/>
  <c r="O92" i="4"/>
  <c r="P92" i="4"/>
  <c r="M93" i="4"/>
  <c r="N93" i="4"/>
  <c r="O93" i="4"/>
  <c r="P93" i="4"/>
  <c r="M94" i="4"/>
  <c r="N94" i="4"/>
  <c r="O94" i="4"/>
  <c r="P94" i="4"/>
  <c r="M95" i="4"/>
  <c r="N95" i="4"/>
  <c r="O95" i="4"/>
  <c r="P95" i="4"/>
  <c r="M96" i="4"/>
  <c r="N96" i="4"/>
  <c r="O96" i="4"/>
  <c r="P96" i="4"/>
  <c r="M97" i="4"/>
  <c r="N97" i="4"/>
  <c r="O97" i="4"/>
  <c r="P97" i="4"/>
  <c r="M98" i="4"/>
  <c r="N98" i="4"/>
  <c r="O98" i="4"/>
  <c r="P98" i="4"/>
  <c r="M99" i="4"/>
  <c r="N99" i="4"/>
  <c r="O99" i="4"/>
  <c r="P99" i="4"/>
  <c r="M100" i="4"/>
  <c r="N100" i="4"/>
  <c r="O100" i="4"/>
  <c r="P100" i="4"/>
  <c r="M101" i="4"/>
  <c r="N101" i="4"/>
  <c r="O101" i="4"/>
  <c r="P101" i="4"/>
  <c r="M102" i="4"/>
  <c r="N102" i="4"/>
  <c r="O102" i="4"/>
  <c r="P102" i="4"/>
  <c r="M103" i="4"/>
  <c r="N103" i="4"/>
  <c r="O103" i="4"/>
  <c r="P103" i="4"/>
  <c r="M104" i="4"/>
  <c r="N104" i="4"/>
  <c r="O104" i="4"/>
  <c r="P104" i="4"/>
  <c r="M105" i="4"/>
  <c r="N105" i="4"/>
  <c r="O105" i="4"/>
  <c r="P105" i="4"/>
  <c r="M106" i="4"/>
  <c r="N106" i="4"/>
  <c r="O106" i="4"/>
  <c r="P106" i="4"/>
  <c r="M107" i="4"/>
  <c r="N107" i="4"/>
  <c r="O107" i="4"/>
  <c r="P107" i="4"/>
  <c r="M108" i="4"/>
  <c r="N108" i="4"/>
  <c r="O108" i="4"/>
  <c r="P108" i="4"/>
  <c r="M109" i="4"/>
  <c r="N109" i="4"/>
  <c r="O109" i="4"/>
  <c r="P109" i="4"/>
  <c r="M110" i="4"/>
  <c r="N110" i="4"/>
  <c r="O110" i="4"/>
  <c r="P110" i="4"/>
  <c r="M111" i="4"/>
  <c r="N111" i="4"/>
  <c r="O111" i="4"/>
  <c r="P111" i="4"/>
  <c r="M112" i="4"/>
  <c r="N112" i="4"/>
  <c r="O112" i="4"/>
  <c r="P112" i="4"/>
  <c r="M113" i="4"/>
  <c r="N113" i="4"/>
  <c r="O113" i="4"/>
  <c r="P113" i="4"/>
  <c r="M114" i="4"/>
  <c r="N114" i="4"/>
  <c r="O114" i="4"/>
  <c r="P114" i="4"/>
  <c r="M115" i="4"/>
  <c r="N115" i="4"/>
  <c r="O115" i="4"/>
  <c r="P115" i="4"/>
  <c r="M116" i="4"/>
  <c r="N116" i="4"/>
  <c r="O116" i="4"/>
  <c r="P116" i="4"/>
  <c r="M117" i="4"/>
  <c r="N117" i="4"/>
  <c r="O117" i="4"/>
  <c r="P117" i="4"/>
  <c r="M118" i="4"/>
  <c r="N118" i="4"/>
  <c r="O118" i="4"/>
  <c r="P118" i="4"/>
  <c r="M119" i="4"/>
  <c r="N119" i="4"/>
  <c r="O119" i="4"/>
  <c r="P119" i="4"/>
  <c r="M120" i="4"/>
  <c r="N120" i="4"/>
  <c r="O120" i="4"/>
  <c r="P120" i="4"/>
  <c r="M121" i="4"/>
  <c r="N121" i="4"/>
  <c r="O121" i="4"/>
  <c r="P121" i="4"/>
  <c r="M122" i="4"/>
  <c r="N122" i="4"/>
  <c r="O122" i="4"/>
  <c r="P122" i="4"/>
  <c r="M123" i="4"/>
  <c r="N123" i="4"/>
  <c r="O123" i="4"/>
  <c r="P123" i="4"/>
  <c r="M124" i="4"/>
  <c r="N124" i="4"/>
  <c r="O124" i="4"/>
  <c r="P124" i="4"/>
  <c r="M125" i="4"/>
  <c r="N125" i="4"/>
  <c r="O125" i="4"/>
  <c r="P125" i="4"/>
  <c r="M126" i="4"/>
  <c r="N126" i="4"/>
  <c r="O126" i="4"/>
  <c r="P126" i="4"/>
  <c r="M127" i="4"/>
  <c r="N127" i="4"/>
  <c r="O127" i="4"/>
  <c r="P127" i="4"/>
  <c r="M128" i="4"/>
  <c r="N128" i="4"/>
  <c r="O128" i="4"/>
  <c r="P128" i="4"/>
  <c r="M129" i="4"/>
  <c r="N129" i="4"/>
  <c r="O129" i="4"/>
  <c r="P129" i="4"/>
  <c r="M130" i="4"/>
  <c r="N130" i="4"/>
  <c r="O130" i="4"/>
  <c r="P130" i="4"/>
  <c r="M131" i="4"/>
  <c r="N131" i="4"/>
  <c r="O131" i="4"/>
  <c r="P131" i="4"/>
  <c r="M132" i="4"/>
  <c r="N132" i="4"/>
  <c r="O132" i="4"/>
  <c r="P132" i="4"/>
  <c r="M133" i="4"/>
  <c r="N133" i="4"/>
  <c r="O133" i="4"/>
  <c r="P133" i="4"/>
  <c r="M134" i="4"/>
  <c r="N134" i="4"/>
  <c r="O134" i="4"/>
  <c r="P134" i="4"/>
  <c r="M135" i="4"/>
  <c r="N135" i="4"/>
  <c r="O135" i="4"/>
  <c r="P135" i="4"/>
  <c r="M136" i="4"/>
  <c r="N136" i="4"/>
  <c r="O136" i="4"/>
  <c r="P136" i="4"/>
  <c r="M137" i="4"/>
  <c r="N137" i="4"/>
  <c r="O137" i="4"/>
  <c r="P137" i="4"/>
  <c r="M138" i="4"/>
  <c r="N138" i="4"/>
  <c r="O138" i="4"/>
  <c r="P138" i="4"/>
  <c r="M139" i="4"/>
  <c r="N139" i="4"/>
  <c r="O139" i="4"/>
  <c r="P139" i="4"/>
  <c r="M140" i="4"/>
  <c r="N140" i="4"/>
  <c r="O140" i="4"/>
  <c r="P140" i="4"/>
  <c r="M141" i="4"/>
  <c r="N141" i="4"/>
  <c r="O141" i="4"/>
  <c r="P141" i="4"/>
  <c r="M142" i="4"/>
  <c r="N142" i="4"/>
  <c r="O142" i="4"/>
  <c r="P142" i="4"/>
  <c r="M143" i="4"/>
  <c r="N143" i="4"/>
  <c r="O143" i="4"/>
  <c r="P143" i="4"/>
  <c r="M144" i="4"/>
  <c r="N144" i="4"/>
  <c r="O144" i="4"/>
  <c r="P144" i="4"/>
  <c r="M145" i="4"/>
  <c r="N145" i="4"/>
  <c r="O145" i="4"/>
  <c r="P145" i="4"/>
  <c r="M146" i="4"/>
  <c r="N146" i="4"/>
  <c r="O146" i="4"/>
  <c r="P146" i="4"/>
  <c r="M147" i="4"/>
  <c r="N147" i="4"/>
  <c r="O147" i="4"/>
  <c r="P147" i="4"/>
  <c r="M148" i="4"/>
  <c r="N148" i="4"/>
  <c r="O148" i="4"/>
  <c r="P148" i="4"/>
  <c r="M149" i="4"/>
  <c r="N149" i="4"/>
  <c r="O149" i="4"/>
  <c r="P149" i="4"/>
  <c r="M150" i="4"/>
  <c r="N150" i="4"/>
  <c r="O150" i="4"/>
  <c r="P150" i="4"/>
  <c r="M151" i="4"/>
  <c r="N151" i="4"/>
  <c r="O151" i="4"/>
  <c r="P151" i="4"/>
  <c r="M152" i="4"/>
  <c r="N152" i="4"/>
  <c r="O152" i="4"/>
  <c r="P152" i="4"/>
  <c r="M153" i="4"/>
  <c r="N153" i="4"/>
  <c r="O153" i="4"/>
  <c r="P153" i="4"/>
  <c r="M154" i="4"/>
  <c r="N154" i="4"/>
  <c r="O154" i="4"/>
  <c r="P154" i="4"/>
  <c r="M155" i="4"/>
  <c r="N155" i="4"/>
  <c r="O155" i="4"/>
  <c r="P155" i="4"/>
  <c r="M156" i="4"/>
  <c r="N156" i="4"/>
  <c r="O156" i="4"/>
  <c r="P156" i="4"/>
  <c r="M157" i="4"/>
  <c r="N157" i="4"/>
  <c r="O157" i="4"/>
  <c r="P157" i="4"/>
  <c r="M158" i="4"/>
  <c r="N158" i="4"/>
  <c r="O158" i="4"/>
  <c r="P158" i="4"/>
  <c r="M159" i="4"/>
  <c r="N159" i="4"/>
  <c r="O159" i="4"/>
  <c r="P159" i="4"/>
  <c r="M160" i="4"/>
  <c r="N160" i="4"/>
  <c r="O160" i="4"/>
  <c r="P160" i="4"/>
  <c r="M161" i="4"/>
  <c r="N161" i="4"/>
  <c r="O161" i="4"/>
  <c r="P161" i="4"/>
  <c r="M162" i="4"/>
  <c r="N162" i="4"/>
  <c r="O162" i="4"/>
  <c r="P162" i="4"/>
  <c r="M163" i="4"/>
  <c r="N163" i="4"/>
  <c r="O163" i="4"/>
  <c r="P163" i="4"/>
  <c r="M164" i="4"/>
  <c r="N164" i="4"/>
  <c r="O164" i="4"/>
  <c r="P164" i="4"/>
  <c r="M165" i="4"/>
  <c r="N165" i="4"/>
  <c r="O165" i="4"/>
  <c r="P165" i="4"/>
  <c r="M166" i="4"/>
  <c r="N166" i="4"/>
  <c r="O166" i="4"/>
  <c r="P166" i="4"/>
  <c r="M167" i="4"/>
  <c r="N167" i="4"/>
  <c r="O167" i="4"/>
  <c r="P167" i="4"/>
  <c r="M168" i="4"/>
  <c r="N168" i="4"/>
  <c r="O168" i="4"/>
  <c r="P168" i="4"/>
  <c r="M169" i="4"/>
  <c r="N169" i="4"/>
  <c r="O169" i="4"/>
  <c r="P169" i="4"/>
  <c r="M170" i="4"/>
  <c r="N170" i="4"/>
  <c r="O170" i="4"/>
  <c r="P170" i="4"/>
  <c r="M171" i="4"/>
  <c r="N171" i="4"/>
  <c r="O171" i="4"/>
  <c r="P171" i="4"/>
  <c r="M172" i="4"/>
  <c r="N172" i="4"/>
  <c r="O172" i="4"/>
  <c r="P172" i="4"/>
  <c r="M173" i="4"/>
  <c r="N173" i="4"/>
  <c r="O173" i="4"/>
  <c r="P173" i="4"/>
  <c r="M174" i="4"/>
  <c r="N174" i="4"/>
  <c r="O174" i="4"/>
  <c r="P174" i="4"/>
  <c r="M175" i="4"/>
  <c r="N175" i="4"/>
  <c r="O175" i="4"/>
  <c r="P175" i="4"/>
  <c r="M176" i="4"/>
  <c r="N176" i="4"/>
  <c r="O176" i="4"/>
  <c r="P176" i="4"/>
  <c r="M177" i="4"/>
  <c r="N177" i="4"/>
  <c r="O177" i="4"/>
  <c r="P177" i="4"/>
  <c r="M178" i="4"/>
  <c r="N178" i="4"/>
  <c r="O178" i="4"/>
  <c r="P178" i="4"/>
  <c r="M179" i="4"/>
  <c r="N179" i="4"/>
  <c r="O179" i="4"/>
  <c r="P179" i="4"/>
  <c r="M180" i="4"/>
  <c r="N180" i="4"/>
  <c r="O180" i="4"/>
  <c r="P180" i="4"/>
  <c r="M181" i="4"/>
  <c r="N181" i="4"/>
  <c r="O181" i="4"/>
  <c r="P181" i="4"/>
  <c r="M182" i="4"/>
  <c r="N182" i="4"/>
  <c r="O182" i="4"/>
  <c r="P182" i="4"/>
  <c r="M183" i="4"/>
  <c r="N183" i="4"/>
  <c r="O183" i="4"/>
  <c r="P183" i="4"/>
  <c r="M184" i="4"/>
  <c r="N184" i="4"/>
  <c r="O184" i="4"/>
  <c r="P184" i="4"/>
  <c r="M185" i="4"/>
  <c r="N185" i="4"/>
  <c r="O185" i="4"/>
  <c r="P185" i="4"/>
  <c r="M186" i="4"/>
  <c r="N186" i="4"/>
  <c r="O186" i="4"/>
  <c r="P186" i="4"/>
  <c r="M187" i="4"/>
  <c r="N187" i="4"/>
  <c r="O187" i="4"/>
  <c r="P187" i="4"/>
  <c r="M188" i="4"/>
  <c r="N188" i="4"/>
  <c r="O188" i="4"/>
  <c r="P188" i="4"/>
  <c r="M189" i="4"/>
  <c r="N189" i="4"/>
  <c r="O189" i="4"/>
  <c r="P189" i="4"/>
  <c r="M190" i="4"/>
  <c r="N190" i="4"/>
  <c r="O190" i="4"/>
  <c r="P190" i="4"/>
  <c r="M191" i="4"/>
  <c r="N191" i="4"/>
  <c r="O191" i="4"/>
  <c r="P191" i="4"/>
  <c r="M192" i="4"/>
  <c r="N192" i="4"/>
  <c r="O192" i="4"/>
  <c r="P192" i="4"/>
  <c r="M193" i="4"/>
  <c r="N193" i="4"/>
  <c r="O193" i="4"/>
  <c r="P193" i="4"/>
  <c r="M194" i="4"/>
  <c r="N194" i="4"/>
  <c r="O194" i="4"/>
  <c r="P194" i="4"/>
  <c r="M195" i="4"/>
  <c r="N195" i="4"/>
  <c r="O195" i="4"/>
  <c r="P195" i="4"/>
  <c r="M196" i="4"/>
  <c r="N196" i="4"/>
  <c r="O196" i="4"/>
  <c r="P196" i="4"/>
  <c r="M197" i="4"/>
  <c r="N197" i="4"/>
  <c r="O197" i="4"/>
  <c r="P197" i="4"/>
  <c r="M198" i="4"/>
  <c r="N198" i="4"/>
  <c r="O198" i="4"/>
  <c r="P198" i="4"/>
  <c r="M199" i="4"/>
  <c r="N199" i="4"/>
  <c r="O199" i="4"/>
  <c r="P199" i="4"/>
  <c r="M200" i="4"/>
  <c r="N200" i="4"/>
  <c r="O200" i="4"/>
  <c r="P200" i="4"/>
  <c r="M201" i="4"/>
  <c r="N201" i="4"/>
  <c r="O201" i="4"/>
  <c r="P201" i="4"/>
  <c r="M202" i="4"/>
  <c r="N202" i="4"/>
  <c r="O202" i="4"/>
  <c r="P202" i="4"/>
  <c r="M203" i="4"/>
  <c r="N203" i="4"/>
  <c r="O203" i="4"/>
  <c r="P203" i="4"/>
  <c r="M204" i="4"/>
  <c r="N204" i="4"/>
  <c r="O204" i="4"/>
  <c r="P204" i="4"/>
  <c r="M205" i="4"/>
  <c r="N205" i="4"/>
  <c r="O205" i="4"/>
  <c r="P205" i="4"/>
  <c r="M206" i="4"/>
  <c r="N206" i="4"/>
  <c r="O206" i="4"/>
  <c r="P206" i="4"/>
  <c r="M207" i="4"/>
  <c r="N207" i="4"/>
  <c r="O207" i="4"/>
  <c r="P207" i="4"/>
  <c r="M208" i="4"/>
  <c r="N208" i="4"/>
  <c r="O208" i="4"/>
  <c r="P208" i="4"/>
  <c r="M209" i="4"/>
  <c r="N209" i="4"/>
  <c r="O209" i="4"/>
  <c r="P209" i="4"/>
  <c r="M210" i="4"/>
  <c r="N210" i="4"/>
  <c r="O210" i="4"/>
  <c r="P210" i="4"/>
  <c r="M211" i="4"/>
  <c r="N211" i="4"/>
  <c r="O211" i="4"/>
  <c r="P211" i="4"/>
  <c r="M212" i="4"/>
  <c r="N212" i="4"/>
  <c r="O212" i="4"/>
  <c r="P212" i="4"/>
  <c r="M213" i="4"/>
  <c r="N213" i="4"/>
  <c r="O213" i="4"/>
  <c r="P213" i="4"/>
  <c r="M214" i="4"/>
  <c r="N214" i="4"/>
  <c r="O214" i="4"/>
  <c r="P214" i="4"/>
  <c r="M215" i="4"/>
  <c r="N215" i="4"/>
  <c r="O215" i="4"/>
  <c r="P215" i="4"/>
  <c r="M216" i="4"/>
  <c r="N216" i="4"/>
  <c r="O216" i="4"/>
  <c r="P216" i="4"/>
  <c r="M217" i="4"/>
  <c r="N217" i="4"/>
  <c r="O217" i="4"/>
  <c r="P217" i="4"/>
  <c r="M218" i="4"/>
  <c r="N218" i="4"/>
  <c r="O218" i="4"/>
  <c r="P218" i="4"/>
  <c r="M219" i="4"/>
  <c r="N219" i="4"/>
  <c r="O219" i="4"/>
  <c r="P219" i="4"/>
  <c r="M220" i="4"/>
  <c r="N220" i="4"/>
  <c r="O220" i="4"/>
  <c r="P220" i="4"/>
  <c r="M221" i="4"/>
  <c r="N221" i="4"/>
  <c r="O221" i="4"/>
  <c r="P221" i="4"/>
  <c r="M222" i="4"/>
  <c r="N222" i="4"/>
  <c r="O222" i="4"/>
  <c r="P222" i="4"/>
  <c r="M223" i="4"/>
  <c r="N223" i="4"/>
  <c r="O223" i="4"/>
  <c r="P223" i="4"/>
  <c r="M224" i="4"/>
  <c r="N224" i="4"/>
  <c r="O224" i="4"/>
  <c r="P224" i="4"/>
  <c r="M225" i="4"/>
  <c r="N225" i="4"/>
  <c r="O225" i="4"/>
  <c r="P225" i="4"/>
  <c r="M226" i="4"/>
  <c r="N226" i="4"/>
  <c r="O226" i="4"/>
  <c r="P226" i="4"/>
  <c r="M227" i="4"/>
  <c r="N227" i="4"/>
  <c r="O227" i="4"/>
  <c r="P227" i="4"/>
  <c r="M228" i="4"/>
  <c r="N228" i="4"/>
  <c r="O228" i="4"/>
  <c r="P228" i="4"/>
  <c r="M229" i="4"/>
  <c r="N229" i="4"/>
  <c r="O229" i="4"/>
  <c r="P229" i="4"/>
  <c r="M230" i="4"/>
  <c r="N230" i="4"/>
  <c r="O230" i="4"/>
  <c r="P230" i="4"/>
  <c r="M231" i="4"/>
  <c r="N231" i="4"/>
  <c r="O231" i="4"/>
  <c r="P231" i="4"/>
  <c r="M232" i="4"/>
  <c r="N232" i="4"/>
  <c r="O232" i="4"/>
  <c r="P232" i="4"/>
  <c r="M233" i="4"/>
  <c r="N233" i="4"/>
  <c r="O233" i="4"/>
  <c r="P233" i="4"/>
  <c r="M234" i="4"/>
  <c r="N234" i="4"/>
  <c r="O234" i="4"/>
  <c r="P234" i="4"/>
  <c r="M235" i="4"/>
  <c r="N235" i="4"/>
  <c r="O235" i="4"/>
  <c r="P235" i="4"/>
  <c r="M236" i="4"/>
  <c r="N236" i="4"/>
  <c r="O236" i="4"/>
  <c r="P236" i="4"/>
  <c r="M237" i="4"/>
  <c r="N237" i="4"/>
  <c r="O237" i="4"/>
  <c r="P237" i="4"/>
  <c r="M238" i="4"/>
  <c r="N238" i="4"/>
  <c r="O238" i="4"/>
  <c r="P238" i="4"/>
  <c r="M239" i="4"/>
  <c r="N239" i="4"/>
  <c r="O239" i="4"/>
  <c r="P239" i="4"/>
  <c r="M240" i="4"/>
  <c r="N240" i="4"/>
  <c r="O240" i="4"/>
  <c r="P240" i="4"/>
  <c r="M241" i="4"/>
  <c r="N241" i="4"/>
  <c r="O241" i="4"/>
  <c r="P241" i="4"/>
  <c r="M242" i="4"/>
  <c r="N242" i="4"/>
  <c r="O242" i="4"/>
  <c r="P242" i="4"/>
  <c r="M243" i="4"/>
  <c r="N243" i="4"/>
  <c r="O243" i="4"/>
  <c r="P243" i="4"/>
  <c r="M244" i="4"/>
  <c r="N244" i="4"/>
  <c r="O244" i="4"/>
  <c r="P244" i="4"/>
  <c r="M245" i="4"/>
  <c r="N245" i="4"/>
  <c r="O245" i="4"/>
  <c r="P245" i="4"/>
  <c r="M246" i="4"/>
  <c r="N246" i="4"/>
  <c r="O246" i="4"/>
  <c r="P246" i="4"/>
  <c r="M247" i="4"/>
  <c r="N247" i="4"/>
  <c r="O247" i="4"/>
  <c r="P247" i="4"/>
  <c r="M248" i="4"/>
  <c r="N248" i="4"/>
  <c r="O248" i="4"/>
  <c r="P248" i="4"/>
  <c r="M249" i="4"/>
  <c r="N249" i="4"/>
  <c r="O249" i="4"/>
  <c r="P249" i="4"/>
  <c r="M250" i="4"/>
  <c r="N250" i="4"/>
  <c r="O250" i="4"/>
  <c r="P250" i="4"/>
  <c r="M251" i="4"/>
  <c r="N251" i="4"/>
  <c r="O251" i="4"/>
  <c r="P251" i="4"/>
  <c r="M252" i="4"/>
  <c r="N252" i="4"/>
  <c r="O252" i="4"/>
  <c r="P252" i="4"/>
  <c r="M253" i="4"/>
  <c r="N253" i="4"/>
  <c r="O253" i="4"/>
  <c r="P253" i="4"/>
  <c r="M254" i="4"/>
  <c r="N254" i="4"/>
  <c r="O254" i="4"/>
  <c r="P254" i="4"/>
  <c r="M255" i="4"/>
  <c r="N255" i="4"/>
  <c r="O255" i="4"/>
  <c r="P255" i="4"/>
  <c r="M256" i="4"/>
  <c r="N256" i="4"/>
  <c r="O256" i="4"/>
  <c r="P256" i="4"/>
  <c r="M257" i="4"/>
  <c r="N257" i="4"/>
  <c r="O257" i="4"/>
  <c r="P257" i="4"/>
  <c r="M258" i="4"/>
  <c r="N258" i="4"/>
  <c r="O258" i="4"/>
  <c r="P258" i="4"/>
  <c r="M259" i="4"/>
  <c r="N259" i="4"/>
  <c r="O259" i="4"/>
  <c r="P259" i="4"/>
  <c r="M260" i="4"/>
  <c r="N260" i="4"/>
  <c r="O260" i="4"/>
  <c r="P260" i="4"/>
  <c r="M261" i="4"/>
  <c r="N261" i="4"/>
  <c r="O261" i="4"/>
  <c r="P261" i="4"/>
  <c r="M262" i="4"/>
  <c r="N262" i="4"/>
  <c r="O262" i="4"/>
  <c r="P262" i="4"/>
  <c r="M263" i="4"/>
  <c r="N263" i="4"/>
  <c r="O263" i="4"/>
  <c r="P263" i="4"/>
  <c r="M264" i="4"/>
  <c r="N264" i="4"/>
  <c r="O264" i="4"/>
  <c r="P264" i="4"/>
  <c r="M265" i="4"/>
  <c r="N265" i="4"/>
  <c r="O265" i="4"/>
  <c r="P265" i="4"/>
  <c r="M266" i="4"/>
  <c r="N266" i="4"/>
  <c r="O266" i="4"/>
  <c r="P266" i="4"/>
  <c r="M267" i="4"/>
  <c r="N267" i="4"/>
  <c r="O267" i="4"/>
  <c r="P267" i="4"/>
  <c r="M268" i="4"/>
  <c r="N268" i="4"/>
  <c r="O268" i="4"/>
  <c r="P268" i="4"/>
  <c r="M269" i="4"/>
  <c r="N269" i="4"/>
  <c r="O269" i="4"/>
  <c r="P269" i="4"/>
  <c r="M270" i="4"/>
  <c r="N270" i="4"/>
  <c r="O270" i="4"/>
  <c r="P270" i="4"/>
  <c r="M271" i="4"/>
  <c r="N271" i="4"/>
  <c r="O271" i="4"/>
  <c r="P271" i="4"/>
  <c r="M272" i="4"/>
  <c r="N272" i="4"/>
  <c r="O272" i="4"/>
  <c r="P272" i="4"/>
  <c r="M273" i="4"/>
  <c r="N273" i="4"/>
  <c r="O273" i="4"/>
  <c r="P273" i="4"/>
  <c r="M274" i="4"/>
  <c r="N274" i="4"/>
  <c r="O274" i="4"/>
  <c r="P274" i="4"/>
  <c r="M275" i="4"/>
  <c r="N275" i="4"/>
  <c r="O275" i="4"/>
  <c r="P275" i="4"/>
  <c r="M276" i="4"/>
  <c r="N276" i="4"/>
  <c r="O276" i="4"/>
  <c r="P276" i="4"/>
  <c r="M277" i="4"/>
  <c r="N277" i="4"/>
  <c r="O277" i="4"/>
  <c r="P277" i="4"/>
  <c r="M278" i="4"/>
  <c r="N278" i="4"/>
  <c r="O278" i="4"/>
  <c r="P278" i="4"/>
  <c r="M279" i="4"/>
  <c r="N279" i="4"/>
  <c r="O279" i="4"/>
  <c r="P279" i="4"/>
  <c r="M280" i="4"/>
  <c r="N280" i="4"/>
  <c r="O280" i="4"/>
  <c r="P280" i="4"/>
  <c r="M281" i="4"/>
  <c r="N281" i="4"/>
  <c r="O281" i="4"/>
  <c r="P281" i="4"/>
  <c r="M282" i="4"/>
  <c r="N282" i="4"/>
  <c r="O282" i="4"/>
  <c r="P282" i="4"/>
  <c r="M283" i="4"/>
  <c r="N283" i="4"/>
  <c r="O283" i="4"/>
  <c r="P283" i="4"/>
  <c r="M284" i="4"/>
  <c r="N284" i="4"/>
  <c r="O284" i="4"/>
  <c r="P284" i="4"/>
  <c r="M285" i="4"/>
  <c r="N285" i="4"/>
  <c r="O285" i="4"/>
  <c r="P285" i="4"/>
  <c r="M286" i="4"/>
  <c r="N286" i="4"/>
  <c r="O286" i="4"/>
  <c r="P286" i="4"/>
  <c r="M287" i="4"/>
  <c r="N287" i="4"/>
  <c r="O287" i="4"/>
  <c r="P287" i="4"/>
  <c r="M288" i="4"/>
  <c r="N288" i="4"/>
  <c r="O288" i="4"/>
  <c r="P288" i="4"/>
  <c r="M289" i="4"/>
  <c r="N289" i="4"/>
  <c r="O289" i="4"/>
  <c r="P289" i="4"/>
  <c r="M290" i="4"/>
  <c r="N290" i="4"/>
  <c r="O290" i="4"/>
  <c r="P290" i="4"/>
  <c r="M291" i="4"/>
  <c r="N291" i="4"/>
  <c r="O291" i="4"/>
  <c r="P291" i="4"/>
  <c r="M292" i="4"/>
  <c r="N292" i="4"/>
  <c r="O292" i="4"/>
  <c r="P292" i="4"/>
  <c r="M293" i="4"/>
  <c r="N293" i="4"/>
  <c r="O293" i="4"/>
  <c r="P293" i="4"/>
  <c r="M294" i="4"/>
  <c r="N294" i="4"/>
  <c r="O294" i="4"/>
  <c r="P294" i="4"/>
  <c r="M295" i="4"/>
  <c r="N295" i="4"/>
  <c r="O295" i="4"/>
  <c r="P295" i="4"/>
  <c r="M296" i="4"/>
  <c r="N296" i="4"/>
  <c r="O296" i="4"/>
  <c r="P296" i="4"/>
  <c r="M297" i="4"/>
  <c r="N297" i="4"/>
  <c r="O297" i="4"/>
  <c r="P297" i="4"/>
  <c r="M298" i="4"/>
  <c r="N298" i="4"/>
  <c r="O298" i="4"/>
  <c r="P298" i="4"/>
  <c r="M299" i="4"/>
  <c r="N299" i="4"/>
  <c r="O299" i="4"/>
  <c r="P299" i="4"/>
  <c r="M300" i="4"/>
  <c r="N300" i="4"/>
  <c r="O300" i="4"/>
  <c r="P300" i="4"/>
  <c r="M301" i="4"/>
  <c r="N301" i="4"/>
  <c r="O301" i="4"/>
  <c r="P301" i="4"/>
  <c r="M302" i="4"/>
  <c r="N302" i="4"/>
  <c r="O302" i="4"/>
  <c r="P302" i="4"/>
  <c r="M303" i="4"/>
  <c r="N303" i="4"/>
  <c r="O303" i="4"/>
  <c r="P303" i="4"/>
  <c r="M304" i="4"/>
  <c r="N304" i="4"/>
  <c r="O304" i="4"/>
  <c r="P304" i="4"/>
  <c r="M305" i="4"/>
  <c r="N305" i="4"/>
  <c r="O305" i="4"/>
  <c r="P305" i="4"/>
  <c r="M306" i="4"/>
  <c r="N306" i="4"/>
  <c r="O306" i="4"/>
  <c r="P306" i="4"/>
  <c r="M307" i="4"/>
  <c r="N307" i="4"/>
  <c r="O307" i="4"/>
  <c r="P307" i="4"/>
  <c r="M308" i="4"/>
  <c r="N308" i="4"/>
  <c r="O308" i="4"/>
  <c r="P308" i="4"/>
  <c r="M309" i="4"/>
  <c r="N309" i="4"/>
  <c r="O309" i="4"/>
  <c r="P309" i="4"/>
  <c r="M310" i="4"/>
  <c r="N310" i="4"/>
  <c r="O310" i="4"/>
  <c r="P310" i="4"/>
  <c r="M311" i="4"/>
  <c r="N311" i="4"/>
  <c r="O311" i="4"/>
  <c r="P311" i="4"/>
  <c r="M312" i="4"/>
  <c r="N312" i="4"/>
  <c r="O312" i="4"/>
  <c r="P312" i="4"/>
  <c r="M313" i="4"/>
  <c r="N313" i="4"/>
  <c r="O313" i="4"/>
  <c r="P313" i="4"/>
  <c r="M314" i="4"/>
  <c r="N314" i="4"/>
  <c r="O314" i="4"/>
  <c r="P314" i="4"/>
  <c r="M315" i="4"/>
  <c r="N315" i="4"/>
  <c r="O315" i="4"/>
  <c r="P315" i="4"/>
  <c r="M316" i="4"/>
  <c r="N316" i="4"/>
  <c r="O316" i="4"/>
  <c r="P316" i="4"/>
  <c r="M317" i="4"/>
  <c r="N317" i="4"/>
  <c r="O317" i="4"/>
  <c r="P317" i="4"/>
  <c r="M318" i="4"/>
  <c r="N318" i="4"/>
  <c r="O318" i="4"/>
  <c r="P318" i="4"/>
  <c r="M319" i="4"/>
  <c r="N319" i="4"/>
  <c r="O319" i="4"/>
  <c r="P319" i="4"/>
  <c r="M320" i="4"/>
  <c r="N320" i="4"/>
  <c r="O320" i="4"/>
  <c r="P320" i="4"/>
  <c r="M321" i="4"/>
  <c r="N321" i="4"/>
  <c r="O321" i="4"/>
  <c r="P321" i="4"/>
  <c r="M322" i="4"/>
  <c r="N322" i="4"/>
  <c r="O322" i="4"/>
  <c r="P322" i="4"/>
  <c r="M323" i="4"/>
  <c r="N323" i="4"/>
  <c r="O323" i="4"/>
  <c r="P323" i="4"/>
  <c r="M324" i="4"/>
  <c r="N324" i="4"/>
  <c r="O324" i="4"/>
  <c r="P324" i="4"/>
  <c r="M325" i="4"/>
  <c r="N325" i="4"/>
  <c r="O325" i="4"/>
  <c r="P325" i="4"/>
  <c r="M326" i="4"/>
  <c r="N326" i="4"/>
  <c r="O326" i="4"/>
  <c r="P326" i="4"/>
  <c r="M327" i="4"/>
  <c r="N327" i="4"/>
  <c r="O327" i="4"/>
  <c r="P327" i="4"/>
  <c r="M328" i="4"/>
  <c r="N328" i="4"/>
  <c r="O328" i="4"/>
  <c r="P328" i="4"/>
  <c r="M329" i="4"/>
  <c r="N329" i="4"/>
  <c r="O329" i="4"/>
  <c r="P329" i="4"/>
  <c r="M330" i="4"/>
  <c r="N330" i="4"/>
  <c r="O330" i="4"/>
  <c r="P330" i="4"/>
  <c r="M331" i="4"/>
  <c r="N331" i="4"/>
  <c r="O331" i="4"/>
  <c r="P331" i="4"/>
  <c r="M332" i="4"/>
  <c r="N332" i="4"/>
  <c r="O332" i="4"/>
  <c r="P332" i="4"/>
  <c r="M333" i="4"/>
  <c r="N333" i="4"/>
  <c r="O333" i="4"/>
  <c r="P333" i="4"/>
  <c r="M334" i="4"/>
  <c r="N334" i="4"/>
  <c r="O334" i="4"/>
  <c r="P334" i="4"/>
  <c r="M335" i="4"/>
  <c r="N335" i="4"/>
  <c r="O335" i="4"/>
  <c r="P335" i="4"/>
  <c r="M336" i="4"/>
  <c r="N336" i="4"/>
  <c r="O336" i="4"/>
  <c r="P336" i="4"/>
  <c r="M337" i="4"/>
  <c r="N337" i="4"/>
  <c r="O337" i="4"/>
  <c r="P337" i="4"/>
  <c r="M338" i="4"/>
  <c r="N338" i="4"/>
  <c r="O338" i="4"/>
  <c r="P338" i="4"/>
  <c r="M339" i="4"/>
  <c r="N339" i="4"/>
  <c r="O339" i="4"/>
  <c r="P339" i="4"/>
  <c r="M340" i="4"/>
  <c r="N340" i="4"/>
  <c r="O340" i="4"/>
  <c r="P340" i="4"/>
  <c r="M341" i="4"/>
  <c r="N341" i="4"/>
  <c r="O341" i="4"/>
  <c r="P341" i="4"/>
  <c r="M342" i="4"/>
  <c r="N342" i="4"/>
  <c r="O342" i="4"/>
  <c r="P342" i="4"/>
  <c r="M343" i="4"/>
  <c r="N343" i="4"/>
  <c r="O343" i="4"/>
  <c r="P343" i="4"/>
  <c r="M344" i="4"/>
  <c r="N344" i="4"/>
  <c r="O344" i="4"/>
  <c r="P344" i="4"/>
  <c r="M345" i="4"/>
  <c r="N345" i="4"/>
  <c r="O345" i="4"/>
  <c r="P345" i="4"/>
  <c r="M346" i="4"/>
  <c r="N346" i="4"/>
  <c r="O346" i="4"/>
  <c r="P346" i="4"/>
  <c r="M347" i="4"/>
  <c r="N347" i="4"/>
  <c r="O347" i="4"/>
  <c r="P347" i="4"/>
  <c r="M348" i="4"/>
  <c r="N348" i="4"/>
  <c r="O348" i="4"/>
  <c r="P348" i="4"/>
  <c r="M349" i="4"/>
  <c r="N349" i="4"/>
  <c r="O349" i="4"/>
  <c r="P349" i="4"/>
  <c r="M350" i="4"/>
  <c r="N350" i="4"/>
  <c r="O350" i="4"/>
  <c r="P350" i="4"/>
  <c r="M351" i="4"/>
  <c r="N351" i="4"/>
  <c r="O351" i="4"/>
  <c r="P351" i="4"/>
  <c r="M352" i="4"/>
  <c r="N352" i="4"/>
  <c r="O352" i="4"/>
  <c r="P352" i="4"/>
  <c r="M353" i="4"/>
  <c r="N353" i="4"/>
  <c r="O353" i="4"/>
  <c r="P353" i="4"/>
  <c r="M354" i="4"/>
  <c r="N354" i="4"/>
  <c r="O354" i="4"/>
  <c r="P354" i="4"/>
  <c r="M355" i="4"/>
  <c r="N355" i="4"/>
  <c r="O355" i="4"/>
  <c r="P355" i="4"/>
  <c r="M356" i="4"/>
  <c r="N356" i="4"/>
  <c r="O356" i="4"/>
  <c r="P356" i="4"/>
  <c r="M357" i="4"/>
  <c r="N357" i="4"/>
  <c r="O357" i="4"/>
  <c r="P357" i="4"/>
  <c r="M358" i="4"/>
  <c r="N358" i="4"/>
  <c r="O358" i="4"/>
  <c r="P358" i="4"/>
  <c r="M359" i="4"/>
  <c r="N359" i="4"/>
  <c r="O359" i="4"/>
  <c r="P359" i="4"/>
  <c r="M360" i="4"/>
  <c r="N360" i="4"/>
  <c r="O360" i="4"/>
  <c r="P360" i="4"/>
  <c r="M361" i="4"/>
  <c r="N361" i="4"/>
  <c r="O361" i="4"/>
  <c r="P361" i="4"/>
  <c r="M362" i="4"/>
  <c r="N362" i="4"/>
  <c r="O362" i="4"/>
  <c r="P362" i="4"/>
  <c r="M363" i="4"/>
  <c r="N363" i="4"/>
  <c r="O363" i="4"/>
  <c r="P363" i="4"/>
  <c r="M364" i="4"/>
  <c r="N364" i="4"/>
  <c r="O364" i="4"/>
  <c r="P364" i="4"/>
  <c r="M365" i="4"/>
  <c r="N365" i="4"/>
  <c r="O365" i="4"/>
  <c r="P365" i="4"/>
  <c r="M366" i="4"/>
  <c r="N366" i="4"/>
  <c r="O366" i="4"/>
  <c r="P366" i="4"/>
  <c r="M367" i="4"/>
  <c r="N367" i="4"/>
  <c r="O367" i="4"/>
  <c r="P367" i="4"/>
  <c r="M368" i="4"/>
  <c r="N368" i="4"/>
  <c r="O368" i="4"/>
  <c r="P368" i="4"/>
  <c r="M369" i="4"/>
  <c r="N369" i="4"/>
  <c r="O369" i="4"/>
  <c r="P369" i="4"/>
  <c r="M370" i="4"/>
  <c r="N370" i="4"/>
  <c r="O370" i="4"/>
  <c r="P370" i="4"/>
  <c r="M371" i="4"/>
  <c r="N371" i="4"/>
  <c r="O371" i="4"/>
  <c r="P371" i="4"/>
  <c r="M372" i="4"/>
  <c r="N372" i="4"/>
  <c r="O372" i="4"/>
  <c r="P372" i="4"/>
  <c r="M373" i="4"/>
  <c r="N373" i="4"/>
  <c r="O373" i="4"/>
  <c r="P373" i="4"/>
  <c r="M374" i="4"/>
  <c r="N374" i="4"/>
  <c r="O374" i="4"/>
  <c r="P374" i="4"/>
  <c r="M375" i="4"/>
  <c r="N375" i="4"/>
  <c r="O375" i="4"/>
  <c r="P375" i="4"/>
  <c r="M376" i="4"/>
  <c r="N376" i="4"/>
  <c r="O376" i="4"/>
  <c r="P376" i="4"/>
  <c r="M377" i="4"/>
  <c r="N377" i="4"/>
  <c r="O377" i="4"/>
  <c r="P377" i="4"/>
  <c r="M378" i="4"/>
  <c r="N378" i="4"/>
  <c r="O378" i="4"/>
  <c r="P378" i="4"/>
  <c r="M379" i="4"/>
  <c r="N379" i="4"/>
  <c r="O379" i="4"/>
  <c r="P379" i="4"/>
  <c r="M380" i="4"/>
  <c r="N380" i="4"/>
  <c r="O380" i="4"/>
  <c r="P380" i="4"/>
  <c r="M381" i="4"/>
  <c r="N381" i="4"/>
  <c r="O381" i="4"/>
  <c r="P381" i="4"/>
  <c r="M382" i="4"/>
  <c r="N382" i="4"/>
  <c r="O382" i="4"/>
  <c r="P382" i="4"/>
  <c r="M383" i="4"/>
  <c r="N383" i="4"/>
  <c r="O383" i="4"/>
  <c r="P383" i="4"/>
  <c r="M384" i="4"/>
  <c r="N384" i="4"/>
  <c r="O384" i="4"/>
  <c r="P384" i="4"/>
  <c r="M385" i="4"/>
  <c r="N385" i="4"/>
  <c r="O385" i="4"/>
  <c r="P385" i="4"/>
  <c r="M386" i="4"/>
  <c r="N386" i="4"/>
  <c r="O386" i="4"/>
  <c r="P386" i="4"/>
  <c r="M387" i="4"/>
  <c r="N387" i="4"/>
  <c r="O387" i="4"/>
  <c r="P387" i="4"/>
  <c r="M388" i="4"/>
  <c r="N388" i="4"/>
  <c r="O388" i="4"/>
  <c r="P388" i="4"/>
  <c r="M389" i="4"/>
  <c r="N389" i="4"/>
  <c r="O389" i="4"/>
  <c r="P389" i="4"/>
  <c r="M390" i="4"/>
  <c r="N390" i="4"/>
  <c r="O390" i="4"/>
  <c r="P390" i="4"/>
  <c r="M391" i="4"/>
  <c r="N391" i="4"/>
  <c r="O391" i="4"/>
  <c r="P391" i="4"/>
  <c r="M392" i="4"/>
  <c r="N392" i="4"/>
  <c r="O392" i="4"/>
  <c r="P392" i="4"/>
  <c r="M393" i="4"/>
  <c r="N393" i="4"/>
  <c r="O393" i="4"/>
  <c r="P393" i="4"/>
  <c r="M394" i="4"/>
  <c r="N394" i="4"/>
  <c r="O394" i="4"/>
  <c r="P394" i="4"/>
  <c r="M395" i="4"/>
  <c r="N395" i="4"/>
  <c r="O395" i="4"/>
  <c r="P395" i="4"/>
  <c r="M396" i="4"/>
  <c r="N396" i="4"/>
  <c r="O396" i="4"/>
  <c r="P396" i="4"/>
  <c r="M397" i="4"/>
  <c r="N397" i="4"/>
  <c r="O397" i="4"/>
  <c r="P397" i="4"/>
  <c r="M398" i="4"/>
  <c r="N398" i="4"/>
  <c r="O398" i="4"/>
  <c r="P398" i="4"/>
  <c r="M399" i="4"/>
  <c r="N399" i="4"/>
  <c r="O399" i="4"/>
  <c r="P399" i="4"/>
  <c r="M400" i="4"/>
  <c r="N400" i="4"/>
  <c r="O400" i="4"/>
  <c r="P400" i="4"/>
  <c r="M401" i="4"/>
  <c r="N401" i="4"/>
  <c r="O401" i="4"/>
  <c r="P401" i="4"/>
  <c r="M402" i="4"/>
  <c r="N402" i="4"/>
  <c r="O402" i="4"/>
  <c r="P402" i="4"/>
  <c r="M403" i="4"/>
  <c r="N403" i="4"/>
  <c r="O403" i="4"/>
  <c r="P403" i="4"/>
  <c r="M404" i="4"/>
  <c r="N404" i="4"/>
  <c r="O404" i="4"/>
  <c r="P404" i="4"/>
  <c r="M405" i="4"/>
  <c r="N405" i="4"/>
  <c r="O405" i="4"/>
  <c r="P405" i="4"/>
  <c r="M406" i="4"/>
  <c r="N406" i="4"/>
  <c r="O406" i="4"/>
  <c r="P406" i="4"/>
  <c r="M407" i="4"/>
  <c r="N407" i="4"/>
  <c r="O407" i="4"/>
  <c r="P407" i="4"/>
  <c r="M408" i="4"/>
  <c r="N408" i="4"/>
  <c r="O408" i="4"/>
  <c r="P408" i="4"/>
  <c r="M409" i="4"/>
  <c r="N409" i="4"/>
  <c r="O409" i="4"/>
  <c r="P409" i="4"/>
  <c r="M410" i="4"/>
  <c r="N410" i="4"/>
  <c r="O410" i="4"/>
  <c r="P410" i="4"/>
  <c r="M411" i="4"/>
  <c r="N411" i="4"/>
  <c r="O411" i="4"/>
  <c r="P411" i="4"/>
  <c r="M412" i="4"/>
  <c r="N412" i="4"/>
  <c r="O412" i="4"/>
  <c r="P412" i="4"/>
  <c r="M413" i="4"/>
  <c r="N413" i="4"/>
  <c r="O413" i="4"/>
  <c r="P413" i="4"/>
  <c r="M414" i="4"/>
  <c r="N414" i="4"/>
  <c r="O414" i="4"/>
  <c r="P414" i="4"/>
  <c r="M415" i="4"/>
  <c r="N415" i="4"/>
  <c r="O415" i="4"/>
  <c r="P415" i="4"/>
  <c r="M416" i="4"/>
  <c r="N416" i="4"/>
  <c r="O416" i="4"/>
  <c r="P416" i="4"/>
  <c r="M417" i="4"/>
  <c r="N417" i="4"/>
  <c r="O417" i="4"/>
  <c r="P417" i="4"/>
  <c r="M418" i="4"/>
  <c r="N418" i="4"/>
  <c r="O418" i="4"/>
  <c r="P418" i="4"/>
  <c r="M419" i="4"/>
  <c r="N419" i="4"/>
  <c r="O419" i="4"/>
  <c r="P419" i="4"/>
  <c r="M420" i="4"/>
  <c r="N420" i="4"/>
  <c r="O420" i="4"/>
  <c r="P420" i="4"/>
  <c r="M421" i="4"/>
  <c r="N421" i="4"/>
  <c r="O421" i="4"/>
  <c r="P421" i="4"/>
  <c r="M422" i="4"/>
  <c r="N422" i="4"/>
  <c r="O422" i="4"/>
  <c r="P422" i="4"/>
  <c r="M423" i="4"/>
  <c r="N423" i="4"/>
  <c r="O423" i="4"/>
  <c r="P423" i="4"/>
  <c r="M424" i="4"/>
  <c r="N424" i="4"/>
  <c r="O424" i="4"/>
  <c r="P424" i="4"/>
  <c r="M425" i="4"/>
  <c r="N425" i="4"/>
  <c r="O425" i="4"/>
  <c r="P425" i="4"/>
  <c r="M426" i="4"/>
  <c r="N426" i="4"/>
  <c r="O426" i="4"/>
  <c r="P426" i="4"/>
  <c r="M427" i="4"/>
  <c r="N427" i="4"/>
  <c r="O427" i="4"/>
  <c r="P427" i="4"/>
  <c r="M428" i="4"/>
  <c r="N428" i="4"/>
  <c r="O428" i="4"/>
  <c r="P428" i="4"/>
  <c r="M429" i="4"/>
  <c r="N429" i="4"/>
  <c r="O429" i="4"/>
  <c r="P429" i="4"/>
  <c r="M430" i="4"/>
  <c r="N430" i="4"/>
  <c r="O430" i="4"/>
  <c r="P430" i="4"/>
  <c r="M431" i="4"/>
  <c r="N431" i="4"/>
  <c r="O431" i="4"/>
  <c r="P431" i="4"/>
  <c r="M432" i="4"/>
  <c r="N432" i="4"/>
  <c r="O432" i="4"/>
  <c r="P432" i="4"/>
  <c r="M433" i="4"/>
  <c r="N433" i="4"/>
  <c r="O433" i="4"/>
  <c r="P433" i="4"/>
  <c r="M434" i="4"/>
  <c r="N434" i="4"/>
  <c r="O434" i="4"/>
  <c r="P434" i="4"/>
  <c r="M435" i="4"/>
  <c r="N435" i="4"/>
  <c r="O435" i="4"/>
  <c r="P435" i="4"/>
  <c r="M436" i="4"/>
  <c r="N436" i="4"/>
  <c r="O436" i="4"/>
  <c r="P436" i="4"/>
  <c r="M437" i="4"/>
  <c r="N437" i="4"/>
  <c r="O437" i="4"/>
  <c r="P437" i="4"/>
  <c r="M438" i="4"/>
  <c r="N438" i="4"/>
  <c r="O438" i="4"/>
  <c r="P438" i="4"/>
  <c r="M439" i="4"/>
  <c r="N439" i="4"/>
  <c r="O439" i="4"/>
  <c r="P439" i="4"/>
  <c r="M440" i="4"/>
  <c r="N440" i="4"/>
  <c r="O440" i="4"/>
  <c r="P440" i="4"/>
  <c r="M441" i="4"/>
  <c r="N441" i="4"/>
  <c r="O441" i="4"/>
  <c r="P441" i="4"/>
  <c r="M442" i="4"/>
  <c r="N442" i="4"/>
  <c r="O442" i="4"/>
  <c r="P442" i="4"/>
  <c r="M443" i="4"/>
  <c r="N443" i="4"/>
  <c r="O443" i="4"/>
  <c r="P443" i="4"/>
  <c r="M444" i="4"/>
  <c r="N444" i="4"/>
  <c r="O444" i="4"/>
  <c r="P444" i="4"/>
  <c r="M445" i="4"/>
  <c r="N445" i="4"/>
  <c r="O445" i="4"/>
  <c r="P445" i="4"/>
  <c r="M446" i="4"/>
  <c r="N446" i="4"/>
  <c r="O446" i="4"/>
  <c r="P446" i="4"/>
  <c r="M447" i="4"/>
  <c r="N447" i="4"/>
  <c r="O447" i="4"/>
  <c r="P447" i="4"/>
  <c r="M448" i="4"/>
  <c r="N448" i="4"/>
  <c r="O448" i="4"/>
  <c r="P448" i="4"/>
  <c r="M449" i="4"/>
  <c r="N449" i="4"/>
  <c r="O449" i="4"/>
  <c r="P449" i="4"/>
  <c r="M450" i="4"/>
  <c r="N450" i="4"/>
  <c r="O450" i="4"/>
  <c r="P450" i="4"/>
  <c r="M451" i="4"/>
  <c r="N451" i="4"/>
  <c r="O451" i="4"/>
  <c r="P451" i="4"/>
  <c r="M452" i="4"/>
  <c r="N452" i="4"/>
  <c r="O452" i="4"/>
  <c r="P452" i="4"/>
  <c r="M453" i="4"/>
  <c r="N453" i="4"/>
  <c r="O453" i="4"/>
  <c r="P453" i="4"/>
  <c r="M454" i="4"/>
  <c r="N454" i="4"/>
  <c r="O454" i="4"/>
  <c r="P454" i="4"/>
  <c r="M455" i="4"/>
  <c r="N455" i="4"/>
  <c r="O455" i="4"/>
  <c r="P455" i="4"/>
  <c r="M456" i="4"/>
  <c r="N456" i="4"/>
  <c r="O456" i="4"/>
  <c r="P456" i="4"/>
  <c r="M457" i="4"/>
  <c r="N457" i="4"/>
  <c r="O457" i="4"/>
  <c r="P457" i="4"/>
  <c r="M458" i="4"/>
  <c r="N458" i="4"/>
  <c r="O458" i="4"/>
  <c r="P458" i="4"/>
  <c r="M459" i="4"/>
  <c r="N459" i="4"/>
  <c r="O459" i="4"/>
  <c r="P459" i="4"/>
  <c r="M460" i="4"/>
  <c r="N460" i="4"/>
  <c r="O460" i="4"/>
  <c r="P460" i="4"/>
  <c r="M461" i="4"/>
  <c r="N461" i="4"/>
  <c r="O461" i="4"/>
  <c r="P461" i="4"/>
  <c r="M462" i="4"/>
  <c r="N462" i="4"/>
  <c r="O462" i="4"/>
  <c r="P462" i="4"/>
  <c r="M463" i="4"/>
  <c r="N463" i="4"/>
  <c r="O463" i="4"/>
  <c r="P463" i="4"/>
  <c r="M464" i="4"/>
  <c r="N464" i="4"/>
  <c r="O464" i="4"/>
  <c r="P464" i="4"/>
  <c r="M465" i="4"/>
  <c r="N465" i="4"/>
  <c r="O465" i="4"/>
  <c r="P465" i="4"/>
  <c r="M466" i="4"/>
  <c r="N466" i="4"/>
  <c r="O466" i="4"/>
  <c r="P466" i="4"/>
  <c r="M467" i="4"/>
  <c r="N467" i="4"/>
  <c r="O467" i="4"/>
  <c r="P467" i="4"/>
  <c r="M468" i="4"/>
  <c r="N468" i="4"/>
  <c r="O468" i="4"/>
  <c r="P468" i="4"/>
  <c r="M469" i="4"/>
  <c r="N469" i="4"/>
  <c r="O469" i="4"/>
  <c r="P469" i="4"/>
  <c r="M470" i="4"/>
  <c r="N470" i="4"/>
  <c r="O470" i="4"/>
  <c r="P470" i="4"/>
  <c r="M471" i="4"/>
  <c r="N471" i="4"/>
  <c r="O471" i="4"/>
  <c r="P471" i="4"/>
  <c r="M472" i="4"/>
  <c r="N472" i="4"/>
  <c r="O472" i="4"/>
  <c r="P472" i="4"/>
  <c r="M473" i="4"/>
  <c r="N473" i="4"/>
  <c r="O473" i="4"/>
  <c r="P473" i="4"/>
  <c r="M474" i="4"/>
  <c r="N474" i="4"/>
  <c r="O474" i="4"/>
  <c r="P474" i="4"/>
  <c r="M475" i="4"/>
  <c r="N475" i="4"/>
  <c r="O475" i="4"/>
  <c r="P475" i="4"/>
  <c r="M476" i="4"/>
  <c r="N476" i="4"/>
  <c r="O476" i="4"/>
  <c r="P476" i="4"/>
  <c r="M477" i="4"/>
  <c r="N477" i="4"/>
  <c r="O477" i="4"/>
  <c r="P477" i="4"/>
  <c r="M478" i="4"/>
  <c r="N478" i="4"/>
  <c r="O478" i="4"/>
  <c r="P478" i="4"/>
  <c r="M479" i="4"/>
  <c r="N479" i="4"/>
  <c r="O479" i="4"/>
  <c r="P479" i="4"/>
  <c r="M480" i="4"/>
  <c r="N480" i="4"/>
  <c r="O480" i="4"/>
  <c r="P480" i="4"/>
  <c r="M481" i="4"/>
  <c r="N481" i="4"/>
  <c r="O481" i="4"/>
  <c r="P481" i="4"/>
  <c r="M482" i="4"/>
  <c r="N482" i="4"/>
  <c r="O482" i="4"/>
  <c r="P482" i="4"/>
  <c r="M483" i="4"/>
  <c r="N483" i="4"/>
  <c r="O483" i="4"/>
  <c r="P483" i="4"/>
  <c r="M484" i="4"/>
  <c r="N484" i="4"/>
  <c r="O484" i="4"/>
  <c r="P484" i="4"/>
  <c r="M485" i="4"/>
  <c r="N485" i="4"/>
  <c r="O485" i="4"/>
  <c r="P485" i="4"/>
  <c r="M486" i="4"/>
  <c r="N486" i="4"/>
  <c r="O486" i="4"/>
  <c r="P486" i="4"/>
  <c r="M487" i="4"/>
  <c r="N487" i="4"/>
  <c r="O487" i="4"/>
  <c r="P487" i="4"/>
  <c r="M488" i="4"/>
  <c r="N488" i="4"/>
  <c r="O488" i="4"/>
  <c r="P488" i="4"/>
  <c r="M489" i="4"/>
  <c r="N489" i="4"/>
  <c r="O489" i="4"/>
  <c r="P489" i="4"/>
  <c r="M490" i="4"/>
  <c r="N490" i="4"/>
  <c r="O490" i="4"/>
  <c r="P490" i="4"/>
  <c r="M491" i="4"/>
  <c r="N491" i="4"/>
  <c r="O491" i="4"/>
  <c r="P491" i="4"/>
  <c r="M492" i="4"/>
  <c r="N492" i="4"/>
  <c r="O492" i="4"/>
  <c r="P492" i="4"/>
  <c r="M493" i="4"/>
  <c r="N493" i="4"/>
  <c r="O493" i="4"/>
  <c r="P493" i="4"/>
  <c r="M494" i="4"/>
  <c r="N494" i="4"/>
  <c r="O494" i="4"/>
  <c r="P494" i="4"/>
  <c r="M495" i="4"/>
  <c r="N495" i="4"/>
  <c r="O495" i="4"/>
  <c r="P495" i="4"/>
  <c r="M496" i="4"/>
  <c r="N496" i="4"/>
  <c r="O496" i="4"/>
  <c r="P496" i="4"/>
  <c r="M497" i="4"/>
  <c r="N497" i="4"/>
  <c r="O497" i="4"/>
  <c r="P497" i="4"/>
  <c r="M498" i="4"/>
  <c r="N498" i="4"/>
  <c r="O498" i="4"/>
  <c r="P498" i="4"/>
  <c r="M499" i="4"/>
  <c r="N499" i="4"/>
  <c r="O499" i="4"/>
  <c r="P499" i="4"/>
  <c r="M500" i="4"/>
  <c r="N500" i="4"/>
  <c r="O500" i="4"/>
  <c r="P500" i="4"/>
  <c r="M501" i="4"/>
  <c r="N501" i="4"/>
  <c r="O501" i="4"/>
  <c r="P501" i="4"/>
  <c r="M502" i="4"/>
  <c r="N502" i="4"/>
  <c r="O502" i="4"/>
  <c r="P502" i="4"/>
  <c r="M503" i="4"/>
  <c r="N503" i="4"/>
  <c r="O503" i="4"/>
  <c r="P503" i="4"/>
  <c r="M504" i="4"/>
  <c r="N504" i="4"/>
  <c r="O504" i="4"/>
  <c r="P504" i="4"/>
  <c r="M505" i="4"/>
  <c r="N505" i="4"/>
  <c r="O505" i="4"/>
  <c r="P505" i="4"/>
  <c r="M506" i="4"/>
  <c r="N506" i="4"/>
  <c r="O506" i="4"/>
  <c r="P506" i="4"/>
  <c r="M507" i="4"/>
  <c r="N507" i="4"/>
  <c r="O507" i="4"/>
  <c r="P507" i="4"/>
  <c r="M508" i="4"/>
  <c r="N508" i="4"/>
  <c r="O508" i="4"/>
  <c r="P508" i="4"/>
  <c r="M509" i="4"/>
  <c r="N509" i="4"/>
  <c r="O509" i="4"/>
  <c r="P509" i="4"/>
  <c r="M510" i="4"/>
  <c r="N510" i="4"/>
  <c r="O510" i="4"/>
  <c r="P510" i="4"/>
  <c r="M511" i="4"/>
  <c r="N511" i="4"/>
  <c r="O511" i="4"/>
  <c r="P511" i="4"/>
  <c r="M512" i="4"/>
  <c r="N512" i="4"/>
  <c r="O512" i="4"/>
  <c r="P512" i="4"/>
  <c r="M513" i="4"/>
  <c r="N513" i="4"/>
  <c r="O513" i="4"/>
  <c r="P513" i="4"/>
  <c r="M514" i="4"/>
  <c r="N514" i="4"/>
  <c r="O514" i="4"/>
  <c r="P514" i="4"/>
  <c r="M515" i="4"/>
  <c r="N515" i="4"/>
  <c r="O515" i="4"/>
  <c r="P515" i="4"/>
  <c r="M516" i="4"/>
  <c r="N516" i="4"/>
  <c r="O516" i="4"/>
  <c r="P516" i="4"/>
  <c r="M517" i="4"/>
  <c r="N517" i="4"/>
  <c r="O517" i="4"/>
  <c r="P517" i="4"/>
  <c r="M518" i="4"/>
  <c r="N518" i="4"/>
  <c r="O518" i="4"/>
  <c r="P518" i="4"/>
  <c r="M519" i="4"/>
  <c r="N519" i="4"/>
  <c r="O519" i="4"/>
  <c r="P519" i="4"/>
  <c r="M520" i="4"/>
  <c r="N520" i="4"/>
  <c r="O520" i="4"/>
  <c r="P520" i="4"/>
  <c r="M521" i="4"/>
  <c r="N521" i="4"/>
  <c r="O521" i="4"/>
  <c r="P521" i="4"/>
  <c r="M522" i="4"/>
  <c r="N522" i="4"/>
  <c r="O522" i="4"/>
  <c r="P522" i="4"/>
  <c r="M523" i="4"/>
  <c r="N523" i="4"/>
  <c r="O523" i="4"/>
  <c r="P523" i="4"/>
  <c r="M524" i="4"/>
  <c r="N524" i="4"/>
  <c r="O524" i="4"/>
  <c r="P524" i="4"/>
  <c r="M525" i="4"/>
  <c r="N525" i="4"/>
  <c r="O525" i="4"/>
  <c r="P525" i="4"/>
  <c r="M526" i="4"/>
  <c r="N526" i="4"/>
  <c r="O526" i="4"/>
  <c r="P526" i="4"/>
  <c r="M527" i="4"/>
  <c r="N527" i="4"/>
  <c r="O527" i="4"/>
  <c r="P527" i="4"/>
  <c r="M528" i="4"/>
  <c r="N528" i="4"/>
  <c r="O528" i="4"/>
  <c r="P528" i="4"/>
  <c r="M529" i="4"/>
  <c r="N529" i="4"/>
  <c r="O529" i="4"/>
  <c r="P529" i="4"/>
  <c r="M530" i="4"/>
  <c r="N530" i="4"/>
  <c r="O530" i="4"/>
  <c r="P530" i="4"/>
  <c r="M531" i="4"/>
  <c r="N531" i="4"/>
  <c r="O531" i="4"/>
  <c r="P531" i="4"/>
  <c r="M532" i="4"/>
  <c r="N532" i="4"/>
  <c r="O532" i="4"/>
  <c r="P532" i="4"/>
  <c r="M533" i="4"/>
  <c r="N533" i="4"/>
  <c r="O533" i="4"/>
  <c r="P533" i="4"/>
  <c r="M534" i="4"/>
  <c r="N534" i="4"/>
  <c r="O534" i="4"/>
  <c r="P534" i="4"/>
  <c r="M535" i="4"/>
  <c r="N535" i="4"/>
  <c r="O535" i="4"/>
  <c r="P535" i="4"/>
  <c r="M536" i="4"/>
  <c r="N536" i="4"/>
  <c r="O536" i="4"/>
  <c r="P536" i="4"/>
  <c r="M537" i="4"/>
  <c r="N537" i="4"/>
  <c r="O537" i="4"/>
  <c r="P537" i="4"/>
  <c r="M538" i="4"/>
  <c r="N538" i="4"/>
  <c r="O538" i="4"/>
  <c r="P538" i="4"/>
  <c r="M539" i="4"/>
  <c r="N539" i="4"/>
  <c r="O539" i="4"/>
  <c r="P539" i="4"/>
  <c r="M540" i="4"/>
  <c r="N540" i="4"/>
  <c r="O540" i="4"/>
  <c r="P540" i="4"/>
  <c r="M541" i="4"/>
  <c r="N541" i="4"/>
  <c r="O541" i="4"/>
  <c r="P541" i="4"/>
  <c r="M542" i="4"/>
  <c r="N542" i="4"/>
  <c r="O542" i="4"/>
  <c r="P542" i="4"/>
  <c r="M543" i="4"/>
  <c r="N543" i="4"/>
  <c r="O543" i="4"/>
  <c r="P543" i="4"/>
  <c r="M544" i="4"/>
  <c r="N544" i="4"/>
  <c r="O544" i="4"/>
  <c r="P544" i="4"/>
  <c r="M545" i="4"/>
  <c r="N545" i="4"/>
  <c r="O545" i="4"/>
  <c r="P545" i="4"/>
  <c r="M546" i="4"/>
  <c r="N546" i="4"/>
  <c r="O546" i="4"/>
  <c r="P546" i="4"/>
  <c r="M547" i="4"/>
  <c r="N547" i="4"/>
  <c r="O547" i="4"/>
  <c r="P547" i="4"/>
  <c r="M548" i="4"/>
  <c r="N548" i="4"/>
  <c r="O548" i="4"/>
  <c r="P548" i="4"/>
  <c r="M549" i="4"/>
  <c r="N549" i="4"/>
  <c r="O549" i="4"/>
  <c r="P549" i="4"/>
  <c r="M550" i="4"/>
  <c r="N550" i="4"/>
  <c r="O550" i="4"/>
  <c r="P550" i="4"/>
  <c r="M551" i="4"/>
  <c r="N551" i="4"/>
  <c r="O551" i="4"/>
  <c r="P551" i="4"/>
  <c r="M552" i="4"/>
  <c r="N552" i="4"/>
  <c r="O552" i="4"/>
  <c r="P552" i="4"/>
  <c r="M553" i="4"/>
  <c r="N553" i="4"/>
  <c r="O553" i="4"/>
  <c r="P553" i="4"/>
  <c r="M554" i="4"/>
  <c r="N554" i="4"/>
  <c r="O554" i="4"/>
  <c r="P554" i="4"/>
  <c r="M555" i="4"/>
  <c r="N555" i="4"/>
  <c r="O555" i="4"/>
  <c r="P555" i="4"/>
  <c r="M556" i="4"/>
  <c r="N556" i="4"/>
  <c r="O556" i="4"/>
  <c r="P556" i="4"/>
  <c r="M557" i="4"/>
  <c r="N557" i="4"/>
  <c r="O557" i="4"/>
  <c r="P557" i="4"/>
  <c r="M558" i="4"/>
  <c r="N558" i="4"/>
  <c r="O558" i="4"/>
  <c r="P558" i="4"/>
  <c r="M559" i="4"/>
  <c r="N559" i="4"/>
  <c r="O559" i="4"/>
  <c r="P559" i="4"/>
  <c r="M560" i="4"/>
  <c r="N560" i="4"/>
  <c r="O560" i="4"/>
  <c r="P560" i="4"/>
  <c r="M561" i="4"/>
  <c r="N561" i="4"/>
  <c r="O561" i="4"/>
  <c r="P561" i="4"/>
  <c r="M562" i="4"/>
  <c r="N562" i="4"/>
  <c r="O562" i="4"/>
  <c r="P562" i="4"/>
  <c r="M563" i="4"/>
  <c r="N563" i="4"/>
  <c r="O563" i="4"/>
  <c r="P563" i="4"/>
  <c r="M564" i="4"/>
  <c r="N564" i="4"/>
  <c r="O564" i="4"/>
  <c r="P564" i="4"/>
  <c r="M565" i="4"/>
  <c r="N565" i="4"/>
  <c r="O565" i="4"/>
  <c r="P565" i="4"/>
  <c r="M566" i="4"/>
  <c r="N566" i="4"/>
  <c r="O566" i="4"/>
  <c r="P566" i="4"/>
  <c r="M567" i="4"/>
  <c r="N567" i="4"/>
  <c r="O567" i="4"/>
  <c r="P567" i="4"/>
  <c r="M568" i="4"/>
  <c r="N568" i="4"/>
  <c r="O568" i="4"/>
  <c r="P568" i="4"/>
  <c r="M569" i="4"/>
  <c r="N569" i="4"/>
  <c r="O569" i="4"/>
  <c r="P569" i="4"/>
  <c r="M570" i="4"/>
  <c r="N570" i="4"/>
  <c r="O570" i="4"/>
  <c r="P570" i="4"/>
  <c r="M571" i="4"/>
  <c r="N571" i="4"/>
  <c r="O571" i="4"/>
  <c r="P571" i="4"/>
  <c r="M572" i="4"/>
  <c r="N572" i="4"/>
  <c r="O572" i="4"/>
  <c r="P572" i="4"/>
  <c r="M573" i="4"/>
  <c r="N573" i="4"/>
  <c r="O573" i="4"/>
  <c r="P573" i="4"/>
  <c r="M574" i="4"/>
  <c r="N574" i="4"/>
  <c r="O574" i="4"/>
  <c r="P574" i="4"/>
  <c r="M575" i="4"/>
  <c r="N575" i="4"/>
  <c r="O575" i="4"/>
  <c r="P575" i="4"/>
  <c r="M576" i="4"/>
  <c r="N576" i="4"/>
  <c r="O576" i="4"/>
  <c r="P576" i="4"/>
  <c r="M577" i="4"/>
  <c r="N577" i="4"/>
  <c r="O577" i="4"/>
  <c r="P577" i="4"/>
  <c r="M578" i="4"/>
  <c r="N578" i="4"/>
  <c r="O578" i="4"/>
  <c r="P578" i="4"/>
  <c r="M579" i="4"/>
  <c r="N579" i="4"/>
  <c r="O579" i="4"/>
  <c r="P579" i="4"/>
  <c r="M580" i="4"/>
  <c r="N580" i="4"/>
  <c r="O580" i="4"/>
  <c r="P580" i="4"/>
  <c r="M581" i="4"/>
  <c r="N581" i="4"/>
  <c r="O581" i="4"/>
  <c r="P581" i="4"/>
  <c r="M582" i="4"/>
  <c r="N582" i="4"/>
  <c r="O582" i="4"/>
  <c r="P582" i="4"/>
  <c r="M583" i="4"/>
  <c r="N583" i="4"/>
  <c r="O583" i="4"/>
  <c r="P583" i="4"/>
  <c r="M584" i="4"/>
  <c r="N584" i="4"/>
  <c r="O584" i="4"/>
  <c r="P584" i="4"/>
  <c r="M585" i="4"/>
  <c r="N585" i="4"/>
  <c r="O585" i="4"/>
  <c r="P585" i="4"/>
  <c r="M586" i="4"/>
  <c r="N586" i="4"/>
  <c r="O586" i="4"/>
  <c r="P586" i="4"/>
  <c r="M587" i="4"/>
  <c r="N587" i="4"/>
  <c r="O587" i="4"/>
  <c r="P587" i="4"/>
  <c r="M588" i="4"/>
  <c r="N588" i="4"/>
  <c r="O588" i="4"/>
  <c r="P588" i="4"/>
  <c r="M589" i="4"/>
  <c r="N589" i="4"/>
  <c r="O589" i="4"/>
  <c r="P589" i="4"/>
  <c r="M590" i="4"/>
  <c r="N590" i="4"/>
  <c r="O590" i="4"/>
  <c r="P590" i="4"/>
  <c r="M591" i="4"/>
  <c r="N591" i="4"/>
  <c r="O591" i="4"/>
  <c r="P591" i="4"/>
  <c r="M592" i="4"/>
  <c r="N592" i="4"/>
  <c r="O592" i="4"/>
  <c r="P592" i="4"/>
  <c r="M593" i="4"/>
  <c r="N593" i="4"/>
  <c r="O593" i="4"/>
  <c r="P593" i="4"/>
  <c r="M594" i="4"/>
  <c r="N594" i="4"/>
  <c r="O594" i="4"/>
  <c r="P594" i="4"/>
  <c r="M595" i="4"/>
  <c r="N595" i="4"/>
  <c r="O595" i="4"/>
  <c r="P595" i="4"/>
  <c r="M596" i="4"/>
  <c r="N596" i="4"/>
  <c r="O596" i="4"/>
  <c r="P596" i="4"/>
  <c r="M597" i="4"/>
  <c r="N597" i="4"/>
  <c r="O597" i="4"/>
  <c r="P597" i="4"/>
  <c r="M598" i="4"/>
  <c r="N598" i="4"/>
  <c r="O598" i="4"/>
  <c r="P598" i="4"/>
  <c r="M599" i="4"/>
  <c r="N599" i="4"/>
  <c r="O599" i="4"/>
  <c r="P599" i="4"/>
  <c r="M600" i="4"/>
  <c r="N600" i="4"/>
  <c r="O600" i="4"/>
  <c r="P600" i="4"/>
  <c r="M601" i="4"/>
  <c r="N601" i="4"/>
  <c r="O601" i="4"/>
  <c r="P601" i="4"/>
  <c r="M602" i="4"/>
  <c r="N602" i="4"/>
  <c r="O602" i="4"/>
  <c r="P602" i="4"/>
  <c r="M603" i="4"/>
  <c r="N603" i="4"/>
  <c r="O603" i="4"/>
  <c r="P603" i="4"/>
  <c r="M604" i="4"/>
  <c r="N604" i="4"/>
  <c r="O604" i="4"/>
  <c r="P604" i="4"/>
  <c r="M605" i="4"/>
  <c r="N605" i="4"/>
  <c r="O605" i="4"/>
  <c r="P605" i="4"/>
  <c r="M606" i="4"/>
  <c r="N606" i="4"/>
  <c r="O606" i="4"/>
  <c r="P606" i="4"/>
  <c r="M607" i="4"/>
  <c r="N607" i="4"/>
  <c r="O607" i="4"/>
  <c r="P607" i="4"/>
  <c r="M608" i="4"/>
  <c r="N608" i="4"/>
  <c r="O608" i="4"/>
  <c r="P608" i="4"/>
  <c r="M609" i="4"/>
  <c r="N609" i="4"/>
  <c r="O609" i="4"/>
  <c r="P609" i="4"/>
  <c r="M610" i="4"/>
  <c r="N610" i="4"/>
  <c r="O610" i="4"/>
  <c r="P610" i="4"/>
  <c r="M611" i="4"/>
  <c r="N611" i="4"/>
  <c r="O611" i="4"/>
  <c r="P611" i="4"/>
  <c r="M612" i="4"/>
  <c r="N612" i="4"/>
  <c r="O612" i="4"/>
  <c r="P612" i="4"/>
  <c r="M613" i="4"/>
  <c r="N613" i="4"/>
  <c r="O613" i="4"/>
  <c r="P613" i="4"/>
  <c r="M614" i="4"/>
  <c r="N614" i="4"/>
  <c r="O614" i="4"/>
  <c r="P614" i="4"/>
  <c r="M615" i="4"/>
  <c r="N615" i="4"/>
  <c r="O615" i="4"/>
  <c r="P615" i="4"/>
  <c r="M616" i="4"/>
  <c r="N616" i="4"/>
  <c r="O616" i="4"/>
  <c r="P616" i="4"/>
  <c r="M617" i="4"/>
  <c r="N617" i="4"/>
  <c r="O617" i="4"/>
  <c r="P617" i="4"/>
  <c r="M618" i="4"/>
  <c r="N618" i="4"/>
  <c r="O618" i="4"/>
  <c r="P618" i="4"/>
  <c r="M619" i="4"/>
  <c r="N619" i="4"/>
  <c r="O619" i="4"/>
  <c r="P619" i="4"/>
  <c r="M620" i="4"/>
  <c r="N620" i="4"/>
  <c r="O620" i="4"/>
  <c r="P620" i="4"/>
  <c r="M621" i="4"/>
  <c r="N621" i="4"/>
  <c r="O621" i="4"/>
  <c r="P621" i="4"/>
  <c r="M622" i="4"/>
  <c r="N622" i="4"/>
  <c r="O622" i="4"/>
  <c r="P622" i="4"/>
  <c r="M623" i="4"/>
  <c r="N623" i="4"/>
  <c r="O623" i="4"/>
  <c r="P623" i="4"/>
  <c r="M624" i="4"/>
  <c r="N624" i="4"/>
  <c r="O624" i="4"/>
  <c r="P624" i="4"/>
  <c r="M625" i="4"/>
  <c r="N625" i="4"/>
  <c r="O625" i="4"/>
  <c r="P625" i="4"/>
  <c r="M626" i="4"/>
  <c r="N626" i="4"/>
  <c r="O626" i="4"/>
  <c r="P626" i="4"/>
  <c r="M627" i="4"/>
  <c r="N627" i="4"/>
  <c r="O627" i="4"/>
  <c r="P627" i="4"/>
  <c r="M628" i="4"/>
  <c r="N628" i="4"/>
  <c r="O628" i="4"/>
  <c r="P628" i="4"/>
  <c r="M629" i="4"/>
  <c r="N629" i="4"/>
  <c r="O629" i="4"/>
  <c r="P629" i="4"/>
  <c r="M630" i="4"/>
  <c r="N630" i="4"/>
  <c r="O630" i="4"/>
  <c r="P630" i="4"/>
  <c r="M631" i="4"/>
  <c r="N631" i="4"/>
  <c r="O631" i="4"/>
  <c r="P631" i="4"/>
  <c r="M632" i="4"/>
  <c r="N632" i="4"/>
  <c r="O632" i="4"/>
  <c r="P632" i="4"/>
  <c r="M633" i="4"/>
  <c r="N633" i="4"/>
  <c r="O633" i="4"/>
  <c r="P633" i="4"/>
  <c r="M634" i="4"/>
  <c r="N634" i="4"/>
  <c r="O634" i="4"/>
  <c r="P634" i="4"/>
  <c r="M635" i="4"/>
  <c r="N635" i="4"/>
  <c r="O635" i="4"/>
  <c r="P635" i="4"/>
  <c r="M636" i="4"/>
  <c r="N636" i="4"/>
  <c r="O636" i="4"/>
  <c r="P636" i="4"/>
  <c r="M637" i="4"/>
  <c r="N637" i="4"/>
  <c r="O637" i="4"/>
  <c r="P637" i="4"/>
  <c r="M638" i="4"/>
  <c r="N638" i="4"/>
  <c r="O638" i="4"/>
  <c r="P638" i="4"/>
  <c r="M639" i="4"/>
  <c r="N639" i="4"/>
  <c r="O639" i="4"/>
  <c r="P639" i="4"/>
  <c r="M640" i="4"/>
  <c r="N640" i="4"/>
  <c r="O640" i="4"/>
  <c r="P640" i="4"/>
  <c r="M641" i="4"/>
  <c r="N641" i="4"/>
  <c r="O641" i="4"/>
  <c r="P641" i="4"/>
  <c r="M642" i="4"/>
  <c r="N642" i="4"/>
  <c r="O642" i="4"/>
  <c r="P642" i="4"/>
  <c r="M643" i="4"/>
  <c r="N643" i="4"/>
  <c r="O643" i="4"/>
  <c r="P643" i="4"/>
  <c r="M644" i="4"/>
  <c r="N644" i="4"/>
  <c r="O644" i="4"/>
  <c r="P644" i="4"/>
  <c r="M645" i="4"/>
  <c r="N645" i="4"/>
  <c r="O645" i="4"/>
  <c r="P645" i="4"/>
  <c r="M646" i="4"/>
  <c r="N646" i="4"/>
  <c r="O646" i="4"/>
  <c r="P646" i="4"/>
  <c r="M647" i="4"/>
  <c r="N647" i="4"/>
  <c r="O647" i="4"/>
  <c r="P647" i="4"/>
  <c r="M648" i="4"/>
  <c r="N648" i="4"/>
  <c r="O648" i="4"/>
  <c r="P648" i="4"/>
  <c r="M649" i="4"/>
  <c r="N649" i="4"/>
  <c r="O649" i="4"/>
  <c r="P649" i="4"/>
  <c r="M650" i="4"/>
  <c r="N650" i="4"/>
  <c r="O650" i="4"/>
  <c r="P650" i="4"/>
  <c r="M651" i="4"/>
  <c r="N651" i="4"/>
  <c r="O651" i="4"/>
  <c r="P651" i="4"/>
  <c r="M652" i="4"/>
  <c r="N652" i="4"/>
  <c r="O652" i="4"/>
  <c r="P652" i="4"/>
  <c r="M653" i="4"/>
  <c r="N653" i="4"/>
  <c r="O653" i="4"/>
  <c r="P653" i="4"/>
  <c r="M654" i="4"/>
  <c r="N654" i="4"/>
  <c r="O654" i="4"/>
  <c r="P654" i="4"/>
  <c r="M655" i="4"/>
  <c r="N655" i="4"/>
  <c r="O655" i="4"/>
  <c r="P655" i="4"/>
  <c r="M656" i="4"/>
  <c r="N656" i="4"/>
  <c r="O656" i="4"/>
  <c r="P656" i="4"/>
  <c r="M657" i="4"/>
  <c r="N657" i="4"/>
  <c r="O657" i="4"/>
  <c r="P657" i="4"/>
  <c r="M658" i="4"/>
  <c r="N658" i="4"/>
  <c r="O658" i="4"/>
  <c r="P658" i="4"/>
  <c r="M659" i="4"/>
  <c r="N659" i="4"/>
  <c r="O659" i="4"/>
  <c r="P659" i="4"/>
  <c r="M660" i="4"/>
  <c r="N660" i="4"/>
  <c r="O660" i="4"/>
  <c r="P660" i="4"/>
  <c r="M661" i="4"/>
  <c r="N661" i="4"/>
  <c r="O661" i="4"/>
  <c r="P661" i="4"/>
  <c r="M662" i="4"/>
  <c r="N662" i="4"/>
  <c r="O662" i="4"/>
  <c r="P662" i="4"/>
  <c r="M663" i="4"/>
  <c r="N663" i="4"/>
  <c r="O663" i="4"/>
  <c r="P663" i="4"/>
  <c r="M664" i="4"/>
  <c r="N664" i="4"/>
  <c r="O664" i="4"/>
  <c r="P664" i="4"/>
  <c r="M665" i="4"/>
  <c r="N665" i="4"/>
  <c r="O665" i="4"/>
  <c r="P665" i="4"/>
  <c r="M666" i="4"/>
  <c r="N666" i="4"/>
  <c r="O666" i="4"/>
  <c r="P666" i="4"/>
  <c r="M667" i="4"/>
  <c r="N667" i="4"/>
  <c r="O667" i="4"/>
  <c r="P667" i="4"/>
  <c r="M668" i="4"/>
  <c r="N668" i="4"/>
  <c r="O668" i="4"/>
  <c r="P668" i="4"/>
  <c r="M669" i="4"/>
  <c r="N669" i="4"/>
  <c r="O669" i="4"/>
  <c r="P669" i="4"/>
  <c r="M670" i="4"/>
  <c r="N670" i="4"/>
  <c r="O670" i="4"/>
  <c r="P670" i="4"/>
  <c r="M671" i="4"/>
  <c r="N671" i="4"/>
  <c r="O671" i="4"/>
  <c r="P671" i="4"/>
  <c r="M672" i="4"/>
  <c r="N672" i="4"/>
  <c r="O672" i="4"/>
  <c r="P672" i="4"/>
  <c r="M673" i="4"/>
  <c r="N673" i="4"/>
  <c r="O673" i="4"/>
  <c r="P673" i="4"/>
  <c r="M674" i="4"/>
  <c r="N674" i="4"/>
  <c r="O674" i="4"/>
  <c r="P674" i="4"/>
  <c r="M675" i="4"/>
  <c r="N675" i="4"/>
  <c r="O675" i="4"/>
  <c r="P675" i="4"/>
  <c r="M676" i="4"/>
  <c r="N676" i="4"/>
  <c r="O676" i="4"/>
  <c r="P676" i="4"/>
  <c r="M677" i="4"/>
  <c r="N677" i="4"/>
  <c r="O677" i="4"/>
  <c r="P677" i="4"/>
  <c r="M678" i="4"/>
  <c r="N678" i="4"/>
  <c r="O678" i="4"/>
  <c r="P678" i="4"/>
  <c r="M679" i="4"/>
  <c r="N679" i="4"/>
  <c r="O679" i="4"/>
  <c r="P679" i="4"/>
  <c r="M680" i="4"/>
  <c r="N680" i="4"/>
  <c r="O680" i="4"/>
  <c r="P680" i="4"/>
  <c r="M681" i="4"/>
  <c r="N681" i="4"/>
  <c r="O681" i="4"/>
  <c r="P681" i="4"/>
  <c r="M682" i="4"/>
  <c r="N682" i="4"/>
  <c r="O682" i="4"/>
  <c r="P682" i="4"/>
  <c r="M683" i="4"/>
  <c r="N683" i="4"/>
  <c r="O683" i="4"/>
  <c r="P683" i="4"/>
  <c r="M684" i="4"/>
  <c r="N684" i="4"/>
  <c r="O684" i="4"/>
  <c r="P684" i="4"/>
  <c r="M685" i="4"/>
  <c r="N685" i="4"/>
  <c r="O685" i="4"/>
  <c r="P685" i="4"/>
  <c r="M686" i="4"/>
  <c r="N686" i="4"/>
  <c r="O686" i="4"/>
  <c r="P686" i="4"/>
  <c r="M687" i="4"/>
  <c r="N687" i="4"/>
  <c r="O687" i="4"/>
  <c r="P687" i="4"/>
  <c r="M688" i="4"/>
  <c r="N688" i="4"/>
  <c r="O688" i="4"/>
  <c r="P688" i="4"/>
  <c r="M689" i="4"/>
  <c r="N689" i="4"/>
  <c r="O689" i="4"/>
  <c r="P689" i="4"/>
  <c r="M690" i="4"/>
  <c r="N690" i="4"/>
  <c r="O690" i="4"/>
  <c r="P690" i="4"/>
  <c r="M691" i="4"/>
  <c r="N691" i="4"/>
  <c r="O691" i="4"/>
  <c r="P691" i="4"/>
  <c r="M692" i="4"/>
  <c r="N692" i="4"/>
  <c r="O692" i="4"/>
  <c r="P692" i="4"/>
  <c r="M693" i="4"/>
  <c r="N693" i="4"/>
  <c r="O693" i="4"/>
  <c r="P693" i="4"/>
  <c r="M694" i="4"/>
  <c r="N694" i="4"/>
  <c r="O694" i="4"/>
  <c r="P694" i="4"/>
  <c r="M695" i="4"/>
  <c r="N695" i="4"/>
  <c r="O695" i="4"/>
  <c r="P695" i="4"/>
  <c r="M696" i="4"/>
  <c r="N696" i="4"/>
  <c r="O696" i="4"/>
  <c r="P696" i="4"/>
  <c r="M697" i="4"/>
  <c r="N697" i="4"/>
  <c r="O697" i="4"/>
  <c r="P697" i="4"/>
  <c r="M698" i="4"/>
  <c r="N698" i="4"/>
  <c r="O698" i="4"/>
  <c r="P698" i="4"/>
  <c r="M699" i="4"/>
  <c r="N699" i="4"/>
  <c r="O699" i="4"/>
  <c r="P699" i="4"/>
  <c r="M700" i="4"/>
  <c r="N700" i="4"/>
  <c r="O700" i="4"/>
  <c r="P700" i="4"/>
  <c r="M701" i="4"/>
  <c r="N701" i="4"/>
  <c r="O701" i="4"/>
  <c r="P701" i="4"/>
  <c r="M702" i="4"/>
  <c r="N702" i="4"/>
  <c r="O702" i="4"/>
  <c r="P702" i="4"/>
  <c r="M703" i="4"/>
  <c r="N703" i="4"/>
  <c r="O703" i="4"/>
  <c r="P703" i="4"/>
  <c r="M704" i="4"/>
  <c r="N704" i="4"/>
  <c r="O704" i="4"/>
  <c r="P704" i="4"/>
  <c r="M705" i="4"/>
  <c r="N705" i="4"/>
  <c r="O705" i="4"/>
  <c r="P705" i="4"/>
  <c r="M706" i="4"/>
  <c r="N706" i="4"/>
  <c r="O706" i="4"/>
  <c r="P706" i="4"/>
  <c r="M707" i="4"/>
  <c r="N707" i="4"/>
  <c r="O707" i="4"/>
  <c r="P707" i="4"/>
  <c r="M708" i="4"/>
  <c r="N708" i="4"/>
  <c r="O708" i="4"/>
  <c r="P708" i="4"/>
  <c r="M709" i="4"/>
  <c r="N709" i="4"/>
  <c r="O709" i="4"/>
  <c r="P709" i="4"/>
  <c r="M710" i="4"/>
  <c r="N710" i="4"/>
  <c r="O710" i="4"/>
  <c r="P710" i="4"/>
  <c r="M711" i="4"/>
  <c r="N711" i="4"/>
  <c r="O711" i="4"/>
  <c r="P711" i="4"/>
  <c r="M712" i="4"/>
  <c r="N712" i="4"/>
  <c r="O712" i="4"/>
  <c r="P712" i="4"/>
  <c r="M713" i="4"/>
  <c r="N713" i="4"/>
  <c r="O713" i="4"/>
  <c r="P713" i="4"/>
  <c r="M714" i="4"/>
  <c r="N714" i="4"/>
  <c r="O714" i="4"/>
  <c r="P714" i="4"/>
  <c r="M715" i="4"/>
  <c r="N715" i="4"/>
  <c r="O715" i="4"/>
  <c r="P715" i="4"/>
  <c r="M716" i="4"/>
  <c r="N716" i="4"/>
  <c r="O716" i="4"/>
  <c r="P716" i="4"/>
  <c r="M717" i="4"/>
  <c r="N717" i="4"/>
  <c r="O717" i="4"/>
  <c r="P717" i="4"/>
  <c r="M718" i="4"/>
  <c r="N718" i="4"/>
  <c r="O718" i="4"/>
  <c r="P718" i="4"/>
  <c r="M719" i="4"/>
  <c r="N719" i="4"/>
  <c r="O719" i="4"/>
  <c r="P719" i="4"/>
  <c r="M720" i="4"/>
  <c r="N720" i="4"/>
  <c r="O720" i="4"/>
  <c r="P720" i="4"/>
  <c r="M721" i="4"/>
  <c r="N721" i="4"/>
  <c r="O721" i="4"/>
  <c r="P721" i="4"/>
  <c r="M722" i="4"/>
  <c r="N722" i="4"/>
  <c r="O722" i="4"/>
  <c r="P722" i="4"/>
  <c r="M723" i="4"/>
  <c r="N723" i="4"/>
  <c r="O723" i="4"/>
  <c r="P723" i="4"/>
  <c r="M724" i="4"/>
  <c r="N724" i="4"/>
  <c r="O724" i="4"/>
  <c r="P724" i="4"/>
  <c r="M725" i="4"/>
  <c r="N725" i="4"/>
  <c r="O725" i="4"/>
  <c r="P725" i="4"/>
  <c r="M726" i="4"/>
  <c r="N726" i="4"/>
  <c r="O726" i="4"/>
  <c r="P726" i="4"/>
  <c r="M727" i="4"/>
  <c r="N727" i="4"/>
  <c r="O727" i="4"/>
  <c r="P727" i="4"/>
  <c r="M728" i="4"/>
  <c r="N728" i="4"/>
  <c r="O728" i="4"/>
  <c r="P728" i="4"/>
  <c r="M729" i="4"/>
  <c r="N729" i="4"/>
  <c r="O729" i="4"/>
  <c r="P729" i="4"/>
  <c r="M730" i="4"/>
  <c r="N730" i="4"/>
  <c r="O730" i="4"/>
  <c r="P730" i="4"/>
  <c r="M731" i="4"/>
  <c r="N731" i="4"/>
  <c r="O731" i="4"/>
  <c r="P731" i="4"/>
  <c r="M732" i="4"/>
  <c r="N732" i="4"/>
  <c r="O732" i="4"/>
  <c r="P732" i="4"/>
  <c r="M733" i="4"/>
  <c r="N733" i="4"/>
  <c r="O733" i="4"/>
  <c r="P733" i="4"/>
  <c r="M734" i="4"/>
  <c r="N734" i="4"/>
  <c r="O734" i="4"/>
  <c r="P734" i="4"/>
  <c r="M735" i="4"/>
  <c r="N735" i="4"/>
  <c r="O735" i="4"/>
  <c r="P735" i="4"/>
  <c r="M736" i="4"/>
  <c r="N736" i="4"/>
  <c r="O736" i="4"/>
  <c r="P736" i="4"/>
  <c r="M737" i="4"/>
  <c r="N737" i="4"/>
  <c r="O737" i="4"/>
  <c r="P737" i="4"/>
  <c r="M738" i="4"/>
  <c r="N738" i="4"/>
  <c r="O738" i="4"/>
  <c r="P738" i="4"/>
  <c r="M739" i="4"/>
  <c r="N739" i="4"/>
  <c r="O739" i="4"/>
  <c r="P739" i="4"/>
  <c r="M740" i="4"/>
  <c r="N740" i="4"/>
  <c r="O740" i="4"/>
  <c r="P740" i="4"/>
  <c r="M741" i="4"/>
  <c r="N741" i="4"/>
  <c r="O741" i="4"/>
  <c r="P741" i="4"/>
  <c r="M742" i="4"/>
  <c r="N742" i="4"/>
  <c r="O742" i="4"/>
  <c r="P742" i="4"/>
  <c r="M743" i="4"/>
  <c r="N743" i="4"/>
  <c r="O743" i="4"/>
  <c r="P743" i="4"/>
  <c r="M744" i="4"/>
  <c r="N744" i="4"/>
  <c r="O744" i="4"/>
  <c r="P744" i="4"/>
  <c r="M745" i="4"/>
  <c r="N745" i="4"/>
  <c r="O745" i="4"/>
  <c r="P745" i="4"/>
  <c r="M746" i="4"/>
  <c r="N746" i="4"/>
  <c r="O746" i="4"/>
  <c r="P746" i="4"/>
  <c r="M747" i="4"/>
  <c r="N747" i="4"/>
  <c r="O747" i="4"/>
  <c r="P747" i="4"/>
  <c r="M748" i="4"/>
  <c r="N748" i="4"/>
  <c r="O748" i="4"/>
  <c r="P748" i="4"/>
  <c r="M749" i="4"/>
  <c r="N749" i="4"/>
  <c r="O749" i="4"/>
  <c r="P749" i="4"/>
  <c r="M750" i="4"/>
  <c r="N750" i="4"/>
  <c r="O750" i="4"/>
  <c r="P750" i="4"/>
  <c r="M751" i="4"/>
  <c r="N751" i="4"/>
  <c r="O751" i="4"/>
  <c r="P751" i="4"/>
  <c r="M752" i="4"/>
  <c r="N752" i="4"/>
  <c r="O752" i="4"/>
  <c r="P752" i="4"/>
  <c r="M753" i="4"/>
  <c r="N753" i="4"/>
  <c r="O753" i="4"/>
  <c r="P753" i="4"/>
  <c r="M754" i="4"/>
  <c r="N754" i="4"/>
  <c r="O754" i="4"/>
  <c r="P754" i="4"/>
  <c r="M755" i="4"/>
  <c r="N755" i="4"/>
  <c r="O755" i="4"/>
  <c r="P755" i="4"/>
  <c r="M756" i="4"/>
  <c r="N756" i="4"/>
  <c r="O756" i="4"/>
  <c r="P756" i="4"/>
  <c r="M757" i="4"/>
  <c r="N757" i="4"/>
  <c r="O757" i="4"/>
  <c r="P757" i="4"/>
  <c r="M758" i="4"/>
  <c r="N758" i="4"/>
  <c r="O758" i="4"/>
  <c r="P758" i="4"/>
  <c r="M759" i="4"/>
  <c r="N759" i="4"/>
  <c r="O759" i="4"/>
  <c r="P759" i="4"/>
  <c r="M760" i="4"/>
  <c r="N760" i="4"/>
  <c r="O760" i="4"/>
  <c r="P760" i="4"/>
  <c r="M761" i="4"/>
  <c r="N761" i="4"/>
  <c r="O761" i="4"/>
  <c r="P761" i="4"/>
  <c r="M762" i="4"/>
  <c r="N762" i="4"/>
  <c r="O762" i="4"/>
  <c r="P762" i="4"/>
  <c r="M763" i="4"/>
  <c r="N763" i="4"/>
  <c r="O763" i="4"/>
  <c r="P763" i="4"/>
  <c r="M764" i="4"/>
  <c r="N764" i="4"/>
  <c r="O764" i="4"/>
  <c r="P764" i="4"/>
  <c r="M765" i="4"/>
  <c r="N765" i="4"/>
  <c r="O765" i="4"/>
  <c r="P765" i="4"/>
  <c r="M766" i="4"/>
  <c r="N766" i="4"/>
  <c r="O766" i="4"/>
  <c r="P766" i="4"/>
  <c r="M767" i="4"/>
  <c r="N767" i="4"/>
  <c r="O767" i="4"/>
  <c r="P767" i="4"/>
  <c r="M768" i="4"/>
  <c r="N768" i="4"/>
  <c r="O768" i="4"/>
  <c r="P768" i="4"/>
  <c r="M769" i="4"/>
  <c r="N769" i="4"/>
  <c r="O769" i="4"/>
  <c r="P769" i="4"/>
  <c r="M770" i="4"/>
  <c r="N770" i="4"/>
  <c r="O770" i="4"/>
  <c r="P770" i="4"/>
  <c r="M771" i="4"/>
  <c r="N771" i="4"/>
  <c r="O771" i="4"/>
  <c r="P771" i="4"/>
  <c r="M772" i="4"/>
  <c r="N772" i="4"/>
  <c r="O772" i="4"/>
  <c r="P772" i="4"/>
  <c r="M773" i="4"/>
  <c r="N773" i="4"/>
  <c r="O773" i="4"/>
  <c r="P773" i="4"/>
  <c r="M774" i="4"/>
  <c r="N774" i="4"/>
  <c r="O774" i="4"/>
  <c r="P774" i="4"/>
  <c r="M775" i="4"/>
  <c r="N775" i="4"/>
  <c r="O775" i="4"/>
  <c r="P775" i="4"/>
  <c r="M776" i="4"/>
  <c r="N776" i="4"/>
  <c r="O776" i="4"/>
  <c r="P776" i="4"/>
  <c r="M777" i="4"/>
  <c r="N777" i="4"/>
  <c r="O777" i="4"/>
  <c r="P777" i="4"/>
  <c r="M778" i="4"/>
  <c r="N778" i="4"/>
  <c r="O778" i="4"/>
  <c r="P778" i="4"/>
  <c r="M779" i="4"/>
  <c r="N779" i="4"/>
  <c r="O779" i="4"/>
  <c r="P779" i="4"/>
  <c r="M780" i="4"/>
  <c r="N780" i="4"/>
  <c r="O780" i="4"/>
  <c r="P780" i="4"/>
  <c r="M781" i="4"/>
  <c r="N781" i="4"/>
  <c r="O781" i="4"/>
  <c r="P781" i="4"/>
  <c r="M782" i="4"/>
  <c r="N782" i="4"/>
  <c r="O782" i="4"/>
  <c r="P782" i="4"/>
  <c r="M783" i="4"/>
  <c r="N783" i="4"/>
  <c r="O783" i="4"/>
  <c r="P783" i="4"/>
  <c r="M784" i="4"/>
  <c r="N784" i="4"/>
  <c r="O784" i="4"/>
  <c r="P784" i="4"/>
  <c r="M785" i="4"/>
  <c r="N785" i="4"/>
  <c r="O785" i="4"/>
  <c r="P785" i="4"/>
  <c r="M786" i="4"/>
  <c r="N786" i="4"/>
  <c r="O786" i="4"/>
  <c r="P786" i="4"/>
  <c r="M787" i="4"/>
  <c r="N787" i="4"/>
  <c r="O787" i="4"/>
  <c r="P787" i="4"/>
  <c r="M788" i="4"/>
  <c r="N788" i="4"/>
  <c r="O788" i="4"/>
  <c r="P788" i="4"/>
  <c r="M789" i="4"/>
  <c r="N789" i="4"/>
  <c r="O789" i="4"/>
  <c r="P789" i="4"/>
  <c r="M790" i="4"/>
  <c r="N790" i="4"/>
  <c r="O790" i="4"/>
  <c r="P790" i="4"/>
  <c r="M791" i="4"/>
  <c r="N791" i="4"/>
  <c r="O791" i="4"/>
  <c r="P791" i="4"/>
  <c r="M792" i="4"/>
  <c r="N792" i="4"/>
  <c r="O792" i="4"/>
  <c r="P792" i="4"/>
  <c r="M793" i="4"/>
  <c r="N793" i="4"/>
  <c r="O793" i="4"/>
  <c r="P793" i="4"/>
  <c r="M794" i="4"/>
  <c r="N794" i="4"/>
  <c r="O794" i="4"/>
  <c r="P794" i="4"/>
  <c r="M795" i="4"/>
  <c r="N795" i="4"/>
  <c r="O795" i="4"/>
  <c r="P795" i="4"/>
  <c r="M796" i="4"/>
  <c r="N796" i="4"/>
  <c r="O796" i="4"/>
  <c r="P796" i="4"/>
  <c r="M797" i="4"/>
  <c r="N797" i="4"/>
  <c r="O797" i="4"/>
  <c r="P797" i="4"/>
  <c r="M798" i="4"/>
  <c r="N798" i="4"/>
  <c r="O798" i="4"/>
  <c r="P798" i="4"/>
  <c r="M799" i="4"/>
  <c r="N799" i="4"/>
  <c r="O799" i="4"/>
  <c r="P799" i="4"/>
  <c r="M800" i="4"/>
  <c r="N800" i="4"/>
  <c r="O800" i="4"/>
  <c r="P800" i="4"/>
  <c r="M801" i="4"/>
  <c r="N801" i="4"/>
  <c r="O801" i="4"/>
  <c r="P801" i="4"/>
  <c r="M802" i="4"/>
  <c r="N802" i="4"/>
  <c r="O802" i="4"/>
  <c r="P802" i="4"/>
  <c r="M803" i="4"/>
  <c r="N803" i="4"/>
  <c r="O803" i="4"/>
  <c r="P803" i="4"/>
  <c r="M804" i="4"/>
  <c r="N804" i="4"/>
  <c r="O804" i="4"/>
  <c r="P804" i="4"/>
  <c r="M805" i="4"/>
  <c r="N805" i="4"/>
  <c r="O805" i="4"/>
  <c r="P805" i="4"/>
  <c r="M806" i="4"/>
  <c r="N806" i="4"/>
  <c r="O806" i="4"/>
  <c r="P806" i="4"/>
  <c r="M807" i="4"/>
  <c r="N807" i="4"/>
  <c r="O807" i="4"/>
  <c r="P807" i="4"/>
  <c r="M808" i="4"/>
  <c r="N808" i="4"/>
  <c r="O808" i="4"/>
  <c r="P808" i="4"/>
  <c r="M809" i="4"/>
  <c r="N809" i="4"/>
  <c r="O809" i="4"/>
  <c r="P809" i="4"/>
  <c r="M810" i="4"/>
  <c r="N810" i="4"/>
  <c r="O810" i="4"/>
  <c r="P810" i="4"/>
  <c r="M811" i="4"/>
  <c r="N811" i="4"/>
  <c r="O811" i="4"/>
  <c r="P811" i="4"/>
  <c r="M812" i="4"/>
  <c r="N812" i="4"/>
  <c r="O812" i="4"/>
  <c r="P812" i="4"/>
  <c r="M813" i="4"/>
  <c r="N813" i="4"/>
  <c r="O813" i="4"/>
  <c r="P813" i="4"/>
  <c r="M814" i="4"/>
  <c r="N814" i="4"/>
  <c r="O814" i="4"/>
  <c r="P814" i="4"/>
  <c r="M815" i="4"/>
  <c r="N815" i="4"/>
  <c r="O815" i="4"/>
  <c r="P815" i="4"/>
  <c r="M816" i="4"/>
  <c r="N816" i="4"/>
  <c r="O816" i="4"/>
  <c r="P816" i="4"/>
  <c r="M817" i="4"/>
  <c r="N817" i="4"/>
  <c r="O817" i="4"/>
  <c r="P817" i="4"/>
  <c r="M818" i="4"/>
  <c r="N818" i="4"/>
  <c r="O818" i="4"/>
  <c r="P818" i="4"/>
  <c r="M819" i="4"/>
  <c r="N819" i="4"/>
  <c r="O819" i="4"/>
  <c r="P819" i="4"/>
  <c r="M820" i="4"/>
  <c r="N820" i="4"/>
  <c r="O820" i="4"/>
  <c r="P820" i="4"/>
  <c r="M821" i="4"/>
  <c r="N821" i="4"/>
  <c r="O821" i="4"/>
  <c r="P821" i="4"/>
  <c r="M822" i="4"/>
  <c r="N822" i="4"/>
  <c r="O822" i="4"/>
  <c r="P822" i="4"/>
  <c r="M823" i="4"/>
  <c r="N823" i="4"/>
  <c r="O823" i="4"/>
  <c r="P823" i="4"/>
  <c r="M824" i="4"/>
  <c r="N824" i="4"/>
  <c r="O824" i="4"/>
  <c r="P824" i="4"/>
  <c r="M825" i="4"/>
  <c r="N825" i="4"/>
  <c r="O825" i="4"/>
  <c r="P825" i="4"/>
  <c r="M826" i="4"/>
  <c r="N826" i="4"/>
  <c r="O826" i="4"/>
  <c r="P826" i="4"/>
  <c r="M827" i="4"/>
  <c r="N827" i="4"/>
  <c r="O827" i="4"/>
  <c r="P827" i="4"/>
  <c r="M828" i="4"/>
  <c r="N828" i="4"/>
  <c r="O828" i="4"/>
  <c r="P828" i="4"/>
  <c r="M829" i="4"/>
  <c r="N829" i="4"/>
  <c r="O829" i="4"/>
  <c r="P829" i="4"/>
  <c r="M830" i="4"/>
  <c r="N830" i="4"/>
  <c r="O830" i="4"/>
  <c r="P830" i="4"/>
  <c r="M831" i="4"/>
  <c r="N831" i="4"/>
  <c r="O831" i="4"/>
  <c r="P831" i="4"/>
  <c r="M832" i="4"/>
  <c r="N832" i="4"/>
  <c r="O832" i="4"/>
  <c r="P832" i="4"/>
  <c r="M833" i="4"/>
  <c r="N833" i="4"/>
  <c r="O833" i="4"/>
  <c r="P833" i="4"/>
  <c r="M834" i="4"/>
  <c r="N834" i="4"/>
  <c r="O834" i="4"/>
  <c r="P834" i="4"/>
  <c r="M835" i="4"/>
  <c r="N835" i="4"/>
  <c r="O835" i="4"/>
  <c r="P835" i="4"/>
  <c r="M836" i="4"/>
  <c r="N836" i="4"/>
  <c r="O836" i="4"/>
  <c r="P836" i="4"/>
  <c r="M837" i="4"/>
  <c r="N837" i="4"/>
  <c r="O837" i="4"/>
  <c r="P837" i="4"/>
  <c r="M838" i="4"/>
  <c r="N838" i="4"/>
  <c r="O838" i="4"/>
  <c r="P838" i="4"/>
  <c r="M839" i="4"/>
  <c r="N839" i="4"/>
  <c r="O839" i="4"/>
  <c r="P839" i="4"/>
  <c r="M840" i="4"/>
  <c r="N840" i="4"/>
  <c r="O840" i="4"/>
  <c r="P840" i="4"/>
  <c r="M841" i="4"/>
  <c r="N841" i="4"/>
  <c r="O841" i="4"/>
  <c r="P841" i="4"/>
  <c r="M842" i="4"/>
  <c r="N842" i="4"/>
  <c r="O842" i="4"/>
  <c r="P842" i="4"/>
  <c r="M843" i="4"/>
  <c r="N843" i="4"/>
  <c r="O843" i="4"/>
  <c r="P843" i="4"/>
  <c r="M844" i="4"/>
  <c r="N844" i="4"/>
  <c r="O844" i="4"/>
  <c r="P844" i="4"/>
  <c r="M845" i="4"/>
  <c r="N845" i="4"/>
  <c r="O845" i="4"/>
  <c r="P845" i="4"/>
  <c r="M846" i="4"/>
  <c r="N846" i="4"/>
  <c r="O846" i="4"/>
  <c r="P846" i="4"/>
  <c r="M847" i="4"/>
  <c r="N847" i="4"/>
  <c r="O847" i="4"/>
  <c r="P847" i="4"/>
  <c r="M848" i="4"/>
  <c r="N848" i="4"/>
  <c r="O848" i="4"/>
  <c r="P848" i="4"/>
  <c r="M849" i="4"/>
  <c r="N849" i="4"/>
  <c r="O849" i="4"/>
  <c r="P849" i="4"/>
  <c r="M850" i="4"/>
  <c r="N850" i="4"/>
  <c r="O850" i="4"/>
  <c r="P850" i="4"/>
  <c r="M851" i="4"/>
  <c r="N851" i="4"/>
  <c r="O851" i="4"/>
  <c r="P851" i="4"/>
  <c r="M852" i="4"/>
  <c r="N852" i="4"/>
  <c r="O852" i="4"/>
  <c r="P852" i="4"/>
  <c r="M853" i="4"/>
  <c r="N853" i="4"/>
  <c r="O853" i="4"/>
  <c r="P853" i="4"/>
  <c r="M854" i="4"/>
  <c r="N854" i="4"/>
  <c r="O854" i="4"/>
  <c r="P854" i="4"/>
  <c r="M855" i="4"/>
  <c r="N855" i="4"/>
  <c r="O855" i="4"/>
  <c r="P855" i="4"/>
  <c r="M856" i="4"/>
  <c r="N856" i="4"/>
  <c r="O856" i="4"/>
  <c r="P856" i="4"/>
  <c r="M857" i="4"/>
  <c r="N857" i="4"/>
  <c r="O857" i="4"/>
  <c r="P857" i="4"/>
  <c r="M858" i="4"/>
  <c r="N858" i="4"/>
  <c r="O858" i="4"/>
  <c r="P858" i="4"/>
  <c r="M859" i="4"/>
  <c r="N859" i="4"/>
  <c r="O859" i="4"/>
  <c r="P859" i="4"/>
  <c r="M860" i="4"/>
  <c r="N860" i="4"/>
  <c r="O860" i="4"/>
  <c r="P860" i="4"/>
  <c r="M861" i="4"/>
  <c r="N861" i="4"/>
  <c r="O861" i="4"/>
  <c r="P861" i="4"/>
  <c r="M862" i="4"/>
  <c r="N862" i="4"/>
  <c r="O862" i="4"/>
  <c r="P862" i="4"/>
  <c r="M863" i="4"/>
  <c r="N863" i="4"/>
  <c r="O863" i="4"/>
  <c r="P863" i="4"/>
  <c r="M864" i="4"/>
  <c r="N864" i="4"/>
  <c r="O864" i="4"/>
  <c r="P864" i="4"/>
  <c r="M865" i="4"/>
  <c r="N865" i="4"/>
  <c r="O865" i="4"/>
  <c r="P865" i="4"/>
  <c r="M866" i="4"/>
  <c r="N866" i="4"/>
  <c r="O866" i="4"/>
  <c r="P866" i="4"/>
  <c r="M867" i="4"/>
  <c r="N867" i="4"/>
  <c r="O867" i="4"/>
  <c r="P867" i="4"/>
  <c r="M868" i="4"/>
  <c r="N868" i="4"/>
  <c r="O868" i="4"/>
  <c r="P868" i="4"/>
  <c r="M869" i="4"/>
  <c r="N869" i="4"/>
  <c r="O869" i="4"/>
  <c r="P869" i="4"/>
  <c r="M870" i="4"/>
  <c r="N870" i="4"/>
  <c r="O870" i="4"/>
  <c r="P870" i="4"/>
  <c r="M871" i="4"/>
  <c r="N871" i="4"/>
  <c r="O871" i="4"/>
  <c r="P871" i="4"/>
  <c r="M872" i="4"/>
  <c r="N872" i="4"/>
  <c r="O872" i="4"/>
  <c r="P872" i="4"/>
  <c r="M873" i="4"/>
  <c r="N873" i="4"/>
  <c r="O873" i="4"/>
  <c r="P873" i="4"/>
  <c r="M874" i="4"/>
  <c r="N874" i="4"/>
  <c r="O874" i="4"/>
  <c r="P874" i="4"/>
  <c r="M875" i="4"/>
  <c r="N875" i="4"/>
  <c r="O875" i="4"/>
  <c r="P875" i="4"/>
  <c r="M876" i="4"/>
  <c r="N876" i="4"/>
  <c r="O876" i="4"/>
  <c r="P876" i="4"/>
  <c r="M877" i="4"/>
  <c r="N877" i="4"/>
  <c r="O877" i="4"/>
  <c r="P877" i="4"/>
  <c r="M878" i="4"/>
  <c r="N878" i="4"/>
  <c r="O878" i="4"/>
  <c r="P878" i="4"/>
  <c r="M879" i="4"/>
  <c r="N879" i="4"/>
  <c r="O879" i="4"/>
  <c r="P879" i="4"/>
  <c r="M880" i="4"/>
  <c r="N880" i="4"/>
  <c r="O880" i="4"/>
  <c r="P880" i="4"/>
  <c r="M881" i="4"/>
  <c r="N881" i="4"/>
  <c r="O881" i="4"/>
  <c r="P881" i="4"/>
  <c r="M882" i="4"/>
  <c r="N882" i="4"/>
  <c r="O882" i="4"/>
  <c r="P882" i="4"/>
  <c r="M883" i="4"/>
  <c r="N883" i="4"/>
  <c r="O883" i="4"/>
  <c r="P883" i="4"/>
  <c r="M884" i="4"/>
  <c r="N884" i="4"/>
  <c r="O884" i="4"/>
  <c r="P884" i="4"/>
  <c r="M885" i="4"/>
  <c r="N885" i="4"/>
  <c r="O885" i="4"/>
  <c r="P885" i="4"/>
  <c r="M886" i="4"/>
  <c r="N886" i="4"/>
  <c r="O886" i="4"/>
  <c r="P886" i="4"/>
  <c r="M887" i="4"/>
  <c r="N887" i="4"/>
  <c r="O887" i="4"/>
  <c r="P887" i="4"/>
  <c r="M888" i="4"/>
  <c r="N888" i="4"/>
  <c r="O888" i="4"/>
  <c r="P888" i="4"/>
  <c r="M889" i="4"/>
  <c r="N889" i="4"/>
  <c r="O889" i="4"/>
  <c r="P889" i="4"/>
  <c r="M890" i="4"/>
  <c r="N890" i="4"/>
  <c r="O890" i="4"/>
  <c r="P890" i="4"/>
  <c r="M891" i="4"/>
  <c r="N891" i="4"/>
  <c r="O891" i="4"/>
  <c r="P891" i="4"/>
  <c r="M892" i="4"/>
  <c r="N892" i="4"/>
  <c r="O892" i="4"/>
  <c r="P892" i="4"/>
  <c r="M893" i="4"/>
  <c r="N893" i="4"/>
  <c r="O893" i="4"/>
  <c r="P893" i="4"/>
  <c r="M894" i="4"/>
  <c r="N894" i="4"/>
  <c r="O894" i="4"/>
  <c r="P894" i="4"/>
  <c r="M895" i="4"/>
  <c r="N895" i="4"/>
  <c r="O895" i="4"/>
  <c r="P895" i="4"/>
  <c r="M896" i="4"/>
  <c r="N896" i="4"/>
  <c r="O896" i="4"/>
  <c r="P896" i="4"/>
  <c r="M897" i="4"/>
  <c r="N897" i="4"/>
  <c r="O897" i="4"/>
  <c r="P897" i="4"/>
  <c r="M898" i="4"/>
  <c r="N898" i="4"/>
  <c r="O898" i="4"/>
  <c r="P898" i="4"/>
  <c r="M899" i="4"/>
  <c r="N899" i="4"/>
  <c r="O899" i="4"/>
  <c r="P899" i="4"/>
  <c r="M900" i="4"/>
  <c r="N900" i="4"/>
  <c r="O900" i="4"/>
  <c r="P900" i="4"/>
  <c r="M901" i="4"/>
  <c r="N901" i="4"/>
  <c r="O901" i="4"/>
  <c r="P901" i="4"/>
  <c r="M902" i="4"/>
  <c r="N902" i="4"/>
  <c r="O902" i="4"/>
  <c r="P902" i="4"/>
  <c r="M903" i="4"/>
  <c r="N903" i="4"/>
  <c r="O903" i="4"/>
  <c r="P903" i="4"/>
  <c r="M904" i="4"/>
  <c r="N904" i="4"/>
  <c r="O904" i="4"/>
  <c r="P904" i="4"/>
  <c r="M905" i="4"/>
  <c r="N905" i="4"/>
  <c r="O905" i="4"/>
  <c r="P905" i="4"/>
  <c r="M906" i="4"/>
  <c r="N906" i="4"/>
  <c r="O906" i="4"/>
  <c r="P906" i="4"/>
  <c r="M907" i="4"/>
  <c r="N907" i="4"/>
  <c r="O907" i="4"/>
  <c r="P907" i="4"/>
  <c r="M908" i="4"/>
  <c r="N908" i="4"/>
  <c r="O908" i="4"/>
  <c r="P908" i="4"/>
  <c r="M909" i="4"/>
  <c r="N909" i="4"/>
  <c r="O909" i="4"/>
  <c r="P909" i="4"/>
  <c r="M910" i="4"/>
  <c r="N910" i="4"/>
  <c r="O910" i="4"/>
  <c r="P910" i="4"/>
  <c r="M911" i="4"/>
  <c r="N911" i="4"/>
  <c r="O911" i="4"/>
  <c r="P911" i="4"/>
  <c r="M912" i="4"/>
  <c r="N912" i="4"/>
  <c r="O912" i="4"/>
  <c r="P912" i="4"/>
  <c r="M913" i="4"/>
  <c r="N913" i="4"/>
  <c r="O913" i="4"/>
  <c r="P913" i="4"/>
  <c r="M914" i="4"/>
  <c r="N914" i="4"/>
  <c r="O914" i="4"/>
  <c r="P914" i="4"/>
  <c r="M915" i="4"/>
  <c r="N915" i="4"/>
  <c r="O915" i="4"/>
  <c r="P915" i="4"/>
  <c r="M916" i="4"/>
  <c r="N916" i="4"/>
  <c r="O916" i="4"/>
  <c r="P916" i="4"/>
  <c r="M917" i="4"/>
  <c r="N917" i="4"/>
  <c r="O917" i="4"/>
  <c r="P917" i="4"/>
  <c r="M918" i="4"/>
  <c r="N918" i="4"/>
  <c r="O918" i="4"/>
  <c r="P918" i="4"/>
  <c r="M919" i="4"/>
  <c r="N919" i="4"/>
  <c r="O919" i="4"/>
  <c r="P919" i="4"/>
  <c r="M920" i="4"/>
  <c r="N920" i="4"/>
  <c r="O920" i="4"/>
  <c r="P920" i="4"/>
  <c r="M921" i="4"/>
  <c r="N921" i="4"/>
  <c r="O921" i="4"/>
  <c r="P921" i="4"/>
  <c r="M922" i="4"/>
  <c r="N922" i="4"/>
  <c r="O922" i="4"/>
  <c r="P922" i="4"/>
  <c r="M923" i="4"/>
  <c r="N923" i="4"/>
  <c r="O923" i="4"/>
  <c r="P923" i="4"/>
  <c r="M924" i="4"/>
  <c r="N924" i="4"/>
  <c r="O924" i="4"/>
  <c r="P924" i="4"/>
  <c r="M925" i="4"/>
  <c r="N925" i="4"/>
  <c r="O925" i="4"/>
  <c r="P925" i="4"/>
  <c r="M926" i="4"/>
  <c r="N926" i="4"/>
  <c r="O926" i="4"/>
  <c r="P926" i="4"/>
  <c r="M927" i="4"/>
  <c r="N927" i="4"/>
  <c r="O927" i="4"/>
  <c r="P927" i="4"/>
  <c r="M928" i="4"/>
  <c r="N928" i="4"/>
  <c r="O928" i="4"/>
  <c r="P928" i="4"/>
  <c r="M929" i="4"/>
  <c r="N929" i="4"/>
  <c r="O929" i="4"/>
  <c r="P929" i="4"/>
  <c r="M930" i="4"/>
  <c r="N930" i="4"/>
  <c r="O930" i="4"/>
  <c r="P930" i="4"/>
  <c r="M931" i="4"/>
  <c r="N931" i="4"/>
  <c r="O931" i="4"/>
  <c r="P931" i="4"/>
  <c r="M932" i="4"/>
  <c r="N932" i="4"/>
  <c r="O932" i="4"/>
  <c r="P932" i="4"/>
  <c r="M933" i="4"/>
  <c r="N933" i="4"/>
  <c r="O933" i="4"/>
  <c r="P933" i="4"/>
  <c r="M934" i="4"/>
  <c r="N934" i="4"/>
  <c r="O934" i="4"/>
  <c r="P934" i="4"/>
  <c r="M935" i="4"/>
  <c r="N935" i="4"/>
  <c r="O935" i="4"/>
  <c r="P935" i="4"/>
  <c r="M936" i="4"/>
  <c r="N936" i="4"/>
  <c r="O936" i="4"/>
  <c r="P936" i="4"/>
  <c r="M937" i="4"/>
  <c r="N937" i="4"/>
  <c r="O937" i="4"/>
  <c r="P937" i="4"/>
  <c r="M938" i="4"/>
  <c r="N938" i="4"/>
  <c r="O938" i="4"/>
  <c r="P938" i="4"/>
  <c r="M939" i="4"/>
  <c r="N939" i="4"/>
  <c r="O939" i="4"/>
  <c r="P939" i="4"/>
  <c r="M940" i="4"/>
  <c r="N940" i="4"/>
  <c r="O940" i="4"/>
  <c r="P940" i="4"/>
  <c r="M941" i="4"/>
  <c r="N941" i="4"/>
  <c r="O941" i="4"/>
  <c r="P941" i="4"/>
  <c r="M942" i="4"/>
  <c r="N942" i="4"/>
  <c r="O942" i="4"/>
  <c r="P942" i="4"/>
  <c r="M943" i="4"/>
  <c r="N943" i="4"/>
  <c r="O943" i="4"/>
  <c r="P943" i="4"/>
  <c r="M944" i="4"/>
  <c r="N944" i="4"/>
  <c r="O944" i="4"/>
  <c r="P944" i="4"/>
  <c r="M945" i="4"/>
  <c r="N945" i="4"/>
  <c r="O945" i="4"/>
  <c r="P945" i="4"/>
  <c r="M946" i="4"/>
  <c r="N946" i="4"/>
  <c r="O946" i="4"/>
  <c r="P946" i="4"/>
  <c r="M947" i="4"/>
  <c r="N947" i="4"/>
  <c r="O947" i="4"/>
  <c r="P947" i="4"/>
  <c r="M948" i="4"/>
  <c r="N948" i="4"/>
  <c r="O948" i="4"/>
  <c r="P948" i="4"/>
  <c r="M949" i="4"/>
  <c r="N949" i="4"/>
  <c r="O949" i="4"/>
  <c r="P949" i="4"/>
  <c r="M950" i="4"/>
  <c r="N950" i="4"/>
  <c r="O950" i="4"/>
  <c r="P950" i="4"/>
  <c r="M951" i="4"/>
  <c r="N951" i="4"/>
  <c r="O951" i="4"/>
  <c r="P951" i="4"/>
  <c r="M952" i="4"/>
  <c r="N952" i="4"/>
  <c r="O952" i="4"/>
  <c r="P952" i="4"/>
  <c r="M953" i="4"/>
  <c r="N953" i="4"/>
  <c r="O953" i="4"/>
  <c r="P953" i="4"/>
  <c r="M954" i="4"/>
  <c r="N954" i="4"/>
  <c r="O954" i="4"/>
  <c r="P954" i="4"/>
  <c r="M955" i="4"/>
  <c r="N955" i="4"/>
  <c r="O955" i="4"/>
  <c r="P955" i="4"/>
  <c r="M956" i="4"/>
  <c r="N956" i="4"/>
  <c r="O956" i="4"/>
  <c r="P956" i="4"/>
  <c r="M957" i="4"/>
  <c r="N957" i="4"/>
  <c r="O957" i="4"/>
  <c r="P957" i="4"/>
  <c r="M958" i="4"/>
  <c r="N958" i="4"/>
  <c r="O958" i="4"/>
  <c r="P958" i="4"/>
  <c r="M959" i="4"/>
  <c r="N959" i="4"/>
  <c r="O959" i="4"/>
  <c r="P959" i="4"/>
  <c r="M960" i="4"/>
  <c r="N960" i="4"/>
  <c r="O960" i="4"/>
  <c r="P960" i="4"/>
  <c r="M961" i="4"/>
  <c r="N961" i="4"/>
  <c r="O961" i="4"/>
  <c r="P961" i="4"/>
  <c r="M962" i="4"/>
  <c r="N962" i="4"/>
  <c r="O962" i="4"/>
  <c r="P962" i="4"/>
  <c r="M963" i="4"/>
  <c r="N963" i="4"/>
  <c r="O963" i="4"/>
  <c r="P963" i="4"/>
  <c r="M964" i="4"/>
  <c r="N964" i="4"/>
  <c r="O964" i="4"/>
  <c r="P964" i="4"/>
  <c r="M965" i="4"/>
  <c r="N965" i="4"/>
  <c r="O965" i="4"/>
  <c r="P965" i="4"/>
  <c r="M966" i="4"/>
  <c r="N966" i="4"/>
  <c r="O966" i="4"/>
  <c r="P966" i="4"/>
  <c r="M967" i="4"/>
  <c r="N967" i="4"/>
  <c r="O967" i="4"/>
  <c r="P967" i="4"/>
  <c r="M968" i="4"/>
  <c r="N968" i="4"/>
  <c r="O968" i="4"/>
  <c r="P968" i="4"/>
  <c r="M969" i="4"/>
  <c r="N969" i="4"/>
  <c r="O969" i="4"/>
  <c r="P969" i="4"/>
  <c r="M970" i="4"/>
  <c r="N970" i="4"/>
  <c r="O970" i="4"/>
  <c r="P970" i="4"/>
  <c r="M971" i="4"/>
  <c r="N971" i="4"/>
  <c r="O971" i="4"/>
  <c r="P971" i="4"/>
  <c r="M972" i="4"/>
  <c r="N972" i="4"/>
  <c r="O972" i="4"/>
  <c r="P972" i="4"/>
  <c r="M973" i="4"/>
  <c r="N973" i="4"/>
  <c r="O973" i="4"/>
  <c r="P973" i="4"/>
  <c r="M974" i="4"/>
  <c r="N974" i="4"/>
  <c r="O974" i="4"/>
  <c r="P974" i="4"/>
  <c r="M975" i="4"/>
  <c r="N975" i="4"/>
  <c r="O975" i="4"/>
  <c r="P975" i="4"/>
  <c r="M976" i="4"/>
  <c r="N976" i="4"/>
  <c r="O976" i="4"/>
  <c r="P976" i="4"/>
  <c r="M977" i="4"/>
  <c r="N977" i="4"/>
  <c r="O977" i="4"/>
  <c r="P977" i="4"/>
  <c r="M978" i="4"/>
  <c r="N978" i="4"/>
  <c r="O978" i="4"/>
  <c r="P978" i="4"/>
  <c r="M979" i="4"/>
  <c r="N979" i="4"/>
  <c r="O979" i="4"/>
  <c r="P979" i="4"/>
  <c r="M980" i="4"/>
  <c r="N980" i="4"/>
  <c r="O980" i="4"/>
  <c r="P980" i="4"/>
  <c r="M981" i="4"/>
  <c r="N981" i="4"/>
  <c r="O981" i="4"/>
  <c r="P981" i="4"/>
  <c r="M982" i="4"/>
  <c r="N982" i="4"/>
  <c r="O982" i="4"/>
  <c r="P982" i="4"/>
  <c r="M983" i="4"/>
  <c r="N983" i="4"/>
  <c r="O983" i="4"/>
  <c r="P983" i="4"/>
  <c r="M984" i="4"/>
  <c r="N984" i="4"/>
  <c r="O984" i="4"/>
  <c r="P984" i="4"/>
  <c r="M985" i="4"/>
  <c r="N985" i="4"/>
  <c r="O985" i="4"/>
  <c r="P985" i="4"/>
  <c r="M986" i="4"/>
  <c r="N986" i="4"/>
  <c r="O986" i="4"/>
  <c r="P986" i="4"/>
  <c r="M987" i="4"/>
  <c r="N987" i="4"/>
  <c r="O987" i="4"/>
  <c r="P987" i="4"/>
  <c r="M988" i="4"/>
  <c r="N988" i="4"/>
  <c r="O988" i="4"/>
  <c r="P988" i="4"/>
  <c r="M989" i="4"/>
  <c r="N989" i="4"/>
  <c r="O989" i="4"/>
  <c r="P989" i="4"/>
  <c r="M990" i="4"/>
  <c r="N990" i="4"/>
  <c r="O990" i="4"/>
  <c r="P990" i="4"/>
  <c r="M991" i="4"/>
  <c r="N991" i="4"/>
  <c r="O991" i="4"/>
  <c r="P991" i="4"/>
  <c r="M992" i="4"/>
  <c r="N992" i="4"/>
  <c r="O992" i="4"/>
  <c r="P992" i="4"/>
  <c r="M993" i="4"/>
  <c r="N993" i="4"/>
  <c r="O993" i="4"/>
  <c r="P993" i="4"/>
  <c r="M994" i="4"/>
  <c r="N994" i="4"/>
  <c r="O994" i="4"/>
  <c r="P994" i="4"/>
  <c r="M995" i="4"/>
  <c r="N995" i="4"/>
  <c r="O995" i="4"/>
  <c r="P995" i="4"/>
  <c r="M996" i="4"/>
  <c r="N996" i="4"/>
  <c r="O996" i="4"/>
  <c r="P996" i="4"/>
  <c r="M997" i="4"/>
  <c r="N997" i="4"/>
  <c r="O997" i="4"/>
  <c r="P997" i="4"/>
  <c r="M998" i="4"/>
  <c r="N998" i="4"/>
  <c r="O998" i="4"/>
  <c r="P998" i="4"/>
  <c r="M999" i="4"/>
  <c r="N999" i="4"/>
  <c r="O999" i="4"/>
  <c r="P999" i="4"/>
  <c r="M1000" i="4"/>
  <c r="N1000" i="4"/>
  <c r="O1000" i="4"/>
  <c r="P1000" i="4"/>
  <c r="M1001" i="4"/>
  <c r="N1001" i="4"/>
  <c r="O1001" i="4"/>
  <c r="P1001" i="4"/>
  <c r="M1002" i="4"/>
  <c r="N1002" i="4"/>
  <c r="O1002" i="4"/>
  <c r="P1002" i="4"/>
  <c r="P4" i="4"/>
  <c r="O4" i="4"/>
  <c r="N4" i="4"/>
  <c r="M4" i="4"/>
  <c r="M5" i="5"/>
  <c r="N5" i="5"/>
  <c r="O5" i="5"/>
  <c r="P5" i="5"/>
  <c r="M6" i="5"/>
  <c r="N6" i="5"/>
  <c r="O6" i="5"/>
  <c r="P6" i="5"/>
  <c r="M7" i="5"/>
  <c r="N7" i="5"/>
  <c r="O7" i="5"/>
  <c r="P7" i="5"/>
  <c r="M8" i="5"/>
  <c r="N8" i="5"/>
  <c r="O8" i="5"/>
  <c r="P8" i="5"/>
  <c r="M9" i="5"/>
  <c r="N9" i="5"/>
  <c r="O9" i="5"/>
  <c r="P9" i="5"/>
  <c r="M10" i="5"/>
  <c r="N10" i="5"/>
  <c r="O10" i="5"/>
  <c r="P10" i="5"/>
  <c r="M11" i="5"/>
  <c r="N11" i="5"/>
  <c r="O11" i="5"/>
  <c r="P11" i="5"/>
  <c r="M12" i="5"/>
  <c r="N12" i="5"/>
  <c r="O12" i="5"/>
  <c r="P12" i="5"/>
  <c r="M13" i="5"/>
  <c r="N13" i="5"/>
  <c r="O13" i="5"/>
  <c r="P13" i="5"/>
  <c r="M14" i="5"/>
  <c r="N14" i="5"/>
  <c r="O14" i="5"/>
  <c r="P14" i="5"/>
  <c r="M15" i="5"/>
  <c r="N15" i="5"/>
  <c r="O15" i="5"/>
  <c r="P15" i="5"/>
  <c r="M16" i="5"/>
  <c r="N16" i="5"/>
  <c r="O16" i="5"/>
  <c r="P16" i="5"/>
  <c r="M17" i="5"/>
  <c r="N17" i="5"/>
  <c r="O17" i="5"/>
  <c r="P17" i="5"/>
  <c r="M18" i="5"/>
  <c r="N18" i="5"/>
  <c r="O18" i="5"/>
  <c r="P18" i="5"/>
  <c r="M19" i="5"/>
  <c r="N19" i="5"/>
  <c r="O19" i="5"/>
  <c r="P19" i="5"/>
  <c r="M20" i="5"/>
  <c r="N20" i="5"/>
  <c r="O20" i="5"/>
  <c r="P20" i="5"/>
  <c r="M21" i="5"/>
  <c r="N21" i="5"/>
  <c r="O21" i="5"/>
  <c r="P21" i="5"/>
  <c r="M22" i="5"/>
  <c r="N22" i="5"/>
  <c r="O22" i="5"/>
  <c r="P22" i="5"/>
  <c r="M23" i="5"/>
  <c r="N23" i="5"/>
  <c r="O23" i="5"/>
  <c r="P23" i="5"/>
  <c r="M24" i="5"/>
  <c r="N24" i="5"/>
  <c r="O24" i="5"/>
  <c r="P24" i="5"/>
  <c r="M25" i="5"/>
  <c r="N25" i="5"/>
  <c r="O25" i="5"/>
  <c r="P25" i="5"/>
  <c r="M26" i="5"/>
  <c r="N26" i="5"/>
  <c r="O26" i="5"/>
  <c r="P26" i="5"/>
  <c r="M27" i="5"/>
  <c r="N27" i="5"/>
  <c r="O27" i="5"/>
  <c r="P27" i="5"/>
  <c r="M28" i="5"/>
  <c r="N28" i="5"/>
  <c r="O28" i="5"/>
  <c r="P28" i="5"/>
  <c r="M29" i="5"/>
  <c r="N29" i="5"/>
  <c r="O29" i="5"/>
  <c r="P29" i="5"/>
  <c r="M30" i="5"/>
  <c r="N30" i="5"/>
  <c r="O30" i="5"/>
  <c r="P30" i="5"/>
  <c r="M31" i="5"/>
  <c r="N31" i="5"/>
  <c r="O31" i="5"/>
  <c r="P31" i="5"/>
  <c r="M32" i="5"/>
  <c r="N32" i="5"/>
  <c r="O32" i="5"/>
  <c r="P32" i="5"/>
  <c r="M33" i="5"/>
  <c r="N33" i="5"/>
  <c r="O33" i="5"/>
  <c r="P33" i="5"/>
  <c r="M34" i="5"/>
  <c r="N34" i="5"/>
  <c r="O34" i="5"/>
  <c r="P34" i="5"/>
  <c r="M35" i="5"/>
  <c r="N35" i="5"/>
  <c r="O35" i="5"/>
  <c r="P35" i="5"/>
  <c r="M36" i="5"/>
  <c r="N36" i="5"/>
  <c r="O36" i="5"/>
  <c r="P36" i="5"/>
  <c r="M37" i="5"/>
  <c r="N37" i="5"/>
  <c r="O37" i="5"/>
  <c r="P37" i="5"/>
  <c r="M38" i="5"/>
  <c r="N38" i="5"/>
  <c r="O38" i="5"/>
  <c r="P38" i="5"/>
  <c r="M39" i="5"/>
  <c r="N39" i="5"/>
  <c r="O39" i="5"/>
  <c r="P39" i="5"/>
  <c r="M40" i="5"/>
  <c r="N40" i="5"/>
  <c r="O40" i="5"/>
  <c r="P40" i="5"/>
  <c r="M41" i="5"/>
  <c r="N41" i="5"/>
  <c r="O41" i="5"/>
  <c r="P41" i="5"/>
  <c r="M42" i="5"/>
  <c r="N42" i="5"/>
  <c r="O42" i="5"/>
  <c r="P42" i="5"/>
  <c r="M43" i="5"/>
  <c r="N43" i="5"/>
  <c r="O43" i="5"/>
  <c r="P43" i="5"/>
  <c r="M44" i="5"/>
  <c r="N44" i="5"/>
  <c r="O44" i="5"/>
  <c r="P44" i="5"/>
  <c r="M45" i="5"/>
  <c r="N45" i="5"/>
  <c r="O45" i="5"/>
  <c r="P45" i="5"/>
  <c r="M46" i="5"/>
  <c r="N46" i="5"/>
  <c r="O46" i="5"/>
  <c r="P46" i="5"/>
  <c r="M47" i="5"/>
  <c r="N47" i="5"/>
  <c r="O47" i="5"/>
  <c r="P47" i="5"/>
  <c r="M48" i="5"/>
  <c r="N48" i="5"/>
  <c r="O48" i="5"/>
  <c r="P48" i="5"/>
  <c r="M49" i="5"/>
  <c r="N49" i="5"/>
  <c r="O49" i="5"/>
  <c r="P49" i="5"/>
  <c r="M50" i="5"/>
  <c r="N50" i="5"/>
  <c r="O50" i="5"/>
  <c r="P50" i="5"/>
  <c r="M51" i="5"/>
  <c r="N51" i="5"/>
  <c r="O51" i="5"/>
  <c r="P51" i="5"/>
  <c r="M52" i="5"/>
  <c r="N52" i="5"/>
  <c r="O52" i="5"/>
  <c r="P52" i="5"/>
  <c r="M53" i="5"/>
  <c r="N53" i="5"/>
  <c r="O53" i="5"/>
  <c r="P53" i="5"/>
  <c r="M54" i="5"/>
  <c r="N54" i="5"/>
  <c r="O54" i="5"/>
  <c r="P54" i="5"/>
  <c r="M55" i="5"/>
  <c r="N55" i="5"/>
  <c r="O55" i="5"/>
  <c r="P55" i="5"/>
  <c r="M56" i="5"/>
  <c r="N56" i="5"/>
  <c r="O56" i="5"/>
  <c r="P56" i="5"/>
  <c r="M57" i="5"/>
  <c r="N57" i="5"/>
  <c r="O57" i="5"/>
  <c r="P57" i="5"/>
  <c r="M58" i="5"/>
  <c r="N58" i="5"/>
  <c r="O58" i="5"/>
  <c r="P58" i="5"/>
  <c r="M59" i="5"/>
  <c r="N59" i="5"/>
  <c r="O59" i="5"/>
  <c r="P59" i="5"/>
  <c r="M60" i="5"/>
  <c r="N60" i="5"/>
  <c r="O60" i="5"/>
  <c r="P60" i="5"/>
  <c r="M61" i="5"/>
  <c r="N61" i="5"/>
  <c r="O61" i="5"/>
  <c r="P61" i="5"/>
  <c r="M62" i="5"/>
  <c r="N62" i="5"/>
  <c r="O62" i="5"/>
  <c r="P62" i="5"/>
  <c r="M63" i="5"/>
  <c r="N63" i="5"/>
  <c r="O63" i="5"/>
  <c r="P63" i="5"/>
  <c r="M64" i="5"/>
  <c r="N64" i="5"/>
  <c r="O64" i="5"/>
  <c r="P64" i="5"/>
  <c r="M65" i="5"/>
  <c r="N65" i="5"/>
  <c r="O65" i="5"/>
  <c r="P65" i="5"/>
  <c r="M66" i="5"/>
  <c r="N66" i="5"/>
  <c r="O66" i="5"/>
  <c r="P66" i="5"/>
  <c r="M67" i="5"/>
  <c r="N67" i="5"/>
  <c r="O67" i="5"/>
  <c r="P67" i="5"/>
  <c r="M68" i="5"/>
  <c r="N68" i="5"/>
  <c r="O68" i="5"/>
  <c r="P68" i="5"/>
  <c r="M69" i="5"/>
  <c r="N69" i="5"/>
  <c r="O69" i="5"/>
  <c r="P69" i="5"/>
  <c r="M70" i="5"/>
  <c r="N70" i="5"/>
  <c r="O70" i="5"/>
  <c r="P70" i="5"/>
  <c r="M71" i="5"/>
  <c r="N71" i="5"/>
  <c r="O71" i="5"/>
  <c r="P71" i="5"/>
  <c r="M72" i="5"/>
  <c r="N72" i="5"/>
  <c r="O72" i="5"/>
  <c r="P72" i="5"/>
  <c r="M73" i="5"/>
  <c r="N73" i="5"/>
  <c r="O73" i="5"/>
  <c r="P73" i="5"/>
  <c r="M74" i="5"/>
  <c r="N74" i="5"/>
  <c r="O74" i="5"/>
  <c r="P74" i="5"/>
  <c r="M75" i="5"/>
  <c r="N75" i="5"/>
  <c r="O75" i="5"/>
  <c r="P75" i="5"/>
  <c r="M76" i="5"/>
  <c r="N76" i="5"/>
  <c r="O76" i="5"/>
  <c r="P76" i="5"/>
  <c r="M77" i="5"/>
  <c r="N77" i="5"/>
  <c r="O77" i="5"/>
  <c r="P77" i="5"/>
  <c r="M78" i="5"/>
  <c r="N78" i="5"/>
  <c r="O78" i="5"/>
  <c r="P78" i="5"/>
  <c r="M79" i="5"/>
  <c r="N79" i="5"/>
  <c r="O79" i="5"/>
  <c r="P79" i="5"/>
  <c r="M80" i="5"/>
  <c r="N80" i="5"/>
  <c r="O80" i="5"/>
  <c r="P80" i="5"/>
  <c r="M81" i="5"/>
  <c r="N81" i="5"/>
  <c r="O81" i="5"/>
  <c r="P81" i="5"/>
  <c r="M82" i="5"/>
  <c r="N82" i="5"/>
  <c r="O82" i="5"/>
  <c r="P82" i="5"/>
  <c r="M83" i="5"/>
  <c r="N83" i="5"/>
  <c r="O83" i="5"/>
  <c r="P83" i="5"/>
  <c r="M84" i="5"/>
  <c r="N84" i="5"/>
  <c r="O84" i="5"/>
  <c r="P84" i="5"/>
  <c r="M85" i="5"/>
  <c r="N85" i="5"/>
  <c r="O85" i="5"/>
  <c r="P85" i="5"/>
  <c r="M86" i="5"/>
  <c r="N86" i="5"/>
  <c r="O86" i="5"/>
  <c r="P86" i="5"/>
  <c r="M87" i="5"/>
  <c r="N87" i="5"/>
  <c r="O87" i="5"/>
  <c r="P87" i="5"/>
  <c r="M88" i="5"/>
  <c r="N88" i="5"/>
  <c r="O88" i="5"/>
  <c r="P88" i="5"/>
  <c r="M89" i="5"/>
  <c r="N89" i="5"/>
  <c r="O89" i="5"/>
  <c r="P89" i="5"/>
  <c r="M90" i="5"/>
  <c r="N90" i="5"/>
  <c r="O90" i="5"/>
  <c r="P90" i="5"/>
  <c r="M91" i="5"/>
  <c r="N91" i="5"/>
  <c r="O91" i="5"/>
  <c r="P91" i="5"/>
  <c r="M92" i="5"/>
  <c r="N92" i="5"/>
  <c r="O92" i="5"/>
  <c r="P92" i="5"/>
  <c r="M93" i="5"/>
  <c r="N93" i="5"/>
  <c r="O93" i="5"/>
  <c r="P93" i="5"/>
  <c r="M94" i="5"/>
  <c r="N94" i="5"/>
  <c r="O94" i="5"/>
  <c r="P94" i="5"/>
  <c r="M95" i="5"/>
  <c r="N95" i="5"/>
  <c r="O95" i="5"/>
  <c r="P95" i="5"/>
  <c r="M96" i="5"/>
  <c r="N96" i="5"/>
  <c r="O96" i="5"/>
  <c r="P96" i="5"/>
  <c r="M97" i="5"/>
  <c r="N97" i="5"/>
  <c r="O97" i="5"/>
  <c r="P97" i="5"/>
  <c r="M98" i="5"/>
  <c r="N98" i="5"/>
  <c r="O98" i="5"/>
  <c r="P98" i="5"/>
  <c r="M99" i="5"/>
  <c r="N99" i="5"/>
  <c r="O99" i="5"/>
  <c r="P99" i="5"/>
  <c r="M100" i="5"/>
  <c r="N100" i="5"/>
  <c r="O100" i="5"/>
  <c r="P100" i="5"/>
  <c r="M101" i="5"/>
  <c r="N101" i="5"/>
  <c r="O101" i="5"/>
  <c r="P101" i="5"/>
  <c r="M102" i="5"/>
  <c r="N102" i="5"/>
  <c r="O102" i="5"/>
  <c r="P102" i="5"/>
  <c r="M103" i="5"/>
  <c r="N103" i="5"/>
  <c r="O103" i="5"/>
  <c r="P103" i="5"/>
  <c r="M104" i="5"/>
  <c r="N104" i="5"/>
  <c r="O104" i="5"/>
  <c r="P104" i="5"/>
  <c r="M105" i="5"/>
  <c r="N105" i="5"/>
  <c r="O105" i="5"/>
  <c r="P105" i="5"/>
  <c r="M106" i="5"/>
  <c r="N106" i="5"/>
  <c r="O106" i="5"/>
  <c r="P106" i="5"/>
  <c r="M107" i="5"/>
  <c r="N107" i="5"/>
  <c r="O107" i="5"/>
  <c r="P107" i="5"/>
  <c r="M108" i="5"/>
  <c r="N108" i="5"/>
  <c r="O108" i="5"/>
  <c r="P108" i="5"/>
  <c r="M109" i="5"/>
  <c r="N109" i="5"/>
  <c r="O109" i="5"/>
  <c r="P109" i="5"/>
  <c r="M110" i="5"/>
  <c r="N110" i="5"/>
  <c r="O110" i="5"/>
  <c r="P110" i="5"/>
  <c r="M111" i="5"/>
  <c r="N111" i="5"/>
  <c r="O111" i="5"/>
  <c r="P111" i="5"/>
  <c r="M112" i="5"/>
  <c r="N112" i="5"/>
  <c r="O112" i="5"/>
  <c r="P112" i="5"/>
  <c r="M113" i="5"/>
  <c r="N113" i="5"/>
  <c r="O113" i="5"/>
  <c r="P113" i="5"/>
  <c r="M114" i="5"/>
  <c r="N114" i="5"/>
  <c r="O114" i="5"/>
  <c r="P114" i="5"/>
  <c r="M115" i="5"/>
  <c r="N115" i="5"/>
  <c r="O115" i="5"/>
  <c r="P115" i="5"/>
  <c r="M116" i="5"/>
  <c r="N116" i="5"/>
  <c r="O116" i="5"/>
  <c r="P116" i="5"/>
  <c r="M117" i="5"/>
  <c r="N117" i="5"/>
  <c r="O117" i="5"/>
  <c r="P117" i="5"/>
  <c r="M118" i="5"/>
  <c r="N118" i="5"/>
  <c r="O118" i="5"/>
  <c r="P118" i="5"/>
  <c r="M119" i="5"/>
  <c r="N119" i="5"/>
  <c r="O119" i="5"/>
  <c r="P119" i="5"/>
  <c r="M120" i="5"/>
  <c r="N120" i="5"/>
  <c r="O120" i="5"/>
  <c r="P120" i="5"/>
  <c r="M121" i="5"/>
  <c r="N121" i="5"/>
  <c r="O121" i="5"/>
  <c r="P121" i="5"/>
  <c r="M122" i="5"/>
  <c r="N122" i="5"/>
  <c r="O122" i="5"/>
  <c r="P122" i="5"/>
  <c r="M123" i="5"/>
  <c r="N123" i="5"/>
  <c r="O123" i="5"/>
  <c r="P123" i="5"/>
  <c r="M124" i="5"/>
  <c r="N124" i="5"/>
  <c r="O124" i="5"/>
  <c r="P124" i="5"/>
  <c r="M125" i="5"/>
  <c r="N125" i="5"/>
  <c r="O125" i="5"/>
  <c r="P125" i="5"/>
  <c r="M126" i="5"/>
  <c r="N126" i="5"/>
  <c r="O126" i="5"/>
  <c r="P126" i="5"/>
  <c r="M127" i="5"/>
  <c r="N127" i="5"/>
  <c r="O127" i="5"/>
  <c r="P127" i="5"/>
  <c r="M128" i="5"/>
  <c r="N128" i="5"/>
  <c r="O128" i="5"/>
  <c r="P128" i="5"/>
  <c r="M129" i="5"/>
  <c r="N129" i="5"/>
  <c r="O129" i="5"/>
  <c r="P129" i="5"/>
  <c r="M130" i="5"/>
  <c r="N130" i="5"/>
  <c r="O130" i="5"/>
  <c r="P130" i="5"/>
  <c r="M131" i="5"/>
  <c r="N131" i="5"/>
  <c r="O131" i="5"/>
  <c r="P131" i="5"/>
  <c r="M132" i="5"/>
  <c r="N132" i="5"/>
  <c r="O132" i="5"/>
  <c r="P132" i="5"/>
  <c r="M133" i="5"/>
  <c r="N133" i="5"/>
  <c r="O133" i="5"/>
  <c r="P133" i="5"/>
  <c r="M134" i="5"/>
  <c r="N134" i="5"/>
  <c r="O134" i="5"/>
  <c r="P134" i="5"/>
  <c r="M135" i="5"/>
  <c r="N135" i="5"/>
  <c r="O135" i="5"/>
  <c r="P135" i="5"/>
  <c r="M136" i="5"/>
  <c r="N136" i="5"/>
  <c r="O136" i="5"/>
  <c r="P136" i="5"/>
  <c r="M137" i="5"/>
  <c r="N137" i="5"/>
  <c r="O137" i="5"/>
  <c r="P137" i="5"/>
  <c r="M138" i="5"/>
  <c r="N138" i="5"/>
  <c r="O138" i="5"/>
  <c r="P138" i="5"/>
  <c r="M139" i="5"/>
  <c r="N139" i="5"/>
  <c r="O139" i="5"/>
  <c r="P139" i="5"/>
  <c r="M140" i="5"/>
  <c r="N140" i="5"/>
  <c r="O140" i="5"/>
  <c r="P140" i="5"/>
  <c r="M141" i="5"/>
  <c r="N141" i="5"/>
  <c r="O141" i="5"/>
  <c r="P141" i="5"/>
  <c r="M142" i="5"/>
  <c r="N142" i="5"/>
  <c r="O142" i="5"/>
  <c r="P142" i="5"/>
  <c r="M143" i="5"/>
  <c r="N143" i="5"/>
  <c r="O143" i="5"/>
  <c r="P143" i="5"/>
  <c r="M144" i="5"/>
  <c r="N144" i="5"/>
  <c r="O144" i="5"/>
  <c r="P144" i="5"/>
  <c r="M145" i="5"/>
  <c r="N145" i="5"/>
  <c r="O145" i="5"/>
  <c r="P145" i="5"/>
  <c r="M146" i="5"/>
  <c r="N146" i="5"/>
  <c r="O146" i="5"/>
  <c r="P146" i="5"/>
  <c r="M147" i="5"/>
  <c r="N147" i="5"/>
  <c r="O147" i="5"/>
  <c r="P147" i="5"/>
  <c r="M148" i="5"/>
  <c r="N148" i="5"/>
  <c r="O148" i="5"/>
  <c r="P148" i="5"/>
  <c r="M149" i="5"/>
  <c r="N149" i="5"/>
  <c r="O149" i="5"/>
  <c r="P149" i="5"/>
  <c r="M150" i="5"/>
  <c r="N150" i="5"/>
  <c r="O150" i="5"/>
  <c r="P150" i="5"/>
  <c r="M151" i="5"/>
  <c r="N151" i="5"/>
  <c r="O151" i="5"/>
  <c r="P151" i="5"/>
  <c r="M152" i="5"/>
  <c r="N152" i="5"/>
  <c r="O152" i="5"/>
  <c r="P152" i="5"/>
  <c r="M153" i="5"/>
  <c r="N153" i="5"/>
  <c r="O153" i="5"/>
  <c r="P153" i="5"/>
  <c r="M154" i="5"/>
  <c r="N154" i="5"/>
  <c r="O154" i="5"/>
  <c r="P154" i="5"/>
  <c r="M155" i="5"/>
  <c r="N155" i="5"/>
  <c r="O155" i="5"/>
  <c r="P155" i="5"/>
  <c r="M156" i="5"/>
  <c r="N156" i="5"/>
  <c r="O156" i="5"/>
  <c r="P156" i="5"/>
  <c r="M157" i="5"/>
  <c r="N157" i="5"/>
  <c r="O157" i="5"/>
  <c r="P157" i="5"/>
  <c r="M158" i="5"/>
  <c r="N158" i="5"/>
  <c r="O158" i="5"/>
  <c r="P158" i="5"/>
  <c r="M159" i="5"/>
  <c r="N159" i="5"/>
  <c r="O159" i="5"/>
  <c r="P159" i="5"/>
  <c r="M160" i="5"/>
  <c r="N160" i="5"/>
  <c r="O160" i="5"/>
  <c r="P160" i="5"/>
  <c r="M161" i="5"/>
  <c r="N161" i="5"/>
  <c r="O161" i="5"/>
  <c r="P161" i="5"/>
  <c r="M162" i="5"/>
  <c r="N162" i="5"/>
  <c r="O162" i="5"/>
  <c r="P162" i="5"/>
  <c r="M163" i="5"/>
  <c r="N163" i="5"/>
  <c r="O163" i="5"/>
  <c r="P163" i="5"/>
  <c r="M164" i="5"/>
  <c r="N164" i="5"/>
  <c r="O164" i="5"/>
  <c r="P164" i="5"/>
  <c r="M165" i="5"/>
  <c r="N165" i="5"/>
  <c r="O165" i="5"/>
  <c r="P165" i="5"/>
  <c r="M166" i="5"/>
  <c r="N166" i="5"/>
  <c r="O166" i="5"/>
  <c r="P166" i="5"/>
  <c r="M167" i="5"/>
  <c r="N167" i="5"/>
  <c r="O167" i="5"/>
  <c r="P167" i="5"/>
  <c r="M168" i="5"/>
  <c r="N168" i="5"/>
  <c r="O168" i="5"/>
  <c r="P168" i="5"/>
  <c r="M169" i="5"/>
  <c r="N169" i="5"/>
  <c r="O169" i="5"/>
  <c r="P169" i="5"/>
  <c r="M170" i="5"/>
  <c r="N170" i="5"/>
  <c r="O170" i="5"/>
  <c r="P170" i="5"/>
  <c r="M171" i="5"/>
  <c r="N171" i="5"/>
  <c r="O171" i="5"/>
  <c r="P171" i="5"/>
  <c r="M172" i="5"/>
  <c r="N172" i="5"/>
  <c r="O172" i="5"/>
  <c r="P172" i="5"/>
  <c r="M173" i="5"/>
  <c r="N173" i="5"/>
  <c r="O173" i="5"/>
  <c r="P173" i="5"/>
  <c r="M174" i="5"/>
  <c r="N174" i="5"/>
  <c r="O174" i="5"/>
  <c r="P174" i="5"/>
  <c r="M175" i="5"/>
  <c r="N175" i="5"/>
  <c r="O175" i="5"/>
  <c r="P175" i="5"/>
  <c r="M176" i="5"/>
  <c r="N176" i="5"/>
  <c r="O176" i="5"/>
  <c r="P176" i="5"/>
  <c r="M177" i="5"/>
  <c r="N177" i="5"/>
  <c r="O177" i="5"/>
  <c r="P177" i="5"/>
  <c r="M178" i="5"/>
  <c r="N178" i="5"/>
  <c r="O178" i="5"/>
  <c r="P178" i="5"/>
  <c r="M179" i="5"/>
  <c r="N179" i="5"/>
  <c r="O179" i="5"/>
  <c r="P179" i="5"/>
  <c r="M180" i="5"/>
  <c r="N180" i="5"/>
  <c r="O180" i="5"/>
  <c r="P180" i="5"/>
  <c r="M181" i="5"/>
  <c r="N181" i="5"/>
  <c r="O181" i="5"/>
  <c r="P181" i="5"/>
  <c r="M182" i="5"/>
  <c r="N182" i="5"/>
  <c r="O182" i="5"/>
  <c r="P182" i="5"/>
  <c r="M183" i="5"/>
  <c r="N183" i="5"/>
  <c r="O183" i="5"/>
  <c r="P183" i="5"/>
  <c r="M184" i="5"/>
  <c r="N184" i="5"/>
  <c r="O184" i="5"/>
  <c r="P184" i="5"/>
  <c r="M185" i="5"/>
  <c r="N185" i="5"/>
  <c r="O185" i="5"/>
  <c r="P185" i="5"/>
  <c r="M186" i="5"/>
  <c r="N186" i="5"/>
  <c r="O186" i="5"/>
  <c r="P186" i="5"/>
  <c r="M187" i="5"/>
  <c r="N187" i="5"/>
  <c r="O187" i="5"/>
  <c r="P187" i="5"/>
  <c r="M188" i="5"/>
  <c r="N188" i="5"/>
  <c r="O188" i="5"/>
  <c r="P188" i="5"/>
  <c r="M189" i="5"/>
  <c r="N189" i="5"/>
  <c r="O189" i="5"/>
  <c r="P189" i="5"/>
  <c r="M190" i="5"/>
  <c r="N190" i="5"/>
  <c r="O190" i="5"/>
  <c r="P190" i="5"/>
  <c r="M191" i="5"/>
  <c r="N191" i="5"/>
  <c r="O191" i="5"/>
  <c r="P191" i="5"/>
  <c r="M192" i="5"/>
  <c r="N192" i="5"/>
  <c r="O192" i="5"/>
  <c r="P192" i="5"/>
  <c r="M193" i="5"/>
  <c r="N193" i="5"/>
  <c r="O193" i="5"/>
  <c r="P193" i="5"/>
  <c r="M194" i="5"/>
  <c r="N194" i="5"/>
  <c r="O194" i="5"/>
  <c r="P194" i="5"/>
  <c r="M195" i="5"/>
  <c r="N195" i="5"/>
  <c r="O195" i="5"/>
  <c r="P195" i="5"/>
  <c r="M196" i="5"/>
  <c r="N196" i="5"/>
  <c r="O196" i="5"/>
  <c r="P196" i="5"/>
  <c r="M197" i="5"/>
  <c r="N197" i="5"/>
  <c r="O197" i="5"/>
  <c r="P197" i="5"/>
  <c r="M198" i="5"/>
  <c r="N198" i="5"/>
  <c r="O198" i="5"/>
  <c r="P198" i="5"/>
  <c r="M199" i="5"/>
  <c r="N199" i="5"/>
  <c r="O199" i="5"/>
  <c r="P199" i="5"/>
  <c r="M200" i="5"/>
  <c r="N200" i="5"/>
  <c r="O200" i="5"/>
  <c r="P200" i="5"/>
  <c r="M201" i="5"/>
  <c r="N201" i="5"/>
  <c r="O201" i="5"/>
  <c r="P201" i="5"/>
  <c r="M202" i="5"/>
  <c r="N202" i="5"/>
  <c r="O202" i="5"/>
  <c r="P202" i="5"/>
  <c r="M203" i="5"/>
  <c r="N203" i="5"/>
  <c r="O203" i="5"/>
  <c r="P203" i="5"/>
  <c r="M204" i="5"/>
  <c r="N204" i="5"/>
  <c r="O204" i="5"/>
  <c r="P204" i="5"/>
  <c r="M205" i="5"/>
  <c r="N205" i="5"/>
  <c r="O205" i="5"/>
  <c r="P205" i="5"/>
  <c r="M206" i="5"/>
  <c r="N206" i="5"/>
  <c r="O206" i="5"/>
  <c r="P206" i="5"/>
  <c r="M207" i="5"/>
  <c r="N207" i="5"/>
  <c r="O207" i="5"/>
  <c r="P207" i="5"/>
  <c r="M208" i="5"/>
  <c r="N208" i="5"/>
  <c r="O208" i="5"/>
  <c r="P208" i="5"/>
  <c r="M209" i="5"/>
  <c r="N209" i="5"/>
  <c r="O209" i="5"/>
  <c r="P209" i="5"/>
  <c r="M210" i="5"/>
  <c r="N210" i="5"/>
  <c r="O210" i="5"/>
  <c r="P210" i="5"/>
  <c r="M211" i="5"/>
  <c r="N211" i="5"/>
  <c r="O211" i="5"/>
  <c r="P211" i="5"/>
  <c r="M212" i="5"/>
  <c r="N212" i="5"/>
  <c r="O212" i="5"/>
  <c r="P212" i="5"/>
  <c r="M213" i="5"/>
  <c r="N213" i="5"/>
  <c r="O213" i="5"/>
  <c r="P213" i="5"/>
  <c r="M214" i="5"/>
  <c r="N214" i="5"/>
  <c r="O214" i="5"/>
  <c r="P214" i="5"/>
  <c r="M215" i="5"/>
  <c r="N215" i="5"/>
  <c r="O215" i="5"/>
  <c r="P215" i="5"/>
  <c r="M216" i="5"/>
  <c r="N216" i="5"/>
  <c r="O216" i="5"/>
  <c r="P216" i="5"/>
  <c r="M217" i="5"/>
  <c r="N217" i="5"/>
  <c r="O217" i="5"/>
  <c r="P217" i="5"/>
  <c r="M218" i="5"/>
  <c r="N218" i="5"/>
  <c r="O218" i="5"/>
  <c r="P218" i="5"/>
  <c r="M219" i="5"/>
  <c r="N219" i="5"/>
  <c r="O219" i="5"/>
  <c r="P219" i="5"/>
  <c r="M220" i="5"/>
  <c r="N220" i="5"/>
  <c r="O220" i="5"/>
  <c r="P220" i="5"/>
  <c r="M221" i="5"/>
  <c r="N221" i="5"/>
  <c r="O221" i="5"/>
  <c r="P221" i="5"/>
  <c r="M222" i="5"/>
  <c r="N222" i="5"/>
  <c r="O222" i="5"/>
  <c r="P222" i="5"/>
  <c r="M223" i="5"/>
  <c r="N223" i="5"/>
  <c r="O223" i="5"/>
  <c r="P223" i="5"/>
  <c r="M224" i="5"/>
  <c r="N224" i="5"/>
  <c r="O224" i="5"/>
  <c r="P224" i="5"/>
  <c r="M225" i="5"/>
  <c r="N225" i="5"/>
  <c r="O225" i="5"/>
  <c r="P225" i="5"/>
  <c r="M226" i="5"/>
  <c r="N226" i="5"/>
  <c r="O226" i="5"/>
  <c r="P226" i="5"/>
  <c r="M227" i="5"/>
  <c r="N227" i="5"/>
  <c r="O227" i="5"/>
  <c r="P227" i="5"/>
  <c r="M228" i="5"/>
  <c r="N228" i="5"/>
  <c r="O228" i="5"/>
  <c r="P228" i="5"/>
  <c r="M229" i="5"/>
  <c r="N229" i="5"/>
  <c r="O229" i="5"/>
  <c r="P229" i="5"/>
  <c r="M230" i="5"/>
  <c r="N230" i="5"/>
  <c r="O230" i="5"/>
  <c r="P230" i="5"/>
  <c r="M231" i="5"/>
  <c r="N231" i="5"/>
  <c r="O231" i="5"/>
  <c r="P231" i="5"/>
  <c r="M232" i="5"/>
  <c r="N232" i="5"/>
  <c r="O232" i="5"/>
  <c r="P232" i="5"/>
  <c r="M233" i="5"/>
  <c r="N233" i="5"/>
  <c r="O233" i="5"/>
  <c r="P233" i="5"/>
  <c r="M234" i="5"/>
  <c r="N234" i="5"/>
  <c r="O234" i="5"/>
  <c r="P234" i="5"/>
  <c r="M235" i="5"/>
  <c r="N235" i="5"/>
  <c r="O235" i="5"/>
  <c r="P235" i="5"/>
  <c r="M236" i="5"/>
  <c r="N236" i="5"/>
  <c r="O236" i="5"/>
  <c r="P236" i="5"/>
  <c r="M237" i="5"/>
  <c r="N237" i="5"/>
  <c r="O237" i="5"/>
  <c r="P237" i="5"/>
  <c r="M238" i="5"/>
  <c r="N238" i="5"/>
  <c r="O238" i="5"/>
  <c r="P238" i="5"/>
  <c r="M239" i="5"/>
  <c r="N239" i="5"/>
  <c r="O239" i="5"/>
  <c r="P239" i="5"/>
  <c r="M240" i="5"/>
  <c r="N240" i="5"/>
  <c r="O240" i="5"/>
  <c r="P240" i="5"/>
  <c r="M241" i="5"/>
  <c r="N241" i="5"/>
  <c r="O241" i="5"/>
  <c r="P241" i="5"/>
  <c r="M242" i="5"/>
  <c r="N242" i="5"/>
  <c r="O242" i="5"/>
  <c r="P242" i="5"/>
  <c r="M243" i="5"/>
  <c r="N243" i="5"/>
  <c r="O243" i="5"/>
  <c r="P243" i="5"/>
  <c r="M244" i="5"/>
  <c r="N244" i="5"/>
  <c r="O244" i="5"/>
  <c r="P244" i="5"/>
  <c r="M245" i="5"/>
  <c r="N245" i="5"/>
  <c r="O245" i="5"/>
  <c r="P245" i="5"/>
  <c r="M246" i="5"/>
  <c r="N246" i="5"/>
  <c r="O246" i="5"/>
  <c r="P246" i="5"/>
  <c r="M247" i="5"/>
  <c r="N247" i="5"/>
  <c r="O247" i="5"/>
  <c r="P247" i="5"/>
  <c r="M248" i="5"/>
  <c r="N248" i="5"/>
  <c r="O248" i="5"/>
  <c r="P248" i="5"/>
  <c r="M249" i="5"/>
  <c r="N249" i="5"/>
  <c r="O249" i="5"/>
  <c r="P249" i="5"/>
  <c r="M250" i="5"/>
  <c r="N250" i="5"/>
  <c r="O250" i="5"/>
  <c r="P250" i="5"/>
  <c r="M251" i="5"/>
  <c r="N251" i="5"/>
  <c r="O251" i="5"/>
  <c r="P251" i="5"/>
  <c r="M252" i="5"/>
  <c r="N252" i="5"/>
  <c r="O252" i="5"/>
  <c r="P252" i="5"/>
  <c r="M253" i="5"/>
  <c r="N253" i="5"/>
  <c r="O253" i="5"/>
  <c r="P253" i="5"/>
  <c r="M254" i="5"/>
  <c r="N254" i="5"/>
  <c r="O254" i="5"/>
  <c r="P254" i="5"/>
  <c r="M255" i="5"/>
  <c r="N255" i="5"/>
  <c r="O255" i="5"/>
  <c r="P255" i="5"/>
  <c r="M256" i="5"/>
  <c r="N256" i="5"/>
  <c r="O256" i="5"/>
  <c r="P256" i="5"/>
  <c r="M257" i="5"/>
  <c r="N257" i="5"/>
  <c r="O257" i="5"/>
  <c r="P257" i="5"/>
  <c r="M258" i="5"/>
  <c r="N258" i="5"/>
  <c r="O258" i="5"/>
  <c r="P258" i="5"/>
  <c r="M259" i="5"/>
  <c r="N259" i="5"/>
  <c r="O259" i="5"/>
  <c r="P259" i="5"/>
  <c r="M260" i="5"/>
  <c r="N260" i="5"/>
  <c r="O260" i="5"/>
  <c r="P260" i="5"/>
  <c r="M261" i="5"/>
  <c r="N261" i="5"/>
  <c r="O261" i="5"/>
  <c r="P261" i="5"/>
  <c r="M262" i="5"/>
  <c r="N262" i="5"/>
  <c r="O262" i="5"/>
  <c r="P262" i="5"/>
  <c r="M263" i="5"/>
  <c r="N263" i="5"/>
  <c r="O263" i="5"/>
  <c r="P263" i="5"/>
  <c r="M264" i="5"/>
  <c r="N264" i="5"/>
  <c r="O264" i="5"/>
  <c r="P264" i="5"/>
  <c r="M265" i="5"/>
  <c r="N265" i="5"/>
  <c r="O265" i="5"/>
  <c r="P265" i="5"/>
  <c r="M266" i="5"/>
  <c r="N266" i="5"/>
  <c r="O266" i="5"/>
  <c r="P266" i="5"/>
  <c r="M267" i="5"/>
  <c r="N267" i="5"/>
  <c r="O267" i="5"/>
  <c r="P267" i="5"/>
  <c r="M268" i="5"/>
  <c r="N268" i="5"/>
  <c r="O268" i="5"/>
  <c r="P268" i="5"/>
  <c r="M269" i="5"/>
  <c r="N269" i="5"/>
  <c r="O269" i="5"/>
  <c r="P269" i="5"/>
  <c r="M270" i="5"/>
  <c r="N270" i="5"/>
  <c r="O270" i="5"/>
  <c r="P270" i="5"/>
  <c r="M271" i="5"/>
  <c r="N271" i="5"/>
  <c r="O271" i="5"/>
  <c r="P271" i="5"/>
  <c r="M272" i="5"/>
  <c r="N272" i="5"/>
  <c r="O272" i="5"/>
  <c r="P272" i="5"/>
  <c r="M273" i="5"/>
  <c r="N273" i="5"/>
  <c r="O273" i="5"/>
  <c r="P273" i="5"/>
  <c r="M274" i="5"/>
  <c r="N274" i="5"/>
  <c r="O274" i="5"/>
  <c r="P274" i="5"/>
  <c r="M275" i="5"/>
  <c r="N275" i="5"/>
  <c r="O275" i="5"/>
  <c r="P275" i="5"/>
  <c r="M276" i="5"/>
  <c r="N276" i="5"/>
  <c r="O276" i="5"/>
  <c r="P276" i="5"/>
  <c r="M277" i="5"/>
  <c r="N277" i="5"/>
  <c r="O277" i="5"/>
  <c r="P277" i="5"/>
  <c r="M278" i="5"/>
  <c r="N278" i="5"/>
  <c r="O278" i="5"/>
  <c r="P278" i="5"/>
  <c r="M279" i="5"/>
  <c r="N279" i="5"/>
  <c r="O279" i="5"/>
  <c r="P279" i="5"/>
  <c r="M280" i="5"/>
  <c r="N280" i="5"/>
  <c r="O280" i="5"/>
  <c r="P280" i="5"/>
  <c r="M281" i="5"/>
  <c r="N281" i="5"/>
  <c r="O281" i="5"/>
  <c r="P281" i="5"/>
  <c r="M282" i="5"/>
  <c r="N282" i="5"/>
  <c r="O282" i="5"/>
  <c r="P282" i="5"/>
  <c r="M283" i="5"/>
  <c r="N283" i="5"/>
  <c r="O283" i="5"/>
  <c r="P283" i="5"/>
  <c r="M284" i="5"/>
  <c r="N284" i="5"/>
  <c r="O284" i="5"/>
  <c r="P284" i="5"/>
  <c r="M285" i="5"/>
  <c r="N285" i="5"/>
  <c r="O285" i="5"/>
  <c r="P285" i="5"/>
  <c r="M286" i="5"/>
  <c r="N286" i="5"/>
  <c r="O286" i="5"/>
  <c r="P286" i="5"/>
  <c r="M287" i="5"/>
  <c r="N287" i="5"/>
  <c r="O287" i="5"/>
  <c r="P287" i="5"/>
  <c r="M288" i="5"/>
  <c r="N288" i="5"/>
  <c r="O288" i="5"/>
  <c r="P288" i="5"/>
  <c r="M289" i="5"/>
  <c r="N289" i="5"/>
  <c r="O289" i="5"/>
  <c r="P289" i="5"/>
  <c r="M290" i="5"/>
  <c r="N290" i="5"/>
  <c r="O290" i="5"/>
  <c r="P290" i="5"/>
  <c r="M291" i="5"/>
  <c r="N291" i="5"/>
  <c r="O291" i="5"/>
  <c r="P291" i="5"/>
  <c r="M292" i="5"/>
  <c r="N292" i="5"/>
  <c r="O292" i="5"/>
  <c r="P292" i="5"/>
  <c r="M293" i="5"/>
  <c r="N293" i="5"/>
  <c r="O293" i="5"/>
  <c r="P293" i="5"/>
  <c r="M294" i="5"/>
  <c r="N294" i="5"/>
  <c r="O294" i="5"/>
  <c r="P294" i="5"/>
  <c r="M295" i="5"/>
  <c r="N295" i="5"/>
  <c r="O295" i="5"/>
  <c r="P295" i="5"/>
  <c r="M296" i="5"/>
  <c r="N296" i="5"/>
  <c r="O296" i="5"/>
  <c r="P296" i="5"/>
  <c r="M297" i="5"/>
  <c r="N297" i="5"/>
  <c r="O297" i="5"/>
  <c r="P297" i="5"/>
  <c r="M298" i="5"/>
  <c r="N298" i="5"/>
  <c r="O298" i="5"/>
  <c r="P298" i="5"/>
  <c r="M299" i="5"/>
  <c r="N299" i="5"/>
  <c r="O299" i="5"/>
  <c r="P299" i="5"/>
  <c r="M300" i="5"/>
  <c r="N300" i="5"/>
  <c r="O300" i="5"/>
  <c r="P300" i="5"/>
  <c r="M301" i="5"/>
  <c r="N301" i="5"/>
  <c r="O301" i="5"/>
  <c r="P301" i="5"/>
  <c r="M302" i="5"/>
  <c r="N302" i="5"/>
  <c r="O302" i="5"/>
  <c r="P302" i="5"/>
  <c r="M303" i="5"/>
  <c r="N303" i="5"/>
  <c r="O303" i="5"/>
  <c r="P303" i="5"/>
  <c r="M304" i="5"/>
  <c r="N304" i="5"/>
  <c r="O304" i="5"/>
  <c r="P304" i="5"/>
  <c r="M305" i="5"/>
  <c r="N305" i="5"/>
  <c r="O305" i="5"/>
  <c r="P305" i="5"/>
  <c r="M306" i="5"/>
  <c r="N306" i="5"/>
  <c r="O306" i="5"/>
  <c r="P306" i="5"/>
  <c r="M307" i="5"/>
  <c r="N307" i="5"/>
  <c r="O307" i="5"/>
  <c r="P307" i="5"/>
  <c r="M308" i="5"/>
  <c r="N308" i="5"/>
  <c r="O308" i="5"/>
  <c r="P308" i="5"/>
  <c r="M309" i="5"/>
  <c r="N309" i="5"/>
  <c r="O309" i="5"/>
  <c r="P309" i="5"/>
  <c r="M310" i="5"/>
  <c r="N310" i="5"/>
  <c r="O310" i="5"/>
  <c r="P310" i="5"/>
  <c r="M311" i="5"/>
  <c r="N311" i="5"/>
  <c r="O311" i="5"/>
  <c r="P311" i="5"/>
  <c r="M312" i="5"/>
  <c r="N312" i="5"/>
  <c r="O312" i="5"/>
  <c r="P312" i="5"/>
  <c r="M313" i="5"/>
  <c r="N313" i="5"/>
  <c r="O313" i="5"/>
  <c r="P313" i="5"/>
  <c r="M314" i="5"/>
  <c r="N314" i="5"/>
  <c r="O314" i="5"/>
  <c r="P314" i="5"/>
  <c r="M315" i="5"/>
  <c r="N315" i="5"/>
  <c r="O315" i="5"/>
  <c r="P315" i="5"/>
  <c r="M316" i="5"/>
  <c r="N316" i="5"/>
  <c r="O316" i="5"/>
  <c r="P316" i="5"/>
  <c r="M317" i="5"/>
  <c r="N317" i="5"/>
  <c r="O317" i="5"/>
  <c r="P317" i="5"/>
  <c r="M318" i="5"/>
  <c r="N318" i="5"/>
  <c r="O318" i="5"/>
  <c r="P318" i="5"/>
  <c r="M319" i="5"/>
  <c r="N319" i="5"/>
  <c r="O319" i="5"/>
  <c r="P319" i="5"/>
  <c r="M320" i="5"/>
  <c r="N320" i="5"/>
  <c r="O320" i="5"/>
  <c r="P320" i="5"/>
  <c r="M321" i="5"/>
  <c r="N321" i="5"/>
  <c r="O321" i="5"/>
  <c r="P321" i="5"/>
  <c r="M322" i="5"/>
  <c r="N322" i="5"/>
  <c r="O322" i="5"/>
  <c r="P322" i="5"/>
  <c r="M323" i="5"/>
  <c r="N323" i="5"/>
  <c r="O323" i="5"/>
  <c r="P323" i="5"/>
  <c r="M324" i="5"/>
  <c r="N324" i="5"/>
  <c r="O324" i="5"/>
  <c r="P324" i="5"/>
  <c r="M325" i="5"/>
  <c r="N325" i="5"/>
  <c r="O325" i="5"/>
  <c r="P325" i="5"/>
  <c r="M326" i="5"/>
  <c r="N326" i="5"/>
  <c r="O326" i="5"/>
  <c r="P326" i="5"/>
  <c r="M327" i="5"/>
  <c r="N327" i="5"/>
  <c r="O327" i="5"/>
  <c r="P327" i="5"/>
  <c r="M328" i="5"/>
  <c r="N328" i="5"/>
  <c r="O328" i="5"/>
  <c r="P328" i="5"/>
  <c r="M329" i="5"/>
  <c r="N329" i="5"/>
  <c r="O329" i="5"/>
  <c r="P329" i="5"/>
  <c r="M330" i="5"/>
  <c r="N330" i="5"/>
  <c r="O330" i="5"/>
  <c r="P330" i="5"/>
  <c r="M331" i="5"/>
  <c r="N331" i="5"/>
  <c r="O331" i="5"/>
  <c r="P331" i="5"/>
  <c r="M332" i="5"/>
  <c r="N332" i="5"/>
  <c r="O332" i="5"/>
  <c r="P332" i="5"/>
  <c r="M333" i="5"/>
  <c r="N333" i="5"/>
  <c r="O333" i="5"/>
  <c r="P333" i="5"/>
  <c r="M334" i="5"/>
  <c r="N334" i="5"/>
  <c r="O334" i="5"/>
  <c r="P334" i="5"/>
  <c r="M335" i="5"/>
  <c r="N335" i="5"/>
  <c r="O335" i="5"/>
  <c r="P335" i="5"/>
  <c r="M336" i="5"/>
  <c r="N336" i="5"/>
  <c r="O336" i="5"/>
  <c r="P336" i="5"/>
  <c r="M337" i="5"/>
  <c r="N337" i="5"/>
  <c r="O337" i="5"/>
  <c r="P337" i="5"/>
  <c r="M338" i="5"/>
  <c r="N338" i="5"/>
  <c r="O338" i="5"/>
  <c r="P338" i="5"/>
  <c r="M339" i="5"/>
  <c r="N339" i="5"/>
  <c r="O339" i="5"/>
  <c r="P339" i="5"/>
  <c r="M340" i="5"/>
  <c r="N340" i="5"/>
  <c r="O340" i="5"/>
  <c r="P340" i="5"/>
  <c r="M341" i="5"/>
  <c r="N341" i="5"/>
  <c r="O341" i="5"/>
  <c r="P341" i="5"/>
  <c r="M342" i="5"/>
  <c r="N342" i="5"/>
  <c r="O342" i="5"/>
  <c r="P342" i="5"/>
  <c r="M343" i="5"/>
  <c r="N343" i="5"/>
  <c r="O343" i="5"/>
  <c r="P343" i="5"/>
  <c r="M344" i="5"/>
  <c r="N344" i="5"/>
  <c r="O344" i="5"/>
  <c r="P344" i="5"/>
  <c r="M345" i="5"/>
  <c r="N345" i="5"/>
  <c r="O345" i="5"/>
  <c r="P345" i="5"/>
  <c r="M346" i="5"/>
  <c r="N346" i="5"/>
  <c r="O346" i="5"/>
  <c r="P346" i="5"/>
  <c r="M347" i="5"/>
  <c r="N347" i="5"/>
  <c r="O347" i="5"/>
  <c r="P347" i="5"/>
  <c r="M348" i="5"/>
  <c r="N348" i="5"/>
  <c r="O348" i="5"/>
  <c r="P348" i="5"/>
  <c r="M349" i="5"/>
  <c r="N349" i="5"/>
  <c r="O349" i="5"/>
  <c r="P349" i="5"/>
  <c r="M350" i="5"/>
  <c r="N350" i="5"/>
  <c r="O350" i="5"/>
  <c r="P350" i="5"/>
  <c r="M351" i="5"/>
  <c r="N351" i="5"/>
  <c r="O351" i="5"/>
  <c r="P351" i="5"/>
  <c r="M352" i="5"/>
  <c r="N352" i="5"/>
  <c r="O352" i="5"/>
  <c r="P352" i="5"/>
  <c r="M353" i="5"/>
  <c r="N353" i="5"/>
  <c r="O353" i="5"/>
  <c r="P353" i="5"/>
  <c r="M354" i="5"/>
  <c r="N354" i="5"/>
  <c r="O354" i="5"/>
  <c r="P354" i="5"/>
  <c r="M355" i="5"/>
  <c r="N355" i="5"/>
  <c r="O355" i="5"/>
  <c r="P355" i="5"/>
  <c r="M356" i="5"/>
  <c r="N356" i="5"/>
  <c r="O356" i="5"/>
  <c r="P356" i="5"/>
  <c r="M357" i="5"/>
  <c r="N357" i="5"/>
  <c r="O357" i="5"/>
  <c r="P357" i="5"/>
  <c r="M358" i="5"/>
  <c r="N358" i="5"/>
  <c r="O358" i="5"/>
  <c r="P358" i="5"/>
  <c r="M359" i="5"/>
  <c r="N359" i="5"/>
  <c r="O359" i="5"/>
  <c r="P359" i="5"/>
  <c r="M360" i="5"/>
  <c r="N360" i="5"/>
  <c r="O360" i="5"/>
  <c r="P360" i="5"/>
  <c r="M361" i="5"/>
  <c r="N361" i="5"/>
  <c r="O361" i="5"/>
  <c r="P361" i="5"/>
  <c r="M362" i="5"/>
  <c r="N362" i="5"/>
  <c r="O362" i="5"/>
  <c r="P362" i="5"/>
  <c r="M363" i="5"/>
  <c r="N363" i="5"/>
  <c r="O363" i="5"/>
  <c r="P363" i="5"/>
  <c r="M364" i="5"/>
  <c r="N364" i="5"/>
  <c r="O364" i="5"/>
  <c r="P364" i="5"/>
  <c r="M365" i="5"/>
  <c r="N365" i="5"/>
  <c r="O365" i="5"/>
  <c r="P365" i="5"/>
  <c r="M366" i="5"/>
  <c r="N366" i="5"/>
  <c r="O366" i="5"/>
  <c r="P366" i="5"/>
  <c r="M367" i="5"/>
  <c r="N367" i="5"/>
  <c r="O367" i="5"/>
  <c r="P367" i="5"/>
  <c r="M368" i="5"/>
  <c r="N368" i="5"/>
  <c r="O368" i="5"/>
  <c r="P368" i="5"/>
  <c r="M369" i="5"/>
  <c r="N369" i="5"/>
  <c r="O369" i="5"/>
  <c r="P369" i="5"/>
  <c r="M370" i="5"/>
  <c r="N370" i="5"/>
  <c r="O370" i="5"/>
  <c r="P370" i="5"/>
  <c r="M371" i="5"/>
  <c r="N371" i="5"/>
  <c r="O371" i="5"/>
  <c r="P371" i="5"/>
  <c r="M372" i="5"/>
  <c r="N372" i="5"/>
  <c r="O372" i="5"/>
  <c r="P372" i="5"/>
  <c r="M373" i="5"/>
  <c r="N373" i="5"/>
  <c r="O373" i="5"/>
  <c r="P373" i="5"/>
  <c r="M374" i="5"/>
  <c r="N374" i="5"/>
  <c r="O374" i="5"/>
  <c r="P374" i="5"/>
  <c r="M375" i="5"/>
  <c r="N375" i="5"/>
  <c r="O375" i="5"/>
  <c r="P375" i="5"/>
  <c r="M376" i="5"/>
  <c r="N376" i="5"/>
  <c r="O376" i="5"/>
  <c r="P376" i="5"/>
  <c r="M377" i="5"/>
  <c r="N377" i="5"/>
  <c r="O377" i="5"/>
  <c r="P377" i="5"/>
  <c r="M378" i="5"/>
  <c r="N378" i="5"/>
  <c r="O378" i="5"/>
  <c r="P378" i="5"/>
  <c r="M379" i="5"/>
  <c r="N379" i="5"/>
  <c r="O379" i="5"/>
  <c r="P379" i="5"/>
  <c r="M380" i="5"/>
  <c r="N380" i="5"/>
  <c r="O380" i="5"/>
  <c r="P380" i="5"/>
  <c r="M381" i="5"/>
  <c r="N381" i="5"/>
  <c r="O381" i="5"/>
  <c r="P381" i="5"/>
  <c r="M382" i="5"/>
  <c r="N382" i="5"/>
  <c r="O382" i="5"/>
  <c r="P382" i="5"/>
  <c r="M383" i="5"/>
  <c r="N383" i="5"/>
  <c r="O383" i="5"/>
  <c r="P383" i="5"/>
  <c r="M384" i="5"/>
  <c r="N384" i="5"/>
  <c r="O384" i="5"/>
  <c r="P384" i="5"/>
  <c r="M385" i="5"/>
  <c r="N385" i="5"/>
  <c r="O385" i="5"/>
  <c r="P385" i="5"/>
  <c r="M386" i="5"/>
  <c r="N386" i="5"/>
  <c r="O386" i="5"/>
  <c r="P386" i="5"/>
  <c r="M387" i="5"/>
  <c r="N387" i="5"/>
  <c r="O387" i="5"/>
  <c r="P387" i="5"/>
  <c r="M388" i="5"/>
  <c r="N388" i="5"/>
  <c r="O388" i="5"/>
  <c r="P388" i="5"/>
  <c r="M389" i="5"/>
  <c r="N389" i="5"/>
  <c r="O389" i="5"/>
  <c r="P389" i="5"/>
  <c r="M390" i="5"/>
  <c r="N390" i="5"/>
  <c r="O390" i="5"/>
  <c r="P390" i="5"/>
  <c r="M391" i="5"/>
  <c r="N391" i="5"/>
  <c r="O391" i="5"/>
  <c r="P391" i="5"/>
  <c r="M392" i="5"/>
  <c r="N392" i="5"/>
  <c r="O392" i="5"/>
  <c r="P392" i="5"/>
  <c r="M393" i="5"/>
  <c r="N393" i="5"/>
  <c r="O393" i="5"/>
  <c r="P393" i="5"/>
  <c r="M394" i="5"/>
  <c r="N394" i="5"/>
  <c r="O394" i="5"/>
  <c r="P394" i="5"/>
  <c r="M395" i="5"/>
  <c r="N395" i="5"/>
  <c r="O395" i="5"/>
  <c r="P395" i="5"/>
  <c r="M396" i="5"/>
  <c r="N396" i="5"/>
  <c r="O396" i="5"/>
  <c r="P396" i="5"/>
  <c r="M397" i="5"/>
  <c r="N397" i="5"/>
  <c r="O397" i="5"/>
  <c r="P397" i="5"/>
  <c r="M398" i="5"/>
  <c r="N398" i="5"/>
  <c r="O398" i="5"/>
  <c r="P398" i="5"/>
  <c r="M399" i="5"/>
  <c r="N399" i="5"/>
  <c r="O399" i="5"/>
  <c r="P399" i="5"/>
  <c r="M400" i="5"/>
  <c r="N400" i="5"/>
  <c r="O400" i="5"/>
  <c r="P400" i="5"/>
  <c r="M401" i="5"/>
  <c r="N401" i="5"/>
  <c r="O401" i="5"/>
  <c r="P401" i="5"/>
  <c r="M402" i="5"/>
  <c r="N402" i="5"/>
  <c r="O402" i="5"/>
  <c r="P402" i="5"/>
  <c r="M403" i="5"/>
  <c r="N403" i="5"/>
  <c r="O403" i="5"/>
  <c r="P403" i="5"/>
  <c r="M404" i="5"/>
  <c r="N404" i="5"/>
  <c r="O404" i="5"/>
  <c r="P404" i="5"/>
  <c r="M405" i="5"/>
  <c r="N405" i="5"/>
  <c r="O405" i="5"/>
  <c r="P405" i="5"/>
  <c r="M406" i="5"/>
  <c r="N406" i="5"/>
  <c r="O406" i="5"/>
  <c r="P406" i="5"/>
  <c r="M407" i="5"/>
  <c r="N407" i="5"/>
  <c r="O407" i="5"/>
  <c r="P407" i="5"/>
  <c r="M408" i="5"/>
  <c r="N408" i="5"/>
  <c r="O408" i="5"/>
  <c r="P408" i="5"/>
  <c r="M409" i="5"/>
  <c r="N409" i="5"/>
  <c r="O409" i="5"/>
  <c r="P409" i="5"/>
  <c r="M410" i="5"/>
  <c r="N410" i="5"/>
  <c r="O410" i="5"/>
  <c r="P410" i="5"/>
  <c r="M411" i="5"/>
  <c r="N411" i="5"/>
  <c r="O411" i="5"/>
  <c r="P411" i="5"/>
  <c r="M412" i="5"/>
  <c r="N412" i="5"/>
  <c r="O412" i="5"/>
  <c r="P412" i="5"/>
  <c r="M413" i="5"/>
  <c r="N413" i="5"/>
  <c r="O413" i="5"/>
  <c r="P413" i="5"/>
  <c r="M414" i="5"/>
  <c r="N414" i="5"/>
  <c r="O414" i="5"/>
  <c r="P414" i="5"/>
  <c r="M415" i="5"/>
  <c r="N415" i="5"/>
  <c r="O415" i="5"/>
  <c r="P415" i="5"/>
  <c r="M416" i="5"/>
  <c r="N416" i="5"/>
  <c r="O416" i="5"/>
  <c r="P416" i="5"/>
  <c r="M417" i="5"/>
  <c r="N417" i="5"/>
  <c r="O417" i="5"/>
  <c r="P417" i="5"/>
  <c r="M418" i="5"/>
  <c r="N418" i="5"/>
  <c r="O418" i="5"/>
  <c r="P418" i="5"/>
  <c r="M419" i="5"/>
  <c r="N419" i="5"/>
  <c r="O419" i="5"/>
  <c r="P419" i="5"/>
  <c r="M420" i="5"/>
  <c r="N420" i="5"/>
  <c r="O420" i="5"/>
  <c r="P420" i="5"/>
  <c r="M421" i="5"/>
  <c r="N421" i="5"/>
  <c r="O421" i="5"/>
  <c r="P421" i="5"/>
  <c r="M422" i="5"/>
  <c r="N422" i="5"/>
  <c r="O422" i="5"/>
  <c r="P422" i="5"/>
  <c r="M423" i="5"/>
  <c r="N423" i="5"/>
  <c r="O423" i="5"/>
  <c r="P423" i="5"/>
  <c r="M424" i="5"/>
  <c r="N424" i="5"/>
  <c r="O424" i="5"/>
  <c r="P424" i="5"/>
  <c r="M425" i="5"/>
  <c r="N425" i="5"/>
  <c r="O425" i="5"/>
  <c r="P425" i="5"/>
  <c r="M426" i="5"/>
  <c r="N426" i="5"/>
  <c r="O426" i="5"/>
  <c r="P426" i="5"/>
  <c r="M427" i="5"/>
  <c r="N427" i="5"/>
  <c r="O427" i="5"/>
  <c r="P427" i="5"/>
  <c r="M428" i="5"/>
  <c r="N428" i="5"/>
  <c r="O428" i="5"/>
  <c r="P428" i="5"/>
  <c r="M429" i="5"/>
  <c r="N429" i="5"/>
  <c r="O429" i="5"/>
  <c r="P429" i="5"/>
  <c r="M430" i="5"/>
  <c r="N430" i="5"/>
  <c r="O430" i="5"/>
  <c r="P430" i="5"/>
  <c r="M431" i="5"/>
  <c r="N431" i="5"/>
  <c r="O431" i="5"/>
  <c r="P431" i="5"/>
  <c r="M432" i="5"/>
  <c r="N432" i="5"/>
  <c r="O432" i="5"/>
  <c r="P432" i="5"/>
  <c r="M433" i="5"/>
  <c r="N433" i="5"/>
  <c r="O433" i="5"/>
  <c r="P433" i="5"/>
  <c r="M434" i="5"/>
  <c r="N434" i="5"/>
  <c r="O434" i="5"/>
  <c r="P434" i="5"/>
  <c r="M435" i="5"/>
  <c r="N435" i="5"/>
  <c r="O435" i="5"/>
  <c r="P435" i="5"/>
  <c r="M436" i="5"/>
  <c r="N436" i="5"/>
  <c r="O436" i="5"/>
  <c r="P436" i="5"/>
  <c r="M437" i="5"/>
  <c r="N437" i="5"/>
  <c r="O437" i="5"/>
  <c r="P437" i="5"/>
  <c r="M438" i="5"/>
  <c r="N438" i="5"/>
  <c r="O438" i="5"/>
  <c r="P438" i="5"/>
  <c r="M439" i="5"/>
  <c r="N439" i="5"/>
  <c r="O439" i="5"/>
  <c r="P439" i="5"/>
  <c r="M440" i="5"/>
  <c r="N440" i="5"/>
  <c r="O440" i="5"/>
  <c r="P440" i="5"/>
  <c r="M441" i="5"/>
  <c r="N441" i="5"/>
  <c r="O441" i="5"/>
  <c r="P441" i="5"/>
  <c r="M442" i="5"/>
  <c r="N442" i="5"/>
  <c r="O442" i="5"/>
  <c r="P442" i="5"/>
  <c r="M443" i="5"/>
  <c r="N443" i="5"/>
  <c r="O443" i="5"/>
  <c r="P443" i="5"/>
  <c r="M444" i="5"/>
  <c r="N444" i="5"/>
  <c r="O444" i="5"/>
  <c r="P444" i="5"/>
  <c r="M445" i="5"/>
  <c r="N445" i="5"/>
  <c r="O445" i="5"/>
  <c r="P445" i="5"/>
  <c r="M446" i="5"/>
  <c r="N446" i="5"/>
  <c r="O446" i="5"/>
  <c r="P446" i="5"/>
  <c r="M447" i="5"/>
  <c r="N447" i="5"/>
  <c r="O447" i="5"/>
  <c r="P447" i="5"/>
  <c r="M448" i="5"/>
  <c r="N448" i="5"/>
  <c r="O448" i="5"/>
  <c r="P448" i="5"/>
  <c r="M449" i="5"/>
  <c r="N449" i="5"/>
  <c r="O449" i="5"/>
  <c r="P449" i="5"/>
  <c r="M450" i="5"/>
  <c r="N450" i="5"/>
  <c r="O450" i="5"/>
  <c r="P450" i="5"/>
  <c r="M451" i="5"/>
  <c r="N451" i="5"/>
  <c r="O451" i="5"/>
  <c r="P451" i="5"/>
  <c r="M452" i="5"/>
  <c r="N452" i="5"/>
  <c r="O452" i="5"/>
  <c r="P452" i="5"/>
  <c r="M453" i="5"/>
  <c r="N453" i="5"/>
  <c r="O453" i="5"/>
  <c r="P453" i="5"/>
  <c r="M454" i="5"/>
  <c r="N454" i="5"/>
  <c r="O454" i="5"/>
  <c r="P454" i="5"/>
  <c r="M455" i="5"/>
  <c r="N455" i="5"/>
  <c r="O455" i="5"/>
  <c r="P455" i="5"/>
  <c r="M456" i="5"/>
  <c r="N456" i="5"/>
  <c r="O456" i="5"/>
  <c r="P456" i="5"/>
  <c r="M457" i="5"/>
  <c r="N457" i="5"/>
  <c r="O457" i="5"/>
  <c r="P457" i="5"/>
  <c r="M458" i="5"/>
  <c r="N458" i="5"/>
  <c r="O458" i="5"/>
  <c r="P458" i="5"/>
  <c r="M459" i="5"/>
  <c r="N459" i="5"/>
  <c r="O459" i="5"/>
  <c r="P459" i="5"/>
  <c r="M460" i="5"/>
  <c r="N460" i="5"/>
  <c r="O460" i="5"/>
  <c r="P460" i="5"/>
  <c r="M461" i="5"/>
  <c r="N461" i="5"/>
  <c r="O461" i="5"/>
  <c r="P461" i="5"/>
  <c r="M462" i="5"/>
  <c r="N462" i="5"/>
  <c r="O462" i="5"/>
  <c r="P462" i="5"/>
  <c r="M463" i="5"/>
  <c r="N463" i="5"/>
  <c r="O463" i="5"/>
  <c r="P463" i="5"/>
  <c r="M464" i="5"/>
  <c r="N464" i="5"/>
  <c r="O464" i="5"/>
  <c r="P464" i="5"/>
  <c r="M465" i="5"/>
  <c r="N465" i="5"/>
  <c r="O465" i="5"/>
  <c r="P465" i="5"/>
  <c r="M466" i="5"/>
  <c r="N466" i="5"/>
  <c r="O466" i="5"/>
  <c r="P466" i="5"/>
  <c r="M467" i="5"/>
  <c r="N467" i="5"/>
  <c r="O467" i="5"/>
  <c r="P467" i="5"/>
  <c r="M468" i="5"/>
  <c r="N468" i="5"/>
  <c r="O468" i="5"/>
  <c r="P468" i="5"/>
  <c r="M469" i="5"/>
  <c r="N469" i="5"/>
  <c r="O469" i="5"/>
  <c r="P469" i="5"/>
  <c r="M470" i="5"/>
  <c r="N470" i="5"/>
  <c r="O470" i="5"/>
  <c r="P470" i="5"/>
  <c r="M471" i="5"/>
  <c r="N471" i="5"/>
  <c r="O471" i="5"/>
  <c r="P471" i="5"/>
  <c r="M472" i="5"/>
  <c r="N472" i="5"/>
  <c r="O472" i="5"/>
  <c r="P472" i="5"/>
  <c r="M473" i="5"/>
  <c r="N473" i="5"/>
  <c r="O473" i="5"/>
  <c r="P473" i="5"/>
  <c r="M474" i="5"/>
  <c r="N474" i="5"/>
  <c r="O474" i="5"/>
  <c r="P474" i="5"/>
  <c r="M475" i="5"/>
  <c r="N475" i="5"/>
  <c r="O475" i="5"/>
  <c r="P475" i="5"/>
  <c r="M476" i="5"/>
  <c r="N476" i="5"/>
  <c r="O476" i="5"/>
  <c r="P476" i="5"/>
  <c r="M477" i="5"/>
  <c r="N477" i="5"/>
  <c r="O477" i="5"/>
  <c r="P477" i="5"/>
  <c r="M478" i="5"/>
  <c r="N478" i="5"/>
  <c r="O478" i="5"/>
  <c r="P478" i="5"/>
  <c r="M479" i="5"/>
  <c r="N479" i="5"/>
  <c r="O479" i="5"/>
  <c r="P479" i="5"/>
  <c r="M480" i="5"/>
  <c r="N480" i="5"/>
  <c r="O480" i="5"/>
  <c r="P480" i="5"/>
  <c r="M481" i="5"/>
  <c r="N481" i="5"/>
  <c r="O481" i="5"/>
  <c r="P481" i="5"/>
  <c r="M482" i="5"/>
  <c r="N482" i="5"/>
  <c r="O482" i="5"/>
  <c r="P482" i="5"/>
  <c r="M483" i="5"/>
  <c r="N483" i="5"/>
  <c r="O483" i="5"/>
  <c r="P483" i="5"/>
  <c r="M484" i="5"/>
  <c r="N484" i="5"/>
  <c r="O484" i="5"/>
  <c r="P484" i="5"/>
  <c r="M485" i="5"/>
  <c r="N485" i="5"/>
  <c r="O485" i="5"/>
  <c r="P485" i="5"/>
  <c r="M486" i="5"/>
  <c r="N486" i="5"/>
  <c r="O486" i="5"/>
  <c r="P486" i="5"/>
  <c r="M487" i="5"/>
  <c r="N487" i="5"/>
  <c r="O487" i="5"/>
  <c r="P487" i="5"/>
  <c r="M488" i="5"/>
  <c r="N488" i="5"/>
  <c r="O488" i="5"/>
  <c r="P488" i="5"/>
  <c r="M489" i="5"/>
  <c r="N489" i="5"/>
  <c r="O489" i="5"/>
  <c r="P489" i="5"/>
  <c r="M490" i="5"/>
  <c r="N490" i="5"/>
  <c r="O490" i="5"/>
  <c r="P490" i="5"/>
  <c r="M491" i="5"/>
  <c r="N491" i="5"/>
  <c r="O491" i="5"/>
  <c r="P491" i="5"/>
  <c r="M492" i="5"/>
  <c r="N492" i="5"/>
  <c r="O492" i="5"/>
  <c r="P492" i="5"/>
  <c r="M493" i="5"/>
  <c r="N493" i="5"/>
  <c r="O493" i="5"/>
  <c r="P493" i="5"/>
  <c r="M494" i="5"/>
  <c r="N494" i="5"/>
  <c r="O494" i="5"/>
  <c r="P494" i="5"/>
  <c r="M495" i="5"/>
  <c r="N495" i="5"/>
  <c r="O495" i="5"/>
  <c r="P495" i="5"/>
  <c r="M496" i="5"/>
  <c r="N496" i="5"/>
  <c r="O496" i="5"/>
  <c r="P496" i="5"/>
  <c r="M497" i="5"/>
  <c r="N497" i="5"/>
  <c r="O497" i="5"/>
  <c r="P497" i="5"/>
  <c r="M498" i="5"/>
  <c r="N498" i="5"/>
  <c r="O498" i="5"/>
  <c r="P498" i="5"/>
  <c r="M499" i="5"/>
  <c r="N499" i="5"/>
  <c r="O499" i="5"/>
  <c r="P499" i="5"/>
  <c r="M500" i="5"/>
  <c r="N500" i="5"/>
  <c r="O500" i="5"/>
  <c r="P500" i="5"/>
  <c r="M501" i="5"/>
  <c r="N501" i="5"/>
  <c r="O501" i="5"/>
  <c r="P501" i="5"/>
  <c r="M502" i="5"/>
  <c r="N502" i="5"/>
  <c r="O502" i="5"/>
  <c r="P502" i="5"/>
  <c r="M503" i="5"/>
  <c r="N503" i="5"/>
  <c r="O503" i="5"/>
  <c r="P503" i="5"/>
  <c r="M504" i="5"/>
  <c r="N504" i="5"/>
  <c r="O504" i="5"/>
  <c r="P504" i="5"/>
  <c r="M505" i="5"/>
  <c r="N505" i="5"/>
  <c r="O505" i="5"/>
  <c r="P505" i="5"/>
  <c r="M506" i="5"/>
  <c r="N506" i="5"/>
  <c r="O506" i="5"/>
  <c r="P506" i="5"/>
  <c r="M507" i="5"/>
  <c r="N507" i="5"/>
  <c r="O507" i="5"/>
  <c r="P507" i="5"/>
  <c r="M508" i="5"/>
  <c r="N508" i="5"/>
  <c r="O508" i="5"/>
  <c r="P508" i="5"/>
  <c r="M509" i="5"/>
  <c r="N509" i="5"/>
  <c r="O509" i="5"/>
  <c r="P509" i="5"/>
  <c r="M510" i="5"/>
  <c r="N510" i="5"/>
  <c r="O510" i="5"/>
  <c r="P510" i="5"/>
  <c r="M511" i="5"/>
  <c r="N511" i="5"/>
  <c r="O511" i="5"/>
  <c r="P511" i="5"/>
  <c r="M512" i="5"/>
  <c r="N512" i="5"/>
  <c r="O512" i="5"/>
  <c r="P512" i="5"/>
  <c r="M513" i="5"/>
  <c r="N513" i="5"/>
  <c r="O513" i="5"/>
  <c r="P513" i="5"/>
  <c r="M514" i="5"/>
  <c r="N514" i="5"/>
  <c r="O514" i="5"/>
  <c r="P514" i="5"/>
  <c r="M515" i="5"/>
  <c r="N515" i="5"/>
  <c r="O515" i="5"/>
  <c r="P515" i="5"/>
  <c r="M516" i="5"/>
  <c r="N516" i="5"/>
  <c r="O516" i="5"/>
  <c r="P516" i="5"/>
  <c r="M517" i="5"/>
  <c r="N517" i="5"/>
  <c r="O517" i="5"/>
  <c r="P517" i="5"/>
  <c r="M518" i="5"/>
  <c r="N518" i="5"/>
  <c r="O518" i="5"/>
  <c r="P518" i="5"/>
  <c r="M519" i="5"/>
  <c r="N519" i="5"/>
  <c r="O519" i="5"/>
  <c r="P519" i="5"/>
  <c r="M520" i="5"/>
  <c r="N520" i="5"/>
  <c r="O520" i="5"/>
  <c r="P520" i="5"/>
  <c r="M521" i="5"/>
  <c r="N521" i="5"/>
  <c r="O521" i="5"/>
  <c r="P521" i="5"/>
  <c r="M522" i="5"/>
  <c r="N522" i="5"/>
  <c r="O522" i="5"/>
  <c r="P522" i="5"/>
  <c r="M523" i="5"/>
  <c r="N523" i="5"/>
  <c r="O523" i="5"/>
  <c r="P523" i="5"/>
  <c r="M524" i="5"/>
  <c r="N524" i="5"/>
  <c r="O524" i="5"/>
  <c r="P524" i="5"/>
  <c r="M525" i="5"/>
  <c r="N525" i="5"/>
  <c r="O525" i="5"/>
  <c r="P525" i="5"/>
  <c r="M526" i="5"/>
  <c r="N526" i="5"/>
  <c r="O526" i="5"/>
  <c r="P526" i="5"/>
  <c r="M527" i="5"/>
  <c r="N527" i="5"/>
  <c r="O527" i="5"/>
  <c r="P527" i="5"/>
  <c r="M528" i="5"/>
  <c r="N528" i="5"/>
  <c r="O528" i="5"/>
  <c r="P528" i="5"/>
  <c r="M529" i="5"/>
  <c r="N529" i="5"/>
  <c r="O529" i="5"/>
  <c r="P529" i="5"/>
  <c r="M530" i="5"/>
  <c r="N530" i="5"/>
  <c r="O530" i="5"/>
  <c r="P530" i="5"/>
  <c r="M531" i="5"/>
  <c r="N531" i="5"/>
  <c r="O531" i="5"/>
  <c r="P531" i="5"/>
  <c r="M532" i="5"/>
  <c r="N532" i="5"/>
  <c r="O532" i="5"/>
  <c r="P532" i="5"/>
  <c r="M533" i="5"/>
  <c r="N533" i="5"/>
  <c r="O533" i="5"/>
  <c r="P533" i="5"/>
  <c r="M534" i="5"/>
  <c r="N534" i="5"/>
  <c r="O534" i="5"/>
  <c r="P534" i="5"/>
  <c r="M535" i="5"/>
  <c r="N535" i="5"/>
  <c r="O535" i="5"/>
  <c r="P535" i="5"/>
  <c r="M536" i="5"/>
  <c r="N536" i="5"/>
  <c r="O536" i="5"/>
  <c r="P536" i="5"/>
  <c r="M537" i="5"/>
  <c r="N537" i="5"/>
  <c r="O537" i="5"/>
  <c r="P537" i="5"/>
  <c r="M538" i="5"/>
  <c r="N538" i="5"/>
  <c r="O538" i="5"/>
  <c r="P538" i="5"/>
  <c r="M539" i="5"/>
  <c r="N539" i="5"/>
  <c r="O539" i="5"/>
  <c r="P539" i="5"/>
  <c r="M540" i="5"/>
  <c r="N540" i="5"/>
  <c r="O540" i="5"/>
  <c r="P540" i="5"/>
  <c r="M541" i="5"/>
  <c r="N541" i="5"/>
  <c r="O541" i="5"/>
  <c r="P541" i="5"/>
  <c r="M542" i="5"/>
  <c r="N542" i="5"/>
  <c r="O542" i="5"/>
  <c r="P542" i="5"/>
  <c r="M543" i="5"/>
  <c r="N543" i="5"/>
  <c r="O543" i="5"/>
  <c r="P543" i="5"/>
  <c r="M544" i="5"/>
  <c r="N544" i="5"/>
  <c r="O544" i="5"/>
  <c r="P544" i="5"/>
  <c r="M545" i="5"/>
  <c r="N545" i="5"/>
  <c r="O545" i="5"/>
  <c r="P545" i="5"/>
  <c r="M546" i="5"/>
  <c r="N546" i="5"/>
  <c r="O546" i="5"/>
  <c r="P546" i="5"/>
  <c r="M547" i="5"/>
  <c r="N547" i="5"/>
  <c r="O547" i="5"/>
  <c r="P547" i="5"/>
  <c r="M548" i="5"/>
  <c r="N548" i="5"/>
  <c r="O548" i="5"/>
  <c r="P548" i="5"/>
  <c r="M549" i="5"/>
  <c r="N549" i="5"/>
  <c r="O549" i="5"/>
  <c r="P549" i="5"/>
  <c r="M550" i="5"/>
  <c r="N550" i="5"/>
  <c r="O550" i="5"/>
  <c r="P550" i="5"/>
  <c r="M551" i="5"/>
  <c r="N551" i="5"/>
  <c r="O551" i="5"/>
  <c r="P551" i="5"/>
  <c r="M552" i="5"/>
  <c r="N552" i="5"/>
  <c r="O552" i="5"/>
  <c r="P552" i="5"/>
  <c r="M553" i="5"/>
  <c r="N553" i="5"/>
  <c r="O553" i="5"/>
  <c r="P553" i="5"/>
  <c r="M554" i="5"/>
  <c r="N554" i="5"/>
  <c r="O554" i="5"/>
  <c r="P554" i="5"/>
  <c r="M555" i="5"/>
  <c r="N555" i="5"/>
  <c r="O555" i="5"/>
  <c r="P555" i="5"/>
  <c r="M556" i="5"/>
  <c r="N556" i="5"/>
  <c r="O556" i="5"/>
  <c r="P556" i="5"/>
  <c r="M557" i="5"/>
  <c r="N557" i="5"/>
  <c r="O557" i="5"/>
  <c r="P557" i="5"/>
  <c r="M558" i="5"/>
  <c r="N558" i="5"/>
  <c r="O558" i="5"/>
  <c r="P558" i="5"/>
  <c r="M559" i="5"/>
  <c r="N559" i="5"/>
  <c r="O559" i="5"/>
  <c r="P559" i="5"/>
  <c r="M560" i="5"/>
  <c r="N560" i="5"/>
  <c r="O560" i="5"/>
  <c r="P560" i="5"/>
  <c r="M561" i="5"/>
  <c r="N561" i="5"/>
  <c r="O561" i="5"/>
  <c r="P561" i="5"/>
  <c r="M562" i="5"/>
  <c r="N562" i="5"/>
  <c r="O562" i="5"/>
  <c r="P562" i="5"/>
  <c r="M563" i="5"/>
  <c r="N563" i="5"/>
  <c r="O563" i="5"/>
  <c r="P563" i="5"/>
  <c r="M564" i="5"/>
  <c r="N564" i="5"/>
  <c r="O564" i="5"/>
  <c r="P564" i="5"/>
  <c r="M565" i="5"/>
  <c r="N565" i="5"/>
  <c r="O565" i="5"/>
  <c r="P565" i="5"/>
  <c r="M566" i="5"/>
  <c r="N566" i="5"/>
  <c r="O566" i="5"/>
  <c r="P566" i="5"/>
  <c r="M567" i="5"/>
  <c r="N567" i="5"/>
  <c r="O567" i="5"/>
  <c r="P567" i="5"/>
  <c r="M568" i="5"/>
  <c r="N568" i="5"/>
  <c r="O568" i="5"/>
  <c r="P568" i="5"/>
  <c r="M569" i="5"/>
  <c r="N569" i="5"/>
  <c r="O569" i="5"/>
  <c r="P569" i="5"/>
  <c r="M570" i="5"/>
  <c r="N570" i="5"/>
  <c r="O570" i="5"/>
  <c r="P570" i="5"/>
  <c r="M571" i="5"/>
  <c r="N571" i="5"/>
  <c r="O571" i="5"/>
  <c r="P571" i="5"/>
  <c r="M572" i="5"/>
  <c r="N572" i="5"/>
  <c r="O572" i="5"/>
  <c r="P572" i="5"/>
  <c r="M573" i="5"/>
  <c r="N573" i="5"/>
  <c r="O573" i="5"/>
  <c r="P573" i="5"/>
  <c r="M574" i="5"/>
  <c r="N574" i="5"/>
  <c r="O574" i="5"/>
  <c r="P574" i="5"/>
  <c r="M575" i="5"/>
  <c r="N575" i="5"/>
  <c r="O575" i="5"/>
  <c r="P575" i="5"/>
  <c r="M576" i="5"/>
  <c r="N576" i="5"/>
  <c r="O576" i="5"/>
  <c r="P576" i="5"/>
  <c r="M577" i="5"/>
  <c r="N577" i="5"/>
  <c r="O577" i="5"/>
  <c r="P577" i="5"/>
  <c r="M578" i="5"/>
  <c r="N578" i="5"/>
  <c r="O578" i="5"/>
  <c r="P578" i="5"/>
  <c r="M579" i="5"/>
  <c r="N579" i="5"/>
  <c r="O579" i="5"/>
  <c r="P579" i="5"/>
  <c r="M580" i="5"/>
  <c r="N580" i="5"/>
  <c r="O580" i="5"/>
  <c r="P580" i="5"/>
  <c r="M581" i="5"/>
  <c r="N581" i="5"/>
  <c r="O581" i="5"/>
  <c r="P581" i="5"/>
  <c r="M582" i="5"/>
  <c r="N582" i="5"/>
  <c r="O582" i="5"/>
  <c r="P582" i="5"/>
  <c r="M583" i="5"/>
  <c r="N583" i="5"/>
  <c r="O583" i="5"/>
  <c r="P583" i="5"/>
  <c r="M584" i="5"/>
  <c r="N584" i="5"/>
  <c r="O584" i="5"/>
  <c r="P584" i="5"/>
  <c r="M585" i="5"/>
  <c r="N585" i="5"/>
  <c r="O585" i="5"/>
  <c r="P585" i="5"/>
  <c r="M586" i="5"/>
  <c r="N586" i="5"/>
  <c r="O586" i="5"/>
  <c r="P586" i="5"/>
  <c r="M587" i="5"/>
  <c r="N587" i="5"/>
  <c r="O587" i="5"/>
  <c r="P587" i="5"/>
  <c r="M588" i="5"/>
  <c r="N588" i="5"/>
  <c r="O588" i="5"/>
  <c r="P588" i="5"/>
  <c r="M589" i="5"/>
  <c r="N589" i="5"/>
  <c r="O589" i="5"/>
  <c r="P589" i="5"/>
  <c r="M590" i="5"/>
  <c r="N590" i="5"/>
  <c r="O590" i="5"/>
  <c r="P590" i="5"/>
  <c r="M591" i="5"/>
  <c r="N591" i="5"/>
  <c r="O591" i="5"/>
  <c r="P591" i="5"/>
  <c r="M592" i="5"/>
  <c r="N592" i="5"/>
  <c r="O592" i="5"/>
  <c r="P592" i="5"/>
  <c r="M593" i="5"/>
  <c r="N593" i="5"/>
  <c r="O593" i="5"/>
  <c r="P593" i="5"/>
  <c r="M594" i="5"/>
  <c r="N594" i="5"/>
  <c r="O594" i="5"/>
  <c r="P594" i="5"/>
  <c r="M595" i="5"/>
  <c r="N595" i="5"/>
  <c r="O595" i="5"/>
  <c r="P595" i="5"/>
  <c r="M596" i="5"/>
  <c r="N596" i="5"/>
  <c r="O596" i="5"/>
  <c r="P596" i="5"/>
  <c r="M597" i="5"/>
  <c r="N597" i="5"/>
  <c r="O597" i="5"/>
  <c r="P597" i="5"/>
  <c r="M598" i="5"/>
  <c r="N598" i="5"/>
  <c r="O598" i="5"/>
  <c r="P598" i="5"/>
  <c r="M599" i="5"/>
  <c r="N599" i="5"/>
  <c r="O599" i="5"/>
  <c r="P599" i="5"/>
  <c r="M600" i="5"/>
  <c r="N600" i="5"/>
  <c r="O600" i="5"/>
  <c r="P600" i="5"/>
  <c r="M601" i="5"/>
  <c r="N601" i="5"/>
  <c r="O601" i="5"/>
  <c r="P601" i="5"/>
  <c r="M602" i="5"/>
  <c r="N602" i="5"/>
  <c r="O602" i="5"/>
  <c r="P602" i="5"/>
  <c r="M603" i="5"/>
  <c r="N603" i="5"/>
  <c r="O603" i="5"/>
  <c r="P603" i="5"/>
  <c r="M604" i="5"/>
  <c r="N604" i="5"/>
  <c r="O604" i="5"/>
  <c r="P604" i="5"/>
  <c r="M605" i="5"/>
  <c r="N605" i="5"/>
  <c r="O605" i="5"/>
  <c r="P605" i="5"/>
  <c r="M606" i="5"/>
  <c r="N606" i="5"/>
  <c r="O606" i="5"/>
  <c r="P606" i="5"/>
  <c r="M607" i="5"/>
  <c r="N607" i="5"/>
  <c r="O607" i="5"/>
  <c r="P607" i="5"/>
  <c r="M608" i="5"/>
  <c r="N608" i="5"/>
  <c r="O608" i="5"/>
  <c r="P608" i="5"/>
  <c r="M609" i="5"/>
  <c r="N609" i="5"/>
  <c r="O609" i="5"/>
  <c r="P609" i="5"/>
  <c r="M610" i="5"/>
  <c r="N610" i="5"/>
  <c r="O610" i="5"/>
  <c r="P610" i="5"/>
  <c r="M611" i="5"/>
  <c r="N611" i="5"/>
  <c r="O611" i="5"/>
  <c r="P611" i="5"/>
  <c r="M612" i="5"/>
  <c r="N612" i="5"/>
  <c r="O612" i="5"/>
  <c r="P612" i="5"/>
  <c r="M613" i="5"/>
  <c r="N613" i="5"/>
  <c r="O613" i="5"/>
  <c r="P613" i="5"/>
  <c r="M614" i="5"/>
  <c r="N614" i="5"/>
  <c r="O614" i="5"/>
  <c r="P614" i="5"/>
  <c r="M615" i="5"/>
  <c r="N615" i="5"/>
  <c r="O615" i="5"/>
  <c r="P615" i="5"/>
  <c r="M616" i="5"/>
  <c r="N616" i="5"/>
  <c r="O616" i="5"/>
  <c r="P616" i="5"/>
  <c r="M617" i="5"/>
  <c r="N617" i="5"/>
  <c r="O617" i="5"/>
  <c r="P617" i="5"/>
  <c r="M618" i="5"/>
  <c r="N618" i="5"/>
  <c r="O618" i="5"/>
  <c r="P618" i="5"/>
  <c r="M619" i="5"/>
  <c r="N619" i="5"/>
  <c r="O619" i="5"/>
  <c r="P619" i="5"/>
  <c r="M620" i="5"/>
  <c r="N620" i="5"/>
  <c r="O620" i="5"/>
  <c r="P620" i="5"/>
  <c r="M621" i="5"/>
  <c r="N621" i="5"/>
  <c r="O621" i="5"/>
  <c r="P621" i="5"/>
  <c r="M622" i="5"/>
  <c r="N622" i="5"/>
  <c r="O622" i="5"/>
  <c r="P622" i="5"/>
  <c r="M623" i="5"/>
  <c r="N623" i="5"/>
  <c r="O623" i="5"/>
  <c r="P623" i="5"/>
  <c r="M624" i="5"/>
  <c r="N624" i="5"/>
  <c r="O624" i="5"/>
  <c r="P624" i="5"/>
  <c r="M625" i="5"/>
  <c r="N625" i="5"/>
  <c r="O625" i="5"/>
  <c r="P625" i="5"/>
  <c r="M626" i="5"/>
  <c r="N626" i="5"/>
  <c r="O626" i="5"/>
  <c r="P626" i="5"/>
  <c r="M627" i="5"/>
  <c r="N627" i="5"/>
  <c r="O627" i="5"/>
  <c r="P627" i="5"/>
  <c r="M628" i="5"/>
  <c r="N628" i="5"/>
  <c r="O628" i="5"/>
  <c r="P628" i="5"/>
  <c r="M629" i="5"/>
  <c r="N629" i="5"/>
  <c r="O629" i="5"/>
  <c r="P629" i="5"/>
  <c r="M630" i="5"/>
  <c r="N630" i="5"/>
  <c r="O630" i="5"/>
  <c r="P630" i="5"/>
  <c r="M631" i="5"/>
  <c r="N631" i="5"/>
  <c r="O631" i="5"/>
  <c r="P631" i="5"/>
  <c r="M632" i="5"/>
  <c r="N632" i="5"/>
  <c r="O632" i="5"/>
  <c r="P632" i="5"/>
  <c r="M633" i="5"/>
  <c r="N633" i="5"/>
  <c r="O633" i="5"/>
  <c r="P633" i="5"/>
  <c r="M634" i="5"/>
  <c r="N634" i="5"/>
  <c r="O634" i="5"/>
  <c r="P634" i="5"/>
  <c r="M635" i="5"/>
  <c r="N635" i="5"/>
  <c r="O635" i="5"/>
  <c r="P635" i="5"/>
  <c r="M636" i="5"/>
  <c r="N636" i="5"/>
  <c r="O636" i="5"/>
  <c r="P636" i="5"/>
  <c r="M637" i="5"/>
  <c r="N637" i="5"/>
  <c r="O637" i="5"/>
  <c r="P637" i="5"/>
  <c r="M638" i="5"/>
  <c r="N638" i="5"/>
  <c r="O638" i="5"/>
  <c r="P638" i="5"/>
  <c r="M639" i="5"/>
  <c r="N639" i="5"/>
  <c r="O639" i="5"/>
  <c r="P639" i="5"/>
  <c r="M640" i="5"/>
  <c r="N640" i="5"/>
  <c r="O640" i="5"/>
  <c r="P640" i="5"/>
  <c r="M641" i="5"/>
  <c r="N641" i="5"/>
  <c r="O641" i="5"/>
  <c r="P641" i="5"/>
  <c r="M642" i="5"/>
  <c r="N642" i="5"/>
  <c r="O642" i="5"/>
  <c r="P642" i="5"/>
  <c r="M643" i="5"/>
  <c r="N643" i="5"/>
  <c r="O643" i="5"/>
  <c r="P643" i="5"/>
  <c r="M644" i="5"/>
  <c r="N644" i="5"/>
  <c r="O644" i="5"/>
  <c r="P644" i="5"/>
  <c r="M645" i="5"/>
  <c r="N645" i="5"/>
  <c r="O645" i="5"/>
  <c r="P645" i="5"/>
  <c r="M646" i="5"/>
  <c r="N646" i="5"/>
  <c r="O646" i="5"/>
  <c r="P646" i="5"/>
  <c r="M647" i="5"/>
  <c r="N647" i="5"/>
  <c r="O647" i="5"/>
  <c r="P647" i="5"/>
  <c r="M648" i="5"/>
  <c r="N648" i="5"/>
  <c r="O648" i="5"/>
  <c r="P648" i="5"/>
  <c r="M649" i="5"/>
  <c r="N649" i="5"/>
  <c r="O649" i="5"/>
  <c r="P649" i="5"/>
  <c r="M650" i="5"/>
  <c r="N650" i="5"/>
  <c r="O650" i="5"/>
  <c r="P650" i="5"/>
  <c r="M651" i="5"/>
  <c r="N651" i="5"/>
  <c r="O651" i="5"/>
  <c r="P651" i="5"/>
  <c r="M652" i="5"/>
  <c r="N652" i="5"/>
  <c r="O652" i="5"/>
  <c r="P652" i="5"/>
  <c r="M653" i="5"/>
  <c r="N653" i="5"/>
  <c r="O653" i="5"/>
  <c r="P653" i="5"/>
  <c r="M654" i="5"/>
  <c r="N654" i="5"/>
  <c r="O654" i="5"/>
  <c r="P654" i="5"/>
  <c r="M655" i="5"/>
  <c r="N655" i="5"/>
  <c r="O655" i="5"/>
  <c r="P655" i="5"/>
  <c r="M656" i="5"/>
  <c r="N656" i="5"/>
  <c r="O656" i="5"/>
  <c r="P656" i="5"/>
  <c r="M657" i="5"/>
  <c r="N657" i="5"/>
  <c r="O657" i="5"/>
  <c r="P657" i="5"/>
  <c r="M658" i="5"/>
  <c r="N658" i="5"/>
  <c r="O658" i="5"/>
  <c r="P658" i="5"/>
  <c r="M659" i="5"/>
  <c r="N659" i="5"/>
  <c r="O659" i="5"/>
  <c r="P659" i="5"/>
  <c r="M660" i="5"/>
  <c r="N660" i="5"/>
  <c r="O660" i="5"/>
  <c r="P660" i="5"/>
  <c r="M661" i="5"/>
  <c r="N661" i="5"/>
  <c r="O661" i="5"/>
  <c r="P661" i="5"/>
  <c r="M662" i="5"/>
  <c r="N662" i="5"/>
  <c r="O662" i="5"/>
  <c r="P662" i="5"/>
  <c r="M663" i="5"/>
  <c r="N663" i="5"/>
  <c r="O663" i="5"/>
  <c r="P663" i="5"/>
  <c r="M664" i="5"/>
  <c r="N664" i="5"/>
  <c r="O664" i="5"/>
  <c r="P664" i="5"/>
  <c r="M665" i="5"/>
  <c r="N665" i="5"/>
  <c r="O665" i="5"/>
  <c r="P665" i="5"/>
  <c r="M666" i="5"/>
  <c r="N666" i="5"/>
  <c r="O666" i="5"/>
  <c r="P666" i="5"/>
  <c r="M667" i="5"/>
  <c r="N667" i="5"/>
  <c r="O667" i="5"/>
  <c r="P667" i="5"/>
  <c r="M668" i="5"/>
  <c r="N668" i="5"/>
  <c r="O668" i="5"/>
  <c r="P668" i="5"/>
  <c r="M669" i="5"/>
  <c r="N669" i="5"/>
  <c r="O669" i="5"/>
  <c r="P669" i="5"/>
  <c r="M670" i="5"/>
  <c r="N670" i="5"/>
  <c r="O670" i="5"/>
  <c r="P670" i="5"/>
  <c r="M671" i="5"/>
  <c r="N671" i="5"/>
  <c r="O671" i="5"/>
  <c r="P671" i="5"/>
  <c r="M672" i="5"/>
  <c r="N672" i="5"/>
  <c r="O672" i="5"/>
  <c r="P672" i="5"/>
  <c r="M673" i="5"/>
  <c r="N673" i="5"/>
  <c r="O673" i="5"/>
  <c r="P673" i="5"/>
  <c r="M674" i="5"/>
  <c r="N674" i="5"/>
  <c r="O674" i="5"/>
  <c r="P674" i="5"/>
  <c r="M675" i="5"/>
  <c r="N675" i="5"/>
  <c r="O675" i="5"/>
  <c r="P675" i="5"/>
  <c r="M676" i="5"/>
  <c r="N676" i="5"/>
  <c r="O676" i="5"/>
  <c r="P676" i="5"/>
  <c r="M677" i="5"/>
  <c r="N677" i="5"/>
  <c r="O677" i="5"/>
  <c r="P677" i="5"/>
  <c r="M678" i="5"/>
  <c r="N678" i="5"/>
  <c r="O678" i="5"/>
  <c r="P678" i="5"/>
  <c r="M679" i="5"/>
  <c r="N679" i="5"/>
  <c r="O679" i="5"/>
  <c r="P679" i="5"/>
  <c r="M680" i="5"/>
  <c r="N680" i="5"/>
  <c r="O680" i="5"/>
  <c r="P680" i="5"/>
  <c r="M681" i="5"/>
  <c r="N681" i="5"/>
  <c r="O681" i="5"/>
  <c r="P681" i="5"/>
  <c r="M682" i="5"/>
  <c r="N682" i="5"/>
  <c r="O682" i="5"/>
  <c r="P682" i="5"/>
  <c r="M683" i="5"/>
  <c r="N683" i="5"/>
  <c r="O683" i="5"/>
  <c r="P683" i="5"/>
  <c r="M684" i="5"/>
  <c r="N684" i="5"/>
  <c r="O684" i="5"/>
  <c r="P684" i="5"/>
  <c r="M685" i="5"/>
  <c r="N685" i="5"/>
  <c r="O685" i="5"/>
  <c r="P685" i="5"/>
  <c r="M686" i="5"/>
  <c r="N686" i="5"/>
  <c r="O686" i="5"/>
  <c r="P686" i="5"/>
  <c r="M687" i="5"/>
  <c r="N687" i="5"/>
  <c r="O687" i="5"/>
  <c r="P687" i="5"/>
  <c r="M688" i="5"/>
  <c r="N688" i="5"/>
  <c r="O688" i="5"/>
  <c r="P688" i="5"/>
  <c r="M689" i="5"/>
  <c r="N689" i="5"/>
  <c r="O689" i="5"/>
  <c r="P689" i="5"/>
  <c r="M690" i="5"/>
  <c r="N690" i="5"/>
  <c r="O690" i="5"/>
  <c r="P690" i="5"/>
  <c r="M691" i="5"/>
  <c r="N691" i="5"/>
  <c r="O691" i="5"/>
  <c r="P691" i="5"/>
  <c r="M692" i="5"/>
  <c r="N692" i="5"/>
  <c r="O692" i="5"/>
  <c r="P692" i="5"/>
  <c r="M693" i="5"/>
  <c r="N693" i="5"/>
  <c r="O693" i="5"/>
  <c r="P693" i="5"/>
  <c r="M694" i="5"/>
  <c r="N694" i="5"/>
  <c r="O694" i="5"/>
  <c r="P694" i="5"/>
  <c r="M695" i="5"/>
  <c r="N695" i="5"/>
  <c r="O695" i="5"/>
  <c r="P695" i="5"/>
  <c r="M696" i="5"/>
  <c r="N696" i="5"/>
  <c r="O696" i="5"/>
  <c r="P696" i="5"/>
  <c r="M697" i="5"/>
  <c r="N697" i="5"/>
  <c r="O697" i="5"/>
  <c r="P697" i="5"/>
  <c r="M698" i="5"/>
  <c r="N698" i="5"/>
  <c r="O698" i="5"/>
  <c r="P698" i="5"/>
  <c r="M699" i="5"/>
  <c r="N699" i="5"/>
  <c r="O699" i="5"/>
  <c r="P699" i="5"/>
  <c r="M700" i="5"/>
  <c r="N700" i="5"/>
  <c r="O700" i="5"/>
  <c r="P700" i="5"/>
  <c r="M701" i="5"/>
  <c r="N701" i="5"/>
  <c r="O701" i="5"/>
  <c r="P701" i="5"/>
  <c r="M702" i="5"/>
  <c r="N702" i="5"/>
  <c r="O702" i="5"/>
  <c r="P702" i="5"/>
  <c r="M703" i="5"/>
  <c r="N703" i="5"/>
  <c r="O703" i="5"/>
  <c r="P703" i="5"/>
  <c r="M704" i="5"/>
  <c r="N704" i="5"/>
  <c r="O704" i="5"/>
  <c r="P704" i="5"/>
  <c r="M705" i="5"/>
  <c r="N705" i="5"/>
  <c r="O705" i="5"/>
  <c r="P705" i="5"/>
  <c r="M706" i="5"/>
  <c r="N706" i="5"/>
  <c r="O706" i="5"/>
  <c r="P706" i="5"/>
  <c r="M707" i="5"/>
  <c r="N707" i="5"/>
  <c r="O707" i="5"/>
  <c r="P707" i="5"/>
  <c r="M708" i="5"/>
  <c r="N708" i="5"/>
  <c r="O708" i="5"/>
  <c r="P708" i="5"/>
  <c r="M709" i="5"/>
  <c r="N709" i="5"/>
  <c r="O709" i="5"/>
  <c r="P709" i="5"/>
  <c r="M710" i="5"/>
  <c r="N710" i="5"/>
  <c r="O710" i="5"/>
  <c r="P710" i="5"/>
  <c r="M711" i="5"/>
  <c r="N711" i="5"/>
  <c r="O711" i="5"/>
  <c r="P711" i="5"/>
  <c r="M712" i="5"/>
  <c r="N712" i="5"/>
  <c r="O712" i="5"/>
  <c r="P712" i="5"/>
  <c r="M713" i="5"/>
  <c r="N713" i="5"/>
  <c r="O713" i="5"/>
  <c r="P713" i="5"/>
  <c r="M714" i="5"/>
  <c r="N714" i="5"/>
  <c r="O714" i="5"/>
  <c r="P714" i="5"/>
  <c r="M715" i="5"/>
  <c r="N715" i="5"/>
  <c r="O715" i="5"/>
  <c r="P715" i="5"/>
  <c r="M716" i="5"/>
  <c r="N716" i="5"/>
  <c r="O716" i="5"/>
  <c r="P716" i="5"/>
  <c r="M717" i="5"/>
  <c r="N717" i="5"/>
  <c r="O717" i="5"/>
  <c r="P717" i="5"/>
  <c r="M718" i="5"/>
  <c r="N718" i="5"/>
  <c r="O718" i="5"/>
  <c r="P718" i="5"/>
  <c r="M719" i="5"/>
  <c r="N719" i="5"/>
  <c r="O719" i="5"/>
  <c r="P719" i="5"/>
  <c r="M720" i="5"/>
  <c r="N720" i="5"/>
  <c r="O720" i="5"/>
  <c r="P720" i="5"/>
  <c r="M721" i="5"/>
  <c r="N721" i="5"/>
  <c r="O721" i="5"/>
  <c r="P721" i="5"/>
  <c r="M722" i="5"/>
  <c r="N722" i="5"/>
  <c r="O722" i="5"/>
  <c r="P722" i="5"/>
  <c r="M723" i="5"/>
  <c r="N723" i="5"/>
  <c r="O723" i="5"/>
  <c r="P723" i="5"/>
  <c r="M724" i="5"/>
  <c r="N724" i="5"/>
  <c r="O724" i="5"/>
  <c r="P724" i="5"/>
  <c r="M725" i="5"/>
  <c r="N725" i="5"/>
  <c r="O725" i="5"/>
  <c r="P725" i="5"/>
  <c r="M726" i="5"/>
  <c r="N726" i="5"/>
  <c r="O726" i="5"/>
  <c r="P726" i="5"/>
  <c r="M727" i="5"/>
  <c r="N727" i="5"/>
  <c r="O727" i="5"/>
  <c r="P727" i="5"/>
  <c r="M728" i="5"/>
  <c r="N728" i="5"/>
  <c r="O728" i="5"/>
  <c r="P728" i="5"/>
  <c r="M729" i="5"/>
  <c r="N729" i="5"/>
  <c r="O729" i="5"/>
  <c r="P729" i="5"/>
  <c r="M730" i="5"/>
  <c r="N730" i="5"/>
  <c r="O730" i="5"/>
  <c r="P730" i="5"/>
  <c r="M731" i="5"/>
  <c r="N731" i="5"/>
  <c r="O731" i="5"/>
  <c r="P731" i="5"/>
  <c r="M732" i="5"/>
  <c r="N732" i="5"/>
  <c r="O732" i="5"/>
  <c r="P732" i="5"/>
  <c r="M733" i="5"/>
  <c r="N733" i="5"/>
  <c r="O733" i="5"/>
  <c r="P733" i="5"/>
  <c r="M734" i="5"/>
  <c r="N734" i="5"/>
  <c r="O734" i="5"/>
  <c r="P734" i="5"/>
  <c r="M735" i="5"/>
  <c r="N735" i="5"/>
  <c r="O735" i="5"/>
  <c r="P735" i="5"/>
  <c r="M736" i="5"/>
  <c r="N736" i="5"/>
  <c r="O736" i="5"/>
  <c r="P736" i="5"/>
  <c r="M737" i="5"/>
  <c r="N737" i="5"/>
  <c r="O737" i="5"/>
  <c r="P737" i="5"/>
  <c r="M738" i="5"/>
  <c r="N738" i="5"/>
  <c r="O738" i="5"/>
  <c r="P738" i="5"/>
  <c r="M739" i="5"/>
  <c r="N739" i="5"/>
  <c r="O739" i="5"/>
  <c r="P739" i="5"/>
  <c r="M740" i="5"/>
  <c r="N740" i="5"/>
  <c r="O740" i="5"/>
  <c r="P740" i="5"/>
  <c r="M741" i="5"/>
  <c r="N741" i="5"/>
  <c r="O741" i="5"/>
  <c r="P741" i="5"/>
  <c r="M742" i="5"/>
  <c r="N742" i="5"/>
  <c r="O742" i="5"/>
  <c r="P742" i="5"/>
  <c r="M743" i="5"/>
  <c r="N743" i="5"/>
  <c r="O743" i="5"/>
  <c r="P743" i="5"/>
  <c r="M744" i="5"/>
  <c r="N744" i="5"/>
  <c r="O744" i="5"/>
  <c r="P744" i="5"/>
  <c r="M745" i="5"/>
  <c r="N745" i="5"/>
  <c r="O745" i="5"/>
  <c r="P745" i="5"/>
  <c r="M746" i="5"/>
  <c r="N746" i="5"/>
  <c r="O746" i="5"/>
  <c r="P746" i="5"/>
  <c r="M747" i="5"/>
  <c r="N747" i="5"/>
  <c r="O747" i="5"/>
  <c r="P747" i="5"/>
  <c r="M748" i="5"/>
  <c r="N748" i="5"/>
  <c r="O748" i="5"/>
  <c r="P748" i="5"/>
  <c r="M749" i="5"/>
  <c r="N749" i="5"/>
  <c r="O749" i="5"/>
  <c r="P749" i="5"/>
  <c r="M750" i="5"/>
  <c r="N750" i="5"/>
  <c r="O750" i="5"/>
  <c r="P750" i="5"/>
  <c r="M751" i="5"/>
  <c r="N751" i="5"/>
  <c r="O751" i="5"/>
  <c r="P751" i="5"/>
  <c r="M752" i="5"/>
  <c r="N752" i="5"/>
  <c r="O752" i="5"/>
  <c r="P752" i="5"/>
  <c r="M753" i="5"/>
  <c r="N753" i="5"/>
  <c r="O753" i="5"/>
  <c r="P753" i="5"/>
  <c r="M754" i="5"/>
  <c r="N754" i="5"/>
  <c r="O754" i="5"/>
  <c r="P754" i="5"/>
  <c r="M755" i="5"/>
  <c r="N755" i="5"/>
  <c r="O755" i="5"/>
  <c r="P755" i="5"/>
  <c r="M756" i="5"/>
  <c r="N756" i="5"/>
  <c r="O756" i="5"/>
  <c r="P756" i="5"/>
  <c r="M757" i="5"/>
  <c r="N757" i="5"/>
  <c r="O757" i="5"/>
  <c r="P757" i="5"/>
  <c r="M758" i="5"/>
  <c r="N758" i="5"/>
  <c r="O758" i="5"/>
  <c r="P758" i="5"/>
  <c r="M759" i="5"/>
  <c r="N759" i="5"/>
  <c r="O759" i="5"/>
  <c r="P759" i="5"/>
  <c r="M760" i="5"/>
  <c r="N760" i="5"/>
  <c r="O760" i="5"/>
  <c r="P760" i="5"/>
  <c r="M761" i="5"/>
  <c r="N761" i="5"/>
  <c r="O761" i="5"/>
  <c r="P761" i="5"/>
  <c r="M762" i="5"/>
  <c r="N762" i="5"/>
  <c r="O762" i="5"/>
  <c r="P762" i="5"/>
  <c r="M763" i="5"/>
  <c r="N763" i="5"/>
  <c r="O763" i="5"/>
  <c r="P763" i="5"/>
  <c r="M764" i="5"/>
  <c r="N764" i="5"/>
  <c r="O764" i="5"/>
  <c r="P764" i="5"/>
  <c r="M765" i="5"/>
  <c r="N765" i="5"/>
  <c r="O765" i="5"/>
  <c r="P765" i="5"/>
  <c r="M766" i="5"/>
  <c r="N766" i="5"/>
  <c r="O766" i="5"/>
  <c r="P766" i="5"/>
  <c r="M767" i="5"/>
  <c r="N767" i="5"/>
  <c r="O767" i="5"/>
  <c r="P767" i="5"/>
  <c r="M768" i="5"/>
  <c r="N768" i="5"/>
  <c r="O768" i="5"/>
  <c r="P768" i="5"/>
  <c r="M769" i="5"/>
  <c r="N769" i="5"/>
  <c r="O769" i="5"/>
  <c r="P769" i="5"/>
  <c r="M770" i="5"/>
  <c r="N770" i="5"/>
  <c r="O770" i="5"/>
  <c r="P770" i="5"/>
  <c r="M771" i="5"/>
  <c r="N771" i="5"/>
  <c r="O771" i="5"/>
  <c r="P771" i="5"/>
  <c r="M772" i="5"/>
  <c r="N772" i="5"/>
  <c r="O772" i="5"/>
  <c r="P772" i="5"/>
  <c r="M773" i="5"/>
  <c r="N773" i="5"/>
  <c r="O773" i="5"/>
  <c r="P773" i="5"/>
  <c r="M774" i="5"/>
  <c r="N774" i="5"/>
  <c r="O774" i="5"/>
  <c r="P774" i="5"/>
  <c r="M775" i="5"/>
  <c r="N775" i="5"/>
  <c r="O775" i="5"/>
  <c r="P775" i="5"/>
  <c r="M776" i="5"/>
  <c r="N776" i="5"/>
  <c r="O776" i="5"/>
  <c r="P776" i="5"/>
  <c r="M777" i="5"/>
  <c r="N777" i="5"/>
  <c r="O777" i="5"/>
  <c r="P777" i="5"/>
  <c r="M778" i="5"/>
  <c r="N778" i="5"/>
  <c r="O778" i="5"/>
  <c r="P778" i="5"/>
  <c r="M779" i="5"/>
  <c r="N779" i="5"/>
  <c r="O779" i="5"/>
  <c r="P779" i="5"/>
  <c r="M780" i="5"/>
  <c r="N780" i="5"/>
  <c r="O780" i="5"/>
  <c r="P780" i="5"/>
  <c r="M781" i="5"/>
  <c r="N781" i="5"/>
  <c r="O781" i="5"/>
  <c r="P781" i="5"/>
  <c r="M782" i="5"/>
  <c r="N782" i="5"/>
  <c r="O782" i="5"/>
  <c r="P782" i="5"/>
  <c r="M783" i="5"/>
  <c r="N783" i="5"/>
  <c r="O783" i="5"/>
  <c r="P783" i="5"/>
  <c r="M784" i="5"/>
  <c r="N784" i="5"/>
  <c r="O784" i="5"/>
  <c r="P784" i="5"/>
  <c r="M785" i="5"/>
  <c r="N785" i="5"/>
  <c r="O785" i="5"/>
  <c r="P785" i="5"/>
  <c r="M786" i="5"/>
  <c r="N786" i="5"/>
  <c r="O786" i="5"/>
  <c r="P786" i="5"/>
  <c r="M787" i="5"/>
  <c r="N787" i="5"/>
  <c r="O787" i="5"/>
  <c r="P787" i="5"/>
  <c r="M788" i="5"/>
  <c r="N788" i="5"/>
  <c r="O788" i="5"/>
  <c r="P788" i="5"/>
  <c r="M789" i="5"/>
  <c r="N789" i="5"/>
  <c r="O789" i="5"/>
  <c r="P789" i="5"/>
  <c r="M790" i="5"/>
  <c r="N790" i="5"/>
  <c r="O790" i="5"/>
  <c r="P790" i="5"/>
  <c r="M791" i="5"/>
  <c r="N791" i="5"/>
  <c r="O791" i="5"/>
  <c r="P791" i="5"/>
  <c r="M792" i="5"/>
  <c r="N792" i="5"/>
  <c r="O792" i="5"/>
  <c r="P792" i="5"/>
  <c r="M793" i="5"/>
  <c r="N793" i="5"/>
  <c r="O793" i="5"/>
  <c r="P793" i="5"/>
  <c r="M794" i="5"/>
  <c r="N794" i="5"/>
  <c r="O794" i="5"/>
  <c r="P794" i="5"/>
  <c r="M795" i="5"/>
  <c r="N795" i="5"/>
  <c r="O795" i="5"/>
  <c r="P795" i="5"/>
  <c r="M796" i="5"/>
  <c r="N796" i="5"/>
  <c r="O796" i="5"/>
  <c r="P796" i="5"/>
  <c r="M797" i="5"/>
  <c r="N797" i="5"/>
  <c r="O797" i="5"/>
  <c r="P797" i="5"/>
  <c r="M798" i="5"/>
  <c r="N798" i="5"/>
  <c r="O798" i="5"/>
  <c r="P798" i="5"/>
  <c r="M799" i="5"/>
  <c r="N799" i="5"/>
  <c r="O799" i="5"/>
  <c r="P799" i="5"/>
  <c r="M800" i="5"/>
  <c r="N800" i="5"/>
  <c r="O800" i="5"/>
  <c r="P800" i="5"/>
  <c r="M801" i="5"/>
  <c r="N801" i="5"/>
  <c r="O801" i="5"/>
  <c r="P801" i="5"/>
  <c r="M802" i="5"/>
  <c r="N802" i="5"/>
  <c r="O802" i="5"/>
  <c r="P802" i="5"/>
  <c r="M803" i="5"/>
  <c r="N803" i="5"/>
  <c r="O803" i="5"/>
  <c r="P803" i="5"/>
  <c r="M804" i="5"/>
  <c r="N804" i="5"/>
  <c r="O804" i="5"/>
  <c r="P804" i="5"/>
  <c r="M805" i="5"/>
  <c r="N805" i="5"/>
  <c r="O805" i="5"/>
  <c r="P805" i="5"/>
  <c r="M806" i="5"/>
  <c r="N806" i="5"/>
  <c r="O806" i="5"/>
  <c r="P806" i="5"/>
  <c r="M807" i="5"/>
  <c r="N807" i="5"/>
  <c r="O807" i="5"/>
  <c r="P807" i="5"/>
  <c r="M808" i="5"/>
  <c r="N808" i="5"/>
  <c r="O808" i="5"/>
  <c r="P808" i="5"/>
  <c r="M809" i="5"/>
  <c r="N809" i="5"/>
  <c r="O809" i="5"/>
  <c r="P809" i="5"/>
  <c r="M810" i="5"/>
  <c r="N810" i="5"/>
  <c r="O810" i="5"/>
  <c r="P810" i="5"/>
  <c r="M811" i="5"/>
  <c r="N811" i="5"/>
  <c r="O811" i="5"/>
  <c r="P811" i="5"/>
  <c r="M812" i="5"/>
  <c r="N812" i="5"/>
  <c r="O812" i="5"/>
  <c r="P812" i="5"/>
  <c r="M813" i="5"/>
  <c r="N813" i="5"/>
  <c r="O813" i="5"/>
  <c r="P813" i="5"/>
  <c r="M814" i="5"/>
  <c r="N814" i="5"/>
  <c r="O814" i="5"/>
  <c r="P814" i="5"/>
  <c r="M815" i="5"/>
  <c r="N815" i="5"/>
  <c r="O815" i="5"/>
  <c r="P815" i="5"/>
  <c r="M816" i="5"/>
  <c r="N816" i="5"/>
  <c r="O816" i="5"/>
  <c r="P816" i="5"/>
  <c r="M817" i="5"/>
  <c r="N817" i="5"/>
  <c r="O817" i="5"/>
  <c r="P817" i="5"/>
  <c r="M818" i="5"/>
  <c r="N818" i="5"/>
  <c r="O818" i="5"/>
  <c r="P818" i="5"/>
  <c r="M819" i="5"/>
  <c r="N819" i="5"/>
  <c r="O819" i="5"/>
  <c r="P819" i="5"/>
  <c r="M820" i="5"/>
  <c r="N820" i="5"/>
  <c r="O820" i="5"/>
  <c r="P820" i="5"/>
  <c r="M821" i="5"/>
  <c r="N821" i="5"/>
  <c r="O821" i="5"/>
  <c r="P821" i="5"/>
  <c r="M822" i="5"/>
  <c r="N822" i="5"/>
  <c r="O822" i="5"/>
  <c r="P822" i="5"/>
  <c r="M823" i="5"/>
  <c r="N823" i="5"/>
  <c r="O823" i="5"/>
  <c r="P823" i="5"/>
  <c r="M824" i="5"/>
  <c r="N824" i="5"/>
  <c r="O824" i="5"/>
  <c r="P824" i="5"/>
  <c r="M825" i="5"/>
  <c r="N825" i="5"/>
  <c r="O825" i="5"/>
  <c r="P825" i="5"/>
  <c r="M826" i="5"/>
  <c r="N826" i="5"/>
  <c r="O826" i="5"/>
  <c r="P826" i="5"/>
  <c r="M827" i="5"/>
  <c r="N827" i="5"/>
  <c r="O827" i="5"/>
  <c r="P827" i="5"/>
  <c r="M828" i="5"/>
  <c r="N828" i="5"/>
  <c r="O828" i="5"/>
  <c r="P828" i="5"/>
  <c r="M829" i="5"/>
  <c r="N829" i="5"/>
  <c r="O829" i="5"/>
  <c r="P829" i="5"/>
  <c r="M830" i="5"/>
  <c r="N830" i="5"/>
  <c r="O830" i="5"/>
  <c r="P830" i="5"/>
  <c r="M831" i="5"/>
  <c r="N831" i="5"/>
  <c r="O831" i="5"/>
  <c r="P831" i="5"/>
  <c r="M832" i="5"/>
  <c r="N832" i="5"/>
  <c r="O832" i="5"/>
  <c r="P832" i="5"/>
  <c r="M833" i="5"/>
  <c r="N833" i="5"/>
  <c r="O833" i="5"/>
  <c r="P833" i="5"/>
  <c r="M834" i="5"/>
  <c r="N834" i="5"/>
  <c r="O834" i="5"/>
  <c r="P834" i="5"/>
  <c r="M835" i="5"/>
  <c r="N835" i="5"/>
  <c r="O835" i="5"/>
  <c r="P835" i="5"/>
  <c r="M836" i="5"/>
  <c r="N836" i="5"/>
  <c r="O836" i="5"/>
  <c r="P836" i="5"/>
  <c r="M837" i="5"/>
  <c r="N837" i="5"/>
  <c r="O837" i="5"/>
  <c r="P837" i="5"/>
  <c r="M838" i="5"/>
  <c r="N838" i="5"/>
  <c r="O838" i="5"/>
  <c r="P838" i="5"/>
  <c r="M839" i="5"/>
  <c r="N839" i="5"/>
  <c r="O839" i="5"/>
  <c r="P839" i="5"/>
  <c r="M840" i="5"/>
  <c r="N840" i="5"/>
  <c r="O840" i="5"/>
  <c r="P840" i="5"/>
  <c r="M841" i="5"/>
  <c r="N841" i="5"/>
  <c r="O841" i="5"/>
  <c r="P841" i="5"/>
  <c r="M842" i="5"/>
  <c r="N842" i="5"/>
  <c r="O842" i="5"/>
  <c r="P842" i="5"/>
  <c r="M843" i="5"/>
  <c r="N843" i="5"/>
  <c r="O843" i="5"/>
  <c r="P843" i="5"/>
  <c r="M844" i="5"/>
  <c r="N844" i="5"/>
  <c r="O844" i="5"/>
  <c r="P844" i="5"/>
  <c r="M845" i="5"/>
  <c r="N845" i="5"/>
  <c r="O845" i="5"/>
  <c r="P845" i="5"/>
  <c r="M846" i="5"/>
  <c r="N846" i="5"/>
  <c r="O846" i="5"/>
  <c r="P846" i="5"/>
  <c r="M847" i="5"/>
  <c r="N847" i="5"/>
  <c r="O847" i="5"/>
  <c r="P847" i="5"/>
  <c r="M848" i="5"/>
  <c r="N848" i="5"/>
  <c r="O848" i="5"/>
  <c r="P848" i="5"/>
  <c r="M849" i="5"/>
  <c r="N849" i="5"/>
  <c r="O849" i="5"/>
  <c r="P849" i="5"/>
  <c r="M850" i="5"/>
  <c r="N850" i="5"/>
  <c r="O850" i="5"/>
  <c r="P850" i="5"/>
  <c r="M851" i="5"/>
  <c r="N851" i="5"/>
  <c r="O851" i="5"/>
  <c r="P851" i="5"/>
  <c r="M852" i="5"/>
  <c r="N852" i="5"/>
  <c r="O852" i="5"/>
  <c r="P852" i="5"/>
  <c r="M853" i="5"/>
  <c r="N853" i="5"/>
  <c r="O853" i="5"/>
  <c r="P853" i="5"/>
  <c r="M854" i="5"/>
  <c r="N854" i="5"/>
  <c r="O854" i="5"/>
  <c r="P854" i="5"/>
  <c r="M855" i="5"/>
  <c r="N855" i="5"/>
  <c r="O855" i="5"/>
  <c r="P855" i="5"/>
  <c r="M856" i="5"/>
  <c r="N856" i="5"/>
  <c r="O856" i="5"/>
  <c r="P856" i="5"/>
  <c r="M857" i="5"/>
  <c r="N857" i="5"/>
  <c r="O857" i="5"/>
  <c r="P857" i="5"/>
  <c r="M858" i="5"/>
  <c r="N858" i="5"/>
  <c r="O858" i="5"/>
  <c r="P858" i="5"/>
  <c r="M859" i="5"/>
  <c r="N859" i="5"/>
  <c r="O859" i="5"/>
  <c r="P859" i="5"/>
  <c r="M860" i="5"/>
  <c r="N860" i="5"/>
  <c r="O860" i="5"/>
  <c r="P860" i="5"/>
  <c r="M861" i="5"/>
  <c r="N861" i="5"/>
  <c r="O861" i="5"/>
  <c r="P861" i="5"/>
  <c r="M862" i="5"/>
  <c r="N862" i="5"/>
  <c r="O862" i="5"/>
  <c r="P862" i="5"/>
  <c r="M863" i="5"/>
  <c r="N863" i="5"/>
  <c r="O863" i="5"/>
  <c r="P863" i="5"/>
  <c r="M864" i="5"/>
  <c r="N864" i="5"/>
  <c r="O864" i="5"/>
  <c r="P864" i="5"/>
  <c r="M865" i="5"/>
  <c r="N865" i="5"/>
  <c r="O865" i="5"/>
  <c r="P865" i="5"/>
  <c r="M866" i="5"/>
  <c r="N866" i="5"/>
  <c r="O866" i="5"/>
  <c r="P866" i="5"/>
  <c r="M867" i="5"/>
  <c r="N867" i="5"/>
  <c r="O867" i="5"/>
  <c r="P867" i="5"/>
  <c r="M868" i="5"/>
  <c r="N868" i="5"/>
  <c r="O868" i="5"/>
  <c r="P868" i="5"/>
  <c r="M869" i="5"/>
  <c r="N869" i="5"/>
  <c r="O869" i="5"/>
  <c r="P869" i="5"/>
  <c r="M870" i="5"/>
  <c r="N870" i="5"/>
  <c r="O870" i="5"/>
  <c r="P870" i="5"/>
  <c r="M871" i="5"/>
  <c r="N871" i="5"/>
  <c r="O871" i="5"/>
  <c r="P871" i="5"/>
  <c r="M872" i="5"/>
  <c r="N872" i="5"/>
  <c r="O872" i="5"/>
  <c r="P872" i="5"/>
  <c r="M873" i="5"/>
  <c r="N873" i="5"/>
  <c r="O873" i="5"/>
  <c r="P873" i="5"/>
  <c r="M874" i="5"/>
  <c r="N874" i="5"/>
  <c r="O874" i="5"/>
  <c r="P874" i="5"/>
  <c r="M875" i="5"/>
  <c r="N875" i="5"/>
  <c r="O875" i="5"/>
  <c r="P875" i="5"/>
  <c r="M876" i="5"/>
  <c r="N876" i="5"/>
  <c r="O876" i="5"/>
  <c r="P876" i="5"/>
  <c r="M877" i="5"/>
  <c r="N877" i="5"/>
  <c r="O877" i="5"/>
  <c r="P877" i="5"/>
  <c r="M878" i="5"/>
  <c r="N878" i="5"/>
  <c r="O878" i="5"/>
  <c r="P878" i="5"/>
  <c r="M879" i="5"/>
  <c r="N879" i="5"/>
  <c r="O879" i="5"/>
  <c r="P879" i="5"/>
  <c r="M880" i="5"/>
  <c r="N880" i="5"/>
  <c r="O880" i="5"/>
  <c r="P880" i="5"/>
  <c r="M881" i="5"/>
  <c r="N881" i="5"/>
  <c r="O881" i="5"/>
  <c r="P881" i="5"/>
  <c r="M882" i="5"/>
  <c r="N882" i="5"/>
  <c r="O882" i="5"/>
  <c r="P882" i="5"/>
  <c r="M883" i="5"/>
  <c r="N883" i="5"/>
  <c r="O883" i="5"/>
  <c r="P883" i="5"/>
  <c r="M884" i="5"/>
  <c r="N884" i="5"/>
  <c r="O884" i="5"/>
  <c r="P884" i="5"/>
  <c r="M885" i="5"/>
  <c r="N885" i="5"/>
  <c r="O885" i="5"/>
  <c r="P885" i="5"/>
  <c r="M886" i="5"/>
  <c r="N886" i="5"/>
  <c r="O886" i="5"/>
  <c r="P886" i="5"/>
  <c r="M887" i="5"/>
  <c r="N887" i="5"/>
  <c r="O887" i="5"/>
  <c r="P887" i="5"/>
  <c r="M888" i="5"/>
  <c r="N888" i="5"/>
  <c r="O888" i="5"/>
  <c r="P888" i="5"/>
  <c r="M889" i="5"/>
  <c r="N889" i="5"/>
  <c r="O889" i="5"/>
  <c r="P889" i="5"/>
  <c r="M890" i="5"/>
  <c r="N890" i="5"/>
  <c r="O890" i="5"/>
  <c r="P890" i="5"/>
  <c r="M891" i="5"/>
  <c r="N891" i="5"/>
  <c r="O891" i="5"/>
  <c r="P891" i="5"/>
  <c r="M892" i="5"/>
  <c r="N892" i="5"/>
  <c r="O892" i="5"/>
  <c r="P892" i="5"/>
  <c r="M893" i="5"/>
  <c r="N893" i="5"/>
  <c r="O893" i="5"/>
  <c r="P893" i="5"/>
  <c r="M894" i="5"/>
  <c r="N894" i="5"/>
  <c r="O894" i="5"/>
  <c r="P894" i="5"/>
  <c r="M895" i="5"/>
  <c r="N895" i="5"/>
  <c r="O895" i="5"/>
  <c r="P895" i="5"/>
  <c r="M896" i="5"/>
  <c r="N896" i="5"/>
  <c r="O896" i="5"/>
  <c r="P896" i="5"/>
  <c r="M897" i="5"/>
  <c r="N897" i="5"/>
  <c r="O897" i="5"/>
  <c r="P897" i="5"/>
  <c r="M898" i="5"/>
  <c r="N898" i="5"/>
  <c r="O898" i="5"/>
  <c r="P898" i="5"/>
  <c r="M899" i="5"/>
  <c r="N899" i="5"/>
  <c r="O899" i="5"/>
  <c r="P899" i="5"/>
  <c r="M900" i="5"/>
  <c r="N900" i="5"/>
  <c r="O900" i="5"/>
  <c r="P900" i="5"/>
  <c r="M901" i="5"/>
  <c r="N901" i="5"/>
  <c r="O901" i="5"/>
  <c r="P901" i="5"/>
  <c r="M902" i="5"/>
  <c r="N902" i="5"/>
  <c r="O902" i="5"/>
  <c r="P902" i="5"/>
  <c r="M903" i="5"/>
  <c r="N903" i="5"/>
  <c r="O903" i="5"/>
  <c r="P903" i="5"/>
  <c r="M904" i="5"/>
  <c r="N904" i="5"/>
  <c r="O904" i="5"/>
  <c r="P904" i="5"/>
  <c r="M905" i="5"/>
  <c r="N905" i="5"/>
  <c r="O905" i="5"/>
  <c r="P905" i="5"/>
  <c r="M906" i="5"/>
  <c r="N906" i="5"/>
  <c r="O906" i="5"/>
  <c r="P906" i="5"/>
  <c r="M907" i="5"/>
  <c r="N907" i="5"/>
  <c r="O907" i="5"/>
  <c r="P907" i="5"/>
  <c r="M908" i="5"/>
  <c r="N908" i="5"/>
  <c r="O908" i="5"/>
  <c r="P908" i="5"/>
  <c r="M909" i="5"/>
  <c r="N909" i="5"/>
  <c r="O909" i="5"/>
  <c r="P909" i="5"/>
  <c r="M910" i="5"/>
  <c r="N910" i="5"/>
  <c r="O910" i="5"/>
  <c r="P910" i="5"/>
  <c r="M911" i="5"/>
  <c r="N911" i="5"/>
  <c r="O911" i="5"/>
  <c r="P911" i="5"/>
  <c r="M912" i="5"/>
  <c r="N912" i="5"/>
  <c r="O912" i="5"/>
  <c r="P912" i="5"/>
  <c r="M913" i="5"/>
  <c r="N913" i="5"/>
  <c r="O913" i="5"/>
  <c r="P913" i="5"/>
  <c r="M914" i="5"/>
  <c r="N914" i="5"/>
  <c r="O914" i="5"/>
  <c r="P914" i="5"/>
  <c r="M915" i="5"/>
  <c r="N915" i="5"/>
  <c r="O915" i="5"/>
  <c r="P915" i="5"/>
  <c r="M916" i="5"/>
  <c r="N916" i="5"/>
  <c r="O916" i="5"/>
  <c r="P916" i="5"/>
  <c r="M917" i="5"/>
  <c r="N917" i="5"/>
  <c r="O917" i="5"/>
  <c r="P917" i="5"/>
  <c r="M918" i="5"/>
  <c r="N918" i="5"/>
  <c r="O918" i="5"/>
  <c r="P918" i="5"/>
  <c r="M919" i="5"/>
  <c r="N919" i="5"/>
  <c r="O919" i="5"/>
  <c r="P919" i="5"/>
  <c r="M920" i="5"/>
  <c r="N920" i="5"/>
  <c r="O920" i="5"/>
  <c r="P920" i="5"/>
  <c r="M921" i="5"/>
  <c r="N921" i="5"/>
  <c r="O921" i="5"/>
  <c r="P921" i="5"/>
  <c r="M922" i="5"/>
  <c r="N922" i="5"/>
  <c r="O922" i="5"/>
  <c r="P922" i="5"/>
  <c r="M923" i="5"/>
  <c r="N923" i="5"/>
  <c r="O923" i="5"/>
  <c r="P923" i="5"/>
  <c r="M924" i="5"/>
  <c r="N924" i="5"/>
  <c r="O924" i="5"/>
  <c r="P924" i="5"/>
  <c r="M925" i="5"/>
  <c r="N925" i="5"/>
  <c r="O925" i="5"/>
  <c r="P925" i="5"/>
  <c r="M926" i="5"/>
  <c r="N926" i="5"/>
  <c r="O926" i="5"/>
  <c r="P926" i="5"/>
  <c r="M927" i="5"/>
  <c r="N927" i="5"/>
  <c r="O927" i="5"/>
  <c r="P927" i="5"/>
  <c r="M928" i="5"/>
  <c r="N928" i="5"/>
  <c r="O928" i="5"/>
  <c r="P928" i="5"/>
  <c r="M929" i="5"/>
  <c r="N929" i="5"/>
  <c r="O929" i="5"/>
  <c r="P929" i="5"/>
  <c r="M930" i="5"/>
  <c r="N930" i="5"/>
  <c r="O930" i="5"/>
  <c r="P930" i="5"/>
  <c r="M931" i="5"/>
  <c r="N931" i="5"/>
  <c r="O931" i="5"/>
  <c r="P931" i="5"/>
  <c r="M932" i="5"/>
  <c r="N932" i="5"/>
  <c r="O932" i="5"/>
  <c r="P932" i="5"/>
  <c r="M933" i="5"/>
  <c r="N933" i="5"/>
  <c r="O933" i="5"/>
  <c r="P933" i="5"/>
  <c r="M934" i="5"/>
  <c r="N934" i="5"/>
  <c r="O934" i="5"/>
  <c r="P934" i="5"/>
  <c r="M935" i="5"/>
  <c r="N935" i="5"/>
  <c r="O935" i="5"/>
  <c r="P935" i="5"/>
  <c r="M936" i="5"/>
  <c r="N936" i="5"/>
  <c r="O936" i="5"/>
  <c r="P936" i="5"/>
  <c r="M937" i="5"/>
  <c r="N937" i="5"/>
  <c r="O937" i="5"/>
  <c r="P937" i="5"/>
  <c r="M938" i="5"/>
  <c r="N938" i="5"/>
  <c r="O938" i="5"/>
  <c r="P938" i="5"/>
  <c r="M939" i="5"/>
  <c r="N939" i="5"/>
  <c r="O939" i="5"/>
  <c r="P939" i="5"/>
  <c r="M940" i="5"/>
  <c r="N940" i="5"/>
  <c r="O940" i="5"/>
  <c r="P940" i="5"/>
  <c r="M941" i="5"/>
  <c r="N941" i="5"/>
  <c r="O941" i="5"/>
  <c r="P941" i="5"/>
  <c r="M942" i="5"/>
  <c r="N942" i="5"/>
  <c r="O942" i="5"/>
  <c r="P942" i="5"/>
  <c r="M943" i="5"/>
  <c r="N943" i="5"/>
  <c r="O943" i="5"/>
  <c r="P943" i="5"/>
  <c r="M944" i="5"/>
  <c r="N944" i="5"/>
  <c r="O944" i="5"/>
  <c r="P944" i="5"/>
  <c r="M945" i="5"/>
  <c r="N945" i="5"/>
  <c r="O945" i="5"/>
  <c r="P945" i="5"/>
  <c r="M946" i="5"/>
  <c r="N946" i="5"/>
  <c r="O946" i="5"/>
  <c r="P946" i="5"/>
  <c r="M947" i="5"/>
  <c r="N947" i="5"/>
  <c r="O947" i="5"/>
  <c r="P947" i="5"/>
  <c r="M948" i="5"/>
  <c r="N948" i="5"/>
  <c r="O948" i="5"/>
  <c r="P948" i="5"/>
  <c r="M949" i="5"/>
  <c r="N949" i="5"/>
  <c r="O949" i="5"/>
  <c r="P949" i="5"/>
  <c r="M950" i="5"/>
  <c r="N950" i="5"/>
  <c r="O950" i="5"/>
  <c r="P950" i="5"/>
  <c r="M951" i="5"/>
  <c r="N951" i="5"/>
  <c r="O951" i="5"/>
  <c r="P951" i="5"/>
  <c r="M952" i="5"/>
  <c r="N952" i="5"/>
  <c r="O952" i="5"/>
  <c r="P952" i="5"/>
  <c r="M953" i="5"/>
  <c r="N953" i="5"/>
  <c r="O953" i="5"/>
  <c r="P953" i="5"/>
  <c r="M954" i="5"/>
  <c r="N954" i="5"/>
  <c r="O954" i="5"/>
  <c r="P954" i="5"/>
  <c r="M955" i="5"/>
  <c r="N955" i="5"/>
  <c r="O955" i="5"/>
  <c r="P955" i="5"/>
  <c r="M956" i="5"/>
  <c r="N956" i="5"/>
  <c r="O956" i="5"/>
  <c r="P956" i="5"/>
  <c r="M957" i="5"/>
  <c r="N957" i="5"/>
  <c r="O957" i="5"/>
  <c r="P957" i="5"/>
  <c r="M958" i="5"/>
  <c r="N958" i="5"/>
  <c r="O958" i="5"/>
  <c r="P958" i="5"/>
  <c r="M959" i="5"/>
  <c r="N959" i="5"/>
  <c r="O959" i="5"/>
  <c r="P959" i="5"/>
  <c r="M960" i="5"/>
  <c r="N960" i="5"/>
  <c r="O960" i="5"/>
  <c r="P960" i="5"/>
  <c r="M961" i="5"/>
  <c r="N961" i="5"/>
  <c r="O961" i="5"/>
  <c r="P961" i="5"/>
  <c r="M962" i="5"/>
  <c r="N962" i="5"/>
  <c r="O962" i="5"/>
  <c r="P962" i="5"/>
  <c r="M963" i="5"/>
  <c r="N963" i="5"/>
  <c r="O963" i="5"/>
  <c r="P963" i="5"/>
  <c r="M964" i="5"/>
  <c r="N964" i="5"/>
  <c r="O964" i="5"/>
  <c r="P964" i="5"/>
  <c r="M965" i="5"/>
  <c r="N965" i="5"/>
  <c r="O965" i="5"/>
  <c r="P965" i="5"/>
  <c r="M966" i="5"/>
  <c r="N966" i="5"/>
  <c r="O966" i="5"/>
  <c r="P966" i="5"/>
  <c r="M967" i="5"/>
  <c r="N967" i="5"/>
  <c r="O967" i="5"/>
  <c r="P967" i="5"/>
  <c r="M968" i="5"/>
  <c r="N968" i="5"/>
  <c r="O968" i="5"/>
  <c r="P968" i="5"/>
  <c r="M969" i="5"/>
  <c r="N969" i="5"/>
  <c r="O969" i="5"/>
  <c r="P969" i="5"/>
  <c r="M970" i="5"/>
  <c r="N970" i="5"/>
  <c r="O970" i="5"/>
  <c r="P970" i="5"/>
  <c r="M971" i="5"/>
  <c r="N971" i="5"/>
  <c r="O971" i="5"/>
  <c r="P971" i="5"/>
  <c r="M972" i="5"/>
  <c r="N972" i="5"/>
  <c r="O972" i="5"/>
  <c r="P972" i="5"/>
  <c r="M973" i="5"/>
  <c r="N973" i="5"/>
  <c r="O973" i="5"/>
  <c r="P973" i="5"/>
  <c r="M974" i="5"/>
  <c r="N974" i="5"/>
  <c r="O974" i="5"/>
  <c r="P974" i="5"/>
  <c r="M975" i="5"/>
  <c r="N975" i="5"/>
  <c r="O975" i="5"/>
  <c r="P975" i="5"/>
  <c r="M976" i="5"/>
  <c r="N976" i="5"/>
  <c r="O976" i="5"/>
  <c r="P976" i="5"/>
  <c r="M977" i="5"/>
  <c r="N977" i="5"/>
  <c r="O977" i="5"/>
  <c r="P977" i="5"/>
  <c r="M978" i="5"/>
  <c r="N978" i="5"/>
  <c r="O978" i="5"/>
  <c r="P978" i="5"/>
  <c r="M979" i="5"/>
  <c r="N979" i="5"/>
  <c r="O979" i="5"/>
  <c r="P979" i="5"/>
  <c r="M980" i="5"/>
  <c r="N980" i="5"/>
  <c r="O980" i="5"/>
  <c r="P980" i="5"/>
  <c r="M981" i="5"/>
  <c r="N981" i="5"/>
  <c r="O981" i="5"/>
  <c r="P981" i="5"/>
  <c r="M982" i="5"/>
  <c r="N982" i="5"/>
  <c r="O982" i="5"/>
  <c r="P982" i="5"/>
  <c r="M983" i="5"/>
  <c r="N983" i="5"/>
  <c r="O983" i="5"/>
  <c r="P983" i="5"/>
  <c r="M984" i="5"/>
  <c r="N984" i="5"/>
  <c r="O984" i="5"/>
  <c r="P984" i="5"/>
  <c r="M985" i="5"/>
  <c r="N985" i="5"/>
  <c r="O985" i="5"/>
  <c r="P985" i="5"/>
  <c r="M986" i="5"/>
  <c r="N986" i="5"/>
  <c r="O986" i="5"/>
  <c r="P986" i="5"/>
  <c r="M987" i="5"/>
  <c r="N987" i="5"/>
  <c r="O987" i="5"/>
  <c r="P987" i="5"/>
  <c r="M988" i="5"/>
  <c r="N988" i="5"/>
  <c r="O988" i="5"/>
  <c r="P988" i="5"/>
  <c r="M989" i="5"/>
  <c r="N989" i="5"/>
  <c r="O989" i="5"/>
  <c r="P989" i="5"/>
  <c r="M990" i="5"/>
  <c r="N990" i="5"/>
  <c r="O990" i="5"/>
  <c r="P990" i="5"/>
  <c r="M991" i="5"/>
  <c r="N991" i="5"/>
  <c r="O991" i="5"/>
  <c r="P991" i="5"/>
  <c r="M992" i="5"/>
  <c r="N992" i="5"/>
  <c r="O992" i="5"/>
  <c r="P992" i="5"/>
  <c r="M993" i="5"/>
  <c r="N993" i="5"/>
  <c r="O993" i="5"/>
  <c r="P993" i="5"/>
  <c r="M994" i="5"/>
  <c r="N994" i="5"/>
  <c r="O994" i="5"/>
  <c r="P994" i="5"/>
  <c r="M995" i="5"/>
  <c r="N995" i="5"/>
  <c r="O995" i="5"/>
  <c r="P995" i="5"/>
  <c r="M996" i="5"/>
  <c r="N996" i="5"/>
  <c r="O996" i="5"/>
  <c r="P996" i="5"/>
  <c r="M997" i="5"/>
  <c r="N997" i="5"/>
  <c r="O997" i="5"/>
  <c r="P997" i="5"/>
  <c r="M998" i="5"/>
  <c r="N998" i="5"/>
  <c r="O998" i="5"/>
  <c r="P998" i="5"/>
  <c r="M999" i="5"/>
  <c r="N999" i="5"/>
  <c r="O999" i="5"/>
  <c r="P999" i="5"/>
  <c r="M1000" i="5"/>
  <c r="N1000" i="5"/>
  <c r="O1000" i="5"/>
  <c r="P1000" i="5"/>
  <c r="M1001" i="5"/>
  <c r="N1001" i="5"/>
  <c r="O1001" i="5"/>
  <c r="P1001" i="5"/>
  <c r="M1002" i="5"/>
  <c r="N1002" i="5"/>
  <c r="O1002" i="5"/>
  <c r="P1002" i="5"/>
  <c r="T1002" i="5"/>
  <c r="S1002" i="5"/>
  <c r="R1002" i="5"/>
  <c r="Q1002" i="5"/>
  <c r="T1001" i="5"/>
  <c r="S1001" i="5"/>
  <c r="R1001" i="5"/>
  <c r="Q1001" i="5"/>
  <c r="T1000" i="5"/>
  <c r="S1000" i="5"/>
  <c r="R1000" i="5"/>
  <c r="Q1000" i="5"/>
  <c r="T999" i="5"/>
  <c r="S999" i="5"/>
  <c r="R999" i="5"/>
  <c r="Q999" i="5"/>
  <c r="T998" i="5"/>
  <c r="S998" i="5"/>
  <c r="R998" i="5"/>
  <c r="Q998" i="5"/>
  <c r="T997" i="5"/>
  <c r="S997" i="5"/>
  <c r="R997" i="5"/>
  <c r="Q997" i="5"/>
  <c r="T996" i="5"/>
  <c r="S996" i="5"/>
  <c r="R996" i="5"/>
  <c r="Q996" i="5"/>
  <c r="T995" i="5"/>
  <c r="S995" i="5"/>
  <c r="R995" i="5"/>
  <c r="Q995" i="5"/>
  <c r="T994" i="5"/>
  <c r="S994" i="5"/>
  <c r="R994" i="5"/>
  <c r="Q994" i="5"/>
  <c r="T993" i="5"/>
  <c r="S993" i="5"/>
  <c r="R993" i="5"/>
  <c r="Q993" i="5"/>
  <c r="T992" i="5"/>
  <c r="S992" i="5"/>
  <c r="R992" i="5"/>
  <c r="Q992" i="5"/>
  <c r="T991" i="5"/>
  <c r="S991" i="5"/>
  <c r="R991" i="5"/>
  <c r="Q991" i="5"/>
  <c r="T990" i="5"/>
  <c r="S990" i="5"/>
  <c r="R990" i="5"/>
  <c r="Q990" i="5"/>
  <c r="T989" i="5"/>
  <c r="S989" i="5"/>
  <c r="R989" i="5"/>
  <c r="Q989" i="5"/>
  <c r="T988" i="5"/>
  <c r="S988" i="5"/>
  <c r="R988" i="5"/>
  <c r="Q988" i="5"/>
  <c r="T987" i="5"/>
  <c r="S987" i="5"/>
  <c r="R987" i="5"/>
  <c r="Q987" i="5"/>
  <c r="T986" i="5"/>
  <c r="S986" i="5"/>
  <c r="R986" i="5"/>
  <c r="Q986" i="5"/>
  <c r="T985" i="5"/>
  <c r="S985" i="5"/>
  <c r="R985" i="5"/>
  <c r="Q985" i="5"/>
  <c r="T984" i="5"/>
  <c r="S984" i="5"/>
  <c r="R984" i="5"/>
  <c r="Q984" i="5"/>
  <c r="T983" i="5"/>
  <c r="S983" i="5"/>
  <c r="R983" i="5"/>
  <c r="Q983" i="5"/>
  <c r="T982" i="5"/>
  <c r="S982" i="5"/>
  <c r="R982" i="5"/>
  <c r="Q982" i="5"/>
  <c r="T981" i="5"/>
  <c r="S981" i="5"/>
  <c r="R981" i="5"/>
  <c r="Q981" i="5"/>
  <c r="T980" i="5"/>
  <c r="S980" i="5"/>
  <c r="R980" i="5"/>
  <c r="Q980" i="5"/>
  <c r="T979" i="5"/>
  <c r="S979" i="5"/>
  <c r="R979" i="5"/>
  <c r="Q979" i="5"/>
  <c r="T978" i="5"/>
  <c r="S978" i="5"/>
  <c r="R978" i="5"/>
  <c r="Q978" i="5"/>
  <c r="T977" i="5"/>
  <c r="S977" i="5"/>
  <c r="R977" i="5"/>
  <c r="Q977" i="5"/>
  <c r="T976" i="5"/>
  <c r="S976" i="5"/>
  <c r="R976" i="5"/>
  <c r="Q976" i="5"/>
  <c r="T975" i="5"/>
  <c r="S975" i="5"/>
  <c r="R975" i="5"/>
  <c r="Q975" i="5"/>
  <c r="T974" i="5"/>
  <c r="S974" i="5"/>
  <c r="R974" i="5"/>
  <c r="Q974" i="5"/>
  <c r="T973" i="5"/>
  <c r="S973" i="5"/>
  <c r="R973" i="5"/>
  <c r="Q973" i="5"/>
  <c r="T972" i="5"/>
  <c r="S972" i="5"/>
  <c r="R972" i="5"/>
  <c r="Q972" i="5"/>
  <c r="T971" i="5"/>
  <c r="S971" i="5"/>
  <c r="R971" i="5"/>
  <c r="Q971" i="5"/>
  <c r="T970" i="5"/>
  <c r="S970" i="5"/>
  <c r="R970" i="5"/>
  <c r="Q970" i="5"/>
  <c r="T969" i="5"/>
  <c r="S969" i="5"/>
  <c r="R969" i="5"/>
  <c r="Q969" i="5"/>
  <c r="T968" i="5"/>
  <c r="S968" i="5"/>
  <c r="R968" i="5"/>
  <c r="Q968" i="5"/>
  <c r="T967" i="5"/>
  <c r="S967" i="5"/>
  <c r="R967" i="5"/>
  <c r="Q967" i="5"/>
  <c r="T966" i="5"/>
  <c r="S966" i="5"/>
  <c r="R966" i="5"/>
  <c r="Q966" i="5"/>
  <c r="T965" i="5"/>
  <c r="S965" i="5"/>
  <c r="R965" i="5"/>
  <c r="Q965" i="5"/>
  <c r="T964" i="5"/>
  <c r="S964" i="5"/>
  <c r="R964" i="5"/>
  <c r="Q964" i="5"/>
  <c r="T963" i="5"/>
  <c r="S963" i="5"/>
  <c r="R963" i="5"/>
  <c r="Q963" i="5"/>
  <c r="T962" i="5"/>
  <c r="S962" i="5"/>
  <c r="R962" i="5"/>
  <c r="Q962" i="5"/>
  <c r="T961" i="5"/>
  <c r="S961" i="5"/>
  <c r="R961" i="5"/>
  <c r="Q961" i="5"/>
  <c r="T960" i="5"/>
  <c r="S960" i="5"/>
  <c r="R960" i="5"/>
  <c r="Q960" i="5"/>
  <c r="T959" i="5"/>
  <c r="S959" i="5"/>
  <c r="R959" i="5"/>
  <c r="Q959" i="5"/>
  <c r="T958" i="5"/>
  <c r="S958" i="5"/>
  <c r="R958" i="5"/>
  <c r="Q958" i="5"/>
  <c r="T957" i="5"/>
  <c r="S957" i="5"/>
  <c r="R957" i="5"/>
  <c r="Q957" i="5"/>
  <c r="T956" i="5"/>
  <c r="S956" i="5"/>
  <c r="R956" i="5"/>
  <c r="Q956" i="5"/>
  <c r="T955" i="5"/>
  <c r="S955" i="5"/>
  <c r="R955" i="5"/>
  <c r="Q955" i="5"/>
  <c r="T954" i="5"/>
  <c r="S954" i="5"/>
  <c r="R954" i="5"/>
  <c r="Q954" i="5"/>
  <c r="T953" i="5"/>
  <c r="S953" i="5"/>
  <c r="R953" i="5"/>
  <c r="Q953" i="5"/>
  <c r="T952" i="5"/>
  <c r="S952" i="5"/>
  <c r="R952" i="5"/>
  <c r="Q952" i="5"/>
  <c r="T951" i="5"/>
  <c r="S951" i="5"/>
  <c r="R951" i="5"/>
  <c r="Q951" i="5"/>
  <c r="T950" i="5"/>
  <c r="S950" i="5"/>
  <c r="R950" i="5"/>
  <c r="Q950" i="5"/>
  <c r="T949" i="5"/>
  <c r="S949" i="5"/>
  <c r="R949" i="5"/>
  <c r="Q949" i="5"/>
  <c r="T948" i="5"/>
  <c r="S948" i="5"/>
  <c r="R948" i="5"/>
  <c r="Q948" i="5"/>
  <c r="T947" i="5"/>
  <c r="S947" i="5"/>
  <c r="R947" i="5"/>
  <c r="Q947" i="5"/>
  <c r="T946" i="5"/>
  <c r="S946" i="5"/>
  <c r="R946" i="5"/>
  <c r="Q946" i="5"/>
  <c r="T945" i="5"/>
  <c r="S945" i="5"/>
  <c r="R945" i="5"/>
  <c r="Q945" i="5"/>
  <c r="T944" i="5"/>
  <c r="S944" i="5"/>
  <c r="R944" i="5"/>
  <c r="Q944" i="5"/>
  <c r="T943" i="5"/>
  <c r="S943" i="5"/>
  <c r="R943" i="5"/>
  <c r="Q943" i="5"/>
  <c r="T942" i="5"/>
  <c r="S942" i="5"/>
  <c r="R942" i="5"/>
  <c r="Q942" i="5"/>
  <c r="T941" i="5"/>
  <c r="S941" i="5"/>
  <c r="R941" i="5"/>
  <c r="Q941" i="5"/>
  <c r="T940" i="5"/>
  <c r="S940" i="5"/>
  <c r="R940" i="5"/>
  <c r="Q940" i="5"/>
  <c r="T939" i="5"/>
  <c r="S939" i="5"/>
  <c r="R939" i="5"/>
  <c r="Q939" i="5"/>
  <c r="T938" i="5"/>
  <c r="S938" i="5"/>
  <c r="R938" i="5"/>
  <c r="Q938" i="5"/>
  <c r="T937" i="5"/>
  <c r="S937" i="5"/>
  <c r="R937" i="5"/>
  <c r="Q937" i="5"/>
  <c r="T936" i="5"/>
  <c r="S936" i="5"/>
  <c r="R936" i="5"/>
  <c r="Q936" i="5"/>
  <c r="T935" i="5"/>
  <c r="S935" i="5"/>
  <c r="R935" i="5"/>
  <c r="Q935" i="5"/>
  <c r="T934" i="5"/>
  <c r="S934" i="5"/>
  <c r="R934" i="5"/>
  <c r="Q934" i="5"/>
  <c r="T933" i="5"/>
  <c r="S933" i="5"/>
  <c r="R933" i="5"/>
  <c r="Q933" i="5"/>
  <c r="T932" i="5"/>
  <c r="S932" i="5"/>
  <c r="R932" i="5"/>
  <c r="Q932" i="5"/>
  <c r="T931" i="5"/>
  <c r="S931" i="5"/>
  <c r="R931" i="5"/>
  <c r="Q931" i="5"/>
  <c r="T930" i="5"/>
  <c r="S930" i="5"/>
  <c r="R930" i="5"/>
  <c r="Q930" i="5"/>
  <c r="T929" i="5"/>
  <c r="S929" i="5"/>
  <c r="R929" i="5"/>
  <c r="Q929" i="5"/>
  <c r="T928" i="5"/>
  <c r="S928" i="5"/>
  <c r="R928" i="5"/>
  <c r="Q928" i="5"/>
  <c r="T927" i="5"/>
  <c r="S927" i="5"/>
  <c r="R927" i="5"/>
  <c r="Q927" i="5"/>
  <c r="T926" i="5"/>
  <c r="S926" i="5"/>
  <c r="R926" i="5"/>
  <c r="Q926" i="5"/>
  <c r="T925" i="5"/>
  <c r="S925" i="5"/>
  <c r="R925" i="5"/>
  <c r="Q925" i="5"/>
  <c r="T924" i="5"/>
  <c r="S924" i="5"/>
  <c r="R924" i="5"/>
  <c r="Q924" i="5"/>
  <c r="T923" i="5"/>
  <c r="S923" i="5"/>
  <c r="R923" i="5"/>
  <c r="Q923" i="5"/>
  <c r="T922" i="5"/>
  <c r="S922" i="5"/>
  <c r="R922" i="5"/>
  <c r="Q922" i="5"/>
  <c r="T921" i="5"/>
  <c r="S921" i="5"/>
  <c r="R921" i="5"/>
  <c r="Q921" i="5"/>
  <c r="T920" i="5"/>
  <c r="S920" i="5"/>
  <c r="R920" i="5"/>
  <c r="Q920" i="5"/>
  <c r="T919" i="5"/>
  <c r="S919" i="5"/>
  <c r="R919" i="5"/>
  <c r="Q919" i="5"/>
  <c r="T918" i="5"/>
  <c r="S918" i="5"/>
  <c r="R918" i="5"/>
  <c r="Q918" i="5"/>
  <c r="T917" i="5"/>
  <c r="S917" i="5"/>
  <c r="R917" i="5"/>
  <c r="Q917" i="5"/>
  <c r="T916" i="5"/>
  <c r="S916" i="5"/>
  <c r="R916" i="5"/>
  <c r="Q916" i="5"/>
  <c r="T915" i="5"/>
  <c r="S915" i="5"/>
  <c r="R915" i="5"/>
  <c r="Q915" i="5"/>
  <c r="T914" i="5"/>
  <c r="S914" i="5"/>
  <c r="R914" i="5"/>
  <c r="Q914" i="5"/>
  <c r="T913" i="5"/>
  <c r="S913" i="5"/>
  <c r="R913" i="5"/>
  <c r="Q913" i="5"/>
  <c r="T912" i="5"/>
  <c r="S912" i="5"/>
  <c r="R912" i="5"/>
  <c r="Q912" i="5"/>
  <c r="T911" i="5"/>
  <c r="S911" i="5"/>
  <c r="R911" i="5"/>
  <c r="Q911" i="5"/>
  <c r="T910" i="5"/>
  <c r="S910" i="5"/>
  <c r="R910" i="5"/>
  <c r="Q910" i="5"/>
  <c r="T909" i="5"/>
  <c r="S909" i="5"/>
  <c r="R909" i="5"/>
  <c r="Q909" i="5"/>
  <c r="T908" i="5"/>
  <c r="S908" i="5"/>
  <c r="R908" i="5"/>
  <c r="Q908" i="5"/>
  <c r="T907" i="5"/>
  <c r="S907" i="5"/>
  <c r="R907" i="5"/>
  <c r="Q907" i="5"/>
  <c r="T906" i="5"/>
  <c r="S906" i="5"/>
  <c r="R906" i="5"/>
  <c r="Q906" i="5"/>
  <c r="T905" i="5"/>
  <c r="S905" i="5"/>
  <c r="R905" i="5"/>
  <c r="Q905" i="5"/>
  <c r="T904" i="5"/>
  <c r="S904" i="5"/>
  <c r="R904" i="5"/>
  <c r="Q904" i="5"/>
  <c r="T903" i="5"/>
  <c r="S903" i="5"/>
  <c r="R903" i="5"/>
  <c r="Q903" i="5"/>
  <c r="T902" i="5"/>
  <c r="S902" i="5"/>
  <c r="R902" i="5"/>
  <c r="Q902" i="5"/>
  <c r="T901" i="5"/>
  <c r="S901" i="5"/>
  <c r="R901" i="5"/>
  <c r="Q901" i="5"/>
  <c r="T900" i="5"/>
  <c r="S900" i="5"/>
  <c r="R900" i="5"/>
  <c r="Q900" i="5"/>
  <c r="T899" i="5"/>
  <c r="S899" i="5"/>
  <c r="R899" i="5"/>
  <c r="Q899" i="5"/>
  <c r="T898" i="5"/>
  <c r="S898" i="5"/>
  <c r="R898" i="5"/>
  <c r="Q898" i="5"/>
  <c r="T897" i="5"/>
  <c r="S897" i="5"/>
  <c r="R897" i="5"/>
  <c r="Q897" i="5"/>
  <c r="T896" i="5"/>
  <c r="S896" i="5"/>
  <c r="R896" i="5"/>
  <c r="Q896" i="5"/>
  <c r="T895" i="5"/>
  <c r="S895" i="5"/>
  <c r="R895" i="5"/>
  <c r="Q895" i="5"/>
  <c r="T894" i="5"/>
  <c r="S894" i="5"/>
  <c r="R894" i="5"/>
  <c r="Q894" i="5"/>
  <c r="T893" i="5"/>
  <c r="S893" i="5"/>
  <c r="R893" i="5"/>
  <c r="Q893" i="5"/>
  <c r="T892" i="5"/>
  <c r="S892" i="5"/>
  <c r="R892" i="5"/>
  <c r="Q892" i="5"/>
  <c r="T891" i="5"/>
  <c r="S891" i="5"/>
  <c r="R891" i="5"/>
  <c r="Q891" i="5"/>
  <c r="T890" i="5"/>
  <c r="S890" i="5"/>
  <c r="R890" i="5"/>
  <c r="Q890" i="5"/>
  <c r="T889" i="5"/>
  <c r="S889" i="5"/>
  <c r="R889" i="5"/>
  <c r="Q889" i="5"/>
  <c r="T888" i="5"/>
  <c r="S888" i="5"/>
  <c r="R888" i="5"/>
  <c r="Q888" i="5"/>
  <c r="T887" i="5"/>
  <c r="S887" i="5"/>
  <c r="R887" i="5"/>
  <c r="Q887" i="5"/>
  <c r="T886" i="5"/>
  <c r="S886" i="5"/>
  <c r="R886" i="5"/>
  <c r="Q886" i="5"/>
  <c r="T885" i="5"/>
  <c r="S885" i="5"/>
  <c r="R885" i="5"/>
  <c r="Q885" i="5"/>
  <c r="T884" i="5"/>
  <c r="S884" i="5"/>
  <c r="R884" i="5"/>
  <c r="Q884" i="5"/>
  <c r="T883" i="5"/>
  <c r="S883" i="5"/>
  <c r="R883" i="5"/>
  <c r="Q883" i="5"/>
  <c r="T882" i="5"/>
  <c r="S882" i="5"/>
  <c r="R882" i="5"/>
  <c r="Q882" i="5"/>
  <c r="T881" i="5"/>
  <c r="S881" i="5"/>
  <c r="R881" i="5"/>
  <c r="Q881" i="5"/>
  <c r="T880" i="5"/>
  <c r="S880" i="5"/>
  <c r="R880" i="5"/>
  <c r="Q880" i="5"/>
  <c r="T879" i="5"/>
  <c r="S879" i="5"/>
  <c r="R879" i="5"/>
  <c r="Q879" i="5"/>
  <c r="T878" i="5"/>
  <c r="S878" i="5"/>
  <c r="R878" i="5"/>
  <c r="Q878" i="5"/>
  <c r="T877" i="5"/>
  <c r="S877" i="5"/>
  <c r="R877" i="5"/>
  <c r="Q877" i="5"/>
  <c r="T876" i="5"/>
  <c r="S876" i="5"/>
  <c r="R876" i="5"/>
  <c r="Q876" i="5"/>
  <c r="T875" i="5"/>
  <c r="S875" i="5"/>
  <c r="R875" i="5"/>
  <c r="Q875" i="5"/>
  <c r="T874" i="5"/>
  <c r="S874" i="5"/>
  <c r="R874" i="5"/>
  <c r="Q874" i="5"/>
  <c r="T873" i="5"/>
  <c r="S873" i="5"/>
  <c r="R873" i="5"/>
  <c r="Q873" i="5"/>
  <c r="T872" i="5"/>
  <c r="S872" i="5"/>
  <c r="R872" i="5"/>
  <c r="Q872" i="5"/>
  <c r="T871" i="5"/>
  <c r="S871" i="5"/>
  <c r="R871" i="5"/>
  <c r="Q871" i="5"/>
  <c r="T870" i="5"/>
  <c r="S870" i="5"/>
  <c r="R870" i="5"/>
  <c r="Q870" i="5"/>
  <c r="T869" i="5"/>
  <c r="S869" i="5"/>
  <c r="R869" i="5"/>
  <c r="Q869" i="5"/>
  <c r="T868" i="5"/>
  <c r="S868" i="5"/>
  <c r="R868" i="5"/>
  <c r="Q868" i="5"/>
  <c r="T867" i="5"/>
  <c r="S867" i="5"/>
  <c r="R867" i="5"/>
  <c r="Q867" i="5"/>
  <c r="T866" i="5"/>
  <c r="S866" i="5"/>
  <c r="R866" i="5"/>
  <c r="Q866" i="5"/>
  <c r="T865" i="5"/>
  <c r="S865" i="5"/>
  <c r="R865" i="5"/>
  <c r="Q865" i="5"/>
  <c r="T864" i="5"/>
  <c r="S864" i="5"/>
  <c r="R864" i="5"/>
  <c r="Q864" i="5"/>
  <c r="T863" i="5"/>
  <c r="S863" i="5"/>
  <c r="R863" i="5"/>
  <c r="Q863" i="5"/>
  <c r="T862" i="5"/>
  <c r="S862" i="5"/>
  <c r="R862" i="5"/>
  <c r="Q862" i="5"/>
  <c r="T861" i="5"/>
  <c r="S861" i="5"/>
  <c r="R861" i="5"/>
  <c r="Q861" i="5"/>
  <c r="T860" i="5"/>
  <c r="S860" i="5"/>
  <c r="R860" i="5"/>
  <c r="Q860" i="5"/>
  <c r="T859" i="5"/>
  <c r="S859" i="5"/>
  <c r="R859" i="5"/>
  <c r="Q859" i="5"/>
  <c r="T858" i="5"/>
  <c r="S858" i="5"/>
  <c r="R858" i="5"/>
  <c r="Q858" i="5"/>
  <c r="T857" i="5"/>
  <c r="S857" i="5"/>
  <c r="R857" i="5"/>
  <c r="Q857" i="5"/>
  <c r="T856" i="5"/>
  <c r="S856" i="5"/>
  <c r="R856" i="5"/>
  <c r="Q856" i="5"/>
  <c r="T855" i="5"/>
  <c r="S855" i="5"/>
  <c r="R855" i="5"/>
  <c r="Q855" i="5"/>
  <c r="T854" i="5"/>
  <c r="S854" i="5"/>
  <c r="R854" i="5"/>
  <c r="Q854" i="5"/>
  <c r="T853" i="5"/>
  <c r="S853" i="5"/>
  <c r="R853" i="5"/>
  <c r="Q853" i="5"/>
  <c r="T852" i="5"/>
  <c r="S852" i="5"/>
  <c r="R852" i="5"/>
  <c r="Q852" i="5"/>
  <c r="T851" i="5"/>
  <c r="S851" i="5"/>
  <c r="R851" i="5"/>
  <c r="Q851" i="5"/>
  <c r="T850" i="5"/>
  <c r="S850" i="5"/>
  <c r="R850" i="5"/>
  <c r="Q850" i="5"/>
  <c r="T849" i="5"/>
  <c r="S849" i="5"/>
  <c r="R849" i="5"/>
  <c r="Q849" i="5"/>
  <c r="T848" i="5"/>
  <c r="S848" i="5"/>
  <c r="R848" i="5"/>
  <c r="Q848" i="5"/>
  <c r="T847" i="5"/>
  <c r="S847" i="5"/>
  <c r="R847" i="5"/>
  <c r="Q847" i="5"/>
  <c r="T846" i="5"/>
  <c r="S846" i="5"/>
  <c r="R846" i="5"/>
  <c r="Q846" i="5"/>
  <c r="T845" i="5"/>
  <c r="S845" i="5"/>
  <c r="R845" i="5"/>
  <c r="Q845" i="5"/>
  <c r="T844" i="5"/>
  <c r="S844" i="5"/>
  <c r="R844" i="5"/>
  <c r="Q844" i="5"/>
  <c r="T843" i="5"/>
  <c r="S843" i="5"/>
  <c r="R843" i="5"/>
  <c r="Q843" i="5"/>
  <c r="T842" i="5"/>
  <c r="S842" i="5"/>
  <c r="R842" i="5"/>
  <c r="Q842" i="5"/>
  <c r="T841" i="5"/>
  <c r="S841" i="5"/>
  <c r="R841" i="5"/>
  <c r="Q841" i="5"/>
  <c r="T840" i="5"/>
  <c r="S840" i="5"/>
  <c r="R840" i="5"/>
  <c r="Q840" i="5"/>
  <c r="T839" i="5"/>
  <c r="S839" i="5"/>
  <c r="R839" i="5"/>
  <c r="Q839" i="5"/>
  <c r="T838" i="5"/>
  <c r="S838" i="5"/>
  <c r="R838" i="5"/>
  <c r="Q838" i="5"/>
  <c r="T837" i="5"/>
  <c r="S837" i="5"/>
  <c r="R837" i="5"/>
  <c r="Q837" i="5"/>
  <c r="T836" i="5"/>
  <c r="S836" i="5"/>
  <c r="R836" i="5"/>
  <c r="Q836" i="5"/>
  <c r="T835" i="5"/>
  <c r="S835" i="5"/>
  <c r="R835" i="5"/>
  <c r="Q835" i="5"/>
  <c r="T834" i="5"/>
  <c r="S834" i="5"/>
  <c r="R834" i="5"/>
  <c r="Q834" i="5"/>
  <c r="T833" i="5"/>
  <c r="S833" i="5"/>
  <c r="R833" i="5"/>
  <c r="Q833" i="5"/>
  <c r="T832" i="5"/>
  <c r="S832" i="5"/>
  <c r="R832" i="5"/>
  <c r="Q832" i="5"/>
  <c r="T831" i="5"/>
  <c r="S831" i="5"/>
  <c r="R831" i="5"/>
  <c r="Q831" i="5"/>
  <c r="T830" i="5"/>
  <c r="S830" i="5"/>
  <c r="R830" i="5"/>
  <c r="Q830" i="5"/>
  <c r="T829" i="5"/>
  <c r="S829" i="5"/>
  <c r="R829" i="5"/>
  <c r="Q829" i="5"/>
  <c r="T828" i="5"/>
  <c r="S828" i="5"/>
  <c r="R828" i="5"/>
  <c r="Q828" i="5"/>
  <c r="T827" i="5"/>
  <c r="S827" i="5"/>
  <c r="R827" i="5"/>
  <c r="Q827" i="5"/>
  <c r="T826" i="5"/>
  <c r="S826" i="5"/>
  <c r="R826" i="5"/>
  <c r="Q826" i="5"/>
  <c r="T825" i="5"/>
  <c r="S825" i="5"/>
  <c r="R825" i="5"/>
  <c r="Q825" i="5"/>
  <c r="T824" i="5"/>
  <c r="S824" i="5"/>
  <c r="R824" i="5"/>
  <c r="Q824" i="5"/>
  <c r="T823" i="5"/>
  <c r="S823" i="5"/>
  <c r="R823" i="5"/>
  <c r="Q823" i="5"/>
  <c r="T822" i="5"/>
  <c r="S822" i="5"/>
  <c r="R822" i="5"/>
  <c r="Q822" i="5"/>
  <c r="T821" i="5"/>
  <c r="S821" i="5"/>
  <c r="R821" i="5"/>
  <c r="Q821" i="5"/>
  <c r="T820" i="5"/>
  <c r="S820" i="5"/>
  <c r="R820" i="5"/>
  <c r="Q820" i="5"/>
  <c r="T819" i="5"/>
  <c r="S819" i="5"/>
  <c r="R819" i="5"/>
  <c r="Q819" i="5"/>
  <c r="T818" i="5"/>
  <c r="S818" i="5"/>
  <c r="R818" i="5"/>
  <c r="Q818" i="5"/>
  <c r="T817" i="5"/>
  <c r="S817" i="5"/>
  <c r="R817" i="5"/>
  <c r="Q817" i="5"/>
  <c r="T816" i="5"/>
  <c r="S816" i="5"/>
  <c r="R816" i="5"/>
  <c r="Q816" i="5"/>
  <c r="T815" i="5"/>
  <c r="S815" i="5"/>
  <c r="R815" i="5"/>
  <c r="Q815" i="5"/>
  <c r="T814" i="5"/>
  <c r="S814" i="5"/>
  <c r="R814" i="5"/>
  <c r="Q814" i="5"/>
  <c r="T813" i="5"/>
  <c r="S813" i="5"/>
  <c r="R813" i="5"/>
  <c r="Q813" i="5"/>
  <c r="T812" i="5"/>
  <c r="S812" i="5"/>
  <c r="R812" i="5"/>
  <c r="Q812" i="5"/>
  <c r="T811" i="5"/>
  <c r="S811" i="5"/>
  <c r="R811" i="5"/>
  <c r="Q811" i="5"/>
  <c r="T810" i="5"/>
  <c r="S810" i="5"/>
  <c r="R810" i="5"/>
  <c r="Q810" i="5"/>
  <c r="T809" i="5"/>
  <c r="S809" i="5"/>
  <c r="R809" i="5"/>
  <c r="Q809" i="5"/>
  <c r="T808" i="5"/>
  <c r="S808" i="5"/>
  <c r="R808" i="5"/>
  <c r="Q808" i="5"/>
  <c r="T807" i="5"/>
  <c r="S807" i="5"/>
  <c r="R807" i="5"/>
  <c r="Q807" i="5"/>
  <c r="T806" i="5"/>
  <c r="S806" i="5"/>
  <c r="R806" i="5"/>
  <c r="Q806" i="5"/>
  <c r="T805" i="5"/>
  <c r="S805" i="5"/>
  <c r="R805" i="5"/>
  <c r="Q805" i="5"/>
  <c r="T804" i="5"/>
  <c r="S804" i="5"/>
  <c r="R804" i="5"/>
  <c r="Q804" i="5"/>
  <c r="T803" i="5"/>
  <c r="S803" i="5"/>
  <c r="R803" i="5"/>
  <c r="Q803" i="5"/>
  <c r="T802" i="5"/>
  <c r="S802" i="5"/>
  <c r="R802" i="5"/>
  <c r="Q802" i="5"/>
  <c r="T801" i="5"/>
  <c r="S801" i="5"/>
  <c r="R801" i="5"/>
  <c r="Q801" i="5"/>
  <c r="T800" i="5"/>
  <c r="S800" i="5"/>
  <c r="R800" i="5"/>
  <c r="Q800" i="5"/>
  <c r="T799" i="5"/>
  <c r="S799" i="5"/>
  <c r="R799" i="5"/>
  <c r="Q799" i="5"/>
  <c r="T798" i="5"/>
  <c r="S798" i="5"/>
  <c r="R798" i="5"/>
  <c r="Q798" i="5"/>
  <c r="T797" i="5"/>
  <c r="S797" i="5"/>
  <c r="R797" i="5"/>
  <c r="Q797" i="5"/>
  <c r="T796" i="5"/>
  <c r="S796" i="5"/>
  <c r="R796" i="5"/>
  <c r="Q796" i="5"/>
  <c r="T795" i="5"/>
  <c r="S795" i="5"/>
  <c r="R795" i="5"/>
  <c r="Q795" i="5"/>
  <c r="T794" i="5"/>
  <c r="S794" i="5"/>
  <c r="R794" i="5"/>
  <c r="Q794" i="5"/>
  <c r="T793" i="5"/>
  <c r="S793" i="5"/>
  <c r="R793" i="5"/>
  <c r="Q793" i="5"/>
  <c r="T792" i="5"/>
  <c r="S792" i="5"/>
  <c r="R792" i="5"/>
  <c r="Q792" i="5"/>
  <c r="T791" i="5"/>
  <c r="S791" i="5"/>
  <c r="R791" i="5"/>
  <c r="Q791" i="5"/>
  <c r="T790" i="5"/>
  <c r="S790" i="5"/>
  <c r="R790" i="5"/>
  <c r="Q790" i="5"/>
  <c r="T789" i="5"/>
  <c r="S789" i="5"/>
  <c r="R789" i="5"/>
  <c r="Q789" i="5"/>
  <c r="T788" i="5"/>
  <c r="S788" i="5"/>
  <c r="R788" i="5"/>
  <c r="Q788" i="5"/>
  <c r="T787" i="5"/>
  <c r="S787" i="5"/>
  <c r="R787" i="5"/>
  <c r="Q787" i="5"/>
  <c r="T786" i="5"/>
  <c r="S786" i="5"/>
  <c r="R786" i="5"/>
  <c r="Q786" i="5"/>
  <c r="T785" i="5"/>
  <c r="S785" i="5"/>
  <c r="R785" i="5"/>
  <c r="Q785" i="5"/>
  <c r="T784" i="5"/>
  <c r="S784" i="5"/>
  <c r="R784" i="5"/>
  <c r="Q784" i="5"/>
  <c r="T783" i="5"/>
  <c r="S783" i="5"/>
  <c r="R783" i="5"/>
  <c r="Q783" i="5"/>
  <c r="T782" i="5"/>
  <c r="S782" i="5"/>
  <c r="R782" i="5"/>
  <c r="Q782" i="5"/>
  <c r="T781" i="5"/>
  <c r="S781" i="5"/>
  <c r="R781" i="5"/>
  <c r="Q781" i="5"/>
  <c r="T780" i="5"/>
  <c r="S780" i="5"/>
  <c r="R780" i="5"/>
  <c r="Q780" i="5"/>
  <c r="T779" i="5"/>
  <c r="S779" i="5"/>
  <c r="R779" i="5"/>
  <c r="Q779" i="5"/>
  <c r="T778" i="5"/>
  <c r="S778" i="5"/>
  <c r="R778" i="5"/>
  <c r="Q778" i="5"/>
  <c r="T777" i="5"/>
  <c r="S777" i="5"/>
  <c r="R777" i="5"/>
  <c r="Q777" i="5"/>
  <c r="T776" i="5"/>
  <c r="S776" i="5"/>
  <c r="R776" i="5"/>
  <c r="Q776" i="5"/>
  <c r="T775" i="5"/>
  <c r="S775" i="5"/>
  <c r="R775" i="5"/>
  <c r="Q775" i="5"/>
  <c r="T774" i="5"/>
  <c r="S774" i="5"/>
  <c r="R774" i="5"/>
  <c r="Q774" i="5"/>
  <c r="T773" i="5"/>
  <c r="S773" i="5"/>
  <c r="R773" i="5"/>
  <c r="Q773" i="5"/>
  <c r="T772" i="5"/>
  <c r="S772" i="5"/>
  <c r="R772" i="5"/>
  <c r="Q772" i="5"/>
  <c r="T771" i="5"/>
  <c r="S771" i="5"/>
  <c r="R771" i="5"/>
  <c r="Q771" i="5"/>
  <c r="T770" i="5"/>
  <c r="S770" i="5"/>
  <c r="R770" i="5"/>
  <c r="Q770" i="5"/>
  <c r="T769" i="5"/>
  <c r="S769" i="5"/>
  <c r="R769" i="5"/>
  <c r="Q769" i="5"/>
  <c r="T768" i="5"/>
  <c r="S768" i="5"/>
  <c r="R768" i="5"/>
  <c r="Q768" i="5"/>
  <c r="T767" i="5"/>
  <c r="S767" i="5"/>
  <c r="R767" i="5"/>
  <c r="Q767" i="5"/>
  <c r="T766" i="5"/>
  <c r="S766" i="5"/>
  <c r="R766" i="5"/>
  <c r="Q766" i="5"/>
  <c r="T765" i="5"/>
  <c r="S765" i="5"/>
  <c r="R765" i="5"/>
  <c r="Q765" i="5"/>
  <c r="T764" i="5"/>
  <c r="S764" i="5"/>
  <c r="R764" i="5"/>
  <c r="Q764" i="5"/>
  <c r="T763" i="5"/>
  <c r="S763" i="5"/>
  <c r="R763" i="5"/>
  <c r="Q763" i="5"/>
  <c r="T762" i="5"/>
  <c r="S762" i="5"/>
  <c r="R762" i="5"/>
  <c r="Q762" i="5"/>
  <c r="T761" i="5"/>
  <c r="S761" i="5"/>
  <c r="R761" i="5"/>
  <c r="Q761" i="5"/>
  <c r="T760" i="5"/>
  <c r="S760" i="5"/>
  <c r="R760" i="5"/>
  <c r="Q760" i="5"/>
  <c r="T759" i="5"/>
  <c r="S759" i="5"/>
  <c r="R759" i="5"/>
  <c r="Q759" i="5"/>
  <c r="T758" i="5"/>
  <c r="S758" i="5"/>
  <c r="R758" i="5"/>
  <c r="Q758" i="5"/>
  <c r="T757" i="5"/>
  <c r="S757" i="5"/>
  <c r="R757" i="5"/>
  <c r="Q757" i="5"/>
  <c r="T756" i="5"/>
  <c r="S756" i="5"/>
  <c r="R756" i="5"/>
  <c r="Q756" i="5"/>
  <c r="T755" i="5"/>
  <c r="S755" i="5"/>
  <c r="R755" i="5"/>
  <c r="Q755" i="5"/>
  <c r="T754" i="5"/>
  <c r="S754" i="5"/>
  <c r="R754" i="5"/>
  <c r="Q754" i="5"/>
  <c r="T753" i="5"/>
  <c r="S753" i="5"/>
  <c r="R753" i="5"/>
  <c r="Q753" i="5"/>
  <c r="T752" i="5"/>
  <c r="S752" i="5"/>
  <c r="R752" i="5"/>
  <c r="Q752" i="5"/>
  <c r="T751" i="5"/>
  <c r="S751" i="5"/>
  <c r="R751" i="5"/>
  <c r="Q751" i="5"/>
  <c r="T750" i="5"/>
  <c r="S750" i="5"/>
  <c r="R750" i="5"/>
  <c r="Q750" i="5"/>
  <c r="T749" i="5"/>
  <c r="S749" i="5"/>
  <c r="R749" i="5"/>
  <c r="Q749" i="5"/>
  <c r="T748" i="5"/>
  <c r="S748" i="5"/>
  <c r="R748" i="5"/>
  <c r="Q748" i="5"/>
  <c r="T747" i="5"/>
  <c r="S747" i="5"/>
  <c r="R747" i="5"/>
  <c r="Q747" i="5"/>
  <c r="T746" i="5"/>
  <c r="S746" i="5"/>
  <c r="R746" i="5"/>
  <c r="Q746" i="5"/>
  <c r="T745" i="5"/>
  <c r="S745" i="5"/>
  <c r="R745" i="5"/>
  <c r="Q745" i="5"/>
  <c r="T744" i="5"/>
  <c r="S744" i="5"/>
  <c r="R744" i="5"/>
  <c r="Q744" i="5"/>
  <c r="T743" i="5"/>
  <c r="S743" i="5"/>
  <c r="R743" i="5"/>
  <c r="Q743" i="5"/>
  <c r="T742" i="5"/>
  <c r="S742" i="5"/>
  <c r="R742" i="5"/>
  <c r="Q742" i="5"/>
  <c r="T741" i="5"/>
  <c r="S741" i="5"/>
  <c r="R741" i="5"/>
  <c r="Q741" i="5"/>
  <c r="T740" i="5"/>
  <c r="S740" i="5"/>
  <c r="R740" i="5"/>
  <c r="Q740" i="5"/>
  <c r="T739" i="5"/>
  <c r="S739" i="5"/>
  <c r="R739" i="5"/>
  <c r="Q739" i="5"/>
  <c r="T738" i="5"/>
  <c r="S738" i="5"/>
  <c r="R738" i="5"/>
  <c r="Q738" i="5"/>
  <c r="T737" i="5"/>
  <c r="S737" i="5"/>
  <c r="R737" i="5"/>
  <c r="Q737" i="5"/>
  <c r="T736" i="5"/>
  <c r="S736" i="5"/>
  <c r="R736" i="5"/>
  <c r="Q736" i="5"/>
  <c r="T735" i="5"/>
  <c r="S735" i="5"/>
  <c r="R735" i="5"/>
  <c r="Q735" i="5"/>
  <c r="T734" i="5"/>
  <c r="S734" i="5"/>
  <c r="R734" i="5"/>
  <c r="Q734" i="5"/>
  <c r="T733" i="5"/>
  <c r="S733" i="5"/>
  <c r="R733" i="5"/>
  <c r="Q733" i="5"/>
  <c r="T732" i="5"/>
  <c r="S732" i="5"/>
  <c r="R732" i="5"/>
  <c r="Q732" i="5"/>
  <c r="T731" i="5"/>
  <c r="S731" i="5"/>
  <c r="R731" i="5"/>
  <c r="Q731" i="5"/>
  <c r="T730" i="5"/>
  <c r="S730" i="5"/>
  <c r="R730" i="5"/>
  <c r="Q730" i="5"/>
  <c r="T729" i="5"/>
  <c r="S729" i="5"/>
  <c r="R729" i="5"/>
  <c r="Q729" i="5"/>
  <c r="T728" i="5"/>
  <c r="S728" i="5"/>
  <c r="R728" i="5"/>
  <c r="Q728" i="5"/>
  <c r="T727" i="5"/>
  <c r="S727" i="5"/>
  <c r="R727" i="5"/>
  <c r="Q727" i="5"/>
  <c r="T726" i="5"/>
  <c r="S726" i="5"/>
  <c r="R726" i="5"/>
  <c r="Q726" i="5"/>
  <c r="T725" i="5"/>
  <c r="S725" i="5"/>
  <c r="R725" i="5"/>
  <c r="Q725" i="5"/>
  <c r="T724" i="5"/>
  <c r="S724" i="5"/>
  <c r="R724" i="5"/>
  <c r="Q724" i="5"/>
  <c r="T723" i="5"/>
  <c r="S723" i="5"/>
  <c r="R723" i="5"/>
  <c r="Q723" i="5"/>
  <c r="T722" i="5"/>
  <c r="S722" i="5"/>
  <c r="R722" i="5"/>
  <c r="Q722" i="5"/>
  <c r="T721" i="5"/>
  <c r="S721" i="5"/>
  <c r="R721" i="5"/>
  <c r="Q721" i="5"/>
  <c r="T720" i="5"/>
  <c r="S720" i="5"/>
  <c r="R720" i="5"/>
  <c r="Q720" i="5"/>
  <c r="T719" i="5"/>
  <c r="S719" i="5"/>
  <c r="R719" i="5"/>
  <c r="Q719" i="5"/>
  <c r="T718" i="5"/>
  <c r="S718" i="5"/>
  <c r="R718" i="5"/>
  <c r="Q718" i="5"/>
  <c r="T717" i="5"/>
  <c r="S717" i="5"/>
  <c r="R717" i="5"/>
  <c r="Q717" i="5"/>
  <c r="T716" i="5"/>
  <c r="S716" i="5"/>
  <c r="R716" i="5"/>
  <c r="Q716" i="5"/>
  <c r="T715" i="5"/>
  <c r="S715" i="5"/>
  <c r="R715" i="5"/>
  <c r="Q715" i="5"/>
  <c r="T714" i="5"/>
  <c r="S714" i="5"/>
  <c r="R714" i="5"/>
  <c r="Q714" i="5"/>
  <c r="T713" i="5"/>
  <c r="S713" i="5"/>
  <c r="R713" i="5"/>
  <c r="Q713" i="5"/>
  <c r="T712" i="5"/>
  <c r="S712" i="5"/>
  <c r="R712" i="5"/>
  <c r="Q712" i="5"/>
  <c r="T711" i="5"/>
  <c r="S711" i="5"/>
  <c r="R711" i="5"/>
  <c r="Q711" i="5"/>
  <c r="T710" i="5"/>
  <c r="S710" i="5"/>
  <c r="R710" i="5"/>
  <c r="Q710" i="5"/>
  <c r="T709" i="5"/>
  <c r="S709" i="5"/>
  <c r="R709" i="5"/>
  <c r="Q709" i="5"/>
  <c r="T708" i="5"/>
  <c r="S708" i="5"/>
  <c r="R708" i="5"/>
  <c r="Q708" i="5"/>
  <c r="T707" i="5"/>
  <c r="S707" i="5"/>
  <c r="R707" i="5"/>
  <c r="Q707" i="5"/>
  <c r="T706" i="5"/>
  <c r="S706" i="5"/>
  <c r="R706" i="5"/>
  <c r="Q706" i="5"/>
  <c r="T705" i="5"/>
  <c r="S705" i="5"/>
  <c r="R705" i="5"/>
  <c r="Q705" i="5"/>
  <c r="T704" i="5"/>
  <c r="S704" i="5"/>
  <c r="R704" i="5"/>
  <c r="Q704" i="5"/>
  <c r="T703" i="5"/>
  <c r="S703" i="5"/>
  <c r="R703" i="5"/>
  <c r="Q703" i="5"/>
  <c r="T702" i="5"/>
  <c r="S702" i="5"/>
  <c r="R702" i="5"/>
  <c r="Q702" i="5"/>
  <c r="T701" i="5"/>
  <c r="S701" i="5"/>
  <c r="R701" i="5"/>
  <c r="Q701" i="5"/>
  <c r="T700" i="5"/>
  <c r="S700" i="5"/>
  <c r="R700" i="5"/>
  <c r="Q700" i="5"/>
  <c r="T699" i="5"/>
  <c r="S699" i="5"/>
  <c r="R699" i="5"/>
  <c r="Q699" i="5"/>
  <c r="T698" i="5"/>
  <c r="S698" i="5"/>
  <c r="R698" i="5"/>
  <c r="Q698" i="5"/>
  <c r="T697" i="5"/>
  <c r="S697" i="5"/>
  <c r="R697" i="5"/>
  <c r="Q697" i="5"/>
  <c r="T696" i="5"/>
  <c r="S696" i="5"/>
  <c r="R696" i="5"/>
  <c r="Q696" i="5"/>
  <c r="T695" i="5"/>
  <c r="S695" i="5"/>
  <c r="R695" i="5"/>
  <c r="Q695" i="5"/>
  <c r="T694" i="5"/>
  <c r="S694" i="5"/>
  <c r="R694" i="5"/>
  <c r="Q694" i="5"/>
  <c r="T693" i="5"/>
  <c r="S693" i="5"/>
  <c r="R693" i="5"/>
  <c r="Q693" i="5"/>
  <c r="T692" i="5"/>
  <c r="S692" i="5"/>
  <c r="R692" i="5"/>
  <c r="Q692" i="5"/>
  <c r="T691" i="5"/>
  <c r="S691" i="5"/>
  <c r="R691" i="5"/>
  <c r="Q691" i="5"/>
  <c r="T690" i="5"/>
  <c r="S690" i="5"/>
  <c r="R690" i="5"/>
  <c r="Q690" i="5"/>
  <c r="T689" i="5"/>
  <c r="S689" i="5"/>
  <c r="R689" i="5"/>
  <c r="Q689" i="5"/>
  <c r="T688" i="5"/>
  <c r="S688" i="5"/>
  <c r="R688" i="5"/>
  <c r="Q688" i="5"/>
  <c r="T687" i="5"/>
  <c r="S687" i="5"/>
  <c r="R687" i="5"/>
  <c r="Q687" i="5"/>
  <c r="T686" i="5"/>
  <c r="S686" i="5"/>
  <c r="R686" i="5"/>
  <c r="Q686" i="5"/>
  <c r="T685" i="5"/>
  <c r="S685" i="5"/>
  <c r="R685" i="5"/>
  <c r="Q685" i="5"/>
  <c r="T684" i="5"/>
  <c r="S684" i="5"/>
  <c r="R684" i="5"/>
  <c r="Q684" i="5"/>
  <c r="T683" i="5"/>
  <c r="S683" i="5"/>
  <c r="R683" i="5"/>
  <c r="Q683" i="5"/>
  <c r="T682" i="5"/>
  <c r="S682" i="5"/>
  <c r="R682" i="5"/>
  <c r="Q682" i="5"/>
  <c r="T681" i="5"/>
  <c r="S681" i="5"/>
  <c r="R681" i="5"/>
  <c r="Q681" i="5"/>
  <c r="T680" i="5"/>
  <c r="S680" i="5"/>
  <c r="R680" i="5"/>
  <c r="Q680" i="5"/>
  <c r="T679" i="5"/>
  <c r="S679" i="5"/>
  <c r="R679" i="5"/>
  <c r="Q679" i="5"/>
  <c r="T678" i="5"/>
  <c r="S678" i="5"/>
  <c r="R678" i="5"/>
  <c r="Q678" i="5"/>
  <c r="T677" i="5"/>
  <c r="S677" i="5"/>
  <c r="R677" i="5"/>
  <c r="Q677" i="5"/>
  <c r="T676" i="5"/>
  <c r="S676" i="5"/>
  <c r="R676" i="5"/>
  <c r="Q676" i="5"/>
  <c r="T675" i="5"/>
  <c r="S675" i="5"/>
  <c r="R675" i="5"/>
  <c r="Q675" i="5"/>
  <c r="T674" i="5"/>
  <c r="S674" i="5"/>
  <c r="R674" i="5"/>
  <c r="Q674" i="5"/>
  <c r="T673" i="5"/>
  <c r="S673" i="5"/>
  <c r="R673" i="5"/>
  <c r="Q673" i="5"/>
  <c r="T672" i="5"/>
  <c r="S672" i="5"/>
  <c r="R672" i="5"/>
  <c r="Q672" i="5"/>
  <c r="T671" i="5"/>
  <c r="S671" i="5"/>
  <c r="R671" i="5"/>
  <c r="Q671" i="5"/>
  <c r="T670" i="5"/>
  <c r="S670" i="5"/>
  <c r="R670" i="5"/>
  <c r="Q670" i="5"/>
  <c r="T669" i="5"/>
  <c r="S669" i="5"/>
  <c r="R669" i="5"/>
  <c r="Q669" i="5"/>
  <c r="T668" i="5"/>
  <c r="S668" i="5"/>
  <c r="R668" i="5"/>
  <c r="Q668" i="5"/>
  <c r="T667" i="5"/>
  <c r="S667" i="5"/>
  <c r="R667" i="5"/>
  <c r="Q667" i="5"/>
  <c r="T666" i="5"/>
  <c r="S666" i="5"/>
  <c r="R666" i="5"/>
  <c r="Q666" i="5"/>
  <c r="T665" i="5"/>
  <c r="S665" i="5"/>
  <c r="R665" i="5"/>
  <c r="Q665" i="5"/>
  <c r="T664" i="5"/>
  <c r="S664" i="5"/>
  <c r="R664" i="5"/>
  <c r="Q664" i="5"/>
  <c r="T663" i="5"/>
  <c r="S663" i="5"/>
  <c r="R663" i="5"/>
  <c r="Q663" i="5"/>
  <c r="T662" i="5"/>
  <c r="S662" i="5"/>
  <c r="R662" i="5"/>
  <c r="Q662" i="5"/>
  <c r="T661" i="5"/>
  <c r="S661" i="5"/>
  <c r="R661" i="5"/>
  <c r="Q661" i="5"/>
  <c r="T660" i="5"/>
  <c r="S660" i="5"/>
  <c r="R660" i="5"/>
  <c r="Q660" i="5"/>
  <c r="T659" i="5"/>
  <c r="S659" i="5"/>
  <c r="R659" i="5"/>
  <c r="Q659" i="5"/>
  <c r="T658" i="5"/>
  <c r="S658" i="5"/>
  <c r="R658" i="5"/>
  <c r="Q658" i="5"/>
  <c r="T657" i="5"/>
  <c r="S657" i="5"/>
  <c r="R657" i="5"/>
  <c r="Q657" i="5"/>
  <c r="T656" i="5"/>
  <c r="S656" i="5"/>
  <c r="R656" i="5"/>
  <c r="Q656" i="5"/>
  <c r="T655" i="5"/>
  <c r="S655" i="5"/>
  <c r="R655" i="5"/>
  <c r="Q655" i="5"/>
  <c r="T654" i="5"/>
  <c r="S654" i="5"/>
  <c r="R654" i="5"/>
  <c r="Q654" i="5"/>
  <c r="T653" i="5"/>
  <c r="S653" i="5"/>
  <c r="R653" i="5"/>
  <c r="Q653" i="5"/>
  <c r="T652" i="5"/>
  <c r="S652" i="5"/>
  <c r="R652" i="5"/>
  <c r="Q652" i="5"/>
  <c r="T651" i="5"/>
  <c r="S651" i="5"/>
  <c r="R651" i="5"/>
  <c r="Q651" i="5"/>
  <c r="T650" i="5"/>
  <c r="S650" i="5"/>
  <c r="R650" i="5"/>
  <c r="Q650" i="5"/>
  <c r="T649" i="5"/>
  <c r="S649" i="5"/>
  <c r="R649" i="5"/>
  <c r="Q649" i="5"/>
  <c r="T648" i="5"/>
  <c r="S648" i="5"/>
  <c r="R648" i="5"/>
  <c r="Q648" i="5"/>
  <c r="T647" i="5"/>
  <c r="S647" i="5"/>
  <c r="R647" i="5"/>
  <c r="Q647" i="5"/>
  <c r="T646" i="5"/>
  <c r="S646" i="5"/>
  <c r="R646" i="5"/>
  <c r="Q646" i="5"/>
  <c r="T645" i="5"/>
  <c r="S645" i="5"/>
  <c r="R645" i="5"/>
  <c r="Q645" i="5"/>
  <c r="T644" i="5"/>
  <c r="S644" i="5"/>
  <c r="R644" i="5"/>
  <c r="Q644" i="5"/>
  <c r="T643" i="5"/>
  <c r="S643" i="5"/>
  <c r="R643" i="5"/>
  <c r="Q643" i="5"/>
  <c r="T642" i="5"/>
  <c r="S642" i="5"/>
  <c r="R642" i="5"/>
  <c r="Q642" i="5"/>
  <c r="T641" i="5"/>
  <c r="S641" i="5"/>
  <c r="R641" i="5"/>
  <c r="Q641" i="5"/>
  <c r="T640" i="5"/>
  <c r="S640" i="5"/>
  <c r="R640" i="5"/>
  <c r="Q640" i="5"/>
  <c r="T639" i="5"/>
  <c r="S639" i="5"/>
  <c r="R639" i="5"/>
  <c r="Q639" i="5"/>
  <c r="T638" i="5"/>
  <c r="S638" i="5"/>
  <c r="R638" i="5"/>
  <c r="Q638" i="5"/>
  <c r="T637" i="5"/>
  <c r="S637" i="5"/>
  <c r="R637" i="5"/>
  <c r="Q637" i="5"/>
  <c r="T636" i="5"/>
  <c r="S636" i="5"/>
  <c r="R636" i="5"/>
  <c r="Q636" i="5"/>
  <c r="T635" i="5"/>
  <c r="S635" i="5"/>
  <c r="R635" i="5"/>
  <c r="Q635" i="5"/>
  <c r="T634" i="5"/>
  <c r="S634" i="5"/>
  <c r="R634" i="5"/>
  <c r="Q634" i="5"/>
  <c r="T633" i="5"/>
  <c r="S633" i="5"/>
  <c r="R633" i="5"/>
  <c r="Q633" i="5"/>
  <c r="T632" i="5"/>
  <c r="S632" i="5"/>
  <c r="R632" i="5"/>
  <c r="Q632" i="5"/>
  <c r="T631" i="5"/>
  <c r="S631" i="5"/>
  <c r="R631" i="5"/>
  <c r="Q631" i="5"/>
  <c r="T630" i="5"/>
  <c r="S630" i="5"/>
  <c r="R630" i="5"/>
  <c r="Q630" i="5"/>
  <c r="T629" i="5"/>
  <c r="S629" i="5"/>
  <c r="R629" i="5"/>
  <c r="Q629" i="5"/>
  <c r="T628" i="5"/>
  <c r="S628" i="5"/>
  <c r="R628" i="5"/>
  <c r="Q628" i="5"/>
  <c r="T627" i="5"/>
  <c r="S627" i="5"/>
  <c r="R627" i="5"/>
  <c r="Q627" i="5"/>
  <c r="T626" i="5"/>
  <c r="S626" i="5"/>
  <c r="R626" i="5"/>
  <c r="Q626" i="5"/>
  <c r="T625" i="5"/>
  <c r="S625" i="5"/>
  <c r="R625" i="5"/>
  <c r="Q625" i="5"/>
  <c r="T624" i="5"/>
  <c r="S624" i="5"/>
  <c r="R624" i="5"/>
  <c r="Q624" i="5"/>
  <c r="T623" i="5"/>
  <c r="S623" i="5"/>
  <c r="R623" i="5"/>
  <c r="Q623" i="5"/>
  <c r="T622" i="5"/>
  <c r="S622" i="5"/>
  <c r="R622" i="5"/>
  <c r="Q622" i="5"/>
  <c r="T621" i="5"/>
  <c r="S621" i="5"/>
  <c r="R621" i="5"/>
  <c r="Q621" i="5"/>
  <c r="T620" i="5"/>
  <c r="S620" i="5"/>
  <c r="R620" i="5"/>
  <c r="Q620" i="5"/>
  <c r="T619" i="5"/>
  <c r="S619" i="5"/>
  <c r="R619" i="5"/>
  <c r="Q619" i="5"/>
  <c r="T618" i="5"/>
  <c r="S618" i="5"/>
  <c r="R618" i="5"/>
  <c r="Q618" i="5"/>
  <c r="T617" i="5"/>
  <c r="S617" i="5"/>
  <c r="R617" i="5"/>
  <c r="Q617" i="5"/>
  <c r="T616" i="5"/>
  <c r="S616" i="5"/>
  <c r="R616" i="5"/>
  <c r="Q616" i="5"/>
  <c r="T615" i="5"/>
  <c r="S615" i="5"/>
  <c r="R615" i="5"/>
  <c r="Q615" i="5"/>
  <c r="T614" i="5"/>
  <c r="S614" i="5"/>
  <c r="R614" i="5"/>
  <c r="Q614" i="5"/>
  <c r="T613" i="5"/>
  <c r="S613" i="5"/>
  <c r="R613" i="5"/>
  <c r="Q613" i="5"/>
  <c r="T612" i="5"/>
  <c r="S612" i="5"/>
  <c r="R612" i="5"/>
  <c r="Q612" i="5"/>
  <c r="T611" i="5"/>
  <c r="S611" i="5"/>
  <c r="R611" i="5"/>
  <c r="Q611" i="5"/>
  <c r="T610" i="5"/>
  <c r="S610" i="5"/>
  <c r="R610" i="5"/>
  <c r="Q610" i="5"/>
  <c r="T609" i="5"/>
  <c r="S609" i="5"/>
  <c r="R609" i="5"/>
  <c r="Q609" i="5"/>
  <c r="T608" i="5"/>
  <c r="S608" i="5"/>
  <c r="R608" i="5"/>
  <c r="Q608" i="5"/>
  <c r="T607" i="5"/>
  <c r="S607" i="5"/>
  <c r="R607" i="5"/>
  <c r="Q607" i="5"/>
  <c r="T606" i="5"/>
  <c r="S606" i="5"/>
  <c r="R606" i="5"/>
  <c r="Q606" i="5"/>
  <c r="T605" i="5"/>
  <c r="S605" i="5"/>
  <c r="R605" i="5"/>
  <c r="Q605" i="5"/>
  <c r="T604" i="5"/>
  <c r="S604" i="5"/>
  <c r="R604" i="5"/>
  <c r="Q604" i="5"/>
  <c r="T603" i="5"/>
  <c r="S603" i="5"/>
  <c r="R603" i="5"/>
  <c r="Q603" i="5"/>
  <c r="T602" i="5"/>
  <c r="S602" i="5"/>
  <c r="R602" i="5"/>
  <c r="Q602" i="5"/>
  <c r="T601" i="5"/>
  <c r="S601" i="5"/>
  <c r="R601" i="5"/>
  <c r="Q601" i="5"/>
  <c r="T600" i="5"/>
  <c r="S600" i="5"/>
  <c r="R600" i="5"/>
  <c r="Q600" i="5"/>
  <c r="T599" i="5"/>
  <c r="S599" i="5"/>
  <c r="R599" i="5"/>
  <c r="Q599" i="5"/>
  <c r="T598" i="5"/>
  <c r="S598" i="5"/>
  <c r="R598" i="5"/>
  <c r="Q598" i="5"/>
  <c r="T597" i="5"/>
  <c r="S597" i="5"/>
  <c r="R597" i="5"/>
  <c r="Q597" i="5"/>
  <c r="T596" i="5"/>
  <c r="S596" i="5"/>
  <c r="R596" i="5"/>
  <c r="Q596" i="5"/>
  <c r="T595" i="5"/>
  <c r="S595" i="5"/>
  <c r="R595" i="5"/>
  <c r="Q595" i="5"/>
  <c r="T594" i="5"/>
  <c r="S594" i="5"/>
  <c r="R594" i="5"/>
  <c r="Q594" i="5"/>
  <c r="T593" i="5"/>
  <c r="S593" i="5"/>
  <c r="R593" i="5"/>
  <c r="Q593" i="5"/>
  <c r="T592" i="5"/>
  <c r="S592" i="5"/>
  <c r="R592" i="5"/>
  <c r="Q592" i="5"/>
  <c r="T591" i="5"/>
  <c r="S591" i="5"/>
  <c r="R591" i="5"/>
  <c r="Q591" i="5"/>
  <c r="T590" i="5"/>
  <c r="S590" i="5"/>
  <c r="R590" i="5"/>
  <c r="Q590" i="5"/>
  <c r="T589" i="5"/>
  <c r="S589" i="5"/>
  <c r="R589" i="5"/>
  <c r="Q589" i="5"/>
  <c r="T588" i="5"/>
  <c r="S588" i="5"/>
  <c r="R588" i="5"/>
  <c r="Q588" i="5"/>
  <c r="T587" i="5"/>
  <c r="S587" i="5"/>
  <c r="R587" i="5"/>
  <c r="Q587" i="5"/>
  <c r="T586" i="5"/>
  <c r="S586" i="5"/>
  <c r="R586" i="5"/>
  <c r="Q586" i="5"/>
  <c r="T585" i="5"/>
  <c r="S585" i="5"/>
  <c r="R585" i="5"/>
  <c r="Q585" i="5"/>
  <c r="T584" i="5"/>
  <c r="S584" i="5"/>
  <c r="R584" i="5"/>
  <c r="Q584" i="5"/>
  <c r="T583" i="5"/>
  <c r="S583" i="5"/>
  <c r="R583" i="5"/>
  <c r="Q583" i="5"/>
  <c r="T582" i="5"/>
  <c r="S582" i="5"/>
  <c r="R582" i="5"/>
  <c r="Q582" i="5"/>
  <c r="T581" i="5"/>
  <c r="S581" i="5"/>
  <c r="R581" i="5"/>
  <c r="Q581" i="5"/>
  <c r="T580" i="5"/>
  <c r="S580" i="5"/>
  <c r="R580" i="5"/>
  <c r="Q580" i="5"/>
  <c r="T579" i="5"/>
  <c r="S579" i="5"/>
  <c r="R579" i="5"/>
  <c r="Q579" i="5"/>
  <c r="T578" i="5"/>
  <c r="S578" i="5"/>
  <c r="R578" i="5"/>
  <c r="Q578" i="5"/>
  <c r="T577" i="5"/>
  <c r="S577" i="5"/>
  <c r="R577" i="5"/>
  <c r="Q577" i="5"/>
  <c r="T576" i="5"/>
  <c r="S576" i="5"/>
  <c r="R576" i="5"/>
  <c r="Q576" i="5"/>
  <c r="T575" i="5"/>
  <c r="S575" i="5"/>
  <c r="R575" i="5"/>
  <c r="Q575" i="5"/>
  <c r="T574" i="5"/>
  <c r="S574" i="5"/>
  <c r="R574" i="5"/>
  <c r="Q574" i="5"/>
  <c r="T573" i="5"/>
  <c r="S573" i="5"/>
  <c r="R573" i="5"/>
  <c r="Q573" i="5"/>
  <c r="T572" i="5"/>
  <c r="S572" i="5"/>
  <c r="R572" i="5"/>
  <c r="Q572" i="5"/>
  <c r="T571" i="5"/>
  <c r="S571" i="5"/>
  <c r="R571" i="5"/>
  <c r="Q571" i="5"/>
  <c r="T570" i="5"/>
  <c r="S570" i="5"/>
  <c r="R570" i="5"/>
  <c r="Q570" i="5"/>
  <c r="T569" i="5"/>
  <c r="S569" i="5"/>
  <c r="R569" i="5"/>
  <c r="Q569" i="5"/>
  <c r="T568" i="5"/>
  <c r="S568" i="5"/>
  <c r="R568" i="5"/>
  <c r="Q568" i="5"/>
  <c r="T567" i="5"/>
  <c r="S567" i="5"/>
  <c r="R567" i="5"/>
  <c r="Q567" i="5"/>
  <c r="T566" i="5"/>
  <c r="S566" i="5"/>
  <c r="R566" i="5"/>
  <c r="Q566" i="5"/>
  <c r="T565" i="5"/>
  <c r="S565" i="5"/>
  <c r="R565" i="5"/>
  <c r="Q565" i="5"/>
  <c r="T564" i="5"/>
  <c r="S564" i="5"/>
  <c r="R564" i="5"/>
  <c r="Q564" i="5"/>
  <c r="T563" i="5"/>
  <c r="S563" i="5"/>
  <c r="R563" i="5"/>
  <c r="Q563" i="5"/>
  <c r="T562" i="5"/>
  <c r="S562" i="5"/>
  <c r="R562" i="5"/>
  <c r="Q562" i="5"/>
  <c r="T561" i="5"/>
  <c r="S561" i="5"/>
  <c r="R561" i="5"/>
  <c r="Q561" i="5"/>
  <c r="T560" i="5"/>
  <c r="S560" i="5"/>
  <c r="R560" i="5"/>
  <c r="Q560" i="5"/>
  <c r="T559" i="5"/>
  <c r="S559" i="5"/>
  <c r="R559" i="5"/>
  <c r="Q559" i="5"/>
  <c r="T558" i="5"/>
  <c r="S558" i="5"/>
  <c r="R558" i="5"/>
  <c r="Q558" i="5"/>
  <c r="T557" i="5"/>
  <c r="S557" i="5"/>
  <c r="R557" i="5"/>
  <c r="Q557" i="5"/>
  <c r="T556" i="5"/>
  <c r="S556" i="5"/>
  <c r="R556" i="5"/>
  <c r="Q556" i="5"/>
  <c r="T555" i="5"/>
  <c r="S555" i="5"/>
  <c r="R555" i="5"/>
  <c r="Q555" i="5"/>
  <c r="T554" i="5"/>
  <c r="S554" i="5"/>
  <c r="R554" i="5"/>
  <c r="Q554" i="5"/>
  <c r="T553" i="5"/>
  <c r="S553" i="5"/>
  <c r="R553" i="5"/>
  <c r="Q553" i="5"/>
  <c r="T552" i="5"/>
  <c r="S552" i="5"/>
  <c r="R552" i="5"/>
  <c r="Q552" i="5"/>
  <c r="T551" i="5"/>
  <c r="S551" i="5"/>
  <c r="R551" i="5"/>
  <c r="Q551" i="5"/>
  <c r="T550" i="5"/>
  <c r="S550" i="5"/>
  <c r="R550" i="5"/>
  <c r="Q550" i="5"/>
  <c r="T549" i="5"/>
  <c r="S549" i="5"/>
  <c r="R549" i="5"/>
  <c r="Q549" i="5"/>
  <c r="T548" i="5"/>
  <c r="S548" i="5"/>
  <c r="R548" i="5"/>
  <c r="Q548" i="5"/>
  <c r="T547" i="5"/>
  <c r="S547" i="5"/>
  <c r="R547" i="5"/>
  <c r="Q547" i="5"/>
  <c r="T546" i="5"/>
  <c r="S546" i="5"/>
  <c r="R546" i="5"/>
  <c r="Q546" i="5"/>
  <c r="T545" i="5"/>
  <c r="S545" i="5"/>
  <c r="R545" i="5"/>
  <c r="Q545" i="5"/>
  <c r="T544" i="5"/>
  <c r="S544" i="5"/>
  <c r="R544" i="5"/>
  <c r="Q544" i="5"/>
  <c r="T543" i="5"/>
  <c r="S543" i="5"/>
  <c r="R543" i="5"/>
  <c r="Q543" i="5"/>
  <c r="T542" i="5"/>
  <c r="S542" i="5"/>
  <c r="R542" i="5"/>
  <c r="Q542" i="5"/>
  <c r="T541" i="5"/>
  <c r="S541" i="5"/>
  <c r="R541" i="5"/>
  <c r="Q541" i="5"/>
  <c r="T540" i="5"/>
  <c r="S540" i="5"/>
  <c r="R540" i="5"/>
  <c r="Q540" i="5"/>
  <c r="T539" i="5"/>
  <c r="S539" i="5"/>
  <c r="R539" i="5"/>
  <c r="Q539" i="5"/>
  <c r="T538" i="5"/>
  <c r="S538" i="5"/>
  <c r="R538" i="5"/>
  <c r="Q538" i="5"/>
  <c r="T537" i="5"/>
  <c r="S537" i="5"/>
  <c r="R537" i="5"/>
  <c r="Q537" i="5"/>
  <c r="T536" i="5"/>
  <c r="S536" i="5"/>
  <c r="R536" i="5"/>
  <c r="Q536" i="5"/>
  <c r="T535" i="5"/>
  <c r="S535" i="5"/>
  <c r="R535" i="5"/>
  <c r="Q535" i="5"/>
  <c r="T534" i="5"/>
  <c r="S534" i="5"/>
  <c r="R534" i="5"/>
  <c r="Q534" i="5"/>
  <c r="T533" i="5"/>
  <c r="S533" i="5"/>
  <c r="R533" i="5"/>
  <c r="Q533" i="5"/>
  <c r="T532" i="5"/>
  <c r="S532" i="5"/>
  <c r="R532" i="5"/>
  <c r="Q532" i="5"/>
  <c r="T531" i="5"/>
  <c r="S531" i="5"/>
  <c r="R531" i="5"/>
  <c r="Q531" i="5"/>
  <c r="T530" i="5"/>
  <c r="S530" i="5"/>
  <c r="R530" i="5"/>
  <c r="Q530" i="5"/>
  <c r="T529" i="5"/>
  <c r="S529" i="5"/>
  <c r="R529" i="5"/>
  <c r="Q529" i="5"/>
  <c r="T528" i="5"/>
  <c r="S528" i="5"/>
  <c r="R528" i="5"/>
  <c r="Q528" i="5"/>
  <c r="T527" i="5"/>
  <c r="S527" i="5"/>
  <c r="R527" i="5"/>
  <c r="Q527" i="5"/>
  <c r="T526" i="5"/>
  <c r="S526" i="5"/>
  <c r="R526" i="5"/>
  <c r="Q526" i="5"/>
  <c r="T525" i="5"/>
  <c r="S525" i="5"/>
  <c r="R525" i="5"/>
  <c r="Q525" i="5"/>
  <c r="T524" i="5"/>
  <c r="S524" i="5"/>
  <c r="R524" i="5"/>
  <c r="Q524" i="5"/>
  <c r="T523" i="5"/>
  <c r="S523" i="5"/>
  <c r="R523" i="5"/>
  <c r="Q523" i="5"/>
  <c r="T522" i="5"/>
  <c r="S522" i="5"/>
  <c r="R522" i="5"/>
  <c r="Q522" i="5"/>
  <c r="T521" i="5"/>
  <c r="S521" i="5"/>
  <c r="R521" i="5"/>
  <c r="Q521" i="5"/>
  <c r="T520" i="5"/>
  <c r="S520" i="5"/>
  <c r="R520" i="5"/>
  <c r="Q520" i="5"/>
  <c r="T519" i="5"/>
  <c r="S519" i="5"/>
  <c r="R519" i="5"/>
  <c r="Q519" i="5"/>
  <c r="T518" i="5"/>
  <c r="S518" i="5"/>
  <c r="R518" i="5"/>
  <c r="Q518" i="5"/>
  <c r="T517" i="5"/>
  <c r="S517" i="5"/>
  <c r="R517" i="5"/>
  <c r="Q517" i="5"/>
  <c r="T516" i="5"/>
  <c r="S516" i="5"/>
  <c r="R516" i="5"/>
  <c r="Q516" i="5"/>
  <c r="T515" i="5"/>
  <c r="S515" i="5"/>
  <c r="R515" i="5"/>
  <c r="Q515" i="5"/>
  <c r="T514" i="5"/>
  <c r="S514" i="5"/>
  <c r="R514" i="5"/>
  <c r="Q514" i="5"/>
  <c r="T513" i="5"/>
  <c r="S513" i="5"/>
  <c r="R513" i="5"/>
  <c r="Q513" i="5"/>
  <c r="T512" i="5"/>
  <c r="S512" i="5"/>
  <c r="R512" i="5"/>
  <c r="Q512" i="5"/>
  <c r="T511" i="5"/>
  <c r="S511" i="5"/>
  <c r="R511" i="5"/>
  <c r="Q511" i="5"/>
  <c r="T510" i="5"/>
  <c r="S510" i="5"/>
  <c r="R510" i="5"/>
  <c r="Q510" i="5"/>
  <c r="T509" i="5"/>
  <c r="S509" i="5"/>
  <c r="R509" i="5"/>
  <c r="Q509" i="5"/>
  <c r="T508" i="5"/>
  <c r="S508" i="5"/>
  <c r="R508" i="5"/>
  <c r="Q508" i="5"/>
  <c r="T507" i="5"/>
  <c r="S507" i="5"/>
  <c r="R507" i="5"/>
  <c r="Q507" i="5"/>
  <c r="T506" i="5"/>
  <c r="S506" i="5"/>
  <c r="R506" i="5"/>
  <c r="Q506" i="5"/>
  <c r="T505" i="5"/>
  <c r="S505" i="5"/>
  <c r="R505" i="5"/>
  <c r="Q505" i="5"/>
  <c r="T504" i="5"/>
  <c r="S504" i="5"/>
  <c r="R504" i="5"/>
  <c r="Q504" i="5"/>
  <c r="T503" i="5"/>
  <c r="S503" i="5"/>
  <c r="R503" i="5"/>
  <c r="Q503" i="5"/>
  <c r="T502" i="5"/>
  <c r="S502" i="5"/>
  <c r="R502" i="5"/>
  <c r="Q502" i="5"/>
  <c r="T501" i="5"/>
  <c r="S501" i="5"/>
  <c r="R501" i="5"/>
  <c r="Q501" i="5"/>
  <c r="T500" i="5"/>
  <c r="S500" i="5"/>
  <c r="R500" i="5"/>
  <c r="Q500" i="5"/>
  <c r="T499" i="5"/>
  <c r="S499" i="5"/>
  <c r="R499" i="5"/>
  <c r="Q499" i="5"/>
  <c r="T498" i="5"/>
  <c r="S498" i="5"/>
  <c r="R498" i="5"/>
  <c r="Q498" i="5"/>
  <c r="T497" i="5"/>
  <c r="S497" i="5"/>
  <c r="R497" i="5"/>
  <c r="Q497" i="5"/>
  <c r="T496" i="5"/>
  <c r="S496" i="5"/>
  <c r="R496" i="5"/>
  <c r="Q496" i="5"/>
  <c r="T495" i="5"/>
  <c r="S495" i="5"/>
  <c r="R495" i="5"/>
  <c r="Q495" i="5"/>
  <c r="T494" i="5"/>
  <c r="S494" i="5"/>
  <c r="R494" i="5"/>
  <c r="Q494" i="5"/>
  <c r="T493" i="5"/>
  <c r="S493" i="5"/>
  <c r="R493" i="5"/>
  <c r="Q493" i="5"/>
  <c r="T492" i="5"/>
  <c r="S492" i="5"/>
  <c r="R492" i="5"/>
  <c r="Q492" i="5"/>
  <c r="T491" i="5"/>
  <c r="S491" i="5"/>
  <c r="R491" i="5"/>
  <c r="Q491" i="5"/>
  <c r="T490" i="5"/>
  <c r="S490" i="5"/>
  <c r="R490" i="5"/>
  <c r="Q490" i="5"/>
  <c r="T489" i="5"/>
  <c r="S489" i="5"/>
  <c r="R489" i="5"/>
  <c r="Q489" i="5"/>
  <c r="T488" i="5"/>
  <c r="S488" i="5"/>
  <c r="R488" i="5"/>
  <c r="Q488" i="5"/>
  <c r="T487" i="5"/>
  <c r="S487" i="5"/>
  <c r="R487" i="5"/>
  <c r="Q487" i="5"/>
  <c r="T486" i="5"/>
  <c r="S486" i="5"/>
  <c r="R486" i="5"/>
  <c r="Q486" i="5"/>
  <c r="T485" i="5"/>
  <c r="S485" i="5"/>
  <c r="R485" i="5"/>
  <c r="Q485" i="5"/>
  <c r="T484" i="5"/>
  <c r="S484" i="5"/>
  <c r="R484" i="5"/>
  <c r="Q484" i="5"/>
  <c r="T483" i="5"/>
  <c r="S483" i="5"/>
  <c r="R483" i="5"/>
  <c r="Q483" i="5"/>
  <c r="T482" i="5"/>
  <c r="S482" i="5"/>
  <c r="R482" i="5"/>
  <c r="Q482" i="5"/>
  <c r="T481" i="5"/>
  <c r="S481" i="5"/>
  <c r="R481" i="5"/>
  <c r="Q481" i="5"/>
  <c r="T480" i="5"/>
  <c r="S480" i="5"/>
  <c r="R480" i="5"/>
  <c r="Q480" i="5"/>
  <c r="T479" i="5"/>
  <c r="S479" i="5"/>
  <c r="R479" i="5"/>
  <c r="Q479" i="5"/>
  <c r="T478" i="5"/>
  <c r="S478" i="5"/>
  <c r="R478" i="5"/>
  <c r="Q478" i="5"/>
  <c r="T477" i="5"/>
  <c r="S477" i="5"/>
  <c r="R477" i="5"/>
  <c r="Q477" i="5"/>
  <c r="T476" i="5"/>
  <c r="S476" i="5"/>
  <c r="R476" i="5"/>
  <c r="Q476" i="5"/>
  <c r="T475" i="5"/>
  <c r="S475" i="5"/>
  <c r="R475" i="5"/>
  <c r="Q475" i="5"/>
  <c r="T474" i="5"/>
  <c r="S474" i="5"/>
  <c r="R474" i="5"/>
  <c r="Q474" i="5"/>
  <c r="T473" i="5"/>
  <c r="S473" i="5"/>
  <c r="R473" i="5"/>
  <c r="Q473" i="5"/>
  <c r="T472" i="5"/>
  <c r="S472" i="5"/>
  <c r="R472" i="5"/>
  <c r="Q472" i="5"/>
  <c r="T471" i="5"/>
  <c r="S471" i="5"/>
  <c r="R471" i="5"/>
  <c r="Q471" i="5"/>
  <c r="T470" i="5"/>
  <c r="S470" i="5"/>
  <c r="R470" i="5"/>
  <c r="Q470" i="5"/>
  <c r="T469" i="5"/>
  <c r="S469" i="5"/>
  <c r="R469" i="5"/>
  <c r="Q469" i="5"/>
  <c r="T468" i="5"/>
  <c r="S468" i="5"/>
  <c r="R468" i="5"/>
  <c r="Q468" i="5"/>
  <c r="T467" i="5"/>
  <c r="S467" i="5"/>
  <c r="R467" i="5"/>
  <c r="Q467" i="5"/>
  <c r="T466" i="5"/>
  <c r="S466" i="5"/>
  <c r="R466" i="5"/>
  <c r="Q466" i="5"/>
  <c r="T465" i="5"/>
  <c r="S465" i="5"/>
  <c r="R465" i="5"/>
  <c r="Q465" i="5"/>
  <c r="T464" i="5"/>
  <c r="S464" i="5"/>
  <c r="R464" i="5"/>
  <c r="Q464" i="5"/>
  <c r="T463" i="5"/>
  <c r="S463" i="5"/>
  <c r="R463" i="5"/>
  <c r="Q463" i="5"/>
  <c r="T462" i="5"/>
  <c r="S462" i="5"/>
  <c r="R462" i="5"/>
  <c r="Q462" i="5"/>
  <c r="T461" i="5"/>
  <c r="S461" i="5"/>
  <c r="R461" i="5"/>
  <c r="Q461" i="5"/>
  <c r="T460" i="5"/>
  <c r="S460" i="5"/>
  <c r="R460" i="5"/>
  <c r="Q460" i="5"/>
  <c r="T459" i="5"/>
  <c r="S459" i="5"/>
  <c r="R459" i="5"/>
  <c r="Q459" i="5"/>
  <c r="T458" i="5"/>
  <c r="S458" i="5"/>
  <c r="R458" i="5"/>
  <c r="Q458" i="5"/>
  <c r="T457" i="5"/>
  <c r="S457" i="5"/>
  <c r="R457" i="5"/>
  <c r="Q457" i="5"/>
  <c r="T456" i="5"/>
  <c r="S456" i="5"/>
  <c r="R456" i="5"/>
  <c r="Q456" i="5"/>
  <c r="T455" i="5"/>
  <c r="S455" i="5"/>
  <c r="R455" i="5"/>
  <c r="Q455" i="5"/>
  <c r="T454" i="5"/>
  <c r="S454" i="5"/>
  <c r="R454" i="5"/>
  <c r="Q454" i="5"/>
  <c r="T453" i="5"/>
  <c r="S453" i="5"/>
  <c r="R453" i="5"/>
  <c r="Q453" i="5"/>
  <c r="T452" i="5"/>
  <c r="S452" i="5"/>
  <c r="R452" i="5"/>
  <c r="Q452" i="5"/>
  <c r="T451" i="5"/>
  <c r="S451" i="5"/>
  <c r="R451" i="5"/>
  <c r="Q451" i="5"/>
  <c r="T450" i="5"/>
  <c r="S450" i="5"/>
  <c r="R450" i="5"/>
  <c r="Q450" i="5"/>
  <c r="T449" i="5"/>
  <c r="S449" i="5"/>
  <c r="R449" i="5"/>
  <c r="Q449" i="5"/>
  <c r="T448" i="5"/>
  <c r="S448" i="5"/>
  <c r="R448" i="5"/>
  <c r="Q448" i="5"/>
  <c r="T447" i="5"/>
  <c r="S447" i="5"/>
  <c r="R447" i="5"/>
  <c r="Q447" i="5"/>
  <c r="T446" i="5"/>
  <c r="S446" i="5"/>
  <c r="R446" i="5"/>
  <c r="Q446" i="5"/>
  <c r="T445" i="5"/>
  <c r="S445" i="5"/>
  <c r="R445" i="5"/>
  <c r="Q445" i="5"/>
  <c r="T444" i="5"/>
  <c r="S444" i="5"/>
  <c r="R444" i="5"/>
  <c r="Q444" i="5"/>
  <c r="T443" i="5"/>
  <c r="S443" i="5"/>
  <c r="R443" i="5"/>
  <c r="Q443" i="5"/>
  <c r="T442" i="5"/>
  <c r="S442" i="5"/>
  <c r="R442" i="5"/>
  <c r="Q442" i="5"/>
  <c r="T441" i="5"/>
  <c r="S441" i="5"/>
  <c r="R441" i="5"/>
  <c r="Q441" i="5"/>
  <c r="T440" i="5"/>
  <c r="S440" i="5"/>
  <c r="R440" i="5"/>
  <c r="Q440" i="5"/>
  <c r="T439" i="5"/>
  <c r="S439" i="5"/>
  <c r="R439" i="5"/>
  <c r="Q439" i="5"/>
  <c r="T438" i="5"/>
  <c r="S438" i="5"/>
  <c r="R438" i="5"/>
  <c r="Q438" i="5"/>
  <c r="T437" i="5"/>
  <c r="S437" i="5"/>
  <c r="R437" i="5"/>
  <c r="Q437" i="5"/>
  <c r="T436" i="5"/>
  <c r="S436" i="5"/>
  <c r="R436" i="5"/>
  <c r="Q436" i="5"/>
  <c r="T435" i="5"/>
  <c r="S435" i="5"/>
  <c r="R435" i="5"/>
  <c r="Q435" i="5"/>
  <c r="T434" i="5"/>
  <c r="S434" i="5"/>
  <c r="R434" i="5"/>
  <c r="Q434" i="5"/>
  <c r="T433" i="5"/>
  <c r="S433" i="5"/>
  <c r="R433" i="5"/>
  <c r="Q433" i="5"/>
  <c r="T432" i="5"/>
  <c r="S432" i="5"/>
  <c r="R432" i="5"/>
  <c r="Q432" i="5"/>
  <c r="T431" i="5"/>
  <c r="S431" i="5"/>
  <c r="R431" i="5"/>
  <c r="Q431" i="5"/>
  <c r="T430" i="5"/>
  <c r="S430" i="5"/>
  <c r="R430" i="5"/>
  <c r="Q430" i="5"/>
  <c r="T429" i="5"/>
  <c r="S429" i="5"/>
  <c r="R429" i="5"/>
  <c r="Q429" i="5"/>
  <c r="T428" i="5"/>
  <c r="S428" i="5"/>
  <c r="R428" i="5"/>
  <c r="Q428" i="5"/>
  <c r="T427" i="5"/>
  <c r="S427" i="5"/>
  <c r="R427" i="5"/>
  <c r="Q427" i="5"/>
  <c r="T426" i="5"/>
  <c r="S426" i="5"/>
  <c r="R426" i="5"/>
  <c r="Q426" i="5"/>
  <c r="T425" i="5"/>
  <c r="S425" i="5"/>
  <c r="R425" i="5"/>
  <c r="Q425" i="5"/>
  <c r="T424" i="5"/>
  <c r="S424" i="5"/>
  <c r="R424" i="5"/>
  <c r="Q424" i="5"/>
  <c r="T423" i="5"/>
  <c r="S423" i="5"/>
  <c r="R423" i="5"/>
  <c r="Q423" i="5"/>
  <c r="T422" i="5"/>
  <c r="S422" i="5"/>
  <c r="R422" i="5"/>
  <c r="Q422" i="5"/>
  <c r="T421" i="5"/>
  <c r="S421" i="5"/>
  <c r="R421" i="5"/>
  <c r="Q421" i="5"/>
  <c r="T420" i="5"/>
  <c r="S420" i="5"/>
  <c r="R420" i="5"/>
  <c r="Q420" i="5"/>
  <c r="T419" i="5"/>
  <c r="S419" i="5"/>
  <c r="R419" i="5"/>
  <c r="Q419" i="5"/>
  <c r="T418" i="5"/>
  <c r="S418" i="5"/>
  <c r="R418" i="5"/>
  <c r="Q418" i="5"/>
  <c r="T417" i="5"/>
  <c r="S417" i="5"/>
  <c r="R417" i="5"/>
  <c r="Q417" i="5"/>
  <c r="T416" i="5"/>
  <c r="S416" i="5"/>
  <c r="R416" i="5"/>
  <c r="Q416" i="5"/>
  <c r="T415" i="5"/>
  <c r="S415" i="5"/>
  <c r="R415" i="5"/>
  <c r="Q415" i="5"/>
  <c r="T414" i="5"/>
  <c r="S414" i="5"/>
  <c r="R414" i="5"/>
  <c r="Q414" i="5"/>
  <c r="T413" i="5"/>
  <c r="S413" i="5"/>
  <c r="R413" i="5"/>
  <c r="Q413" i="5"/>
  <c r="T412" i="5"/>
  <c r="S412" i="5"/>
  <c r="R412" i="5"/>
  <c r="Q412" i="5"/>
  <c r="T411" i="5"/>
  <c r="S411" i="5"/>
  <c r="R411" i="5"/>
  <c r="Q411" i="5"/>
  <c r="T410" i="5"/>
  <c r="S410" i="5"/>
  <c r="R410" i="5"/>
  <c r="Q410" i="5"/>
  <c r="T409" i="5"/>
  <c r="S409" i="5"/>
  <c r="R409" i="5"/>
  <c r="Q409" i="5"/>
  <c r="T408" i="5"/>
  <c r="S408" i="5"/>
  <c r="R408" i="5"/>
  <c r="Q408" i="5"/>
  <c r="T407" i="5"/>
  <c r="S407" i="5"/>
  <c r="R407" i="5"/>
  <c r="Q407" i="5"/>
  <c r="T406" i="5"/>
  <c r="S406" i="5"/>
  <c r="R406" i="5"/>
  <c r="Q406" i="5"/>
  <c r="T405" i="5"/>
  <c r="S405" i="5"/>
  <c r="R405" i="5"/>
  <c r="Q405" i="5"/>
  <c r="T404" i="5"/>
  <c r="S404" i="5"/>
  <c r="R404" i="5"/>
  <c r="Q404" i="5"/>
  <c r="T403" i="5"/>
  <c r="S403" i="5"/>
  <c r="R403" i="5"/>
  <c r="Q403" i="5"/>
  <c r="T402" i="5"/>
  <c r="S402" i="5"/>
  <c r="R402" i="5"/>
  <c r="Q402" i="5"/>
  <c r="T401" i="5"/>
  <c r="S401" i="5"/>
  <c r="R401" i="5"/>
  <c r="Q401" i="5"/>
  <c r="T400" i="5"/>
  <c r="S400" i="5"/>
  <c r="R400" i="5"/>
  <c r="Q400" i="5"/>
  <c r="T399" i="5"/>
  <c r="S399" i="5"/>
  <c r="R399" i="5"/>
  <c r="Q399" i="5"/>
  <c r="T398" i="5"/>
  <c r="S398" i="5"/>
  <c r="R398" i="5"/>
  <c r="Q398" i="5"/>
  <c r="T397" i="5"/>
  <c r="S397" i="5"/>
  <c r="R397" i="5"/>
  <c r="Q397" i="5"/>
  <c r="T396" i="5"/>
  <c r="S396" i="5"/>
  <c r="R396" i="5"/>
  <c r="Q396" i="5"/>
  <c r="T395" i="5"/>
  <c r="S395" i="5"/>
  <c r="R395" i="5"/>
  <c r="Q395" i="5"/>
  <c r="T394" i="5"/>
  <c r="S394" i="5"/>
  <c r="R394" i="5"/>
  <c r="Q394" i="5"/>
  <c r="T393" i="5"/>
  <c r="S393" i="5"/>
  <c r="R393" i="5"/>
  <c r="Q393" i="5"/>
  <c r="T392" i="5"/>
  <c r="S392" i="5"/>
  <c r="R392" i="5"/>
  <c r="Q392" i="5"/>
  <c r="T391" i="5"/>
  <c r="S391" i="5"/>
  <c r="R391" i="5"/>
  <c r="Q391" i="5"/>
  <c r="T390" i="5"/>
  <c r="S390" i="5"/>
  <c r="R390" i="5"/>
  <c r="Q390" i="5"/>
  <c r="T389" i="5"/>
  <c r="S389" i="5"/>
  <c r="R389" i="5"/>
  <c r="Q389" i="5"/>
  <c r="T388" i="5"/>
  <c r="S388" i="5"/>
  <c r="R388" i="5"/>
  <c r="Q388" i="5"/>
  <c r="T387" i="5"/>
  <c r="S387" i="5"/>
  <c r="R387" i="5"/>
  <c r="Q387" i="5"/>
  <c r="T386" i="5"/>
  <c r="S386" i="5"/>
  <c r="R386" i="5"/>
  <c r="Q386" i="5"/>
  <c r="T385" i="5"/>
  <c r="S385" i="5"/>
  <c r="R385" i="5"/>
  <c r="Q385" i="5"/>
  <c r="T384" i="5"/>
  <c r="S384" i="5"/>
  <c r="R384" i="5"/>
  <c r="Q384" i="5"/>
  <c r="T383" i="5"/>
  <c r="S383" i="5"/>
  <c r="R383" i="5"/>
  <c r="Q383" i="5"/>
  <c r="T382" i="5"/>
  <c r="S382" i="5"/>
  <c r="R382" i="5"/>
  <c r="Q382" i="5"/>
  <c r="T381" i="5"/>
  <c r="S381" i="5"/>
  <c r="R381" i="5"/>
  <c r="Q381" i="5"/>
  <c r="T380" i="5"/>
  <c r="S380" i="5"/>
  <c r="R380" i="5"/>
  <c r="Q380" i="5"/>
  <c r="T379" i="5"/>
  <c r="S379" i="5"/>
  <c r="R379" i="5"/>
  <c r="Q379" i="5"/>
  <c r="T378" i="5"/>
  <c r="S378" i="5"/>
  <c r="R378" i="5"/>
  <c r="Q378" i="5"/>
  <c r="T377" i="5"/>
  <c r="S377" i="5"/>
  <c r="R377" i="5"/>
  <c r="Q377" i="5"/>
  <c r="T376" i="5"/>
  <c r="S376" i="5"/>
  <c r="R376" i="5"/>
  <c r="Q376" i="5"/>
  <c r="T375" i="5"/>
  <c r="S375" i="5"/>
  <c r="R375" i="5"/>
  <c r="Q375" i="5"/>
  <c r="T374" i="5"/>
  <c r="S374" i="5"/>
  <c r="R374" i="5"/>
  <c r="Q374" i="5"/>
  <c r="T373" i="5"/>
  <c r="S373" i="5"/>
  <c r="R373" i="5"/>
  <c r="Q373" i="5"/>
  <c r="T372" i="5"/>
  <c r="S372" i="5"/>
  <c r="R372" i="5"/>
  <c r="Q372" i="5"/>
  <c r="T371" i="5"/>
  <c r="S371" i="5"/>
  <c r="R371" i="5"/>
  <c r="Q371" i="5"/>
  <c r="T370" i="5"/>
  <c r="S370" i="5"/>
  <c r="R370" i="5"/>
  <c r="Q370" i="5"/>
  <c r="T369" i="5"/>
  <c r="S369" i="5"/>
  <c r="R369" i="5"/>
  <c r="Q369" i="5"/>
  <c r="T368" i="5"/>
  <c r="S368" i="5"/>
  <c r="R368" i="5"/>
  <c r="Q368" i="5"/>
  <c r="T367" i="5"/>
  <c r="S367" i="5"/>
  <c r="R367" i="5"/>
  <c r="Q367" i="5"/>
  <c r="T366" i="5"/>
  <c r="S366" i="5"/>
  <c r="R366" i="5"/>
  <c r="Q366" i="5"/>
  <c r="T365" i="5"/>
  <c r="S365" i="5"/>
  <c r="R365" i="5"/>
  <c r="Q365" i="5"/>
  <c r="T364" i="5"/>
  <c r="S364" i="5"/>
  <c r="R364" i="5"/>
  <c r="Q364" i="5"/>
  <c r="T363" i="5"/>
  <c r="S363" i="5"/>
  <c r="R363" i="5"/>
  <c r="Q363" i="5"/>
  <c r="T362" i="5"/>
  <c r="S362" i="5"/>
  <c r="R362" i="5"/>
  <c r="Q362" i="5"/>
  <c r="T361" i="5"/>
  <c r="S361" i="5"/>
  <c r="R361" i="5"/>
  <c r="Q361" i="5"/>
  <c r="T360" i="5"/>
  <c r="S360" i="5"/>
  <c r="R360" i="5"/>
  <c r="Q360" i="5"/>
  <c r="T359" i="5"/>
  <c r="S359" i="5"/>
  <c r="R359" i="5"/>
  <c r="Q359" i="5"/>
  <c r="T358" i="5"/>
  <c r="S358" i="5"/>
  <c r="R358" i="5"/>
  <c r="Q358" i="5"/>
  <c r="T357" i="5"/>
  <c r="S357" i="5"/>
  <c r="R357" i="5"/>
  <c r="Q357" i="5"/>
  <c r="T356" i="5"/>
  <c r="S356" i="5"/>
  <c r="R356" i="5"/>
  <c r="Q356" i="5"/>
  <c r="T355" i="5"/>
  <c r="S355" i="5"/>
  <c r="R355" i="5"/>
  <c r="Q355" i="5"/>
  <c r="T354" i="5"/>
  <c r="S354" i="5"/>
  <c r="R354" i="5"/>
  <c r="Q354" i="5"/>
  <c r="T353" i="5"/>
  <c r="S353" i="5"/>
  <c r="R353" i="5"/>
  <c r="Q353" i="5"/>
  <c r="T352" i="5"/>
  <c r="S352" i="5"/>
  <c r="R352" i="5"/>
  <c r="Q352" i="5"/>
  <c r="T351" i="5"/>
  <c r="S351" i="5"/>
  <c r="R351" i="5"/>
  <c r="Q351" i="5"/>
  <c r="T350" i="5"/>
  <c r="S350" i="5"/>
  <c r="R350" i="5"/>
  <c r="Q350" i="5"/>
  <c r="T349" i="5"/>
  <c r="S349" i="5"/>
  <c r="R349" i="5"/>
  <c r="Q349" i="5"/>
  <c r="T348" i="5"/>
  <c r="S348" i="5"/>
  <c r="R348" i="5"/>
  <c r="Q348" i="5"/>
  <c r="T347" i="5"/>
  <c r="S347" i="5"/>
  <c r="R347" i="5"/>
  <c r="Q347" i="5"/>
  <c r="T346" i="5"/>
  <c r="S346" i="5"/>
  <c r="R346" i="5"/>
  <c r="Q346" i="5"/>
  <c r="T345" i="5"/>
  <c r="S345" i="5"/>
  <c r="R345" i="5"/>
  <c r="Q345" i="5"/>
  <c r="T344" i="5"/>
  <c r="S344" i="5"/>
  <c r="R344" i="5"/>
  <c r="Q344" i="5"/>
  <c r="T343" i="5"/>
  <c r="S343" i="5"/>
  <c r="R343" i="5"/>
  <c r="Q343" i="5"/>
  <c r="T342" i="5"/>
  <c r="S342" i="5"/>
  <c r="R342" i="5"/>
  <c r="Q342" i="5"/>
  <c r="T341" i="5"/>
  <c r="S341" i="5"/>
  <c r="R341" i="5"/>
  <c r="Q341" i="5"/>
  <c r="T340" i="5"/>
  <c r="S340" i="5"/>
  <c r="R340" i="5"/>
  <c r="Q340" i="5"/>
  <c r="T339" i="5"/>
  <c r="S339" i="5"/>
  <c r="R339" i="5"/>
  <c r="Q339" i="5"/>
  <c r="T338" i="5"/>
  <c r="S338" i="5"/>
  <c r="R338" i="5"/>
  <c r="Q338" i="5"/>
  <c r="T337" i="5"/>
  <c r="S337" i="5"/>
  <c r="R337" i="5"/>
  <c r="Q337" i="5"/>
  <c r="T336" i="5"/>
  <c r="S336" i="5"/>
  <c r="R336" i="5"/>
  <c r="Q336" i="5"/>
  <c r="T335" i="5"/>
  <c r="S335" i="5"/>
  <c r="R335" i="5"/>
  <c r="Q335" i="5"/>
  <c r="T334" i="5"/>
  <c r="S334" i="5"/>
  <c r="R334" i="5"/>
  <c r="Q334" i="5"/>
  <c r="T333" i="5"/>
  <c r="S333" i="5"/>
  <c r="R333" i="5"/>
  <c r="Q333" i="5"/>
  <c r="T332" i="5"/>
  <c r="S332" i="5"/>
  <c r="R332" i="5"/>
  <c r="Q332" i="5"/>
  <c r="T331" i="5"/>
  <c r="S331" i="5"/>
  <c r="R331" i="5"/>
  <c r="Q331" i="5"/>
  <c r="T330" i="5"/>
  <c r="S330" i="5"/>
  <c r="R330" i="5"/>
  <c r="Q330" i="5"/>
  <c r="T329" i="5"/>
  <c r="S329" i="5"/>
  <c r="R329" i="5"/>
  <c r="Q329" i="5"/>
  <c r="T328" i="5"/>
  <c r="S328" i="5"/>
  <c r="R328" i="5"/>
  <c r="Q328" i="5"/>
  <c r="T327" i="5"/>
  <c r="S327" i="5"/>
  <c r="R327" i="5"/>
  <c r="Q327" i="5"/>
  <c r="T326" i="5"/>
  <c r="S326" i="5"/>
  <c r="R326" i="5"/>
  <c r="Q326" i="5"/>
  <c r="T325" i="5"/>
  <c r="S325" i="5"/>
  <c r="R325" i="5"/>
  <c r="Q325" i="5"/>
  <c r="T324" i="5"/>
  <c r="S324" i="5"/>
  <c r="R324" i="5"/>
  <c r="Q324" i="5"/>
  <c r="T323" i="5"/>
  <c r="S323" i="5"/>
  <c r="R323" i="5"/>
  <c r="Q323" i="5"/>
  <c r="T322" i="5"/>
  <c r="S322" i="5"/>
  <c r="R322" i="5"/>
  <c r="Q322" i="5"/>
  <c r="T321" i="5"/>
  <c r="S321" i="5"/>
  <c r="R321" i="5"/>
  <c r="Q321" i="5"/>
  <c r="T320" i="5"/>
  <c r="S320" i="5"/>
  <c r="R320" i="5"/>
  <c r="Q320" i="5"/>
  <c r="T319" i="5"/>
  <c r="S319" i="5"/>
  <c r="R319" i="5"/>
  <c r="Q319" i="5"/>
  <c r="T318" i="5"/>
  <c r="S318" i="5"/>
  <c r="R318" i="5"/>
  <c r="Q318" i="5"/>
  <c r="T317" i="5"/>
  <c r="S317" i="5"/>
  <c r="R317" i="5"/>
  <c r="Q317" i="5"/>
  <c r="T316" i="5"/>
  <c r="S316" i="5"/>
  <c r="R316" i="5"/>
  <c r="Q316" i="5"/>
  <c r="T315" i="5"/>
  <c r="S315" i="5"/>
  <c r="R315" i="5"/>
  <c r="Q315" i="5"/>
  <c r="T314" i="5"/>
  <c r="S314" i="5"/>
  <c r="R314" i="5"/>
  <c r="Q314" i="5"/>
  <c r="T313" i="5"/>
  <c r="S313" i="5"/>
  <c r="R313" i="5"/>
  <c r="Q313" i="5"/>
  <c r="T312" i="5"/>
  <c r="S312" i="5"/>
  <c r="R312" i="5"/>
  <c r="Q312" i="5"/>
  <c r="T311" i="5"/>
  <c r="S311" i="5"/>
  <c r="R311" i="5"/>
  <c r="Q311" i="5"/>
  <c r="T310" i="5"/>
  <c r="S310" i="5"/>
  <c r="R310" i="5"/>
  <c r="Q310" i="5"/>
  <c r="T309" i="5"/>
  <c r="S309" i="5"/>
  <c r="R309" i="5"/>
  <c r="Q309" i="5"/>
  <c r="T308" i="5"/>
  <c r="S308" i="5"/>
  <c r="R308" i="5"/>
  <c r="Q308" i="5"/>
  <c r="T307" i="5"/>
  <c r="S307" i="5"/>
  <c r="R307" i="5"/>
  <c r="Q307" i="5"/>
  <c r="T306" i="5"/>
  <c r="S306" i="5"/>
  <c r="R306" i="5"/>
  <c r="Q306" i="5"/>
  <c r="T305" i="5"/>
  <c r="S305" i="5"/>
  <c r="R305" i="5"/>
  <c r="Q305" i="5"/>
  <c r="T304" i="5"/>
  <c r="S304" i="5"/>
  <c r="R304" i="5"/>
  <c r="Q304" i="5"/>
  <c r="T303" i="5"/>
  <c r="S303" i="5"/>
  <c r="R303" i="5"/>
  <c r="Q303" i="5"/>
  <c r="T302" i="5"/>
  <c r="S302" i="5"/>
  <c r="R302" i="5"/>
  <c r="Q302" i="5"/>
  <c r="T301" i="5"/>
  <c r="S301" i="5"/>
  <c r="R301" i="5"/>
  <c r="Q301" i="5"/>
  <c r="T300" i="5"/>
  <c r="S300" i="5"/>
  <c r="R300" i="5"/>
  <c r="Q300" i="5"/>
  <c r="T299" i="5"/>
  <c r="S299" i="5"/>
  <c r="R299" i="5"/>
  <c r="Q299" i="5"/>
  <c r="T298" i="5"/>
  <c r="S298" i="5"/>
  <c r="R298" i="5"/>
  <c r="Q298" i="5"/>
  <c r="T297" i="5"/>
  <c r="S297" i="5"/>
  <c r="R297" i="5"/>
  <c r="Q297" i="5"/>
  <c r="T296" i="5"/>
  <c r="S296" i="5"/>
  <c r="R296" i="5"/>
  <c r="Q296" i="5"/>
  <c r="T295" i="5"/>
  <c r="S295" i="5"/>
  <c r="R295" i="5"/>
  <c r="Q295" i="5"/>
  <c r="T294" i="5"/>
  <c r="S294" i="5"/>
  <c r="R294" i="5"/>
  <c r="Q294" i="5"/>
  <c r="T293" i="5"/>
  <c r="S293" i="5"/>
  <c r="R293" i="5"/>
  <c r="Q293" i="5"/>
  <c r="T292" i="5"/>
  <c r="S292" i="5"/>
  <c r="R292" i="5"/>
  <c r="Q292" i="5"/>
  <c r="T291" i="5"/>
  <c r="S291" i="5"/>
  <c r="R291" i="5"/>
  <c r="Q291" i="5"/>
  <c r="T290" i="5"/>
  <c r="S290" i="5"/>
  <c r="R290" i="5"/>
  <c r="Q290" i="5"/>
  <c r="T289" i="5"/>
  <c r="S289" i="5"/>
  <c r="R289" i="5"/>
  <c r="Q289" i="5"/>
  <c r="T288" i="5"/>
  <c r="S288" i="5"/>
  <c r="R288" i="5"/>
  <c r="Q288" i="5"/>
  <c r="T287" i="5"/>
  <c r="S287" i="5"/>
  <c r="R287" i="5"/>
  <c r="Q287" i="5"/>
  <c r="T286" i="5"/>
  <c r="S286" i="5"/>
  <c r="R286" i="5"/>
  <c r="Q286" i="5"/>
  <c r="T285" i="5"/>
  <c r="S285" i="5"/>
  <c r="R285" i="5"/>
  <c r="Q285" i="5"/>
  <c r="T284" i="5"/>
  <c r="S284" i="5"/>
  <c r="R284" i="5"/>
  <c r="Q284" i="5"/>
  <c r="T283" i="5"/>
  <c r="S283" i="5"/>
  <c r="R283" i="5"/>
  <c r="Q283" i="5"/>
  <c r="T282" i="5"/>
  <c r="S282" i="5"/>
  <c r="R282" i="5"/>
  <c r="Q282" i="5"/>
  <c r="T281" i="5"/>
  <c r="S281" i="5"/>
  <c r="R281" i="5"/>
  <c r="Q281" i="5"/>
  <c r="T280" i="5"/>
  <c r="S280" i="5"/>
  <c r="R280" i="5"/>
  <c r="Q280" i="5"/>
  <c r="T279" i="5"/>
  <c r="S279" i="5"/>
  <c r="R279" i="5"/>
  <c r="Q279" i="5"/>
  <c r="T278" i="5"/>
  <c r="S278" i="5"/>
  <c r="R278" i="5"/>
  <c r="Q278" i="5"/>
  <c r="T277" i="5"/>
  <c r="S277" i="5"/>
  <c r="R277" i="5"/>
  <c r="Q277" i="5"/>
  <c r="T276" i="5"/>
  <c r="S276" i="5"/>
  <c r="R276" i="5"/>
  <c r="Q276" i="5"/>
  <c r="T275" i="5"/>
  <c r="S275" i="5"/>
  <c r="R275" i="5"/>
  <c r="Q275" i="5"/>
  <c r="T274" i="5"/>
  <c r="S274" i="5"/>
  <c r="R274" i="5"/>
  <c r="Q274" i="5"/>
  <c r="T273" i="5"/>
  <c r="S273" i="5"/>
  <c r="R273" i="5"/>
  <c r="Q273" i="5"/>
  <c r="T272" i="5"/>
  <c r="S272" i="5"/>
  <c r="R272" i="5"/>
  <c r="Q272" i="5"/>
  <c r="T271" i="5"/>
  <c r="S271" i="5"/>
  <c r="R271" i="5"/>
  <c r="Q271" i="5"/>
  <c r="T270" i="5"/>
  <c r="S270" i="5"/>
  <c r="R270" i="5"/>
  <c r="Q270" i="5"/>
  <c r="T269" i="5"/>
  <c r="S269" i="5"/>
  <c r="R269" i="5"/>
  <c r="Q269" i="5"/>
  <c r="T268" i="5"/>
  <c r="S268" i="5"/>
  <c r="R268" i="5"/>
  <c r="Q268" i="5"/>
  <c r="T267" i="5"/>
  <c r="S267" i="5"/>
  <c r="R267" i="5"/>
  <c r="Q267" i="5"/>
  <c r="T266" i="5"/>
  <c r="S266" i="5"/>
  <c r="R266" i="5"/>
  <c r="Q266" i="5"/>
  <c r="T265" i="5"/>
  <c r="S265" i="5"/>
  <c r="R265" i="5"/>
  <c r="Q265" i="5"/>
  <c r="T264" i="5"/>
  <c r="S264" i="5"/>
  <c r="R264" i="5"/>
  <c r="Q264" i="5"/>
  <c r="T263" i="5"/>
  <c r="S263" i="5"/>
  <c r="R263" i="5"/>
  <c r="Q263" i="5"/>
  <c r="T262" i="5"/>
  <c r="S262" i="5"/>
  <c r="R262" i="5"/>
  <c r="Q262" i="5"/>
  <c r="T261" i="5"/>
  <c r="S261" i="5"/>
  <c r="R261" i="5"/>
  <c r="Q261" i="5"/>
  <c r="T260" i="5"/>
  <c r="S260" i="5"/>
  <c r="R260" i="5"/>
  <c r="Q260" i="5"/>
  <c r="T259" i="5"/>
  <c r="S259" i="5"/>
  <c r="R259" i="5"/>
  <c r="Q259" i="5"/>
  <c r="T258" i="5"/>
  <c r="S258" i="5"/>
  <c r="R258" i="5"/>
  <c r="Q258" i="5"/>
  <c r="T257" i="5"/>
  <c r="S257" i="5"/>
  <c r="R257" i="5"/>
  <c r="Q257" i="5"/>
  <c r="T256" i="5"/>
  <c r="S256" i="5"/>
  <c r="R256" i="5"/>
  <c r="Q256" i="5"/>
  <c r="T255" i="5"/>
  <c r="S255" i="5"/>
  <c r="R255" i="5"/>
  <c r="Q255" i="5"/>
  <c r="T254" i="5"/>
  <c r="S254" i="5"/>
  <c r="R254" i="5"/>
  <c r="Q254" i="5"/>
  <c r="T253" i="5"/>
  <c r="S253" i="5"/>
  <c r="R253" i="5"/>
  <c r="Q253" i="5"/>
  <c r="T252" i="5"/>
  <c r="S252" i="5"/>
  <c r="R252" i="5"/>
  <c r="Q252" i="5"/>
  <c r="T251" i="5"/>
  <c r="S251" i="5"/>
  <c r="R251" i="5"/>
  <c r="Q251" i="5"/>
  <c r="T250" i="5"/>
  <c r="S250" i="5"/>
  <c r="R250" i="5"/>
  <c r="Q250" i="5"/>
  <c r="T249" i="5"/>
  <c r="S249" i="5"/>
  <c r="R249" i="5"/>
  <c r="Q249" i="5"/>
  <c r="T248" i="5"/>
  <c r="S248" i="5"/>
  <c r="R248" i="5"/>
  <c r="Q248" i="5"/>
  <c r="T247" i="5"/>
  <c r="S247" i="5"/>
  <c r="R247" i="5"/>
  <c r="Q247" i="5"/>
  <c r="T246" i="5"/>
  <c r="S246" i="5"/>
  <c r="R246" i="5"/>
  <c r="Q246" i="5"/>
  <c r="T245" i="5"/>
  <c r="S245" i="5"/>
  <c r="R245" i="5"/>
  <c r="Q245" i="5"/>
  <c r="T244" i="5"/>
  <c r="S244" i="5"/>
  <c r="R244" i="5"/>
  <c r="Q244" i="5"/>
  <c r="T243" i="5"/>
  <c r="S243" i="5"/>
  <c r="R243" i="5"/>
  <c r="Q243" i="5"/>
  <c r="T242" i="5"/>
  <c r="S242" i="5"/>
  <c r="R242" i="5"/>
  <c r="Q242" i="5"/>
  <c r="T241" i="5"/>
  <c r="S241" i="5"/>
  <c r="R241" i="5"/>
  <c r="Q241" i="5"/>
  <c r="T240" i="5"/>
  <c r="S240" i="5"/>
  <c r="R240" i="5"/>
  <c r="Q240" i="5"/>
  <c r="T239" i="5"/>
  <c r="S239" i="5"/>
  <c r="R239" i="5"/>
  <c r="Q239" i="5"/>
  <c r="T238" i="5"/>
  <c r="S238" i="5"/>
  <c r="R238" i="5"/>
  <c r="Q238" i="5"/>
  <c r="T237" i="5"/>
  <c r="S237" i="5"/>
  <c r="R237" i="5"/>
  <c r="Q237" i="5"/>
  <c r="T236" i="5"/>
  <c r="S236" i="5"/>
  <c r="R236" i="5"/>
  <c r="Q236" i="5"/>
  <c r="T235" i="5"/>
  <c r="S235" i="5"/>
  <c r="R235" i="5"/>
  <c r="Q235" i="5"/>
  <c r="T234" i="5"/>
  <c r="S234" i="5"/>
  <c r="R234" i="5"/>
  <c r="Q234" i="5"/>
  <c r="T233" i="5"/>
  <c r="S233" i="5"/>
  <c r="R233" i="5"/>
  <c r="Q233" i="5"/>
  <c r="T232" i="5"/>
  <c r="S232" i="5"/>
  <c r="R232" i="5"/>
  <c r="Q232" i="5"/>
  <c r="T231" i="5"/>
  <c r="S231" i="5"/>
  <c r="R231" i="5"/>
  <c r="Q231" i="5"/>
  <c r="T230" i="5"/>
  <c r="S230" i="5"/>
  <c r="R230" i="5"/>
  <c r="Q230" i="5"/>
  <c r="T229" i="5"/>
  <c r="S229" i="5"/>
  <c r="R229" i="5"/>
  <c r="Q229" i="5"/>
  <c r="T228" i="5"/>
  <c r="S228" i="5"/>
  <c r="R228" i="5"/>
  <c r="Q228" i="5"/>
  <c r="T227" i="5"/>
  <c r="S227" i="5"/>
  <c r="R227" i="5"/>
  <c r="Q227" i="5"/>
  <c r="T226" i="5"/>
  <c r="S226" i="5"/>
  <c r="R226" i="5"/>
  <c r="Q226" i="5"/>
  <c r="T225" i="5"/>
  <c r="S225" i="5"/>
  <c r="R225" i="5"/>
  <c r="Q225" i="5"/>
  <c r="T224" i="5"/>
  <c r="S224" i="5"/>
  <c r="R224" i="5"/>
  <c r="Q224" i="5"/>
  <c r="T223" i="5"/>
  <c r="S223" i="5"/>
  <c r="R223" i="5"/>
  <c r="Q223" i="5"/>
  <c r="T222" i="5"/>
  <c r="S222" i="5"/>
  <c r="R222" i="5"/>
  <c r="Q222" i="5"/>
  <c r="T221" i="5"/>
  <c r="S221" i="5"/>
  <c r="R221" i="5"/>
  <c r="Q221" i="5"/>
  <c r="T220" i="5"/>
  <c r="S220" i="5"/>
  <c r="R220" i="5"/>
  <c r="Q220" i="5"/>
  <c r="T219" i="5"/>
  <c r="S219" i="5"/>
  <c r="R219" i="5"/>
  <c r="Q219" i="5"/>
  <c r="T218" i="5"/>
  <c r="S218" i="5"/>
  <c r="R218" i="5"/>
  <c r="Q218" i="5"/>
  <c r="T217" i="5"/>
  <c r="S217" i="5"/>
  <c r="R217" i="5"/>
  <c r="Q217" i="5"/>
  <c r="T216" i="5"/>
  <c r="S216" i="5"/>
  <c r="R216" i="5"/>
  <c r="Q216" i="5"/>
  <c r="T215" i="5"/>
  <c r="S215" i="5"/>
  <c r="R215" i="5"/>
  <c r="Q215" i="5"/>
  <c r="T214" i="5"/>
  <c r="S214" i="5"/>
  <c r="R214" i="5"/>
  <c r="Q214" i="5"/>
  <c r="T213" i="5"/>
  <c r="S213" i="5"/>
  <c r="R213" i="5"/>
  <c r="Q213" i="5"/>
  <c r="T212" i="5"/>
  <c r="S212" i="5"/>
  <c r="R212" i="5"/>
  <c r="Q212" i="5"/>
  <c r="T211" i="5"/>
  <c r="S211" i="5"/>
  <c r="R211" i="5"/>
  <c r="Q211" i="5"/>
  <c r="T210" i="5"/>
  <c r="S210" i="5"/>
  <c r="R210" i="5"/>
  <c r="Q210" i="5"/>
  <c r="T209" i="5"/>
  <c r="S209" i="5"/>
  <c r="R209" i="5"/>
  <c r="Q209" i="5"/>
  <c r="T208" i="5"/>
  <c r="S208" i="5"/>
  <c r="R208" i="5"/>
  <c r="Q208" i="5"/>
  <c r="T207" i="5"/>
  <c r="S207" i="5"/>
  <c r="R207" i="5"/>
  <c r="Q207" i="5"/>
  <c r="T206" i="5"/>
  <c r="S206" i="5"/>
  <c r="R206" i="5"/>
  <c r="Q206" i="5"/>
  <c r="T205" i="5"/>
  <c r="S205" i="5"/>
  <c r="R205" i="5"/>
  <c r="Q205" i="5"/>
  <c r="T204" i="5"/>
  <c r="S204" i="5"/>
  <c r="R204" i="5"/>
  <c r="Q204" i="5"/>
  <c r="T203" i="5"/>
  <c r="S203" i="5"/>
  <c r="R203" i="5"/>
  <c r="Q203" i="5"/>
  <c r="T202" i="5"/>
  <c r="S202" i="5"/>
  <c r="R202" i="5"/>
  <c r="Q202" i="5"/>
  <c r="T201" i="5"/>
  <c r="S201" i="5"/>
  <c r="R201" i="5"/>
  <c r="Q201" i="5"/>
  <c r="T200" i="5"/>
  <c r="S200" i="5"/>
  <c r="R200" i="5"/>
  <c r="Q200" i="5"/>
  <c r="T199" i="5"/>
  <c r="S199" i="5"/>
  <c r="R199" i="5"/>
  <c r="Q199" i="5"/>
  <c r="T198" i="5"/>
  <c r="S198" i="5"/>
  <c r="R198" i="5"/>
  <c r="Q198" i="5"/>
  <c r="T197" i="5"/>
  <c r="S197" i="5"/>
  <c r="R197" i="5"/>
  <c r="Q197" i="5"/>
  <c r="T196" i="5"/>
  <c r="S196" i="5"/>
  <c r="R196" i="5"/>
  <c r="Q196" i="5"/>
  <c r="T195" i="5"/>
  <c r="S195" i="5"/>
  <c r="R195" i="5"/>
  <c r="Q195" i="5"/>
  <c r="T194" i="5"/>
  <c r="S194" i="5"/>
  <c r="R194" i="5"/>
  <c r="Q194" i="5"/>
  <c r="T193" i="5"/>
  <c r="S193" i="5"/>
  <c r="R193" i="5"/>
  <c r="Q193" i="5"/>
  <c r="T192" i="5"/>
  <c r="S192" i="5"/>
  <c r="R192" i="5"/>
  <c r="Q192" i="5"/>
  <c r="T191" i="5"/>
  <c r="S191" i="5"/>
  <c r="R191" i="5"/>
  <c r="Q191" i="5"/>
  <c r="T190" i="5"/>
  <c r="S190" i="5"/>
  <c r="R190" i="5"/>
  <c r="Q190" i="5"/>
  <c r="T189" i="5"/>
  <c r="S189" i="5"/>
  <c r="R189" i="5"/>
  <c r="Q189" i="5"/>
  <c r="T188" i="5"/>
  <c r="S188" i="5"/>
  <c r="R188" i="5"/>
  <c r="Q188" i="5"/>
  <c r="T187" i="5"/>
  <c r="S187" i="5"/>
  <c r="R187" i="5"/>
  <c r="Q187" i="5"/>
  <c r="T186" i="5"/>
  <c r="S186" i="5"/>
  <c r="R186" i="5"/>
  <c r="Q186" i="5"/>
  <c r="T185" i="5"/>
  <c r="S185" i="5"/>
  <c r="R185" i="5"/>
  <c r="Q185" i="5"/>
  <c r="T184" i="5"/>
  <c r="S184" i="5"/>
  <c r="R184" i="5"/>
  <c r="Q184" i="5"/>
  <c r="T183" i="5"/>
  <c r="S183" i="5"/>
  <c r="R183" i="5"/>
  <c r="Q183" i="5"/>
  <c r="T182" i="5"/>
  <c r="S182" i="5"/>
  <c r="R182" i="5"/>
  <c r="Q182" i="5"/>
  <c r="T181" i="5"/>
  <c r="S181" i="5"/>
  <c r="R181" i="5"/>
  <c r="Q181" i="5"/>
  <c r="T180" i="5"/>
  <c r="S180" i="5"/>
  <c r="R180" i="5"/>
  <c r="Q180" i="5"/>
  <c r="T179" i="5"/>
  <c r="S179" i="5"/>
  <c r="R179" i="5"/>
  <c r="Q179" i="5"/>
  <c r="T178" i="5"/>
  <c r="S178" i="5"/>
  <c r="R178" i="5"/>
  <c r="Q178" i="5"/>
  <c r="T177" i="5"/>
  <c r="S177" i="5"/>
  <c r="R177" i="5"/>
  <c r="Q177" i="5"/>
  <c r="T176" i="5"/>
  <c r="S176" i="5"/>
  <c r="R176" i="5"/>
  <c r="Q176" i="5"/>
  <c r="T175" i="5"/>
  <c r="S175" i="5"/>
  <c r="R175" i="5"/>
  <c r="Q175" i="5"/>
  <c r="T174" i="5"/>
  <c r="S174" i="5"/>
  <c r="R174" i="5"/>
  <c r="Q174" i="5"/>
  <c r="T173" i="5"/>
  <c r="S173" i="5"/>
  <c r="R173" i="5"/>
  <c r="Q173" i="5"/>
  <c r="T172" i="5"/>
  <c r="S172" i="5"/>
  <c r="R172" i="5"/>
  <c r="Q172" i="5"/>
  <c r="T171" i="5"/>
  <c r="S171" i="5"/>
  <c r="R171" i="5"/>
  <c r="Q171" i="5"/>
  <c r="T170" i="5"/>
  <c r="S170" i="5"/>
  <c r="R170" i="5"/>
  <c r="Q170" i="5"/>
  <c r="T169" i="5"/>
  <c r="S169" i="5"/>
  <c r="R169" i="5"/>
  <c r="Q169" i="5"/>
  <c r="T168" i="5"/>
  <c r="S168" i="5"/>
  <c r="R168" i="5"/>
  <c r="Q168" i="5"/>
  <c r="T167" i="5"/>
  <c r="S167" i="5"/>
  <c r="R167" i="5"/>
  <c r="Q167" i="5"/>
  <c r="T166" i="5"/>
  <c r="S166" i="5"/>
  <c r="R166" i="5"/>
  <c r="Q166" i="5"/>
  <c r="T165" i="5"/>
  <c r="S165" i="5"/>
  <c r="R165" i="5"/>
  <c r="Q165" i="5"/>
  <c r="T164" i="5"/>
  <c r="S164" i="5"/>
  <c r="R164" i="5"/>
  <c r="Q164" i="5"/>
  <c r="T163" i="5"/>
  <c r="S163" i="5"/>
  <c r="R163" i="5"/>
  <c r="Q163" i="5"/>
  <c r="T162" i="5"/>
  <c r="S162" i="5"/>
  <c r="R162" i="5"/>
  <c r="Q162" i="5"/>
  <c r="T161" i="5"/>
  <c r="S161" i="5"/>
  <c r="R161" i="5"/>
  <c r="Q161" i="5"/>
  <c r="T160" i="5"/>
  <c r="S160" i="5"/>
  <c r="R160" i="5"/>
  <c r="Q160" i="5"/>
  <c r="T159" i="5"/>
  <c r="S159" i="5"/>
  <c r="R159" i="5"/>
  <c r="Q159" i="5"/>
  <c r="T158" i="5"/>
  <c r="S158" i="5"/>
  <c r="R158" i="5"/>
  <c r="Q158" i="5"/>
  <c r="T157" i="5"/>
  <c r="S157" i="5"/>
  <c r="R157" i="5"/>
  <c r="Q157" i="5"/>
  <c r="T156" i="5"/>
  <c r="S156" i="5"/>
  <c r="R156" i="5"/>
  <c r="Q156" i="5"/>
  <c r="T155" i="5"/>
  <c r="S155" i="5"/>
  <c r="R155" i="5"/>
  <c r="Q155" i="5"/>
  <c r="T154" i="5"/>
  <c r="S154" i="5"/>
  <c r="R154" i="5"/>
  <c r="Q154" i="5"/>
  <c r="T153" i="5"/>
  <c r="S153" i="5"/>
  <c r="R153" i="5"/>
  <c r="Q153" i="5"/>
  <c r="T152" i="5"/>
  <c r="S152" i="5"/>
  <c r="R152" i="5"/>
  <c r="Q152" i="5"/>
  <c r="T151" i="5"/>
  <c r="S151" i="5"/>
  <c r="R151" i="5"/>
  <c r="Q151" i="5"/>
  <c r="T150" i="5"/>
  <c r="S150" i="5"/>
  <c r="R150" i="5"/>
  <c r="Q150" i="5"/>
  <c r="T149" i="5"/>
  <c r="S149" i="5"/>
  <c r="R149" i="5"/>
  <c r="Q149" i="5"/>
  <c r="T148" i="5"/>
  <c r="S148" i="5"/>
  <c r="R148" i="5"/>
  <c r="Q148" i="5"/>
  <c r="T147" i="5"/>
  <c r="S147" i="5"/>
  <c r="R147" i="5"/>
  <c r="Q147" i="5"/>
  <c r="T146" i="5"/>
  <c r="S146" i="5"/>
  <c r="R146" i="5"/>
  <c r="Q146" i="5"/>
  <c r="T145" i="5"/>
  <c r="S145" i="5"/>
  <c r="R145" i="5"/>
  <c r="Q145" i="5"/>
  <c r="T144" i="5"/>
  <c r="S144" i="5"/>
  <c r="R144" i="5"/>
  <c r="Q144" i="5"/>
  <c r="T143" i="5"/>
  <c r="S143" i="5"/>
  <c r="R143" i="5"/>
  <c r="Q143" i="5"/>
  <c r="T142" i="5"/>
  <c r="S142" i="5"/>
  <c r="R142" i="5"/>
  <c r="Q142" i="5"/>
  <c r="T141" i="5"/>
  <c r="S141" i="5"/>
  <c r="R141" i="5"/>
  <c r="Q141" i="5"/>
  <c r="T140" i="5"/>
  <c r="S140" i="5"/>
  <c r="R140" i="5"/>
  <c r="Q140" i="5"/>
  <c r="T139" i="5"/>
  <c r="S139" i="5"/>
  <c r="R139" i="5"/>
  <c r="Q139" i="5"/>
  <c r="T138" i="5"/>
  <c r="S138" i="5"/>
  <c r="R138" i="5"/>
  <c r="Q138" i="5"/>
  <c r="T137" i="5"/>
  <c r="S137" i="5"/>
  <c r="R137" i="5"/>
  <c r="Q137" i="5"/>
  <c r="T136" i="5"/>
  <c r="S136" i="5"/>
  <c r="R136" i="5"/>
  <c r="Q136" i="5"/>
  <c r="T135" i="5"/>
  <c r="S135" i="5"/>
  <c r="R135" i="5"/>
  <c r="Q135" i="5"/>
  <c r="T134" i="5"/>
  <c r="S134" i="5"/>
  <c r="R134" i="5"/>
  <c r="Q134" i="5"/>
  <c r="T133" i="5"/>
  <c r="S133" i="5"/>
  <c r="R133" i="5"/>
  <c r="Q133" i="5"/>
  <c r="T132" i="5"/>
  <c r="S132" i="5"/>
  <c r="R132" i="5"/>
  <c r="Q132" i="5"/>
  <c r="T131" i="5"/>
  <c r="S131" i="5"/>
  <c r="R131" i="5"/>
  <c r="Q131" i="5"/>
  <c r="T130" i="5"/>
  <c r="S130" i="5"/>
  <c r="R130" i="5"/>
  <c r="Q130" i="5"/>
  <c r="T129" i="5"/>
  <c r="S129" i="5"/>
  <c r="R129" i="5"/>
  <c r="Q129" i="5"/>
  <c r="T128" i="5"/>
  <c r="S128" i="5"/>
  <c r="R128" i="5"/>
  <c r="Q128" i="5"/>
  <c r="T127" i="5"/>
  <c r="S127" i="5"/>
  <c r="R127" i="5"/>
  <c r="Q127" i="5"/>
  <c r="T126" i="5"/>
  <c r="S126" i="5"/>
  <c r="R126" i="5"/>
  <c r="Q126" i="5"/>
  <c r="T125" i="5"/>
  <c r="S125" i="5"/>
  <c r="R125" i="5"/>
  <c r="Q125" i="5"/>
  <c r="T124" i="5"/>
  <c r="S124" i="5"/>
  <c r="R124" i="5"/>
  <c r="Q124" i="5"/>
  <c r="T123" i="5"/>
  <c r="S123" i="5"/>
  <c r="R123" i="5"/>
  <c r="Q123" i="5"/>
  <c r="T122" i="5"/>
  <c r="S122" i="5"/>
  <c r="R122" i="5"/>
  <c r="Q122" i="5"/>
  <c r="T121" i="5"/>
  <c r="S121" i="5"/>
  <c r="R121" i="5"/>
  <c r="Q121" i="5"/>
  <c r="T120" i="5"/>
  <c r="S120" i="5"/>
  <c r="R120" i="5"/>
  <c r="Q120" i="5"/>
  <c r="T119" i="5"/>
  <c r="S119" i="5"/>
  <c r="R119" i="5"/>
  <c r="Q119" i="5"/>
  <c r="T118" i="5"/>
  <c r="S118" i="5"/>
  <c r="R118" i="5"/>
  <c r="Q118" i="5"/>
  <c r="T117" i="5"/>
  <c r="S117" i="5"/>
  <c r="R117" i="5"/>
  <c r="Q117" i="5"/>
  <c r="T116" i="5"/>
  <c r="S116" i="5"/>
  <c r="R116" i="5"/>
  <c r="Q116" i="5"/>
  <c r="T115" i="5"/>
  <c r="S115" i="5"/>
  <c r="R115" i="5"/>
  <c r="Q115" i="5"/>
  <c r="T114" i="5"/>
  <c r="S114" i="5"/>
  <c r="R114" i="5"/>
  <c r="Q114" i="5"/>
  <c r="T113" i="5"/>
  <c r="S113" i="5"/>
  <c r="R113" i="5"/>
  <c r="Q113" i="5"/>
  <c r="T112" i="5"/>
  <c r="S112" i="5"/>
  <c r="R112" i="5"/>
  <c r="Q112" i="5"/>
  <c r="T111" i="5"/>
  <c r="S111" i="5"/>
  <c r="R111" i="5"/>
  <c r="Q111" i="5"/>
  <c r="T110" i="5"/>
  <c r="S110" i="5"/>
  <c r="R110" i="5"/>
  <c r="Q110" i="5"/>
  <c r="T109" i="5"/>
  <c r="S109" i="5"/>
  <c r="R109" i="5"/>
  <c r="Q109" i="5"/>
  <c r="T108" i="5"/>
  <c r="S108" i="5"/>
  <c r="R108" i="5"/>
  <c r="Q108" i="5"/>
  <c r="T107" i="5"/>
  <c r="S107" i="5"/>
  <c r="R107" i="5"/>
  <c r="Q107" i="5"/>
  <c r="T106" i="5"/>
  <c r="S106" i="5"/>
  <c r="R106" i="5"/>
  <c r="Q106" i="5"/>
  <c r="T105" i="5"/>
  <c r="S105" i="5"/>
  <c r="R105" i="5"/>
  <c r="Q105" i="5"/>
  <c r="T104" i="5"/>
  <c r="S104" i="5"/>
  <c r="R104" i="5"/>
  <c r="Q104" i="5"/>
  <c r="T103" i="5"/>
  <c r="S103" i="5"/>
  <c r="R103" i="5"/>
  <c r="Q103" i="5"/>
  <c r="T102" i="5"/>
  <c r="S102" i="5"/>
  <c r="R102" i="5"/>
  <c r="Q102" i="5"/>
  <c r="T101" i="5"/>
  <c r="S101" i="5"/>
  <c r="R101" i="5"/>
  <c r="Q101" i="5"/>
  <c r="T100" i="5"/>
  <c r="S100" i="5"/>
  <c r="R100" i="5"/>
  <c r="Q100" i="5"/>
  <c r="T99" i="5"/>
  <c r="S99" i="5"/>
  <c r="R99" i="5"/>
  <c r="Q99" i="5"/>
  <c r="T98" i="5"/>
  <c r="S98" i="5"/>
  <c r="R98" i="5"/>
  <c r="Q98" i="5"/>
  <c r="T97" i="5"/>
  <c r="S97" i="5"/>
  <c r="R97" i="5"/>
  <c r="Q97" i="5"/>
  <c r="T96" i="5"/>
  <c r="S96" i="5"/>
  <c r="R96" i="5"/>
  <c r="Q96" i="5"/>
  <c r="T95" i="5"/>
  <c r="S95" i="5"/>
  <c r="R95" i="5"/>
  <c r="Q95" i="5"/>
  <c r="T94" i="5"/>
  <c r="S94" i="5"/>
  <c r="R94" i="5"/>
  <c r="Q94" i="5"/>
  <c r="T93" i="5"/>
  <c r="S93" i="5"/>
  <c r="R93" i="5"/>
  <c r="Q93" i="5"/>
  <c r="T92" i="5"/>
  <c r="S92" i="5"/>
  <c r="R92" i="5"/>
  <c r="Q92" i="5"/>
  <c r="T91" i="5"/>
  <c r="S91" i="5"/>
  <c r="R91" i="5"/>
  <c r="Q91" i="5"/>
  <c r="T90" i="5"/>
  <c r="S90" i="5"/>
  <c r="R90" i="5"/>
  <c r="Q90" i="5"/>
  <c r="T89" i="5"/>
  <c r="S89" i="5"/>
  <c r="R89" i="5"/>
  <c r="Q89" i="5"/>
  <c r="T88" i="5"/>
  <c r="S88" i="5"/>
  <c r="R88" i="5"/>
  <c r="Q88" i="5"/>
  <c r="T87" i="5"/>
  <c r="S87" i="5"/>
  <c r="R87" i="5"/>
  <c r="Q87" i="5"/>
  <c r="T86" i="5"/>
  <c r="S86" i="5"/>
  <c r="R86" i="5"/>
  <c r="Q86" i="5"/>
  <c r="T85" i="5"/>
  <c r="S85" i="5"/>
  <c r="R85" i="5"/>
  <c r="Q85" i="5"/>
  <c r="T84" i="5"/>
  <c r="S84" i="5"/>
  <c r="R84" i="5"/>
  <c r="Q84" i="5"/>
  <c r="T83" i="5"/>
  <c r="S83" i="5"/>
  <c r="R83" i="5"/>
  <c r="Q83" i="5"/>
  <c r="T82" i="5"/>
  <c r="S82" i="5"/>
  <c r="R82" i="5"/>
  <c r="Q82" i="5"/>
  <c r="T81" i="5"/>
  <c r="S81" i="5"/>
  <c r="R81" i="5"/>
  <c r="Q81" i="5"/>
  <c r="T80" i="5"/>
  <c r="S80" i="5"/>
  <c r="R80" i="5"/>
  <c r="Q80" i="5"/>
  <c r="T79" i="5"/>
  <c r="S79" i="5"/>
  <c r="R79" i="5"/>
  <c r="Q79" i="5"/>
  <c r="T78" i="5"/>
  <c r="S78" i="5"/>
  <c r="R78" i="5"/>
  <c r="Q78" i="5"/>
  <c r="T77" i="5"/>
  <c r="S77" i="5"/>
  <c r="R77" i="5"/>
  <c r="Q77" i="5"/>
  <c r="T76" i="5"/>
  <c r="S76" i="5"/>
  <c r="R76" i="5"/>
  <c r="Q76" i="5"/>
  <c r="T75" i="5"/>
  <c r="S75" i="5"/>
  <c r="R75" i="5"/>
  <c r="Q75" i="5"/>
  <c r="T74" i="5"/>
  <c r="S74" i="5"/>
  <c r="R74" i="5"/>
  <c r="Q74" i="5"/>
  <c r="T73" i="5"/>
  <c r="S73" i="5"/>
  <c r="R73" i="5"/>
  <c r="Q73" i="5"/>
  <c r="T72" i="5"/>
  <c r="S72" i="5"/>
  <c r="R72" i="5"/>
  <c r="Q72" i="5"/>
  <c r="T71" i="5"/>
  <c r="S71" i="5"/>
  <c r="R71" i="5"/>
  <c r="Q71" i="5"/>
  <c r="T70" i="5"/>
  <c r="S70" i="5"/>
  <c r="R70" i="5"/>
  <c r="Q70" i="5"/>
  <c r="T69" i="5"/>
  <c r="S69" i="5"/>
  <c r="R69" i="5"/>
  <c r="Q69" i="5"/>
  <c r="T68" i="5"/>
  <c r="S68" i="5"/>
  <c r="R68" i="5"/>
  <c r="Q68" i="5"/>
  <c r="T67" i="5"/>
  <c r="S67" i="5"/>
  <c r="R67" i="5"/>
  <c r="Q67" i="5"/>
  <c r="T66" i="5"/>
  <c r="S66" i="5"/>
  <c r="R66" i="5"/>
  <c r="Q66" i="5"/>
  <c r="T65" i="5"/>
  <c r="S65" i="5"/>
  <c r="R65" i="5"/>
  <c r="Q65" i="5"/>
  <c r="T64" i="5"/>
  <c r="S64" i="5"/>
  <c r="R64" i="5"/>
  <c r="Q64" i="5"/>
  <c r="T63" i="5"/>
  <c r="S63" i="5"/>
  <c r="R63" i="5"/>
  <c r="Q63" i="5"/>
  <c r="T62" i="5"/>
  <c r="S62" i="5"/>
  <c r="R62" i="5"/>
  <c r="Q62" i="5"/>
  <c r="T61" i="5"/>
  <c r="S61" i="5"/>
  <c r="R61" i="5"/>
  <c r="Q61" i="5"/>
  <c r="T60" i="5"/>
  <c r="S60" i="5"/>
  <c r="R60" i="5"/>
  <c r="Q60" i="5"/>
  <c r="T59" i="5"/>
  <c r="S59" i="5"/>
  <c r="R59" i="5"/>
  <c r="Q59" i="5"/>
  <c r="T58" i="5"/>
  <c r="S58" i="5"/>
  <c r="R58" i="5"/>
  <c r="Q58" i="5"/>
  <c r="T57" i="5"/>
  <c r="S57" i="5"/>
  <c r="R57" i="5"/>
  <c r="Q57" i="5"/>
  <c r="T56" i="5"/>
  <c r="S56" i="5"/>
  <c r="R56" i="5"/>
  <c r="Q56" i="5"/>
  <c r="T55" i="5"/>
  <c r="S55" i="5"/>
  <c r="R55" i="5"/>
  <c r="Q55" i="5"/>
  <c r="T54" i="5"/>
  <c r="S54" i="5"/>
  <c r="R54" i="5"/>
  <c r="Q54" i="5"/>
  <c r="T53" i="5"/>
  <c r="S53" i="5"/>
  <c r="R53" i="5"/>
  <c r="Q53" i="5"/>
  <c r="T52" i="5"/>
  <c r="S52" i="5"/>
  <c r="R52" i="5"/>
  <c r="Q52" i="5"/>
  <c r="T51" i="5"/>
  <c r="S51" i="5"/>
  <c r="R51" i="5"/>
  <c r="Q51" i="5"/>
  <c r="T50" i="5"/>
  <c r="S50" i="5"/>
  <c r="R50" i="5"/>
  <c r="Q50" i="5"/>
  <c r="T49" i="5"/>
  <c r="S49" i="5"/>
  <c r="R49" i="5"/>
  <c r="Q49" i="5"/>
  <c r="T48" i="5"/>
  <c r="S48" i="5"/>
  <c r="R48" i="5"/>
  <c r="Q48" i="5"/>
  <c r="T47" i="5"/>
  <c r="S47" i="5"/>
  <c r="R47" i="5"/>
  <c r="Q47" i="5"/>
  <c r="T46" i="5"/>
  <c r="S46" i="5"/>
  <c r="R46" i="5"/>
  <c r="Q46" i="5"/>
  <c r="T45" i="5"/>
  <c r="S45" i="5"/>
  <c r="R45" i="5"/>
  <c r="Q45" i="5"/>
  <c r="T44" i="5"/>
  <c r="S44" i="5"/>
  <c r="R44" i="5"/>
  <c r="Q44" i="5"/>
  <c r="T43" i="5"/>
  <c r="S43" i="5"/>
  <c r="R43" i="5"/>
  <c r="Q43" i="5"/>
  <c r="T42" i="5"/>
  <c r="S42" i="5"/>
  <c r="R42" i="5"/>
  <c r="Q42" i="5"/>
  <c r="T41" i="5"/>
  <c r="S41" i="5"/>
  <c r="R41" i="5"/>
  <c r="Q41" i="5"/>
  <c r="T40" i="5"/>
  <c r="S40" i="5"/>
  <c r="R40" i="5"/>
  <c r="Q40" i="5"/>
  <c r="T39" i="5"/>
  <c r="S39" i="5"/>
  <c r="R39" i="5"/>
  <c r="Q39" i="5"/>
  <c r="T38" i="5"/>
  <c r="S38" i="5"/>
  <c r="R38" i="5"/>
  <c r="Q38" i="5"/>
  <c r="T37" i="5"/>
  <c r="S37" i="5"/>
  <c r="R37" i="5"/>
  <c r="Q37" i="5"/>
  <c r="T36" i="5"/>
  <c r="S36" i="5"/>
  <c r="R36" i="5"/>
  <c r="Q36" i="5"/>
  <c r="T35" i="5"/>
  <c r="S35" i="5"/>
  <c r="R35" i="5"/>
  <c r="Q35" i="5"/>
  <c r="T34" i="5"/>
  <c r="S34" i="5"/>
  <c r="R34" i="5"/>
  <c r="Q34" i="5"/>
  <c r="T33" i="5"/>
  <c r="S33" i="5"/>
  <c r="R33" i="5"/>
  <c r="Q33" i="5"/>
  <c r="T32" i="5"/>
  <c r="S32" i="5"/>
  <c r="R32" i="5"/>
  <c r="Q32" i="5"/>
  <c r="T31" i="5"/>
  <c r="S31" i="5"/>
  <c r="R31" i="5"/>
  <c r="Q31" i="5"/>
  <c r="T30" i="5"/>
  <c r="S30" i="5"/>
  <c r="R30" i="5"/>
  <c r="Q30" i="5"/>
  <c r="T29" i="5"/>
  <c r="S29" i="5"/>
  <c r="R29" i="5"/>
  <c r="Q29" i="5"/>
  <c r="T28" i="5"/>
  <c r="S28" i="5"/>
  <c r="R28" i="5"/>
  <c r="Q28" i="5"/>
  <c r="T27" i="5"/>
  <c r="S27" i="5"/>
  <c r="R27" i="5"/>
  <c r="Q27" i="5"/>
  <c r="T26" i="5"/>
  <c r="S26" i="5"/>
  <c r="R26" i="5"/>
  <c r="Q26" i="5"/>
  <c r="T25" i="5"/>
  <c r="S25" i="5"/>
  <c r="R25" i="5"/>
  <c r="Q25" i="5"/>
  <c r="T24" i="5"/>
  <c r="S24" i="5"/>
  <c r="R24" i="5"/>
  <c r="Q24" i="5"/>
  <c r="T23" i="5"/>
  <c r="S23" i="5"/>
  <c r="R23" i="5"/>
  <c r="Q23" i="5"/>
  <c r="T22" i="5"/>
  <c r="S22" i="5"/>
  <c r="R22" i="5"/>
  <c r="Q22" i="5"/>
  <c r="T21" i="5"/>
  <c r="S21" i="5"/>
  <c r="R21" i="5"/>
  <c r="Q21" i="5"/>
  <c r="T20" i="5"/>
  <c r="S20" i="5"/>
  <c r="R20" i="5"/>
  <c r="Q20" i="5"/>
  <c r="T19" i="5"/>
  <c r="S19" i="5"/>
  <c r="R19" i="5"/>
  <c r="Q19" i="5"/>
  <c r="T18" i="5"/>
  <c r="S18" i="5"/>
  <c r="R18" i="5"/>
  <c r="Q18" i="5"/>
  <c r="T17" i="5"/>
  <c r="S17" i="5"/>
  <c r="R17" i="5"/>
  <c r="Q17" i="5"/>
  <c r="T16" i="5"/>
  <c r="S16" i="5"/>
  <c r="R16" i="5"/>
  <c r="Q16" i="5"/>
  <c r="T15" i="5"/>
  <c r="S15" i="5"/>
  <c r="R15" i="5"/>
  <c r="Q15" i="5"/>
  <c r="T14" i="5"/>
  <c r="S14" i="5"/>
  <c r="R14" i="5"/>
  <c r="Q14" i="5"/>
  <c r="T13" i="5"/>
  <c r="S13" i="5"/>
  <c r="R13" i="5"/>
  <c r="Q13" i="5"/>
  <c r="T12" i="5"/>
  <c r="S12" i="5"/>
  <c r="R12" i="5"/>
  <c r="Q12" i="5"/>
  <c r="T11" i="5"/>
  <c r="S11" i="5"/>
  <c r="R11" i="5"/>
  <c r="Q11" i="5"/>
  <c r="T10" i="5"/>
  <c r="S10" i="5"/>
  <c r="R10" i="5"/>
  <c r="Q10" i="5"/>
  <c r="T9" i="5"/>
  <c r="S9" i="5"/>
  <c r="R9" i="5"/>
  <c r="Q9" i="5"/>
  <c r="T8" i="5"/>
  <c r="S8" i="5"/>
  <c r="R8" i="5"/>
  <c r="Q8" i="5"/>
  <c r="T7" i="5"/>
  <c r="S7" i="5"/>
  <c r="R7" i="5"/>
  <c r="Q7" i="5"/>
  <c r="T6" i="5"/>
  <c r="S6" i="5"/>
  <c r="R6" i="5"/>
  <c r="Q6" i="5"/>
  <c r="T5" i="5"/>
  <c r="S5" i="5"/>
  <c r="R5" i="5"/>
  <c r="Q5" i="5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630" i="2"/>
  <c r="R631" i="2"/>
  <c r="R632" i="2"/>
  <c r="R633" i="2"/>
  <c r="R634" i="2"/>
  <c r="R635" i="2"/>
  <c r="R636" i="2"/>
  <c r="R637" i="2"/>
  <c r="R638" i="2"/>
  <c r="R639" i="2"/>
  <c r="R640" i="2"/>
  <c r="R641" i="2"/>
  <c r="R642" i="2"/>
  <c r="R643" i="2"/>
  <c r="R644" i="2"/>
  <c r="R645" i="2"/>
  <c r="R646" i="2"/>
  <c r="R647" i="2"/>
  <c r="R648" i="2"/>
  <c r="R649" i="2"/>
  <c r="R650" i="2"/>
  <c r="R651" i="2"/>
  <c r="R652" i="2"/>
  <c r="R653" i="2"/>
  <c r="R654" i="2"/>
  <c r="R655" i="2"/>
  <c r="R656" i="2"/>
  <c r="R657" i="2"/>
  <c r="R658" i="2"/>
  <c r="R659" i="2"/>
  <c r="R660" i="2"/>
  <c r="R661" i="2"/>
  <c r="R662" i="2"/>
  <c r="R663" i="2"/>
  <c r="R664" i="2"/>
  <c r="R665" i="2"/>
  <c r="R666" i="2"/>
  <c r="R667" i="2"/>
  <c r="R668" i="2"/>
  <c r="R669" i="2"/>
  <c r="R670" i="2"/>
  <c r="R671" i="2"/>
  <c r="R672" i="2"/>
  <c r="R673" i="2"/>
  <c r="R674" i="2"/>
  <c r="R675" i="2"/>
  <c r="R676" i="2"/>
  <c r="R677" i="2"/>
  <c r="R678" i="2"/>
  <c r="R679" i="2"/>
  <c r="R680" i="2"/>
  <c r="R681" i="2"/>
  <c r="R682" i="2"/>
  <c r="R683" i="2"/>
  <c r="R684" i="2"/>
  <c r="R685" i="2"/>
  <c r="R686" i="2"/>
  <c r="R687" i="2"/>
  <c r="R688" i="2"/>
  <c r="R689" i="2"/>
  <c r="R690" i="2"/>
  <c r="R691" i="2"/>
  <c r="R692" i="2"/>
  <c r="R693" i="2"/>
  <c r="R694" i="2"/>
  <c r="R695" i="2"/>
  <c r="R696" i="2"/>
  <c r="R697" i="2"/>
  <c r="R698" i="2"/>
  <c r="R699" i="2"/>
  <c r="R700" i="2"/>
  <c r="R701" i="2"/>
  <c r="R702" i="2"/>
  <c r="R703" i="2"/>
  <c r="R704" i="2"/>
  <c r="R705" i="2"/>
  <c r="R706" i="2"/>
  <c r="R707" i="2"/>
  <c r="R708" i="2"/>
  <c r="R709" i="2"/>
  <c r="R710" i="2"/>
  <c r="R711" i="2"/>
  <c r="R712" i="2"/>
  <c r="R713" i="2"/>
  <c r="R714" i="2"/>
  <c r="R715" i="2"/>
  <c r="R716" i="2"/>
  <c r="R717" i="2"/>
  <c r="R718" i="2"/>
  <c r="R719" i="2"/>
  <c r="R720" i="2"/>
  <c r="R721" i="2"/>
  <c r="R722" i="2"/>
  <c r="R723" i="2"/>
  <c r="R724" i="2"/>
  <c r="R725" i="2"/>
  <c r="R726" i="2"/>
  <c r="R727" i="2"/>
  <c r="R728" i="2"/>
  <c r="R729" i="2"/>
  <c r="R730" i="2"/>
  <c r="R731" i="2"/>
  <c r="R732" i="2"/>
  <c r="R733" i="2"/>
  <c r="R734" i="2"/>
  <c r="R735" i="2"/>
  <c r="R736" i="2"/>
  <c r="R737" i="2"/>
  <c r="R738" i="2"/>
  <c r="R739" i="2"/>
  <c r="R740" i="2"/>
  <c r="R741" i="2"/>
  <c r="R742" i="2"/>
  <c r="R743" i="2"/>
  <c r="R744" i="2"/>
  <c r="R745" i="2"/>
  <c r="R746" i="2"/>
  <c r="R747" i="2"/>
  <c r="R748" i="2"/>
  <c r="R749" i="2"/>
  <c r="R750" i="2"/>
  <c r="R751" i="2"/>
  <c r="R752" i="2"/>
  <c r="R753" i="2"/>
  <c r="R754" i="2"/>
  <c r="R755" i="2"/>
  <c r="R756" i="2"/>
  <c r="R757" i="2"/>
  <c r="R758" i="2"/>
  <c r="R759" i="2"/>
  <c r="R760" i="2"/>
  <c r="R761" i="2"/>
  <c r="R762" i="2"/>
  <c r="R763" i="2"/>
  <c r="R764" i="2"/>
  <c r="R765" i="2"/>
  <c r="R766" i="2"/>
  <c r="R767" i="2"/>
  <c r="R768" i="2"/>
  <c r="R769" i="2"/>
  <c r="R770" i="2"/>
  <c r="R771" i="2"/>
  <c r="R772" i="2"/>
  <c r="R773" i="2"/>
  <c r="R774" i="2"/>
  <c r="R775" i="2"/>
  <c r="R776" i="2"/>
  <c r="R777" i="2"/>
  <c r="R778" i="2"/>
  <c r="R779" i="2"/>
  <c r="R780" i="2"/>
  <c r="R781" i="2"/>
  <c r="R782" i="2"/>
  <c r="R783" i="2"/>
  <c r="R784" i="2"/>
  <c r="R785" i="2"/>
  <c r="R786" i="2"/>
  <c r="R787" i="2"/>
  <c r="R788" i="2"/>
  <c r="R789" i="2"/>
  <c r="R790" i="2"/>
  <c r="R791" i="2"/>
  <c r="R792" i="2"/>
  <c r="R793" i="2"/>
  <c r="R794" i="2"/>
  <c r="R795" i="2"/>
  <c r="R796" i="2"/>
  <c r="R797" i="2"/>
  <c r="R798" i="2"/>
  <c r="R799" i="2"/>
  <c r="R800" i="2"/>
  <c r="R801" i="2"/>
  <c r="R802" i="2"/>
  <c r="R803" i="2"/>
  <c r="R804" i="2"/>
  <c r="R805" i="2"/>
  <c r="R806" i="2"/>
  <c r="R807" i="2"/>
  <c r="R808" i="2"/>
  <c r="R809" i="2"/>
  <c r="R810" i="2"/>
  <c r="R811" i="2"/>
  <c r="R812" i="2"/>
  <c r="R813" i="2"/>
  <c r="R814" i="2"/>
  <c r="R815" i="2"/>
  <c r="R816" i="2"/>
  <c r="R817" i="2"/>
  <c r="R818" i="2"/>
  <c r="R819" i="2"/>
  <c r="R820" i="2"/>
  <c r="R821" i="2"/>
  <c r="R822" i="2"/>
  <c r="R823" i="2"/>
  <c r="R824" i="2"/>
  <c r="R825" i="2"/>
  <c r="R826" i="2"/>
  <c r="R827" i="2"/>
  <c r="R828" i="2"/>
  <c r="R829" i="2"/>
  <c r="R830" i="2"/>
  <c r="R831" i="2"/>
  <c r="R832" i="2"/>
  <c r="R833" i="2"/>
  <c r="R834" i="2"/>
  <c r="R835" i="2"/>
  <c r="R836" i="2"/>
  <c r="R837" i="2"/>
  <c r="R838" i="2"/>
  <c r="R839" i="2"/>
  <c r="R840" i="2"/>
  <c r="R841" i="2"/>
  <c r="R842" i="2"/>
  <c r="R843" i="2"/>
  <c r="R844" i="2"/>
  <c r="R845" i="2"/>
  <c r="R846" i="2"/>
  <c r="R847" i="2"/>
  <c r="R848" i="2"/>
  <c r="R849" i="2"/>
  <c r="R850" i="2"/>
  <c r="R851" i="2"/>
  <c r="R852" i="2"/>
  <c r="R853" i="2"/>
  <c r="R854" i="2"/>
  <c r="R855" i="2"/>
  <c r="R856" i="2"/>
  <c r="R857" i="2"/>
  <c r="R858" i="2"/>
  <c r="R859" i="2"/>
  <c r="R860" i="2"/>
  <c r="R861" i="2"/>
  <c r="R862" i="2"/>
  <c r="R863" i="2"/>
  <c r="R864" i="2"/>
  <c r="R865" i="2"/>
  <c r="R866" i="2"/>
  <c r="R867" i="2"/>
  <c r="R868" i="2"/>
  <c r="R869" i="2"/>
  <c r="R870" i="2"/>
  <c r="R871" i="2"/>
  <c r="R872" i="2"/>
  <c r="R873" i="2"/>
  <c r="R874" i="2"/>
  <c r="R875" i="2"/>
  <c r="R876" i="2"/>
  <c r="R877" i="2"/>
  <c r="R878" i="2"/>
  <c r="R879" i="2"/>
  <c r="R880" i="2"/>
  <c r="R881" i="2"/>
  <c r="R882" i="2"/>
  <c r="R883" i="2"/>
  <c r="R884" i="2"/>
  <c r="R885" i="2"/>
  <c r="R886" i="2"/>
  <c r="R887" i="2"/>
  <c r="R888" i="2"/>
  <c r="R889" i="2"/>
  <c r="R890" i="2"/>
  <c r="R891" i="2"/>
  <c r="R892" i="2"/>
  <c r="R893" i="2"/>
  <c r="R894" i="2"/>
  <c r="R895" i="2"/>
  <c r="R896" i="2"/>
  <c r="R897" i="2"/>
  <c r="R898" i="2"/>
  <c r="R899" i="2"/>
  <c r="R900" i="2"/>
  <c r="R901" i="2"/>
  <c r="R902" i="2"/>
  <c r="R903" i="2"/>
  <c r="R904" i="2"/>
  <c r="R905" i="2"/>
  <c r="R906" i="2"/>
  <c r="R907" i="2"/>
  <c r="R908" i="2"/>
  <c r="R909" i="2"/>
  <c r="R910" i="2"/>
  <c r="R911" i="2"/>
  <c r="R912" i="2"/>
  <c r="R913" i="2"/>
  <c r="R914" i="2"/>
  <c r="R915" i="2"/>
  <c r="R916" i="2"/>
  <c r="R917" i="2"/>
  <c r="R918" i="2"/>
  <c r="R919" i="2"/>
  <c r="R920" i="2"/>
  <c r="R921" i="2"/>
  <c r="R922" i="2"/>
  <c r="R923" i="2"/>
  <c r="R924" i="2"/>
  <c r="R925" i="2"/>
  <c r="R926" i="2"/>
  <c r="R927" i="2"/>
  <c r="R928" i="2"/>
  <c r="R929" i="2"/>
  <c r="R930" i="2"/>
  <c r="R931" i="2"/>
  <c r="R932" i="2"/>
  <c r="R933" i="2"/>
  <c r="R934" i="2"/>
  <c r="R935" i="2"/>
  <c r="R936" i="2"/>
  <c r="R937" i="2"/>
  <c r="R938" i="2"/>
  <c r="R939" i="2"/>
  <c r="R940" i="2"/>
  <c r="R941" i="2"/>
  <c r="R942" i="2"/>
  <c r="R943" i="2"/>
  <c r="R944" i="2"/>
  <c r="R945" i="2"/>
  <c r="R946" i="2"/>
  <c r="R947" i="2"/>
  <c r="R948" i="2"/>
  <c r="R949" i="2"/>
  <c r="R950" i="2"/>
  <c r="R951" i="2"/>
  <c r="R952" i="2"/>
  <c r="R953" i="2"/>
  <c r="R954" i="2"/>
  <c r="R955" i="2"/>
  <c r="R956" i="2"/>
  <c r="R957" i="2"/>
  <c r="R958" i="2"/>
  <c r="R959" i="2"/>
  <c r="R960" i="2"/>
  <c r="R961" i="2"/>
  <c r="R962" i="2"/>
  <c r="R963" i="2"/>
  <c r="R964" i="2"/>
  <c r="R965" i="2"/>
  <c r="R966" i="2"/>
  <c r="R967" i="2"/>
  <c r="R968" i="2"/>
  <c r="R969" i="2"/>
  <c r="R970" i="2"/>
  <c r="R971" i="2"/>
  <c r="R972" i="2"/>
  <c r="R973" i="2"/>
  <c r="R974" i="2"/>
  <c r="R975" i="2"/>
  <c r="R976" i="2"/>
  <c r="R977" i="2"/>
  <c r="R978" i="2"/>
  <c r="R979" i="2"/>
  <c r="R980" i="2"/>
  <c r="R981" i="2"/>
  <c r="R982" i="2"/>
  <c r="R983" i="2"/>
  <c r="R984" i="2"/>
  <c r="R985" i="2"/>
  <c r="R986" i="2"/>
  <c r="R987" i="2"/>
  <c r="R988" i="2"/>
  <c r="R989" i="2"/>
  <c r="R990" i="2"/>
  <c r="R991" i="2"/>
  <c r="R992" i="2"/>
  <c r="R993" i="2"/>
  <c r="R994" i="2"/>
  <c r="R995" i="2"/>
  <c r="R996" i="2"/>
  <c r="R997" i="2"/>
  <c r="R998" i="2"/>
  <c r="R999" i="2"/>
  <c r="R1000" i="2"/>
  <c r="R1001" i="2"/>
  <c r="R1002" i="2"/>
  <c r="R4" i="2"/>
  <c r="O5" i="2"/>
  <c r="P5" i="2"/>
  <c r="Q5" i="2"/>
  <c r="O6" i="2"/>
  <c r="P6" i="2"/>
  <c r="Q6" i="2"/>
  <c r="O7" i="2"/>
  <c r="P7" i="2"/>
  <c r="Q7" i="2"/>
  <c r="O8" i="2"/>
  <c r="P8" i="2"/>
  <c r="Q8" i="2"/>
  <c r="O9" i="2"/>
  <c r="P9" i="2"/>
  <c r="Q9" i="2"/>
  <c r="O10" i="2"/>
  <c r="P10" i="2"/>
  <c r="Q10" i="2"/>
  <c r="O11" i="2"/>
  <c r="P11" i="2"/>
  <c r="Q11" i="2"/>
  <c r="O12" i="2"/>
  <c r="P12" i="2"/>
  <c r="Q12" i="2"/>
  <c r="O13" i="2"/>
  <c r="P13" i="2"/>
  <c r="Q13" i="2"/>
  <c r="O14" i="2"/>
  <c r="P14" i="2"/>
  <c r="Q14" i="2"/>
  <c r="O15" i="2"/>
  <c r="P15" i="2"/>
  <c r="Q15" i="2"/>
  <c r="O16" i="2"/>
  <c r="P16" i="2"/>
  <c r="Q16" i="2"/>
  <c r="O17" i="2"/>
  <c r="P17" i="2"/>
  <c r="Q17" i="2"/>
  <c r="O18" i="2"/>
  <c r="P18" i="2"/>
  <c r="Q18" i="2"/>
  <c r="O19" i="2"/>
  <c r="P19" i="2"/>
  <c r="Q19" i="2"/>
  <c r="O20" i="2"/>
  <c r="P20" i="2"/>
  <c r="Q20" i="2"/>
  <c r="O21" i="2"/>
  <c r="P21" i="2"/>
  <c r="Q21" i="2"/>
  <c r="O22" i="2"/>
  <c r="P22" i="2"/>
  <c r="Q22" i="2"/>
  <c r="O23" i="2"/>
  <c r="P23" i="2"/>
  <c r="Q23" i="2"/>
  <c r="O24" i="2"/>
  <c r="P24" i="2"/>
  <c r="Q24" i="2"/>
  <c r="O25" i="2"/>
  <c r="P25" i="2"/>
  <c r="Q25" i="2"/>
  <c r="O26" i="2"/>
  <c r="P26" i="2"/>
  <c r="Q26" i="2"/>
  <c r="O27" i="2"/>
  <c r="P27" i="2"/>
  <c r="Q27" i="2"/>
  <c r="O28" i="2"/>
  <c r="P28" i="2"/>
  <c r="Q28" i="2"/>
  <c r="O29" i="2"/>
  <c r="P29" i="2"/>
  <c r="Q29" i="2"/>
  <c r="O30" i="2"/>
  <c r="P30" i="2"/>
  <c r="Q30" i="2"/>
  <c r="O31" i="2"/>
  <c r="P31" i="2"/>
  <c r="Q31" i="2"/>
  <c r="O32" i="2"/>
  <c r="P32" i="2"/>
  <c r="Q32" i="2"/>
  <c r="O33" i="2"/>
  <c r="P33" i="2"/>
  <c r="Q33" i="2"/>
  <c r="O34" i="2"/>
  <c r="P34" i="2"/>
  <c r="Q34" i="2"/>
  <c r="O35" i="2"/>
  <c r="P35" i="2"/>
  <c r="Q35" i="2"/>
  <c r="O36" i="2"/>
  <c r="P36" i="2"/>
  <c r="Q36" i="2"/>
  <c r="O37" i="2"/>
  <c r="P37" i="2"/>
  <c r="Q37" i="2"/>
  <c r="O38" i="2"/>
  <c r="P38" i="2"/>
  <c r="Q38" i="2"/>
  <c r="O39" i="2"/>
  <c r="P39" i="2"/>
  <c r="Q39" i="2"/>
  <c r="O40" i="2"/>
  <c r="P40" i="2"/>
  <c r="Q40" i="2"/>
  <c r="O41" i="2"/>
  <c r="P41" i="2"/>
  <c r="Q41" i="2"/>
  <c r="O42" i="2"/>
  <c r="P42" i="2"/>
  <c r="Q42" i="2"/>
  <c r="O43" i="2"/>
  <c r="P43" i="2"/>
  <c r="Q43" i="2"/>
  <c r="O44" i="2"/>
  <c r="P44" i="2"/>
  <c r="Q44" i="2"/>
  <c r="O45" i="2"/>
  <c r="P45" i="2"/>
  <c r="Q45" i="2"/>
  <c r="O46" i="2"/>
  <c r="P46" i="2"/>
  <c r="Q46" i="2"/>
  <c r="O47" i="2"/>
  <c r="P47" i="2"/>
  <c r="Q47" i="2"/>
  <c r="O48" i="2"/>
  <c r="P48" i="2"/>
  <c r="Q48" i="2"/>
  <c r="O49" i="2"/>
  <c r="P49" i="2"/>
  <c r="Q49" i="2"/>
  <c r="O50" i="2"/>
  <c r="P50" i="2"/>
  <c r="Q50" i="2"/>
  <c r="O51" i="2"/>
  <c r="P51" i="2"/>
  <c r="Q51" i="2"/>
  <c r="O52" i="2"/>
  <c r="P52" i="2"/>
  <c r="Q52" i="2"/>
  <c r="O53" i="2"/>
  <c r="P53" i="2"/>
  <c r="Q53" i="2"/>
  <c r="O54" i="2"/>
  <c r="P54" i="2"/>
  <c r="Q54" i="2"/>
  <c r="O55" i="2"/>
  <c r="P55" i="2"/>
  <c r="Q55" i="2"/>
  <c r="O56" i="2"/>
  <c r="P56" i="2"/>
  <c r="Q56" i="2"/>
  <c r="O57" i="2"/>
  <c r="P57" i="2"/>
  <c r="Q57" i="2"/>
  <c r="O58" i="2"/>
  <c r="P58" i="2"/>
  <c r="Q58" i="2"/>
  <c r="O59" i="2"/>
  <c r="P59" i="2"/>
  <c r="Q59" i="2"/>
  <c r="O60" i="2"/>
  <c r="P60" i="2"/>
  <c r="Q60" i="2"/>
  <c r="O61" i="2"/>
  <c r="P61" i="2"/>
  <c r="Q61" i="2"/>
  <c r="O62" i="2"/>
  <c r="P62" i="2"/>
  <c r="Q62" i="2"/>
  <c r="O63" i="2"/>
  <c r="P63" i="2"/>
  <c r="Q63" i="2"/>
  <c r="O64" i="2"/>
  <c r="P64" i="2"/>
  <c r="Q64" i="2"/>
  <c r="O65" i="2"/>
  <c r="P65" i="2"/>
  <c r="Q65" i="2"/>
  <c r="O66" i="2"/>
  <c r="P66" i="2"/>
  <c r="Q66" i="2"/>
  <c r="O67" i="2"/>
  <c r="P67" i="2"/>
  <c r="Q67" i="2"/>
  <c r="O68" i="2"/>
  <c r="P68" i="2"/>
  <c r="Q68" i="2"/>
  <c r="O69" i="2"/>
  <c r="P69" i="2"/>
  <c r="Q69" i="2"/>
  <c r="O70" i="2"/>
  <c r="P70" i="2"/>
  <c r="Q70" i="2"/>
  <c r="O71" i="2"/>
  <c r="P71" i="2"/>
  <c r="Q71" i="2"/>
  <c r="O72" i="2"/>
  <c r="P72" i="2"/>
  <c r="Q72" i="2"/>
  <c r="O73" i="2"/>
  <c r="P73" i="2"/>
  <c r="Q73" i="2"/>
  <c r="O74" i="2"/>
  <c r="P74" i="2"/>
  <c r="Q74" i="2"/>
  <c r="O75" i="2"/>
  <c r="P75" i="2"/>
  <c r="Q75" i="2"/>
  <c r="O76" i="2"/>
  <c r="P76" i="2"/>
  <c r="Q76" i="2"/>
  <c r="O77" i="2"/>
  <c r="P77" i="2"/>
  <c r="Q77" i="2"/>
  <c r="O78" i="2"/>
  <c r="P78" i="2"/>
  <c r="Q78" i="2"/>
  <c r="O79" i="2"/>
  <c r="P79" i="2"/>
  <c r="Q79" i="2"/>
  <c r="O80" i="2"/>
  <c r="P80" i="2"/>
  <c r="Q80" i="2"/>
  <c r="O81" i="2"/>
  <c r="P81" i="2"/>
  <c r="Q81" i="2"/>
  <c r="O82" i="2"/>
  <c r="P82" i="2"/>
  <c r="Q82" i="2"/>
  <c r="O83" i="2"/>
  <c r="P83" i="2"/>
  <c r="Q83" i="2"/>
  <c r="O84" i="2"/>
  <c r="P84" i="2"/>
  <c r="Q84" i="2"/>
  <c r="O85" i="2"/>
  <c r="P85" i="2"/>
  <c r="Q85" i="2"/>
  <c r="O86" i="2"/>
  <c r="P86" i="2"/>
  <c r="Q86" i="2"/>
  <c r="O87" i="2"/>
  <c r="P87" i="2"/>
  <c r="Q87" i="2"/>
  <c r="O88" i="2"/>
  <c r="P88" i="2"/>
  <c r="Q88" i="2"/>
  <c r="O89" i="2"/>
  <c r="P89" i="2"/>
  <c r="Q89" i="2"/>
  <c r="O90" i="2"/>
  <c r="P90" i="2"/>
  <c r="Q90" i="2"/>
  <c r="O91" i="2"/>
  <c r="P91" i="2"/>
  <c r="Q91" i="2"/>
  <c r="O92" i="2"/>
  <c r="P92" i="2"/>
  <c r="Q92" i="2"/>
  <c r="O93" i="2"/>
  <c r="P93" i="2"/>
  <c r="Q93" i="2"/>
  <c r="O94" i="2"/>
  <c r="P94" i="2"/>
  <c r="Q94" i="2"/>
  <c r="O95" i="2"/>
  <c r="P95" i="2"/>
  <c r="Q95" i="2"/>
  <c r="O96" i="2"/>
  <c r="P96" i="2"/>
  <c r="Q96" i="2"/>
  <c r="O97" i="2"/>
  <c r="P97" i="2"/>
  <c r="Q97" i="2"/>
  <c r="O98" i="2"/>
  <c r="P98" i="2"/>
  <c r="Q98" i="2"/>
  <c r="O99" i="2"/>
  <c r="P99" i="2"/>
  <c r="Q99" i="2"/>
  <c r="O100" i="2"/>
  <c r="P100" i="2"/>
  <c r="Q100" i="2"/>
  <c r="O101" i="2"/>
  <c r="P101" i="2"/>
  <c r="Q101" i="2"/>
  <c r="O102" i="2"/>
  <c r="P102" i="2"/>
  <c r="Q102" i="2"/>
  <c r="O103" i="2"/>
  <c r="P103" i="2"/>
  <c r="Q103" i="2"/>
  <c r="O104" i="2"/>
  <c r="P104" i="2"/>
  <c r="Q104" i="2"/>
  <c r="O105" i="2"/>
  <c r="P105" i="2"/>
  <c r="Q105" i="2"/>
  <c r="O106" i="2"/>
  <c r="P106" i="2"/>
  <c r="Q106" i="2"/>
  <c r="O107" i="2"/>
  <c r="P107" i="2"/>
  <c r="Q107" i="2"/>
  <c r="O108" i="2"/>
  <c r="P108" i="2"/>
  <c r="Q108" i="2"/>
  <c r="O109" i="2"/>
  <c r="P109" i="2"/>
  <c r="Q109" i="2"/>
  <c r="O110" i="2"/>
  <c r="P110" i="2"/>
  <c r="Q110" i="2"/>
  <c r="O111" i="2"/>
  <c r="P111" i="2"/>
  <c r="Q111" i="2"/>
  <c r="O112" i="2"/>
  <c r="P112" i="2"/>
  <c r="Q112" i="2"/>
  <c r="O113" i="2"/>
  <c r="P113" i="2"/>
  <c r="Q113" i="2"/>
  <c r="O114" i="2"/>
  <c r="P114" i="2"/>
  <c r="Q114" i="2"/>
  <c r="O115" i="2"/>
  <c r="P115" i="2"/>
  <c r="Q115" i="2"/>
  <c r="O116" i="2"/>
  <c r="P116" i="2"/>
  <c r="Q116" i="2"/>
  <c r="O117" i="2"/>
  <c r="P117" i="2"/>
  <c r="Q117" i="2"/>
  <c r="O118" i="2"/>
  <c r="P118" i="2"/>
  <c r="Q118" i="2"/>
  <c r="O119" i="2"/>
  <c r="P119" i="2"/>
  <c r="Q119" i="2"/>
  <c r="O120" i="2"/>
  <c r="P120" i="2"/>
  <c r="Q120" i="2"/>
  <c r="O121" i="2"/>
  <c r="P121" i="2"/>
  <c r="Q121" i="2"/>
  <c r="O122" i="2"/>
  <c r="P122" i="2"/>
  <c r="Q122" i="2"/>
  <c r="O123" i="2"/>
  <c r="P123" i="2"/>
  <c r="Q123" i="2"/>
  <c r="O124" i="2"/>
  <c r="P124" i="2"/>
  <c r="Q124" i="2"/>
  <c r="O125" i="2"/>
  <c r="P125" i="2"/>
  <c r="Q125" i="2"/>
  <c r="O126" i="2"/>
  <c r="P126" i="2"/>
  <c r="Q126" i="2"/>
  <c r="O127" i="2"/>
  <c r="P127" i="2"/>
  <c r="Q127" i="2"/>
  <c r="O128" i="2"/>
  <c r="P128" i="2"/>
  <c r="Q128" i="2"/>
  <c r="O129" i="2"/>
  <c r="P129" i="2"/>
  <c r="Q129" i="2"/>
  <c r="O130" i="2"/>
  <c r="P130" i="2"/>
  <c r="Q130" i="2"/>
  <c r="O131" i="2"/>
  <c r="P131" i="2"/>
  <c r="Q131" i="2"/>
  <c r="O132" i="2"/>
  <c r="P132" i="2"/>
  <c r="Q132" i="2"/>
  <c r="O133" i="2"/>
  <c r="P133" i="2"/>
  <c r="Q133" i="2"/>
  <c r="O134" i="2"/>
  <c r="P134" i="2"/>
  <c r="Q134" i="2"/>
  <c r="O135" i="2"/>
  <c r="P135" i="2"/>
  <c r="Q135" i="2"/>
  <c r="O136" i="2"/>
  <c r="P136" i="2"/>
  <c r="Q136" i="2"/>
  <c r="O137" i="2"/>
  <c r="P137" i="2"/>
  <c r="Q137" i="2"/>
  <c r="O138" i="2"/>
  <c r="P138" i="2"/>
  <c r="Q138" i="2"/>
  <c r="O139" i="2"/>
  <c r="P139" i="2"/>
  <c r="Q139" i="2"/>
  <c r="O140" i="2"/>
  <c r="P140" i="2"/>
  <c r="Q140" i="2"/>
  <c r="O141" i="2"/>
  <c r="P141" i="2"/>
  <c r="Q141" i="2"/>
  <c r="O142" i="2"/>
  <c r="P142" i="2"/>
  <c r="Q142" i="2"/>
  <c r="O143" i="2"/>
  <c r="P143" i="2"/>
  <c r="Q143" i="2"/>
  <c r="O144" i="2"/>
  <c r="P144" i="2"/>
  <c r="Q144" i="2"/>
  <c r="O145" i="2"/>
  <c r="P145" i="2"/>
  <c r="Q145" i="2"/>
  <c r="O146" i="2"/>
  <c r="P146" i="2"/>
  <c r="Q146" i="2"/>
  <c r="O147" i="2"/>
  <c r="P147" i="2"/>
  <c r="Q147" i="2"/>
  <c r="O148" i="2"/>
  <c r="P148" i="2"/>
  <c r="Q148" i="2"/>
  <c r="O149" i="2"/>
  <c r="P149" i="2"/>
  <c r="Q149" i="2"/>
  <c r="O150" i="2"/>
  <c r="P150" i="2"/>
  <c r="Q150" i="2"/>
  <c r="O151" i="2"/>
  <c r="P151" i="2"/>
  <c r="Q151" i="2"/>
  <c r="O152" i="2"/>
  <c r="P152" i="2"/>
  <c r="Q152" i="2"/>
  <c r="O153" i="2"/>
  <c r="P153" i="2"/>
  <c r="Q153" i="2"/>
  <c r="O154" i="2"/>
  <c r="P154" i="2"/>
  <c r="Q154" i="2"/>
  <c r="O155" i="2"/>
  <c r="P155" i="2"/>
  <c r="Q155" i="2"/>
  <c r="O156" i="2"/>
  <c r="P156" i="2"/>
  <c r="Q156" i="2"/>
  <c r="O157" i="2"/>
  <c r="P157" i="2"/>
  <c r="Q157" i="2"/>
  <c r="O158" i="2"/>
  <c r="P158" i="2"/>
  <c r="Q158" i="2"/>
  <c r="O159" i="2"/>
  <c r="P159" i="2"/>
  <c r="Q159" i="2"/>
  <c r="O160" i="2"/>
  <c r="P160" i="2"/>
  <c r="Q160" i="2"/>
  <c r="O161" i="2"/>
  <c r="P161" i="2"/>
  <c r="Q161" i="2"/>
  <c r="O162" i="2"/>
  <c r="P162" i="2"/>
  <c r="Q162" i="2"/>
  <c r="O163" i="2"/>
  <c r="P163" i="2"/>
  <c r="Q163" i="2"/>
  <c r="O164" i="2"/>
  <c r="P164" i="2"/>
  <c r="Q164" i="2"/>
  <c r="O165" i="2"/>
  <c r="P165" i="2"/>
  <c r="Q165" i="2"/>
  <c r="O166" i="2"/>
  <c r="P166" i="2"/>
  <c r="Q166" i="2"/>
  <c r="O167" i="2"/>
  <c r="P167" i="2"/>
  <c r="Q167" i="2"/>
  <c r="O168" i="2"/>
  <c r="P168" i="2"/>
  <c r="Q168" i="2"/>
  <c r="O169" i="2"/>
  <c r="P169" i="2"/>
  <c r="Q169" i="2"/>
  <c r="O170" i="2"/>
  <c r="P170" i="2"/>
  <c r="Q170" i="2"/>
  <c r="O171" i="2"/>
  <c r="P171" i="2"/>
  <c r="Q171" i="2"/>
  <c r="O172" i="2"/>
  <c r="P172" i="2"/>
  <c r="Q172" i="2"/>
  <c r="O173" i="2"/>
  <c r="P173" i="2"/>
  <c r="Q173" i="2"/>
  <c r="O174" i="2"/>
  <c r="P174" i="2"/>
  <c r="Q174" i="2"/>
  <c r="O175" i="2"/>
  <c r="P175" i="2"/>
  <c r="Q175" i="2"/>
  <c r="O176" i="2"/>
  <c r="P176" i="2"/>
  <c r="Q176" i="2"/>
  <c r="O177" i="2"/>
  <c r="P177" i="2"/>
  <c r="Q177" i="2"/>
  <c r="O178" i="2"/>
  <c r="P178" i="2"/>
  <c r="Q178" i="2"/>
  <c r="O179" i="2"/>
  <c r="P179" i="2"/>
  <c r="Q179" i="2"/>
  <c r="O180" i="2"/>
  <c r="P180" i="2"/>
  <c r="Q180" i="2"/>
  <c r="O181" i="2"/>
  <c r="P181" i="2"/>
  <c r="Q181" i="2"/>
  <c r="O182" i="2"/>
  <c r="P182" i="2"/>
  <c r="Q182" i="2"/>
  <c r="O183" i="2"/>
  <c r="P183" i="2"/>
  <c r="Q183" i="2"/>
  <c r="O184" i="2"/>
  <c r="P184" i="2"/>
  <c r="Q184" i="2"/>
  <c r="O185" i="2"/>
  <c r="P185" i="2"/>
  <c r="Q185" i="2"/>
  <c r="O186" i="2"/>
  <c r="P186" i="2"/>
  <c r="Q186" i="2"/>
  <c r="O187" i="2"/>
  <c r="P187" i="2"/>
  <c r="Q187" i="2"/>
  <c r="O188" i="2"/>
  <c r="P188" i="2"/>
  <c r="Q188" i="2"/>
  <c r="O189" i="2"/>
  <c r="P189" i="2"/>
  <c r="Q189" i="2"/>
  <c r="O190" i="2"/>
  <c r="P190" i="2"/>
  <c r="Q190" i="2"/>
  <c r="O191" i="2"/>
  <c r="P191" i="2"/>
  <c r="Q191" i="2"/>
  <c r="O192" i="2"/>
  <c r="P192" i="2"/>
  <c r="Q192" i="2"/>
  <c r="O193" i="2"/>
  <c r="P193" i="2"/>
  <c r="Q193" i="2"/>
  <c r="O194" i="2"/>
  <c r="P194" i="2"/>
  <c r="Q194" i="2"/>
  <c r="O195" i="2"/>
  <c r="P195" i="2"/>
  <c r="Q195" i="2"/>
  <c r="O196" i="2"/>
  <c r="P196" i="2"/>
  <c r="Q196" i="2"/>
  <c r="O197" i="2"/>
  <c r="P197" i="2"/>
  <c r="Q197" i="2"/>
  <c r="O198" i="2"/>
  <c r="P198" i="2"/>
  <c r="Q198" i="2"/>
  <c r="O199" i="2"/>
  <c r="P199" i="2"/>
  <c r="Q199" i="2"/>
  <c r="O200" i="2"/>
  <c r="P200" i="2"/>
  <c r="Q200" i="2"/>
  <c r="O201" i="2"/>
  <c r="P201" i="2"/>
  <c r="Q201" i="2"/>
  <c r="O202" i="2"/>
  <c r="P202" i="2"/>
  <c r="Q202" i="2"/>
  <c r="O203" i="2"/>
  <c r="P203" i="2"/>
  <c r="Q203" i="2"/>
  <c r="O204" i="2"/>
  <c r="P204" i="2"/>
  <c r="Q204" i="2"/>
  <c r="O205" i="2"/>
  <c r="P205" i="2"/>
  <c r="Q205" i="2"/>
  <c r="O206" i="2"/>
  <c r="P206" i="2"/>
  <c r="Q206" i="2"/>
  <c r="O207" i="2"/>
  <c r="P207" i="2"/>
  <c r="Q207" i="2"/>
  <c r="O208" i="2"/>
  <c r="P208" i="2"/>
  <c r="Q208" i="2"/>
  <c r="O209" i="2"/>
  <c r="P209" i="2"/>
  <c r="Q209" i="2"/>
  <c r="O210" i="2"/>
  <c r="P210" i="2"/>
  <c r="Q210" i="2"/>
  <c r="O211" i="2"/>
  <c r="P211" i="2"/>
  <c r="Q211" i="2"/>
  <c r="O212" i="2"/>
  <c r="P212" i="2"/>
  <c r="Q212" i="2"/>
  <c r="O213" i="2"/>
  <c r="P213" i="2"/>
  <c r="Q213" i="2"/>
  <c r="O214" i="2"/>
  <c r="P214" i="2"/>
  <c r="Q214" i="2"/>
  <c r="O215" i="2"/>
  <c r="P215" i="2"/>
  <c r="Q215" i="2"/>
  <c r="O216" i="2"/>
  <c r="P216" i="2"/>
  <c r="Q216" i="2"/>
  <c r="O217" i="2"/>
  <c r="P217" i="2"/>
  <c r="Q217" i="2"/>
  <c r="O218" i="2"/>
  <c r="P218" i="2"/>
  <c r="Q218" i="2"/>
  <c r="O219" i="2"/>
  <c r="P219" i="2"/>
  <c r="Q219" i="2"/>
  <c r="O220" i="2"/>
  <c r="P220" i="2"/>
  <c r="Q220" i="2"/>
  <c r="O221" i="2"/>
  <c r="P221" i="2"/>
  <c r="Q221" i="2"/>
  <c r="O222" i="2"/>
  <c r="P222" i="2"/>
  <c r="Q222" i="2"/>
  <c r="O223" i="2"/>
  <c r="P223" i="2"/>
  <c r="Q223" i="2"/>
  <c r="O224" i="2"/>
  <c r="P224" i="2"/>
  <c r="Q224" i="2"/>
  <c r="O225" i="2"/>
  <c r="P225" i="2"/>
  <c r="Q225" i="2"/>
  <c r="O226" i="2"/>
  <c r="P226" i="2"/>
  <c r="Q226" i="2"/>
  <c r="O227" i="2"/>
  <c r="P227" i="2"/>
  <c r="Q227" i="2"/>
  <c r="O228" i="2"/>
  <c r="P228" i="2"/>
  <c r="Q228" i="2"/>
  <c r="O229" i="2"/>
  <c r="P229" i="2"/>
  <c r="Q229" i="2"/>
  <c r="O230" i="2"/>
  <c r="P230" i="2"/>
  <c r="Q230" i="2"/>
  <c r="O231" i="2"/>
  <c r="P231" i="2"/>
  <c r="Q231" i="2"/>
  <c r="O232" i="2"/>
  <c r="P232" i="2"/>
  <c r="Q232" i="2"/>
  <c r="O233" i="2"/>
  <c r="P233" i="2"/>
  <c r="Q233" i="2"/>
  <c r="O234" i="2"/>
  <c r="P234" i="2"/>
  <c r="Q234" i="2"/>
  <c r="O235" i="2"/>
  <c r="P235" i="2"/>
  <c r="Q235" i="2"/>
  <c r="O236" i="2"/>
  <c r="P236" i="2"/>
  <c r="Q236" i="2"/>
  <c r="O237" i="2"/>
  <c r="P237" i="2"/>
  <c r="Q237" i="2"/>
  <c r="O238" i="2"/>
  <c r="P238" i="2"/>
  <c r="Q238" i="2"/>
  <c r="O239" i="2"/>
  <c r="P239" i="2"/>
  <c r="Q239" i="2"/>
  <c r="O240" i="2"/>
  <c r="P240" i="2"/>
  <c r="Q240" i="2"/>
  <c r="O241" i="2"/>
  <c r="P241" i="2"/>
  <c r="Q241" i="2"/>
  <c r="O242" i="2"/>
  <c r="P242" i="2"/>
  <c r="Q242" i="2"/>
  <c r="O243" i="2"/>
  <c r="P243" i="2"/>
  <c r="Q243" i="2"/>
  <c r="O244" i="2"/>
  <c r="P244" i="2"/>
  <c r="Q244" i="2"/>
  <c r="O245" i="2"/>
  <c r="P245" i="2"/>
  <c r="Q245" i="2"/>
  <c r="O246" i="2"/>
  <c r="P246" i="2"/>
  <c r="Q246" i="2"/>
  <c r="O247" i="2"/>
  <c r="P247" i="2"/>
  <c r="Q247" i="2"/>
  <c r="O248" i="2"/>
  <c r="P248" i="2"/>
  <c r="Q248" i="2"/>
  <c r="O249" i="2"/>
  <c r="P249" i="2"/>
  <c r="Q249" i="2"/>
  <c r="O250" i="2"/>
  <c r="P250" i="2"/>
  <c r="Q250" i="2"/>
  <c r="O251" i="2"/>
  <c r="P251" i="2"/>
  <c r="Q251" i="2"/>
  <c r="O252" i="2"/>
  <c r="P252" i="2"/>
  <c r="Q252" i="2"/>
  <c r="O253" i="2"/>
  <c r="P253" i="2"/>
  <c r="Q253" i="2"/>
  <c r="O254" i="2"/>
  <c r="P254" i="2"/>
  <c r="Q254" i="2"/>
  <c r="O255" i="2"/>
  <c r="P255" i="2"/>
  <c r="Q255" i="2"/>
  <c r="O256" i="2"/>
  <c r="P256" i="2"/>
  <c r="Q256" i="2"/>
  <c r="O257" i="2"/>
  <c r="P257" i="2"/>
  <c r="Q257" i="2"/>
  <c r="O258" i="2"/>
  <c r="P258" i="2"/>
  <c r="Q258" i="2"/>
  <c r="O259" i="2"/>
  <c r="P259" i="2"/>
  <c r="Q259" i="2"/>
  <c r="O260" i="2"/>
  <c r="P260" i="2"/>
  <c r="Q260" i="2"/>
  <c r="O261" i="2"/>
  <c r="P261" i="2"/>
  <c r="Q261" i="2"/>
  <c r="O262" i="2"/>
  <c r="P262" i="2"/>
  <c r="Q262" i="2"/>
  <c r="O263" i="2"/>
  <c r="P263" i="2"/>
  <c r="Q263" i="2"/>
  <c r="O264" i="2"/>
  <c r="P264" i="2"/>
  <c r="Q264" i="2"/>
  <c r="O265" i="2"/>
  <c r="P265" i="2"/>
  <c r="Q265" i="2"/>
  <c r="O266" i="2"/>
  <c r="P266" i="2"/>
  <c r="Q266" i="2"/>
  <c r="O267" i="2"/>
  <c r="P267" i="2"/>
  <c r="Q267" i="2"/>
  <c r="O268" i="2"/>
  <c r="P268" i="2"/>
  <c r="Q268" i="2"/>
  <c r="O269" i="2"/>
  <c r="P269" i="2"/>
  <c r="Q269" i="2"/>
  <c r="O270" i="2"/>
  <c r="P270" i="2"/>
  <c r="Q270" i="2"/>
  <c r="O271" i="2"/>
  <c r="P271" i="2"/>
  <c r="Q271" i="2"/>
  <c r="O272" i="2"/>
  <c r="P272" i="2"/>
  <c r="Q272" i="2"/>
  <c r="O273" i="2"/>
  <c r="P273" i="2"/>
  <c r="Q273" i="2"/>
  <c r="O274" i="2"/>
  <c r="P274" i="2"/>
  <c r="Q274" i="2"/>
  <c r="O275" i="2"/>
  <c r="P275" i="2"/>
  <c r="Q275" i="2"/>
  <c r="O276" i="2"/>
  <c r="P276" i="2"/>
  <c r="Q276" i="2"/>
  <c r="O277" i="2"/>
  <c r="P277" i="2"/>
  <c r="Q277" i="2"/>
  <c r="O278" i="2"/>
  <c r="P278" i="2"/>
  <c r="Q278" i="2"/>
  <c r="O279" i="2"/>
  <c r="P279" i="2"/>
  <c r="Q279" i="2"/>
  <c r="O280" i="2"/>
  <c r="P280" i="2"/>
  <c r="Q280" i="2"/>
  <c r="O281" i="2"/>
  <c r="P281" i="2"/>
  <c r="Q281" i="2"/>
  <c r="O282" i="2"/>
  <c r="P282" i="2"/>
  <c r="Q282" i="2"/>
  <c r="O283" i="2"/>
  <c r="P283" i="2"/>
  <c r="Q283" i="2"/>
  <c r="O284" i="2"/>
  <c r="P284" i="2"/>
  <c r="Q284" i="2"/>
  <c r="O285" i="2"/>
  <c r="P285" i="2"/>
  <c r="Q285" i="2"/>
  <c r="O286" i="2"/>
  <c r="P286" i="2"/>
  <c r="Q286" i="2"/>
  <c r="O287" i="2"/>
  <c r="P287" i="2"/>
  <c r="Q287" i="2"/>
  <c r="O288" i="2"/>
  <c r="P288" i="2"/>
  <c r="Q288" i="2"/>
  <c r="O289" i="2"/>
  <c r="P289" i="2"/>
  <c r="Q289" i="2"/>
  <c r="O290" i="2"/>
  <c r="P290" i="2"/>
  <c r="Q290" i="2"/>
  <c r="O291" i="2"/>
  <c r="P291" i="2"/>
  <c r="Q291" i="2"/>
  <c r="O292" i="2"/>
  <c r="P292" i="2"/>
  <c r="Q292" i="2"/>
  <c r="O293" i="2"/>
  <c r="P293" i="2"/>
  <c r="Q293" i="2"/>
  <c r="O294" i="2"/>
  <c r="P294" i="2"/>
  <c r="Q294" i="2"/>
  <c r="O295" i="2"/>
  <c r="P295" i="2"/>
  <c r="Q295" i="2"/>
  <c r="O296" i="2"/>
  <c r="P296" i="2"/>
  <c r="Q296" i="2"/>
  <c r="O297" i="2"/>
  <c r="P297" i="2"/>
  <c r="Q297" i="2"/>
  <c r="O298" i="2"/>
  <c r="P298" i="2"/>
  <c r="Q298" i="2"/>
  <c r="O299" i="2"/>
  <c r="P299" i="2"/>
  <c r="Q299" i="2"/>
  <c r="O300" i="2"/>
  <c r="P300" i="2"/>
  <c r="Q300" i="2"/>
  <c r="O301" i="2"/>
  <c r="P301" i="2"/>
  <c r="Q301" i="2"/>
  <c r="O302" i="2"/>
  <c r="P302" i="2"/>
  <c r="Q302" i="2"/>
  <c r="O303" i="2"/>
  <c r="P303" i="2"/>
  <c r="Q303" i="2"/>
  <c r="O304" i="2"/>
  <c r="P304" i="2"/>
  <c r="Q304" i="2"/>
  <c r="O305" i="2"/>
  <c r="P305" i="2"/>
  <c r="Q305" i="2"/>
  <c r="O306" i="2"/>
  <c r="P306" i="2"/>
  <c r="Q306" i="2"/>
  <c r="O307" i="2"/>
  <c r="P307" i="2"/>
  <c r="Q307" i="2"/>
  <c r="O308" i="2"/>
  <c r="P308" i="2"/>
  <c r="Q308" i="2"/>
  <c r="O309" i="2"/>
  <c r="P309" i="2"/>
  <c r="Q309" i="2"/>
  <c r="O310" i="2"/>
  <c r="P310" i="2"/>
  <c r="Q310" i="2"/>
  <c r="O311" i="2"/>
  <c r="P311" i="2"/>
  <c r="Q311" i="2"/>
  <c r="O312" i="2"/>
  <c r="P312" i="2"/>
  <c r="Q312" i="2"/>
  <c r="O313" i="2"/>
  <c r="P313" i="2"/>
  <c r="Q313" i="2"/>
  <c r="O314" i="2"/>
  <c r="P314" i="2"/>
  <c r="Q314" i="2"/>
  <c r="O315" i="2"/>
  <c r="P315" i="2"/>
  <c r="Q315" i="2"/>
  <c r="O316" i="2"/>
  <c r="P316" i="2"/>
  <c r="Q316" i="2"/>
  <c r="O317" i="2"/>
  <c r="P317" i="2"/>
  <c r="Q317" i="2"/>
  <c r="O318" i="2"/>
  <c r="P318" i="2"/>
  <c r="Q318" i="2"/>
  <c r="O319" i="2"/>
  <c r="P319" i="2"/>
  <c r="Q319" i="2"/>
  <c r="O320" i="2"/>
  <c r="P320" i="2"/>
  <c r="Q320" i="2"/>
  <c r="O321" i="2"/>
  <c r="P321" i="2"/>
  <c r="Q321" i="2"/>
  <c r="O322" i="2"/>
  <c r="P322" i="2"/>
  <c r="Q322" i="2"/>
  <c r="O323" i="2"/>
  <c r="P323" i="2"/>
  <c r="Q323" i="2"/>
  <c r="O324" i="2"/>
  <c r="P324" i="2"/>
  <c r="Q324" i="2"/>
  <c r="O325" i="2"/>
  <c r="P325" i="2"/>
  <c r="Q325" i="2"/>
  <c r="O326" i="2"/>
  <c r="P326" i="2"/>
  <c r="Q326" i="2"/>
  <c r="O327" i="2"/>
  <c r="P327" i="2"/>
  <c r="Q327" i="2"/>
  <c r="O328" i="2"/>
  <c r="P328" i="2"/>
  <c r="Q328" i="2"/>
  <c r="O329" i="2"/>
  <c r="P329" i="2"/>
  <c r="Q329" i="2"/>
  <c r="O330" i="2"/>
  <c r="P330" i="2"/>
  <c r="Q330" i="2"/>
  <c r="O331" i="2"/>
  <c r="P331" i="2"/>
  <c r="Q331" i="2"/>
  <c r="O332" i="2"/>
  <c r="P332" i="2"/>
  <c r="Q332" i="2"/>
  <c r="O333" i="2"/>
  <c r="P333" i="2"/>
  <c r="Q333" i="2"/>
  <c r="O334" i="2"/>
  <c r="P334" i="2"/>
  <c r="Q334" i="2"/>
  <c r="O335" i="2"/>
  <c r="P335" i="2"/>
  <c r="Q335" i="2"/>
  <c r="O336" i="2"/>
  <c r="P336" i="2"/>
  <c r="Q336" i="2"/>
  <c r="O337" i="2"/>
  <c r="P337" i="2"/>
  <c r="Q337" i="2"/>
  <c r="O338" i="2"/>
  <c r="P338" i="2"/>
  <c r="Q338" i="2"/>
  <c r="O339" i="2"/>
  <c r="P339" i="2"/>
  <c r="Q339" i="2"/>
  <c r="O340" i="2"/>
  <c r="P340" i="2"/>
  <c r="Q340" i="2"/>
  <c r="O341" i="2"/>
  <c r="P341" i="2"/>
  <c r="Q341" i="2"/>
  <c r="O342" i="2"/>
  <c r="P342" i="2"/>
  <c r="Q342" i="2"/>
  <c r="O343" i="2"/>
  <c r="P343" i="2"/>
  <c r="Q343" i="2"/>
  <c r="O344" i="2"/>
  <c r="P344" i="2"/>
  <c r="Q344" i="2"/>
  <c r="O345" i="2"/>
  <c r="P345" i="2"/>
  <c r="Q345" i="2"/>
  <c r="O346" i="2"/>
  <c r="P346" i="2"/>
  <c r="Q346" i="2"/>
  <c r="O347" i="2"/>
  <c r="P347" i="2"/>
  <c r="Q347" i="2"/>
  <c r="O348" i="2"/>
  <c r="P348" i="2"/>
  <c r="Q348" i="2"/>
  <c r="O349" i="2"/>
  <c r="P349" i="2"/>
  <c r="Q349" i="2"/>
  <c r="O350" i="2"/>
  <c r="P350" i="2"/>
  <c r="Q350" i="2"/>
  <c r="O351" i="2"/>
  <c r="P351" i="2"/>
  <c r="Q351" i="2"/>
  <c r="O352" i="2"/>
  <c r="P352" i="2"/>
  <c r="Q352" i="2"/>
  <c r="O353" i="2"/>
  <c r="P353" i="2"/>
  <c r="Q353" i="2"/>
  <c r="O354" i="2"/>
  <c r="P354" i="2"/>
  <c r="Q354" i="2"/>
  <c r="O355" i="2"/>
  <c r="P355" i="2"/>
  <c r="Q355" i="2"/>
  <c r="O356" i="2"/>
  <c r="P356" i="2"/>
  <c r="Q356" i="2"/>
  <c r="O357" i="2"/>
  <c r="P357" i="2"/>
  <c r="Q357" i="2"/>
  <c r="O358" i="2"/>
  <c r="P358" i="2"/>
  <c r="Q358" i="2"/>
  <c r="O359" i="2"/>
  <c r="P359" i="2"/>
  <c r="Q359" i="2"/>
  <c r="O360" i="2"/>
  <c r="P360" i="2"/>
  <c r="Q360" i="2"/>
  <c r="O361" i="2"/>
  <c r="P361" i="2"/>
  <c r="Q361" i="2"/>
  <c r="O362" i="2"/>
  <c r="P362" i="2"/>
  <c r="Q362" i="2"/>
  <c r="O363" i="2"/>
  <c r="P363" i="2"/>
  <c r="Q363" i="2"/>
  <c r="O364" i="2"/>
  <c r="P364" i="2"/>
  <c r="Q364" i="2"/>
  <c r="O365" i="2"/>
  <c r="P365" i="2"/>
  <c r="Q365" i="2"/>
  <c r="O366" i="2"/>
  <c r="P366" i="2"/>
  <c r="Q366" i="2"/>
  <c r="O367" i="2"/>
  <c r="P367" i="2"/>
  <c r="Q367" i="2"/>
  <c r="O368" i="2"/>
  <c r="P368" i="2"/>
  <c r="Q368" i="2"/>
  <c r="O369" i="2"/>
  <c r="P369" i="2"/>
  <c r="Q369" i="2"/>
  <c r="O370" i="2"/>
  <c r="P370" i="2"/>
  <c r="Q370" i="2"/>
  <c r="O371" i="2"/>
  <c r="P371" i="2"/>
  <c r="Q371" i="2"/>
  <c r="O372" i="2"/>
  <c r="P372" i="2"/>
  <c r="Q372" i="2"/>
  <c r="O373" i="2"/>
  <c r="P373" i="2"/>
  <c r="Q373" i="2"/>
  <c r="O374" i="2"/>
  <c r="P374" i="2"/>
  <c r="Q374" i="2"/>
  <c r="O375" i="2"/>
  <c r="P375" i="2"/>
  <c r="Q375" i="2"/>
  <c r="O376" i="2"/>
  <c r="P376" i="2"/>
  <c r="Q376" i="2"/>
  <c r="O377" i="2"/>
  <c r="P377" i="2"/>
  <c r="Q377" i="2"/>
  <c r="O378" i="2"/>
  <c r="P378" i="2"/>
  <c r="Q378" i="2"/>
  <c r="O379" i="2"/>
  <c r="P379" i="2"/>
  <c r="Q379" i="2"/>
  <c r="O380" i="2"/>
  <c r="P380" i="2"/>
  <c r="Q380" i="2"/>
  <c r="O381" i="2"/>
  <c r="P381" i="2"/>
  <c r="Q381" i="2"/>
  <c r="O382" i="2"/>
  <c r="P382" i="2"/>
  <c r="Q382" i="2"/>
  <c r="O383" i="2"/>
  <c r="P383" i="2"/>
  <c r="Q383" i="2"/>
  <c r="O384" i="2"/>
  <c r="P384" i="2"/>
  <c r="Q384" i="2"/>
  <c r="O385" i="2"/>
  <c r="P385" i="2"/>
  <c r="Q385" i="2"/>
  <c r="O386" i="2"/>
  <c r="P386" i="2"/>
  <c r="Q386" i="2"/>
  <c r="O387" i="2"/>
  <c r="P387" i="2"/>
  <c r="Q387" i="2"/>
  <c r="O388" i="2"/>
  <c r="P388" i="2"/>
  <c r="Q388" i="2"/>
  <c r="O389" i="2"/>
  <c r="P389" i="2"/>
  <c r="Q389" i="2"/>
  <c r="O390" i="2"/>
  <c r="P390" i="2"/>
  <c r="Q390" i="2"/>
  <c r="O391" i="2"/>
  <c r="P391" i="2"/>
  <c r="Q391" i="2"/>
  <c r="O392" i="2"/>
  <c r="P392" i="2"/>
  <c r="Q392" i="2"/>
  <c r="O393" i="2"/>
  <c r="P393" i="2"/>
  <c r="Q393" i="2"/>
  <c r="O394" i="2"/>
  <c r="P394" i="2"/>
  <c r="Q394" i="2"/>
  <c r="O395" i="2"/>
  <c r="P395" i="2"/>
  <c r="Q395" i="2"/>
  <c r="O396" i="2"/>
  <c r="P396" i="2"/>
  <c r="Q396" i="2"/>
  <c r="O397" i="2"/>
  <c r="P397" i="2"/>
  <c r="Q397" i="2"/>
  <c r="O398" i="2"/>
  <c r="P398" i="2"/>
  <c r="Q398" i="2"/>
  <c r="O399" i="2"/>
  <c r="P399" i="2"/>
  <c r="Q399" i="2"/>
  <c r="O400" i="2"/>
  <c r="P400" i="2"/>
  <c r="Q400" i="2"/>
  <c r="O401" i="2"/>
  <c r="P401" i="2"/>
  <c r="Q401" i="2"/>
  <c r="O402" i="2"/>
  <c r="P402" i="2"/>
  <c r="Q402" i="2"/>
  <c r="O403" i="2"/>
  <c r="P403" i="2"/>
  <c r="Q403" i="2"/>
  <c r="O404" i="2"/>
  <c r="P404" i="2"/>
  <c r="Q404" i="2"/>
  <c r="O405" i="2"/>
  <c r="P405" i="2"/>
  <c r="Q405" i="2"/>
  <c r="O406" i="2"/>
  <c r="P406" i="2"/>
  <c r="Q406" i="2"/>
  <c r="O407" i="2"/>
  <c r="P407" i="2"/>
  <c r="Q407" i="2"/>
  <c r="O408" i="2"/>
  <c r="P408" i="2"/>
  <c r="Q408" i="2"/>
  <c r="O409" i="2"/>
  <c r="P409" i="2"/>
  <c r="Q409" i="2"/>
  <c r="O410" i="2"/>
  <c r="P410" i="2"/>
  <c r="Q410" i="2"/>
  <c r="O411" i="2"/>
  <c r="P411" i="2"/>
  <c r="Q411" i="2"/>
  <c r="O412" i="2"/>
  <c r="P412" i="2"/>
  <c r="Q412" i="2"/>
  <c r="O413" i="2"/>
  <c r="P413" i="2"/>
  <c r="Q413" i="2"/>
  <c r="O414" i="2"/>
  <c r="P414" i="2"/>
  <c r="Q414" i="2"/>
  <c r="O415" i="2"/>
  <c r="P415" i="2"/>
  <c r="Q415" i="2"/>
  <c r="O416" i="2"/>
  <c r="P416" i="2"/>
  <c r="Q416" i="2"/>
  <c r="O417" i="2"/>
  <c r="P417" i="2"/>
  <c r="Q417" i="2"/>
  <c r="O418" i="2"/>
  <c r="P418" i="2"/>
  <c r="Q418" i="2"/>
  <c r="O419" i="2"/>
  <c r="P419" i="2"/>
  <c r="Q419" i="2"/>
  <c r="O420" i="2"/>
  <c r="P420" i="2"/>
  <c r="Q420" i="2"/>
  <c r="O421" i="2"/>
  <c r="P421" i="2"/>
  <c r="Q421" i="2"/>
  <c r="O422" i="2"/>
  <c r="P422" i="2"/>
  <c r="Q422" i="2"/>
  <c r="O423" i="2"/>
  <c r="P423" i="2"/>
  <c r="Q423" i="2"/>
  <c r="O424" i="2"/>
  <c r="P424" i="2"/>
  <c r="Q424" i="2"/>
  <c r="O425" i="2"/>
  <c r="P425" i="2"/>
  <c r="Q425" i="2"/>
  <c r="O426" i="2"/>
  <c r="P426" i="2"/>
  <c r="Q426" i="2"/>
  <c r="O427" i="2"/>
  <c r="P427" i="2"/>
  <c r="Q427" i="2"/>
  <c r="O428" i="2"/>
  <c r="P428" i="2"/>
  <c r="Q428" i="2"/>
  <c r="O429" i="2"/>
  <c r="P429" i="2"/>
  <c r="Q429" i="2"/>
  <c r="O430" i="2"/>
  <c r="P430" i="2"/>
  <c r="Q430" i="2"/>
  <c r="O431" i="2"/>
  <c r="P431" i="2"/>
  <c r="Q431" i="2"/>
  <c r="O432" i="2"/>
  <c r="P432" i="2"/>
  <c r="Q432" i="2"/>
  <c r="O433" i="2"/>
  <c r="P433" i="2"/>
  <c r="Q433" i="2"/>
  <c r="O434" i="2"/>
  <c r="P434" i="2"/>
  <c r="Q434" i="2"/>
  <c r="O435" i="2"/>
  <c r="P435" i="2"/>
  <c r="Q435" i="2"/>
  <c r="O436" i="2"/>
  <c r="P436" i="2"/>
  <c r="Q436" i="2"/>
  <c r="O437" i="2"/>
  <c r="P437" i="2"/>
  <c r="Q437" i="2"/>
  <c r="O438" i="2"/>
  <c r="P438" i="2"/>
  <c r="Q438" i="2"/>
  <c r="O439" i="2"/>
  <c r="P439" i="2"/>
  <c r="Q439" i="2"/>
  <c r="O440" i="2"/>
  <c r="P440" i="2"/>
  <c r="Q440" i="2"/>
  <c r="O441" i="2"/>
  <c r="P441" i="2"/>
  <c r="Q441" i="2"/>
  <c r="O442" i="2"/>
  <c r="P442" i="2"/>
  <c r="Q442" i="2"/>
  <c r="O443" i="2"/>
  <c r="P443" i="2"/>
  <c r="Q443" i="2"/>
  <c r="O444" i="2"/>
  <c r="P444" i="2"/>
  <c r="Q444" i="2"/>
  <c r="O445" i="2"/>
  <c r="P445" i="2"/>
  <c r="Q445" i="2"/>
  <c r="O446" i="2"/>
  <c r="P446" i="2"/>
  <c r="Q446" i="2"/>
  <c r="O447" i="2"/>
  <c r="P447" i="2"/>
  <c r="Q447" i="2"/>
  <c r="O448" i="2"/>
  <c r="P448" i="2"/>
  <c r="Q448" i="2"/>
  <c r="O449" i="2"/>
  <c r="P449" i="2"/>
  <c r="Q449" i="2"/>
  <c r="O450" i="2"/>
  <c r="P450" i="2"/>
  <c r="Q450" i="2"/>
  <c r="O451" i="2"/>
  <c r="P451" i="2"/>
  <c r="Q451" i="2"/>
  <c r="O452" i="2"/>
  <c r="P452" i="2"/>
  <c r="Q452" i="2"/>
  <c r="O453" i="2"/>
  <c r="P453" i="2"/>
  <c r="Q453" i="2"/>
  <c r="O454" i="2"/>
  <c r="P454" i="2"/>
  <c r="Q454" i="2"/>
  <c r="O455" i="2"/>
  <c r="P455" i="2"/>
  <c r="Q455" i="2"/>
  <c r="O456" i="2"/>
  <c r="P456" i="2"/>
  <c r="Q456" i="2"/>
  <c r="O457" i="2"/>
  <c r="P457" i="2"/>
  <c r="Q457" i="2"/>
  <c r="O458" i="2"/>
  <c r="P458" i="2"/>
  <c r="Q458" i="2"/>
  <c r="O459" i="2"/>
  <c r="P459" i="2"/>
  <c r="Q459" i="2"/>
  <c r="O460" i="2"/>
  <c r="P460" i="2"/>
  <c r="Q460" i="2"/>
  <c r="O461" i="2"/>
  <c r="P461" i="2"/>
  <c r="Q461" i="2"/>
  <c r="O462" i="2"/>
  <c r="P462" i="2"/>
  <c r="Q462" i="2"/>
  <c r="O463" i="2"/>
  <c r="P463" i="2"/>
  <c r="Q463" i="2"/>
  <c r="O464" i="2"/>
  <c r="P464" i="2"/>
  <c r="Q464" i="2"/>
  <c r="O465" i="2"/>
  <c r="P465" i="2"/>
  <c r="Q465" i="2"/>
  <c r="O466" i="2"/>
  <c r="P466" i="2"/>
  <c r="Q466" i="2"/>
  <c r="O467" i="2"/>
  <c r="P467" i="2"/>
  <c r="Q467" i="2"/>
  <c r="O468" i="2"/>
  <c r="P468" i="2"/>
  <c r="Q468" i="2"/>
  <c r="O469" i="2"/>
  <c r="P469" i="2"/>
  <c r="Q469" i="2"/>
  <c r="O470" i="2"/>
  <c r="P470" i="2"/>
  <c r="Q470" i="2"/>
  <c r="O471" i="2"/>
  <c r="P471" i="2"/>
  <c r="Q471" i="2"/>
  <c r="O472" i="2"/>
  <c r="P472" i="2"/>
  <c r="Q472" i="2"/>
  <c r="O473" i="2"/>
  <c r="P473" i="2"/>
  <c r="Q473" i="2"/>
  <c r="O474" i="2"/>
  <c r="P474" i="2"/>
  <c r="Q474" i="2"/>
  <c r="O475" i="2"/>
  <c r="P475" i="2"/>
  <c r="Q475" i="2"/>
  <c r="O476" i="2"/>
  <c r="P476" i="2"/>
  <c r="Q476" i="2"/>
  <c r="O477" i="2"/>
  <c r="P477" i="2"/>
  <c r="Q477" i="2"/>
  <c r="O478" i="2"/>
  <c r="P478" i="2"/>
  <c r="Q478" i="2"/>
  <c r="O479" i="2"/>
  <c r="P479" i="2"/>
  <c r="Q479" i="2"/>
  <c r="O480" i="2"/>
  <c r="P480" i="2"/>
  <c r="Q480" i="2"/>
  <c r="O481" i="2"/>
  <c r="P481" i="2"/>
  <c r="Q481" i="2"/>
  <c r="O482" i="2"/>
  <c r="P482" i="2"/>
  <c r="Q482" i="2"/>
  <c r="O483" i="2"/>
  <c r="P483" i="2"/>
  <c r="Q483" i="2"/>
  <c r="O484" i="2"/>
  <c r="P484" i="2"/>
  <c r="Q484" i="2"/>
  <c r="O485" i="2"/>
  <c r="P485" i="2"/>
  <c r="Q485" i="2"/>
  <c r="O486" i="2"/>
  <c r="P486" i="2"/>
  <c r="Q486" i="2"/>
  <c r="O487" i="2"/>
  <c r="P487" i="2"/>
  <c r="Q487" i="2"/>
  <c r="O488" i="2"/>
  <c r="P488" i="2"/>
  <c r="Q488" i="2"/>
  <c r="O489" i="2"/>
  <c r="P489" i="2"/>
  <c r="Q489" i="2"/>
  <c r="O490" i="2"/>
  <c r="P490" i="2"/>
  <c r="Q490" i="2"/>
  <c r="O491" i="2"/>
  <c r="P491" i="2"/>
  <c r="Q491" i="2"/>
  <c r="O492" i="2"/>
  <c r="P492" i="2"/>
  <c r="Q492" i="2"/>
  <c r="O493" i="2"/>
  <c r="P493" i="2"/>
  <c r="Q493" i="2"/>
  <c r="O494" i="2"/>
  <c r="P494" i="2"/>
  <c r="Q494" i="2"/>
  <c r="O495" i="2"/>
  <c r="P495" i="2"/>
  <c r="Q495" i="2"/>
  <c r="O496" i="2"/>
  <c r="P496" i="2"/>
  <c r="Q496" i="2"/>
  <c r="O497" i="2"/>
  <c r="P497" i="2"/>
  <c r="Q497" i="2"/>
  <c r="O498" i="2"/>
  <c r="P498" i="2"/>
  <c r="Q498" i="2"/>
  <c r="O499" i="2"/>
  <c r="P499" i="2"/>
  <c r="Q499" i="2"/>
  <c r="O500" i="2"/>
  <c r="P500" i="2"/>
  <c r="Q500" i="2"/>
  <c r="O501" i="2"/>
  <c r="P501" i="2"/>
  <c r="Q501" i="2"/>
  <c r="O502" i="2"/>
  <c r="P502" i="2"/>
  <c r="Q502" i="2"/>
  <c r="O503" i="2"/>
  <c r="P503" i="2"/>
  <c r="Q503" i="2"/>
  <c r="O504" i="2"/>
  <c r="P504" i="2"/>
  <c r="Q504" i="2"/>
  <c r="O505" i="2"/>
  <c r="P505" i="2"/>
  <c r="Q505" i="2"/>
  <c r="O506" i="2"/>
  <c r="P506" i="2"/>
  <c r="Q506" i="2"/>
  <c r="O507" i="2"/>
  <c r="P507" i="2"/>
  <c r="Q507" i="2"/>
  <c r="O508" i="2"/>
  <c r="P508" i="2"/>
  <c r="Q508" i="2"/>
  <c r="O509" i="2"/>
  <c r="P509" i="2"/>
  <c r="Q509" i="2"/>
  <c r="O510" i="2"/>
  <c r="P510" i="2"/>
  <c r="Q510" i="2"/>
  <c r="O511" i="2"/>
  <c r="P511" i="2"/>
  <c r="Q511" i="2"/>
  <c r="O512" i="2"/>
  <c r="P512" i="2"/>
  <c r="Q512" i="2"/>
  <c r="O513" i="2"/>
  <c r="P513" i="2"/>
  <c r="Q513" i="2"/>
  <c r="O514" i="2"/>
  <c r="P514" i="2"/>
  <c r="Q514" i="2"/>
  <c r="O515" i="2"/>
  <c r="P515" i="2"/>
  <c r="Q515" i="2"/>
  <c r="O516" i="2"/>
  <c r="P516" i="2"/>
  <c r="Q516" i="2"/>
  <c r="O517" i="2"/>
  <c r="P517" i="2"/>
  <c r="Q517" i="2"/>
  <c r="O518" i="2"/>
  <c r="P518" i="2"/>
  <c r="Q518" i="2"/>
  <c r="O519" i="2"/>
  <c r="P519" i="2"/>
  <c r="Q519" i="2"/>
  <c r="O520" i="2"/>
  <c r="P520" i="2"/>
  <c r="Q520" i="2"/>
  <c r="O521" i="2"/>
  <c r="P521" i="2"/>
  <c r="Q521" i="2"/>
  <c r="O522" i="2"/>
  <c r="P522" i="2"/>
  <c r="Q522" i="2"/>
  <c r="O523" i="2"/>
  <c r="P523" i="2"/>
  <c r="Q523" i="2"/>
  <c r="O524" i="2"/>
  <c r="P524" i="2"/>
  <c r="Q524" i="2"/>
  <c r="O525" i="2"/>
  <c r="P525" i="2"/>
  <c r="Q525" i="2"/>
  <c r="O526" i="2"/>
  <c r="P526" i="2"/>
  <c r="Q526" i="2"/>
  <c r="O527" i="2"/>
  <c r="P527" i="2"/>
  <c r="Q527" i="2"/>
  <c r="O528" i="2"/>
  <c r="P528" i="2"/>
  <c r="Q528" i="2"/>
  <c r="O529" i="2"/>
  <c r="P529" i="2"/>
  <c r="Q529" i="2"/>
  <c r="O530" i="2"/>
  <c r="P530" i="2"/>
  <c r="Q530" i="2"/>
  <c r="O531" i="2"/>
  <c r="P531" i="2"/>
  <c r="Q531" i="2"/>
  <c r="O532" i="2"/>
  <c r="P532" i="2"/>
  <c r="Q532" i="2"/>
  <c r="O533" i="2"/>
  <c r="P533" i="2"/>
  <c r="Q533" i="2"/>
  <c r="O534" i="2"/>
  <c r="P534" i="2"/>
  <c r="Q534" i="2"/>
  <c r="O535" i="2"/>
  <c r="P535" i="2"/>
  <c r="Q535" i="2"/>
  <c r="O536" i="2"/>
  <c r="P536" i="2"/>
  <c r="Q536" i="2"/>
  <c r="O537" i="2"/>
  <c r="P537" i="2"/>
  <c r="Q537" i="2"/>
  <c r="O538" i="2"/>
  <c r="P538" i="2"/>
  <c r="Q538" i="2"/>
  <c r="O539" i="2"/>
  <c r="P539" i="2"/>
  <c r="Q539" i="2"/>
  <c r="O540" i="2"/>
  <c r="P540" i="2"/>
  <c r="Q540" i="2"/>
  <c r="O541" i="2"/>
  <c r="P541" i="2"/>
  <c r="Q541" i="2"/>
  <c r="O542" i="2"/>
  <c r="P542" i="2"/>
  <c r="Q542" i="2"/>
  <c r="O543" i="2"/>
  <c r="P543" i="2"/>
  <c r="Q543" i="2"/>
  <c r="O544" i="2"/>
  <c r="P544" i="2"/>
  <c r="Q544" i="2"/>
  <c r="O545" i="2"/>
  <c r="P545" i="2"/>
  <c r="Q545" i="2"/>
  <c r="O546" i="2"/>
  <c r="P546" i="2"/>
  <c r="Q546" i="2"/>
  <c r="O547" i="2"/>
  <c r="P547" i="2"/>
  <c r="Q547" i="2"/>
  <c r="O548" i="2"/>
  <c r="P548" i="2"/>
  <c r="Q548" i="2"/>
  <c r="O549" i="2"/>
  <c r="P549" i="2"/>
  <c r="Q549" i="2"/>
  <c r="O550" i="2"/>
  <c r="P550" i="2"/>
  <c r="Q550" i="2"/>
  <c r="O551" i="2"/>
  <c r="P551" i="2"/>
  <c r="Q551" i="2"/>
  <c r="O552" i="2"/>
  <c r="P552" i="2"/>
  <c r="Q552" i="2"/>
  <c r="O553" i="2"/>
  <c r="P553" i="2"/>
  <c r="Q553" i="2"/>
  <c r="O554" i="2"/>
  <c r="P554" i="2"/>
  <c r="Q554" i="2"/>
  <c r="O555" i="2"/>
  <c r="P555" i="2"/>
  <c r="Q555" i="2"/>
  <c r="O556" i="2"/>
  <c r="P556" i="2"/>
  <c r="Q556" i="2"/>
  <c r="O557" i="2"/>
  <c r="P557" i="2"/>
  <c r="Q557" i="2"/>
  <c r="O558" i="2"/>
  <c r="P558" i="2"/>
  <c r="Q558" i="2"/>
  <c r="O559" i="2"/>
  <c r="P559" i="2"/>
  <c r="Q559" i="2"/>
  <c r="O560" i="2"/>
  <c r="P560" i="2"/>
  <c r="Q560" i="2"/>
  <c r="O561" i="2"/>
  <c r="P561" i="2"/>
  <c r="Q561" i="2"/>
  <c r="O562" i="2"/>
  <c r="P562" i="2"/>
  <c r="Q562" i="2"/>
  <c r="O563" i="2"/>
  <c r="P563" i="2"/>
  <c r="Q563" i="2"/>
  <c r="O564" i="2"/>
  <c r="P564" i="2"/>
  <c r="Q564" i="2"/>
  <c r="O565" i="2"/>
  <c r="P565" i="2"/>
  <c r="Q565" i="2"/>
  <c r="O566" i="2"/>
  <c r="P566" i="2"/>
  <c r="Q566" i="2"/>
  <c r="O567" i="2"/>
  <c r="P567" i="2"/>
  <c r="Q567" i="2"/>
  <c r="O568" i="2"/>
  <c r="P568" i="2"/>
  <c r="Q568" i="2"/>
  <c r="O569" i="2"/>
  <c r="P569" i="2"/>
  <c r="Q569" i="2"/>
  <c r="O570" i="2"/>
  <c r="P570" i="2"/>
  <c r="Q570" i="2"/>
  <c r="O571" i="2"/>
  <c r="P571" i="2"/>
  <c r="Q571" i="2"/>
  <c r="O572" i="2"/>
  <c r="P572" i="2"/>
  <c r="Q572" i="2"/>
  <c r="O573" i="2"/>
  <c r="P573" i="2"/>
  <c r="Q573" i="2"/>
  <c r="O574" i="2"/>
  <c r="P574" i="2"/>
  <c r="Q574" i="2"/>
  <c r="O575" i="2"/>
  <c r="P575" i="2"/>
  <c r="Q575" i="2"/>
  <c r="O576" i="2"/>
  <c r="P576" i="2"/>
  <c r="Q576" i="2"/>
  <c r="O577" i="2"/>
  <c r="P577" i="2"/>
  <c r="Q577" i="2"/>
  <c r="O578" i="2"/>
  <c r="P578" i="2"/>
  <c r="Q578" i="2"/>
  <c r="O579" i="2"/>
  <c r="P579" i="2"/>
  <c r="Q579" i="2"/>
  <c r="O580" i="2"/>
  <c r="P580" i="2"/>
  <c r="Q580" i="2"/>
  <c r="O581" i="2"/>
  <c r="P581" i="2"/>
  <c r="Q581" i="2"/>
  <c r="O582" i="2"/>
  <c r="P582" i="2"/>
  <c r="Q582" i="2"/>
  <c r="O583" i="2"/>
  <c r="P583" i="2"/>
  <c r="Q583" i="2"/>
  <c r="O584" i="2"/>
  <c r="P584" i="2"/>
  <c r="Q584" i="2"/>
  <c r="O585" i="2"/>
  <c r="P585" i="2"/>
  <c r="Q585" i="2"/>
  <c r="O586" i="2"/>
  <c r="P586" i="2"/>
  <c r="Q586" i="2"/>
  <c r="O587" i="2"/>
  <c r="P587" i="2"/>
  <c r="Q587" i="2"/>
  <c r="O588" i="2"/>
  <c r="P588" i="2"/>
  <c r="Q588" i="2"/>
  <c r="O589" i="2"/>
  <c r="P589" i="2"/>
  <c r="Q589" i="2"/>
  <c r="O590" i="2"/>
  <c r="P590" i="2"/>
  <c r="Q590" i="2"/>
  <c r="O591" i="2"/>
  <c r="P591" i="2"/>
  <c r="Q591" i="2"/>
  <c r="O592" i="2"/>
  <c r="P592" i="2"/>
  <c r="Q592" i="2"/>
  <c r="O593" i="2"/>
  <c r="P593" i="2"/>
  <c r="Q593" i="2"/>
  <c r="O594" i="2"/>
  <c r="P594" i="2"/>
  <c r="Q594" i="2"/>
  <c r="O595" i="2"/>
  <c r="P595" i="2"/>
  <c r="Q595" i="2"/>
  <c r="O596" i="2"/>
  <c r="P596" i="2"/>
  <c r="Q596" i="2"/>
  <c r="O597" i="2"/>
  <c r="P597" i="2"/>
  <c r="Q597" i="2"/>
  <c r="O598" i="2"/>
  <c r="P598" i="2"/>
  <c r="Q598" i="2"/>
  <c r="O599" i="2"/>
  <c r="P599" i="2"/>
  <c r="Q599" i="2"/>
  <c r="O600" i="2"/>
  <c r="P600" i="2"/>
  <c r="Q600" i="2"/>
  <c r="O601" i="2"/>
  <c r="P601" i="2"/>
  <c r="Q601" i="2"/>
  <c r="O602" i="2"/>
  <c r="P602" i="2"/>
  <c r="Q602" i="2"/>
  <c r="O603" i="2"/>
  <c r="P603" i="2"/>
  <c r="Q603" i="2"/>
  <c r="O604" i="2"/>
  <c r="P604" i="2"/>
  <c r="Q604" i="2"/>
  <c r="O605" i="2"/>
  <c r="P605" i="2"/>
  <c r="Q605" i="2"/>
  <c r="O606" i="2"/>
  <c r="P606" i="2"/>
  <c r="Q606" i="2"/>
  <c r="O607" i="2"/>
  <c r="P607" i="2"/>
  <c r="Q607" i="2"/>
  <c r="O608" i="2"/>
  <c r="P608" i="2"/>
  <c r="Q608" i="2"/>
  <c r="O609" i="2"/>
  <c r="P609" i="2"/>
  <c r="Q609" i="2"/>
  <c r="O610" i="2"/>
  <c r="P610" i="2"/>
  <c r="Q610" i="2"/>
  <c r="O611" i="2"/>
  <c r="P611" i="2"/>
  <c r="Q611" i="2"/>
  <c r="O612" i="2"/>
  <c r="P612" i="2"/>
  <c r="Q612" i="2"/>
  <c r="O613" i="2"/>
  <c r="P613" i="2"/>
  <c r="Q613" i="2"/>
  <c r="O614" i="2"/>
  <c r="P614" i="2"/>
  <c r="Q614" i="2"/>
  <c r="O615" i="2"/>
  <c r="P615" i="2"/>
  <c r="Q615" i="2"/>
  <c r="O616" i="2"/>
  <c r="P616" i="2"/>
  <c r="Q616" i="2"/>
  <c r="O617" i="2"/>
  <c r="P617" i="2"/>
  <c r="Q617" i="2"/>
  <c r="O618" i="2"/>
  <c r="P618" i="2"/>
  <c r="Q618" i="2"/>
  <c r="O619" i="2"/>
  <c r="P619" i="2"/>
  <c r="Q619" i="2"/>
  <c r="O620" i="2"/>
  <c r="P620" i="2"/>
  <c r="Q620" i="2"/>
  <c r="O621" i="2"/>
  <c r="P621" i="2"/>
  <c r="Q621" i="2"/>
  <c r="O622" i="2"/>
  <c r="P622" i="2"/>
  <c r="Q622" i="2"/>
  <c r="O623" i="2"/>
  <c r="P623" i="2"/>
  <c r="Q623" i="2"/>
  <c r="O624" i="2"/>
  <c r="P624" i="2"/>
  <c r="Q624" i="2"/>
  <c r="O625" i="2"/>
  <c r="P625" i="2"/>
  <c r="Q625" i="2"/>
  <c r="O626" i="2"/>
  <c r="P626" i="2"/>
  <c r="Q626" i="2"/>
  <c r="O627" i="2"/>
  <c r="P627" i="2"/>
  <c r="Q627" i="2"/>
  <c r="O628" i="2"/>
  <c r="P628" i="2"/>
  <c r="Q628" i="2"/>
  <c r="O629" i="2"/>
  <c r="P629" i="2"/>
  <c r="Q629" i="2"/>
  <c r="O630" i="2"/>
  <c r="P630" i="2"/>
  <c r="Q630" i="2"/>
  <c r="O631" i="2"/>
  <c r="P631" i="2"/>
  <c r="Q631" i="2"/>
  <c r="O632" i="2"/>
  <c r="P632" i="2"/>
  <c r="Q632" i="2"/>
  <c r="O633" i="2"/>
  <c r="P633" i="2"/>
  <c r="Q633" i="2"/>
  <c r="O634" i="2"/>
  <c r="P634" i="2"/>
  <c r="Q634" i="2"/>
  <c r="O635" i="2"/>
  <c r="P635" i="2"/>
  <c r="Q635" i="2"/>
  <c r="O636" i="2"/>
  <c r="P636" i="2"/>
  <c r="Q636" i="2"/>
  <c r="O637" i="2"/>
  <c r="P637" i="2"/>
  <c r="Q637" i="2"/>
  <c r="O638" i="2"/>
  <c r="P638" i="2"/>
  <c r="Q638" i="2"/>
  <c r="O639" i="2"/>
  <c r="P639" i="2"/>
  <c r="Q639" i="2"/>
  <c r="O640" i="2"/>
  <c r="P640" i="2"/>
  <c r="Q640" i="2"/>
  <c r="O641" i="2"/>
  <c r="P641" i="2"/>
  <c r="Q641" i="2"/>
  <c r="O642" i="2"/>
  <c r="P642" i="2"/>
  <c r="Q642" i="2"/>
  <c r="O643" i="2"/>
  <c r="P643" i="2"/>
  <c r="Q643" i="2"/>
  <c r="O644" i="2"/>
  <c r="P644" i="2"/>
  <c r="Q644" i="2"/>
  <c r="O645" i="2"/>
  <c r="P645" i="2"/>
  <c r="Q645" i="2"/>
  <c r="O646" i="2"/>
  <c r="P646" i="2"/>
  <c r="Q646" i="2"/>
  <c r="O647" i="2"/>
  <c r="P647" i="2"/>
  <c r="Q647" i="2"/>
  <c r="O648" i="2"/>
  <c r="P648" i="2"/>
  <c r="Q648" i="2"/>
  <c r="O649" i="2"/>
  <c r="P649" i="2"/>
  <c r="Q649" i="2"/>
  <c r="O650" i="2"/>
  <c r="P650" i="2"/>
  <c r="Q650" i="2"/>
  <c r="O651" i="2"/>
  <c r="P651" i="2"/>
  <c r="Q651" i="2"/>
  <c r="O652" i="2"/>
  <c r="P652" i="2"/>
  <c r="Q652" i="2"/>
  <c r="O653" i="2"/>
  <c r="P653" i="2"/>
  <c r="Q653" i="2"/>
  <c r="O654" i="2"/>
  <c r="P654" i="2"/>
  <c r="Q654" i="2"/>
  <c r="O655" i="2"/>
  <c r="P655" i="2"/>
  <c r="Q655" i="2"/>
  <c r="O656" i="2"/>
  <c r="P656" i="2"/>
  <c r="Q656" i="2"/>
  <c r="O657" i="2"/>
  <c r="P657" i="2"/>
  <c r="Q657" i="2"/>
  <c r="O658" i="2"/>
  <c r="P658" i="2"/>
  <c r="Q658" i="2"/>
  <c r="O659" i="2"/>
  <c r="P659" i="2"/>
  <c r="Q659" i="2"/>
  <c r="O660" i="2"/>
  <c r="P660" i="2"/>
  <c r="Q660" i="2"/>
  <c r="O661" i="2"/>
  <c r="P661" i="2"/>
  <c r="Q661" i="2"/>
  <c r="O662" i="2"/>
  <c r="P662" i="2"/>
  <c r="Q662" i="2"/>
  <c r="O663" i="2"/>
  <c r="P663" i="2"/>
  <c r="Q663" i="2"/>
  <c r="O664" i="2"/>
  <c r="P664" i="2"/>
  <c r="Q664" i="2"/>
  <c r="O665" i="2"/>
  <c r="P665" i="2"/>
  <c r="Q665" i="2"/>
  <c r="O666" i="2"/>
  <c r="P666" i="2"/>
  <c r="Q666" i="2"/>
  <c r="O667" i="2"/>
  <c r="P667" i="2"/>
  <c r="Q667" i="2"/>
  <c r="O668" i="2"/>
  <c r="P668" i="2"/>
  <c r="Q668" i="2"/>
  <c r="O669" i="2"/>
  <c r="P669" i="2"/>
  <c r="Q669" i="2"/>
  <c r="O670" i="2"/>
  <c r="P670" i="2"/>
  <c r="Q670" i="2"/>
  <c r="O671" i="2"/>
  <c r="P671" i="2"/>
  <c r="Q671" i="2"/>
  <c r="O672" i="2"/>
  <c r="P672" i="2"/>
  <c r="Q672" i="2"/>
  <c r="O673" i="2"/>
  <c r="P673" i="2"/>
  <c r="Q673" i="2"/>
  <c r="O674" i="2"/>
  <c r="P674" i="2"/>
  <c r="Q674" i="2"/>
  <c r="O675" i="2"/>
  <c r="P675" i="2"/>
  <c r="Q675" i="2"/>
  <c r="O676" i="2"/>
  <c r="P676" i="2"/>
  <c r="Q676" i="2"/>
  <c r="O677" i="2"/>
  <c r="P677" i="2"/>
  <c r="Q677" i="2"/>
  <c r="O678" i="2"/>
  <c r="P678" i="2"/>
  <c r="Q678" i="2"/>
  <c r="O679" i="2"/>
  <c r="P679" i="2"/>
  <c r="Q679" i="2"/>
  <c r="O680" i="2"/>
  <c r="P680" i="2"/>
  <c r="Q680" i="2"/>
  <c r="O681" i="2"/>
  <c r="P681" i="2"/>
  <c r="Q681" i="2"/>
  <c r="O682" i="2"/>
  <c r="P682" i="2"/>
  <c r="Q682" i="2"/>
  <c r="O683" i="2"/>
  <c r="P683" i="2"/>
  <c r="Q683" i="2"/>
  <c r="O684" i="2"/>
  <c r="P684" i="2"/>
  <c r="Q684" i="2"/>
  <c r="O685" i="2"/>
  <c r="P685" i="2"/>
  <c r="Q685" i="2"/>
  <c r="O686" i="2"/>
  <c r="P686" i="2"/>
  <c r="Q686" i="2"/>
  <c r="O687" i="2"/>
  <c r="P687" i="2"/>
  <c r="Q687" i="2"/>
  <c r="O688" i="2"/>
  <c r="P688" i="2"/>
  <c r="Q688" i="2"/>
  <c r="O689" i="2"/>
  <c r="P689" i="2"/>
  <c r="Q689" i="2"/>
  <c r="O690" i="2"/>
  <c r="P690" i="2"/>
  <c r="Q690" i="2"/>
  <c r="O691" i="2"/>
  <c r="P691" i="2"/>
  <c r="Q691" i="2"/>
  <c r="O692" i="2"/>
  <c r="P692" i="2"/>
  <c r="Q692" i="2"/>
  <c r="O693" i="2"/>
  <c r="P693" i="2"/>
  <c r="Q693" i="2"/>
  <c r="O694" i="2"/>
  <c r="P694" i="2"/>
  <c r="Q694" i="2"/>
  <c r="O695" i="2"/>
  <c r="P695" i="2"/>
  <c r="Q695" i="2"/>
  <c r="O696" i="2"/>
  <c r="P696" i="2"/>
  <c r="Q696" i="2"/>
  <c r="O697" i="2"/>
  <c r="P697" i="2"/>
  <c r="Q697" i="2"/>
  <c r="O698" i="2"/>
  <c r="P698" i="2"/>
  <c r="Q698" i="2"/>
  <c r="O699" i="2"/>
  <c r="P699" i="2"/>
  <c r="Q699" i="2"/>
  <c r="O700" i="2"/>
  <c r="P700" i="2"/>
  <c r="Q700" i="2"/>
  <c r="O701" i="2"/>
  <c r="P701" i="2"/>
  <c r="Q701" i="2"/>
  <c r="O702" i="2"/>
  <c r="P702" i="2"/>
  <c r="Q702" i="2"/>
  <c r="O703" i="2"/>
  <c r="P703" i="2"/>
  <c r="Q703" i="2"/>
  <c r="O704" i="2"/>
  <c r="P704" i="2"/>
  <c r="Q704" i="2"/>
  <c r="O705" i="2"/>
  <c r="P705" i="2"/>
  <c r="Q705" i="2"/>
  <c r="O706" i="2"/>
  <c r="P706" i="2"/>
  <c r="Q706" i="2"/>
  <c r="O707" i="2"/>
  <c r="P707" i="2"/>
  <c r="Q707" i="2"/>
  <c r="O708" i="2"/>
  <c r="P708" i="2"/>
  <c r="Q708" i="2"/>
  <c r="O709" i="2"/>
  <c r="P709" i="2"/>
  <c r="Q709" i="2"/>
  <c r="O710" i="2"/>
  <c r="P710" i="2"/>
  <c r="Q710" i="2"/>
  <c r="O711" i="2"/>
  <c r="P711" i="2"/>
  <c r="Q711" i="2"/>
  <c r="O712" i="2"/>
  <c r="P712" i="2"/>
  <c r="Q712" i="2"/>
  <c r="O713" i="2"/>
  <c r="P713" i="2"/>
  <c r="Q713" i="2"/>
  <c r="O714" i="2"/>
  <c r="P714" i="2"/>
  <c r="Q714" i="2"/>
  <c r="O715" i="2"/>
  <c r="P715" i="2"/>
  <c r="Q715" i="2"/>
  <c r="O716" i="2"/>
  <c r="P716" i="2"/>
  <c r="Q716" i="2"/>
  <c r="O717" i="2"/>
  <c r="P717" i="2"/>
  <c r="Q717" i="2"/>
  <c r="O718" i="2"/>
  <c r="P718" i="2"/>
  <c r="Q718" i="2"/>
  <c r="O719" i="2"/>
  <c r="P719" i="2"/>
  <c r="Q719" i="2"/>
  <c r="O720" i="2"/>
  <c r="P720" i="2"/>
  <c r="Q720" i="2"/>
  <c r="O721" i="2"/>
  <c r="P721" i="2"/>
  <c r="Q721" i="2"/>
  <c r="O722" i="2"/>
  <c r="P722" i="2"/>
  <c r="Q722" i="2"/>
  <c r="O723" i="2"/>
  <c r="P723" i="2"/>
  <c r="Q723" i="2"/>
  <c r="O724" i="2"/>
  <c r="P724" i="2"/>
  <c r="Q724" i="2"/>
  <c r="O725" i="2"/>
  <c r="P725" i="2"/>
  <c r="Q725" i="2"/>
  <c r="O726" i="2"/>
  <c r="P726" i="2"/>
  <c r="Q726" i="2"/>
  <c r="O727" i="2"/>
  <c r="P727" i="2"/>
  <c r="Q727" i="2"/>
  <c r="O728" i="2"/>
  <c r="P728" i="2"/>
  <c r="Q728" i="2"/>
  <c r="O729" i="2"/>
  <c r="P729" i="2"/>
  <c r="Q729" i="2"/>
  <c r="O730" i="2"/>
  <c r="P730" i="2"/>
  <c r="Q730" i="2"/>
  <c r="O731" i="2"/>
  <c r="P731" i="2"/>
  <c r="Q731" i="2"/>
  <c r="O732" i="2"/>
  <c r="P732" i="2"/>
  <c r="Q732" i="2"/>
  <c r="O733" i="2"/>
  <c r="P733" i="2"/>
  <c r="Q733" i="2"/>
  <c r="O734" i="2"/>
  <c r="P734" i="2"/>
  <c r="Q734" i="2"/>
  <c r="O735" i="2"/>
  <c r="P735" i="2"/>
  <c r="Q735" i="2"/>
  <c r="O736" i="2"/>
  <c r="P736" i="2"/>
  <c r="Q736" i="2"/>
  <c r="O737" i="2"/>
  <c r="P737" i="2"/>
  <c r="Q737" i="2"/>
  <c r="O738" i="2"/>
  <c r="P738" i="2"/>
  <c r="Q738" i="2"/>
  <c r="O739" i="2"/>
  <c r="P739" i="2"/>
  <c r="Q739" i="2"/>
  <c r="O740" i="2"/>
  <c r="P740" i="2"/>
  <c r="Q740" i="2"/>
  <c r="O741" i="2"/>
  <c r="P741" i="2"/>
  <c r="Q741" i="2"/>
  <c r="O742" i="2"/>
  <c r="P742" i="2"/>
  <c r="Q742" i="2"/>
  <c r="O743" i="2"/>
  <c r="P743" i="2"/>
  <c r="Q743" i="2"/>
  <c r="O744" i="2"/>
  <c r="P744" i="2"/>
  <c r="Q744" i="2"/>
  <c r="O745" i="2"/>
  <c r="P745" i="2"/>
  <c r="Q745" i="2"/>
  <c r="O746" i="2"/>
  <c r="P746" i="2"/>
  <c r="Q746" i="2"/>
  <c r="O747" i="2"/>
  <c r="P747" i="2"/>
  <c r="Q747" i="2"/>
  <c r="O748" i="2"/>
  <c r="P748" i="2"/>
  <c r="Q748" i="2"/>
  <c r="O749" i="2"/>
  <c r="P749" i="2"/>
  <c r="Q749" i="2"/>
  <c r="O750" i="2"/>
  <c r="P750" i="2"/>
  <c r="Q750" i="2"/>
  <c r="O751" i="2"/>
  <c r="P751" i="2"/>
  <c r="Q751" i="2"/>
  <c r="O752" i="2"/>
  <c r="P752" i="2"/>
  <c r="Q752" i="2"/>
  <c r="O753" i="2"/>
  <c r="P753" i="2"/>
  <c r="Q753" i="2"/>
  <c r="O754" i="2"/>
  <c r="P754" i="2"/>
  <c r="Q754" i="2"/>
  <c r="O755" i="2"/>
  <c r="P755" i="2"/>
  <c r="Q755" i="2"/>
  <c r="O756" i="2"/>
  <c r="P756" i="2"/>
  <c r="Q756" i="2"/>
  <c r="O757" i="2"/>
  <c r="P757" i="2"/>
  <c r="Q757" i="2"/>
  <c r="O758" i="2"/>
  <c r="P758" i="2"/>
  <c r="Q758" i="2"/>
  <c r="O759" i="2"/>
  <c r="P759" i="2"/>
  <c r="Q759" i="2"/>
  <c r="O760" i="2"/>
  <c r="P760" i="2"/>
  <c r="Q760" i="2"/>
  <c r="O761" i="2"/>
  <c r="P761" i="2"/>
  <c r="Q761" i="2"/>
  <c r="O762" i="2"/>
  <c r="P762" i="2"/>
  <c r="Q762" i="2"/>
  <c r="O763" i="2"/>
  <c r="P763" i="2"/>
  <c r="Q763" i="2"/>
  <c r="O764" i="2"/>
  <c r="P764" i="2"/>
  <c r="Q764" i="2"/>
  <c r="O765" i="2"/>
  <c r="P765" i="2"/>
  <c r="Q765" i="2"/>
  <c r="O766" i="2"/>
  <c r="P766" i="2"/>
  <c r="Q766" i="2"/>
  <c r="O767" i="2"/>
  <c r="P767" i="2"/>
  <c r="Q767" i="2"/>
  <c r="O768" i="2"/>
  <c r="P768" i="2"/>
  <c r="Q768" i="2"/>
  <c r="O769" i="2"/>
  <c r="P769" i="2"/>
  <c r="Q769" i="2"/>
  <c r="O770" i="2"/>
  <c r="P770" i="2"/>
  <c r="Q770" i="2"/>
  <c r="O771" i="2"/>
  <c r="P771" i="2"/>
  <c r="Q771" i="2"/>
  <c r="O772" i="2"/>
  <c r="P772" i="2"/>
  <c r="Q772" i="2"/>
  <c r="O773" i="2"/>
  <c r="P773" i="2"/>
  <c r="Q773" i="2"/>
  <c r="O774" i="2"/>
  <c r="P774" i="2"/>
  <c r="Q774" i="2"/>
  <c r="O775" i="2"/>
  <c r="P775" i="2"/>
  <c r="Q775" i="2"/>
  <c r="O776" i="2"/>
  <c r="P776" i="2"/>
  <c r="Q776" i="2"/>
  <c r="O777" i="2"/>
  <c r="P777" i="2"/>
  <c r="Q777" i="2"/>
  <c r="O778" i="2"/>
  <c r="P778" i="2"/>
  <c r="Q778" i="2"/>
  <c r="O779" i="2"/>
  <c r="P779" i="2"/>
  <c r="Q779" i="2"/>
  <c r="O780" i="2"/>
  <c r="P780" i="2"/>
  <c r="Q780" i="2"/>
  <c r="O781" i="2"/>
  <c r="P781" i="2"/>
  <c r="Q781" i="2"/>
  <c r="O782" i="2"/>
  <c r="P782" i="2"/>
  <c r="Q782" i="2"/>
  <c r="O783" i="2"/>
  <c r="P783" i="2"/>
  <c r="Q783" i="2"/>
  <c r="O784" i="2"/>
  <c r="P784" i="2"/>
  <c r="Q784" i="2"/>
  <c r="O785" i="2"/>
  <c r="P785" i="2"/>
  <c r="Q785" i="2"/>
  <c r="O786" i="2"/>
  <c r="P786" i="2"/>
  <c r="Q786" i="2"/>
  <c r="O787" i="2"/>
  <c r="P787" i="2"/>
  <c r="Q787" i="2"/>
  <c r="O788" i="2"/>
  <c r="P788" i="2"/>
  <c r="Q788" i="2"/>
  <c r="O789" i="2"/>
  <c r="P789" i="2"/>
  <c r="Q789" i="2"/>
  <c r="O790" i="2"/>
  <c r="P790" i="2"/>
  <c r="Q790" i="2"/>
  <c r="O791" i="2"/>
  <c r="P791" i="2"/>
  <c r="Q791" i="2"/>
  <c r="O792" i="2"/>
  <c r="P792" i="2"/>
  <c r="Q792" i="2"/>
  <c r="O793" i="2"/>
  <c r="P793" i="2"/>
  <c r="Q793" i="2"/>
  <c r="O794" i="2"/>
  <c r="P794" i="2"/>
  <c r="Q794" i="2"/>
  <c r="O795" i="2"/>
  <c r="P795" i="2"/>
  <c r="Q795" i="2"/>
  <c r="O796" i="2"/>
  <c r="P796" i="2"/>
  <c r="Q796" i="2"/>
  <c r="O797" i="2"/>
  <c r="P797" i="2"/>
  <c r="Q797" i="2"/>
  <c r="O798" i="2"/>
  <c r="P798" i="2"/>
  <c r="Q798" i="2"/>
  <c r="O799" i="2"/>
  <c r="P799" i="2"/>
  <c r="Q799" i="2"/>
  <c r="O800" i="2"/>
  <c r="P800" i="2"/>
  <c r="Q800" i="2"/>
  <c r="O801" i="2"/>
  <c r="P801" i="2"/>
  <c r="Q801" i="2"/>
  <c r="O802" i="2"/>
  <c r="P802" i="2"/>
  <c r="Q802" i="2"/>
  <c r="O803" i="2"/>
  <c r="P803" i="2"/>
  <c r="Q803" i="2"/>
  <c r="O804" i="2"/>
  <c r="P804" i="2"/>
  <c r="Q804" i="2"/>
  <c r="O805" i="2"/>
  <c r="P805" i="2"/>
  <c r="Q805" i="2"/>
  <c r="O806" i="2"/>
  <c r="P806" i="2"/>
  <c r="Q806" i="2"/>
  <c r="O807" i="2"/>
  <c r="P807" i="2"/>
  <c r="Q807" i="2"/>
  <c r="O808" i="2"/>
  <c r="P808" i="2"/>
  <c r="Q808" i="2"/>
  <c r="O809" i="2"/>
  <c r="P809" i="2"/>
  <c r="Q809" i="2"/>
  <c r="O810" i="2"/>
  <c r="P810" i="2"/>
  <c r="Q810" i="2"/>
  <c r="O811" i="2"/>
  <c r="P811" i="2"/>
  <c r="Q811" i="2"/>
  <c r="O812" i="2"/>
  <c r="P812" i="2"/>
  <c r="Q812" i="2"/>
  <c r="O813" i="2"/>
  <c r="P813" i="2"/>
  <c r="Q813" i="2"/>
  <c r="O814" i="2"/>
  <c r="P814" i="2"/>
  <c r="Q814" i="2"/>
  <c r="O815" i="2"/>
  <c r="P815" i="2"/>
  <c r="Q815" i="2"/>
  <c r="O816" i="2"/>
  <c r="P816" i="2"/>
  <c r="Q816" i="2"/>
  <c r="O817" i="2"/>
  <c r="P817" i="2"/>
  <c r="Q817" i="2"/>
  <c r="O818" i="2"/>
  <c r="P818" i="2"/>
  <c r="Q818" i="2"/>
  <c r="O819" i="2"/>
  <c r="P819" i="2"/>
  <c r="Q819" i="2"/>
  <c r="O820" i="2"/>
  <c r="P820" i="2"/>
  <c r="Q820" i="2"/>
  <c r="O821" i="2"/>
  <c r="P821" i="2"/>
  <c r="Q821" i="2"/>
  <c r="O822" i="2"/>
  <c r="P822" i="2"/>
  <c r="Q822" i="2"/>
  <c r="O823" i="2"/>
  <c r="P823" i="2"/>
  <c r="Q823" i="2"/>
  <c r="O824" i="2"/>
  <c r="P824" i="2"/>
  <c r="Q824" i="2"/>
  <c r="O825" i="2"/>
  <c r="P825" i="2"/>
  <c r="Q825" i="2"/>
  <c r="O826" i="2"/>
  <c r="P826" i="2"/>
  <c r="Q826" i="2"/>
  <c r="O827" i="2"/>
  <c r="P827" i="2"/>
  <c r="Q827" i="2"/>
  <c r="O828" i="2"/>
  <c r="P828" i="2"/>
  <c r="Q828" i="2"/>
  <c r="O829" i="2"/>
  <c r="P829" i="2"/>
  <c r="Q829" i="2"/>
  <c r="O830" i="2"/>
  <c r="P830" i="2"/>
  <c r="Q830" i="2"/>
  <c r="O831" i="2"/>
  <c r="P831" i="2"/>
  <c r="Q831" i="2"/>
  <c r="O832" i="2"/>
  <c r="P832" i="2"/>
  <c r="Q832" i="2"/>
  <c r="O833" i="2"/>
  <c r="P833" i="2"/>
  <c r="Q833" i="2"/>
  <c r="O834" i="2"/>
  <c r="P834" i="2"/>
  <c r="Q834" i="2"/>
  <c r="O835" i="2"/>
  <c r="P835" i="2"/>
  <c r="Q835" i="2"/>
  <c r="O836" i="2"/>
  <c r="P836" i="2"/>
  <c r="Q836" i="2"/>
  <c r="O837" i="2"/>
  <c r="P837" i="2"/>
  <c r="Q837" i="2"/>
  <c r="O838" i="2"/>
  <c r="P838" i="2"/>
  <c r="Q838" i="2"/>
  <c r="O839" i="2"/>
  <c r="P839" i="2"/>
  <c r="Q839" i="2"/>
  <c r="O840" i="2"/>
  <c r="P840" i="2"/>
  <c r="Q840" i="2"/>
  <c r="O841" i="2"/>
  <c r="P841" i="2"/>
  <c r="Q841" i="2"/>
  <c r="O842" i="2"/>
  <c r="P842" i="2"/>
  <c r="Q842" i="2"/>
  <c r="O843" i="2"/>
  <c r="P843" i="2"/>
  <c r="Q843" i="2"/>
  <c r="O844" i="2"/>
  <c r="P844" i="2"/>
  <c r="Q844" i="2"/>
  <c r="O845" i="2"/>
  <c r="P845" i="2"/>
  <c r="Q845" i="2"/>
  <c r="O846" i="2"/>
  <c r="P846" i="2"/>
  <c r="Q846" i="2"/>
  <c r="O847" i="2"/>
  <c r="P847" i="2"/>
  <c r="Q847" i="2"/>
  <c r="O848" i="2"/>
  <c r="P848" i="2"/>
  <c r="Q848" i="2"/>
  <c r="O849" i="2"/>
  <c r="P849" i="2"/>
  <c r="Q849" i="2"/>
  <c r="O850" i="2"/>
  <c r="P850" i="2"/>
  <c r="Q850" i="2"/>
  <c r="O851" i="2"/>
  <c r="P851" i="2"/>
  <c r="Q851" i="2"/>
  <c r="O852" i="2"/>
  <c r="P852" i="2"/>
  <c r="Q852" i="2"/>
  <c r="O853" i="2"/>
  <c r="P853" i="2"/>
  <c r="Q853" i="2"/>
  <c r="O854" i="2"/>
  <c r="P854" i="2"/>
  <c r="Q854" i="2"/>
  <c r="O855" i="2"/>
  <c r="P855" i="2"/>
  <c r="Q855" i="2"/>
  <c r="O856" i="2"/>
  <c r="P856" i="2"/>
  <c r="Q856" i="2"/>
  <c r="O857" i="2"/>
  <c r="P857" i="2"/>
  <c r="Q857" i="2"/>
  <c r="O858" i="2"/>
  <c r="P858" i="2"/>
  <c r="Q858" i="2"/>
  <c r="O859" i="2"/>
  <c r="P859" i="2"/>
  <c r="Q859" i="2"/>
  <c r="O860" i="2"/>
  <c r="P860" i="2"/>
  <c r="Q860" i="2"/>
  <c r="O861" i="2"/>
  <c r="P861" i="2"/>
  <c r="Q861" i="2"/>
  <c r="O862" i="2"/>
  <c r="P862" i="2"/>
  <c r="Q862" i="2"/>
  <c r="O863" i="2"/>
  <c r="P863" i="2"/>
  <c r="Q863" i="2"/>
  <c r="O864" i="2"/>
  <c r="P864" i="2"/>
  <c r="Q864" i="2"/>
  <c r="O865" i="2"/>
  <c r="P865" i="2"/>
  <c r="Q865" i="2"/>
  <c r="O866" i="2"/>
  <c r="P866" i="2"/>
  <c r="Q866" i="2"/>
  <c r="O867" i="2"/>
  <c r="P867" i="2"/>
  <c r="Q867" i="2"/>
  <c r="O868" i="2"/>
  <c r="P868" i="2"/>
  <c r="Q868" i="2"/>
  <c r="O869" i="2"/>
  <c r="P869" i="2"/>
  <c r="Q869" i="2"/>
  <c r="O870" i="2"/>
  <c r="P870" i="2"/>
  <c r="Q870" i="2"/>
  <c r="O871" i="2"/>
  <c r="P871" i="2"/>
  <c r="Q871" i="2"/>
  <c r="O872" i="2"/>
  <c r="P872" i="2"/>
  <c r="Q872" i="2"/>
  <c r="O873" i="2"/>
  <c r="P873" i="2"/>
  <c r="Q873" i="2"/>
  <c r="O874" i="2"/>
  <c r="P874" i="2"/>
  <c r="Q874" i="2"/>
  <c r="O875" i="2"/>
  <c r="P875" i="2"/>
  <c r="Q875" i="2"/>
  <c r="O876" i="2"/>
  <c r="P876" i="2"/>
  <c r="Q876" i="2"/>
  <c r="O877" i="2"/>
  <c r="P877" i="2"/>
  <c r="Q877" i="2"/>
  <c r="O878" i="2"/>
  <c r="P878" i="2"/>
  <c r="Q878" i="2"/>
  <c r="O879" i="2"/>
  <c r="P879" i="2"/>
  <c r="Q879" i="2"/>
  <c r="O880" i="2"/>
  <c r="P880" i="2"/>
  <c r="Q880" i="2"/>
  <c r="O881" i="2"/>
  <c r="P881" i="2"/>
  <c r="Q881" i="2"/>
  <c r="O882" i="2"/>
  <c r="P882" i="2"/>
  <c r="Q882" i="2"/>
  <c r="O883" i="2"/>
  <c r="P883" i="2"/>
  <c r="Q883" i="2"/>
  <c r="O884" i="2"/>
  <c r="P884" i="2"/>
  <c r="Q884" i="2"/>
  <c r="O885" i="2"/>
  <c r="P885" i="2"/>
  <c r="Q885" i="2"/>
  <c r="O886" i="2"/>
  <c r="P886" i="2"/>
  <c r="Q886" i="2"/>
  <c r="O887" i="2"/>
  <c r="P887" i="2"/>
  <c r="Q887" i="2"/>
  <c r="O888" i="2"/>
  <c r="P888" i="2"/>
  <c r="Q888" i="2"/>
  <c r="O889" i="2"/>
  <c r="P889" i="2"/>
  <c r="Q889" i="2"/>
  <c r="O890" i="2"/>
  <c r="P890" i="2"/>
  <c r="Q890" i="2"/>
  <c r="O891" i="2"/>
  <c r="P891" i="2"/>
  <c r="Q891" i="2"/>
  <c r="O892" i="2"/>
  <c r="P892" i="2"/>
  <c r="Q892" i="2"/>
  <c r="O893" i="2"/>
  <c r="P893" i="2"/>
  <c r="Q893" i="2"/>
  <c r="O894" i="2"/>
  <c r="P894" i="2"/>
  <c r="Q894" i="2"/>
  <c r="O895" i="2"/>
  <c r="P895" i="2"/>
  <c r="Q895" i="2"/>
  <c r="O896" i="2"/>
  <c r="P896" i="2"/>
  <c r="Q896" i="2"/>
  <c r="O897" i="2"/>
  <c r="P897" i="2"/>
  <c r="Q897" i="2"/>
  <c r="O898" i="2"/>
  <c r="P898" i="2"/>
  <c r="Q898" i="2"/>
  <c r="O899" i="2"/>
  <c r="P899" i="2"/>
  <c r="Q899" i="2"/>
  <c r="O900" i="2"/>
  <c r="P900" i="2"/>
  <c r="Q900" i="2"/>
  <c r="O901" i="2"/>
  <c r="P901" i="2"/>
  <c r="Q901" i="2"/>
  <c r="O902" i="2"/>
  <c r="P902" i="2"/>
  <c r="Q902" i="2"/>
  <c r="O903" i="2"/>
  <c r="P903" i="2"/>
  <c r="Q903" i="2"/>
  <c r="O904" i="2"/>
  <c r="P904" i="2"/>
  <c r="Q904" i="2"/>
  <c r="O905" i="2"/>
  <c r="P905" i="2"/>
  <c r="Q905" i="2"/>
  <c r="O906" i="2"/>
  <c r="P906" i="2"/>
  <c r="Q906" i="2"/>
  <c r="O907" i="2"/>
  <c r="P907" i="2"/>
  <c r="Q907" i="2"/>
  <c r="O908" i="2"/>
  <c r="P908" i="2"/>
  <c r="Q908" i="2"/>
  <c r="O909" i="2"/>
  <c r="P909" i="2"/>
  <c r="Q909" i="2"/>
  <c r="O910" i="2"/>
  <c r="P910" i="2"/>
  <c r="Q910" i="2"/>
  <c r="O911" i="2"/>
  <c r="P911" i="2"/>
  <c r="Q911" i="2"/>
  <c r="O912" i="2"/>
  <c r="P912" i="2"/>
  <c r="Q912" i="2"/>
  <c r="O913" i="2"/>
  <c r="P913" i="2"/>
  <c r="Q913" i="2"/>
  <c r="O914" i="2"/>
  <c r="P914" i="2"/>
  <c r="Q914" i="2"/>
  <c r="O915" i="2"/>
  <c r="P915" i="2"/>
  <c r="Q915" i="2"/>
  <c r="O916" i="2"/>
  <c r="P916" i="2"/>
  <c r="Q916" i="2"/>
  <c r="O917" i="2"/>
  <c r="P917" i="2"/>
  <c r="Q917" i="2"/>
  <c r="O918" i="2"/>
  <c r="P918" i="2"/>
  <c r="Q918" i="2"/>
  <c r="O919" i="2"/>
  <c r="P919" i="2"/>
  <c r="Q919" i="2"/>
  <c r="O920" i="2"/>
  <c r="P920" i="2"/>
  <c r="Q920" i="2"/>
  <c r="O921" i="2"/>
  <c r="P921" i="2"/>
  <c r="Q921" i="2"/>
  <c r="O922" i="2"/>
  <c r="P922" i="2"/>
  <c r="Q922" i="2"/>
  <c r="O923" i="2"/>
  <c r="P923" i="2"/>
  <c r="Q923" i="2"/>
  <c r="O924" i="2"/>
  <c r="P924" i="2"/>
  <c r="Q924" i="2"/>
  <c r="O925" i="2"/>
  <c r="P925" i="2"/>
  <c r="Q925" i="2"/>
  <c r="O926" i="2"/>
  <c r="P926" i="2"/>
  <c r="Q926" i="2"/>
  <c r="O927" i="2"/>
  <c r="P927" i="2"/>
  <c r="Q927" i="2"/>
  <c r="O928" i="2"/>
  <c r="P928" i="2"/>
  <c r="Q928" i="2"/>
  <c r="O929" i="2"/>
  <c r="P929" i="2"/>
  <c r="Q929" i="2"/>
  <c r="O930" i="2"/>
  <c r="P930" i="2"/>
  <c r="Q930" i="2"/>
  <c r="O931" i="2"/>
  <c r="P931" i="2"/>
  <c r="Q931" i="2"/>
  <c r="O932" i="2"/>
  <c r="P932" i="2"/>
  <c r="Q932" i="2"/>
  <c r="O933" i="2"/>
  <c r="P933" i="2"/>
  <c r="Q933" i="2"/>
  <c r="O934" i="2"/>
  <c r="P934" i="2"/>
  <c r="Q934" i="2"/>
  <c r="O935" i="2"/>
  <c r="P935" i="2"/>
  <c r="Q935" i="2"/>
  <c r="O936" i="2"/>
  <c r="P936" i="2"/>
  <c r="Q936" i="2"/>
  <c r="O937" i="2"/>
  <c r="P937" i="2"/>
  <c r="Q937" i="2"/>
  <c r="O938" i="2"/>
  <c r="P938" i="2"/>
  <c r="Q938" i="2"/>
  <c r="O939" i="2"/>
  <c r="P939" i="2"/>
  <c r="Q939" i="2"/>
  <c r="O940" i="2"/>
  <c r="P940" i="2"/>
  <c r="Q940" i="2"/>
  <c r="O941" i="2"/>
  <c r="P941" i="2"/>
  <c r="Q941" i="2"/>
  <c r="O942" i="2"/>
  <c r="P942" i="2"/>
  <c r="Q942" i="2"/>
  <c r="O943" i="2"/>
  <c r="P943" i="2"/>
  <c r="Q943" i="2"/>
  <c r="O944" i="2"/>
  <c r="P944" i="2"/>
  <c r="Q944" i="2"/>
  <c r="O945" i="2"/>
  <c r="P945" i="2"/>
  <c r="Q945" i="2"/>
  <c r="O946" i="2"/>
  <c r="P946" i="2"/>
  <c r="Q946" i="2"/>
  <c r="O947" i="2"/>
  <c r="P947" i="2"/>
  <c r="Q947" i="2"/>
  <c r="O948" i="2"/>
  <c r="P948" i="2"/>
  <c r="Q948" i="2"/>
  <c r="O949" i="2"/>
  <c r="P949" i="2"/>
  <c r="Q949" i="2"/>
  <c r="O950" i="2"/>
  <c r="P950" i="2"/>
  <c r="Q950" i="2"/>
  <c r="O951" i="2"/>
  <c r="P951" i="2"/>
  <c r="Q951" i="2"/>
  <c r="O952" i="2"/>
  <c r="P952" i="2"/>
  <c r="Q952" i="2"/>
  <c r="O953" i="2"/>
  <c r="P953" i="2"/>
  <c r="Q953" i="2"/>
  <c r="O954" i="2"/>
  <c r="P954" i="2"/>
  <c r="Q954" i="2"/>
  <c r="O955" i="2"/>
  <c r="P955" i="2"/>
  <c r="Q955" i="2"/>
  <c r="O956" i="2"/>
  <c r="P956" i="2"/>
  <c r="Q956" i="2"/>
  <c r="O957" i="2"/>
  <c r="P957" i="2"/>
  <c r="Q957" i="2"/>
  <c r="O958" i="2"/>
  <c r="P958" i="2"/>
  <c r="Q958" i="2"/>
  <c r="O959" i="2"/>
  <c r="P959" i="2"/>
  <c r="Q959" i="2"/>
  <c r="O960" i="2"/>
  <c r="P960" i="2"/>
  <c r="Q960" i="2"/>
  <c r="O961" i="2"/>
  <c r="P961" i="2"/>
  <c r="Q961" i="2"/>
  <c r="O962" i="2"/>
  <c r="P962" i="2"/>
  <c r="Q962" i="2"/>
  <c r="O963" i="2"/>
  <c r="P963" i="2"/>
  <c r="Q963" i="2"/>
  <c r="O964" i="2"/>
  <c r="P964" i="2"/>
  <c r="Q964" i="2"/>
  <c r="O965" i="2"/>
  <c r="P965" i="2"/>
  <c r="Q965" i="2"/>
  <c r="O966" i="2"/>
  <c r="P966" i="2"/>
  <c r="Q966" i="2"/>
  <c r="O967" i="2"/>
  <c r="P967" i="2"/>
  <c r="Q967" i="2"/>
  <c r="O968" i="2"/>
  <c r="P968" i="2"/>
  <c r="Q968" i="2"/>
  <c r="O969" i="2"/>
  <c r="P969" i="2"/>
  <c r="Q969" i="2"/>
  <c r="O970" i="2"/>
  <c r="P970" i="2"/>
  <c r="Q970" i="2"/>
  <c r="O971" i="2"/>
  <c r="P971" i="2"/>
  <c r="Q971" i="2"/>
  <c r="O972" i="2"/>
  <c r="P972" i="2"/>
  <c r="Q972" i="2"/>
  <c r="O973" i="2"/>
  <c r="P973" i="2"/>
  <c r="Q973" i="2"/>
  <c r="O974" i="2"/>
  <c r="P974" i="2"/>
  <c r="Q974" i="2"/>
  <c r="O975" i="2"/>
  <c r="P975" i="2"/>
  <c r="Q975" i="2"/>
  <c r="O976" i="2"/>
  <c r="P976" i="2"/>
  <c r="Q976" i="2"/>
  <c r="O977" i="2"/>
  <c r="P977" i="2"/>
  <c r="Q977" i="2"/>
  <c r="O978" i="2"/>
  <c r="P978" i="2"/>
  <c r="Q978" i="2"/>
  <c r="O979" i="2"/>
  <c r="P979" i="2"/>
  <c r="Q979" i="2"/>
  <c r="O980" i="2"/>
  <c r="P980" i="2"/>
  <c r="Q980" i="2"/>
  <c r="O981" i="2"/>
  <c r="P981" i="2"/>
  <c r="Q981" i="2"/>
  <c r="O982" i="2"/>
  <c r="P982" i="2"/>
  <c r="Q982" i="2"/>
  <c r="O983" i="2"/>
  <c r="P983" i="2"/>
  <c r="Q983" i="2"/>
  <c r="O984" i="2"/>
  <c r="P984" i="2"/>
  <c r="Q984" i="2"/>
  <c r="O985" i="2"/>
  <c r="P985" i="2"/>
  <c r="Q985" i="2"/>
  <c r="O986" i="2"/>
  <c r="P986" i="2"/>
  <c r="Q986" i="2"/>
  <c r="O987" i="2"/>
  <c r="P987" i="2"/>
  <c r="Q987" i="2"/>
  <c r="O988" i="2"/>
  <c r="P988" i="2"/>
  <c r="Q988" i="2"/>
  <c r="O989" i="2"/>
  <c r="P989" i="2"/>
  <c r="Q989" i="2"/>
  <c r="O990" i="2"/>
  <c r="P990" i="2"/>
  <c r="Q990" i="2"/>
  <c r="O991" i="2"/>
  <c r="P991" i="2"/>
  <c r="Q991" i="2"/>
  <c r="O992" i="2"/>
  <c r="P992" i="2"/>
  <c r="Q992" i="2"/>
  <c r="O993" i="2"/>
  <c r="P993" i="2"/>
  <c r="Q993" i="2"/>
  <c r="O994" i="2"/>
  <c r="P994" i="2"/>
  <c r="Q994" i="2"/>
  <c r="O995" i="2"/>
  <c r="P995" i="2"/>
  <c r="Q995" i="2"/>
  <c r="O996" i="2"/>
  <c r="P996" i="2"/>
  <c r="Q996" i="2"/>
  <c r="O997" i="2"/>
  <c r="P997" i="2"/>
  <c r="Q997" i="2"/>
  <c r="O998" i="2"/>
  <c r="P998" i="2"/>
  <c r="Q998" i="2"/>
  <c r="O999" i="2"/>
  <c r="P999" i="2"/>
  <c r="Q999" i="2"/>
  <c r="O1000" i="2"/>
  <c r="P1000" i="2"/>
  <c r="Q1000" i="2"/>
  <c r="O1001" i="2"/>
  <c r="P1001" i="2"/>
  <c r="Q1001" i="2"/>
  <c r="O1002" i="2"/>
  <c r="P1002" i="2"/>
  <c r="Q1002" i="2"/>
  <c r="Q4" i="2"/>
  <c r="P4" i="2"/>
  <c r="O4" i="2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422" i="4"/>
  <c r="R423" i="4"/>
  <c r="R424" i="4"/>
  <c r="R425" i="4"/>
  <c r="R426" i="4"/>
  <c r="R427" i="4"/>
  <c r="R428" i="4"/>
  <c r="R429" i="4"/>
  <c r="R430" i="4"/>
  <c r="R431" i="4"/>
  <c r="R432" i="4"/>
  <c r="R433" i="4"/>
  <c r="R434" i="4"/>
  <c r="R435" i="4"/>
  <c r="R436" i="4"/>
  <c r="R437" i="4"/>
  <c r="R438" i="4"/>
  <c r="R439" i="4"/>
  <c r="R440" i="4"/>
  <c r="R441" i="4"/>
  <c r="R442" i="4"/>
  <c r="R443" i="4"/>
  <c r="R444" i="4"/>
  <c r="R445" i="4"/>
  <c r="R446" i="4"/>
  <c r="R447" i="4"/>
  <c r="R448" i="4"/>
  <c r="R449" i="4"/>
  <c r="R450" i="4"/>
  <c r="R451" i="4"/>
  <c r="R452" i="4"/>
  <c r="R453" i="4"/>
  <c r="R454" i="4"/>
  <c r="R455" i="4"/>
  <c r="R456" i="4"/>
  <c r="R457" i="4"/>
  <c r="R458" i="4"/>
  <c r="R459" i="4"/>
  <c r="R460" i="4"/>
  <c r="R461" i="4"/>
  <c r="R462" i="4"/>
  <c r="R463" i="4"/>
  <c r="R464" i="4"/>
  <c r="R465" i="4"/>
  <c r="R466" i="4"/>
  <c r="R467" i="4"/>
  <c r="R468" i="4"/>
  <c r="R469" i="4"/>
  <c r="R470" i="4"/>
  <c r="R471" i="4"/>
  <c r="R472" i="4"/>
  <c r="R473" i="4"/>
  <c r="R474" i="4"/>
  <c r="R475" i="4"/>
  <c r="R476" i="4"/>
  <c r="R477" i="4"/>
  <c r="R478" i="4"/>
  <c r="R479" i="4"/>
  <c r="R480" i="4"/>
  <c r="R481" i="4"/>
  <c r="R482" i="4"/>
  <c r="R483" i="4"/>
  <c r="R484" i="4"/>
  <c r="R485" i="4"/>
  <c r="R486" i="4"/>
  <c r="R487" i="4"/>
  <c r="R488" i="4"/>
  <c r="R489" i="4"/>
  <c r="R490" i="4"/>
  <c r="R491" i="4"/>
  <c r="R492" i="4"/>
  <c r="R493" i="4"/>
  <c r="R494" i="4"/>
  <c r="R495" i="4"/>
  <c r="R496" i="4"/>
  <c r="R497" i="4"/>
  <c r="R498" i="4"/>
  <c r="R499" i="4"/>
  <c r="R500" i="4"/>
  <c r="R501" i="4"/>
  <c r="R502" i="4"/>
  <c r="R503" i="4"/>
  <c r="R504" i="4"/>
  <c r="R505" i="4"/>
  <c r="R506" i="4"/>
  <c r="R507" i="4"/>
  <c r="R508" i="4"/>
  <c r="R509" i="4"/>
  <c r="R510" i="4"/>
  <c r="R511" i="4"/>
  <c r="R512" i="4"/>
  <c r="R513" i="4"/>
  <c r="R514" i="4"/>
  <c r="R515" i="4"/>
  <c r="R516" i="4"/>
  <c r="R517" i="4"/>
  <c r="R518" i="4"/>
  <c r="R519" i="4"/>
  <c r="R520" i="4"/>
  <c r="R521" i="4"/>
  <c r="R522" i="4"/>
  <c r="R523" i="4"/>
  <c r="R524" i="4"/>
  <c r="R525" i="4"/>
  <c r="R526" i="4"/>
  <c r="R527" i="4"/>
  <c r="R528" i="4"/>
  <c r="R529" i="4"/>
  <c r="R530" i="4"/>
  <c r="R531" i="4"/>
  <c r="R532" i="4"/>
  <c r="R533" i="4"/>
  <c r="R534" i="4"/>
  <c r="R535" i="4"/>
  <c r="R536" i="4"/>
  <c r="R537" i="4"/>
  <c r="R538" i="4"/>
  <c r="R539" i="4"/>
  <c r="R540" i="4"/>
  <c r="R541" i="4"/>
  <c r="R542" i="4"/>
  <c r="R543" i="4"/>
  <c r="R544" i="4"/>
  <c r="R545" i="4"/>
  <c r="R546" i="4"/>
  <c r="R547" i="4"/>
  <c r="R548" i="4"/>
  <c r="R549" i="4"/>
  <c r="R550" i="4"/>
  <c r="R551" i="4"/>
  <c r="R552" i="4"/>
  <c r="R553" i="4"/>
  <c r="R554" i="4"/>
  <c r="R555" i="4"/>
  <c r="R556" i="4"/>
  <c r="R557" i="4"/>
  <c r="R558" i="4"/>
  <c r="R559" i="4"/>
  <c r="R560" i="4"/>
  <c r="R561" i="4"/>
  <c r="R562" i="4"/>
  <c r="R563" i="4"/>
  <c r="R564" i="4"/>
  <c r="R565" i="4"/>
  <c r="R566" i="4"/>
  <c r="R567" i="4"/>
  <c r="R568" i="4"/>
  <c r="R569" i="4"/>
  <c r="R570" i="4"/>
  <c r="R571" i="4"/>
  <c r="R572" i="4"/>
  <c r="R573" i="4"/>
  <c r="R574" i="4"/>
  <c r="R575" i="4"/>
  <c r="R576" i="4"/>
  <c r="R577" i="4"/>
  <c r="R578" i="4"/>
  <c r="R579" i="4"/>
  <c r="R580" i="4"/>
  <c r="R581" i="4"/>
  <c r="R582" i="4"/>
  <c r="R583" i="4"/>
  <c r="R584" i="4"/>
  <c r="R585" i="4"/>
  <c r="R586" i="4"/>
  <c r="R587" i="4"/>
  <c r="R588" i="4"/>
  <c r="R589" i="4"/>
  <c r="R590" i="4"/>
  <c r="R591" i="4"/>
  <c r="R592" i="4"/>
  <c r="R593" i="4"/>
  <c r="R594" i="4"/>
  <c r="R595" i="4"/>
  <c r="R596" i="4"/>
  <c r="R597" i="4"/>
  <c r="R598" i="4"/>
  <c r="R599" i="4"/>
  <c r="R600" i="4"/>
  <c r="R601" i="4"/>
  <c r="R602" i="4"/>
  <c r="R603" i="4"/>
  <c r="R604" i="4"/>
  <c r="R605" i="4"/>
  <c r="R606" i="4"/>
  <c r="R607" i="4"/>
  <c r="R608" i="4"/>
  <c r="R609" i="4"/>
  <c r="R610" i="4"/>
  <c r="R611" i="4"/>
  <c r="R612" i="4"/>
  <c r="R613" i="4"/>
  <c r="R614" i="4"/>
  <c r="R615" i="4"/>
  <c r="R616" i="4"/>
  <c r="R617" i="4"/>
  <c r="R618" i="4"/>
  <c r="R619" i="4"/>
  <c r="R620" i="4"/>
  <c r="R621" i="4"/>
  <c r="R622" i="4"/>
  <c r="R623" i="4"/>
  <c r="R624" i="4"/>
  <c r="R625" i="4"/>
  <c r="R626" i="4"/>
  <c r="R627" i="4"/>
  <c r="R628" i="4"/>
  <c r="R629" i="4"/>
  <c r="R630" i="4"/>
  <c r="R631" i="4"/>
  <c r="R632" i="4"/>
  <c r="R633" i="4"/>
  <c r="R634" i="4"/>
  <c r="R635" i="4"/>
  <c r="R636" i="4"/>
  <c r="R637" i="4"/>
  <c r="R638" i="4"/>
  <c r="R639" i="4"/>
  <c r="R640" i="4"/>
  <c r="R641" i="4"/>
  <c r="R642" i="4"/>
  <c r="R643" i="4"/>
  <c r="R644" i="4"/>
  <c r="R645" i="4"/>
  <c r="R646" i="4"/>
  <c r="R647" i="4"/>
  <c r="R648" i="4"/>
  <c r="R649" i="4"/>
  <c r="R650" i="4"/>
  <c r="R651" i="4"/>
  <c r="R652" i="4"/>
  <c r="R653" i="4"/>
  <c r="R654" i="4"/>
  <c r="R655" i="4"/>
  <c r="R656" i="4"/>
  <c r="R657" i="4"/>
  <c r="R658" i="4"/>
  <c r="R659" i="4"/>
  <c r="R660" i="4"/>
  <c r="R661" i="4"/>
  <c r="R662" i="4"/>
  <c r="R663" i="4"/>
  <c r="R664" i="4"/>
  <c r="R665" i="4"/>
  <c r="R666" i="4"/>
  <c r="R667" i="4"/>
  <c r="R668" i="4"/>
  <c r="R669" i="4"/>
  <c r="R670" i="4"/>
  <c r="R671" i="4"/>
  <c r="R672" i="4"/>
  <c r="R673" i="4"/>
  <c r="R674" i="4"/>
  <c r="R675" i="4"/>
  <c r="R676" i="4"/>
  <c r="R677" i="4"/>
  <c r="R678" i="4"/>
  <c r="R679" i="4"/>
  <c r="R680" i="4"/>
  <c r="R681" i="4"/>
  <c r="R682" i="4"/>
  <c r="R683" i="4"/>
  <c r="R684" i="4"/>
  <c r="R685" i="4"/>
  <c r="R686" i="4"/>
  <c r="R687" i="4"/>
  <c r="R688" i="4"/>
  <c r="R689" i="4"/>
  <c r="R690" i="4"/>
  <c r="R691" i="4"/>
  <c r="R692" i="4"/>
  <c r="R693" i="4"/>
  <c r="R694" i="4"/>
  <c r="R695" i="4"/>
  <c r="R696" i="4"/>
  <c r="R697" i="4"/>
  <c r="R698" i="4"/>
  <c r="R699" i="4"/>
  <c r="R700" i="4"/>
  <c r="R701" i="4"/>
  <c r="R702" i="4"/>
  <c r="R703" i="4"/>
  <c r="R704" i="4"/>
  <c r="R705" i="4"/>
  <c r="R706" i="4"/>
  <c r="R707" i="4"/>
  <c r="R708" i="4"/>
  <c r="R709" i="4"/>
  <c r="R710" i="4"/>
  <c r="R711" i="4"/>
  <c r="R712" i="4"/>
  <c r="R713" i="4"/>
  <c r="R714" i="4"/>
  <c r="R715" i="4"/>
  <c r="R716" i="4"/>
  <c r="R717" i="4"/>
  <c r="R718" i="4"/>
  <c r="R719" i="4"/>
  <c r="R720" i="4"/>
  <c r="R721" i="4"/>
  <c r="R722" i="4"/>
  <c r="R723" i="4"/>
  <c r="R724" i="4"/>
  <c r="R725" i="4"/>
  <c r="R726" i="4"/>
  <c r="R727" i="4"/>
  <c r="R728" i="4"/>
  <c r="R729" i="4"/>
  <c r="R730" i="4"/>
  <c r="R731" i="4"/>
  <c r="R732" i="4"/>
  <c r="R733" i="4"/>
  <c r="R734" i="4"/>
  <c r="R735" i="4"/>
  <c r="R736" i="4"/>
  <c r="R737" i="4"/>
  <c r="R738" i="4"/>
  <c r="R739" i="4"/>
  <c r="R740" i="4"/>
  <c r="R741" i="4"/>
  <c r="R742" i="4"/>
  <c r="R743" i="4"/>
  <c r="R744" i="4"/>
  <c r="R745" i="4"/>
  <c r="R746" i="4"/>
  <c r="R747" i="4"/>
  <c r="R748" i="4"/>
  <c r="R749" i="4"/>
  <c r="R750" i="4"/>
  <c r="R751" i="4"/>
  <c r="R752" i="4"/>
  <c r="R753" i="4"/>
  <c r="R754" i="4"/>
  <c r="R755" i="4"/>
  <c r="R756" i="4"/>
  <c r="R757" i="4"/>
  <c r="R758" i="4"/>
  <c r="R759" i="4"/>
  <c r="R760" i="4"/>
  <c r="R761" i="4"/>
  <c r="R762" i="4"/>
  <c r="R763" i="4"/>
  <c r="R764" i="4"/>
  <c r="R765" i="4"/>
  <c r="R766" i="4"/>
  <c r="R767" i="4"/>
  <c r="R768" i="4"/>
  <c r="R769" i="4"/>
  <c r="R770" i="4"/>
  <c r="R771" i="4"/>
  <c r="R772" i="4"/>
  <c r="R773" i="4"/>
  <c r="R774" i="4"/>
  <c r="R775" i="4"/>
  <c r="R776" i="4"/>
  <c r="R777" i="4"/>
  <c r="R778" i="4"/>
  <c r="R779" i="4"/>
  <c r="R780" i="4"/>
  <c r="R781" i="4"/>
  <c r="R782" i="4"/>
  <c r="R783" i="4"/>
  <c r="R784" i="4"/>
  <c r="R785" i="4"/>
  <c r="R786" i="4"/>
  <c r="R787" i="4"/>
  <c r="R788" i="4"/>
  <c r="R789" i="4"/>
  <c r="R790" i="4"/>
  <c r="R791" i="4"/>
  <c r="R792" i="4"/>
  <c r="R793" i="4"/>
  <c r="R794" i="4"/>
  <c r="R795" i="4"/>
  <c r="R796" i="4"/>
  <c r="R797" i="4"/>
  <c r="R798" i="4"/>
  <c r="R799" i="4"/>
  <c r="R800" i="4"/>
  <c r="R801" i="4"/>
  <c r="R802" i="4"/>
  <c r="R803" i="4"/>
  <c r="R804" i="4"/>
  <c r="R805" i="4"/>
  <c r="R806" i="4"/>
  <c r="R807" i="4"/>
  <c r="R808" i="4"/>
  <c r="R809" i="4"/>
  <c r="R810" i="4"/>
  <c r="R811" i="4"/>
  <c r="R812" i="4"/>
  <c r="R813" i="4"/>
  <c r="R814" i="4"/>
  <c r="R815" i="4"/>
  <c r="R816" i="4"/>
  <c r="R817" i="4"/>
  <c r="R818" i="4"/>
  <c r="R819" i="4"/>
  <c r="R820" i="4"/>
  <c r="R821" i="4"/>
  <c r="R822" i="4"/>
  <c r="R823" i="4"/>
  <c r="R824" i="4"/>
  <c r="R825" i="4"/>
  <c r="R826" i="4"/>
  <c r="R827" i="4"/>
  <c r="R828" i="4"/>
  <c r="R829" i="4"/>
  <c r="R830" i="4"/>
  <c r="R831" i="4"/>
  <c r="R832" i="4"/>
  <c r="R833" i="4"/>
  <c r="R834" i="4"/>
  <c r="R835" i="4"/>
  <c r="R836" i="4"/>
  <c r="R837" i="4"/>
  <c r="R838" i="4"/>
  <c r="R839" i="4"/>
  <c r="R840" i="4"/>
  <c r="R841" i="4"/>
  <c r="R842" i="4"/>
  <c r="R843" i="4"/>
  <c r="R844" i="4"/>
  <c r="R845" i="4"/>
  <c r="R846" i="4"/>
  <c r="R847" i="4"/>
  <c r="R848" i="4"/>
  <c r="R849" i="4"/>
  <c r="R850" i="4"/>
  <c r="R851" i="4"/>
  <c r="R852" i="4"/>
  <c r="R853" i="4"/>
  <c r="R854" i="4"/>
  <c r="R855" i="4"/>
  <c r="R856" i="4"/>
  <c r="R857" i="4"/>
  <c r="R858" i="4"/>
  <c r="R859" i="4"/>
  <c r="R860" i="4"/>
  <c r="R861" i="4"/>
  <c r="R862" i="4"/>
  <c r="R863" i="4"/>
  <c r="R864" i="4"/>
  <c r="R865" i="4"/>
  <c r="R866" i="4"/>
  <c r="R867" i="4"/>
  <c r="R868" i="4"/>
  <c r="R869" i="4"/>
  <c r="R870" i="4"/>
  <c r="R871" i="4"/>
  <c r="R872" i="4"/>
  <c r="R873" i="4"/>
  <c r="R874" i="4"/>
  <c r="R875" i="4"/>
  <c r="R876" i="4"/>
  <c r="R877" i="4"/>
  <c r="R878" i="4"/>
  <c r="R879" i="4"/>
  <c r="R880" i="4"/>
  <c r="R881" i="4"/>
  <c r="R882" i="4"/>
  <c r="R883" i="4"/>
  <c r="R884" i="4"/>
  <c r="R885" i="4"/>
  <c r="R886" i="4"/>
  <c r="R887" i="4"/>
  <c r="R888" i="4"/>
  <c r="R889" i="4"/>
  <c r="R890" i="4"/>
  <c r="R891" i="4"/>
  <c r="R892" i="4"/>
  <c r="R893" i="4"/>
  <c r="R894" i="4"/>
  <c r="R895" i="4"/>
  <c r="R896" i="4"/>
  <c r="R897" i="4"/>
  <c r="R898" i="4"/>
  <c r="R899" i="4"/>
  <c r="R900" i="4"/>
  <c r="R901" i="4"/>
  <c r="R902" i="4"/>
  <c r="R903" i="4"/>
  <c r="R904" i="4"/>
  <c r="R905" i="4"/>
  <c r="R906" i="4"/>
  <c r="R907" i="4"/>
  <c r="R908" i="4"/>
  <c r="R909" i="4"/>
  <c r="R910" i="4"/>
  <c r="R911" i="4"/>
  <c r="R912" i="4"/>
  <c r="R913" i="4"/>
  <c r="R914" i="4"/>
  <c r="R915" i="4"/>
  <c r="R916" i="4"/>
  <c r="R917" i="4"/>
  <c r="R918" i="4"/>
  <c r="R919" i="4"/>
  <c r="R920" i="4"/>
  <c r="R921" i="4"/>
  <c r="R922" i="4"/>
  <c r="R923" i="4"/>
  <c r="R924" i="4"/>
  <c r="R925" i="4"/>
  <c r="R926" i="4"/>
  <c r="R927" i="4"/>
  <c r="R928" i="4"/>
  <c r="R929" i="4"/>
  <c r="R930" i="4"/>
  <c r="R931" i="4"/>
  <c r="R932" i="4"/>
  <c r="R933" i="4"/>
  <c r="R934" i="4"/>
  <c r="R935" i="4"/>
  <c r="R936" i="4"/>
  <c r="R937" i="4"/>
  <c r="R938" i="4"/>
  <c r="R939" i="4"/>
  <c r="R940" i="4"/>
  <c r="R941" i="4"/>
  <c r="R942" i="4"/>
  <c r="R943" i="4"/>
  <c r="R944" i="4"/>
  <c r="R945" i="4"/>
  <c r="R946" i="4"/>
  <c r="R947" i="4"/>
  <c r="R948" i="4"/>
  <c r="R949" i="4"/>
  <c r="R950" i="4"/>
  <c r="R951" i="4"/>
  <c r="R952" i="4"/>
  <c r="R953" i="4"/>
  <c r="R954" i="4"/>
  <c r="R955" i="4"/>
  <c r="R956" i="4"/>
  <c r="R957" i="4"/>
  <c r="R958" i="4"/>
  <c r="R959" i="4"/>
  <c r="R960" i="4"/>
  <c r="R961" i="4"/>
  <c r="R962" i="4"/>
  <c r="R963" i="4"/>
  <c r="R964" i="4"/>
  <c r="R965" i="4"/>
  <c r="R966" i="4"/>
  <c r="R967" i="4"/>
  <c r="R968" i="4"/>
  <c r="R969" i="4"/>
  <c r="R970" i="4"/>
  <c r="R971" i="4"/>
  <c r="R972" i="4"/>
  <c r="R973" i="4"/>
  <c r="R974" i="4"/>
  <c r="R975" i="4"/>
  <c r="R976" i="4"/>
  <c r="R977" i="4"/>
  <c r="R978" i="4"/>
  <c r="R979" i="4"/>
  <c r="R980" i="4"/>
  <c r="R981" i="4"/>
  <c r="R982" i="4"/>
  <c r="R983" i="4"/>
  <c r="R984" i="4"/>
  <c r="R985" i="4"/>
  <c r="R986" i="4"/>
  <c r="R987" i="4"/>
  <c r="R988" i="4"/>
  <c r="R989" i="4"/>
  <c r="R990" i="4"/>
  <c r="R991" i="4"/>
  <c r="R992" i="4"/>
  <c r="R993" i="4"/>
  <c r="R994" i="4"/>
  <c r="R995" i="4"/>
  <c r="R996" i="4"/>
  <c r="R997" i="4"/>
  <c r="R998" i="4"/>
  <c r="R999" i="4"/>
  <c r="R1000" i="4"/>
  <c r="R1001" i="4"/>
  <c r="R1002" i="4"/>
  <c r="R4" i="4"/>
  <c r="Q76" i="4"/>
  <c r="S76" i="4"/>
  <c r="T76" i="4"/>
  <c r="Q77" i="4"/>
  <c r="S77" i="4"/>
  <c r="T77" i="4"/>
  <c r="Q78" i="4"/>
  <c r="S78" i="4"/>
  <c r="T78" i="4"/>
  <c r="Q79" i="4"/>
  <c r="S79" i="4"/>
  <c r="T79" i="4"/>
  <c r="Q80" i="4"/>
  <c r="S80" i="4"/>
  <c r="T80" i="4"/>
  <c r="Q81" i="4"/>
  <c r="S81" i="4"/>
  <c r="T81" i="4"/>
  <c r="Q82" i="4"/>
  <c r="S82" i="4"/>
  <c r="T82" i="4"/>
  <c r="Q83" i="4"/>
  <c r="S83" i="4"/>
  <c r="T83" i="4"/>
  <c r="Q84" i="4"/>
  <c r="S84" i="4"/>
  <c r="T84" i="4"/>
  <c r="Q85" i="4"/>
  <c r="S85" i="4"/>
  <c r="T85" i="4"/>
  <c r="Q86" i="4"/>
  <c r="S86" i="4"/>
  <c r="T86" i="4"/>
  <c r="Q87" i="4"/>
  <c r="S87" i="4"/>
  <c r="T87" i="4"/>
  <c r="Q88" i="4"/>
  <c r="S88" i="4"/>
  <c r="T88" i="4"/>
  <c r="Q89" i="4"/>
  <c r="S89" i="4"/>
  <c r="T89" i="4"/>
  <c r="Q90" i="4"/>
  <c r="S90" i="4"/>
  <c r="T90" i="4"/>
  <c r="Q91" i="4"/>
  <c r="S91" i="4"/>
  <c r="T91" i="4"/>
  <c r="Q92" i="4"/>
  <c r="S92" i="4"/>
  <c r="T92" i="4"/>
  <c r="Q93" i="4"/>
  <c r="S93" i="4"/>
  <c r="T93" i="4"/>
  <c r="Q94" i="4"/>
  <c r="S94" i="4"/>
  <c r="T94" i="4"/>
  <c r="Q95" i="4"/>
  <c r="S95" i="4"/>
  <c r="T95" i="4"/>
  <c r="Q96" i="4"/>
  <c r="S96" i="4"/>
  <c r="T96" i="4"/>
  <c r="Q97" i="4"/>
  <c r="S97" i="4"/>
  <c r="T97" i="4"/>
  <c r="Q98" i="4"/>
  <c r="S98" i="4"/>
  <c r="T98" i="4"/>
  <c r="Q99" i="4"/>
  <c r="S99" i="4"/>
  <c r="T99" i="4"/>
  <c r="Q100" i="4"/>
  <c r="S100" i="4"/>
  <c r="T100" i="4"/>
  <c r="Q101" i="4"/>
  <c r="S101" i="4"/>
  <c r="T101" i="4"/>
  <c r="Q102" i="4"/>
  <c r="S102" i="4"/>
  <c r="T102" i="4"/>
  <c r="Q103" i="4"/>
  <c r="S103" i="4"/>
  <c r="T103" i="4"/>
  <c r="Q104" i="4"/>
  <c r="S104" i="4"/>
  <c r="T104" i="4"/>
  <c r="Q105" i="4"/>
  <c r="S105" i="4"/>
  <c r="T105" i="4"/>
  <c r="Q106" i="4"/>
  <c r="S106" i="4"/>
  <c r="T106" i="4"/>
  <c r="Q107" i="4"/>
  <c r="S107" i="4"/>
  <c r="T107" i="4"/>
  <c r="Q108" i="4"/>
  <c r="S108" i="4"/>
  <c r="T108" i="4"/>
  <c r="Q109" i="4"/>
  <c r="S109" i="4"/>
  <c r="T109" i="4"/>
  <c r="Q110" i="4"/>
  <c r="S110" i="4"/>
  <c r="T110" i="4"/>
  <c r="Q111" i="4"/>
  <c r="S111" i="4"/>
  <c r="T111" i="4"/>
  <c r="Q112" i="4"/>
  <c r="S112" i="4"/>
  <c r="T112" i="4"/>
  <c r="Q113" i="4"/>
  <c r="S113" i="4"/>
  <c r="T113" i="4"/>
  <c r="Q114" i="4"/>
  <c r="S114" i="4"/>
  <c r="T114" i="4"/>
  <c r="Q115" i="4"/>
  <c r="S115" i="4"/>
  <c r="T115" i="4"/>
  <c r="Q116" i="4"/>
  <c r="S116" i="4"/>
  <c r="T116" i="4"/>
  <c r="Q117" i="4"/>
  <c r="S117" i="4"/>
  <c r="T117" i="4"/>
  <c r="Q118" i="4"/>
  <c r="S118" i="4"/>
  <c r="T118" i="4"/>
  <c r="Q119" i="4"/>
  <c r="S119" i="4"/>
  <c r="T119" i="4"/>
  <c r="Q120" i="4"/>
  <c r="S120" i="4"/>
  <c r="T120" i="4"/>
  <c r="Q121" i="4"/>
  <c r="S121" i="4"/>
  <c r="T121" i="4"/>
  <c r="Q122" i="4"/>
  <c r="S122" i="4"/>
  <c r="T122" i="4"/>
  <c r="Q123" i="4"/>
  <c r="S123" i="4"/>
  <c r="T123" i="4"/>
  <c r="Q124" i="4"/>
  <c r="S124" i="4"/>
  <c r="T124" i="4"/>
  <c r="Q125" i="4"/>
  <c r="S125" i="4"/>
  <c r="T125" i="4"/>
  <c r="Q126" i="4"/>
  <c r="S126" i="4"/>
  <c r="T126" i="4"/>
  <c r="Q127" i="4"/>
  <c r="S127" i="4"/>
  <c r="T127" i="4"/>
  <c r="Q128" i="4"/>
  <c r="S128" i="4"/>
  <c r="T128" i="4"/>
  <c r="Q129" i="4"/>
  <c r="S129" i="4"/>
  <c r="T129" i="4"/>
  <c r="Q130" i="4"/>
  <c r="S130" i="4"/>
  <c r="T130" i="4"/>
  <c r="Q131" i="4"/>
  <c r="S131" i="4"/>
  <c r="T131" i="4"/>
  <c r="Q132" i="4"/>
  <c r="S132" i="4"/>
  <c r="T132" i="4"/>
  <c r="Q133" i="4"/>
  <c r="S133" i="4"/>
  <c r="T133" i="4"/>
  <c r="Q134" i="4"/>
  <c r="S134" i="4"/>
  <c r="T134" i="4"/>
  <c r="Q135" i="4"/>
  <c r="S135" i="4"/>
  <c r="T135" i="4"/>
  <c r="Q136" i="4"/>
  <c r="S136" i="4"/>
  <c r="T136" i="4"/>
  <c r="Q137" i="4"/>
  <c r="S137" i="4"/>
  <c r="T137" i="4"/>
  <c r="Q138" i="4"/>
  <c r="S138" i="4"/>
  <c r="T138" i="4"/>
  <c r="Q139" i="4"/>
  <c r="S139" i="4"/>
  <c r="T139" i="4"/>
  <c r="Q140" i="4"/>
  <c r="S140" i="4"/>
  <c r="T140" i="4"/>
  <c r="Q141" i="4"/>
  <c r="S141" i="4"/>
  <c r="T141" i="4"/>
  <c r="Q142" i="4"/>
  <c r="S142" i="4"/>
  <c r="T142" i="4"/>
  <c r="Q143" i="4"/>
  <c r="S143" i="4"/>
  <c r="T143" i="4"/>
  <c r="Q144" i="4"/>
  <c r="S144" i="4"/>
  <c r="T144" i="4"/>
  <c r="Q145" i="4"/>
  <c r="S145" i="4"/>
  <c r="T145" i="4"/>
  <c r="Q146" i="4"/>
  <c r="S146" i="4"/>
  <c r="T146" i="4"/>
  <c r="Q147" i="4"/>
  <c r="S147" i="4"/>
  <c r="T147" i="4"/>
  <c r="Q148" i="4"/>
  <c r="S148" i="4"/>
  <c r="T148" i="4"/>
  <c r="Q149" i="4"/>
  <c r="S149" i="4"/>
  <c r="T149" i="4"/>
  <c r="Q150" i="4"/>
  <c r="S150" i="4"/>
  <c r="T150" i="4"/>
  <c r="Q151" i="4"/>
  <c r="S151" i="4"/>
  <c r="T151" i="4"/>
  <c r="Q152" i="4"/>
  <c r="S152" i="4"/>
  <c r="T152" i="4"/>
  <c r="Q153" i="4"/>
  <c r="S153" i="4"/>
  <c r="T153" i="4"/>
  <c r="Q154" i="4"/>
  <c r="S154" i="4"/>
  <c r="T154" i="4"/>
  <c r="Q155" i="4"/>
  <c r="S155" i="4"/>
  <c r="T155" i="4"/>
  <c r="Q156" i="4"/>
  <c r="S156" i="4"/>
  <c r="T156" i="4"/>
  <c r="Q157" i="4"/>
  <c r="S157" i="4"/>
  <c r="T157" i="4"/>
  <c r="Q158" i="4"/>
  <c r="S158" i="4"/>
  <c r="T158" i="4"/>
  <c r="Q159" i="4"/>
  <c r="S159" i="4"/>
  <c r="T159" i="4"/>
  <c r="Q160" i="4"/>
  <c r="S160" i="4"/>
  <c r="T160" i="4"/>
  <c r="Q161" i="4"/>
  <c r="S161" i="4"/>
  <c r="T161" i="4"/>
  <c r="Q162" i="4"/>
  <c r="S162" i="4"/>
  <c r="T162" i="4"/>
  <c r="Q163" i="4"/>
  <c r="S163" i="4"/>
  <c r="T163" i="4"/>
  <c r="Q164" i="4"/>
  <c r="S164" i="4"/>
  <c r="T164" i="4"/>
  <c r="Q165" i="4"/>
  <c r="S165" i="4"/>
  <c r="T165" i="4"/>
  <c r="Q166" i="4"/>
  <c r="S166" i="4"/>
  <c r="T166" i="4"/>
  <c r="Q167" i="4"/>
  <c r="S167" i="4"/>
  <c r="T167" i="4"/>
  <c r="Q168" i="4"/>
  <c r="S168" i="4"/>
  <c r="T168" i="4"/>
  <c r="Q169" i="4"/>
  <c r="S169" i="4"/>
  <c r="T169" i="4"/>
  <c r="Q170" i="4"/>
  <c r="S170" i="4"/>
  <c r="T170" i="4"/>
  <c r="Q171" i="4"/>
  <c r="S171" i="4"/>
  <c r="T171" i="4"/>
  <c r="Q172" i="4"/>
  <c r="S172" i="4"/>
  <c r="T172" i="4"/>
  <c r="Q173" i="4"/>
  <c r="S173" i="4"/>
  <c r="T173" i="4"/>
  <c r="Q174" i="4"/>
  <c r="S174" i="4"/>
  <c r="T174" i="4"/>
  <c r="Q175" i="4"/>
  <c r="S175" i="4"/>
  <c r="T175" i="4"/>
  <c r="Q176" i="4"/>
  <c r="S176" i="4"/>
  <c r="T176" i="4"/>
  <c r="Q177" i="4"/>
  <c r="S177" i="4"/>
  <c r="T177" i="4"/>
  <c r="Q178" i="4"/>
  <c r="S178" i="4"/>
  <c r="T178" i="4"/>
  <c r="Q179" i="4"/>
  <c r="S179" i="4"/>
  <c r="T179" i="4"/>
  <c r="Q180" i="4"/>
  <c r="S180" i="4"/>
  <c r="T180" i="4"/>
  <c r="Q181" i="4"/>
  <c r="S181" i="4"/>
  <c r="T181" i="4"/>
  <c r="Q182" i="4"/>
  <c r="S182" i="4"/>
  <c r="T182" i="4"/>
  <c r="Q183" i="4"/>
  <c r="S183" i="4"/>
  <c r="T183" i="4"/>
  <c r="Q184" i="4"/>
  <c r="S184" i="4"/>
  <c r="T184" i="4"/>
  <c r="Q185" i="4"/>
  <c r="S185" i="4"/>
  <c r="T185" i="4"/>
  <c r="Q186" i="4"/>
  <c r="S186" i="4"/>
  <c r="T186" i="4"/>
  <c r="Q187" i="4"/>
  <c r="S187" i="4"/>
  <c r="T187" i="4"/>
  <c r="Q188" i="4"/>
  <c r="S188" i="4"/>
  <c r="T188" i="4"/>
  <c r="Q189" i="4"/>
  <c r="S189" i="4"/>
  <c r="T189" i="4"/>
  <c r="Q190" i="4"/>
  <c r="S190" i="4"/>
  <c r="T190" i="4"/>
  <c r="Q191" i="4"/>
  <c r="S191" i="4"/>
  <c r="T191" i="4"/>
  <c r="Q192" i="4"/>
  <c r="S192" i="4"/>
  <c r="T192" i="4"/>
  <c r="Q193" i="4"/>
  <c r="S193" i="4"/>
  <c r="T193" i="4"/>
  <c r="Q194" i="4"/>
  <c r="S194" i="4"/>
  <c r="T194" i="4"/>
  <c r="Q195" i="4"/>
  <c r="S195" i="4"/>
  <c r="T195" i="4"/>
  <c r="Q196" i="4"/>
  <c r="S196" i="4"/>
  <c r="T196" i="4"/>
  <c r="Q197" i="4"/>
  <c r="S197" i="4"/>
  <c r="T197" i="4"/>
  <c r="Q198" i="4"/>
  <c r="S198" i="4"/>
  <c r="T198" i="4"/>
  <c r="Q199" i="4"/>
  <c r="S199" i="4"/>
  <c r="T199" i="4"/>
  <c r="Q200" i="4"/>
  <c r="S200" i="4"/>
  <c r="T200" i="4"/>
  <c r="Q201" i="4"/>
  <c r="S201" i="4"/>
  <c r="T201" i="4"/>
  <c r="Q202" i="4"/>
  <c r="S202" i="4"/>
  <c r="T202" i="4"/>
  <c r="Q203" i="4"/>
  <c r="S203" i="4"/>
  <c r="T203" i="4"/>
  <c r="Q204" i="4"/>
  <c r="S204" i="4"/>
  <c r="T204" i="4"/>
  <c r="Q205" i="4"/>
  <c r="S205" i="4"/>
  <c r="T205" i="4"/>
  <c r="Q206" i="4"/>
  <c r="S206" i="4"/>
  <c r="T206" i="4"/>
  <c r="Q207" i="4"/>
  <c r="S207" i="4"/>
  <c r="T207" i="4"/>
  <c r="Q208" i="4"/>
  <c r="S208" i="4"/>
  <c r="T208" i="4"/>
  <c r="Q209" i="4"/>
  <c r="S209" i="4"/>
  <c r="T209" i="4"/>
  <c r="Q210" i="4"/>
  <c r="S210" i="4"/>
  <c r="T210" i="4"/>
  <c r="Q211" i="4"/>
  <c r="S211" i="4"/>
  <c r="T211" i="4"/>
  <c r="Q212" i="4"/>
  <c r="S212" i="4"/>
  <c r="T212" i="4"/>
  <c r="Q213" i="4"/>
  <c r="S213" i="4"/>
  <c r="T213" i="4"/>
  <c r="Q214" i="4"/>
  <c r="S214" i="4"/>
  <c r="T214" i="4"/>
  <c r="Q215" i="4"/>
  <c r="S215" i="4"/>
  <c r="T215" i="4"/>
  <c r="Q216" i="4"/>
  <c r="S216" i="4"/>
  <c r="T216" i="4"/>
  <c r="Q217" i="4"/>
  <c r="S217" i="4"/>
  <c r="T217" i="4"/>
  <c r="Q218" i="4"/>
  <c r="S218" i="4"/>
  <c r="T218" i="4"/>
  <c r="Q219" i="4"/>
  <c r="S219" i="4"/>
  <c r="T219" i="4"/>
  <c r="Q220" i="4"/>
  <c r="S220" i="4"/>
  <c r="T220" i="4"/>
  <c r="Q221" i="4"/>
  <c r="S221" i="4"/>
  <c r="T221" i="4"/>
  <c r="Q222" i="4"/>
  <c r="S222" i="4"/>
  <c r="T222" i="4"/>
  <c r="Q223" i="4"/>
  <c r="S223" i="4"/>
  <c r="T223" i="4"/>
  <c r="Q224" i="4"/>
  <c r="S224" i="4"/>
  <c r="T224" i="4"/>
  <c r="Q225" i="4"/>
  <c r="S225" i="4"/>
  <c r="T225" i="4"/>
  <c r="Q226" i="4"/>
  <c r="S226" i="4"/>
  <c r="T226" i="4"/>
  <c r="Q227" i="4"/>
  <c r="S227" i="4"/>
  <c r="T227" i="4"/>
  <c r="Q228" i="4"/>
  <c r="S228" i="4"/>
  <c r="T228" i="4"/>
  <c r="Q229" i="4"/>
  <c r="S229" i="4"/>
  <c r="T229" i="4"/>
  <c r="Q230" i="4"/>
  <c r="S230" i="4"/>
  <c r="T230" i="4"/>
  <c r="Q231" i="4"/>
  <c r="S231" i="4"/>
  <c r="T231" i="4"/>
  <c r="Q232" i="4"/>
  <c r="S232" i="4"/>
  <c r="T232" i="4"/>
  <c r="Q233" i="4"/>
  <c r="S233" i="4"/>
  <c r="T233" i="4"/>
  <c r="Q234" i="4"/>
  <c r="S234" i="4"/>
  <c r="T234" i="4"/>
  <c r="Q235" i="4"/>
  <c r="S235" i="4"/>
  <c r="T235" i="4"/>
  <c r="Q236" i="4"/>
  <c r="S236" i="4"/>
  <c r="T236" i="4"/>
  <c r="Q237" i="4"/>
  <c r="S237" i="4"/>
  <c r="T237" i="4"/>
  <c r="Q238" i="4"/>
  <c r="S238" i="4"/>
  <c r="T238" i="4"/>
  <c r="Q239" i="4"/>
  <c r="S239" i="4"/>
  <c r="T239" i="4"/>
  <c r="Q240" i="4"/>
  <c r="S240" i="4"/>
  <c r="T240" i="4"/>
  <c r="Q241" i="4"/>
  <c r="S241" i="4"/>
  <c r="T241" i="4"/>
  <c r="Q242" i="4"/>
  <c r="S242" i="4"/>
  <c r="T242" i="4"/>
  <c r="Q243" i="4"/>
  <c r="S243" i="4"/>
  <c r="T243" i="4"/>
  <c r="Q244" i="4"/>
  <c r="S244" i="4"/>
  <c r="T244" i="4"/>
  <c r="Q245" i="4"/>
  <c r="S245" i="4"/>
  <c r="T245" i="4"/>
  <c r="Q246" i="4"/>
  <c r="S246" i="4"/>
  <c r="T246" i="4"/>
  <c r="Q247" i="4"/>
  <c r="S247" i="4"/>
  <c r="T247" i="4"/>
  <c r="Q248" i="4"/>
  <c r="S248" i="4"/>
  <c r="T248" i="4"/>
  <c r="Q249" i="4"/>
  <c r="S249" i="4"/>
  <c r="T249" i="4"/>
  <c r="Q250" i="4"/>
  <c r="S250" i="4"/>
  <c r="T250" i="4"/>
  <c r="Q251" i="4"/>
  <c r="S251" i="4"/>
  <c r="T251" i="4"/>
  <c r="Q252" i="4"/>
  <c r="S252" i="4"/>
  <c r="T252" i="4"/>
  <c r="Q253" i="4"/>
  <c r="S253" i="4"/>
  <c r="T253" i="4"/>
  <c r="Q254" i="4"/>
  <c r="S254" i="4"/>
  <c r="T254" i="4"/>
  <c r="Q255" i="4"/>
  <c r="S255" i="4"/>
  <c r="T255" i="4"/>
  <c r="Q256" i="4"/>
  <c r="S256" i="4"/>
  <c r="T256" i="4"/>
  <c r="Q257" i="4"/>
  <c r="S257" i="4"/>
  <c r="T257" i="4"/>
  <c r="Q258" i="4"/>
  <c r="S258" i="4"/>
  <c r="T258" i="4"/>
  <c r="Q259" i="4"/>
  <c r="S259" i="4"/>
  <c r="T259" i="4"/>
  <c r="Q260" i="4"/>
  <c r="S260" i="4"/>
  <c r="T260" i="4"/>
  <c r="Q261" i="4"/>
  <c r="S261" i="4"/>
  <c r="T261" i="4"/>
  <c r="Q262" i="4"/>
  <c r="S262" i="4"/>
  <c r="T262" i="4"/>
  <c r="Q263" i="4"/>
  <c r="S263" i="4"/>
  <c r="T263" i="4"/>
  <c r="Q264" i="4"/>
  <c r="S264" i="4"/>
  <c r="T264" i="4"/>
  <c r="Q265" i="4"/>
  <c r="S265" i="4"/>
  <c r="T265" i="4"/>
  <c r="Q266" i="4"/>
  <c r="S266" i="4"/>
  <c r="T266" i="4"/>
  <c r="Q267" i="4"/>
  <c r="S267" i="4"/>
  <c r="T267" i="4"/>
  <c r="Q268" i="4"/>
  <c r="S268" i="4"/>
  <c r="T268" i="4"/>
  <c r="Q269" i="4"/>
  <c r="S269" i="4"/>
  <c r="T269" i="4"/>
  <c r="Q270" i="4"/>
  <c r="S270" i="4"/>
  <c r="T270" i="4"/>
  <c r="Q271" i="4"/>
  <c r="S271" i="4"/>
  <c r="T271" i="4"/>
  <c r="Q272" i="4"/>
  <c r="S272" i="4"/>
  <c r="T272" i="4"/>
  <c r="Q273" i="4"/>
  <c r="S273" i="4"/>
  <c r="T273" i="4"/>
  <c r="Q274" i="4"/>
  <c r="S274" i="4"/>
  <c r="T274" i="4"/>
  <c r="Q275" i="4"/>
  <c r="S275" i="4"/>
  <c r="T275" i="4"/>
  <c r="Q276" i="4"/>
  <c r="S276" i="4"/>
  <c r="T276" i="4"/>
  <c r="Q277" i="4"/>
  <c r="S277" i="4"/>
  <c r="T277" i="4"/>
  <c r="Q278" i="4"/>
  <c r="S278" i="4"/>
  <c r="T278" i="4"/>
  <c r="Q279" i="4"/>
  <c r="S279" i="4"/>
  <c r="T279" i="4"/>
  <c r="Q280" i="4"/>
  <c r="S280" i="4"/>
  <c r="T280" i="4"/>
  <c r="Q281" i="4"/>
  <c r="S281" i="4"/>
  <c r="T281" i="4"/>
  <c r="Q282" i="4"/>
  <c r="S282" i="4"/>
  <c r="T282" i="4"/>
  <c r="Q283" i="4"/>
  <c r="S283" i="4"/>
  <c r="T283" i="4"/>
  <c r="Q284" i="4"/>
  <c r="S284" i="4"/>
  <c r="T284" i="4"/>
  <c r="Q285" i="4"/>
  <c r="S285" i="4"/>
  <c r="T285" i="4"/>
  <c r="Q286" i="4"/>
  <c r="S286" i="4"/>
  <c r="T286" i="4"/>
  <c r="Q287" i="4"/>
  <c r="S287" i="4"/>
  <c r="T287" i="4"/>
  <c r="Q288" i="4"/>
  <c r="S288" i="4"/>
  <c r="T288" i="4"/>
  <c r="Q289" i="4"/>
  <c r="S289" i="4"/>
  <c r="T289" i="4"/>
  <c r="Q290" i="4"/>
  <c r="S290" i="4"/>
  <c r="T290" i="4"/>
  <c r="Q291" i="4"/>
  <c r="S291" i="4"/>
  <c r="T291" i="4"/>
  <c r="Q292" i="4"/>
  <c r="S292" i="4"/>
  <c r="T292" i="4"/>
  <c r="Q293" i="4"/>
  <c r="S293" i="4"/>
  <c r="T293" i="4"/>
  <c r="Q294" i="4"/>
  <c r="S294" i="4"/>
  <c r="T294" i="4"/>
  <c r="Q295" i="4"/>
  <c r="S295" i="4"/>
  <c r="T295" i="4"/>
  <c r="Q296" i="4"/>
  <c r="S296" i="4"/>
  <c r="T296" i="4"/>
  <c r="Q297" i="4"/>
  <c r="S297" i="4"/>
  <c r="T297" i="4"/>
  <c r="Q298" i="4"/>
  <c r="S298" i="4"/>
  <c r="T298" i="4"/>
  <c r="Q299" i="4"/>
  <c r="S299" i="4"/>
  <c r="T299" i="4"/>
  <c r="Q300" i="4"/>
  <c r="S300" i="4"/>
  <c r="T300" i="4"/>
  <c r="Q301" i="4"/>
  <c r="S301" i="4"/>
  <c r="T301" i="4"/>
  <c r="Q302" i="4"/>
  <c r="S302" i="4"/>
  <c r="T302" i="4"/>
  <c r="Q303" i="4"/>
  <c r="S303" i="4"/>
  <c r="T303" i="4"/>
  <c r="Q304" i="4"/>
  <c r="S304" i="4"/>
  <c r="T304" i="4"/>
  <c r="Q305" i="4"/>
  <c r="S305" i="4"/>
  <c r="T305" i="4"/>
  <c r="Q306" i="4"/>
  <c r="S306" i="4"/>
  <c r="T306" i="4"/>
  <c r="Q307" i="4"/>
  <c r="S307" i="4"/>
  <c r="T307" i="4"/>
  <c r="Q308" i="4"/>
  <c r="S308" i="4"/>
  <c r="T308" i="4"/>
  <c r="Q309" i="4"/>
  <c r="S309" i="4"/>
  <c r="T309" i="4"/>
  <c r="Q310" i="4"/>
  <c r="S310" i="4"/>
  <c r="T310" i="4"/>
  <c r="Q311" i="4"/>
  <c r="S311" i="4"/>
  <c r="T311" i="4"/>
  <c r="Q312" i="4"/>
  <c r="S312" i="4"/>
  <c r="T312" i="4"/>
  <c r="Q313" i="4"/>
  <c r="S313" i="4"/>
  <c r="T313" i="4"/>
  <c r="Q314" i="4"/>
  <c r="S314" i="4"/>
  <c r="T314" i="4"/>
  <c r="Q315" i="4"/>
  <c r="S315" i="4"/>
  <c r="T315" i="4"/>
  <c r="Q316" i="4"/>
  <c r="S316" i="4"/>
  <c r="T316" i="4"/>
  <c r="Q317" i="4"/>
  <c r="S317" i="4"/>
  <c r="T317" i="4"/>
  <c r="Q318" i="4"/>
  <c r="S318" i="4"/>
  <c r="T318" i="4"/>
  <c r="Q319" i="4"/>
  <c r="S319" i="4"/>
  <c r="T319" i="4"/>
  <c r="Q320" i="4"/>
  <c r="S320" i="4"/>
  <c r="T320" i="4"/>
  <c r="Q321" i="4"/>
  <c r="S321" i="4"/>
  <c r="T321" i="4"/>
  <c r="Q322" i="4"/>
  <c r="S322" i="4"/>
  <c r="T322" i="4"/>
  <c r="Q323" i="4"/>
  <c r="S323" i="4"/>
  <c r="T323" i="4"/>
  <c r="Q324" i="4"/>
  <c r="S324" i="4"/>
  <c r="T324" i="4"/>
  <c r="Q325" i="4"/>
  <c r="S325" i="4"/>
  <c r="T325" i="4"/>
  <c r="Q326" i="4"/>
  <c r="S326" i="4"/>
  <c r="T326" i="4"/>
  <c r="Q327" i="4"/>
  <c r="S327" i="4"/>
  <c r="T327" i="4"/>
  <c r="Q328" i="4"/>
  <c r="S328" i="4"/>
  <c r="T328" i="4"/>
  <c r="Q329" i="4"/>
  <c r="S329" i="4"/>
  <c r="T329" i="4"/>
  <c r="Q330" i="4"/>
  <c r="S330" i="4"/>
  <c r="T330" i="4"/>
  <c r="Q331" i="4"/>
  <c r="S331" i="4"/>
  <c r="T331" i="4"/>
  <c r="Q332" i="4"/>
  <c r="S332" i="4"/>
  <c r="T332" i="4"/>
  <c r="Q333" i="4"/>
  <c r="S333" i="4"/>
  <c r="T333" i="4"/>
  <c r="Q334" i="4"/>
  <c r="S334" i="4"/>
  <c r="T334" i="4"/>
  <c r="Q335" i="4"/>
  <c r="S335" i="4"/>
  <c r="T335" i="4"/>
  <c r="Q336" i="4"/>
  <c r="S336" i="4"/>
  <c r="T336" i="4"/>
  <c r="Q337" i="4"/>
  <c r="S337" i="4"/>
  <c r="T337" i="4"/>
  <c r="Q338" i="4"/>
  <c r="S338" i="4"/>
  <c r="T338" i="4"/>
  <c r="Q339" i="4"/>
  <c r="S339" i="4"/>
  <c r="T339" i="4"/>
  <c r="Q340" i="4"/>
  <c r="S340" i="4"/>
  <c r="T340" i="4"/>
  <c r="Q341" i="4"/>
  <c r="S341" i="4"/>
  <c r="T341" i="4"/>
  <c r="Q342" i="4"/>
  <c r="S342" i="4"/>
  <c r="T342" i="4"/>
  <c r="Q343" i="4"/>
  <c r="S343" i="4"/>
  <c r="T343" i="4"/>
  <c r="Q344" i="4"/>
  <c r="S344" i="4"/>
  <c r="T344" i="4"/>
  <c r="Q345" i="4"/>
  <c r="S345" i="4"/>
  <c r="T345" i="4"/>
  <c r="Q346" i="4"/>
  <c r="S346" i="4"/>
  <c r="T346" i="4"/>
  <c r="Q347" i="4"/>
  <c r="S347" i="4"/>
  <c r="T347" i="4"/>
  <c r="Q348" i="4"/>
  <c r="S348" i="4"/>
  <c r="T348" i="4"/>
  <c r="Q349" i="4"/>
  <c r="S349" i="4"/>
  <c r="T349" i="4"/>
  <c r="Q350" i="4"/>
  <c r="S350" i="4"/>
  <c r="T350" i="4"/>
  <c r="Q351" i="4"/>
  <c r="S351" i="4"/>
  <c r="T351" i="4"/>
  <c r="Q352" i="4"/>
  <c r="S352" i="4"/>
  <c r="T352" i="4"/>
  <c r="Q353" i="4"/>
  <c r="S353" i="4"/>
  <c r="T353" i="4"/>
  <c r="Q354" i="4"/>
  <c r="S354" i="4"/>
  <c r="T354" i="4"/>
  <c r="Q355" i="4"/>
  <c r="S355" i="4"/>
  <c r="T355" i="4"/>
  <c r="Q356" i="4"/>
  <c r="S356" i="4"/>
  <c r="T356" i="4"/>
  <c r="Q357" i="4"/>
  <c r="S357" i="4"/>
  <c r="T357" i="4"/>
  <c r="Q358" i="4"/>
  <c r="S358" i="4"/>
  <c r="T358" i="4"/>
  <c r="Q359" i="4"/>
  <c r="S359" i="4"/>
  <c r="T359" i="4"/>
  <c r="Q360" i="4"/>
  <c r="S360" i="4"/>
  <c r="T360" i="4"/>
  <c r="Q361" i="4"/>
  <c r="S361" i="4"/>
  <c r="T361" i="4"/>
  <c r="Q362" i="4"/>
  <c r="S362" i="4"/>
  <c r="T362" i="4"/>
  <c r="Q363" i="4"/>
  <c r="S363" i="4"/>
  <c r="T363" i="4"/>
  <c r="Q364" i="4"/>
  <c r="S364" i="4"/>
  <c r="T364" i="4"/>
  <c r="Q365" i="4"/>
  <c r="S365" i="4"/>
  <c r="T365" i="4"/>
  <c r="Q366" i="4"/>
  <c r="S366" i="4"/>
  <c r="T366" i="4"/>
  <c r="Q367" i="4"/>
  <c r="S367" i="4"/>
  <c r="T367" i="4"/>
  <c r="Q368" i="4"/>
  <c r="S368" i="4"/>
  <c r="T368" i="4"/>
  <c r="Q369" i="4"/>
  <c r="S369" i="4"/>
  <c r="T369" i="4"/>
  <c r="Q370" i="4"/>
  <c r="S370" i="4"/>
  <c r="T370" i="4"/>
  <c r="Q371" i="4"/>
  <c r="S371" i="4"/>
  <c r="T371" i="4"/>
  <c r="Q372" i="4"/>
  <c r="S372" i="4"/>
  <c r="T372" i="4"/>
  <c r="Q373" i="4"/>
  <c r="S373" i="4"/>
  <c r="T373" i="4"/>
  <c r="Q374" i="4"/>
  <c r="S374" i="4"/>
  <c r="T374" i="4"/>
  <c r="Q375" i="4"/>
  <c r="S375" i="4"/>
  <c r="T375" i="4"/>
  <c r="Q376" i="4"/>
  <c r="S376" i="4"/>
  <c r="T376" i="4"/>
  <c r="Q377" i="4"/>
  <c r="S377" i="4"/>
  <c r="T377" i="4"/>
  <c r="Q378" i="4"/>
  <c r="S378" i="4"/>
  <c r="T378" i="4"/>
  <c r="Q379" i="4"/>
  <c r="S379" i="4"/>
  <c r="T379" i="4"/>
  <c r="Q380" i="4"/>
  <c r="S380" i="4"/>
  <c r="T380" i="4"/>
  <c r="Q381" i="4"/>
  <c r="S381" i="4"/>
  <c r="T381" i="4"/>
  <c r="Q382" i="4"/>
  <c r="S382" i="4"/>
  <c r="T382" i="4"/>
  <c r="Q383" i="4"/>
  <c r="S383" i="4"/>
  <c r="T383" i="4"/>
  <c r="Q384" i="4"/>
  <c r="S384" i="4"/>
  <c r="T384" i="4"/>
  <c r="Q385" i="4"/>
  <c r="S385" i="4"/>
  <c r="T385" i="4"/>
  <c r="Q386" i="4"/>
  <c r="S386" i="4"/>
  <c r="T386" i="4"/>
  <c r="Q387" i="4"/>
  <c r="S387" i="4"/>
  <c r="T387" i="4"/>
  <c r="Q388" i="4"/>
  <c r="S388" i="4"/>
  <c r="T388" i="4"/>
  <c r="Q389" i="4"/>
  <c r="S389" i="4"/>
  <c r="T389" i="4"/>
  <c r="Q390" i="4"/>
  <c r="S390" i="4"/>
  <c r="T390" i="4"/>
  <c r="Q391" i="4"/>
  <c r="S391" i="4"/>
  <c r="T391" i="4"/>
  <c r="Q392" i="4"/>
  <c r="S392" i="4"/>
  <c r="T392" i="4"/>
  <c r="Q393" i="4"/>
  <c r="S393" i="4"/>
  <c r="T393" i="4"/>
  <c r="Q394" i="4"/>
  <c r="S394" i="4"/>
  <c r="T394" i="4"/>
  <c r="Q395" i="4"/>
  <c r="S395" i="4"/>
  <c r="T395" i="4"/>
  <c r="Q396" i="4"/>
  <c r="S396" i="4"/>
  <c r="T396" i="4"/>
  <c r="Q397" i="4"/>
  <c r="S397" i="4"/>
  <c r="T397" i="4"/>
  <c r="Q398" i="4"/>
  <c r="S398" i="4"/>
  <c r="T398" i="4"/>
  <c r="Q399" i="4"/>
  <c r="S399" i="4"/>
  <c r="T399" i="4"/>
  <c r="Q400" i="4"/>
  <c r="S400" i="4"/>
  <c r="T400" i="4"/>
  <c r="Q401" i="4"/>
  <c r="S401" i="4"/>
  <c r="T401" i="4"/>
  <c r="Q402" i="4"/>
  <c r="S402" i="4"/>
  <c r="T402" i="4"/>
  <c r="Q403" i="4"/>
  <c r="S403" i="4"/>
  <c r="T403" i="4"/>
  <c r="Q404" i="4"/>
  <c r="S404" i="4"/>
  <c r="T404" i="4"/>
  <c r="Q405" i="4"/>
  <c r="S405" i="4"/>
  <c r="T405" i="4"/>
  <c r="Q406" i="4"/>
  <c r="S406" i="4"/>
  <c r="T406" i="4"/>
  <c r="Q407" i="4"/>
  <c r="S407" i="4"/>
  <c r="T407" i="4"/>
  <c r="Q408" i="4"/>
  <c r="S408" i="4"/>
  <c r="T408" i="4"/>
  <c r="Q409" i="4"/>
  <c r="S409" i="4"/>
  <c r="T409" i="4"/>
  <c r="Q410" i="4"/>
  <c r="S410" i="4"/>
  <c r="T410" i="4"/>
  <c r="Q411" i="4"/>
  <c r="S411" i="4"/>
  <c r="T411" i="4"/>
  <c r="Q412" i="4"/>
  <c r="S412" i="4"/>
  <c r="T412" i="4"/>
  <c r="Q413" i="4"/>
  <c r="S413" i="4"/>
  <c r="T413" i="4"/>
  <c r="Q414" i="4"/>
  <c r="S414" i="4"/>
  <c r="T414" i="4"/>
  <c r="Q415" i="4"/>
  <c r="S415" i="4"/>
  <c r="T415" i="4"/>
  <c r="Q416" i="4"/>
  <c r="S416" i="4"/>
  <c r="T416" i="4"/>
  <c r="Q417" i="4"/>
  <c r="S417" i="4"/>
  <c r="T417" i="4"/>
  <c r="Q418" i="4"/>
  <c r="S418" i="4"/>
  <c r="T418" i="4"/>
  <c r="Q419" i="4"/>
  <c r="S419" i="4"/>
  <c r="T419" i="4"/>
  <c r="Q420" i="4"/>
  <c r="S420" i="4"/>
  <c r="T420" i="4"/>
  <c r="Q421" i="4"/>
  <c r="S421" i="4"/>
  <c r="T421" i="4"/>
  <c r="Q422" i="4"/>
  <c r="S422" i="4"/>
  <c r="T422" i="4"/>
  <c r="Q423" i="4"/>
  <c r="S423" i="4"/>
  <c r="T423" i="4"/>
  <c r="Q424" i="4"/>
  <c r="S424" i="4"/>
  <c r="T424" i="4"/>
  <c r="Q425" i="4"/>
  <c r="S425" i="4"/>
  <c r="T425" i="4"/>
  <c r="Q426" i="4"/>
  <c r="S426" i="4"/>
  <c r="T426" i="4"/>
  <c r="Q427" i="4"/>
  <c r="S427" i="4"/>
  <c r="T427" i="4"/>
  <c r="Q428" i="4"/>
  <c r="S428" i="4"/>
  <c r="T428" i="4"/>
  <c r="Q429" i="4"/>
  <c r="S429" i="4"/>
  <c r="T429" i="4"/>
  <c r="Q430" i="4"/>
  <c r="S430" i="4"/>
  <c r="T430" i="4"/>
  <c r="Q431" i="4"/>
  <c r="S431" i="4"/>
  <c r="T431" i="4"/>
  <c r="Q432" i="4"/>
  <c r="S432" i="4"/>
  <c r="T432" i="4"/>
  <c r="Q433" i="4"/>
  <c r="S433" i="4"/>
  <c r="T433" i="4"/>
  <c r="Q434" i="4"/>
  <c r="S434" i="4"/>
  <c r="T434" i="4"/>
  <c r="Q435" i="4"/>
  <c r="S435" i="4"/>
  <c r="T435" i="4"/>
  <c r="Q436" i="4"/>
  <c r="S436" i="4"/>
  <c r="T436" i="4"/>
  <c r="Q437" i="4"/>
  <c r="S437" i="4"/>
  <c r="T437" i="4"/>
  <c r="Q438" i="4"/>
  <c r="S438" i="4"/>
  <c r="T438" i="4"/>
  <c r="Q439" i="4"/>
  <c r="S439" i="4"/>
  <c r="T439" i="4"/>
  <c r="Q440" i="4"/>
  <c r="S440" i="4"/>
  <c r="T440" i="4"/>
  <c r="Q441" i="4"/>
  <c r="S441" i="4"/>
  <c r="T441" i="4"/>
  <c r="Q442" i="4"/>
  <c r="S442" i="4"/>
  <c r="T442" i="4"/>
  <c r="Q443" i="4"/>
  <c r="S443" i="4"/>
  <c r="T443" i="4"/>
  <c r="Q444" i="4"/>
  <c r="S444" i="4"/>
  <c r="T444" i="4"/>
  <c r="Q445" i="4"/>
  <c r="S445" i="4"/>
  <c r="T445" i="4"/>
  <c r="Q446" i="4"/>
  <c r="S446" i="4"/>
  <c r="T446" i="4"/>
  <c r="Q447" i="4"/>
  <c r="S447" i="4"/>
  <c r="T447" i="4"/>
  <c r="Q448" i="4"/>
  <c r="S448" i="4"/>
  <c r="T448" i="4"/>
  <c r="Q449" i="4"/>
  <c r="S449" i="4"/>
  <c r="T449" i="4"/>
  <c r="Q450" i="4"/>
  <c r="S450" i="4"/>
  <c r="T450" i="4"/>
  <c r="Q451" i="4"/>
  <c r="S451" i="4"/>
  <c r="T451" i="4"/>
  <c r="Q452" i="4"/>
  <c r="S452" i="4"/>
  <c r="T452" i="4"/>
  <c r="Q453" i="4"/>
  <c r="S453" i="4"/>
  <c r="T453" i="4"/>
  <c r="Q454" i="4"/>
  <c r="S454" i="4"/>
  <c r="T454" i="4"/>
  <c r="Q455" i="4"/>
  <c r="S455" i="4"/>
  <c r="T455" i="4"/>
  <c r="Q456" i="4"/>
  <c r="S456" i="4"/>
  <c r="T456" i="4"/>
  <c r="Q457" i="4"/>
  <c r="S457" i="4"/>
  <c r="T457" i="4"/>
  <c r="Q458" i="4"/>
  <c r="S458" i="4"/>
  <c r="T458" i="4"/>
  <c r="Q459" i="4"/>
  <c r="S459" i="4"/>
  <c r="T459" i="4"/>
  <c r="Q460" i="4"/>
  <c r="S460" i="4"/>
  <c r="T460" i="4"/>
  <c r="Q461" i="4"/>
  <c r="S461" i="4"/>
  <c r="T461" i="4"/>
  <c r="Q462" i="4"/>
  <c r="S462" i="4"/>
  <c r="T462" i="4"/>
  <c r="Q463" i="4"/>
  <c r="S463" i="4"/>
  <c r="T463" i="4"/>
  <c r="Q464" i="4"/>
  <c r="S464" i="4"/>
  <c r="T464" i="4"/>
  <c r="Q465" i="4"/>
  <c r="S465" i="4"/>
  <c r="T465" i="4"/>
  <c r="Q466" i="4"/>
  <c r="S466" i="4"/>
  <c r="T466" i="4"/>
  <c r="Q467" i="4"/>
  <c r="S467" i="4"/>
  <c r="T467" i="4"/>
  <c r="Q468" i="4"/>
  <c r="S468" i="4"/>
  <c r="T468" i="4"/>
  <c r="Q469" i="4"/>
  <c r="S469" i="4"/>
  <c r="T469" i="4"/>
  <c r="Q470" i="4"/>
  <c r="S470" i="4"/>
  <c r="T470" i="4"/>
  <c r="Q471" i="4"/>
  <c r="S471" i="4"/>
  <c r="T471" i="4"/>
  <c r="Q472" i="4"/>
  <c r="S472" i="4"/>
  <c r="T472" i="4"/>
  <c r="Q473" i="4"/>
  <c r="S473" i="4"/>
  <c r="T473" i="4"/>
  <c r="Q474" i="4"/>
  <c r="S474" i="4"/>
  <c r="T474" i="4"/>
  <c r="Q475" i="4"/>
  <c r="S475" i="4"/>
  <c r="T475" i="4"/>
  <c r="Q476" i="4"/>
  <c r="S476" i="4"/>
  <c r="T476" i="4"/>
  <c r="Q477" i="4"/>
  <c r="S477" i="4"/>
  <c r="T477" i="4"/>
  <c r="Q478" i="4"/>
  <c r="S478" i="4"/>
  <c r="T478" i="4"/>
  <c r="Q479" i="4"/>
  <c r="S479" i="4"/>
  <c r="T479" i="4"/>
  <c r="Q480" i="4"/>
  <c r="S480" i="4"/>
  <c r="T480" i="4"/>
  <c r="Q481" i="4"/>
  <c r="S481" i="4"/>
  <c r="T481" i="4"/>
  <c r="Q482" i="4"/>
  <c r="S482" i="4"/>
  <c r="T482" i="4"/>
  <c r="Q483" i="4"/>
  <c r="S483" i="4"/>
  <c r="T483" i="4"/>
  <c r="Q484" i="4"/>
  <c r="S484" i="4"/>
  <c r="T484" i="4"/>
  <c r="Q485" i="4"/>
  <c r="S485" i="4"/>
  <c r="T485" i="4"/>
  <c r="Q486" i="4"/>
  <c r="S486" i="4"/>
  <c r="T486" i="4"/>
  <c r="Q487" i="4"/>
  <c r="S487" i="4"/>
  <c r="T487" i="4"/>
  <c r="Q488" i="4"/>
  <c r="S488" i="4"/>
  <c r="T488" i="4"/>
  <c r="Q489" i="4"/>
  <c r="S489" i="4"/>
  <c r="T489" i="4"/>
  <c r="Q490" i="4"/>
  <c r="S490" i="4"/>
  <c r="T490" i="4"/>
  <c r="Q491" i="4"/>
  <c r="S491" i="4"/>
  <c r="T491" i="4"/>
  <c r="Q492" i="4"/>
  <c r="S492" i="4"/>
  <c r="T492" i="4"/>
  <c r="Q493" i="4"/>
  <c r="S493" i="4"/>
  <c r="T493" i="4"/>
  <c r="Q494" i="4"/>
  <c r="S494" i="4"/>
  <c r="T494" i="4"/>
  <c r="Q495" i="4"/>
  <c r="S495" i="4"/>
  <c r="T495" i="4"/>
  <c r="Q496" i="4"/>
  <c r="S496" i="4"/>
  <c r="T496" i="4"/>
  <c r="Q497" i="4"/>
  <c r="S497" i="4"/>
  <c r="T497" i="4"/>
  <c r="Q498" i="4"/>
  <c r="S498" i="4"/>
  <c r="T498" i="4"/>
  <c r="Q499" i="4"/>
  <c r="S499" i="4"/>
  <c r="T499" i="4"/>
  <c r="Q500" i="4"/>
  <c r="S500" i="4"/>
  <c r="T500" i="4"/>
  <c r="Q501" i="4"/>
  <c r="S501" i="4"/>
  <c r="T501" i="4"/>
  <c r="Q502" i="4"/>
  <c r="S502" i="4"/>
  <c r="T502" i="4"/>
  <c r="Q503" i="4"/>
  <c r="S503" i="4"/>
  <c r="T503" i="4"/>
  <c r="Q504" i="4"/>
  <c r="S504" i="4"/>
  <c r="T504" i="4"/>
  <c r="Q505" i="4"/>
  <c r="S505" i="4"/>
  <c r="T505" i="4"/>
  <c r="Q506" i="4"/>
  <c r="S506" i="4"/>
  <c r="T506" i="4"/>
  <c r="Q507" i="4"/>
  <c r="S507" i="4"/>
  <c r="T507" i="4"/>
  <c r="Q508" i="4"/>
  <c r="S508" i="4"/>
  <c r="T508" i="4"/>
  <c r="Q509" i="4"/>
  <c r="S509" i="4"/>
  <c r="T509" i="4"/>
  <c r="Q510" i="4"/>
  <c r="S510" i="4"/>
  <c r="T510" i="4"/>
  <c r="Q511" i="4"/>
  <c r="S511" i="4"/>
  <c r="T511" i="4"/>
  <c r="Q512" i="4"/>
  <c r="S512" i="4"/>
  <c r="T512" i="4"/>
  <c r="Q513" i="4"/>
  <c r="S513" i="4"/>
  <c r="T513" i="4"/>
  <c r="Q514" i="4"/>
  <c r="S514" i="4"/>
  <c r="T514" i="4"/>
  <c r="Q515" i="4"/>
  <c r="S515" i="4"/>
  <c r="T515" i="4"/>
  <c r="Q516" i="4"/>
  <c r="S516" i="4"/>
  <c r="T516" i="4"/>
  <c r="Q517" i="4"/>
  <c r="S517" i="4"/>
  <c r="T517" i="4"/>
  <c r="Q518" i="4"/>
  <c r="S518" i="4"/>
  <c r="T518" i="4"/>
  <c r="Q519" i="4"/>
  <c r="S519" i="4"/>
  <c r="T519" i="4"/>
  <c r="Q520" i="4"/>
  <c r="S520" i="4"/>
  <c r="T520" i="4"/>
  <c r="Q521" i="4"/>
  <c r="S521" i="4"/>
  <c r="T521" i="4"/>
  <c r="Q522" i="4"/>
  <c r="S522" i="4"/>
  <c r="T522" i="4"/>
  <c r="Q523" i="4"/>
  <c r="S523" i="4"/>
  <c r="T523" i="4"/>
  <c r="Q524" i="4"/>
  <c r="S524" i="4"/>
  <c r="T524" i="4"/>
  <c r="Q525" i="4"/>
  <c r="S525" i="4"/>
  <c r="T525" i="4"/>
  <c r="Q526" i="4"/>
  <c r="S526" i="4"/>
  <c r="T526" i="4"/>
  <c r="Q527" i="4"/>
  <c r="S527" i="4"/>
  <c r="T527" i="4"/>
  <c r="Q528" i="4"/>
  <c r="S528" i="4"/>
  <c r="T528" i="4"/>
  <c r="Q529" i="4"/>
  <c r="S529" i="4"/>
  <c r="T529" i="4"/>
  <c r="Q530" i="4"/>
  <c r="S530" i="4"/>
  <c r="T530" i="4"/>
  <c r="Q531" i="4"/>
  <c r="S531" i="4"/>
  <c r="T531" i="4"/>
  <c r="Q532" i="4"/>
  <c r="S532" i="4"/>
  <c r="T532" i="4"/>
  <c r="Q533" i="4"/>
  <c r="S533" i="4"/>
  <c r="T533" i="4"/>
  <c r="Q534" i="4"/>
  <c r="S534" i="4"/>
  <c r="T534" i="4"/>
  <c r="Q535" i="4"/>
  <c r="S535" i="4"/>
  <c r="T535" i="4"/>
  <c r="Q536" i="4"/>
  <c r="S536" i="4"/>
  <c r="T536" i="4"/>
  <c r="Q537" i="4"/>
  <c r="S537" i="4"/>
  <c r="T537" i="4"/>
  <c r="Q538" i="4"/>
  <c r="S538" i="4"/>
  <c r="T538" i="4"/>
  <c r="Q539" i="4"/>
  <c r="S539" i="4"/>
  <c r="T539" i="4"/>
  <c r="Q540" i="4"/>
  <c r="S540" i="4"/>
  <c r="T540" i="4"/>
  <c r="Q541" i="4"/>
  <c r="S541" i="4"/>
  <c r="T541" i="4"/>
  <c r="Q542" i="4"/>
  <c r="S542" i="4"/>
  <c r="T542" i="4"/>
  <c r="Q543" i="4"/>
  <c r="S543" i="4"/>
  <c r="T543" i="4"/>
  <c r="Q544" i="4"/>
  <c r="S544" i="4"/>
  <c r="T544" i="4"/>
  <c r="Q545" i="4"/>
  <c r="S545" i="4"/>
  <c r="T545" i="4"/>
  <c r="Q546" i="4"/>
  <c r="S546" i="4"/>
  <c r="T546" i="4"/>
  <c r="Q547" i="4"/>
  <c r="S547" i="4"/>
  <c r="T547" i="4"/>
  <c r="Q548" i="4"/>
  <c r="S548" i="4"/>
  <c r="T548" i="4"/>
  <c r="Q549" i="4"/>
  <c r="S549" i="4"/>
  <c r="T549" i="4"/>
  <c r="Q550" i="4"/>
  <c r="S550" i="4"/>
  <c r="T550" i="4"/>
  <c r="Q551" i="4"/>
  <c r="S551" i="4"/>
  <c r="T551" i="4"/>
  <c r="Q552" i="4"/>
  <c r="S552" i="4"/>
  <c r="T552" i="4"/>
  <c r="Q553" i="4"/>
  <c r="S553" i="4"/>
  <c r="T553" i="4"/>
  <c r="Q554" i="4"/>
  <c r="S554" i="4"/>
  <c r="T554" i="4"/>
  <c r="Q555" i="4"/>
  <c r="S555" i="4"/>
  <c r="T555" i="4"/>
  <c r="Q556" i="4"/>
  <c r="S556" i="4"/>
  <c r="T556" i="4"/>
  <c r="Q557" i="4"/>
  <c r="S557" i="4"/>
  <c r="T557" i="4"/>
  <c r="Q558" i="4"/>
  <c r="S558" i="4"/>
  <c r="T558" i="4"/>
  <c r="Q559" i="4"/>
  <c r="S559" i="4"/>
  <c r="T559" i="4"/>
  <c r="Q560" i="4"/>
  <c r="S560" i="4"/>
  <c r="T560" i="4"/>
  <c r="Q561" i="4"/>
  <c r="S561" i="4"/>
  <c r="T561" i="4"/>
  <c r="Q562" i="4"/>
  <c r="S562" i="4"/>
  <c r="T562" i="4"/>
  <c r="Q563" i="4"/>
  <c r="S563" i="4"/>
  <c r="T563" i="4"/>
  <c r="Q564" i="4"/>
  <c r="S564" i="4"/>
  <c r="T564" i="4"/>
  <c r="Q565" i="4"/>
  <c r="S565" i="4"/>
  <c r="T565" i="4"/>
  <c r="Q566" i="4"/>
  <c r="S566" i="4"/>
  <c r="T566" i="4"/>
  <c r="Q567" i="4"/>
  <c r="S567" i="4"/>
  <c r="T567" i="4"/>
  <c r="Q568" i="4"/>
  <c r="S568" i="4"/>
  <c r="T568" i="4"/>
  <c r="Q569" i="4"/>
  <c r="S569" i="4"/>
  <c r="T569" i="4"/>
  <c r="Q570" i="4"/>
  <c r="S570" i="4"/>
  <c r="T570" i="4"/>
  <c r="Q571" i="4"/>
  <c r="S571" i="4"/>
  <c r="T571" i="4"/>
  <c r="Q572" i="4"/>
  <c r="S572" i="4"/>
  <c r="T572" i="4"/>
  <c r="Q573" i="4"/>
  <c r="S573" i="4"/>
  <c r="T573" i="4"/>
  <c r="Q574" i="4"/>
  <c r="S574" i="4"/>
  <c r="T574" i="4"/>
  <c r="Q575" i="4"/>
  <c r="S575" i="4"/>
  <c r="T575" i="4"/>
  <c r="Q576" i="4"/>
  <c r="S576" i="4"/>
  <c r="T576" i="4"/>
  <c r="Q577" i="4"/>
  <c r="S577" i="4"/>
  <c r="T577" i="4"/>
  <c r="Q578" i="4"/>
  <c r="S578" i="4"/>
  <c r="T578" i="4"/>
  <c r="Q579" i="4"/>
  <c r="S579" i="4"/>
  <c r="T579" i="4"/>
  <c r="Q580" i="4"/>
  <c r="S580" i="4"/>
  <c r="T580" i="4"/>
  <c r="Q581" i="4"/>
  <c r="S581" i="4"/>
  <c r="T581" i="4"/>
  <c r="Q582" i="4"/>
  <c r="S582" i="4"/>
  <c r="T582" i="4"/>
  <c r="Q583" i="4"/>
  <c r="S583" i="4"/>
  <c r="T583" i="4"/>
  <c r="Q584" i="4"/>
  <c r="S584" i="4"/>
  <c r="T584" i="4"/>
  <c r="Q585" i="4"/>
  <c r="S585" i="4"/>
  <c r="T585" i="4"/>
  <c r="Q586" i="4"/>
  <c r="S586" i="4"/>
  <c r="T586" i="4"/>
  <c r="Q587" i="4"/>
  <c r="S587" i="4"/>
  <c r="T587" i="4"/>
  <c r="Q588" i="4"/>
  <c r="S588" i="4"/>
  <c r="T588" i="4"/>
  <c r="Q589" i="4"/>
  <c r="S589" i="4"/>
  <c r="T589" i="4"/>
  <c r="Q590" i="4"/>
  <c r="S590" i="4"/>
  <c r="T590" i="4"/>
  <c r="Q591" i="4"/>
  <c r="S591" i="4"/>
  <c r="T591" i="4"/>
  <c r="Q592" i="4"/>
  <c r="S592" i="4"/>
  <c r="T592" i="4"/>
  <c r="Q593" i="4"/>
  <c r="S593" i="4"/>
  <c r="T593" i="4"/>
  <c r="Q594" i="4"/>
  <c r="S594" i="4"/>
  <c r="T594" i="4"/>
  <c r="Q595" i="4"/>
  <c r="S595" i="4"/>
  <c r="T595" i="4"/>
  <c r="Q596" i="4"/>
  <c r="S596" i="4"/>
  <c r="T596" i="4"/>
  <c r="Q597" i="4"/>
  <c r="S597" i="4"/>
  <c r="T597" i="4"/>
  <c r="Q598" i="4"/>
  <c r="S598" i="4"/>
  <c r="T598" i="4"/>
  <c r="Q599" i="4"/>
  <c r="S599" i="4"/>
  <c r="T599" i="4"/>
  <c r="Q600" i="4"/>
  <c r="S600" i="4"/>
  <c r="T600" i="4"/>
  <c r="Q601" i="4"/>
  <c r="S601" i="4"/>
  <c r="T601" i="4"/>
  <c r="Q602" i="4"/>
  <c r="S602" i="4"/>
  <c r="T602" i="4"/>
  <c r="Q603" i="4"/>
  <c r="S603" i="4"/>
  <c r="T603" i="4"/>
  <c r="Q604" i="4"/>
  <c r="S604" i="4"/>
  <c r="T604" i="4"/>
  <c r="Q605" i="4"/>
  <c r="S605" i="4"/>
  <c r="T605" i="4"/>
  <c r="Q606" i="4"/>
  <c r="S606" i="4"/>
  <c r="T606" i="4"/>
  <c r="Q607" i="4"/>
  <c r="S607" i="4"/>
  <c r="T607" i="4"/>
  <c r="Q608" i="4"/>
  <c r="S608" i="4"/>
  <c r="T608" i="4"/>
  <c r="Q609" i="4"/>
  <c r="S609" i="4"/>
  <c r="T609" i="4"/>
  <c r="Q610" i="4"/>
  <c r="S610" i="4"/>
  <c r="T610" i="4"/>
  <c r="Q611" i="4"/>
  <c r="S611" i="4"/>
  <c r="T611" i="4"/>
  <c r="Q612" i="4"/>
  <c r="S612" i="4"/>
  <c r="T612" i="4"/>
  <c r="Q613" i="4"/>
  <c r="S613" i="4"/>
  <c r="T613" i="4"/>
  <c r="Q614" i="4"/>
  <c r="S614" i="4"/>
  <c r="T614" i="4"/>
  <c r="Q615" i="4"/>
  <c r="S615" i="4"/>
  <c r="T615" i="4"/>
  <c r="Q616" i="4"/>
  <c r="S616" i="4"/>
  <c r="T616" i="4"/>
  <c r="Q617" i="4"/>
  <c r="S617" i="4"/>
  <c r="T617" i="4"/>
  <c r="Q618" i="4"/>
  <c r="S618" i="4"/>
  <c r="T618" i="4"/>
  <c r="Q619" i="4"/>
  <c r="S619" i="4"/>
  <c r="T619" i="4"/>
  <c r="Q620" i="4"/>
  <c r="S620" i="4"/>
  <c r="T620" i="4"/>
  <c r="Q621" i="4"/>
  <c r="S621" i="4"/>
  <c r="T621" i="4"/>
  <c r="Q622" i="4"/>
  <c r="S622" i="4"/>
  <c r="T622" i="4"/>
  <c r="Q623" i="4"/>
  <c r="S623" i="4"/>
  <c r="T623" i="4"/>
  <c r="Q624" i="4"/>
  <c r="S624" i="4"/>
  <c r="T624" i="4"/>
  <c r="Q625" i="4"/>
  <c r="S625" i="4"/>
  <c r="T625" i="4"/>
  <c r="Q626" i="4"/>
  <c r="S626" i="4"/>
  <c r="T626" i="4"/>
  <c r="Q627" i="4"/>
  <c r="S627" i="4"/>
  <c r="T627" i="4"/>
  <c r="Q628" i="4"/>
  <c r="S628" i="4"/>
  <c r="T628" i="4"/>
  <c r="Q629" i="4"/>
  <c r="S629" i="4"/>
  <c r="T629" i="4"/>
  <c r="Q630" i="4"/>
  <c r="S630" i="4"/>
  <c r="T630" i="4"/>
  <c r="Q631" i="4"/>
  <c r="S631" i="4"/>
  <c r="T631" i="4"/>
  <c r="Q632" i="4"/>
  <c r="S632" i="4"/>
  <c r="T632" i="4"/>
  <c r="Q633" i="4"/>
  <c r="S633" i="4"/>
  <c r="T633" i="4"/>
  <c r="Q634" i="4"/>
  <c r="S634" i="4"/>
  <c r="T634" i="4"/>
  <c r="Q635" i="4"/>
  <c r="S635" i="4"/>
  <c r="T635" i="4"/>
  <c r="Q636" i="4"/>
  <c r="S636" i="4"/>
  <c r="T636" i="4"/>
  <c r="Q637" i="4"/>
  <c r="S637" i="4"/>
  <c r="T637" i="4"/>
  <c r="Q638" i="4"/>
  <c r="S638" i="4"/>
  <c r="T638" i="4"/>
  <c r="Q639" i="4"/>
  <c r="S639" i="4"/>
  <c r="T639" i="4"/>
  <c r="Q640" i="4"/>
  <c r="S640" i="4"/>
  <c r="T640" i="4"/>
  <c r="Q641" i="4"/>
  <c r="S641" i="4"/>
  <c r="T641" i="4"/>
  <c r="Q642" i="4"/>
  <c r="S642" i="4"/>
  <c r="T642" i="4"/>
  <c r="Q643" i="4"/>
  <c r="S643" i="4"/>
  <c r="T643" i="4"/>
  <c r="Q644" i="4"/>
  <c r="S644" i="4"/>
  <c r="T644" i="4"/>
  <c r="Q645" i="4"/>
  <c r="S645" i="4"/>
  <c r="T645" i="4"/>
  <c r="Q646" i="4"/>
  <c r="S646" i="4"/>
  <c r="T646" i="4"/>
  <c r="Q647" i="4"/>
  <c r="S647" i="4"/>
  <c r="T647" i="4"/>
  <c r="Q648" i="4"/>
  <c r="S648" i="4"/>
  <c r="T648" i="4"/>
  <c r="Q649" i="4"/>
  <c r="S649" i="4"/>
  <c r="T649" i="4"/>
  <c r="Q650" i="4"/>
  <c r="S650" i="4"/>
  <c r="T650" i="4"/>
  <c r="Q651" i="4"/>
  <c r="S651" i="4"/>
  <c r="T651" i="4"/>
  <c r="Q652" i="4"/>
  <c r="S652" i="4"/>
  <c r="T652" i="4"/>
  <c r="Q653" i="4"/>
  <c r="S653" i="4"/>
  <c r="T653" i="4"/>
  <c r="Q654" i="4"/>
  <c r="S654" i="4"/>
  <c r="T654" i="4"/>
  <c r="Q655" i="4"/>
  <c r="S655" i="4"/>
  <c r="T655" i="4"/>
  <c r="Q656" i="4"/>
  <c r="S656" i="4"/>
  <c r="T656" i="4"/>
  <c r="Q657" i="4"/>
  <c r="S657" i="4"/>
  <c r="T657" i="4"/>
  <c r="Q658" i="4"/>
  <c r="S658" i="4"/>
  <c r="T658" i="4"/>
  <c r="Q659" i="4"/>
  <c r="S659" i="4"/>
  <c r="T659" i="4"/>
  <c r="Q660" i="4"/>
  <c r="S660" i="4"/>
  <c r="T660" i="4"/>
  <c r="Q661" i="4"/>
  <c r="S661" i="4"/>
  <c r="T661" i="4"/>
  <c r="Q662" i="4"/>
  <c r="S662" i="4"/>
  <c r="T662" i="4"/>
  <c r="Q663" i="4"/>
  <c r="S663" i="4"/>
  <c r="T663" i="4"/>
  <c r="Q664" i="4"/>
  <c r="S664" i="4"/>
  <c r="T664" i="4"/>
  <c r="Q665" i="4"/>
  <c r="S665" i="4"/>
  <c r="T665" i="4"/>
  <c r="Q666" i="4"/>
  <c r="S666" i="4"/>
  <c r="T666" i="4"/>
  <c r="Q667" i="4"/>
  <c r="S667" i="4"/>
  <c r="T667" i="4"/>
  <c r="Q668" i="4"/>
  <c r="S668" i="4"/>
  <c r="T668" i="4"/>
  <c r="Q669" i="4"/>
  <c r="S669" i="4"/>
  <c r="T669" i="4"/>
  <c r="Q670" i="4"/>
  <c r="S670" i="4"/>
  <c r="T670" i="4"/>
  <c r="Q671" i="4"/>
  <c r="S671" i="4"/>
  <c r="T671" i="4"/>
  <c r="Q672" i="4"/>
  <c r="S672" i="4"/>
  <c r="T672" i="4"/>
  <c r="Q673" i="4"/>
  <c r="S673" i="4"/>
  <c r="T673" i="4"/>
  <c r="Q674" i="4"/>
  <c r="S674" i="4"/>
  <c r="T674" i="4"/>
  <c r="Q675" i="4"/>
  <c r="S675" i="4"/>
  <c r="T675" i="4"/>
  <c r="Q676" i="4"/>
  <c r="S676" i="4"/>
  <c r="T676" i="4"/>
  <c r="Q677" i="4"/>
  <c r="S677" i="4"/>
  <c r="T677" i="4"/>
  <c r="Q678" i="4"/>
  <c r="S678" i="4"/>
  <c r="T678" i="4"/>
  <c r="Q679" i="4"/>
  <c r="S679" i="4"/>
  <c r="T679" i="4"/>
  <c r="Q680" i="4"/>
  <c r="S680" i="4"/>
  <c r="T680" i="4"/>
  <c r="Q681" i="4"/>
  <c r="S681" i="4"/>
  <c r="T681" i="4"/>
  <c r="Q682" i="4"/>
  <c r="S682" i="4"/>
  <c r="T682" i="4"/>
  <c r="Q683" i="4"/>
  <c r="S683" i="4"/>
  <c r="T683" i="4"/>
  <c r="Q684" i="4"/>
  <c r="S684" i="4"/>
  <c r="T684" i="4"/>
  <c r="Q685" i="4"/>
  <c r="S685" i="4"/>
  <c r="T685" i="4"/>
  <c r="Q686" i="4"/>
  <c r="S686" i="4"/>
  <c r="T686" i="4"/>
  <c r="Q687" i="4"/>
  <c r="S687" i="4"/>
  <c r="T687" i="4"/>
  <c r="Q688" i="4"/>
  <c r="S688" i="4"/>
  <c r="T688" i="4"/>
  <c r="Q689" i="4"/>
  <c r="S689" i="4"/>
  <c r="T689" i="4"/>
  <c r="Q690" i="4"/>
  <c r="S690" i="4"/>
  <c r="T690" i="4"/>
  <c r="Q691" i="4"/>
  <c r="S691" i="4"/>
  <c r="T691" i="4"/>
  <c r="Q692" i="4"/>
  <c r="S692" i="4"/>
  <c r="T692" i="4"/>
  <c r="Q693" i="4"/>
  <c r="S693" i="4"/>
  <c r="T693" i="4"/>
  <c r="Q694" i="4"/>
  <c r="S694" i="4"/>
  <c r="T694" i="4"/>
  <c r="Q695" i="4"/>
  <c r="S695" i="4"/>
  <c r="T695" i="4"/>
  <c r="Q696" i="4"/>
  <c r="S696" i="4"/>
  <c r="T696" i="4"/>
  <c r="Q697" i="4"/>
  <c r="S697" i="4"/>
  <c r="T697" i="4"/>
  <c r="Q698" i="4"/>
  <c r="S698" i="4"/>
  <c r="T698" i="4"/>
  <c r="Q699" i="4"/>
  <c r="S699" i="4"/>
  <c r="T699" i="4"/>
  <c r="Q700" i="4"/>
  <c r="S700" i="4"/>
  <c r="T700" i="4"/>
  <c r="Q701" i="4"/>
  <c r="S701" i="4"/>
  <c r="T701" i="4"/>
  <c r="Q702" i="4"/>
  <c r="S702" i="4"/>
  <c r="T702" i="4"/>
  <c r="Q703" i="4"/>
  <c r="S703" i="4"/>
  <c r="T703" i="4"/>
  <c r="Q704" i="4"/>
  <c r="S704" i="4"/>
  <c r="T704" i="4"/>
  <c r="Q705" i="4"/>
  <c r="S705" i="4"/>
  <c r="T705" i="4"/>
  <c r="Q706" i="4"/>
  <c r="S706" i="4"/>
  <c r="T706" i="4"/>
  <c r="Q707" i="4"/>
  <c r="S707" i="4"/>
  <c r="T707" i="4"/>
  <c r="Q708" i="4"/>
  <c r="S708" i="4"/>
  <c r="T708" i="4"/>
  <c r="Q709" i="4"/>
  <c r="S709" i="4"/>
  <c r="T709" i="4"/>
  <c r="Q710" i="4"/>
  <c r="S710" i="4"/>
  <c r="T710" i="4"/>
  <c r="Q711" i="4"/>
  <c r="S711" i="4"/>
  <c r="T711" i="4"/>
  <c r="Q712" i="4"/>
  <c r="S712" i="4"/>
  <c r="T712" i="4"/>
  <c r="Q713" i="4"/>
  <c r="S713" i="4"/>
  <c r="T713" i="4"/>
  <c r="Q714" i="4"/>
  <c r="S714" i="4"/>
  <c r="T714" i="4"/>
  <c r="Q715" i="4"/>
  <c r="S715" i="4"/>
  <c r="T715" i="4"/>
  <c r="Q716" i="4"/>
  <c r="S716" i="4"/>
  <c r="T716" i="4"/>
  <c r="Q717" i="4"/>
  <c r="S717" i="4"/>
  <c r="T717" i="4"/>
  <c r="Q718" i="4"/>
  <c r="S718" i="4"/>
  <c r="T718" i="4"/>
  <c r="Q719" i="4"/>
  <c r="S719" i="4"/>
  <c r="T719" i="4"/>
  <c r="Q720" i="4"/>
  <c r="S720" i="4"/>
  <c r="T720" i="4"/>
  <c r="Q721" i="4"/>
  <c r="S721" i="4"/>
  <c r="T721" i="4"/>
  <c r="Q722" i="4"/>
  <c r="S722" i="4"/>
  <c r="T722" i="4"/>
  <c r="Q723" i="4"/>
  <c r="S723" i="4"/>
  <c r="T723" i="4"/>
  <c r="Q724" i="4"/>
  <c r="S724" i="4"/>
  <c r="T724" i="4"/>
  <c r="Q725" i="4"/>
  <c r="S725" i="4"/>
  <c r="T725" i="4"/>
  <c r="Q726" i="4"/>
  <c r="S726" i="4"/>
  <c r="T726" i="4"/>
  <c r="Q727" i="4"/>
  <c r="S727" i="4"/>
  <c r="T727" i="4"/>
  <c r="Q728" i="4"/>
  <c r="S728" i="4"/>
  <c r="T728" i="4"/>
  <c r="Q729" i="4"/>
  <c r="S729" i="4"/>
  <c r="T729" i="4"/>
  <c r="Q730" i="4"/>
  <c r="S730" i="4"/>
  <c r="T730" i="4"/>
  <c r="Q731" i="4"/>
  <c r="S731" i="4"/>
  <c r="T731" i="4"/>
  <c r="Q732" i="4"/>
  <c r="S732" i="4"/>
  <c r="T732" i="4"/>
  <c r="Q733" i="4"/>
  <c r="S733" i="4"/>
  <c r="T733" i="4"/>
  <c r="Q734" i="4"/>
  <c r="S734" i="4"/>
  <c r="T734" i="4"/>
  <c r="Q735" i="4"/>
  <c r="S735" i="4"/>
  <c r="T735" i="4"/>
  <c r="Q736" i="4"/>
  <c r="S736" i="4"/>
  <c r="T736" i="4"/>
  <c r="Q737" i="4"/>
  <c r="S737" i="4"/>
  <c r="T737" i="4"/>
  <c r="Q738" i="4"/>
  <c r="S738" i="4"/>
  <c r="T738" i="4"/>
  <c r="Q739" i="4"/>
  <c r="S739" i="4"/>
  <c r="T739" i="4"/>
  <c r="Q740" i="4"/>
  <c r="S740" i="4"/>
  <c r="T740" i="4"/>
  <c r="Q741" i="4"/>
  <c r="S741" i="4"/>
  <c r="T741" i="4"/>
  <c r="Q742" i="4"/>
  <c r="S742" i="4"/>
  <c r="T742" i="4"/>
  <c r="Q743" i="4"/>
  <c r="S743" i="4"/>
  <c r="T743" i="4"/>
  <c r="Q744" i="4"/>
  <c r="S744" i="4"/>
  <c r="T744" i="4"/>
  <c r="Q745" i="4"/>
  <c r="S745" i="4"/>
  <c r="T745" i="4"/>
  <c r="Q746" i="4"/>
  <c r="S746" i="4"/>
  <c r="T746" i="4"/>
  <c r="Q747" i="4"/>
  <c r="S747" i="4"/>
  <c r="T747" i="4"/>
  <c r="Q748" i="4"/>
  <c r="S748" i="4"/>
  <c r="T748" i="4"/>
  <c r="Q749" i="4"/>
  <c r="S749" i="4"/>
  <c r="T749" i="4"/>
  <c r="Q750" i="4"/>
  <c r="S750" i="4"/>
  <c r="T750" i="4"/>
  <c r="Q751" i="4"/>
  <c r="S751" i="4"/>
  <c r="T751" i="4"/>
  <c r="Q752" i="4"/>
  <c r="S752" i="4"/>
  <c r="T752" i="4"/>
  <c r="Q753" i="4"/>
  <c r="S753" i="4"/>
  <c r="T753" i="4"/>
  <c r="Q754" i="4"/>
  <c r="S754" i="4"/>
  <c r="T754" i="4"/>
  <c r="Q755" i="4"/>
  <c r="S755" i="4"/>
  <c r="T755" i="4"/>
  <c r="Q756" i="4"/>
  <c r="S756" i="4"/>
  <c r="T756" i="4"/>
  <c r="Q757" i="4"/>
  <c r="S757" i="4"/>
  <c r="T757" i="4"/>
  <c r="Q758" i="4"/>
  <c r="S758" i="4"/>
  <c r="T758" i="4"/>
  <c r="Q759" i="4"/>
  <c r="S759" i="4"/>
  <c r="T759" i="4"/>
  <c r="Q760" i="4"/>
  <c r="S760" i="4"/>
  <c r="T760" i="4"/>
  <c r="Q761" i="4"/>
  <c r="S761" i="4"/>
  <c r="T761" i="4"/>
  <c r="Q762" i="4"/>
  <c r="S762" i="4"/>
  <c r="T762" i="4"/>
  <c r="Q763" i="4"/>
  <c r="S763" i="4"/>
  <c r="T763" i="4"/>
  <c r="Q764" i="4"/>
  <c r="S764" i="4"/>
  <c r="T764" i="4"/>
  <c r="Q765" i="4"/>
  <c r="S765" i="4"/>
  <c r="T765" i="4"/>
  <c r="Q766" i="4"/>
  <c r="S766" i="4"/>
  <c r="T766" i="4"/>
  <c r="Q767" i="4"/>
  <c r="S767" i="4"/>
  <c r="T767" i="4"/>
  <c r="Q768" i="4"/>
  <c r="S768" i="4"/>
  <c r="T768" i="4"/>
  <c r="Q769" i="4"/>
  <c r="S769" i="4"/>
  <c r="T769" i="4"/>
  <c r="Q770" i="4"/>
  <c r="S770" i="4"/>
  <c r="T770" i="4"/>
  <c r="Q771" i="4"/>
  <c r="S771" i="4"/>
  <c r="T771" i="4"/>
  <c r="Q772" i="4"/>
  <c r="S772" i="4"/>
  <c r="T772" i="4"/>
  <c r="Q773" i="4"/>
  <c r="S773" i="4"/>
  <c r="T773" i="4"/>
  <c r="Q774" i="4"/>
  <c r="S774" i="4"/>
  <c r="T774" i="4"/>
  <c r="Q775" i="4"/>
  <c r="S775" i="4"/>
  <c r="T775" i="4"/>
  <c r="Q776" i="4"/>
  <c r="S776" i="4"/>
  <c r="T776" i="4"/>
  <c r="Q777" i="4"/>
  <c r="S777" i="4"/>
  <c r="T777" i="4"/>
  <c r="Q778" i="4"/>
  <c r="S778" i="4"/>
  <c r="T778" i="4"/>
  <c r="Q779" i="4"/>
  <c r="S779" i="4"/>
  <c r="T779" i="4"/>
  <c r="Q780" i="4"/>
  <c r="S780" i="4"/>
  <c r="T780" i="4"/>
  <c r="Q781" i="4"/>
  <c r="S781" i="4"/>
  <c r="T781" i="4"/>
  <c r="Q782" i="4"/>
  <c r="S782" i="4"/>
  <c r="T782" i="4"/>
  <c r="Q783" i="4"/>
  <c r="S783" i="4"/>
  <c r="T783" i="4"/>
  <c r="Q784" i="4"/>
  <c r="S784" i="4"/>
  <c r="T784" i="4"/>
  <c r="Q785" i="4"/>
  <c r="S785" i="4"/>
  <c r="T785" i="4"/>
  <c r="Q786" i="4"/>
  <c r="S786" i="4"/>
  <c r="T786" i="4"/>
  <c r="Q787" i="4"/>
  <c r="S787" i="4"/>
  <c r="T787" i="4"/>
  <c r="Q788" i="4"/>
  <c r="S788" i="4"/>
  <c r="T788" i="4"/>
  <c r="Q789" i="4"/>
  <c r="S789" i="4"/>
  <c r="T789" i="4"/>
  <c r="Q790" i="4"/>
  <c r="S790" i="4"/>
  <c r="T790" i="4"/>
  <c r="Q791" i="4"/>
  <c r="S791" i="4"/>
  <c r="T791" i="4"/>
  <c r="Q792" i="4"/>
  <c r="S792" i="4"/>
  <c r="T792" i="4"/>
  <c r="Q793" i="4"/>
  <c r="S793" i="4"/>
  <c r="T793" i="4"/>
  <c r="Q794" i="4"/>
  <c r="S794" i="4"/>
  <c r="T794" i="4"/>
  <c r="Q795" i="4"/>
  <c r="S795" i="4"/>
  <c r="T795" i="4"/>
  <c r="Q796" i="4"/>
  <c r="S796" i="4"/>
  <c r="T796" i="4"/>
  <c r="Q797" i="4"/>
  <c r="S797" i="4"/>
  <c r="T797" i="4"/>
  <c r="Q798" i="4"/>
  <c r="S798" i="4"/>
  <c r="T798" i="4"/>
  <c r="Q799" i="4"/>
  <c r="S799" i="4"/>
  <c r="T799" i="4"/>
  <c r="Q800" i="4"/>
  <c r="S800" i="4"/>
  <c r="T800" i="4"/>
  <c r="Q801" i="4"/>
  <c r="S801" i="4"/>
  <c r="T801" i="4"/>
  <c r="Q802" i="4"/>
  <c r="S802" i="4"/>
  <c r="T802" i="4"/>
  <c r="Q803" i="4"/>
  <c r="S803" i="4"/>
  <c r="T803" i="4"/>
  <c r="Q804" i="4"/>
  <c r="S804" i="4"/>
  <c r="T804" i="4"/>
  <c r="Q805" i="4"/>
  <c r="S805" i="4"/>
  <c r="T805" i="4"/>
  <c r="Q806" i="4"/>
  <c r="S806" i="4"/>
  <c r="T806" i="4"/>
  <c r="Q807" i="4"/>
  <c r="S807" i="4"/>
  <c r="T807" i="4"/>
  <c r="Q808" i="4"/>
  <c r="S808" i="4"/>
  <c r="T808" i="4"/>
  <c r="Q809" i="4"/>
  <c r="S809" i="4"/>
  <c r="T809" i="4"/>
  <c r="Q810" i="4"/>
  <c r="S810" i="4"/>
  <c r="T810" i="4"/>
  <c r="Q811" i="4"/>
  <c r="S811" i="4"/>
  <c r="T811" i="4"/>
  <c r="Q812" i="4"/>
  <c r="S812" i="4"/>
  <c r="T812" i="4"/>
  <c r="Q813" i="4"/>
  <c r="S813" i="4"/>
  <c r="T813" i="4"/>
  <c r="Q814" i="4"/>
  <c r="S814" i="4"/>
  <c r="T814" i="4"/>
  <c r="Q815" i="4"/>
  <c r="S815" i="4"/>
  <c r="T815" i="4"/>
  <c r="Q816" i="4"/>
  <c r="S816" i="4"/>
  <c r="T816" i="4"/>
  <c r="Q817" i="4"/>
  <c r="S817" i="4"/>
  <c r="T817" i="4"/>
  <c r="Q818" i="4"/>
  <c r="S818" i="4"/>
  <c r="T818" i="4"/>
  <c r="Q819" i="4"/>
  <c r="S819" i="4"/>
  <c r="T819" i="4"/>
  <c r="Q820" i="4"/>
  <c r="S820" i="4"/>
  <c r="T820" i="4"/>
  <c r="Q821" i="4"/>
  <c r="S821" i="4"/>
  <c r="T821" i="4"/>
  <c r="Q822" i="4"/>
  <c r="S822" i="4"/>
  <c r="T822" i="4"/>
  <c r="Q823" i="4"/>
  <c r="S823" i="4"/>
  <c r="T823" i="4"/>
  <c r="Q824" i="4"/>
  <c r="S824" i="4"/>
  <c r="T824" i="4"/>
  <c r="Q825" i="4"/>
  <c r="S825" i="4"/>
  <c r="T825" i="4"/>
  <c r="Q826" i="4"/>
  <c r="S826" i="4"/>
  <c r="T826" i="4"/>
  <c r="Q827" i="4"/>
  <c r="S827" i="4"/>
  <c r="T827" i="4"/>
  <c r="Q828" i="4"/>
  <c r="S828" i="4"/>
  <c r="T828" i="4"/>
  <c r="Q829" i="4"/>
  <c r="S829" i="4"/>
  <c r="T829" i="4"/>
  <c r="Q830" i="4"/>
  <c r="S830" i="4"/>
  <c r="T830" i="4"/>
  <c r="Q831" i="4"/>
  <c r="S831" i="4"/>
  <c r="T831" i="4"/>
  <c r="Q832" i="4"/>
  <c r="S832" i="4"/>
  <c r="T832" i="4"/>
  <c r="Q833" i="4"/>
  <c r="S833" i="4"/>
  <c r="T833" i="4"/>
  <c r="Q834" i="4"/>
  <c r="S834" i="4"/>
  <c r="T834" i="4"/>
  <c r="Q835" i="4"/>
  <c r="S835" i="4"/>
  <c r="T835" i="4"/>
  <c r="Q836" i="4"/>
  <c r="S836" i="4"/>
  <c r="T836" i="4"/>
  <c r="Q837" i="4"/>
  <c r="S837" i="4"/>
  <c r="T837" i="4"/>
  <c r="Q838" i="4"/>
  <c r="S838" i="4"/>
  <c r="T838" i="4"/>
  <c r="Q839" i="4"/>
  <c r="S839" i="4"/>
  <c r="T839" i="4"/>
  <c r="Q840" i="4"/>
  <c r="S840" i="4"/>
  <c r="T840" i="4"/>
  <c r="Q841" i="4"/>
  <c r="S841" i="4"/>
  <c r="T841" i="4"/>
  <c r="Q842" i="4"/>
  <c r="S842" i="4"/>
  <c r="T842" i="4"/>
  <c r="Q843" i="4"/>
  <c r="S843" i="4"/>
  <c r="T843" i="4"/>
  <c r="Q844" i="4"/>
  <c r="S844" i="4"/>
  <c r="T844" i="4"/>
  <c r="Q845" i="4"/>
  <c r="S845" i="4"/>
  <c r="T845" i="4"/>
  <c r="Q846" i="4"/>
  <c r="S846" i="4"/>
  <c r="T846" i="4"/>
  <c r="Q847" i="4"/>
  <c r="S847" i="4"/>
  <c r="T847" i="4"/>
  <c r="Q848" i="4"/>
  <c r="S848" i="4"/>
  <c r="T848" i="4"/>
  <c r="Q849" i="4"/>
  <c r="S849" i="4"/>
  <c r="T849" i="4"/>
  <c r="Q850" i="4"/>
  <c r="S850" i="4"/>
  <c r="T850" i="4"/>
  <c r="Q851" i="4"/>
  <c r="S851" i="4"/>
  <c r="T851" i="4"/>
  <c r="Q852" i="4"/>
  <c r="S852" i="4"/>
  <c r="T852" i="4"/>
  <c r="Q853" i="4"/>
  <c r="S853" i="4"/>
  <c r="T853" i="4"/>
  <c r="Q854" i="4"/>
  <c r="S854" i="4"/>
  <c r="T854" i="4"/>
  <c r="Q855" i="4"/>
  <c r="S855" i="4"/>
  <c r="T855" i="4"/>
  <c r="Q856" i="4"/>
  <c r="S856" i="4"/>
  <c r="T856" i="4"/>
  <c r="Q857" i="4"/>
  <c r="S857" i="4"/>
  <c r="T857" i="4"/>
  <c r="Q858" i="4"/>
  <c r="S858" i="4"/>
  <c r="T858" i="4"/>
  <c r="Q859" i="4"/>
  <c r="S859" i="4"/>
  <c r="T859" i="4"/>
  <c r="Q860" i="4"/>
  <c r="S860" i="4"/>
  <c r="T860" i="4"/>
  <c r="Q861" i="4"/>
  <c r="S861" i="4"/>
  <c r="T861" i="4"/>
  <c r="Q862" i="4"/>
  <c r="S862" i="4"/>
  <c r="T862" i="4"/>
  <c r="Q863" i="4"/>
  <c r="S863" i="4"/>
  <c r="T863" i="4"/>
  <c r="Q864" i="4"/>
  <c r="S864" i="4"/>
  <c r="T864" i="4"/>
  <c r="Q865" i="4"/>
  <c r="S865" i="4"/>
  <c r="T865" i="4"/>
  <c r="Q866" i="4"/>
  <c r="S866" i="4"/>
  <c r="T866" i="4"/>
  <c r="Q867" i="4"/>
  <c r="S867" i="4"/>
  <c r="T867" i="4"/>
  <c r="Q868" i="4"/>
  <c r="S868" i="4"/>
  <c r="T868" i="4"/>
  <c r="Q869" i="4"/>
  <c r="S869" i="4"/>
  <c r="T869" i="4"/>
  <c r="Q870" i="4"/>
  <c r="S870" i="4"/>
  <c r="T870" i="4"/>
  <c r="Q871" i="4"/>
  <c r="S871" i="4"/>
  <c r="T871" i="4"/>
  <c r="Q872" i="4"/>
  <c r="S872" i="4"/>
  <c r="T872" i="4"/>
  <c r="Q873" i="4"/>
  <c r="S873" i="4"/>
  <c r="T873" i="4"/>
  <c r="Q874" i="4"/>
  <c r="S874" i="4"/>
  <c r="T874" i="4"/>
  <c r="Q875" i="4"/>
  <c r="S875" i="4"/>
  <c r="T875" i="4"/>
  <c r="Q876" i="4"/>
  <c r="S876" i="4"/>
  <c r="T876" i="4"/>
  <c r="Q877" i="4"/>
  <c r="S877" i="4"/>
  <c r="T877" i="4"/>
  <c r="Q878" i="4"/>
  <c r="S878" i="4"/>
  <c r="T878" i="4"/>
  <c r="Q879" i="4"/>
  <c r="S879" i="4"/>
  <c r="T879" i="4"/>
  <c r="Q880" i="4"/>
  <c r="S880" i="4"/>
  <c r="T880" i="4"/>
  <c r="Q881" i="4"/>
  <c r="S881" i="4"/>
  <c r="T881" i="4"/>
  <c r="Q882" i="4"/>
  <c r="S882" i="4"/>
  <c r="T882" i="4"/>
  <c r="Q883" i="4"/>
  <c r="S883" i="4"/>
  <c r="T883" i="4"/>
  <c r="Q884" i="4"/>
  <c r="S884" i="4"/>
  <c r="T884" i="4"/>
  <c r="Q885" i="4"/>
  <c r="S885" i="4"/>
  <c r="T885" i="4"/>
  <c r="Q886" i="4"/>
  <c r="S886" i="4"/>
  <c r="T886" i="4"/>
  <c r="Q887" i="4"/>
  <c r="S887" i="4"/>
  <c r="T887" i="4"/>
  <c r="Q888" i="4"/>
  <c r="S888" i="4"/>
  <c r="T888" i="4"/>
  <c r="Q889" i="4"/>
  <c r="S889" i="4"/>
  <c r="T889" i="4"/>
  <c r="Q890" i="4"/>
  <c r="S890" i="4"/>
  <c r="T890" i="4"/>
  <c r="Q891" i="4"/>
  <c r="S891" i="4"/>
  <c r="T891" i="4"/>
  <c r="Q892" i="4"/>
  <c r="S892" i="4"/>
  <c r="T892" i="4"/>
  <c r="Q893" i="4"/>
  <c r="S893" i="4"/>
  <c r="T893" i="4"/>
  <c r="Q894" i="4"/>
  <c r="S894" i="4"/>
  <c r="T894" i="4"/>
  <c r="Q895" i="4"/>
  <c r="S895" i="4"/>
  <c r="T895" i="4"/>
  <c r="Q896" i="4"/>
  <c r="S896" i="4"/>
  <c r="T896" i="4"/>
  <c r="Q897" i="4"/>
  <c r="S897" i="4"/>
  <c r="T897" i="4"/>
  <c r="Q898" i="4"/>
  <c r="S898" i="4"/>
  <c r="T898" i="4"/>
  <c r="Q899" i="4"/>
  <c r="S899" i="4"/>
  <c r="T899" i="4"/>
  <c r="Q900" i="4"/>
  <c r="S900" i="4"/>
  <c r="T900" i="4"/>
  <c r="Q901" i="4"/>
  <c r="S901" i="4"/>
  <c r="T901" i="4"/>
  <c r="Q902" i="4"/>
  <c r="S902" i="4"/>
  <c r="T902" i="4"/>
  <c r="Q903" i="4"/>
  <c r="S903" i="4"/>
  <c r="T903" i="4"/>
  <c r="Q904" i="4"/>
  <c r="S904" i="4"/>
  <c r="T904" i="4"/>
  <c r="Q905" i="4"/>
  <c r="S905" i="4"/>
  <c r="T905" i="4"/>
  <c r="Q906" i="4"/>
  <c r="S906" i="4"/>
  <c r="T906" i="4"/>
  <c r="Q907" i="4"/>
  <c r="S907" i="4"/>
  <c r="T907" i="4"/>
  <c r="Q908" i="4"/>
  <c r="S908" i="4"/>
  <c r="T908" i="4"/>
  <c r="Q909" i="4"/>
  <c r="S909" i="4"/>
  <c r="T909" i="4"/>
  <c r="Q910" i="4"/>
  <c r="S910" i="4"/>
  <c r="T910" i="4"/>
  <c r="Q911" i="4"/>
  <c r="S911" i="4"/>
  <c r="T911" i="4"/>
  <c r="Q912" i="4"/>
  <c r="S912" i="4"/>
  <c r="T912" i="4"/>
  <c r="Q913" i="4"/>
  <c r="S913" i="4"/>
  <c r="T913" i="4"/>
  <c r="Q914" i="4"/>
  <c r="S914" i="4"/>
  <c r="T914" i="4"/>
  <c r="Q915" i="4"/>
  <c r="S915" i="4"/>
  <c r="T915" i="4"/>
  <c r="Q916" i="4"/>
  <c r="S916" i="4"/>
  <c r="T916" i="4"/>
  <c r="Q917" i="4"/>
  <c r="S917" i="4"/>
  <c r="T917" i="4"/>
  <c r="Q918" i="4"/>
  <c r="S918" i="4"/>
  <c r="T918" i="4"/>
  <c r="Q919" i="4"/>
  <c r="S919" i="4"/>
  <c r="T919" i="4"/>
  <c r="Q920" i="4"/>
  <c r="S920" i="4"/>
  <c r="T920" i="4"/>
  <c r="Q921" i="4"/>
  <c r="S921" i="4"/>
  <c r="T921" i="4"/>
  <c r="Q922" i="4"/>
  <c r="S922" i="4"/>
  <c r="T922" i="4"/>
  <c r="Q923" i="4"/>
  <c r="S923" i="4"/>
  <c r="T923" i="4"/>
  <c r="Q924" i="4"/>
  <c r="S924" i="4"/>
  <c r="T924" i="4"/>
  <c r="Q925" i="4"/>
  <c r="S925" i="4"/>
  <c r="T925" i="4"/>
  <c r="Q926" i="4"/>
  <c r="S926" i="4"/>
  <c r="T926" i="4"/>
  <c r="Q927" i="4"/>
  <c r="S927" i="4"/>
  <c r="T927" i="4"/>
  <c r="Q928" i="4"/>
  <c r="S928" i="4"/>
  <c r="T928" i="4"/>
  <c r="Q929" i="4"/>
  <c r="S929" i="4"/>
  <c r="T929" i="4"/>
  <c r="Q930" i="4"/>
  <c r="S930" i="4"/>
  <c r="T930" i="4"/>
  <c r="Q931" i="4"/>
  <c r="S931" i="4"/>
  <c r="T931" i="4"/>
  <c r="Q932" i="4"/>
  <c r="S932" i="4"/>
  <c r="T932" i="4"/>
  <c r="Q933" i="4"/>
  <c r="S933" i="4"/>
  <c r="T933" i="4"/>
  <c r="Q934" i="4"/>
  <c r="S934" i="4"/>
  <c r="T934" i="4"/>
  <c r="Q935" i="4"/>
  <c r="S935" i="4"/>
  <c r="T935" i="4"/>
  <c r="Q936" i="4"/>
  <c r="S936" i="4"/>
  <c r="T936" i="4"/>
  <c r="Q937" i="4"/>
  <c r="S937" i="4"/>
  <c r="T937" i="4"/>
  <c r="Q938" i="4"/>
  <c r="S938" i="4"/>
  <c r="T938" i="4"/>
  <c r="Q939" i="4"/>
  <c r="S939" i="4"/>
  <c r="T939" i="4"/>
  <c r="Q940" i="4"/>
  <c r="S940" i="4"/>
  <c r="T940" i="4"/>
  <c r="Q941" i="4"/>
  <c r="S941" i="4"/>
  <c r="T941" i="4"/>
  <c r="Q942" i="4"/>
  <c r="S942" i="4"/>
  <c r="T942" i="4"/>
  <c r="Q943" i="4"/>
  <c r="S943" i="4"/>
  <c r="T943" i="4"/>
  <c r="Q944" i="4"/>
  <c r="S944" i="4"/>
  <c r="T944" i="4"/>
  <c r="Q945" i="4"/>
  <c r="S945" i="4"/>
  <c r="T945" i="4"/>
  <c r="Q946" i="4"/>
  <c r="S946" i="4"/>
  <c r="T946" i="4"/>
  <c r="Q947" i="4"/>
  <c r="S947" i="4"/>
  <c r="T947" i="4"/>
  <c r="Q948" i="4"/>
  <c r="S948" i="4"/>
  <c r="T948" i="4"/>
  <c r="Q949" i="4"/>
  <c r="S949" i="4"/>
  <c r="T949" i="4"/>
  <c r="Q950" i="4"/>
  <c r="S950" i="4"/>
  <c r="T950" i="4"/>
  <c r="Q951" i="4"/>
  <c r="S951" i="4"/>
  <c r="T951" i="4"/>
  <c r="Q952" i="4"/>
  <c r="S952" i="4"/>
  <c r="T952" i="4"/>
  <c r="Q953" i="4"/>
  <c r="S953" i="4"/>
  <c r="T953" i="4"/>
  <c r="Q954" i="4"/>
  <c r="S954" i="4"/>
  <c r="T954" i="4"/>
  <c r="Q955" i="4"/>
  <c r="S955" i="4"/>
  <c r="T955" i="4"/>
  <c r="Q956" i="4"/>
  <c r="S956" i="4"/>
  <c r="T956" i="4"/>
  <c r="Q957" i="4"/>
  <c r="S957" i="4"/>
  <c r="T957" i="4"/>
  <c r="Q958" i="4"/>
  <c r="S958" i="4"/>
  <c r="T958" i="4"/>
  <c r="Q959" i="4"/>
  <c r="S959" i="4"/>
  <c r="T959" i="4"/>
  <c r="Q960" i="4"/>
  <c r="S960" i="4"/>
  <c r="T960" i="4"/>
  <c r="Q961" i="4"/>
  <c r="S961" i="4"/>
  <c r="T961" i="4"/>
  <c r="Q962" i="4"/>
  <c r="S962" i="4"/>
  <c r="T962" i="4"/>
  <c r="Q963" i="4"/>
  <c r="S963" i="4"/>
  <c r="T963" i="4"/>
  <c r="Q964" i="4"/>
  <c r="S964" i="4"/>
  <c r="T964" i="4"/>
  <c r="Q965" i="4"/>
  <c r="S965" i="4"/>
  <c r="T965" i="4"/>
  <c r="Q966" i="4"/>
  <c r="S966" i="4"/>
  <c r="T966" i="4"/>
  <c r="Q967" i="4"/>
  <c r="S967" i="4"/>
  <c r="T967" i="4"/>
  <c r="Q968" i="4"/>
  <c r="S968" i="4"/>
  <c r="T968" i="4"/>
  <c r="Q969" i="4"/>
  <c r="S969" i="4"/>
  <c r="T969" i="4"/>
  <c r="Q970" i="4"/>
  <c r="S970" i="4"/>
  <c r="T970" i="4"/>
  <c r="Q971" i="4"/>
  <c r="S971" i="4"/>
  <c r="T971" i="4"/>
  <c r="Q972" i="4"/>
  <c r="S972" i="4"/>
  <c r="T972" i="4"/>
  <c r="Q973" i="4"/>
  <c r="S973" i="4"/>
  <c r="T973" i="4"/>
  <c r="Q974" i="4"/>
  <c r="S974" i="4"/>
  <c r="T974" i="4"/>
  <c r="Q975" i="4"/>
  <c r="S975" i="4"/>
  <c r="T975" i="4"/>
  <c r="Q976" i="4"/>
  <c r="S976" i="4"/>
  <c r="T976" i="4"/>
  <c r="Q977" i="4"/>
  <c r="S977" i="4"/>
  <c r="T977" i="4"/>
  <c r="Q978" i="4"/>
  <c r="S978" i="4"/>
  <c r="T978" i="4"/>
  <c r="Q979" i="4"/>
  <c r="S979" i="4"/>
  <c r="T979" i="4"/>
  <c r="Q980" i="4"/>
  <c r="S980" i="4"/>
  <c r="T980" i="4"/>
  <c r="Q981" i="4"/>
  <c r="S981" i="4"/>
  <c r="T981" i="4"/>
  <c r="Q982" i="4"/>
  <c r="S982" i="4"/>
  <c r="T982" i="4"/>
  <c r="Q983" i="4"/>
  <c r="S983" i="4"/>
  <c r="T983" i="4"/>
  <c r="Q984" i="4"/>
  <c r="S984" i="4"/>
  <c r="T984" i="4"/>
  <c r="Q985" i="4"/>
  <c r="S985" i="4"/>
  <c r="T985" i="4"/>
  <c r="Q986" i="4"/>
  <c r="S986" i="4"/>
  <c r="T986" i="4"/>
  <c r="Q987" i="4"/>
  <c r="S987" i="4"/>
  <c r="T987" i="4"/>
  <c r="Q988" i="4"/>
  <c r="S988" i="4"/>
  <c r="T988" i="4"/>
  <c r="Q989" i="4"/>
  <c r="S989" i="4"/>
  <c r="T989" i="4"/>
  <c r="Q990" i="4"/>
  <c r="S990" i="4"/>
  <c r="T990" i="4"/>
  <c r="Q991" i="4"/>
  <c r="S991" i="4"/>
  <c r="T991" i="4"/>
  <c r="Q992" i="4"/>
  <c r="S992" i="4"/>
  <c r="T992" i="4"/>
  <c r="Q993" i="4"/>
  <c r="S993" i="4"/>
  <c r="T993" i="4"/>
  <c r="Q994" i="4"/>
  <c r="S994" i="4"/>
  <c r="T994" i="4"/>
  <c r="Q995" i="4"/>
  <c r="S995" i="4"/>
  <c r="T995" i="4"/>
  <c r="Q996" i="4"/>
  <c r="S996" i="4"/>
  <c r="T996" i="4"/>
  <c r="Q997" i="4"/>
  <c r="S997" i="4"/>
  <c r="T997" i="4"/>
  <c r="Q998" i="4"/>
  <c r="S998" i="4"/>
  <c r="T998" i="4"/>
  <c r="Q999" i="4"/>
  <c r="S999" i="4"/>
  <c r="T999" i="4"/>
  <c r="Q1000" i="4"/>
  <c r="S1000" i="4"/>
  <c r="T1000" i="4"/>
  <c r="Q1001" i="4"/>
  <c r="S1001" i="4"/>
  <c r="T1001" i="4"/>
  <c r="Q1002" i="4"/>
  <c r="S1002" i="4"/>
  <c r="T1002" i="4"/>
  <c r="S694" i="2"/>
  <c r="T694" i="2"/>
  <c r="U694" i="2"/>
  <c r="V694" i="2"/>
  <c r="S695" i="2"/>
  <c r="T695" i="2"/>
  <c r="U695" i="2"/>
  <c r="V695" i="2"/>
  <c r="S696" i="2"/>
  <c r="T696" i="2"/>
  <c r="U696" i="2"/>
  <c r="V696" i="2"/>
  <c r="S697" i="2"/>
  <c r="T697" i="2"/>
  <c r="U697" i="2"/>
  <c r="V697" i="2"/>
  <c r="S698" i="2"/>
  <c r="T698" i="2"/>
  <c r="U698" i="2"/>
  <c r="V698" i="2"/>
  <c r="S699" i="2"/>
  <c r="T699" i="2"/>
  <c r="U699" i="2"/>
  <c r="V699" i="2"/>
  <c r="S700" i="2"/>
  <c r="T700" i="2"/>
  <c r="U700" i="2"/>
  <c r="V700" i="2"/>
  <c r="S701" i="2"/>
  <c r="T701" i="2"/>
  <c r="U701" i="2"/>
  <c r="V701" i="2"/>
  <c r="S702" i="2"/>
  <c r="T702" i="2"/>
  <c r="U702" i="2"/>
  <c r="V702" i="2"/>
  <c r="S703" i="2"/>
  <c r="T703" i="2"/>
  <c r="U703" i="2"/>
  <c r="V703" i="2"/>
  <c r="S704" i="2"/>
  <c r="T704" i="2"/>
  <c r="U704" i="2"/>
  <c r="V704" i="2"/>
  <c r="S705" i="2"/>
  <c r="T705" i="2"/>
  <c r="U705" i="2"/>
  <c r="V705" i="2"/>
  <c r="S706" i="2"/>
  <c r="T706" i="2"/>
  <c r="U706" i="2"/>
  <c r="V706" i="2"/>
  <c r="S707" i="2"/>
  <c r="T707" i="2"/>
  <c r="U707" i="2"/>
  <c r="V707" i="2"/>
  <c r="S708" i="2"/>
  <c r="T708" i="2"/>
  <c r="U708" i="2"/>
  <c r="V708" i="2"/>
  <c r="S709" i="2"/>
  <c r="T709" i="2"/>
  <c r="U709" i="2"/>
  <c r="V709" i="2"/>
  <c r="S710" i="2"/>
  <c r="T710" i="2"/>
  <c r="U710" i="2"/>
  <c r="V710" i="2"/>
  <c r="S711" i="2"/>
  <c r="T711" i="2"/>
  <c r="U711" i="2"/>
  <c r="V711" i="2"/>
  <c r="S712" i="2"/>
  <c r="T712" i="2"/>
  <c r="U712" i="2"/>
  <c r="V712" i="2"/>
  <c r="S713" i="2"/>
  <c r="T713" i="2"/>
  <c r="U713" i="2"/>
  <c r="V713" i="2"/>
  <c r="S714" i="2"/>
  <c r="T714" i="2"/>
  <c r="U714" i="2"/>
  <c r="V714" i="2"/>
  <c r="S715" i="2"/>
  <c r="T715" i="2"/>
  <c r="U715" i="2"/>
  <c r="V715" i="2"/>
  <c r="S716" i="2"/>
  <c r="T716" i="2"/>
  <c r="U716" i="2"/>
  <c r="V716" i="2"/>
  <c r="S717" i="2"/>
  <c r="T717" i="2"/>
  <c r="U717" i="2"/>
  <c r="V717" i="2"/>
  <c r="S718" i="2"/>
  <c r="T718" i="2"/>
  <c r="U718" i="2"/>
  <c r="V718" i="2"/>
  <c r="S719" i="2"/>
  <c r="T719" i="2"/>
  <c r="U719" i="2"/>
  <c r="V719" i="2"/>
  <c r="S720" i="2"/>
  <c r="T720" i="2"/>
  <c r="U720" i="2"/>
  <c r="V720" i="2"/>
  <c r="S721" i="2"/>
  <c r="T721" i="2"/>
  <c r="U721" i="2"/>
  <c r="V721" i="2"/>
  <c r="S722" i="2"/>
  <c r="T722" i="2"/>
  <c r="U722" i="2"/>
  <c r="V722" i="2"/>
  <c r="S723" i="2"/>
  <c r="T723" i="2"/>
  <c r="U723" i="2"/>
  <c r="V723" i="2"/>
  <c r="S724" i="2"/>
  <c r="T724" i="2"/>
  <c r="U724" i="2"/>
  <c r="V724" i="2"/>
  <c r="S725" i="2"/>
  <c r="T725" i="2"/>
  <c r="U725" i="2"/>
  <c r="V725" i="2"/>
  <c r="S726" i="2"/>
  <c r="T726" i="2"/>
  <c r="U726" i="2"/>
  <c r="V726" i="2"/>
  <c r="S727" i="2"/>
  <c r="T727" i="2"/>
  <c r="U727" i="2"/>
  <c r="V727" i="2"/>
  <c r="S728" i="2"/>
  <c r="T728" i="2"/>
  <c r="U728" i="2"/>
  <c r="V728" i="2"/>
  <c r="S729" i="2"/>
  <c r="T729" i="2"/>
  <c r="U729" i="2"/>
  <c r="V729" i="2"/>
  <c r="S730" i="2"/>
  <c r="T730" i="2"/>
  <c r="U730" i="2"/>
  <c r="V730" i="2"/>
  <c r="S731" i="2"/>
  <c r="T731" i="2"/>
  <c r="U731" i="2"/>
  <c r="V731" i="2"/>
  <c r="S732" i="2"/>
  <c r="T732" i="2"/>
  <c r="U732" i="2"/>
  <c r="V732" i="2"/>
  <c r="S733" i="2"/>
  <c r="T733" i="2"/>
  <c r="U733" i="2"/>
  <c r="V733" i="2"/>
  <c r="S734" i="2"/>
  <c r="T734" i="2"/>
  <c r="U734" i="2"/>
  <c r="V734" i="2"/>
  <c r="S735" i="2"/>
  <c r="T735" i="2"/>
  <c r="U735" i="2"/>
  <c r="V735" i="2"/>
  <c r="S736" i="2"/>
  <c r="T736" i="2"/>
  <c r="U736" i="2"/>
  <c r="V736" i="2"/>
  <c r="S737" i="2"/>
  <c r="T737" i="2"/>
  <c r="U737" i="2"/>
  <c r="V737" i="2"/>
  <c r="S738" i="2"/>
  <c r="T738" i="2"/>
  <c r="U738" i="2"/>
  <c r="V738" i="2"/>
  <c r="S739" i="2"/>
  <c r="T739" i="2"/>
  <c r="U739" i="2"/>
  <c r="V739" i="2"/>
  <c r="S740" i="2"/>
  <c r="T740" i="2"/>
  <c r="U740" i="2"/>
  <c r="V740" i="2"/>
  <c r="S741" i="2"/>
  <c r="T741" i="2"/>
  <c r="U741" i="2"/>
  <c r="V741" i="2"/>
  <c r="S742" i="2"/>
  <c r="T742" i="2"/>
  <c r="U742" i="2"/>
  <c r="V742" i="2"/>
  <c r="S743" i="2"/>
  <c r="T743" i="2"/>
  <c r="U743" i="2"/>
  <c r="V743" i="2"/>
  <c r="S744" i="2"/>
  <c r="T744" i="2"/>
  <c r="U744" i="2"/>
  <c r="V744" i="2"/>
  <c r="S745" i="2"/>
  <c r="T745" i="2"/>
  <c r="U745" i="2"/>
  <c r="V745" i="2"/>
  <c r="S746" i="2"/>
  <c r="T746" i="2"/>
  <c r="U746" i="2"/>
  <c r="V746" i="2"/>
  <c r="S747" i="2"/>
  <c r="T747" i="2"/>
  <c r="U747" i="2"/>
  <c r="V747" i="2"/>
  <c r="S748" i="2"/>
  <c r="T748" i="2"/>
  <c r="U748" i="2"/>
  <c r="V748" i="2"/>
  <c r="S749" i="2"/>
  <c r="T749" i="2"/>
  <c r="U749" i="2"/>
  <c r="V749" i="2"/>
  <c r="S750" i="2"/>
  <c r="T750" i="2"/>
  <c r="U750" i="2"/>
  <c r="V750" i="2"/>
  <c r="S751" i="2"/>
  <c r="T751" i="2"/>
  <c r="U751" i="2"/>
  <c r="V751" i="2"/>
  <c r="S752" i="2"/>
  <c r="T752" i="2"/>
  <c r="U752" i="2"/>
  <c r="V752" i="2"/>
  <c r="S753" i="2"/>
  <c r="T753" i="2"/>
  <c r="U753" i="2"/>
  <c r="V753" i="2"/>
  <c r="S754" i="2"/>
  <c r="T754" i="2"/>
  <c r="U754" i="2"/>
  <c r="V754" i="2"/>
  <c r="S755" i="2"/>
  <c r="T755" i="2"/>
  <c r="U755" i="2"/>
  <c r="V755" i="2"/>
  <c r="S756" i="2"/>
  <c r="T756" i="2"/>
  <c r="U756" i="2"/>
  <c r="V756" i="2"/>
  <c r="S757" i="2"/>
  <c r="T757" i="2"/>
  <c r="U757" i="2"/>
  <c r="V757" i="2"/>
  <c r="S758" i="2"/>
  <c r="T758" i="2"/>
  <c r="U758" i="2"/>
  <c r="V758" i="2"/>
  <c r="S759" i="2"/>
  <c r="T759" i="2"/>
  <c r="U759" i="2"/>
  <c r="V759" i="2"/>
  <c r="S760" i="2"/>
  <c r="T760" i="2"/>
  <c r="U760" i="2"/>
  <c r="V760" i="2"/>
  <c r="S761" i="2"/>
  <c r="T761" i="2"/>
  <c r="U761" i="2"/>
  <c r="V761" i="2"/>
  <c r="S762" i="2"/>
  <c r="T762" i="2"/>
  <c r="U762" i="2"/>
  <c r="V762" i="2"/>
  <c r="S763" i="2"/>
  <c r="T763" i="2"/>
  <c r="U763" i="2"/>
  <c r="V763" i="2"/>
  <c r="S764" i="2"/>
  <c r="T764" i="2"/>
  <c r="U764" i="2"/>
  <c r="V764" i="2"/>
  <c r="S765" i="2"/>
  <c r="T765" i="2"/>
  <c r="U765" i="2"/>
  <c r="V765" i="2"/>
  <c r="S766" i="2"/>
  <c r="T766" i="2"/>
  <c r="U766" i="2"/>
  <c r="V766" i="2"/>
  <c r="S767" i="2"/>
  <c r="T767" i="2"/>
  <c r="U767" i="2"/>
  <c r="V767" i="2"/>
  <c r="S768" i="2"/>
  <c r="T768" i="2"/>
  <c r="U768" i="2"/>
  <c r="V768" i="2"/>
  <c r="S769" i="2"/>
  <c r="T769" i="2"/>
  <c r="U769" i="2"/>
  <c r="V769" i="2"/>
  <c r="S770" i="2"/>
  <c r="T770" i="2"/>
  <c r="U770" i="2"/>
  <c r="V770" i="2"/>
  <c r="S771" i="2"/>
  <c r="T771" i="2"/>
  <c r="U771" i="2"/>
  <c r="V771" i="2"/>
  <c r="S772" i="2"/>
  <c r="T772" i="2"/>
  <c r="U772" i="2"/>
  <c r="V772" i="2"/>
  <c r="S773" i="2"/>
  <c r="T773" i="2"/>
  <c r="U773" i="2"/>
  <c r="V773" i="2"/>
  <c r="S774" i="2"/>
  <c r="T774" i="2"/>
  <c r="U774" i="2"/>
  <c r="V774" i="2"/>
  <c r="S775" i="2"/>
  <c r="T775" i="2"/>
  <c r="U775" i="2"/>
  <c r="V775" i="2"/>
  <c r="S776" i="2"/>
  <c r="T776" i="2"/>
  <c r="U776" i="2"/>
  <c r="V776" i="2"/>
  <c r="S777" i="2"/>
  <c r="T777" i="2"/>
  <c r="U777" i="2"/>
  <c r="V777" i="2"/>
  <c r="S778" i="2"/>
  <c r="T778" i="2"/>
  <c r="U778" i="2"/>
  <c r="V778" i="2"/>
  <c r="S779" i="2"/>
  <c r="T779" i="2"/>
  <c r="U779" i="2"/>
  <c r="V779" i="2"/>
  <c r="S780" i="2"/>
  <c r="T780" i="2"/>
  <c r="U780" i="2"/>
  <c r="V780" i="2"/>
  <c r="S781" i="2"/>
  <c r="T781" i="2"/>
  <c r="U781" i="2"/>
  <c r="V781" i="2"/>
  <c r="S782" i="2"/>
  <c r="T782" i="2"/>
  <c r="U782" i="2"/>
  <c r="V782" i="2"/>
  <c r="S783" i="2"/>
  <c r="T783" i="2"/>
  <c r="U783" i="2"/>
  <c r="V783" i="2"/>
  <c r="S784" i="2"/>
  <c r="T784" i="2"/>
  <c r="U784" i="2"/>
  <c r="V784" i="2"/>
  <c r="S785" i="2"/>
  <c r="T785" i="2"/>
  <c r="U785" i="2"/>
  <c r="V785" i="2"/>
  <c r="S786" i="2"/>
  <c r="T786" i="2"/>
  <c r="U786" i="2"/>
  <c r="V786" i="2"/>
  <c r="S787" i="2"/>
  <c r="T787" i="2"/>
  <c r="U787" i="2"/>
  <c r="V787" i="2"/>
  <c r="S788" i="2"/>
  <c r="T788" i="2"/>
  <c r="U788" i="2"/>
  <c r="V788" i="2"/>
  <c r="S789" i="2"/>
  <c r="T789" i="2"/>
  <c r="U789" i="2"/>
  <c r="V789" i="2"/>
  <c r="S790" i="2"/>
  <c r="T790" i="2"/>
  <c r="U790" i="2"/>
  <c r="V790" i="2"/>
  <c r="S791" i="2"/>
  <c r="T791" i="2"/>
  <c r="U791" i="2"/>
  <c r="V791" i="2"/>
  <c r="S792" i="2"/>
  <c r="T792" i="2"/>
  <c r="U792" i="2"/>
  <c r="V792" i="2"/>
  <c r="S793" i="2"/>
  <c r="T793" i="2"/>
  <c r="U793" i="2"/>
  <c r="V793" i="2"/>
  <c r="S794" i="2"/>
  <c r="T794" i="2"/>
  <c r="U794" i="2"/>
  <c r="V794" i="2"/>
  <c r="S795" i="2"/>
  <c r="T795" i="2"/>
  <c r="U795" i="2"/>
  <c r="V795" i="2"/>
  <c r="S796" i="2"/>
  <c r="T796" i="2"/>
  <c r="U796" i="2"/>
  <c r="V796" i="2"/>
  <c r="S797" i="2"/>
  <c r="T797" i="2"/>
  <c r="U797" i="2"/>
  <c r="V797" i="2"/>
  <c r="S798" i="2"/>
  <c r="T798" i="2"/>
  <c r="U798" i="2"/>
  <c r="V798" i="2"/>
  <c r="S799" i="2"/>
  <c r="T799" i="2"/>
  <c r="U799" i="2"/>
  <c r="V799" i="2"/>
  <c r="S800" i="2"/>
  <c r="T800" i="2"/>
  <c r="U800" i="2"/>
  <c r="V800" i="2"/>
  <c r="S801" i="2"/>
  <c r="T801" i="2"/>
  <c r="U801" i="2"/>
  <c r="V801" i="2"/>
  <c r="S802" i="2"/>
  <c r="T802" i="2"/>
  <c r="U802" i="2"/>
  <c r="V802" i="2"/>
  <c r="S803" i="2"/>
  <c r="T803" i="2"/>
  <c r="U803" i="2"/>
  <c r="V803" i="2"/>
  <c r="S804" i="2"/>
  <c r="T804" i="2"/>
  <c r="U804" i="2"/>
  <c r="V804" i="2"/>
  <c r="S805" i="2"/>
  <c r="T805" i="2"/>
  <c r="U805" i="2"/>
  <c r="V805" i="2"/>
  <c r="S806" i="2"/>
  <c r="T806" i="2"/>
  <c r="U806" i="2"/>
  <c r="V806" i="2"/>
  <c r="S807" i="2"/>
  <c r="T807" i="2"/>
  <c r="U807" i="2"/>
  <c r="V807" i="2"/>
  <c r="S808" i="2"/>
  <c r="T808" i="2"/>
  <c r="U808" i="2"/>
  <c r="V808" i="2"/>
  <c r="S809" i="2"/>
  <c r="T809" i="2"/>
  <c r="U809" i="2"/>
  <c r="V809" i="2"/>
  <c r="S810" i="2"/>
  <c r="T810" i="2"/>
  <c r="U810" i="2"/>
  <c r="V810" i="2"/>
  <c r="S811" i="2"/>
  <c r="T811" i="2"/>
  <c r="U811" i="2"/>
  <c r="V811" i="2"/>
  <c r="S812" i="2"/>
  <c r="T812" i="2"/>
  <c r="U812" i="2"/>
  <c r="V812" i="2"/>
  <c r="S813" i="2"/>
  <c r="T813" i="2"/>
  <c r="U813" i="2"/>
  <c r="V813" i="2"/>
  <c r="S814" i="2"/>
  <c r="T814" i="2"/>
  <c r="U814" i="2"/>
  <c r="V814" i="2"/>
  <c r="S815" i="2"/>
  <c r="T815" i="2"/>
  <c r="U815" i="2"/>
  <c r="V815" i="2"/>
  <c r="S816" i="2"/>
  <c r="T816" i="2"/>
  <c r="U816" i="2"/>
  <c r="V816" i="2"/>
  <c r="S817" i="2"/>
  <c r="T817" i="2"/>
  <c r="U817" i="2"/>
  <c r="V817" i="2"/>
  <c r="S818" i="2"/>
  <c r="T818" i="2"/>
  <c r="U818" i="2"/>
  <c r="V818" i="2"/>
  <c r="S819" i="2"/>
  <c r="T819" i="2"/>
  <c r="U819" i="2"/>
  <c r="V819" i="2"/>
  <c r="S820" i="2"/>
  <c r="T820" i="2"/>
  <c r="U820" i="2"/>
  <c r="V820" i="2"/>
  <c r="S821" i="2"/>
  <c r="T821" i="2"/>
  <c r="U821" i="2"/>
  <c r="V821" i="2"/>
  <c r="S822" i="2"/>
  <c r="T822" i="2"/>
  <c r="U822" i="2"/>
  <c r="V822" i="2"/>
  <c r="S823" i="2"/>
  <c r="T823" i="2"/>
  <c r="U823" i="2"/>
  <c r="V823" i="2"/>
  <c r="S824" i="2"/>
  <c r="T824" i="2"/>
  <c r="U824" i="2"/>
  <c r="V824" i="2"/>
  <c r="S825" i="2"/>
  <c r="T825" i="2"/>
  <c r="U825" i="2"/>
  <c r="V825" i="2"/>
  <c r="S826" i="2"/>
  <c r="T826" i="2"/>
  <c r="U826" i="2"/>
  <c r="V826" i="2"/>
  <c r="S827" i="2"/>
  <c r="T827" i="2"/>
  <c r="U827" i="2"/>
  <c r="V827" i="2"/>
  <c r="S828" i="2"/>
  <c r="T828" i="2"/>
  <c r="U828" i="2"/>
  <c r="V828" i="2"/>
  <c r="S829" i="2"/>
  <c r="T829" i="2"/>
  <c r="U829" i="2"/>
  <c r="V829" i="2"/>
  <c r="S830" i="2"/>
  <c r="T830" i="2"/>
  <c r="U830" i="2"/>
  <c r="V830" i="2"/>
  <c r="S831" i="2"/>
  <c r="T831" i="2"/>
  <c r="U831" i="2"/>
  <c r="V831" i="2"/>
  <c r="S832" i="2"/>
  <c r="T832" i="2"/>
  <c r="U832" i="2"/>
  <c r="V832" i="2"/>
  <c r="S833" i="2"/>
  <c r="T833" i="2"/>
  <c r="U833" i="2"/>
  <c r="V833" i="2"/>
  <c r="S834" i="2"/>
  <c r="T834" i="2"/>
  <c r="U834" i="2"/>
  <c r="V834" i="2"/>
  <c r="S835" i="2"/>
  <c r="T835" i="2"/>
  <c r="U835" i="2"/>
  <c r="V835" i="2"/>
  <c r="S836" i="2"/>
  <c r="T836" i="2"/>
  <c r="U836" i="2"/>
  <c r="V836" i="2"/>
  <c r="S837" i="2"/>
  <c r="T837" i="2"/>
  <c r="U837" i="2"/>
  <c r="V837" i="2"/>
  <c r="S838" i="2"/>
  <c r="T838" i="2"/>
  <c r="U838" i="2"/>
  <c r="V838" i="2"/>
  <c r="S839" i="2"/>
  <c r="T839" i="2"/>
  <c r="U839" i="2"/>
  <c r="V839" i="2"/>
  <c r="S840" i="2"/>
  <c r="T840" i="2"/>
  <c r="U840" i="2"/>
  <c r="V840" i="2"/>
  <c r="S841" i="2"/>
  <c r="T841" i="2"/>
  <c r="U841" i="2"/>
  <c r="V841" i="2"/>
  <c r="S842" i="2"/>
  <c r="T842" i="2"/>
  <c r="U842" i="2"/>
  <c r="V842" i="2"/>
  <c r="S843" i="2"/>
  <c r="T843" i="2"/>
  <c r="U843" i="2"/>
  <c r="V843" i="2"/>
  <c r="S844" i="2"/>
  <c r="T844" i="2"/>
  <c r="U844" i="2"/>
  <c r="V844" i="2"/>
  <c r="S845" i="2"/>
  <c r="T845" i="2"/>
  <c r="U845" i="2"/>
  <c r="V845" i="2"/>
  <c r="S846" i="2"/>
  <c r="T846" i="2"/>
  <c r="U846" i="2"/>
  <c r="V846" i="2"/>
  <c r="S847" i="2"/>
  <c r="T847" i="2"/>
  <c r="U847" i="2"/>
  <c r="V847" i="2"/>
  <c r="S848" i="2"/>
  <c r="T848" i="2"/>
  <c r="U848" i="2"/>
  <c r="V848" i="2"/>
  <c r="S849" i="2"/>
  <c r="T849" i="2"/>
  <c r="U849" i="2"/>
  <c r="V849" i="2"/>
  <c r="S850" i="2"/>
  <c r="T850" i="2"/>
  <c r="U850" i="2"/>
  <c r="V850" i="2"/>
  <c r="S851" i="2"/>
  <c r="T851" i="2"/>
  <c r="U851" i="2"/>
  <c r="V851" i="2"/>
  <c r="S852" i="2"/>
  <c r="T852" i="2"/>
  <c r="U852" i="2"/>
  <c r="V852" i="2"/>
  <c r="S853" i="2"/>
  <c r="T853" i="2"/>
  <c r="U853" i="2"/>
  <c r="V853" i="2"/>
  <c r="S854" i="2"/>
  <c r="T854" i="2"/>
  <c r="U854" i="2"/>
  <c r="V854" i="2"/>
  <c r="S855" i="2"/>
  <c r="T855" i="2"/>
  <c r="U855" i="2"/>
  <c r="V855" i="2"/>
  <c r="S856" i="2"/>
  <c r="T856" i="2"/>
  <c r="U856" i="2"/>
  <c r="V856" i="2"/>
  <c r="S857" i="2"/>
  <c r="T857" i="2"/>
  <c r="U857" i="2"/>
  <c r="V857" i="2"/>
  <c r="S858" i="2"/>
  <c r="T858" i="2"/>
  <c r="U858" i="2"/>
  <c r="V858" i="2"/>
  <c r="S859" i="2"/>
  <c r="T859" i="2"/>
  <c r="U859" i="2"/>
  <c r="V859" i="2"/>
  <c r="S860" i="2"/>
  <c r="T860" i="2"/>
  <c r="U860" i="2"/>
  <c r="V860" i="2"/>
  <c r="S861" i="2"/>
  <c r="T861" i="2"/>
  <c r="U861" i="2"/>
  <c r="V861" i="2"/>
  <c r="S862" i="2"/>
  <c r="T862" i="2"/>
  <c r="U862" i="2"/>
  <c r="V862" i="2"/>
  <c r="S863" i="2"/>
  <c r="T863" i="2"/>
  <c r="U863" i="2"/>
  <c r="V863" i="2"/>
  <c r="S864" i="2"/>
  <c r="T864" i="2"/>
  <c r="U864" i="2"/>
  <c r="V864" i="2"/>
  <c r="S865" i="2"/>
  <c r="T865" i="2"/>
  <c r="U865" i="2"/>
  <c r="V865" i="2"/>
  <c r="S866" i="2"/>
  <c r="T866" i="2"/>
  <c r="U866" i="2"/>
  <c r="V866" i="2"/>
  <c r="S867" i="2"/>
  <c r="T867" i="2"/>
  <c r="U867" i="2"/>
  <c r="V867" i="2"/>
  <c r="S868" i="2"/>
  <c r="T868" i="2"/>
  <c r="U868" i="2"/>
  <c r="V868" i="2"/>
  <c r="S869" i="2"/>
  <c r="T869" i="2"/>
  <c r="U869" i="2"/>
  <c r="V869" i="2"/>
  <c r="S870" i="2"/>
  <c r="T870" i="2"/>
  <c r="U870" i="2"/>
  <c r="V870" i="2"/>
  <c r="S871" i="2"/>
  <c r="T871" i="2"/>
  <c r="U871" i="2"/>
  <c r="V871" i="2"/>
  <c r="S872" i="2"/>
  <c r="T872" i="2"/>
  <c r="U872" i="2"/>
  <c r="V872" i="2"/>
  <c r="S873" i="2"/>
  <c r="T873" i="2"/>
  <c r="U873" i="2"/>
  <c r="V873" i="2"/>
  <c r="S874" i="2"/>
  <c r="T874" i="2"/>
  <c r="U874" i="2"/>
  <c r="V874" i="2"/>
  <c r="S875" i="2"/>
  <c r="T875" i="2"/>
  <c r="U875" i="2"/>
  <c r="V875" i="2"/>
  <c r="S876" i="2"/>
  <c r="T876" i="2"/>
  <c r="U876" i="2"/>
  <c r="V876" i="2"/>
  <c r="S877" i="2"/>
  <c r="T877" i="2"/>
  <c r="U877" i="2"/>
  <c r="V877" i="2"/>
  <c r="S878" i="2"/>
  <c r="T878" i="2"/>
  <c r="U878" i="2"/>
  <c r="V878" i="2"/>
  <c r="S879" i="2"/>
  <c r="T879" i="2"/>
  <c r="U879" i="2"/>
  <c r="V879" i="2"/>
  <c r="S880" i="2"/>
  <c r="T880" i="2"/>
  <c r="U880" i="2"/>
  <c r="V880" i="2"/>
  <c r="S881" i="2"/>
  <c r="T881" i="2"/>
  <c r="U881" i="2"/>
  <c r="V881" i="2"/>
  <c r="S882" i="2"/>
  <c r="T882" i="2"/>
  <c r="U882" i="2"/>
  <c r="V882" i="2"/>
  <c r="S883" i="2"/>
  <c r="T883" i="2"/>
  <c r="U883" i="2"/>
  <c r="V883" i="2"/>
  <c r="S884" i="2"/>
  <c r="T884" i="2"/>
  <c r="U884" i="2"/>
  <c r="V884" i="2"/>
  <c r="S885" i="2"/>
  <c r="T885" i="2"/>
  <c r="U885" i="2"/>
  <c r="V885" i="2"/>
  <c r="S886" i="2"/>
  <c r="T886" i="2"/>
  <c r="U886" i="2"/>
  <c r="V886" i="2"/>
  <c r="S887" i="2"/>
  <c r="T887" i="2"/>
  <c r="U887" i="2"/>
  <c r="V887" i="2"/>
  <c r="S888" i="2"/>
  <c r="T888" i="2"/>
  <c r="U888" i="2"/>
  <c r="V888" i="2"/>
  <c r="S889" i="2"/>
  <c r="T889" i="2"/>
  <c r="U889" i="2"/>
  <c r="V889" i="2"/>
  <c r="S890" i="2"/>
  <c r="T890" i="2"/>
  <c r="U890" i="2"/>
  <c r="V890" i="2"/>
  <c r="S891" i="2"/>
  <c r="T891" i="2"/>
  <c r="U891" i="2"/>
  <c r="V891" i="2"/>
  <c r="S892" i="2"/>
  <c r="T892" i="2"/>
  <c r="U892" i="2"/>
  <c r="V892" i="2"/>
  <c r="S893" i="2"/>
  <c r="T893" i="2"/>
  <c r="U893" i="2"/>
  <c r="V893" i="2"/>
  <c r="S894" i="2"/>
  <c r="T894" i="2"/>
  <c r="U894" i="2"/>
  <c r="V894" i="2"/>
  <c r="S895" i="2"/>
  <c r="T895" i="2"/>
  <c r="U895" i="2"/>
  <c r="V895" i="2"/>
  <c r="S896" i="2"/>
  <c r="T896" i="2"/>
  <c r="U896" i="2"/>
  <c r="V896" i="2"/>
  <c r="S897" i="2"/>
  <c r="T897" i="2"/>
  <c r="U897" i="2"/>
  <c r="V897" i="2"/>
  <c r="S898" i="2"/>
  <c r="T898" i="2"/>
  <c r="U898" i="2"/>
  <c r="V898" i="2"/>
  <c r="S899" i="2"/>
  <c r="T899" i="2"/>
  <c r="U899" i="2"/>
  <c r="V899" i="2"/>
  <c r="S900" i="2"/>
  <c r="T900" i="2"/>
  <c r="U900" i="2"/>
  <c r="V900" i="2"/>
  <c r="S901" i="2"/>
  <c r="T901" i="2"/>
  <c r="U901" i="2"/>
  <c r="V901" i="2"/>
  <c r="S902" i="2"/>
  <c r="T902" i="2"/>
  <c r="U902" i="2"/>
  <c r="V902" i="2"/>
  <c r="S903" i="2"/>
  <c r="T903" i="2"/>
  <c r="U903" i="2"/>
  <c r="V903" i="2"/>
  <c r="S904" i="2"/>
  <c r="T904" i="2"/>
  <c r="U904" i="2"/>
  <c r="V904" i="2"/>
  <c r="S905" i="2"/>
  <c r="T905" i="2"/>
  <c r="U905" i="2"/>
  <c r="V905" i="2"/>
  <c r="S906" i="2"/>
  <c r="T906" i="2"/>
  <c r="U906" i="2"/>
  <c r="V906" i="2"/>
  <c r="S907" i="2"/>
  <c r="T907" i="2"/>
  <c r="U907" i="2"/>
  <c r="V907" i="2"/>
  <c r="S908" i="2"/>
  <c r="T908" i="2"/>
  <c r="U908" i="2"/>
  <c r="V908" i="2"/>
  <c r="S909" i="2"/>
  <c r="T909" i="2"/>
  <c r="U909" i="2"/>
  <c r="V909" i="2"/>
  <c r="S910" i="2"/>
  <c r="T910" i="2"/>
  <c r="U910" i="2"/>
  <c r="V910" i="2"/>
  <c r="S911" i="2"/>
  <c r="T911" i="2"/>
  <c r="U911" i="2"/>
  <c r="V911" i="2"/>
  <c r="S912" i="2"/>
  <c r="T912" i="2"/>
  <c r="U912" i="2"/>
  <c r="V912" i="2"/>
  <c r="S913" i="2"/>
  <c r="T913" i="2"/>
  <c r="U913" i="2"/>
  <c r="V913" i="2"/>
  <c r="S914" i="2"/>
  <c r="T914" i="2"/>
  <c r="U914" i="2"/>
  <c r="V914" i="2"/>
  <c r="S915" i="2"/>
  <c r="T915" i="2"/>
  <c r="U915" i="2"/>
  <c r="V915" i="2"/>
  <c r="S916" i="2"/>
  <c r="T916" i="2"/>
  <c r="U916" i="2"/>
  <c r="V916" i="2"/>
  <c r="S917" i="2"/>
  <c r="T917" i="2"/>
  <c r="U917" i="2"/>
  <c r="V917" i="2"/>
  <c r="S918" i="2"/>
  <c r="T918" i="2"/>
  <c r="U918" i="2"/>
  <c r="V918" i="2"/>
  <c r="S919" i="2"/>
  <c r="T919" i="2"/>
  <c r="U919" i="2"/>
  <c r="V919" i="2"/>
  <c r="S920" i="2"/>
  <c r="T920" i="2"/>
  <c r="U920" i="2"/>
  <c r="V920" i="2"/>
  <c r="S921" i="2"/>
  <c r="T921" i="2"/>
  <c r="U921" i="2"/>
  <c r="V921" i="2"/>
  <c r="S922" i="2"/>
  <c r="T922" i="2"/>
  <c r="U922" i="2"/>
  <c r="V922" i="2"/>
  <c r="S923" i="2"/>
  <c r="T923" i="2"/>
  <c r="U923" i="2"/>
  <c r="V923" i="2"/>
  <c r="S924" i="2"/>
  <c r="T924" i="2"/>
  <c r="U924" i="2"/>
  <c r="V924" i="2"/>
  <c r="S925" i="2"/>
  <c r="T925" i="2"/>
  <c r="U925" i="2"/>
  <c r="V925" i="2"/>
  <c r="S926" i="2"/>
  <c r="T926" i="2"/>
  <c r="U926" i="2"/>
  <c r="V926" i="2"/>
  <c r="S927" i="2"/>
  <c r="T927" i="2"/>
  <c r="U927" i="2"/>
  <c r="V927" i="2"/>
  <c r="S928" i="2"/>
  <c r="T928" i="2"/>
  <c r="U928" i="2"/>
  <c r="V928" i="2"/>
  <c r="S929" i="2"/>
  <c r="T929" i="2"/>
  <c r="U929" i="2"/>
  <c r="V929" i="2"/>
  <c r="S930" i="2"/>
  <c r="T930" i="2"/>
  <c r="U930" i="2"/>
  <c r="V930" i="2"/>
  <c r="S931" i="2"/>
  <c r="T931" i="2"/>
  <c r="U931" i="2"/>
  <c r="V931" i="2"/>
  <c r="S932" i="2"/>
  <c r="T932" i="2"/>
  <c r="U932" i="2"/>
  <c r="V932" i="2"/>
  <c r="S933" i="2"/>
  <c r="T933" i="2"/>
  <c r="U933" i="2"/>
  <c r="V933" i="2"/>
  <c r="S934" i="2"/>
  <c r="T934" i="2"/>
  <c r="U934" i="2"/>
  <c r="V934" i="2"/>
  <c r="S935" i="2"/>
  <c r="T935" i="2"/>
  <c r="U935" i="2"/>
  <c r="V935" i="2"/>
  <c r="S936" i="2"/>
  <c r="T936" i="2"/>
  <c r="U936" i="2"/>
  <c r="V936" i="2"/>
  <c r="S937" i="2"/>
  <c r="T937" i="2"/>
  <c r="U937" i="2"/>
  <c r="V937" i="2"/>
  <c r="S938" i="2"/>
  <c r="T938" i="2"/>
  <c r="U938" i="2"/>
  <c r="V938" i="2"/>
  <c r="S939" i="2"/>
  <c r="T939" i="2"/>
  <c r="U939" i="2"/>
  <c r="V939" i="2"/>
  <c r="S940" i="2"/>
  <c r="T940" i="2"/>
  <c r="U940" i="2"/>
  <c r="V940" i="2"/>
  <c r="S941" i="2"/>
  <c r="T941" i="2"/>
  <c r="U941" i="2"/>
  <c r="V941" i="2"/>
  <c r="S942" i="2"/>
  <c r="T942" i="2"/>
  <c r="U942" i="2"/>
  <c r="V942" i="2"/>
  <c r="S943" i="2"/>
  <c r="T943" i="2"/>
  <c r="U943" i="2"/>
  <c r="V943" i="2"/>
  <c r="S944" i="2"/>
  <c r="T944" i="2"/>
  <c r="U944" i="2"/>
  <c r="V944" i="2"/>
  <c r="S945" i="2"/>
  <c r="T945" i="2"/>
  <c r="U945" i="2"/>
  <c r="V945" i="2"/>
  <c r="S946" i="2"/>
  <c r="T946" i="2"/>
  <c r="U946" i="2"/>
  <c r="V946" i="2"/>
  <c r="S947" i="2"/>
  <c r="T947" i="2"/>
  <c r="U947" i="2"/>
  <c r="V947" i="2"/>
  <c r="S948" i="2"/>
  <c r="T948" i="2"/>
  <c r="U948" i="2"/>
  <c r="V948" i="2"/>
  <c r="S949" i="2"/>
  <c r="T949" i="2"/>
  <c r="U949" i="2"/>
  <c r="V949" i="2"/>
  <c r="S950" i="2"/>
  <c r="T950" i="2"/>
  <c r="U950" i="2"/>
  <c r="V950" i="2"/>
  <c r="S951" i="2"/>
  <c r="T951" i="2"/>
  <c r="U951" i="2"/>
  <c r="V951" i="2"/>
  <c r="S952" i="2"/>
  <c r="T952" i="2"/>
  <c r="U952" i="2"/>
  <c r="V952" i="2"/>
  <c r="S953" i="2"/>
  <c r="T953" i="2"/>
  <c r="U953" i="2"/>
  <c r="V953" i="2"/>
  <c r="S954" i="2"/>
  <c r="T954" i="2"/>
  <c r="U954" i="2"/>
  <c r="V954" i="2"/>
  <c r="S955" i="2"/>
  <c r="T955" i="2"/>
  <c r="U955" i="2"/>
  <c r="V955" i="2"/>
  <c r="S956" i="2"/>
  <c r="T956" i="2"/>
  <c r="U956" i="2"/>
  <c r="V956" i="2"/>
  <c r="S957" i="2"/>
  <c r="T957" i="2"/>
  <c r="U957" i="2"/>
  <c r="V957" i="2"/>
  <c r="S958" i="2"/>
  <c r="T958" i="2"/>
  <c r="U958" i="2"/>
  <c r="V958" i="2"/>
  <c r="S959" i="2"/>
  <c r="T959" i="2"/>
  <c r="U959" i="2"/>
  <c r="V959" i="2"/>
  <c r="S960" i="2"/>
  <c r="T960" i="2"/>
  <c r="U960" i="2"/>
  <c r="V960" i="2"/>
  <c r="S961" i="2"/>
  <c r="T961" i="2"/>
  <c r="U961" i="2"/>
  <c r="V961" i="2"/>
  <c r="S962" i="2"/>
  <c r="T962" i="2"/>
  <c r="U962" i="2"/>
  <c r="V962" i="2"/>
  <c r="S963" i="2"/>
  <c r="T963" i="2"/>
  <c r="U963" i="2"/>
  <c r="V963" i="2"/>
  <c r="S964" i="2"/>
  <c r="T964" i="2"/>
  <c r="U964" i="2"/>
  <c r="V964" i="2"/>
  <c r="S965" i="2"/>
  <c r="T965" i="2"/>
  <c r="U965" i="2"/>
  <c r="V965" i="2"/>
  <c r="S966" i="2"/>
  <c r="T966" i="2"/>
  <c r="U966" i="2"/>
  <c r="V966" i="2"/>
  <c r="S967" i="2"/>
  <c r="T967" i="2"/>
  <c r="U967" i="2"/>
  <c r="V967" i="2"/>
  <c r="S968" i="2"/>
  <c r="T968" i="2"/>
  <c r="U968" i="2"/>
  <c r="V968" i="2"/>
  <c r="S969" i="2"/>
  <c r="T969" i="2"/>
  <c r="U969" i="2"/>
  <c r="V969" i="2"/>
  <c r="S970" i="2"/>
  <c r="T970" i="2"/>
  <c r="U970" i="2"/>
  <c r="V970" i="2"/>
  <c r="S971" i="2"/>
  <c r="T971" i="2"/>
  <c r="U971" i="2"/>
  <c r="V971" i="2"/>
  <c r="S972" i="2"/>
  <c r="T972" i="2"/>
  <c r="U972" i="2"/>
  <c r="V972" i="2"/>
  <c r="S973" i="2"/>
  <c r="T973" i="2"/>
  <c r="U973" i="2"/>
  <c r="V973" i="2"/>
  <c r="S974" i="2"/>
  <c r="T974" i="2"/>
  <c r="U974" i="2"/>
  <c r="V974" i="2"/>
  <c r="S975" i="2"/>
  <c r="T975" i="2"/>
  <c r="U975" i="2"/>
  <c r="V975" i="2"/>
  <c r="S976" i="2"/>
  <c r="T976" i="2"/>
  <c r="U976" i="2"/>
  <c r="V976" i="2"/>
  <c r="S977" i="2"/>
  <c r="T977" i="2"/>
  <c r="U977" i="2"/>
  <c r="V977" i="2"/>
  <c r="S978" i="2"/>
  <c r="T978" i="2"/>
  <c r="U978" i="2"/>
  <c r="V978" i="2"/>
  <c r="S979" i="2"/>
  <c r="T979" i="2"/>
  <c r="U979" i="2"/>
  <c r="V979" i="2"/>
  <c r="S980" i="2"/>
  <c r="T980" i="2"/>
  <c r="U980" i="2"/>
  <c r="V980" i="2"/>
  <c r="S981" i="2"/>
  <c r="T981" i="2"/>
  <c r="U981" i="2"/>
  <c r="V981" i="2"/>
  <c r="S982" i="2"/>
  <c r="T982" i="2"/>
  <c r="U982" i="2"/>
  <c r="V982" i="2"/>
  <c r="S983" i="2"/>
  <c r="T983" i="2"/>
  <c r="U983" i="2"/>
  <c r="V983" i="2"/>
  <c r="S984" i="2"/>
  <c r="T984" i="2"/>
  <c r="U984" i="2"/>
  <c r="V984" i="2"/>
  <c r="S985" i="2"/>
  <c r="T985" i="2"/>
  <c r="U985" i="2"/>
  <c r="V985" i="2"/>
  <c r="S986" i="2"/>
  <c r="T986" i="2"/>
  <c r="U986" i="2"/>
  <c r="V986" i="2"/>
  <c r="S987" i="2"/>
  <c r="T987" i="2"/>
  <c r="U987" i="2"/>
  <c r="V987" i="2"/>
  <c r="S988" i="2"/>
  <c r="T988" i="2"/>
  <c r="U988" i="2"/>
  <c r="V988" i="2"/>
  <c r="S989" i="2"/>
  <c r="T989" i="2"/>
  <c r="U989" i="2"/>
  <c r="V989" i="2"/>
  <c r="S990" i="2"/>
  <c r="T990" i="2"/>
  <c r="U990" i="2"/>
  <c r="V990" i="2"/>
  <c r="S991" i="2"/>
  <c r="T991" i="2"/>
  <c r="U991" i="2"/>
  <c r="V991" i="2"/>
  <c r="S992" i="2"/>
  <c r="T992" i="2"/>
  <c r="U992" i="2"/>
  <c r="V992" i="2"/>
  <c r="S993" i="2"/>
  <c r="T993" i="2"/>
  <c r="U993" i="2"/>
  <c r="V993" i="2"/>
  <c r="S994" i="2"/>
  <c r="T994" i="2"/>
  <c r="U994" i="2"/>
  <c r="V994" i="2"/>
  <c r="S995" i="2"/>
  <c r="T995" i="2"/>
  <c r="U995" i="2"/>
  <c r="V995" i="2"/>
  <c r="S996" i="2"/>
  <c r="T996" i="2"/>
  <c r="U996" i="2"/>
  <c r="V996" i="2"/>
  <c r="S997" i="2"/>
  <c r="T997" i="2"/>
  <c r="U997" i="2"/>
  <c r="V997" i="2"/>
  <c r="S998" i="2"/>
  <c r="T998" i="2"/>
  <c r="U998" i="2"/>
  <c r="V998" i="2"/>
  <c r="S999" i="2"/>
  <c r="T999" i="2"/>
  <c r="U999" i="2"/>
  <c r="V999" i="2"/>
  <c r="S1000" i="2"/>
  <c r="T1000" i="2"/>
  <c r="U1000" i="2"/>
  <c r="V1000" i="2"/>
  <c r="S1001" i="2"/>
  <c r="T1001" i="2"/>
  <c r="U1001" i="2"/>
  <c r="V1001" i="2"/>
  <c r="S1002" i="2"/>
  <c r="T1002" i="2"/>
  <c r="U1002" i="2"/>
  <c r="V1002" i="2"/>
  <c r="S4" i="2"/>
  <c r="T4" i="2"/>
  <c r="U4" i="2"/>
  <c r="V4" i="2"/>
  <c r="S5" i="2"/>
  <c r="T5" i="2"/>
  <c r="U5" i="2"/>
  <c r="V5" i="2"/>
  <c r="S6" i="2"/>
  <c r="T6" i="2"/>
  <c r="U6" i="2"/>
  <c r="V6" i="2"/>
  <c r="S7" i="2"/>
  <c r="T7" i="2"/>
  <c r="U7" i="2"/>
  <c r="V7" i="2"/>
  <c r="S8" i="2"/>
  <c r="T8" i="2"/>
  <c r="U8" i="2"/>
  <c r="V8" i="2"/>
  <c r="S9" i="2"/>
  <c r="T9" i="2"/>
  <c r="U9" i="2"/>
  <c r="V9" i="2"/>
  <c r="S10" i="2"/>
  <c r="T10" i="2"/>
  <c r="U10" i="2"/>
  <c r="V10" i="2"/>
  <c r="S11" i="2"/>
  <c r="T11" i="2"/>
  <c r="U11" i="2"/>
  <c r="V11" i="2"/>
  <c r="S12" i="2"/>
  <c r="T12" i="2"/>
  <c r="U12" i="2"/>
  <c r="V12" i="2"/>
  <c r="S13" i="2"/>
  <c r="T13" i="2"/>
  <c r="U13" i="2"/>
  <c r="V13" i="2"/>
  <c r="S14" i="2"/>
  <c r="T14" i="2"/>
  <c r="U14" i="2"/>
  <c r="V14" i="2"/>
  <c r="S15" i="2"/>
  <c r="T15" i="2"/>
  <c r="U15" i="2"/>
  <c r="V15" i="2"/>
  <c r="S16" i="2"/>
  <c r="T16" i="2"/>
  <c r="U16" i="2"/>
  <c r="V16" i="2"/>
  <c r="S17" i="2"/>
  <c r="T17" i="2"/>
  <c r="U17" i="2"/>
  <c r="V17" i="2"/>
  <c r="S18" i="2"/>
  <c r="T18" i="2"/>
  <c r="U18" i="2"/>
  <c r="V18" i="2"/>
  <c r="S19" i="2"/>
  <c r="T19" i="2"/>
  <c r="U19" i="2"/>
  <c r="V19" i="2"/>
  <c r="S20" i="2"/>
  <c r="T20" i="2"/>
  <c r="U20" i="2"/>
  <c r="V20" i="2"/>
  <c r="S21" i="2"/>
  <c r="T21" i="2"/>
  <c r="U21" i="2"/>
  <c r="V21" i="2"/>
  <c r="S22" i="2"/>
  <c r="T22" i="2"/>
  <c r="U22" i="2"/>
  <c r="V22" i="2"/>
  <c r="S23" i="2"/>
  <c r="T23" i="2"/>
  <c r="U23" i="2"/>
  <c r="V23" i="2"/>
  <c r="S24" i="2"/>
  <c r="T24" i="2"/>
  <c r="U24" i="2"/>
  <c r="V24" i="2"/>
  <c r="S25" i="2"/>
  <c r="T25" i="2"/>
  <c r="U25" i="2"/>
  <c r="V25" i="2"/>
  <c r="S26" i="2"/>
  <c r="T26" i="2"/>
  <c r="U26" i="2"/>
  <c r="V26" i="2"/>
  <c r="S27" i="2"/>
  <c r="T27" i="2"/>
  <c r="U27" i="2"/>
  <c r="V27" i="2"/>
  <c r="S28" i="2"/>
  <c r="T28" i="2"/>
  <c r="U28" i="2"/>
  <c r="V28" i="2"/>
  <c r="S29" i="2"/>
  <c r="T29" i="2"/>
  <c r="U29" i="2"/>
  <c r="V29" i="2"/>
  <c r="S30" i="2"/>
  <c r="T30" i="2"/>
  <c r="U30" i="2"/>
  <c r="V30" i="2"/>
  <c r="S31" i="2"/>
  <c r="T31" i="2"/>
  <c r="U31" i="2"/>
  <c r="V31" i="2"/>
  <c r="S32" i="2"/>
  <c r="T32" i="2"/>
  <c r="U32" i="2"/>
  <c r="V32" i="2"/>
  <c r="S33" i="2"/>
  <c r="T33" i="2"/>
  <c r="U33" i="2"/>
  <c r="V33" i="2"/>
  <c r="S34" i="2"/>
  <c r="T34" i="2"/>
  <c r="U34" i="2"/>
  <c r="V34" i="2"/>
  <c r="S35" i="2"/>
  <c r="T35" i="2"/>
  <c r="U35" i="2"/>
  <c r="V35" i="2"/>
  <c r="S36" i="2"/>
  <c r="T36" i="2"/>
  <c r="U36" i="2"/>
  <c r="V36" i="2"/>
  <c r="S37" i="2"/>
  <c r="T37" i="2"/>
  <c r="U37" i="2"/>
  <c r="V37" i="2"/>
  <c r="S38" i="2"/>
  <c r="T38" i="2"/>
  <c r="U38" i="2"/>
  <c r="V38" i="2"/>
  <c r="S39" i="2"/>
  <c r="T39" i="2"/>
  <c r="U39" i="2"/>
  <c r="V39" i="2"/>
  <c r="S40" i="2"/>
  <c r="T40" i="2"/>
  <c r="U40" i="2"/>
  <c r="V40" i="2"/>
  <c r="S41" i="2"/>
  <c r="T41" i="2"/>
  <c r="U41" i="2"/>
  <c r="V41" i="2"/>
  <c r="S42" i="2"/>
  <c r="T42" i="2"/>
  <c r="U42" i="2"/>
  <c r="V42" i="2"/>
  <c r="S43" i="2"/>
  <c r="T43" i="2"/>
  <c r="U43" i="2"/>
  <c r="V43" i="2"/>
  <c r="S44" i="2"/>
  <c r="T44" i="2"/>
  <c r="U44" i="2"/>
  <c r="V44" i="2"/>
  <c r="S45" i="2"/>
  <c r="T45" i="2"/>
  <c r="U45" i="2"/>
  <c r="V45" i="2"/>
  <c r="S46" i="2"/>
  <c r="T46" i="2"/>
  <c r="U46" i="2"/>
  <c r="V46" i="2"/>
  <c r="S47" i="2"/>
  <c r="T47" i="2"/>
  <c r="U47" i="2"/>
  <c r="V47" i="2"/>
  <c r="S48" i="2"/>
  <c r="T48" i="2"/>
  <c r="U48" i="2"/>
  <c r="V48" i="2"/>
  <c r="S49" i="2"/>
  <c r="T49" i="2"/>
  <c r="U49" i="2"/>
  <c r="V49" i="2"/>
  <c r="S50" i="2"/>
  <c r="T50" i="2"/>
  <c r="U50" i="2"/>
  <c r="V50" i="2"/>
  <c r="S51" i="2"/>
  <c r="T51" i="2"/>
  <c r="U51" i="2"/>
  <c r="V51" i="2"/>
  <c r="S52" i="2"/>
  <c r="T52" i="2"/>
  <c r="U52" i="2"/>
  <c r="V52" i="2"/>
  <c r="S53" i="2"/>
  <c r="T53" i="2"/>
  <c r="U53" i="2"/>
  <c r="V53" i="2"/>
  <c r="S54" i="2"/>
  <c r="T54" i="2"/>
  <c r="U54" i="2"/>
  <c r="V54" i="2"/>
  <c r="S55" i="2"/>
  <c r="T55" i="2"/>
  <c r="U55" i="2"/>
  <c r="V55" i="2"/>
  <c r="S56" i="2"/>
  <c r="T56" i="2"/>
  <c r="U56" i="2"/>
  <c r="V56" i="2"/>
  <c r="S57" i="2"/>
  <c r="T57" i="2"/>
  <c r="U57" i="2"/>
  <c r="V57" i="2"/>
  <c r="S58" i="2"/>
  <c r="T58" i="2"/>
  <c r="U58" i="2"/>
  <c r="V58" i="2"/>
  <c r="S59" i="2"/>
  <c r="T59" i="2"/>
  <c r="U59" i="2"/>
  <c r="V59" i="2"/>
  <c r="S60" i="2"/>
  <c r="T60" i="2"/>
  <c r="U60" i="2"/>
  <c r="V60" i="2"/>
  <c r="S61" i="2"/>
  <c r="T61" i="2"/>
  <c r="U61" i="2"/>
  <c r="V61" i="2"/>
  <c r="S62" i="2"/>
  <c r="T62" i="2"/>
  <c r="U62" i="2"/>
  <c r="V62" i="2"/>
  <c r="S63" i="2"/>
  <c r="T63" i="2"/>
  <c r="U63" i="2"/>
  <c r="V63" i="2"/>
  <c r="S64" i="2"/>
  <c r="T64" i="2"/>
  <c r="U64" i="2"/>
  <c r="V64" i="2"/>
  <c r="S65" i="2"/>
  <c r="T65" i="2"/>
  <c r="U65" i="2"/>
  <c r="V65" i="2"/>
  <c r="S66" i="2"/>
  <c r="T66" i="2"/>
  <c r="U66" i="2"/>
  <c r="V66" i="2"/>
  <c r="S67" i="2"/>
  <c r="T67" i="2"/>
  <c r="U67" i="2"/>
  <c r="V67" i="2"/>
  <c r="S68" i="2"/>
  <c r="T68" i="2"/>
  <c r="U68" i="2"/>
  <c r="V68" i="2"/>
  <c r="S69" i="2"/>
  <c r="T69" i="2"/>
  <c r="U69" i="2"/>
  <c r="V69" i="2"/>
  <c r="S70" i="2"/>
  <c r="T70" i="2"/>
  <c r="U70" i="2"/>
  <c r="V70" i="2"/>
  <c r="S71" i="2"/>
  <c r="T71" i="2"/>
  <c r="U71" i="2"/>
  <c r="V71" i="2"/>
  <c r="S72" i="2"/>
  <c r="T72" i="2"/>
  <c r="U72" i="2"/>
  <c r="V72" i="2"/>
  <c r="S73" i="2"/>
  <c r="T73" i="2"/>
  <c r="U73" i="2"/>
  <c r="V73" i="2"/>
  <c r="S74" i="2"/>
  <c r="T74" i="2"/>
  <c r="U74" i="2"/>
  <c r="V74" i="2"/>
  <c r="S75" i="2"/>
  <c r="T75" i="2"/>
  <c r="U75" i="2"/>
  <c r="V75" i="2"/>
  <c r="S76" i="2"/>
  <c r="T76" i="2"/>
  <c r="U76" i="2"/>
  <c r="V76" i="2"/>
  <c r="S77" i="2"/>
  <c r="T77" i="2"/>
  <c r="U77" i="2"/>
  <c r="V77" i="2"/>
  <c r="S78" i="2"/>
  <c r="T78" i="2"/>
  <c r="U78" i="2"/>
  <c r="V78" i="2"/>
  <c r="S79" i="2"/>
  <c r="T79" i="2"/>
  <c r="U79" i="2"/>
  <c r="V79" i="2"/>
  <c r="S80" i="2"/>
  <c r="T80" i="2"/>
  <c r="U80" i="2"/>
  <c r="V80" i="2"/>
  <c r="S81" i="2"/>
  <c r="T81" i="2"/>
  <c r="U81" i="2"/>
  <c r="V81" i="2"/>
  <c r="S82" i="2"/>
  <c r="T82" i="2"/>
  <c r="U82" i="2"/>
  <c r="V82" i="2"/>
  <c r="S83" i="2"/>
  <c r="T83" i="2"/>
  <c r="U83" i="2"/>
  <c r="V83" i="2"/>
  <c r="S84" i="2"/>
  <c r="T84" i="2"/>
  <c r="U84" i="2"/>
  <c r="V84" i="2"/>
  <c r="S85" i="2"/>
  <c r="T85" i="2"/>
  <c r="U85" i="2"/>
  <c r="V85" i="2"/>
  <c r="S86" i="2"/>
  <c r="T86" i="2"/>
  <c r="U86" i="2"/>
  <c r="V86" i="2"/>
  <c r="S87" i="2"/>
  <c r="T87" i="2"/>
  <c r="U87" i="2"/>
  <c r="V87" i="2"/>
  <c r="S88" i="2"/>
  <c r="T88" i="2"/>
  <c r="U88" i="2"/>
  <c r="V88" i="2"/>
  <c r="S89" i="2"/>
  <c r="T89" i="2"/>
  <c r="U89" i="2"/>
  <c r="V89" i="2"/>
  <c r="S90" i="2"/>
  <c r="T90" i="2"/>
  <c r="U90" i="2"/>
  <c r="V90" i="2"/>
  <c r="S91" i="2"/>
  <c r="T91" i="2"/>
  <c r="U91" i="2"/>
  <c r="V91" i="2"/>
  <c r="S92" i="2"/>
  <c r="T92" i="2"/>
  <c r="U92" i="2"/>
  <c r="V92" i="2"/>
  <c r="S93" i="2"/>
  <c r="T93" i="2"/>
  <c r="U93" i="2"/>
  <c r="V93" i="2"/>
  <c r="S94" i="2"/>
  <c r="T94" i="2"/>
  <c r="U94" i="2"/>
  <c r="V94" i="2"/>
  <c r="S95" i="2"/>
  <c r="T95" i="2"/>
  <c r="U95" i="2"/>
  <c r="V95" i="2"/>
  <c r="S96" i="2"/>
  <c r="T96" i="2"/>
  <c r="U96" i="2"/>
  <c r="V96" i="2"/>
  <c r="S97" i="2"/>
  <c r="T97" i="2"/>
  <c r="U97" i="2"/>
  <c r="V97" i="2"/>
  <c r="S98" i="2"/>
  <c r="T98" i="2"/>
  <c r="U98" i="2"/>
  <c r="V98" i="2"/>
  <c r="S99" i="2"/>
  <c r="T99" i="2"/>
  <c r="U99" i="2"/>
  <c r="V99" i="2"/>
  <c r="S100" i="2"/>
  <c r="T100" i="2"/>
  <c r="U100" i="2"/>
  <c r="V100" i="2"/>
  <c r="S101" i="2"/>
  <c r="T101" i="2"/>
  <c r="U101" i="2"/>
  <c r="V101" i="2"/>
  <c r="S102" i="2"/>
  <c r="T102" i="2"/>
  <c r="U102" i="2"/>
  <c r="V102" i="2"/>
  <c r="S103" i="2"/>
  <c r="T103" i="2"/>
  <c r="U103" i="2"/>
  <c r="V103" i="2"/>
  <c r="S104" i="2"/>
  <c r="T104" i="2"/>
  <c r="U104" i="2"/>
  <c r="V104" i="2"/>
  <c r="S105" i="2"/>
  <c r="T105" i="2"/>
  <c r="U105" i="2"/>
  <c r="V105" i="2"/>
  <c r="S106" i="2"/>
  <c r="T106" i="2"/>
  <c r="U106" i="2"/>
  <c r="V106" i="2"/>
  <c r="S107" i="2"/>
  <c r="T107" i="2"/>
  <c r="U107" i="2"/>
  <c r="V107" i="2"/>
  <c r="S108" i="2"/>
  <c r="T108" i="2"/>
  <c r="U108" i="2"/>
  <c r="V108" i="2"/>
  <c r="S109" i="2"/>
  <c r="T109" i="2"/>
  <c r="U109" i="2"/>
  <c r="V109" i="2"/>
  <c r="S110" i="2"/>
  <c r="T110" i="2"/>
  <c r="U110" i="2"/>
  <c r="V110" i="2"/>
  <c r="S111" i="2"/>
  <c r="T111" i="2"/>
  <c r="U111" i="2"/>
  <c r="V111" i="2"/>
  <c r="S112" i="2"/>
  <c r="T112" i="2"/>
  <c r="U112" i="2"/>
  <c r="V112" i="2"/>
  <c r="S113" i="2"/>
  <c r="T113" i="2"/>
  <c r="U113" i="2"/>
  <c r="V113" i="2"/>
  <c r="S114" i="2"/>
  <c r="T114" i="2"/>
  <c r="U114" i="2"/>
  <c r="V114" i="2"/>
  <c r="S115" i="2"/>
  <c r="T115" i="2"/>
  <c r="U115" i="2"/>
  <c r="V115" i="2"/>
  <c r="S116" i="2"/>
  <c r="T116" i="2"/>
  <c r="U116" i="2"/>
  <c r="V116" i="2"/>
  <c r="S117" i="2"/>
  <c r="T117" i="2"/>
  <c r="U117" i="2"/>
  <c r="V117" i="2"/>
  <c r="S118" i="2"/>
  <c r="T118" i="2"/>
  <c r="U118" i="2"/>
  <c r="V118" i="2"/>
  <c r="S119" i="2"/>
  <c r="T119" i="2"/>
  <c r="U119" i="2"/>
  <c r="V119" i="2"/>
  <c r="S120" i="2"/>
  <c r="T120" i="2"/>
  <c r="U120" i="2"/>
  <c r="V120" i="2"/>
  <c r="S121" i="2"/>
  <c r="T121" i="2"/>
  <c r="U121" i="2"/>
  <c r="V121" i="2"/>
  <c r="S122" i="2"/>
  <c r="T122" i="2"/>
  <c r="U122" i="2"/>
  <c r="V122" i="2"/>
  <c r="S123" i="2"/>
  <c r="T123" i="2"/>
  <c r="U123" i="2"/>
  <c r="V123" i="2"/>
  <c r="S124" i="2"/>
  <c r="T124" i="2"/>
  <c r="U124" i="2"/>
  <c r="V124" i="2"/>
  <c r="S125" i="2"/>
  <c r="T125" i="2"/>
  <c r="U125" i="2"/>
  <c r="V125" i="2"/>
  <c r="S126" i="2"/>
  <c r="T126" i="2"/>
  <c r="U126" i="2"/>
  <c r="V126" i="2"/>
  <c r="S127" i="2"/>
  <c r="T127" i="2"/>
  <c r="U127" i="2"/>
  <c r="V127" i="2"/>
  <c r="S128" i="2"/>
  <c r="T128" i="2"/>
  <c r="U128" i="2"/>
  <c r="V128" i="2"/>
  <c r="S129" i="2"/>
  <c r="T129" i="2"/>
  <c r="U129" i="2"/>
  <c r="V129" i="2"/>
  <c r="S130" i="2"/>
  <c r="T130" i="2"/>
  <c r="U130" i="2"/>
  <c r="V130" i="2"/>
  <c r="S131" i="2"/>
  <c r="T131" i="2"/>
  <c r="U131" i="2"/>
  <c r="V131" i="2"/>
  <c r="S132" i="2"/>
  <c r="T132" i="2"/>
  <c r="U132" i="2"/>
  <c r="V132" i="2"/>
  <c r="S133" i="2"/>
  <c r="T133" i="2"/>
  <c r="U133" i="2"/>
  <c r="V133" i="2"/>
  <c r="S134" i="2"/>
  <c r="T134" i="2"/>
  <c r="U134" i="2"/>
  <c r="V134" i="2"/>
  <c r="S135" i="2"/>
  <c r="T135" i="2"/>
  <c r="U135" i="2"/>
  <c r="V135" i="2"/>
  <c r="S136" i="2"/>
  <c r="T136" i="2"/>
  <c r="U136" i="2"/>
  <c r="V136" i="2"/>
  <c r="S137" i="2"/>
  <c r="T137" i="2"/>
  <c r="U137" i="2"/>
  <c r="V137" i="2"/>
  <c r="S138" i="2"/>
  <c r="T138" i="2"/>
  <c r="U138" i="2"/>
  <c r="V138" i="2"/>
  <c r="S139" i="2"/>
  <c r="T139" i="2"/>
  <c r="U139" i="2"/>
  <c r="V139" i="2"/>
  <c r="S140" i="2"/>
  <c r="T140" i="2"/>
  <c r="U140" i="2"/>
  <c r="V140" i="2"/>
  <c r="S141" i="2"/>
  <c r="T141" i="2"/>
  <c r="U141" i="2"/>
  <c r="V141" i="2"/>
  <c r="S142" i="2"/>
  <c r="T142" i="2"/>
  <c r="U142" i="2"/>
  <c r="V142" i="2"/>
  <c r="S143" i="2"/>
  <c r="T143" i="2"/>
  <c r="U143" i="2"/>
  <c r="V143" i="2"/>
  <c r="S144" i="2"/>
  <c r="T144" i="2"/>
  <c r="U144" i="2"/>
  <c r="V144" i="2"/>
  <c r="S145" i="2"/>
  <c r="T145" i="2"/>
  <c r="U145" i="2"/>
  <c r="V145" i="2"/>
  <c r="S146" i="2"/>
  <c r="T146" i="2"/>
  <c r="U146" i="2"/>
  <c r="V146" i="2"/>
  <c r="S147" i="2"/>
  <c r="T147" i="2"/>
  <c r="U147" i="2"/>
  <c r="V147" i="2"/>
  <c r="S148" i="2"/>
  <c r="T148" i="2"/>
  <c r="U148" i="2"/>
  <c r="V148" i="2"/>
  <c r="S149" i="2"/>
  <c r="T149" i="2"/>
  <c r="U149" i="2"/>
  <c r="V149" i="2"/>
  <c r="S150" i="2"/>
  <c r="T150" i="2"/>
  <c r="U150" i="2"/>
  <c r="V150" i="2"/>
  <c r="S151" i="2"/>
  <c r="T151" i="2"/>
  <c r="U151" i="2"/>
  <c r="V151" i="2"/>
  <c r="S152" i="2"/>
  <c r="T152" i="2"/>
  <c r="U152" i="2"/>
  <c r="V152" i="2"/>
  <c r="S153" i="2"/>
  <c r="T153" i="2"/>
  <c r="U153" i="2"/>
  <c r="V153" i="2"/>
  <c r="S154" i="2"/>
  <c r="T154" i="2"/>
  <c r="U154" i="2"/>
  <c r="V154" i="2"/>
  <c r="S155" i="2"/>
  <c r="T155" i="2"/>
  <c r="U155" i="2"/>
  <c r="V155" i="2"/>
  <c r="S156" i="2"/>
  <c r="T156" i="2"/>
  <c r="U156" i="2"/>
  <c r="V156" i="2"/>
  <c r="S157" i="2"/>
  <c r="T157" i="2"/>
  <c r="U157" i="2"/>
  <c r="V157" i="2"/>
  <c r="S158" i="2"/>
  <c r="T158" i="2"/>
  <c r="U158" i="2"/>
  <c r="V158" i="2"/>
  <c r="S159" i="2"/>
  <c r="T159" i="2"/>
  <c r="U159" i="2"/>
  <c r="V159" i="2"/>
  <c r="S160" i="2"/>
  <c r="T160" i="2"/>
  <c r="U160" i="2"/>
  <c r="V160" i="2"/>
  <c r="S161" i="2"/>
  <c r="T161" i="2"/>
  <c r="U161" i="2"/>
  <c r="V161" i="2"/>
  <c r="S162" i="2"/>
  <c r="T162" i="2"/>
  <c r="U162" i="2"/>
  <c r="V162" i="2"/>
  <c r="S163" i="2"/>
  <c r="T163" i="2"/>
  <c r="U163" i="2"/>
  <c r="V163" i="2"/>
  <c r="S164" i="2"/>
  <c r="T164" i="2"/>
  <c r="U164" i="2"/>
  <c r="V164" i="2"/>
  <c r="S165" i="2"/>
  <c r="T165" i="2"/>
  <c r="U165" i="2"/>
  <c r="V165" i="2"/>
  <c r="S166" i="2"/>
  <c r="T166" i="2"/>
  <c r="U166" i="2"/>
  <c r="V166" i="2"/>
  <c r="S167" i="2"/>
  <c r="T167" i="2"/>
  <c r="U167" i="2"/>
  <c r="V167" i="2"/>
  <c r="S168" i="2"/>
  <c r="T168" i="2"/>
  <c r="U168" i="2"/>
  <c r="V168" i="2"/>
  <c r="S169" i="2"/>
  <c r="T169" i="2"/>
  <c r="U169" i="2"/>
  <c r="V169" i="2"/>
  <c r="S170" i="2"/>
  <c r="T170" i="2"/>
  <c r="U170" i="2"/>
  <c r="V170" i="2"/>
  <c r="S171" i="2"/>
  <c r="T171" i="2"/>
  <c r="U171" i="2"/>
  <c r="V171" i="2"/>
  <c r="S172" i="2"/>
  <c r="T172" i="2"/>
  <c r="U172" i="2"/>
  <c r="V172" i="2"/>
  <c r="S173" i="2"/>
  <c r="T173" i="2"/>
  <c r="U173" i="2"/>
  <c r="V173" i="2"/>
  <c r="S174" i="2"/>
  <c r="T174" i="2"/>
  <c r="U174" i="2"/>
  <c r="V174" i="2"/>
  <c r="S175" i="2"/>
  <c r="T175" i="2"/>
  <c r="U175" i="2"/>
  <c r="V175" i="2"/>
  <c r="S176" i="2"/>
  <c r="T176" i="2"/>
  <c r="U176" i="2"/>
  <c r="V176" i="2"/>
  <c r="S177" i="2"/>
  <c r="T177" i="2"/>
  <c r="U177" i="2"/>
  <c r="V177" i="2"/>
  <c r="S178" i="2"/>
  <c r="T178" i="2"/>
  <c r="U178" i="2"/>
  <c r="V178" i="2"/>
  <c r="S179" i="2"/>
  <c r="T179" i="2"/>
  <c r="U179" i="2"/>
  <c r="V179" i="2"/>
  <c r="S180" i="2"/>
  <c r="T180" i="2"/>
  <c r="U180" i="2"/>
  <c r="V180" i="2"/>
  <c r="S181" i="2"/>
  <c r="T181" i="2"/>
  <c r="U181" i="2"/>
  <c r="V181" i="2"/>
  <c r="S182" i="2"/>
  <c r="T182" i="2"/>
  <c r="U182" i="2"/>
  <c r="V182" i="2"/>
  <c r="S183" i="2"/>
  <c r="T183" i="2"/>
  <c r="U183" i="2"/>
  <c r="V183" i="2"/>
  <c r="S184" i="2"/>
  <c r="T184" i="2"/>
  <c r="U184" i="2"/>
  <c r="V184" i="2"/>
  <c r="S185" i="2"/>
  <c r="T185" i="2"/>
  <c r="U185" i="2"/>
  <c r="V185" i="2"/>
  <c r="S186" i="2"/>
  <c r="T186" i="2"/>
  <c r="U186" i="2"/>
  <c r="V186" i="2"/>
  <c r="S187" i="2"/>
  <c r="T187" i="2"/>
  <c r="U187" i="2"/>
  <c r="V187" i="2"/>
  <c r="S188" i="2"/>
  <c r="T188" i="2"/>
  <c r="U188" i="2"/>
  <c r="V188" i="2"/>
  <c r="S189" i="2"/>
  <c r="T189" i="2"/>
  <c r="U189" i="2"/>
  <c r="V189" i="2"/>
  <c r="S190" i="2"/>
  <c r="T190" i="2"/>
  <c r="U190" i="2"/>
  <c r="V190" i="2"/>
  <c r="S191" i="2"/>
  <c r="T191" i="2"/>
  <c r="U191" i="2"/>
  <c r="V191" i="2"/>
  <c r="S192" i="2"/>
  <c r="T192" i="2"/>
  <c r="U192" i="2"/>
  <c r="V192" i="2"/>
  <c r="S193" i="2"/>
  <c r="T193" i="2"/>
  <c r="U193" i="2"/>
  <c r="V193" i="2"/>
  <c r="S194" i="2"/>
  <c r="T194" i="2"/>
  <c r="U194" i="2"/>
  <c r="V194" i="2"/>
  <c r="S195" i="2"/>
  <c r="T195" i="2"/>
  <c r="U195" i="2"/>
  <c r="V195" i="2"/>
  <c r="S196" i="2"/>
  <c r="T196" i="2"/>
  <c r="U196" i="2"/>
  <c r="V196" i="2"/>
  <c r="S197" i="2"/>
  <c r="T197" i="2"/>
  <c r="U197" i="2"/>
  <c r="V197" i="2"/>
  <c r="S198" i="2"/>
  <c r="T198" i="2"/>
  <c r="U198" i="2"/>
  <c r="V198" i="2"/>
  <c r="S199" i="2"/>
  <c r="T199" i="2"/>
  <c r="U199" i="2"/>
  <c r="V199" i="2"/>
  <c r="S200" i="2"/>
  <c r="T200" i="2"/>
  <c r="U200" i="2"/>
  <c r="V200" i="2"/>
  <c r="S201" i="2"/>
  <c r="T201" i="2"/>
  <c r="U201" i="2"/>
  <c r="V201" i="2"/>
  <c r="S202" i="2"/>
  <c r="T202" i="2"/>
  <c r="U202" i="2"/>
  <c r="V202" i="2"/>
  <c r="S203" i="2"/>
  <c r="T203" i="2"/>
  <c r="U203" i="2"/>
  <c r="V203" i="2"/>
  <c r="S204" i="2"/>
  <c r="T204" i="2"/>
  <c r="U204" i="2"/>
  <c r="V204" i="2"/>
  <c r="S205" i="2"/>
  <c r="T205" i="2"/>
  <c r="U205" i="2"/>
  <c r="V205" i="2"/>
  <c r="S206" i="2"/>
  <c r="T206" i="2"/>
  <c r="U206" i="2"/>
  <c r="V206" i="2"/>
  <c r="S207" i="2"/>
  <c r="T207" i="2"/>
  <c r="U207" i="2"/>
  <c r="V207" i="2"/>
  <c r="S208" i="2"/>
  <c r="T208" i="2"/>
  <c r="U208" i="2"/>
  <c r="V208" i="2"/>
  <c r="S209" i="2"/>
  <c r="T209" i="2"/>
  <c r="U209" i="2"/>
  <c r="V209" i="2"/>
  <c r="S210" i="2"/>
  <c r="T210" i="2"/>
  <c r="U210" i="2"/>
  <c r="V210" i="2"/>
  <c r="S211" i="2"/>
  <c r="T211" i="2"/>
  <c r="U211" i="2"/>
  <c r="V211" i="2"/>
  <c r="S212" i="2"/>
  <c r="T212" i="2"/>
  <c r="U212" i="2"/>
  <c r="V212" i="2"/>
  <c r="S213" i="2"/>
  <c r="T213" i="2"/>
  <c r="U213" i="2"/>
  <c r="V213" i="2"/>
  <c r="S214" i="2"/>
  <c r="T214" i="2"/>
  <c r="U214" i="2"/>
  <c r="V214" i="2"/>
  <c r="S215" i="2"/>
  <c r="T215" i="2"/>
  <c r="U215" i="2"/>
  <c r="V215" i="2"/>
  <c r="S216" i="2"/>
  <c r="T216" i="2"/>
  <c r="U216" i="2"/>
  <c r="V216" i="2"/>
  <c r="S217" i="2"/>
  <c r="T217" i="2"/>
  <c r="U217" i="2"/>
  <c r="V217" i="2"/>
  <c r="S218" i="2"/>
  <c r="T218" i="2"/>
  <c r="U218" i="2"/>
  <c r="V218" i="2"/>
  <c r="S219" i="2"/>
  <c r="T219" i="2"/>
  <c r="U219" i="2"/>
  <c r="V219" i="2"/>
  <c r="S220" i="2"/>
  <c r="T220" i="2"/>
  <c r="U220" i="2"/>
  <c r="V220" i="2"/>
  <c r="S221" i="2"/>
  <c r="T221" i="2"/>
  <c r="U221" i="2"/>
  <c r="V221" i="2"/>
  <c r="S222" i="2"/>
  <c r="T222" i="2"/>
  <c r="U222" i="2"/>
  <c r="V222" i="2"/>
  <c r="S223" i="2"/>
  <c r="T223" i="2"/>
  <c r="U223" i="2"/>
  <c r="V223" i="2"/>
  <c r="S224" i="2"/>
  <c r="T224" i="2"/>
  <c r="U224" i="2"/>
  <c r="V224" i="2"/>
  <c r="S225" i="2"/>
  <c r="T225" i="2"/>
  <c r="U225" i="2"/>
  <c r="V225" i="2"/>
  <c r="S226" i="2"/>
  <c r="T226" i="2"/>
  <c r="U226" i="2"/>
  <c r="V226" i="2"/>
  <c r="S227" i="2"/>
  <c r="T227" i="2"/>
  <c r="U227" i="2"/>
  <c r="V227" i="2"/>
  <c r="S228" i="2"/>
  <c r="T228" i="2"/>
  <c r="U228" i="2"/>
  <c r="V228" i="2"/>
  <c r="S229" i="2"/>
  <c r="T229" i="2"/>
  <c r="U229" i="2"/>
  <c r="V229" i="2"/>
  <c r="S230" i="2"/>
  <c r="T230" i="2"/>
  <c r="U230" i="2"/>
  <c r="V230" i="2"/>
  <c r="S231" i="2"/>
  <c r="T231" i="2"/>
  <c r="U231" i="2"/>
  <c r="V231" i="2"/>
  <c r="S232" i="2"/>
  <c r="T232" i="2"/>
  <c r="U232" i="2"/>
  <c r="V232" i="2"/>
  <c r="S233" i="2"/>
  <c r="T233" i="2"/>
  <c r="U233" i="2"/>
  <c r="V233" i="2"/>
  <c r="S234" i="2"/>
  <c r="T234" i="2"/>
  <c r="U234" i="2"/>
  <c r="V234" i="2"/>
  <c r="S235" i="2"/>
  <c r="T235" i="2"/>
  <c r="U235" i="2"/>
  <c r="V235" i="2"/>
  <c r="S236" i="2"/>
  <c r="T236" i="2"/>
  <c r="U236" i="2"/>
  <c r="V236" i="2"/>
  <c r="S237" i="2"/>
  <c r="T237" i="2"/>
  <c r="U237" i="2"/>
  <c r="V237" i="2"/>
  <c r="S238" i="2"/>
  <c r="T238" i="2"/>
  <c r="U238" i="2"/>
  <c r="V238" i="2"/>
  <c r="S239" i="2"/>
  <c r="T239" i="2"/>
  <c r="U239" i="2"/>
  <c r="V239" i="2"/>
  <c r="S240" i="2"/>
  <c r="T240" i="2"/>
  <c r="U240" i="2"/>
  <c r="V240" i="2"/>
  <c r="S241" i="2"/>
  <c r="T241" i="2"/>
  <c r="U241" i="2"/>
  <c r="V241" i="2"/>
  <c r="S242" i="2"/>
  <c r="T242" i="2"/>
  <c r="U242" i="2"/>
  <c r="V242" i="2"/>
  <c r="S243" i="2"/>
  <c r="T243" i="2"/>
  <c r="U243" i="2"/>
  <c r="V243" i="2"/>
  <c r="S244" i="2"/>
  <c r="T244" i="2"/>
  <c r="U244" i="2"/>
  <c r="V244" i="2"/>
  <c r="S245" i="2"/>
  <c r="T245" i="2"/>
  <c r="U245" i="2"/>
  <c r="V245" i="2"/>
  <c r="S246" i="2"/>
  <c r="T246" i="2"/>
  <c r="U246" i="2"/>
  <c r="V246" i="2"/>
  <c r="S247" i="2"/>
  <c r="T247" i="2"/>
  <c r="U247" i="2"/>
  <c r="V247" i="2"/>
  <c r="S248" i="2"/>
  <c r="T248" i="2"/>
  <c r="U248" i="2"/>
  <c r="V248" i="2"/>
  <c r="S249" i="2"/>
  <c r="T249" i="2"/>
  <c r="U249" i="2"/>
  <c r="V249" i="2"/>
  <c r="S250" i="2"/>
  <c r="T250" i="2"/>
  <c r="U250" i="2"/>
  <c r="V250" i="2"/>
  <c r="S251" i="2"/>
  <c r="T251" i="2"/>
  <c r="U251" i="2"/>
  <c r="V251" i="2"/>
  <c r="S252" i="2"/>
  <c r="T252" i="2"/>
  <c r="U252" i="2"/>
  <c r="V252" i="2"/>
  <c r="S253" i="2"/>
  <c r="T253" i="2"/>
  <c r="U253" i="2"/>
  <c r="V253" i="2"/>
  <c r="S254" i="2"/>
  <c r="T254" i="2"/>
  <c r="U254" i="2"/>
  <c r="V254" i="2"/>
  <c r="S255" i="2"/>
  <c r="T255" i="2"/>
  <c r="U255" i="2"/>
  <c r="V255" i="2"/>
  <c r="S256" i="2"/>
  <c r="T256" i="2"/>
  <c r="U256" i="2"/>
  <c r="V256" i="2"/>
  <c r="S257" i="2"/>
  <c r="T257" i="2"/>
  <c r="U257" i="2"/>
  <c r="V257" i="2"/>
  <c r="S258" i="2"/>
  <c r="T258" i="2"/>
  <c r="U258" i="2"/>
  <c r="V258" i="2"/>
  <c r="S259" i="2"/>
  <c r="T259" i="2"/>
  <c r="U259" i="2"/>
  <c r="V259" i="2"/>
  <c r="S260" i="2"/>
  <c r="T260" i="2"/>
  <c r="U260" i="2"/>
  <c r="V260" i="2"/>
  <c r="S261" i="2"/>
  <c r="T261" i="2"/>
  <c r="U261" i="2"/>
  <c r="V261" i="2"/>
  <c r="S262" i="2"/>
  <c r="T262" i="2"/>
  <c r="U262" i="2"/>
  <c r="V262" i="2"/>
  <c r="S263" i="2"/>
  <c r="T263" i="2"/>
  <c r="U263" i="2"/>
  <c r="V263" i="2"/>
  <c r="S264" i="2"/>
  <c r="T264" i="2"/>
  <c r="U264" i="2"/>
  <c r="V264" i="2"/>
  <c r="S265" i="2"/>
  <c r="T265" i="2"/>
  <c r="U265" i="2"/>
  <c r="V265" i="2"/>
  <c r="S266" i="2"/>
  <c r="T266" i="2"/>
  <c r="U266" i="2"/>
  <c r="V266" i="2"/>
  <c r="S267" i="2"/>
  <c r="T267" i="2"/>
  <c r="U267" i="2"/>
  <c r="V267" i="2"/>
  <c r="S268" i="2"/>
  <c r="T268" i="2"/>
  <c r="U268" i="2"/>
  <c r="V268" i="2"/>
  <c r="S269" i="2"/>
  <c r="T269" i="2"/>
  <c r="U269" i="2"/>
  <c r="V269" i="2"/>
  <c r="S270" i="2"/>
  <c r="T270" i="2"/>
  <c r="U270" i="2"/>
  <c r="V270" i="2"/>
  <c r="S271" i="2"/>
  <c r="T271" i="2"/>
  <c r="U271" i="2"/>
  <c r="V271" i="2"/>
  <c r="S272" i="2"/>
  <c r="T272" i="2"/>
  <c r="U272" i="2"/>
  <c r="V272" i="2"/>
  <c r="S273" i="2"/>
  <c r="T273" i="2"/>
  <c r="U273" i="2"/>
  <c r="V273" i="2"/>
  <c r="S274" i="2"/>
  <c r="T274" i="2"/>
  <c r="U274" i="2"/>
  <c r="V274" i="2"/>
  <c r="S275" i="2"/>
  <c r="T275" i="2"/>
  <c r="U275" i="2"/>
  <c r="V275" i="2"/>
  <c r="S276" i="2"/>
  <c r="T276" i="2"/>
  <c r="U276" i="2"/>
  <c r="V276" i="2"/>
  <c r="S277" i="2"/>
  <c r="T277" i="2"/>
  <c r="U277" i="2"/>
  <c r="V277" i="2"/>
  <c r="S278" i="2"/>
  <c r="T278" i="2"/>
  <c r="U278" i="2"/>
  <c r="V278" i="2"/>
  <c r="S279" i="2"/>
  <c r="T279" i="2"/>
  <c r="U279" i="2"/>
  <c r="V279" i="2"/>
  <c r="S280" i="2"/>
  <c r="T280" i="2"/>
  <c r="U280" i="2"/>
  <c r="V280" i="2"/>
  <c r="S281" i="2"/>
  <c r="T281" i="2"/>
  <c r="U281" i="2"/>
  <c r="V281" i="2"/>
  <c r="S282" i="2"/>
  <c r="T282" i="2"/>
  <c r="U282" i="2"/>
  <c r="V282" i="2"/>
  <c r="S283" i="2"/>
  <c r="T283" i="2"/>
  <c r="U283" i="2"/>
  <c r="V283" i="2"/>
  <c r="S284" i="2"/>
  <c r="T284" i="2"/>
  <c r="U284" i="2"/>
  <c r="V284" i="2"/>
  <c r="S285" i="2"/>
  <c r="T285" i="2"/>
  <c r="U285" i="2"/>
  <c r="V285" i="2"/>
  <c r="S286" i="2"/>
  <c r="T286" i="2"/>
  <c r="U286" i="2"/>
  <c r="V286" i="2"/>
  <c r="S287" i="2"/>
  <c r="T287" i="2"/>
  <c r="U287" i="2"/>
  <c r="V287" i="2"/>
  <c r="S288" i="2"/>
  <c r="T288" i="2"/>
  <c r="U288" i="2"/>
  <c r="V288" i="2"/>
  <c r="S289" i="2"/>
  <c r="T289" i="2"/>
  <c r="U289" i="2"/>
  <c r="V289" i="2"/>
  <c r="S290" i="2"/>
  <c r="T290" i="2"/>
  <c r="U290" i="2"/>
  <c r="V290" i="2"/>
  <c r="S291" i="2"/>
  <c r="T291" i="2"/>
  <c r="U291" i="2"/>
  <c r="V291" i="2"/>
  <c r="S292" i="2"/>
  <c r="T292" i="2"/>
  <c r="U292" i="2"/>
  <c r="V292" i="2"/>
  <c r="S293" i="2"/>
  <c r="T293" i="2"/>
  <c r="U293" i="2"/>
  <c r="V293" i="2"/>
  <c r="S294" i="2"/>
  <c r="T294" i="2"/>
  <c r="U294" i="2"/>
  <c r="V294" i="2"/>
  <c r="S295" i="2"/>
  <c r="T295" i="2"/>
  <c r="U295" i="2"/>
  <c r="V295" i="2"/>
  <c r="S296" i="2"/>
  <c r="T296" i="2"/>
  <c r="U296" i="2"/>
  <c r="V296" i="2"/>
  <c r="S297" i="2"/>
  <c r="T297" i="2"/>
  <c r="U297" i="2"/>
  <c r="V297" i="2"/>
  <c r="S298" i="2"/>
  <c r="T298" i="2"/>
  <c r="U298" i="2"/>
  <c r="V298" i="2"/>
  <c r="S299" i="2"/>
  <c r="T299" i="2"/>
  <c r="U299" i="2"/>
  <c r="V299" i="2"/>
  <c r="S300" i="2"/>
  <c r="T300" i="2"/>
  <c r="U300" i="2"/>
  <c r="V300" i="2"/>
  <c r="S301" i="2"/>
  <c r="T301" i="2"/>
  <c r="U301" i="2"/>
  <c r="V301" i="2"/>
  <c r="S302" i="2"/>
  <c r="T302" i="2"/>
  <c r="U302" i="2"/>
  <c r="V302" i="2"/>
  <c r="S303" i="2"/>
  <c r="T303" i="2"/>
  <c r="U303" i="2"/>
  <c r="V303" i="2"/>
  <c r="S304" i="2"/>
  <c r="T304" i="2"/>
  <c r="U304" i="2"/>
  <c r="V304" i="2"/>
  <c r="S305" i="2"/>
  <c r="T305" i="2"/>
  <c r="U305" i="2"/>
  <c r="V305" i="2"/>
  <c r="S306" i="2"/>
  <c r="T306" i="2"/>
  <c r="U306" i="2"/>
  <c r="V306" i="2"/>
  <c r="S307" i="2"/>
  <c r="T307" i="2"/>
  <c r="U307" i="2"/>
  <c r="V307" i="2"/>
  <c r="S308" i="2"/>
  <c r="T308" i="2"/>
  <c r="U308" i="2"/>
  <c r="V308" i="2"/>
  <c r="S309" i="2"/>
  <c r="T309" i="2"/>
  <c r="U309" i="2"/>
  <c r="V309" i="2"/>
  <c r="S310" i="2"/>
  <c r="T310" i="2"/>
  <c r="U310" i="2"/>
  <c r="V310" i="2"/>
  <c r="S311" i="2"/>
  <c r="T311" i="2"/>
  <c r="U311" i="2"/>
  <c r="V311" i="2"/>
  <c r="S312" i="2"/>
  <c r="T312" i="2"/>
  <c r="U312" i="2"/>
  <c r="V312" i="2"/>
  <c r="S313" i="2"/>
  <c r="T313" i="2"/>
  <c r="U313" i="2"/>
  <c r="V313" i="2"/>
  <c r="S314" i="2"/>
  <c r="T314" i="2"/>
  <c r="U314" i="2"/>
  <c r="V314" i="2"/>
  <c r="S315" i="2"/>
  <c r="T315" i="2"/>
  <c r="U315" i="2"/>
  <c r="V315" i="2"/>
  <c r="S316" i="2"/>
  <c r="T316" i="2"/>
  <c r="U316" i="2"/>
  <c r="V316" i="2"/>
  <c r="S317" i="2"/>
  <c r="T317" i="2"/>
  <c r="U317" i="2"/>
  <c r="V317" i="2"/>
  <c r="S318" i="2"/>
  <c r="T318" i="2"/>
  <c r="U318" i="2"/>
  <c r="V318" i="2"/>
  <c r="S319" i="2"/>
  <c r="T319" i="2"/>
  <c r="U319" i="2"/>
  <c r="V319" i="2"/>
  <c r="S320" i="2"/>
  <c r="T320" i="2"/>
  <c r="U320" i="2"/>
  <c r="V320" i="2"/>
  <c r="S321" i="2"/>
  <c r="T321" i="2"/>
  <c r="U321" i="2"/>
  <c r="V321" i="2"/>
  <c r="S322" i="2"/>
  <c r="T322" i="2"/>
  <c r="U322" i="2"/>
  <c r="V322" i="2"/>
  <c r="S323" i="2"/>
  <c r="T323" i="2"/>
  <c r="U323" i="2"/>
  <c r="V323" i="2"/>
  <c r="S324" i="2"/>
  <c r="T324" i="2"/>
  <c r="U324" i="2"/>
  <c r="V324" i="2"/>
  <c r="S325" i="2"/>
  <c r="T325" i="2"/>
  <c r="U325" i="2"/>
  <c r="V325" i="2"/>
  <c r="S326" i="2"/>
  <c r="T326" i="2"/>
  <c r="U326" i="2"/>
  <c r="V326" i="2"/>
  <c r="S327" i="2"/>
  <c r="T327" i="2"/>
  <c r="U327" i="2"/>
  <c r="V327" i="2"/>
  <c r="S328" i="2"/>
  <c r="T328" i="2"/>
  <c r="U328" i="2"/>
  <c r="V328" i="2"/>
  <c r="S329" i="2"/>
  <c r="T329" i="2"/>
  <c r="U329" i="2"/>
  <c r="V329" i="2"/>
  <c r="S330" i="2"/>
  <c r="T330" i="2"/>
  <c r="U330" i="2"/>
  <c r="V330" i="2"/>
  <c r="S331" i="2"/>
  <c r="T331" i="2"/>
  <c r="U331" i="2"/>
  <c r="V331" i="2"/>
  <c r="S332" i="2"/>
  <c r="T332" i="2"/>
  <c r="U332" i="2"/>
  <c r="V332" i="2"/>
  <c r="S333" i="2"/>
  <c r="T333" i="2"/>
  <c r="U333" i="2"/>
  <c r="V333" i="2"/>
  <c r="S334" i="2"/>
  <c r="T334" i="2"/>
  <c r="U334" i="2"/>
  <c r="V334" i="2"/>
  <c r="S335" i="2"/>
  <c r="T335" i="2"/>
  <c r="U335" i="2"/>
  <c r="V335" i="2"/>
  <c r="S336" i="2"/>
  <c r="T336" i="2"/>
  <c r="U336" i="2"/>
  <c r="V336" i="2"/>
  <c r="S337" i="2"/>
  <c r="T337" i="2"/>
  <c r="U337" i="2"/>
  <c r="V337" i="2"/>
  <c r="S338" i="2"/>
  <c r="T338" i="2"/>
  <c r="U338" i="2"/>
  <c r="V338" i="2"/>
  <c r="S339" i="2"/>
  <c r="T339" i="2"/>
  <c r="U339" i="2"/>
  <c r="V339" i="2"/>
  <c r="S340" i="2"/>
  <c r="T340" i="2"/>
  <c r="U340" i="2"/>
  <c r="V340" i="2"/>
  <c r="S341" i="2"/>
  <c r="T341" i="2"/>
  <c r="U341" i="2"/>
  <c r="V341" i="2"/>
  <c r="S342" i="2"/>
  <c r="T342" i="2"/>
  <c r="U342" i="2"/>
  <c r="V342" i="2"/>
  <c r="S343" i="2"/>
  <c r="T343" i="2"/>
  <c r="U343" i="2"/>
  <c r="V343" i="2"/>
  <c r="S344" i="2"/>
  <c r="T344" i="2"/>
  <c r="U344" i="2"/>
  <c r="V344" i="2"/>
  <c r="S345" i="2"/>
  <c r="T345" i="2"/>
  <c r="U345" i="2"/>
  <c r="V345" i="2"/>
  <c r="S346" i="2"/>
  <c r="T346" i="2"/>
  <c r="U346" i="2"/>
  <c r="V346" i="2"/>
  <c r="S347" i="2"/>
  <c r="T347" i="2"/>
  <c r="U347" i="2"/>
  <c r="V347" i="2"/>
  <c r="S348" i="2"/>
  <c r="T348" i="2"/>
  <c r="U348" i="2"/>
  <c r="V348" i="2"/>
  <c r="S349" i="2"/>
  <c r="T349" i="2"/>
  <c r="U349" i="2"/>
  <c r="V349" i="2"/>
  <c r="S350" i="2"/>
  <c r="T350" i="2"/>
  <c r="U350" i="2"/>
  <c r="V350" i="2"/>
  <c r="S351" i="2"/>
  <c r="T351" i="2"/>
  <c r="U351" i="2"/>
  <c r="V351" i="2"/>
  <c r="S352" i="2"/>
  <c r="T352" i="2"/>
  <c r="U352" i="2"/>
  <c r="V352" i="2"/>
  <c r="S353" i="2"/>
  <c r="T353" i="2"/>
  <c r="U353" i="2"/>
  <c r="V353" i="2"/>
  <c r="S354" i="2"/>
  <c r="T354" i="2"/>
  <c r="U354" i="2"/>
  <c r="V354" i="2"/>
  <c r="S355" i="2"/>
  <c r="T355" i="2"/>
  <c r="U355" i="2"/>
  <c r="V355" i="2"/>
  <c r="S356" i="2"/>
  <c r="T356" i="2"/>
  <c r="U356" i="2"/>
  <c r="V356" i="2"/>
  <c r="S357" i="2"/>
  <c r="T357" i="2"/>
  <c r="U357" i="2"/>
  <c r="V357" i="2"/>
  <c r="S358" i="2"/>
  <c r="T358" i="2"/>
  <c r="U358" i="2"/>
  <c r="V358" i="2"/>
  <c r="S359" i="2"/>
  <c r="T359" i="2"/>
  <c r="U359" i="2"/>
  <c r="V359" i="2"/>
  <c r="S360" i="2"/>
  <c r="T360" i="2"/>
  <c r="U360" i="2"/>
  <c r="V360" i="2"/>
  <c r="S361" i="2"/>
  <c r="T361" i="2"/>
  <c r="U361" i="2"/>
  <c r="V361" i="2"/>
  <c r="S362" i="2"/>
  <c r="T362" i="2"/>
  <c r="U362" i="2"/>
  <c r="V362" i="2"/>
  <c r="S363" i="2"/>
  <c r="T363" i="2"/>
  <c r="U363" i="2"/>
  <c r="V363" i="2"/>
  <c r="S364" i="2"/>
  <c r="T364" i="2"/>
  <c r="U364" i="2"/>
  <c r="V364" i="2"/>
  <c r="S365" i="2"/>
  <c r="T365" i="2"/>
  <c r="U365" i="2"/>
  <c r="V365" i="2"/>
  <c r="S366" i="2"/>
  <c r="T366" i="2"/>
  <c r="U366" i="2"/>
  <c r="V366" i="2"/>
  <c r="S367" i="2"/>
  <c r="T367" i="2"/>
  <c r="U367" i="2"/>
  <c r="V367" i="2"/>
  <c r="S368" i="2"/>
  <c r="T368" i="2"/>
  <c r="U368" i="2"/>
  <c r="V368" i="2"/>
  <c r="S369" i="2"/>
  <c r="T369" i="2"/>
  <c r="U369" i="2"/>
  <c r="V369" i="2"/>
  <c r="S370" i="2"/>
  <c r="T370" i="2"/>
  <c r="U370" i="2"/>
  <c r="V370" i="2"/>
  <c r="S371" i="2"/>
  <c r="T371" i="2"/>
  <c r="U371" i="2"/>
  <c r="V371" i="2"/>
  <c r="S372" i="2"/>
  <c r="T372" i="2"/>
  <c r="U372" i="2"/>
  <c r="V372" i="2"/>
  <c r="S373" i="2"/>
  <c r="T373" i="2"/>
  <c r="U373" i="2"/>
  <c r="V373" i="2"/>
  <c r="S374" i="2"/>
  <c r="T374" i="2"/>
  <c r="U374" i="2"/>
  <c r="V374" i="2"/>
  <c r="S375" i="2"/>
  <c r="T375" i="2"/>
  <c r="U375" i="2"/>
  <c r="V375" i="2"/>
  <c r="S376" i="2"/>
  <c r="T376" i="2"/>
  <c r="U376" i="2"/>
  <c r="V376" i="2"/>
  <c r="S377" i="2"/>
  <c r="T377" i="2"/>
  <c r="U377" i="2"/>
  <c r="V377" i="2"/>
  <c r="S378" i="2"/>
  <c r="T378" i="2"/>
  <c r="U378" i="2"/>
  <c r="V378" i="2"/>
  <c r="S379" i="2"/>
  <c r="T379" i="2"/>
  <c r="U379" i="2"/>
  <c r="V379" i="2"/>
  <c r="S380" i="2"/>
  <c r="T380" i="2"/>
  <c r="U380" i="2"/>
  <c r="V380" i="2"/>
  <c r="S381" i="2"/>
  <c r="T381" i="2"/>
  <c r="U381" i="2"/>
  <c r="V381" i="2"/>
  <c r="S382" i="2"/>
  <c r="T382" i="2"/>
  <c r="U382" i="2"/>
  <c r="V382" i="2"/>
  <c r="S383" i="2"/>
  <c r="T383" i="2"/>
  <c r="U383" i="2"/>
  <c r="V383" i="2"/>
  <c r="S384" i="2"/>
  <c r="T384" i="2"/>
  <c r="U384" i="2"/>
  <c r="V384" i="2"/>
  <c r="S385" i="2"/>
  <c r="T385" i="2"/>
  <c r="U385" i="2"/>
  <c r="V385" i="2"/>
  <c r="S386" i="2"/>
  <c r="T386" i="2"/>
  <c r="U386" i="2"/>
  <c r="V386" i="2"/>
  <c r="S387" i="2"/>
  <c r="T387" i="2"/>
  <c r="U387" i="2"/>
  <c r="V387" i="2"/>
  <c r="S388" i="2"/>
  <c r="T388" i="2"/>
  <c r="U388" i="2"/>
  <c r="V388" i="2"/>
  <c r="S389" i="2"/>
  <c r="T389" i="2"/>
  <c r="U389" i="2"/>
  <c r="V389" i="2"/>
  <c r="S390" i="2"/>
  <c r="T390" i="2"/>
  <c r="U390" i="2"/>
  <c r="V390" i="2"/>
  <c r="S391" i="2"/>
  <c r="T391" i="2"/>
  <c r="U391" i="2"/>
  <c r="V391" i="2"/>
  <c r="S392" i="2"/>
  <c r="T392" i="2"/>
  <c r="U392" i="2"/>
  <c r="V392" i="2"/>
  <c r="S393" i="2"/>
  <c r="T393" i="2"/>
  <c r="U393" i="2"/>
  <c r="V393" i="2"/>
  <c r="S394" i="2"/>
  <c r="T394" i="2"/>
  <c r="U394" i="2"/>
  <c r="V394" i="2"/>
  <c r="S395" i="2"/>
  <c r="T395" i="2"/>
  <c r="U395" i="2"/>
  <c r="V395" i="2"/>
  <c r="S396" i="2"/>
  <c r="T396" i="2"/>
  <c r="U396" i="2"/>
  <c r="V396" i="2"/>
  <c r="S397" i="2"/>
  <c r="T397" i="2"/>
  <c r="U397" i="2"/>
  <c r="V397" i="2"/>
  <c r="S398" i="2"/>
  <c r="T398" i="2"/>
  <c r="U398" i="2"/>
  <c r="V398" i="2"/>
  <c r="S399" i="2"/>
  <c r="T399" i="2"/>
  <c r="U399" i="2"/>
  <c r="V399" i="2"/>
  <c r="S400" i="2"/>
  <c r="T400" i="2"/>
  <c r="U400" i="2"/>
  <c r="V400" i="2"/>
  <c r="S401" i="2"/>
  <c r="T401" i="2"/>
  <c r="U401" i="2"/>
  <c r="V401" i="2"/>
  <c r="S402" i="2"/>
  <c r="T402" i="2"/>
  <c r="U402" i="2"/>
  <c r="V402" i="2"/>
  <c r="S403" i="2"/>
  <c r="T403" i="2"/>
  <c r="U403" i="2"/>
  <c r="V403" i="2"/>
  <c r="S404" i="2"/>
  <c r="T404" i="2"/>
  <c r="U404" i="2"/>
  <c r="V404" i="2"/>
  <c r="S405" i="2"/>
  <c r="T405" i="2"/>
  <c r="U405" i="2"/>
  <c r="V405" i="2"/>
  <c r="S406" i="2"/>
  <c r="T406" i="2"/>
  <c r="U406" i="2"/>
  <c r="V406" i="2"/>
  <c r="S407" i="2"/>
  <c r="T407" i="2"/>
  <c r="U407" i="2"/>
  <c r="V407" i="2"/>
  <c r="S408" i="2"/>
  <c r="T408" i="2"/>
  <c r="U408" i="2"/>
  <c r="V408" i="2"/>
  <c r="S409" i="2"/>
  <c r="T409" i="2"/>
  <c r="U409" i="2"/>
  <c r="V409" i="2"/>
  <c r="S410" i="2"/>
  <c r="T410" i="2"/>
  <c r="U410" i="2"/>
  <c r="V410" i="2"/>
  <c r="S411" i="2"/>
  <c r="T411" i="2"/>
  <c r="U411" i="2"/>
  <c r="V411" i="2"/>
  <c r="S412" i="2"/>
  <c r="T412" i="2"/>
  <c r="U412" i="2"/>
  <c r="V412" i="2"/>
  <c r="S413" i="2"/>
  <c r="T413" i="2"/>
  <c r="U413" i="2"/>
  <c r="V413" i="2"/>
  <c r="S414" i="2"/>
  <c r="T414" i="2"/>
  <c r="U414" i="2"/>
  <c r="V414" i="2"/>
  <c r="S415" i="2"/>
  <c r="T415" i="2"/>
  <c r="U415" i="2"/>
  <c r="V415" i="2"/>
  <c r="S416" i="2"/>
  <c r="T416" i="2"/>
  <c r="U416" i="2"/>
  <c r="V416" i="2"/>
  <c r="S417" i="2"/>
  <c r="T417" i="2"/>
  <c r="U417" i="2"/>
  <c r="V417" i="2"/>
  <c r="S418" i="2"/>
  <c r="T418" i="2"/>
  <c r="U418" i="2"/>
  <c r="V418" i="2"/>
  <c r="S419" i="2"/>
  <c r="T419" i="2"/>
  <c r="U419" i="2"/>
  <c r="V419" i="2"/>
  <c r="S420" i="2"/>
  <c r="T420" i="2"/>
  <c r="U420" i="2"/>
  <c r="V420" i="2"/>
  <c r="S421" i="2"/>
  <c r="T421" i="2"/>
  <c r="U421" i="2"/>
  <c r="V421" i="2"/>
  <c r="S422" i="2"/>
  <c r="T422" i="2"/>
  <c r="U422" i="2"/>
  <c r="V422" i="2"/>
  <c r="S423" i="2"/>
  <c r="T423" i="2"/>
  <c r="U423" i="2"/>
  <c r="V423" i="2"/>
  <c r="S424" i="2"/>
  <c r="T424" i="2"/>
  <c r="U424" i="2"/>
  <c r="V424" i="2"/>
  <c r="S425" i="2"/>
  <c r="T425" i="2"/>
  <c r="U425" i="2"/>
  <c r="V425" i="2"/>
  <c r="S426" i="2"/>
  <c r="T426" i="2"/>
  <c r="U426" i="2"/>
  <c r="V426" i="2"/>
  <c r="S427" i="2"/>
  <c r="T427" i="2"/>
  <c r="U427" i="2"/>
  <c r="V427" i="2"/>
  <c r="S428" i="2"/>
  <c r="T428" i="2"/>
  <c r="U428" i="2"/>
  <c r="V428" i="2"/>
  <c r="S429" i="2"/>
  <c r="T429" i="2"/>
  <c r="U429" i="2"/>
  <c r="V429" i="2"/>
  <c r="S430" i="2"/>
  <c r="T430" i="2"/>
  <c r="U430" i="2"/>
  <c r="V430" i="2"/>
  <c r="S431" i="2"/>
  <c r="T431" i="2"/>
  <c r="U431" i="2"/>
  <c r="V431" i="2"/>
  <c r="S432" i="2"/>
  <c r="T432" i="2"/>
  <c r="U432" i="2"/>
  <c r="V432" i="2"/>
  <c r="S433" i="2"/>
  <c r="T433" i="2"/>
  <c r="U433" i="2"/>
  <c r="V433" i="2"/>
  <c r="S434" i="2"/>
  <c r="T434" i="2"/>
  <c r="U434" i="2"/>
  <c r="V434" i="2"/>
  <c r="S435" i="2"/>
  <c r="T435" i="2"/>
  <c r="U435" i="2"/>
  <c r="V435" i="2"/>
  <c r="S436" i="2"/>
  <c r="T436" i="2"/>
  <c r="U436" i="2"/>
  <c r="V436" i="2"/>
  <c r="S437" i="2"/>
  <c r="T437" i="2"/>
  <c r="U437" i="2"/>
  <c r="V437" i="2"/>
  <c r="S438" i="2"/>
  <c r="T438" i="2"/>
  <c r="U438" i="2"/>
  <c r="V438" i="2"/>
  <c r="S439" i="2"/>
  <c r="T439" i="2"/>
  <c r="U439" i="2"/>
  <c r="V439" i="2"/>
  <c r="S440" i="2"/>
  <c r="T440" i="2"/>
  <c r="U440" i="2"/>
  <c r="V440" i="2"/>
  <c r="S441" i="2"/>
  <c r="T441" i="2"/>
  <c r="U441" i="2"/>
  <c r="V441" i="2"/>
  <c r="S442" i="2"/>
  <c r="T442" i="2"/>
  <c r="U442" i="2"/>
  <c r="V442" i="2"/>
  <c r="S443" i="2"/>
  <c r="T443" i="2"/>
  <c r="U443" i="2"/>
  <c r="V443" i="2"/>
  <c r="S444" i="2"/>
  <c r="T444" i="2"/>
  <c r="U444" i="2"/>
  <c r="V444" i="2"/>
  <c r="S445" i="2"/>
  <c r="T445" i="2"/>
  <c r="U445" i="2"/>
  <c r="V445" i="2"/>
  <c r="S446" i="2"/>
  <c r="T446" i="2"/>
  <c r="U446" i="2"/>
  <c r="V446" i="2"/>
  <c r="S447" i="2"/>
  <c r="T447" i="2"/>
  <c r="U447" i="2"/>
  <c r="V447" i="2"/>
  <c r="S448" i="2"/>
  <c r="T448" i="2"/>
  <c r="U448" i="2"/>
  <c r="V448" i="2"/>
  <c r="S449" i="2"/>
  <c r="T449" i="2"/>
  <c r="U449" i="2"/>
  <c r="V449" i="2"/>
  <c r="S450" i="2"/>
  <c r="T450" i="2"/>
  <c r="U450" i="2"/>
  <c r="V450" i="2"/>
  <c r="S451" i="2"/>
  <c r="T451" i="2"/>
  <c r="U451" i="2"/>
  <c r="V451" i="2"/>
  <c r="S452" i="2"/>
  <c r="T452" i="2"/>
  <c r="U452" i="2"/>
  <c r="V452" i="2"/>
  <c r="S453" i="2"/>
  <c r="T453" i="2"/>
  <c r="U453" i="2"/>
  <c r="V453" i="2"/>
  <c r="S454" i="2"/>
  <c r="T454" i="2"/>
  <c r="U454" i="2"/>
  <c r="V454" i="2"/>
  <c r="S455" i="2"/>
  <c r="T455" i="2"/>
  <c r="U455" i="2"/>
  <c r="V455" i="2"/>
  <c r="S456" i="2"/>
  <c r="T456" i="2"/>
  <c r="U456" i="2"/>
  <c r="V456" i="2"/>
  <c r="S457" i="2"/>
  <c r="T457" i="2"/>
  <c r="U457" i="2"/>
  <c r="V457" i="2"/>
  <c r="S458" i="2"/>
  <c r="T458" i="2"/>
  <c r="U458" i="2"/>
  <c r="V458" i="2"/>
  <c r="S459" i="2"/>
  <c r="T459" i="2"/>
  <c r="U459" i="2"/>
  <c r="V459" i="2"/>
  <c r="S460" i="2"/>
  <c r="T460" i="2"/>
  <c r="U460" i="2"/>
  <c r="V460" i="2"/>
  <c r="S461" i="2"/>
  <c r="T461" i="2"/>
  <c r="U461" i="2"/>
  <c r="V461" i="2"/>
  <c r="S462" i="2"/>
  <c r="T462" i="2"/>
  <c r="U462" i="2"/>
  <c r="V462" i="2"/>
  <c r="S463" i="2"/>
  <c r="T463" i="2"/>
  <c r="U463" i="2"/>
  <c r="V463" i="2"/>
  <c r="S464" i="2"/>
  <c r="T464" i="2"/>
  <c r="U464" i="2"/>
  <c r="V464" i="2"/>
  <c r="S465" i="2"/>
  <c r="T465" i="2"/>
  <c r="U465" i="2"/>
  <c r="V465" i="2"/>
  <c r="S466" i="2"/>
  <c r="T466" i="2"/>
  <c r="U466" i="2"/>
  <c r="V466" i="2"/>
  <c r="S467" i="2"/>
  <c r="T467" i="2"/>
  <c r="U467" i="2"/>
  <c r="V467" i="2"/>
  <c r="S468" i="2"/>
  <c r="T468" i="2"/>
  <c r="U468" i="2"/>
  <c r="V468" i="2"/>
  <c r="S469" i="2"/>
  <c r="T469" i="2"/>
  <c r="U469" i="2"/>
  <c r="V469" i="2"/>
  <c r="S470" i="2"/>
  <c r="T470" i="2"/>
  <c r="U470" i="2"/>
  <c r="V470" i="2"/>
  <c r="S471" i="2"/>
  <c r="T471" i="2"/>
  <c r="U471" i="2"/>
  <c r="V471" i="2"/>
  <c r="S472" i="2"/>
  <c r="T472" i="2"/>
  <c r="U472" i="2"/>
  <c r="V472" i="2"/>
  <c r="S473" i="2"/>
  <c r="T473" i="2"/>
  <c r="U473" i="2"/>
  <c r="V473" i="2"/>
  <c r="S474" i="2"/>
  <c r="T474" i="2"/>
  <c r="U474" i="2"/>
  <c r="V474" i="2"/>
  <c r="S475" i="2"/>
  <c r="T475" i="2"/>
  <c r="U475" i="2"/>
  <c r="V475" i="2"/>
  <c r="S476" i="2"/>
  <c r="T476" i="2"/>
  <c r="U476" i="2"/>
  <c r="V476" i="2"/>
  <c r="S477" i="2"/>
  <c r="T477" i="2"/>
  <c r="U477" i="2"/>
  <c r="V477" i="2"/>
  <c r="S478" i="2"/>
  <c r="T478" i="2"/>
  <c r="U478" i="2"/>
  <c r="V478" i="2"/>
  <c r="S479" i="2"/>
  <c r="T479" i="2"/>
  <c r="U479" i="2"/>
  <c r="V479" i="2"/>
  <c r="S480" i="2"/>
  <c r="T480" i="2"/>
  <c r="U480" i="2"/>
  <c r="V480" i="2"/>
  <c r="S481" i="2"/>
  <c r="T481" i="2"/>
  <c r="U481" i="2"/>
  <c r="V481" i="2"/>
  <c r="S482" i="2"/>
  <c r="T482" i="2"/>
  <c r="U482" i="2"/>
  <c r="V482" i="2"/>
  <c r="S483" i="2"/>
  <c r="T483" i="2"/>
  <c r="U483" i="2"/>
  <c r="V483" i="2"/>
  <c r="S484" i="2"/>
  <c r="T484" i="2"/>
  <c r="U484" i="2"/>
  <c r="V484" i="2"/>
  <c r="S485" i="2"/>
  <c r="T485" i="2"/>
  <c r="U485" i="2"/>
  <c r="V485" i="2"/>
  <c r="S486" i="2"/>
  <c r="T486" i="2"/>
  <c r="U486" i="2"/>
  <c r="V486" i="2"/>
  <c r="S487" i="2"/>
  <c r="T487" i="2"/>
  <c r="U487" i="2"/>
  <c r="V487" i="2"/>
  <c r="S488" i="2"/>
  <c r="T488" i="2"/>
  <c r="U488" i="2"/>
  <c r="V488" i="2"/>
  <c r="S489" i="2"/>
  <c r="T489" i="2"/>
  <c r="U489" i="2"/>
  <c r="V489" i="2"/>
  <c r="S490" i="2"/>
  <c r="T490" i="2"/>
  <c r="U490" i="2"/>
  <c r="V490" i="2"/>
  <c r="S491" i="2"/>
  <c r="T491" i="2"/>
  <c r="U491" i="2"/>
  <c r="V491" i="2"/>
  <c r="S492" i="2"/>
  <c r="T492" i="2"/>
  <c r="U492" i="2"/>
  <c r="V492" i="2"/>
  <c r="S493" i="2"/>
  <c r="T493" i="2"/>
  <c r="U493" i="2"/>
  <c r="V493" i="2"/>
  <c r="S494" i="2"/>
  <c r="T494" i="2"/>
  <c r="U494" i="2"/>
  <c r="V494" i="2"/>
  <c r="S495" i="2"/>
  <c r="T495" i="2"/>
  <c r="U495" i="2"/>
  <c r="V495" i="2"/>
  <c r="S496" i="2"/>
  <c r="T496" i="2"/>
  <c r="U496" i="2"/>
  <c r="V496" i="2"/>
  <c r="S497" i="2"/>
  <c r="T497" i="2"/>
  <c r="U497" i="2"/>
  <c r="V497" i="2"/>
  <c r="S498" i="2"/>
  <c r="T498" i="2"/>
  <c r="U498" i="2"/>
  <c r="V498" i="2"/>
  <c r="S499" i="2"/>
  <c r="T499" i="2"/>
  <c r="U499" i="2"/>
  <c r="V499" i="2"/>
  <c r="S500" i="2"/>
  <c r="T500" i="2"/>
  <c r="U500" i="2"/>
  <c r="V500" i="2"/>
  <c r="S501" i="2"/>
  <c r="T501" i="2"/>
  <c r="U501" i="2"/>
  <c r="V501" i="2"/>
  <c r="S502" i="2"/>
  <c r="T502" i="2"/>
  <c r="U502" i="2"/>
  <c r="V502" i="2"/>
  <c r="S503" i="2"/>
  <c r="T503" i="2"/>
  <c r="U503" i="2"/>
  <c r="V503" i="2"/>
  <c r="S504" i="2"/>
  <c r="T504" i="2"/>
  <c r="U504" i="2"/>
  <c r="V504" i="2"/>
  <c r="S505" i="2"/>
  <c r="T505" i="2"/>
  <c r="U505" i="2"/>
  <c r="V505" i="2"/>
  <c r="S506" i="2"/>
  <c r="T506" i="2"/>
  <c r="U506" i="2"/>
  <c r="V506" i="2"/>
  <c r="S507" i="2"/>
  <c r="T507" i="2"/>
  <c r="U507" i="2"/>
  <c r="V507" i="2"/>
  <c r="S508" i="2"/>
  <c r="T508" i="2"/>
  <c r="U508" i="2"/>
  <c r="V508" i="2"/>
  <c r="S509" i="2"/>
  <c r="T509" i="2"/>
  <c r="U509" i="2"/>
  <c r="V509" i="2"/>
  <c r="S510" i="2"/>
  <c r="T510" i="2"/>
  <c r="U510" i="2"/>
  <c r="V510" i="2"/>
  <c r="S511" i="2"/>
  <c r="T511" i="2"/>
  <c r="U511" i="2"/>
  <c r="V511" i="2"/>
  <c r="S512" i="2"/>
  <c r="T512" i="2"/>
  <c r="U512" i="2"/>
  <c r="V512" i="2"/>
  <c r="S513" i="2"/>
  <c r="T513" i="2"/>
  <c r="U513" i="2"/>
  <c r="V513" i="2"/>
  <c r="S514" i="2"/>
  <c r="T514" i="2"/>
  <c r="U514" i="2"/>
  <c r="V514" i="2"/>
  <c r="S515" i="2"/>
  <c r="T515" i="2"/>
  <c r="U515" i="2"/>
  <c r="V515" i="2"/>
  <c r="S516" i="2"/>
  <c r="T516" i="2"/>
  <c r="U516" i="2"/>
  <c r="V516" i="2"/>
  <c r="S517" i="2"/>
  <c r="T517" i="2"/>
  <c r="U517" i="2"/>
  <c r="V517" i="2"/>
  <c r="S518" i="2"/>
  <c r="T518" i="2"/>
  <c r="U518" i="2"/>
  <c r="V518" i="2"/>
  <c r="S519" i="2"/>
  <c r="T519" i="2"/>
  <c r="U519" i="2"/>
  <c r="V519" i="2"/>
  <c r="S520" i="2"/>
  <c r="T520" i="2"/>
  <c r="U520" i="2"/>
  <c r="V520" i="2"/>
  <c r="S521" i="2"/>
  <c r="T521" i="2"/>
  <c r="U521" i="2"/>
  <c r="V521" i="2"/>
  <c r="S522" i="2"/>
  <c r="T522" i="2"/>
  <c r="U522" i="2"/>
  <c r="V522" i="2"/>
  <c r="S523" i="2"/>
  <c r="T523" i="2"/>
  <c r="U523" i="2"/>
  <c r="V523" i="2"/>
  <c r="S524" i="2"/>
  <c r="T524" i="2"/>
  <c r="U524" i="2"/>
  <c r="V524" i="2"/>
  <c r="S525" i="2"/>
  <c r="T525" i="2"/>
  <c r="U525" i="2"/>
  <c r="V525" i="2"/>
  <c r="S526" i="2"/>
  <c r="T526" i="2"/>
  <c r="U526" i="2"/>
  <c r="V526" i="2"/>
  <c r="S527" i="2"/>
  <c r="T527" i="2"/>
  <c r="U527" i="2"/>
  <c r="V527" i="2"/>
  <c r="S528" i="2"/>
  <c r="T528" i="2"/>
  <c r="U528" i="2"/>
  <c r="V528" i="2"/>
  <c r="S529" i="2"/>
  <c r="T529" i="2"/>
  <c r="U529" i="2"/>
  <c r="V529" i="2"/>
  <c r="S530" i="2"/>
  <c r="T530" i="2"/>
  <c r="U530" i="2"/>
  <c r="V530" i="2"/>
  <c r="S531" i="2"/>
  <c r="T531" i="2"/>
  <c r="U531" i="2"/>
  <c r="V531" i="2"/>
  <c r="S532" i="2"/>
  <c r="T532" i="2"/>
  <c r="U532" i="2"/>
  <c r="V532" i="2"/>
  <c r="S533" i="2"/>
  <c r="T533" i="2"/>
  <c r="U533" i="2"/>
  <c r="V533" i="2"/>
  <c r="S534" i="2"/>
  <c r="T534" i="2"/>
  <c r="U534" i="2"/>
  <c r="V534" i="2"/>
  <c r="S535" i="2"/>
  <c r="T535" i="2"/>
  <c r="U535" i="2"/>
  <c r="V535" i="2"/>
  <c r="S536" i="2"/>
  <c r="T536" i="2"/>
  <c r="U536" i="2"/>
  <c r="V536" i="2"/>
  <c r="S537" i="2"/>
  <c r="T537" i="2"/>
  <c r="U537" i="2"/>
  <c r="V537" i="2"/>
  <c r="S538" i="2"/>
  <c r="T538" i="2"/>
  <c r="U538" i="2"/>
  <c r="V538" i="2"/>
  <c r="S539" i="2"/>
  <c r="T539" i="2"/>
  <c r="U539" i="2"/>
  <c r="V539" i="2"/>
  <c r="S540" i="2"/>
  <c r="T540" i="2"/>
  <c r="U540" i="2"/>
  <c r="V540" i="2"/>
  <c r="S541" i="2"/>
  <c r="T541" i="2"/>
  <c r="U541" i="2"/>
  <c r="V541" i="2"/>
  <c r="S542" i="2"/>
  <c r="T542" i="2"/>
  <c r="U542" i="2"/>
  <c r="V542" i="2"/>
  <c r="S543" i="2"/>
  <c r="T543" i="2"/>
  <c r="U543" i="2"/>
  <c r="V543" i="2"/>
  <c r="S544" i="2"/>
  <c r="T544" i="2"/>
  <c r="U544" i="2"/>
  <c r="V544" i="2"/>
  <c r="S545" i="2"/>
  <c r="T545" i="2"/>
  <c r="U545" i="2"/>
  <c r="V545" i="2"/>
  <c r="S546" i="2"/>
  <c r="T546" i="2"/>
  <c r="U546" i="2"/>
  <c r="V546" i="2"/>
  <c r="S547" i="2"/>
  <c r="T547" i="2"/>
  <c r="U547" i="2"/>
  <c r="V547" i="2"/>
  <c r="S548" i="2"/>
  <c r="T548" i="2"/>
  <c r="U548" i="2"/>
  <c r="V548" i="2"/>
  <c r="S549" i="2"/>
  <c r="T549" i="2"/>
  <c r="U549" i="2"/>
  <c r="V549" i="2"/>
  <c r="S550" i="2"/>
  <c r="T550" i="2"/>
  <c r="U550" i="2"/>
  <c r="V550" i="2"/>
  <c r="S551" i="2"/>
  <c r="T551" i="2"/>
  <c r="U551" i="2"/>
  <c r="V551" i="2"/>
  <c r="S552" i="2"/>
  <c r="T552" i="2"/>
  <c r="U552" i="2"/>
  <c r="V552" i="2"/>
  <c r="S553" i="2"/>
  <c r="T553" i="2"/>
  <c r="U553" i="2"/>
  <c r="V553" i="2"/>
  <c r="S554" i="2"/>
  <c r="T554" i="2"/>
  <c r="U554" i="2"/>
  <c r="V554" i="2"/>
  <c r="S555" i="2"/>
  <c r="T555" i="2"/>
  <c r="U555" i="2"/>
  <c r="V555" i="2"/>
  <c r="S556" i="2"/>
  <c r="T556" i="2"/>
  <c r="U556" i="2"/>
  <c r="V556" i="2"/>
  <c r="S557" i="2"/>
  <c r="T557" i="2"/>
  <c r="U557" i="2"/>
  <c r="V557" i="2"/>
  <c r="S558" i="2"/>
  <c r="T558" i="2"/>
  <c r="U558" i="2"/>
  <c r="V558" i="2"/>
  <c r="S559" i="2"/>
  <c r="T559" i="2"/>
  <c r="U559" i="2"/>
  <c r="V559" i="2"/>
  <c r="S560" i="2"/>
  <c r="T560" i="2"/>
  <c r="U560" i="2"/>
  <c r="V560" i="2"/>
  <c r="S561" i="2"/>
  <c r="T561" i="2"/>
  <c r="U561" i="2"/>
  <c r="V561" i="2"/>
  <c r="S562" i="2"/>
  <c r="T562" i="2"/>
  <c r="U562" i="2"/>
  <c r="V562" i="2"/>
  <c r="S563" i="2"/>
  <c r="T563" i="2"/>
  <c r="U563" i="2"/>
  <c r="V563" i="2"/>
  <c r="S564" i="2"/>
  <c r="T564" i="2"/>
  <c r="U564" i="2"/>
  <c r="V564" i="2"/>
  <c r="S565" i="2"/>
  <c r="T565" i="2"/>
  <c r="U565" i="2"/>
  <c r="V565" i="2"/>
  <c r="S566" i="2"/>
  <c r="T566" i="2"/>
  <c r="U566" i="2"/>
  <c r="V566" i="2"/>
  <c r="S567" i="2"/>
  <c r="T567" i="2"/>
  <c r="U567" i="2"/>
  <c r="V567" i="2"/>
  <c r="S568" i="2"/>
  <c r="T568" i="2"/>
  <c r="U568" i="2"/>
  <c r="V568" i="2"/>
  <c r="S569" i="2"/>
  <c r="T569" i="2"/>
  <c r="U569" i="2"/>
  <c r="V569" i="2"/>
  <c r="S570" i="2"/>
  <c r="T570" i="2"/>
  <c r="U570" i="2"/>
  <c r="V570" i="2"/>
  <c r="S571" i="2"/>
  <c r="T571" i="2"/>
  <c r="U571" i="2"/>
  <c r="V571" i="2"/>
  <c r="S572" i="2"/>
  <c r="T572" i="2"/>
  <c r="U572" i="2"/>
  <c r="V572" i="2"/>
  <c r="S573" i="2"/>
  <c r="T573" i="2"/>
  <c r="U573" i="2"/>
  <c r="V573" i="2"/>
  <c r="S574" i="2"/>
  <c r="T574" i="2"/>
  <c r="U574" i="2"/>
  <c r="V574" i="2"/>
  <c r="S575" i="2"/>
  <c r="T575" i="2"/>
  <c r="U575" i="2"/>
  <c r="V575" i="2"/>
  <c r="S576" i="2"/>
  <c r="T576" i="2"/>
  <c r="U576" i="2"/>
  <c r="V576" i="2"/>
  <c r="S577" i="2"/>
  <c r="T577" i="2"/>
  <c r="U577" i="2"/>
  <c r="V577" i="2"/>
  <c r="S578" i="2"/>
  <c r="T578" i="2"/>
  <c r="U578" i="2"/>
  <c r="V578" i="2"/>
  <c r="S579" i="2"/>
  <c r="T579" i="2"/>
  <c r="U579" i="2"/>
  <c r="V579" i="2"/>
  <c r="S580" i="2"/>
  <c r="T580" i="2"/>
  <c r="U580" i="2"/>
  <c r="V580" i="2"/>
  <c r="S581" i="2"/>
  <c r="T581" i="2"/>
  <c r="U581" i="2"/>
  <c r="V581" i="2"/>
  <c r="S582" i="2"/>
  <c r="T582" i="2"/>
  <c r="U582" i="2"/>
  <c r="V582" i="2"/>
  <c r="S583" i="2"/>
  <c r="T583" i="2"/>
  <c r="U583" i="2"/>
  <c r="V583" i="2"/>
  <c r="S584" i="2"/>
  <c r="T584" i="2"/>
  <c r="U584" i="2"/>
  <c r="V584" i="2"/>
  <c r="S585" i="2"/>
  <c r="T585" i="2"/>
  <c r="U585" i="2"/>
  <c r="V585" i="2"/>
  <c r="S586" i="2"/>
  <c r="T586" i="2"/>
  <c r="U586" i="2"/>
  <c r="V586" i="2"/>
  <c r="S587" i="2"/>
  <c r="T587" i="2"/>
  <c r="U587" i="2"/>
  <c r="V587" i="2"/>
  <c r="S588" i="2"/>
  <c r="T588" i="2"/>
  <c r="U588" i="2"/>
  <c r="V588" i="2"/>
  <c r="S589" i="2"/>
  <c r="T589" i="2"/>
  <c r="U589" i="2"/>
  <c r="V589" i="2"/>
  <c r="S590" i="2"/>
  <c r="T590" i="2"/>
  <c r="U590" i="2"/>
  <c r="V590" i="2"/>
  <c r="S591" i="2"/>
  <c r="T591" i="2"/>
  <c r="U591" i="2"/>
  <c r="V591" i="2"/>
  <c r="S592" i="2"/>
  <c r="T592" i="2"/>
  <c r="U592" i="2"/>
  <c r="V592" i="2"/>
  <c r="S593" i="2"/>
  <c r="T593" i="2"/>
  <c r="U593" i="2"/>
  <c r="V593" i="2"/>
  <c r="S594" i="2"/>
  <c r="T594" i="2"/>
  <c r="U594" i="2"/>
  <c r="V594" i="2"/>
  <c r="S595" i="2"/>
  <c r="T595" i="2"/>
  <c r="U595" i="2"/>
  <c r="V595" i="2"/>
  <c r="S596" i="2"/>
  <c r="T596" i="2"/>
  <c r="U596" i="2"/>
  <c r="V596" i="2"/>
  <c r="S597" i="2"/>
  <c r="T597" i="2"/>
  <c r="U597" i="2"/>
  <c r="V597" i="2"/>
  <c r="S598" i="2"/>
  <c r="T598" i="2"/>
  <c r="U598" i="2"/>
  <c r="V598" i="2"/>
  <c r="S599" i="2"/>
  <c r="T599" i="2"/>
  <c r="U599" i="2"/>
  <c r="V599" i="2"/>
  <c r="S600" i="2"/>
  <c r="T600" i="2"/>
  <c r="U600" i="2"/>
  <c r="V600" i="2"/>
  <c r="S601" i="2"/>
  <c r="T601" i="2"/>
  <c r="U601" i="2"/>
  <c r="V601" i="2"/>
  <c r="S602" i="2"/>
  <c r="T602" i="2"/>
  <c r="U602" i="2"/>
  <c r="V602" i="2"/>
  <c r="S603" i="2"/>
  <c r="T603" i="2"/>
  <c r="U603" i="2"/>
  <c r="V603" i="2"/>
  <c r="S604" i="2"/>
  <c r="T604" i="2"/>
  <c r="U604" i="2"/>
  <c r="V604" i="2"/>
  <c r="S605" i="2"/>
  <c r="T605" i="2"/>
  <c r="U605" i="2"/>
  <c r="V605" i="2"/>
  <c r="S606" i="2"/>
  <c r="T606" i="2"/>
  <c r="U606" i="2"/>
  <c r="V606" i="2"/>
  <c r="S607" i="2"/>
  <c r="T607" i="2"/>
  <c r="U607" i="2"/>
  <c r="V607" i="2"/>
  <c r="S608" i="2"/>
  <c r="T608" i="2"/>
  <c r="U608" i="2"/>
  <c r="V608" i="2"/>
  <c r="S609" i="2"/>
  <c r="T609" i="2"/>
  <c r="U609" i="2"/>
  <c r="V609" i="2"/>
  <c r="S610" i="2"/>
  <c r="T610" i="2"/>
  <c r="U610" i="2"/>
  <c r="V610" i="2"/>
  <c r="S611" i="2"/>
  <c r="T611" i="2"/>
  <c r="U611" i="2"/>
  <c r="V611" i="2"/>
  <c r="S612" i="2"/>
  <c r="T612" i="2"/>
  <c r="U612" i="2"/>
  <c r="V612" i="2"/>
  <c r="S613" i="2"/>
  <c r="T613" i="2"/>
  <c r="U613" i="2"/>
  <c r="V613" i="2"/>
  <c r="S614" i="2"/>
  <c r="T614" i="2"/>
  <c r="U614" i="2"/>
  <c r="V614" i="2"/>
  <c r="S615" i="2"/>
  <c r="T615" i="2"/>
  <c r="U615" i="2"/>
  <c r="V615" i="2"/>
  <c r="S616" i="2"/>
  <c r="T616" i="2"/>
  <c r="U616" i="2"/>
  <c r="V616" i="2"/>
  <c r="S617" i="2"/>
  <c r="T617" i="2"/>
  <c r="U617" i="2"/>
  <c r="V617" i="2"/>
  <c r="S618" i="2"/>
  <c r="T618" i="2"/>
  <c r="U618" i="2"/>
  <c r="V618" i="2"/>
  <c r="S619" i="2"/>
  <c r="T619" i="2"/>
  <c r="U619" i="2"/>
  <c r="V619" i="2"/>
  <c r="S620" i="2"/>
  <c r="T620" i="2"/>
  <c r="U620" i="2"/>
  <c r="V620" i="2"/>
  <c r="S621" i="2"/>
  <c r="T621" i="2"/>
  <c r="U621" i="2"/>
  <c r="V621" i="2"/>
  <c r="S622" i="2"/>
  <c r="T622" i="2"/>
  <c r="U622" i="2"/>
  <c r="V622" i="2"/>
  <c r="S623" i="2"/>
  <c r="T623" i="2"/>
  <c r="U623" i="2"/>
  <c r="V623" i="2"/>
  <c r="S624" i="2"/>
  <c r="T624" i="2"/>
  <c r="U624" i="2"/>
  <c r="V624" i="2"/>
  <c r="S625" i="2"/>
  <c r="T625" i="2"/>
  <c r="U625" i="2"/>
  <c r="V625" i="2"/>
  <c r="S626" i="2"/>
  <c r="T626" i="2"/>
  <c r="U626" i="2"/>
  <c r="V626" i="2"/>
  <c r="S627" i="2"/>
  <c r="T627" i="2"/>
  <c r="U627" i="2"/>
  <c r="V627" i="2"/>
  <c r="S628" i="2"/>
  <c r="T628" i="2"/>
  <c r="U628" i="2"/>
  <c r="V628" i="2"/>
  <c r="S629" i="2"/>
  <c r="T629" i="2"/>
  <c r="U629" i="2"/>
  <c r="V629" i="2"/>
  <c r="S630" i="2"/>
  <c r="T630" i="2"/>
  <c r="U630" i="2"/>
  <c r="V630" i="2"/>
  <c r="S631" i="2"/>
  <c r="T631" i="2"/>
  <c r="U631" i="2"/>
  <c r="V631" i="2"/>
  <c r="S632" i="2"/>
  <c r="T632" i="2"/>
  <c r="U632" i="2"/>
  <c r="V632" i="2"/>
  <c r="S633" i="2"/>
  <c r="T633" i="2"/>
  <c r="U633" i="2"/>
  <c r="V633" i="2"/>
  <c r="S634" i="2"/>
  <c r="T634" i="2"/>
  <c r="U634" i="2"/>
  <c r="V634" i="2"/>
  <c r="S635" i="2"/>
  <c r="T635" i="2"/>
  <c r="U635" i="2"/>
  <c r="V635" i="2"/>
  <c r="S636" i="2"/>
  <c r="T636" i="2"/>
  <c r="U636" i="2"/>
  <c r="V636" i="2"/>
  <c r="S637" i="2"/>
  <c r="T637" i="2"/>
  <c r="U637" i="2"/>
  <c r="V637" i="2"/>
  <c r="S638" i="2"/>
  <c r="T638" i="2"/>
  <c r="U638" i="2"/>
  <c r="V638" i="2"/>
  <c r="S639" i="2"/>
  <c r="T639" i="2"/>
  <c r="U639" i="2"/>
  <c r="V639" i="2"/>
  <c r="S640" i="2"/>
  <c r="T640" i="2"/>
  <c r="U640" i="2"/>
  <c r="V640" i="2"/>
  <c r="S641" i="2"/>
  <c r="T641" i="2"/>
  <c r="U641" i="2"/>
  <c r="V641" i="2"/>
  <c r="S642" i="2"/>
  <c r="T642" i="2"/>
  <c r="U642" i="2"/>
  <c r="V642" i="2"/>
  <c r="S643" i="2"/>
  <c r="T643" i="2"/>
  <c r="U643" i="2"/>
  <c r="V643" i="2"/>
  <c r="S644" i="2"/>
  <c r="T644" i="2"/>
  <c r="U644" i="2"/>
  <c r="V644" i="2"/>
  <c r="S645" i="2"/>
  <c r="T645" i="2"/>
  <c r="U645" i="2"/>
  <c r="V645" i="2"/>
  <c r="S646" i="2"/>
  <c r="T646" i="2"/>
  <c r="U646" i="2"/>
  <c r="V646" i="2"/>
  <c r="S647" i="2"/>
  <c r="T647" i="2"/>
  <c r="U647" i="2"/>
  <c r="V647" i="2"/>
  <c r="S648" i="2"/>
  <c r="T648" i="2"/>
  <c r="U648" i="2"/>
  <c r="V648" i="2"/>
  <c r="S649" i="2"/>
  <c r="T649" i="2"/>
  <c r="U649" i="2"/>
  <c r="V649" i="2"/>
  <c r="S650" i="2"/>
  <c r="T650" i="2"/>
  <c r="U650" i="2"/>
  <c r="V650" i="2"/>
  <c r="S651" i="2"/>
  <c r="T651" i="2"/>
  <c r="U651" i="2"/>
  <c r="V651" i="2"/>
  <c r="S652" i="2"/>
  <c r="T652" i="2"/>
  <c r="U652" i="2"/>
  <c r="V652" i="2"/>
  <c r="S653" i="2"/>
  <c r="T653" i="2"/>
  <c r="U653" i="2"/>
  <c r="V653" i="2"/>
  <c r="S654" i="2"/>
  <c r="T654" i="2"/>
  <c r="U654" i="2"/>
  <c r="V654" i="2"/>
  <c r="S655" i="2"/>
  <c r="T655" i="2"/>
  <c r="U655" i="2"/>
  <c r="V655" i="2"/>
  <c r="S656" i="2"/>
  <c r="T656" i="2"/>
  <c r="U656" i="2"/>
  <c r="V656" i="2"/>
  <c r="S657" i="2"/>
  <c r="T657" i="2"/>
  <c r="U657" i="2"/>
  <c r="V657" i="2"/>
  <c r="S658" i="2"/>
  <c r="T658" i="2"/>
  <c r="U658" i="2"/>
  <c r="V658" i="2"/>
  <c r="S659" i="2"/>
  <c r="T659" i="2"/>
  <c r="U659" i="2"/>
  <c r="V659" i="2"/>
  <c r="S660" i="2"/>
  <c r="T660" i="2"/>
  <c r="U660" i="2"/>
  <c r="V660" i="2"/>
  <c r="S661" i="2"/>
  <c r="T661" i="2"/>
  <c r="U661" i="2"/>
  <c r="V661" i="2"/>
  <c r="S662" i="2"/>
  <c r="T662" i="2"/>
  <c r="U662" i="2"/>
  <c r="V662" i="2"/>
  <c r="S663" i="2"/>
  <c r="T663" i="2"/>
  <c r="U663" i="2"/>
  <c r="V663" i="2"/>
  <c r="S664" i="2"/>
  <c r="T664" i="2"/>
  <c r="U664" i="2"/>
  <c r="V664" i="2"/>
  <c r="S665" i="2"/>
  <c r="T665" i="2"/>
  <c r="U665" i="2"/>
  <c r="V665" i="2"/>
  <c r="S666" i="2"/>
  <c r="T666" i="2"/>
  <c r="U666" i="2"/>
  <c r="V666" i="2"/>
  <c r="S667" i="2"/>
  <c r="T667" i="2"/>
  <c r="U667" i="2"/>
  <c r="V667" i="2"/>
  <c r="S668" i="2"/>
  <c r="T668" i="2"/>
  <c r="U668" i="2"/>
  <c r="V668" i="2"/>
  <c r="S669" i="2"/>
  <c r="T669" i="2"/>
  <c r="U669" i="2"/>
  <c r="V669" i="2"/>
  <c r="S670" i="2"/>
  <c r="T670" i="2"/>
  <c r="U670" i="2"/>
  <c r="V670" i="2"/>
  <c r="S671" i="2"/>
  <c r="T671" i="2"/>
  <c r="U671" i="2"/>
  <c r="V671" i="2"/>
  <c r="S672" i="2"/>
  <c r="T672" i="2"/>
  <c r="U672" i="2"/>
  <c r="V672" i="2"/>
  <c r="S673" i="2"/>
  <c r="T673" i="2"/>
  <c r="U673" i="2"/>
  <c r="V673" i="2"/>
  <c r="S674" i="2"/>
  <c r="T674" i="2"/>
  <c r="U674" i="2"/>
  <c r="V674" i="2"/>
  <c r="S675" i="2"/>
  <c r="T675" i="2"/>
  <c r="U675" i="2"/>
  <c r="V675" i="2"/>
  <c r="S676" i="2"/>
  <c r="T676" i="2"/>
  <c r="U676" i="2"/>
  <c r="V676" i="2"/>
  <c r="S677" i="2"/>
  <c r="T677" i="2"/>
  <c r="U677" i="2"/>
  <c r="V677" i="2"/>
  <c r="S678" i="2"/>
  <c r="T678" i="2"/>
  <c r="U678" i="2"/>
  <c r="V678" i="2"/>
  <c r="S679" i="2"/>
  <c r="T679" i="2"/>
  <c r="U679" i="2"/>
  <c r="V679" i="2"/>
  <c r="S680" i="2"/>
  <c r="T680" i="2"/>
  <c r="U680" i="2"/>
  <c r="V680" i="2"/>
  <c r="S681" i="2"/>
  <c r="T681" i="2"/>
  <c r="U681" i="2"/>
  <c r="V681" i="2"/>
  <c r="S682" i="2"/>
  <c r="T682" i="2"/>
  <c r="U682" i="2"/>
  <c r="V682" i="2"/>
  <c r="S683" i="2"/>
  <c r="T683" i="2"/>
  <c r="U683" i="2"/>
  <c r="V683" i="2"/>
  <c r="S684" i="2"/>
  <c r="T684" i="2"/>
  <c r="U684" i="2"/>
  <c r="V684" i="2"/>
  <c r="S685" i="2"/>
  <c r="T685" i="2"/>
  <c r="U685" i="2"/>
  <c r="V685" i="2"/>
  <c r="S686" i="2"/>
  <c r="T686" i="2"/>
  <c r="U686" i="2"/>
  <c r="V686" i="2"/>
  <c r="S687" i="2"/>
  <c r="T687" i="2"/>
  <c r="U687" i="2"/>
  <c r="V687" i="2"/>
  <c r="S688" i="2"/>
  <c r="T688" i="2"/>
  <c r="U688" i="2"/>
  <c r="V688" i="2"/>
  <c r="S689" i="2"/>
  <c r="T689" i="2"/>
  <c r="U689" i="2"/>
  <c r="V689" i="2"/>
  <c r="S690" i="2"/>
  <c r="T690" i="2"/>
  <c r="U690" i="2"/>
  <c r="V690" i="2"/>
  <c r="S691" i="2"/>
  <c r="T691" i="2"/>
  <c r="U691" i="2"/>
  <c r="V691" i="2"/>
  <c r="S692" i="2"/>
  <c r="T692" i="2"/>
  <c r="U692" i="2"/>
  <c r="V692" i="2"/>
  <c r="S693" i="2"/>
  <c r="T693" i="2"/>
  <c r="U693" i="2"/>
  <c r="V693" i="2"/>
  <c r="Q70" i="4"/>
  <c r="S70" i="4"/>
  <c r="T70" i="4"/>
  <c r="Q71" i="4"/>
  <c r="S71" i="4"/>
  <c r="T71" i="4"/>
  <c r="Q72" i="4"/>
  <c r="S72" i="4"/>
  <c r="T72" i="4"/>
  <c r="Q73" i="4"/>
  <c r="S73" i="4"/>
  <c r="T73" i="4"/>
  <c r="Q74" i="4"/>
  <c r="S74" i="4"/>
  <c r="T74" i="4"/>
  <c r="Q75" i="4"/>
  <c r="S75" i="4"/>
  <c r="T75" i="4"/>
  <c r="Q51" i="4"/>
  <c r="S51" i="4"/>
  <c r="T51" i="4"/>
  <c r="Q52" i="4"/>
  <c r="S52" i="4"/>
  <c r="T52" i="4"/>
  <c r="Q53" i="4"/>
  <c r="S53" i="4"/>
  <c r="T53" i="4"/>
  <c r="Q54" i="4"/>
  <c r="S54" i="4"/>
  <c r="T54" i="4"/>
  <c r="Q55" i="4"/>
  <c r="S55" i="4"/>
  <c r="T55" i="4"/>
  <c r="Q56" i="4"/>
  <c r="S56" i="4"/>
  <c r="T56" i="4"/>
  <c r="Q57" i="4"/>
  <c r="S57" i="4"/>
  <c r="T57" i="4"/>
  <c r="Q58" i="4"/>
  <c r="S58" i="4"/>
  <c r="T58" i="4"/>
  <c r="Q59" i="4"/>
  <c r="S59" i="4"/>
  <c r="T59" i="4"/>
  <c r="Q60" i="4"/>
  <c r="S60" i="4"/>
  <c r="T60" i="4"/>
  <c r="Q61" i="4"/>
  <c r="S61" i="4"/>
  <c r="T61" i="4"/>
  <c r="Q62" i="4"/>
  <c r="S62" i="4"/>
  <c r="T62" i="4"/>
  <c r="Q63" i="4"/>
  <c r="S63" i="4"/>
  <c r="T63" i="4"/>
  <c r="Q64" i="4"/>
  <c r="S64" i="4"/>
  <c r="T64" i="4"/>
  <c r="Q65" i="4"/>
  <c r="S65" i="4"/>
  <c r="T65" i="4"/>
  <c r="Q66" i="4"/>
  <c r="S66" i="4"/>
  <c r="T66" i="4"/>
  <c r="Q67" i="4"/>
  <c r="S67" i="4"/>
  <c r="T67" i="4"/>
  <c r="Q68" i="4"/>
  <c r="S68" i="4"/>
  <c r="T68" i="4"/>
  <c r="Q69" i="4"/>
  <c r="S69" i="4"/>
  <c r="T69" i="4"/>
  <c r="Q5" i="4"/>
  <c r="S5" i="4"/>
  <c r="T5" i="4"/>
  <c r="Q6" i="4"/>
  <c r="S6" i="4"/>
  <c r="T6" i="4"/>
  <c r="Q7" i="4"/>
  <c r="S7" i="4"/>
  <c r="T7" i="4"/>
  <c r="Q8" i="4"/>
  <c r="S8" i="4"/>
  <c r="T8" i="4"/>
  <c r="Q9" i="4"/>
  <c r="S9" i="4"/>
  <c r="T9" i="4"/>
  <c r="Q10" i="4"/>
  <c r="S10" i="4"/>
  <c r="T10" i="4"/>
  <c r="Q11" i="4"/>
  <c r="S11" i="4"/>
  <c r="T11" i="4"/>
  <c r="Q12" i="4"/>
  <c r="S12" i="4"/>
  <c r="T12" i="4"/>
  <c r="Q13" i="4"/>
  <c r="S13" i="4"/>
  <c r="T13" i="4"/>
  <c r="Q14" i="4"/>
  <c r="S14" i="4"/>
  <c r="T14" i="4"/>
  <c r="Q15" i="4"/>
  <c r="S15" i="4"/>
  <c r="T15" i="4"/>
  <c r="Q16" i="4"/>
  <c r="S16" i="4"/>
  <c r="T16" i="4"/>
  <c r="Q17" i="4"/>
  <c r="S17" i="4"/>
  <c r="T17" i="4"/>
  <c r="Q18" i="4"/>
  <c r="S18" i="4"/>
  <c r="T18" i="4"/>
  <c r="Q19" i="4"/>
  <c r="S19" i="4"/>
  <c r="T19" i="4"/>
  <c r="Q20" i="4"/>
  <c r="S20" i="4"/>
  <c r="T20" i="4"/>
  <c r="Q21" i="4"/>
  <c r="S21" i="4"/>
  <c r="T21" i="4"/>
  <c r="Q22" i="4"/>
  <c r="S22" i="4"/>
  <c r="T22" i="4"/>
  <c r="Q23" i="4"/>
  <c r="S23" i="4"/>
  <c r="T23" i="4"/>
  <c r="Q24" i="4"/>
  <c r="S24" i="4"/>
  <c r="T24" i="4"/>
  <c r="Q25" i="4"/>
  <c r="S25" i="4"/>
  <c r="T25" i="4"/>
  <c r="Q26" i="4"/>
  <c r="S26" i="4"/>
  <c r="T26" i="4"/>
  <c r="Q27" i="4"/>
  <c r="S27" i="4"/>
  <c r="T27" i="4"/>
  <c r="Q28" i="4"/>
  <c r="S28" i="4"/>
  <c r="T28" i="4"/>
  <c r="Q29" i="4"/>
  <c r="S29" i="4"/>
  <c r="T29" i="4"/>
  <c r="Q30" i="4"/>
  <c r="S30" i="4"/>
  <c r="T30" i="4"/>
  <c r="Q31" i="4"/>
  <c r="S31" i="4"/>
  <c r="T31" i="4"/>
  <c r="Q32" i="4"/>
  <c r="S32" i="4"/>
  <c r="T32" i="4"/>
  <c r="Q33" i="4"/>
  <c r="S33" i="4"/>
  <c r="T33" i="4"/>
  <c r="Q34" i="4"/>
  <c r="S34" i="4"/>
  <c r="T34" i="4"/>
  <c r="Q35" i="4"/>
  <c r="S35" i="4"/>
  <c r="T35" i="4"/>
  <c r="Q36" i="4"/>
  <c r="S36" i="4"/>
  <c r="T36" i="4"/>
  <c r="Q37" i="4"/>
  <c r="S37" i="4"/>
  <c r="T37" i="4"/>
  <c r="Q38" i="4"/>
  <c r="S38" i="4"/>
  <c r="T38" i="4"/>
  <c r="Q39" i="4"/>
  <c r="S39" i="4"/>
  <c r="T39" i="4"/>
  <c r="Q40" i="4"/>
  <c r="S40" i="4"/>
  <c r="T40" i="4"/>
  <c r="Q41" i="4"/>
  <c r="S41" i="4"/>
  <c r="T41" i="4"/>
  <c r="Q42" i="4"/>
  <c r="S42" i="4"/>
  <c r="T42" i="4"/>
  <c r="Q43" i="4"/>
  <c r="S43" i="4"/>
  <c r="T43" i="4"/>
  <c r="Q44" i="4"/>
  <c r="S44" i="4"/>
  <c r="T44" i="4"/>
  <c r="Q45" i="4"/>
  <c r="S45" i="4"/>
  <c r="T45" i="4"/>
  <c r="Q46" i="4"/>
  <c r="S46" i="4"/>
  <c r="T46" i="4"/>
  <c r="Q47" i="4"/>
  <c r="S47" i="4"/>
  <c r="T47" i="4"/>
  <c r="Q48" i="4"/>
  <c r="S48" i="4"/>
  <c r="T48" i="4"/>
  <c r="Q49" i="4"/>
  <c r="S49" i="4"/>
  <c r="T49" i="4"/>
  <c r="Q50" i="4"/>
  <c r="S50" i="4"/>
  <c r="T50" i="4"/>
  <c r="T4" i="4"/>
  <c r="S4" i="4"/>
  <c r="Q4" i="4"/>
  <c r="I2" i="8" l="1"/>
  <c r="J2" i="4"/>
  <c r="J2" i="5"/>
  <c r="C340" i="5"/>
  <c r="H340" i="5" s="1"/>
  <c r="C552" i="4"/>
  <c r="H552" i="4" s="1"/>
  <c r="C784" i="4"/>
  <c r="H784" i="4" s="1"/>
  <c r="C9" i="5"/>
  <c r="H9" i="5" s="1"/>
  <c r="C693" i="5"/>
  <c r="H693" i="5" s="1"/>
  <c r="C1002" i="5"/>
  <c r="H1002" i="5" s="1"/>
  <c r="C997" i="4"/>
  <c r="H997" i="4" s="1"/>
  <c r="C984" i="4"/>
  <c r="H984" i="4" s="1"/>
  <c r="C978" i="4"/>
  <c r="H978" i="4" s="1"/>
  <c r="C974" i="4"/>
  <c r="H974" i="4" s="1"/>
  <c r="C970" i="4"/>
  <c r="H970" i="4" s="1"/>
  <c r="C963" i="4"/>
  <c r="H963" i="4" s="1"/>
  <c r="C957" i="4"/>
  <c r="H957" i="4" s="1"/>
  <c r="C937" i="4"/>
  <c r="H937" i="4" s="1"/>
  <c r="C920" i="4"/>
  <c r="H920" i="4" s="1"/>
  <c r="C895" i="4"/>
  <c r="H895" i="4" s="1"/>
  <c r="C889" i="4"/>
  <c r="H889" i="4" s="1"/>
  <c r="C880" i="4"/>
  <c r="H880" i="4" s="1"/>
  <c r="C823" i="4"/>
  <c r="H823" i="4" s="1"/>
  <c r="C808" i="4"/>
  <c r="H808" i="4" s="1"/>
  <c r="C783" i="4"/>
  <c r="H783" i="4" s="1"/>
  <c r="C769" i="4"/>
  <c r="H769" i="4" s="1"/>
  <c r="C731" i="4"/>
  <c r="H731" i="4" s="1"/>
  <c r="C5" i="4"/>
  <c r="H5" i="4" s="1"/>
  <c r="C10" i="4"/>
  <c r="H10" i="4" s="1"/>
  <c r="C14" i="4"/>
  <c r="H14" i="4" s="1"/>
  <c r="C18" i="4"/>
  <c r="H18" i="4" s="1"/>
  <c r="C24" i="4"/>
  <c r="H24" i="4" s="1"/>
  <c r="C28" i="4"/>
  <c r="H28" i="4" s="1"/>
  <c r="C38" i="4"/>
  <c r="H38" i="4" s="1"/>
  <c r="C49" i="4"/>
  <c r="H49" i="4" s="1"/>
  <c r="C53" i="4"/>
  <c r="H53" i="4" s="1"/>
  <c r="C64" i="4"/>
  <c r="H64" i="4" s="1"/>
  <c r="C68" i="4"/>
  <c r="H68" i="4" s="1"/>
  <c r="C77" i="4"/>
  <c r="H77" i="4" s="1"/>
  <c r="C88" i="4"/>
  <c r="H88" i="4" s="1"/>
  <c r="C97" i="4"/>
  <c r="H97" i="4" s="1"/>
  <c r="C100" i="4"/>
  <c r="H100" i="4" s="1"/>
  <c r="C106" i="4"/>
  <c r="H106" i="4" s="1"/>
  <c r="C110" i="4"/>
  <c r="H110" i="4" s="1"/>
  <c r="C120" i="4"/>
  <c r="H120" i="4" s="1"/>
  <c r="C132" i="4"/>
  <c r="H132" i="4" s="1"/>
  <c r="C136" i="4"/>
  <c r="H136" i="4" s="1"/>
  <c r="C139" i="4"/>
  <c r="H139" i="4" s="1"/>
  <c r="C149" i="4"/>
  <c r="H149" i="4" s="1"/>
  <c r="C156" i="4"/>
  <c r="H156" i="4" s="1"/>
  <c r="C170" i="4"/>
  <c r="H170" i="4" s="1"/>
  <c r="C173" i="4"/>
  <c r="H173" i="4" s="1"/>
  <c r="C177" i="4"/>
  <c r="H177" i="4" s="1"/>
  <c r="C185" i="4"/>
  <c r="H185" i="4" s="1"/>
  <c r="C188" i="4"/>
  <c r="H188" i="4" s="1"/>
  <c r="C216" i="4"/>
  <c r="H216" i="4" s="1"/>
  <c r="C228" i="4"/>
  <c r="H228" i="4" s="1"/>
  <c r="C232" i="4"/>
  <c r="H232" i="4" s="1"/>
  <c r="C256" i="4"/>
  <c r="H256" i="4" s="1"/>
  <c r="C263" i="4"/>
  <c r="H263" i="4" s="1"/>
  <c r="C283" i="4"/>
  <c r="H283" i="4" s="1"/>
  <c r="C297" i="4"/>
  <c r="H297" i="4" s="1"/>
  <c r="C309" i="4"/>
  <c r="H309" i="4" s="1"/>
  <c r="C322" i="4"/>
  <c r="H322" i="4" s="1"/>
  <c r="C328" i="4"/>
  <c r="H328" i="4" s="1"/>
  <c r="C7" i="4"/>
  <c r="H7" i="4" s="1"/>
  <c r="C15" i="4"/>
  <c r="H15" i="4" s="1"/>
  <c r="C19" i="4"/>
  <c r="H19" i="4" s="1"/>
  <c r="C30" i="4"/>
  <c r="H30" i="4" s="1"/>
  <c r="C39" i="4"/>
  <c r="H39" i="4" s="1"/>
  <c r="C55" i="4"/>
  <c r="H55" i="4" s="1"/>
  <c r="C69" i="4"/>
  <c r="H69" i="4" s="1"/>
  <c r="C74" i="4"/>
  <c r="H74" i="4" s="1"/>
  <c r="C79" i="4"/>
  <c r="H79" i="4" s="1"/>
  <c r="C83" i="4"/>
  <c r="H83" i="4" s="1"/>
  <c r="C102" i="4"/>
  <c r="H102" i="4" s="1"/>
  <c r="C112" i="4"/>
  <c r="H112" i="4" s="1"/>
  <c r="C125" i="4"/>
  <c r="H125" i="4" s="1"/>
  <c r="C130" i="4"/>
  <c r="H130" i="4" s="1"/>
  <c r="C140" i="4"/>
  <c r="H140" i="4" s="1"/>
  <c r="C143" i="4"/>
  <c r="H143" i="4" s="1"/>
  <c r="C147" i="4"/>
  <c r="H147" i="4" s="1"/>
  <c r="C168" i="4"/>
  <c r="H168" i="4" s="1"/>
  <c r="C174" i="4"/>
  <c r="H174" i="4" s="1"/>
  <c r="C181" i="4"/>
  <c r="H181" i="4" s="1"/>
  <c r="C192" i="4"/>
  <c r="H192" i="4" s="1"/>
  <c r="C196" i="4"/>
  <c r="H196" i="4" s="1"/>
  <c r="C204" i="4"/>
  <c r="H204" i="4" s="1"/>
  <c r="C209" i="4"/>
  <c r="H209" i="4" s="1"/>
  <c r="C213" i="4"/>
  <c r="H213" i="4" s="1"/>
  <c r="C222" i="4"/>
  <c r="H222" i="4" s="1"/>
  <c r="C238" i="4"/>
  <c r="H238" i="4" s="1"/>
  <c r="C242" i="4"/>
  <c r="H242" i="4" s="1"/>
  <c r="C246" i="4"/>
  <c r="H246" i="4" s="1"/>
  <c r="C250" i="4"/>
  <c r="H250" i="4" s="1"/>
  <c r="C253" i="4"/>
  <c r="H253" i="4" s="1"/>
  <c r="C259" i="4"/>
  <c r="H259" i="4" s="1"/>
  <c r="C271" i="4"/>
  <c r="H271" i="4" s="1"/>
  <c r="C281" i="4"/>
  <c r="H281" i="4" s="1"/>
  <c r="C284" i="4"/>
  <c r="H284" i="4" s="1"/>
  <c r="C310" i="4"/>
  <c r="H310" i="4" s="1"/>
  <c r="C319" i="4"/>
  <c r="H319" i="4" s="1"/>
  <c r="C323" i="4"/>
  <c r="H323" i="4" s="1"/>
  <c r="C326" i="4"/>
  <c r="H326" i="4" s="1"/>
  <c r="C332" i="4"/>
  <c r="H332" i="4" s="1"/>
  <c r="C339" i="4"/>
  <c r="H339" i="4" s="1"/>
  <c r="C8" i="4"/>
  <c r="H8" i="4" s="1"/>
  <c r="C11" i="4"/>
  <c r="H11" i="4" s="1"/>
  <c r="C16" i="4"/>
  <c r="H16" i="4" s="1"/>
  <c r="C35" i="4"/>
  <c r="H35" i="4" s="1"/>
  <c r="C40" i="4"/>
  <c r="H40" i="4" s="1"/>
  <c r="C44" i="4"/>
  <c r="H44" i="4" s="1"/>
  <c r="C50" i="4"/>
  <c r="H50" i="4" s="1"/>
  <c r="C56" i="4"/>
  <c r="H56" i="4" s="1"/>
  <c r="C60" i="4"/>
  <c r="H60" i="4" s="1"/>
  <c r="C70" i="4"/>
  <c r="H70" i="4" s="1"/>
  <c r="C80" i="4"/>
  <c r="H80" i="4" s="1"/>
  <c r="C93" i="4"/>
  <c r="H93" i="4" s="1"/>
  <c r="C98" i="4"/>
  <c r="H98" i="4" s="1"/>
  <c r="C103" i="4"/>
  <c r="H103" i="4" s="1"/>
  <c r="C107" i="4"/>
  <c r="H107" i="4" s="1"/>
  <c r="C113" i="4"/>
  <c r="H113" i="4" s="1"/>
  <c r="C116" i="4"/>
  <c r="H116" i="4" s="1"/>
  <c r="C126" i="4"/>
  <c r="H126" i="4" s="1"/>
  <c r="C133" i="4"/>
  <c r="H133" i="4" s="1"/>
  <c r="C144" i="4"/>
  <c r="H144" i="4" s="1"/>
  <c r="C175" i="4"/>
  <c r="H175" i="4" s="1"/>
  <c r="C178" i="4"/>
  <c r="H178" i="4" s="1"/>
  <c r="C186" i="4"/>
  <c r="H186" i="4" s="1"/>
  <c r="C193" i="4"/>
  <c r="H193" i="4" s="1"/>
  <c r="C201" i="4"/>
  <c r="H201" i="4" s="1"/>
  <c r="C214" i="4"/>
  <c r="H214" i="4" s="1"/>
  <c r="C218" i="4"/>
  <c r="H218" i="4" s="1"/>
  <c r="C226" i="4"/>
  <c r="H226" i="4" s="1"/>
  <c r="C229" i="4"/>
  <c r="H229" i="4" s="1"/>
  <c r="C234" i="4"/>
  <c r="H234" i="4" s="1"/>
  <c r="C247" i="4"/>
  <c r="H247" i="4" s="1"/>
  <c r="C257" i="4"/>
  <c r="H257" i="4" s="1"/>
  <c r="C260" i="4"/>
  <c r="H260" i="4" s="1"/>
  <c r="C267" i="4"/>
  <c r="H267" i="4" s="1"/>
  <c r="C272" i="4"/>
  <c r="H272" i="4" s="1"/>
  <c r="C276" i="4"/>
  <c r="H276" i="4" s="1"/>
  <c r="C285" i="4"/>
  <c r="H285" i="4" s="1"/>
  <c r="C290" i="4"/>
  <c r="H290" i="4" s="1"/>
  <c r="C294" i="4"/>
  <c r="H294" i="4" s="1"/>
  <c r="C307" i="4"/>
  <c r="H307" i="4" s="1"/>
  <c r="C313" i="4"/>
  <c r="H313" i="4" s="1"/>
  <c r="C320" i="4"/>
  <c r="H320" i="4" s="1"/>
  <c r="C324" i="4"/>
  <c r="H324" i="4" s="1"/>
  <c r="C335" i="4"/>
  <c r="H335" i="4" s="1"/>
  <c r="C22" i="4"/>
  <c r="H22" i="4" s="1"/>
  <c r="C27" i="4"/>
  <c r="H27" i="4" s="1"/>
  <c r="C33" i="4"/>
  <c r="H33" i="4" s="1"/>
  <c r="C47" i="4"/>
  <c r="H47" i="4" s="1"/>
  <c r="C67" i="4"/>
  <c r="H67" i="4" s="1"/>
  <c r="C72" i="4"/>
  <c r="H72" i="4" s="1"/>
  <c r="C86" i="4"/>
  <c r="H86" i="4" s="1"/>
  <c r="C95" i="4"/>
  <c r="H95" i="4" s="1"/>
  <c r="C99" i="4"/>
  <c r="H99" i="4" s="1"/>
  <c r="C114" i="4"/>
  <c r="H114" i="4" s="1"/>
  <c r="C128" i="4"/>
  <c r="H128" i="4" s="1"/>
  <c r="C142" i="4"/>
  <c r="H142" i="4" s="1"/>
  <c r="C152" i="4"/>
  <c r="H152" i="4" s="1"/>
  <c r="C159" i="4"/>
  <c r="H159" i="4" s="1"/>
  <c r="C162" i="4"/>
  <c r="H162" i="4" s="1"/>
  <c r="C164" i="4"/>
  <c r="H164" i="4" s="1"/>
  <c r="C179" i="4"/>
  <c r="H179" i="4" s="1"/>
  <c r="C184" i="4"/>
  <c r="H184" i="4" s="1"/>
  <c r="C190" i="4"/>
  <c r="H190" i="4" s="1"/>
  <c r="C198" i="4"/>
  <c r="H198" i="4" s="1"/>
  <c r="C202" i="4"/>
  <c r="H202" i="4" s="1"/>
  <c r="C215" i="4"/>
  <c r="H215" i="4" s="1"/>
  <c r="C224" i="4"/>
  <c r="H224" i="4" s="1"/>
  <c r="C255" i="4"/>
  <c r="H255" i="4" s="1"/>
  <c r="C262" i="4"/>
  <c r="H262" i="4" s="1"/>
  <c r="C269" i="4"/>
  <c r="H269" i="4" s="1"/>
  <c r="C279" i="4"/>
  <c r="H279" i="4" s="1"/>
  <c r="C287" i="4"/>
  <c r="H287" i="4" s="1"/>
  <c r="C296" i="4"/>
  <c r="H296" i="4" s="1"/>
  <c r="C314" i="4"/>
  <c r="H314" i="4" s="1"/>
  <c r="C317" i="4"/>
  <c r="H317" i="4" s="1"/>
  <c r="C321" i="4"/>
  <c r="H321" i="4" s="1"/>
  <c r="C333" i="4"/>
  <c r="H333" i="4" s="1"/>
  <c r="C13" i="4"/>
  <c r="H13" i="4" s="1"/>
  <c r="C23" i="4"/>
  <c r="H23" i="4" s="1"/>
  <c r="C37" i="4"/>
  <c r="H37" i="4" s="1"/>
  <c r="C42" i="4"/>
  <c r="H42" i="4" s="1"/>
  <c r="C48" i="4"/>
  <c r="H48" i="4" s="1"/>
  <c r="C52" i="4"/>
  <c r="H52" i="4" s="1"/>
  <c r="C58" i="4"/>
  <c r="H58" i="4" s="1"/>
  <c r="C63" i="4"/>
  <c r="H63" i="4" s="1"/>
  <c r="C73" i="4"/>
  <c r="H73" i="4" s="1"/>
  <c r="C76" i="4"/>
  <c r="H76" i="4" s="1"/>
  <c r="C82" i="4"/>
  <c r="H82" i="4" s="1"/>
  <c r="C87" i="4"/>
  <c r="H87" i="4" s="1"/>
  <c r="C91" i="4"/>
  <c r="H91" i="4" s="1"/>
  <c r="C96" i="4"/>
  <c r="H96" i="4" s="1"/>
  <c r="C109" i="4"/>
  <c r="H109" i="4" s="1"/>
  <c r="C119" i="4"/>
  <c r="H119" i="4" s="1"/>
  <c r="C123" i="4"/>
  <c r="H123" i="4" s="1"/>
  <c r="C129" i="4"/>
  <c r="H129" i="4" s="1"/>
  <c r="C135" i="4"/>
  <c r="H135" i="4" s="1"/>
  <c r="C153" i="4"/>
  <c r="H153" i="4" s="1"/>
  <c r="C160" i="4"/>
  <c r="H160" i="4" s="1"/>
  <c r="C167" i="4"/>
  <c r="H167" i="4" s="1"/>
  <c r="C180" i="4"/>
  <c r="H180" i="4" s="1"/>
  <c r="C187" i="4"/>
  <c r="H187" i="4" s="1"/>
  <c r="C191" i="4"/>
  <c r="H191" i="4" s="1"/>
  <c r="C194" i="4"/>
  <c r="H194" i="4" s="1"/>
  <c r="C199" i="4"/>
  <c r="H199" i="4" s="1"/>
  <c r="C207" i="4"/>
  <c r="H207" i="4" s="1"/>
  <c r="C211" i="4"/>
  <c r="H211" i="4" s="1"/>
  <c r="C220" i="4"/>
  <c r="H220" i="4" s="1"/>
  <c r="C225" i="4"/>
  <c r="H225" i="4" s="1"/>
  <c r="C6" i="4"/>
  <c r="H6" i="4" s="1"/>
  <c r="C31" i="4"/>
  <c r="H31" i="4" s="1"/>
  <c r="C43" i="4"/>
  <c r="H43" i="4" s="1"/>
  <c r="C121" i="4"/>
  <c r="H121" i="4" s="1"/>
  <c r="C141" i="4"/>
  <c r="H141" i="4" s="1"/>
  <c r="C150" i="4"/>
  <c r="H150" i="4" s="1"/>
  <c r="C183" i="4"/>
  <c r="H183" i="4" s="1"/>
  <c r="C203" i="4"/>
  <c r="H203" i="4" s="1"/>
  <c r="C243" i="4"/>
  <c r="H243" i="4" s="1"/>
  <c r="C273" i="4"/>
  <c r="H273" i="4" s="1"/>
  <c r="C282" i="4"/>
  <c r="H282" i="4" s="1"/>
  <c r="C298" i="4"/>
  <c r="H298" i="4" s="1"/>
  <c r="C305" i="4"/>
  <c r="H305" i="4" s="1"/>
  <c r="C348" i="4"/>
  <c r="H348" i="4" s="1"/>
  <c r="C359" i="4"/>
  <c r="H359" i="4" s="1"/>
  <c r="C375" i="4"/>
  <c r="H375" i="4" s="1"/>
  <c r="C381" i="4"/>
  <c r="H381" i="4" s="1"/>
  <c r="C384" i="4"/>
  <c r="H384" i="4" s="1"/>
  <c r="C389" i="4"/>
  <c r="H389" i="4" s="1"/>
  <c r="C394" i="4"/>
  <c r="H394" i="4" s="1"/>
  <c r="C399" i="4"/>
  <c r="H399" i="4" s="1"/>
  <c r="C409" i="4"/>
  <c r="H409" i="4" s="1"/>
  <c r="C411" i="4"/>
  <c r="H411" i="4" s="1"/>
  <c r="C419" i="4"/>
  <c r="H419" i="4" s="1"/>
  <c r="C423" i="4"/>
  <c r="H423" i="4" s="1"/>
  <c r="C445" i="4"/>
  <c r="H445" i="4" s="1"/>
  <c r="C449" i="4"/>
  <c r="H449" i="4" s="1"/>
  <c r="C458" i="4"/>
  <c r="H458" i="4" s="1"/>
  <c r="C463" i="4"/>
  <c r="H463" i="4" s="1"/>
  <c r="C475" i="4"/>
  <c r="H475" i="4" s="1"/>
  <c r="C485" i="4"/>
  <c r="H485" i="4" s="1"/>
  <c r="C489" i="4"/>
  <c r="H489" i="4" s="1"/>
  <c r="C498" i="4"/>
  <c r="H498" i="4" s="1"/>
  <c r="C510" i="4"/>
  <c r="H510" i="4" s="1"/>
  <c r="C514" i="4"/>
  <c r="H514" i="4" s="1"/>
  <c r="C9" i="4"/>
  <c r="H9" i="4" s="1"/>
  <c r="C32" i="4"/>
  <c r="H32" i="4" s="1"/>
  <c r="C45" i="4"/>
  <c r="H45" i="4" s="1"/>
  <c r="C59" i="4"/>
  <c r="H59" i="4" s="1"/>
  <c r="C71" i="4"/>
  <c r="H71" i="4" s="1"/>
  <c r="C84" i="4"/>
  <c r="H84" i="4" s="1"/>
  <c r="C108" i="4"/>
  <c r="H108" i="4" s="1"/>
  <c r="C122" i="4"/>
  <c r="H122" i="4" s="1"/>
  <c r="C151" i="4"/>
  <c r="H151" i="4" s="1"/>
  <c r="C161" i="4"/>
  <c r="H161" i="4" s="1"/>
  <c r="C166" i="4"/>
  <c r="H166" i="4" s="1"/>
  <c r="C205" i="4"/>
  <c r="H205" i="4" s="1"/>
  <c r="C217" i="4"/>
  <c r="H217" i="4" s="1"/>
  <c r="C227" i="4"/>
  <c r="H227" i="4" s="1"/>
  <c r="C235" i="4"/>
  <c r="H235" i="4" s="1"/>
  <c r="C251" i="4"/>
  <c r="H251" i="4" s="1"/>
  <c r="C265" i="4"/>
  <c r="H265" i="4" s="1"/>
  <c r="C291" i="4"/>
  <c r="H291" i="4" s="1"/>
  <c r="C299" i="4"/>
  <c r="H299" i="4" s="1"/>
  <c r="C311" i="4"/>
  <c r="H311" i="4" s="1"/>
  <c r="C316" i="4"/>
  <c r="H316" i="4" s="1"/>
  <c r="C330" i="4"/>
  <c r="H330" i="4" s="1"/>
  <c r="C336" i="4"/>
  <c r="H336" i="4" s="1"/>
  <c r="C342" i="4"/>
  <c r="H342" i="4" s="1"/>
  <c r="C349" i="4"/>
  <c r="H349" i="4" s="1"/>
  <c r="C353" i="4"/>
  <c r="H353" i="4" s="1"/>
  <c r="C356" i="4"/>
  <c r="H356" i="4" s="1"/>
  <c r="C360" i="4"/>
  <c r="H360" i="4" s="1"/>
  <c r="C365" i="4"/>
  <c r="H365" i="4" s="1"/>
  <c r="C372" i="4"/>
  <c r="H372" i="4" s="1"/>
  <c r="C385" i="4"/>
  <c r="H385" i="4" s="1"/>
  <c r="C400" i="4"/>
  <c r="H400" i="4" s="1"/>
  <c r="C415" i="4"/>
  <c r="H415" i="4" s="1"/>
  <c r="C424" i="4"/>
  <c r="H424" i="4" s="1"/>
  <c r="C433" i="4"/>
  <c r="H433" i="4" s="1"/>
  <c r="C436" i="4"/>
  <c r="H436" i="4" s="1"/>
  <c r="C440" i="4"/>
  <c r="H440" i="4" s="1"/>
  <c r="C446" i="4"/>
  <c r="H446" i="4" s="1"/>
  <c r="C450" i="4"/>
  <c r="H450" i="4" s="1"/>
  <c r="C454" i="4"/>
  <c r="H454" i="4" s="1"/>
  <c r="C464" i="4"/>
  <c r="H464" i="4" s="1"/>
  <c r="C472" i="4"/>
  <c r="H472" i="4" s="1"/>
  <c r="C480" i="4"/>
  <c r="H480" i="4" s="1"/>
  <c r="C490" i="4"/>
  <c r="H490" i="4" s="1"/>
  <c r="C495" i="4"/>
  <c r="H495" i="4" s="1"/>
  <c r="C502" i="4"/>
  <c r="H502" i="4" s="1"/>
  <c r="C506" i="4"/>
  <c r="H506" i="4" s="1"/>
  <c r="C20" i="4"/>
  <c r="H20" i="4" s="1"/>
  <c r="C34" i="4"/>
  <c r="H34" i="4" s="1"/>
  <c r="C46" i="4"/>
  <c r="H46" i="4" s="1"/>
  <c r="C61" i="4"/>
  <c r="H61" i="4" s="1"/>
  <c r="C85" i="4"/>
  <c r="H85" i="4" s="1"/>
  <c r="C111" i="4"/>
  <c r="H111" i="4" s="1"/>
  <c r="C134" i="4"/>
  <c r="H134" i="4" s="1"/>
  <c r="C176" i="4"/>
  <c r="H176" i="4" s="1"/>
  <c r="C195" i="4"/>
  <c r="H195" i="4" s="1"/>
  <c r="C206" i="4"/>
  <c r="H206" i="4" s="1"/>
  <c r="C236" i="4"/>
  <c r="H236" i="4" s="1"/>
  <c r="C244" i="4"/>
  <c r="H244" i="4" s="1"/>
  <c r="C252" i="4"/>
  <c r="H252" i="4" s="1"/>
  <c r="C258" i="4"/>
  <c r="H258" i="4" s="1"/>
  <c r="C266" i="4"/>
  <c r="H266" i="4" s="1"/>
  <c r="C274" i="4"/>
  <c r="H274" i="4" s="1"/>
  <c r="C292" i="4"/>
  <c r="H292" i="4" s="1"/>
  <c r="C300" i="4"/>
  <c r="H300" i="4" s="1"/>
  <c r="C312" i="4"/>
  <c r="H312" i="4" s="1"/>
  <c r="C325" i="4"/>
  <c r="H325" i="4" s="1"/>
  <c r="C331" i="4"/>
  <c r="H331" i="4" s="1"/>
  <c r="C337" i="4"/>
  <c r="H337" i="4" s="1"/>
  <c r="C346" i="4"/>
  <c r="H346" i="4" s="1"/>
  <c r="C369" i="4"/>
  <c r="H369" i="4" s="1"/>
  <c r="C382" i="4"/>
  <c r="H382" i="4" s="1"/>
  <c r="C386" i="4"/>
  <c r="H386" i="4" s="1"/>
  <c r="C390" i="4"/>
  <c r="H390" i="4" s="1"/>
  <c r="C401" i="4"/>
  <c r="H401" i="4" s="1"/>
  <c r="C404" i="4"/>
  <c r="H404" i="4" s="1"/>
  <c r="C412" i="4"/>
  <c r="H412" i="4" s="1"/>
  <c r="C427" i="4"/>
  <c r="H427" i="4" s="1"/>
  <c r="C429" i="4"/>
  <c r="H429" i="4" s="1"/>
  <c r="C473" i="4"/>
  <c r="H473" i="4" s="1"/>
  <c r="C476" i="4"/>
  <c r="H476" i="4" s="1"/>
  <c r="C483" i="4"/>
  <c r="H483" i="4" s="1"/>
  <c r="C496" i="4"/>
  <c r="H496" i="4" s="1"/>
  <c r="C499" i="4"/>
  <c r="H499" i="4" s="1"/>
  <c r="C511" i="4"/>
  <c r="H511" i="4" s="1"/>
  <c r="C515" i="4"/>
  <c r="H515" i="4" s="1"/>
  <c r="C21" i="4"/>
  <c r="H21" i="4" s="1"/>
  <c r="C62" i="4"/>
  <c r="H62" i="4" s="1"/>
  <c r="C89" i="4"/>
  <c r="H89" i="4" s="1"/>
  <c r="C124" i="4"/>
  <c r="H124" i="4" s="1"/>
  <c r="C145" i="4"/>
  <c r="H145" i="4" s="1"/>
  <c r="C154" i="4"/>
  <c r="H154" i="4" s="1"/>
  <c r="C169" i="4"/>
  <c r="H169" i="4" s="1"/>
  <c r="C208" i="4"/>
  <c r="H208" i="4" s="1"/>
  <c r="C219" i="4"/>
  <c r="H219" i="4" s="1"/>
  <c r="C237" i="4"/>
  <c r="H237" i="4" s="1"/>
  <c r="C245" i="4"/>
  <c r="H245" i="4" s="1"/>
  <c r="C275" i="4"/>
  <c r="H275" i="4" s="1"/>
  <c r="C293" i="4"/>
  <c r="H293" i="4" s="1"/>
  <c r="C301" i="4"/>
  <c r="H301" i="4" s="1"/>
  <c r="C306" i="4"/>
  <c r="H306" i="4" s="1"/>
  <c r="C318" i="4"/>
  <c r="H318" i="4" s="1"/>
  <c r="C338" i="4"/>
  <c r="H338" i="4" s="1"/>
  <c r="C343" i="4"/>
  <c r="H343" i="4" s="1"/>
  <c r="C350" i="4"/>
  <c r="H350" i="4" s="1"/>
  <c r="C357" i="4"/>
  <c r="H357" i="4" s="1"/>
  <c r="C363" i="4"/>
  <c r="H363" i="4" s="1"/>
  <c r="C366" i="4"/>
  <c r="H366" i="4" s="1"/>
  <c r="C370" i="4"/>
  <c r="H370" i="4" s="1"/>
  <c r="C373" i="4"/>
  <c r="H373" i="4" s="1"/>
  <c r="C376" i="4"/>
  <c r="H376" i="4" s="1"/>
  <c r="C379" i="4"/>
  <c r="H379" i="4" s="1"/>
  <c r="C410" i="4"/>
  <c r="H410" i="4" s="1"/>
  <c r="C416" i="4"/>
  <c r="H416" i="4" s="1"/>
  <c r="C420" i="4"/>
  <c r="H420" i="4" s="1"/>
  <c r="C425" i="4"/>
  <c r="H425" i="4" s="1"/>
  <c r="C434" i="4"/>
  <c r="H434" i="4" s="1"/>
  <c r="C441" i="4"/>
  <c r="H441" i="4" s="1"/>
  <c r="C443" i="4"/>
  <c r="H443" i="4" s="1"/>
  <c r="C455" i="4"/>
  <c r="H455" i="4" s="1"/>
  <c r="C465" i="4"/>
  <c r="H465" i="4" s="1"/>
  <c r="C468" i="4"/>
  <c r="H468" i="4" s="1"/>
  <c r="C474" i="4"/>
  <c r="H474" i="4" s="1"/>
  <c r="C486" i="4"/>
  <c r="H486" i="4" s="1"/>
  <c r="C491" i="4"/>
  <c r="H491" i="4" s="1"/>
  <c r="C503" i="4"/>
  <c r="H503" i="4" s="1"/>
  <c r="C516" i="4"/>
  <c r="H516" i="4" s="1"/>
  <c r="C25" i="4"/>
  <c r="H25" i="4" s="1"/>
  <c r="C36" i="4"/>
  <c r="H36" i="4" s="1"/>
  <c r="C65" i="4"/>
  <c r="H65" i="4" s="1"/>
  <c r="C75" i="4"/>
  <c r="H75" i="4" s="1"/>
  <c r="C90" i="4"/>
  <c r="H90" i="4" s="1"/>
  <c r="C101" i="4"/>
  <c r="H101" i="4" s="1"/>
  <c r="C137" i="4"/>
  <c r="H137" i="4" s="1"/>
  <c r="C163" i="4"/>
  <c r="H163" i="4" s="1"/>
  <c r="C197" i="4"/>
  <c r="H197" i="4" s="1"/>
  <c r="C221" i="4"/>
  <c r="H221" i="4" s="1"/>
  <c r="C230" i="4"/>
  <c r="H230" i="4" s="1"/>
  <c r="C239" i="4"/>
  <c r="H239" i="4" s="1"/>
  <c r="C254" i="4"/>
  <c r="H254" i="4" s="1"/>
  <c r="C261" i="4"/>
  <c r="H261" i="4" s="1"/>
  <c r="C277" i="4"/>
  <c r="H277" i="4" s="1"/>
  <c r="C286" i="4"/>
  <c r="H286" i="4" s="1"/>
  <c r="C295" i="4"/>
  <c r="H295" i="4" s="1"/>
  <c r="C308" i="4"/>
  <c r="H308" i="4" s="1"/>
  <c r="C354" i="4"/>
  <c r="H354" i="4" s="1"/>
  <c r="C361" i="4"/>
  <c r="H361" i="4" s="1"/>
  <c r="C380" i="4"/>
  <c r="H380" i="4" s="1"/>
  <c r="C391" i="4"/>
  <c r="H391" i="4" s="1"/>
  <c r="C397" i="4"/>
  <c r="H397" i="4" s="1"/>
  <c r="C402" i="4"/>
  <c r="H402" i="4" s="1"/>
  <c r="C405" i="4"/>
  <c r="H405" i="4" s="1"/>
  <c r="C413" i="4"/>
  <c r="H413" i="4" s="1"/>
  <c r="C417" i="4"/>
  <c r="H417" i="4" s="1"/>
  <c r="C430" i="4"/>
  <c r="H430" i="4" s="1"/>
  <c r="C437" i="4"/>
  <c r="H437" i="4" s="1"/>
  <c r="C444" i="4"/>
  <c r="H444" i="4" s="1"/>
  <c r="C447" i="4"/>
  <c r="H447" i="4" s="1"/>
  <c r="C451" i="4"/>
  <c r="H451" i="4" s="1"/>
  <c r="C12" i="4"/>
  <c r="H12" i="4" s="1"/>
  <c r="C26" i="4"/>
  <c r="H26" i="4" s="1"/>
  <c r="C51" i="4"/>
  <c r="H51" i="4" s="1"/>
  <c r="C66" i="4"/>
  <c r="H66" i="4" s="1"/>
  <c r="C78" i="4"/>
  <c r="H78" i="4" s="1"/>
  <c r="C104" i="4"/>
  <c r="H104" i="4" s="1"/>
  <c r="C115" i="4"/>
  <c r="H115" i="4" s="1"/>
  <c r="C127" i="4"/>
  <c r="H127" i="4" s="1"/>
  <c r="C138" i="4"/>
  <c r="H138" i="4" s="1"/>
  <c r="C146" i="4"/>
  <c r="H146" i="4" s="1"/>
  <c r="C155" i="4"/>
  <c r="H155" i="4" s="1"/>
  <c r="C189" i="4"/>
  <c r="H189" i="4" s="1"/>
  <c r="C200" i="4"/>
  <c r="H200" i="4" s="1"/>
  <c r="C210" i="4"/>
  <c r="H210" i="4" s="1"/>
  <c r="C240" i="4"/>
  <c r="H240" i="4" s="1"/>
  <c r="C248" i="4"/>
  <c r="H248" i="4" s="1"/>
  <c r="C268" i="4"/>
  <c r="H268" i="4" s="1"/>
  <c r="C278" i="4"/>
  <c r="H278" i="4" s="1"/>
  <c r="C302" i="4"/>
  <c r="H302" i="4" s="1"/>
  <c r="C327" i="4"/>
  <c r="H327" i="4" s="1"/>
  <c r="C340" i="4"/>
  <c r="H340" i="4" s="1"/>
  <c r="C358" i="4"/>
  <c r="H358" i="4" s="1"/>
  <c r="C364" i="4"/>
  <c r="H364" i="4" s="1"/>
  <c r="C367" i="4"/>
  <c r="H367" i="4" s="1"/>
  <c r="C377" i="4"/>
  <c r="H377" i="4" s="1"/>
  <c r="C383" i="4"/>
  <c r="H383" i="4" s="1"/>
  <c r="C387" i="4"/>
  <c r="H387" i="4" s="1"/>
  <c r="C392" i="4"/>
  <c r="H392" i="4" s="1"/>
  <c r="C395" i="4"/>
  <c r="H395" i="4" s="1"/>
  <c r="C406" i="4"/>
  <c r="H406" i="4" s="1"/>
  <c r="C421" i="4"/>
  <c r="H421" i="4" s="1"/>
  <c r="C426" i="4"/>
  <c r="H426" i="4" s="1"/>
  <c r="C428" i="4"/>
  <c r="H428" i="4" s="1"/>
  <c r="C431" i="4"/>
  <c r="H431" i="4" s="1"/>
  <c r="C456" i="4"/>
  <c r="H456" i="4" s="1"/>
  <c r="C459" i="4"/>
  <c r="H459" i="4" s="1"/>
  <c r="C478" i="4"/>
  <c r="H478" i="4" s="1"/>
  <c r="C484" i="4"/>
  <c r="H484" i="4" s="1"/>
  <c r="C493" i="4"/>
  <c r="H493" i="4" s="1"/>
  <c r="C497" i="4"/>
  <c r="H497" i="4" s="1"/>
  <c r="C508" i="4"/>
  <c r="H508" i="4" s="1"/>
  <c r="C117" i="4"/>
  <c r="H117" i="4" s="1"/>
  <c r="C157" i="4"/>
  <c r="H157" i="4" s="1"/>
  <c r="C231" i="4"/>
  <c r="H231" i="4" s="1"/>
  <c r="C344" i="4"/>
  <c r="H344" i="4" s="1"/>
  <c r="C371" i="4"/>
  <c r="H371" i="4" s="1"/>
  <c r="C398" i="4"/>
  <c r="H398" i="4" s="1"/>
  <c r="C414" i="4"/>
  <c r="H414" i="4" s="1"/>
  <c r="C442" i="4"/>
  <c r="H442" i="4" s="1"/>
  <c r="C494" i="4"/>
  <c r="H494" i="4" s="1"/>
  <c r="C504" i="4"/>
  <c r="H504" i="4" s="1"/>
  <c r="C517" i="4"/>
  <c r="H517" i="4" s="1"/>
  <c r="C526" i="4"/>
  <c r="H526" i="4" s="1"/>
  <c r="C535" i="4"/>
  <c r="H535" i="4" s="1"/>
  <c r="C550" i="4"/>
  <c r="H550" i="4" s="1"/>
  <c r="C554" i="4"/>
  <c r="H554" i="4" s="1"/>
  <c r="C574" i="4"/>
  <c r="H574" i="4" s="1"/>
  <c r="C598" i="4"/>
  <c r="H598" i="4" s="1"/>
  <c r="C603" i="4"/>
  <c r="H603" i="4" s="1"/>
  <c r="C611" i="4"/>
  <c r="H611" i="4" s="1"/>
  <c r="C616" i="4"/>
  <c r="H616" i="4" s="1"/>
  <c r="C620" i="4"/>
  <c r="H620" i="4" s="1"/>
  <c r="C628" i="4"/>
  <c r="H628" i="4" s="1"/>
  <c r="C633" i="4"/>
  <c r="H633" i="4" s="1"/>
  <c r="C637" i="4"/>
  <c r="H637" i="4" s="1"/>
  <c r="C645" i="4"/>
  <c r="H645" i="4" s="1"/>
  <c r="C650" i="4"/>
  <c r="H650" i="4" s="1"/>
  <c r="C658" i="4"/>
  <c r="H658" i="4" s="1"/>
  <c r="C666" i="4"/>
  <c r="H666" i="4" s="1"/>
  <c r="C679" i="4"/>
  <c r="H679" i="4" s="1"/>
  <c r="C683" i="4"/>
  <c r="H683" i="4" s="1"/>
  <c r="C688" i="4"/>
  <c r="H688" i="4" s="1"/>
  <c r="C692" i="4"/>
  <c r="H692" i="4" s="1"/>
  <c r="C696" i="4"/>
  <c r="H696" i="4" s="1"/>
  <c r="C701" i="4"/>
  <c r="H701" i="4" s="1"/>
  <c r="C710" i="4"/>
  <c r="H710" i="4" s="1"/>
  <c r="C714" i="4"/>
  <c r="H714" i="4" s="1"/>
  <c r="C719" i="4"/>
  <c r="H719" i="4" s="1"/>
  <c r="C723" i="4"/>
  <c r="H723" i="4" s="1"/>
  <c r="C728" i="4"/>
  <c r="H728" i="4" s="1"/>
  <c r="C733" i="4"/>
  <c r="H733" i="4" s="1"/>
  <c r="C738" i="4"/>
  <c r="H738" i="4" s="1"/>
  <c r="C744" i="4"/>
  <c r="H744" i="4" s="1"/>
  <c r="C754" i="4"/>
  <c r="H754" i="4" s="1"/>
  <c r="C757" i="4"/>
  <c r="H757" i="4" s="1"/>
  <c r="C761" i="4"/>
  <c r="H761" i="4" s="1"/>
  <c r="C768" i="4"/>
  <c r="H768" i="4" s="1"/>
  <c r="C17" i="4"/>
  <c r="H17" i="4" s="1"/>
  <c r="C118" i="4"/>
  <c r="H118" i="4" s="1"/>
  <c r="C158" i="4"/>
  <c r="H158" i="4" s="1"/>
  <c r="C233" i="4"/>
  <c r="H233" i="4" s="1"/>
  <c r="C264" i="4"/>
  <c r="H264" i="4" s="1"/>
  <c r="C345" i="4"/>
  <c r="H345" i="4" s="1"/>
  <c r="C466" i="4"/>
  <c r="H466" i="4" s="1"/>
  <c r="C505" i="4"/>
  <c r="H505" i="4" s="1"/>
  <c r="C522" i="4"/>
  <c r="H522" i="4" s="1"/>
  <c r="C531" i="4"/>
  <c r="H531" i="4" s="1"/>
  <c r="C551" i="4"/>
  <c r="H551" i="4" s="1"/>
  <c r="C571" i="4"/>
  <c r="H571" i="4" s="1"/>
  <c r="C579" i="4"/>
  <c r="H579" i="4" s="1"/>
  <c r="C583" i="4"/>
  <c r="H583" i="4" s="1"/>
  <c r="C587" i="4"/>
  <c r="H587" i="4" s="1"/>
  <c r="C591" i="4"/>
  <c r="H591" i="4" s="1"/>
  <c r="C595" i="4"/>
  <c r="H595" i="4" s="1"/>
  <c r="C599" i="4"/>
  <c r="H599" i="4" s="1"/>
  <c r="C608" i="4"/>
  <c r="H608" i="4" s="1"/>
  <c r="C625" i="4"/>
  <c r="H625" i="4" s="1"/>
  <c r="C638" i="4"/>
  <c r="H638" i="4" s="1"/>
  <c r="C646" i="4"/>
  <c r="H646" i="4" s="1"/>
  <c r="C655" i="4"/>
  <c r="H655" i="4" s="1"/>
  <c r="C663" i="4"/>
  <c r="H663" i="4" s="1"/>
  <c r="C671" i="4"/>
  <c r="H671" i="4" s="1"/>
  <c r="C675" i="4"/>
  <c r="H675" i="4" s="1"/>
  <c r="C689" i="4"/>
  <c r="H689" i="4" s="1"/>
  <c r="C697" i="4"/>
  <c r="H697" i="4" s="1"/>
  <c r="C702" i="4"/>
  <c r="H702" i="4" s="1"/>
  <c r="C706" i="4"/>
  <c r="H706" i="4" s="1"/>
  <c r="C729" i="4"/>
  <c r="H729" i="4" s="1"/>
  <c r="C734" i="4"/>
  <c r="H734" i="4" s="1"/>
  <c r="C742" i="4"/>
  <c r="H742" i="4" s="1"/>
  <c r="C748" i="4"/>
  <c r="H748" i="4" s="1"/>
  <c r="C758" i="4"/>
  <c r="H758" i="4" s="1"/>
  <c r="C771" i="4"/>
  <c r="H771" i="4" s="1"/>
  <c r="C81" i="4"/>
  <c r="H81" i="4" s="1"/>
  <c r="C241" i="4"/>
  <c r="H241" i="4" s="1"/>
  <c r="C270" i="4"/>
  <c r="H270" i="4" s="1"/>
  <c r="C303" i="4"/>
  <c r="H303" i="4" s="1"/>
  <c r="C347" i="4"/>
  <c r="H347" i="4" s="1"/>
  <c r="C362" i="4"/>
  <c r="H362" i="4" s="1"/>
  <c r="C374" i="4"/>
  <c r="H374" i="4" s="1"/>
  <c r="C418" i="4"/>
  <c r="H418" i="4" s="1"/>
  <c r="C457" i="4"/>
  <c r="H457" i="4" s="1"/>
  <c r="C477" i="4"/>
  <c r="H477" i="4" s="1"/>
  <c r="C507" i="4"/>
  <c r="H507" i="4" s="1"/>
  <c r="C518" i="4"/>
  <c r="H518" i="4" s="1"/>
  <c r="C527" i="4"/>
  <c r="H527" i="4" s="1"/>
  <c r="C532" i="4"/>
  <c r="H532" i="4" s="1"/>
  <c r="C539" i="4"/>
  <c r="H539" i="4" s="1"/>
  <c r="C543" i="4"/>
  <c r="H543" i="4" s="1"/>
  <c r="C547" i="4"/>
  <c r="H547" i="4" s="1"/>
  <c r="C555" i="4"/>
  <c r="H555" i="4" s="1"/>
  <c r="C559" i="4"/>
  <c r="H559" i="4" s="1"/>
  <c r="C566" i="4"/>
  <c r="H566" i="4" s="1"/>
  <c r="C575" i="4"/>
  <c r="H575" i="4" s="1"/>
  <c r="C592" i="4"/>
  <c r="H592" i="4" s="1"/>
  <c r="C604" i="4"/>
  <c r="H604" i="4" s="1"/>
  <c r="C612" i="4"/>
  <c r="H612" i="4" s="1"/>
  <c r="C617" i="4"/>
  <c r="H617" i="4" s="1"/>
  <c r="C621" i="4"/>
  <c r="H621" i="4" s="1"/>
  <c r="C629" i="4"/>
  <c r="H629" i="4" s="1"/>
  <c r="C634" i="4"/>
  <c r="H634" i="4" s="1"/>
  <c r="C642" i="4"/>
  <c r="H642" i="4" s="1"/>
  <c r="C651" i="4"/>
  <c r="H651" i="4" s="1"/>
  <c r="C659" i="4"/>
  <c r="H659" i="4" s="1"/>
  <c r="C667" i="4"/>
  <c r="H667" i="4" s="1"/>
  <c r="C684" i="4"/>
  <c r="H684" i="4" s="1"/>
  <c r="C693" i="4"/>
  <c r="H693" i="4" s="1"/>
  <c r="C711" i="4"/>
  <c r="H711" i="4" s="1"/>
  <c r="C715" i="4"/>
  <c r="H715" i="4" s="1"/>
  <c r="C720" i="4"/>
  <c r="H720" i="4" s="1"/>
  <c r="C724" i="4"/>
  <c r="H724" i="4" s="1"/>
  <c r="C739" i="4"/>
  <c r="H739" i="4" s="1"/>
  <c r="C755" i="4"/>
  <c r="H755" i="4" s="1"/>
  <c r="C764" i="4"/>
  <c r="H764" i="4" s="1"/>
  <c r="C29" i="4"/>
  <c r="H29" i="4" s="1"/>
  <c r="C131" i="4"/>
  <c r="H131" i="4" s="1"/>
  <c r="C165" i="4"/>
  <c r="H165" i="4" s="1"/>
  <c r="C304" i="4"/>
  <c r="H304" i="4" s="1"/>
  <c r="C329" i="4"/>
  <c r="H329" i="4" s="1"/>
  <c r="C388" i="4"/>
  <c r="H388" i="4" s="1"/>
  <c r="C403" i="4"/>
  <c r="H403" i="4" s="1"/>
  <c r="C432" i="4"/>
  <c r="H432" i="4" s="1"/>
  <c r="C467" i="4"/>
  <c r="H467" i="4" s="1"/>
  <c r="C487" i="4"/>
  <c r="H487" i="4" s="1"/>
  <c r="C519" i="4"/>
  <c r="H519" i="4" s="1"/>
  <c r="C528" i="4"/>
  <c r="H528" i="4" s="1"/>
  <c r="C536" i="4"/>
  <c r="H536" i="4" s="1"/>
  <c r="C544" i="4"/>
  <c r="H544" i="4" s="1"/>
  <c r="C548" i="4"/>
  <c r="H548" i="4" s="1"/>
  <c r="C560" i="4"/>
  <c r="H560" i="4" s="1"/>
  <c r="C563" i="4"/>
  <c r="H563" i="4" s="1"/>
  <c r="C567" i="4"/>
  <c r="H567" i="4" s="1"/>
  <c r="C572" i="4"/>
  <c r="H572" i="4" s="1"/>
  <c r="C576" i="4"/>
  <c r="H576" i="4" s="1"/>
  <c r="C580" i="4"/>
  <c r="H580" i="4" s="1"/>
  <c r="C584" i="4"/>
  <c r="H584" i="4" s="1"/>
  <c r="C588" i="4"/>
  <c r="H588" i="4" s="1"/>
  <c r="C596" i="4"/>
  <c r="H596" i="4" s="1"/>
  <c r="C600" i="4"/>
  <c r="H600" i="4" s="1"/>
  <c r="C609" i="4"/>
  <c r="H609" i="4" s="1"/>
  <c r="C622" i="4"/>
  <c r="H622" i="4" s="1"/>
  <c r="C630" i="4"/>
  <c r="H630" i="4" s="1"/>
  <c r="C639" i="4"/>
  <c r="H639" i="4" s="1"/>
  <c r="C647" i="4"/>
  <c r="H647" i="4" s="1"/>
  <c r="C656" i="4"/>
  <c r="H656" i="4" s="1"/>
  <c r="C672" i="4"/>
  <c r="H672" i="4" s="1"/>
  <c r="C676" i="4"/>
  <c r="H676" i="4" s="1"/>
  <c r="C680" i="4"/>
  <c r="H680" i="4" s="1"/>
  <c r="C685" i="4"/>
  <c r="H685" i="4" s="1"/>
  <c r="C694" i="4"/>
  <c r="H694" i="4" s="1"/>
  <c r="C698" i="4"/>
  <c r="H698" i="4" s="1"/>
  <c r="C703" i="4"/>
  <c r="H703" i="4" s="1"/>
  <c r="C707" i="4"/>
  <c r="H707" i="4" s="1"/>
  <c r="C721" i="4"/>
  <c r="H721" i="4" s="1"/>
  <c r="C725" i="4"/>
  <c r="H725" i="4" s="1"/>
  <c r="C730" i="4"/>
  <c r="H730" i="4" s="1"/>
  <c r="C735" i="4"/>
  <c r="H735" i="4" s="1"/>
  <c r="C745" i="4"/>
  <c r="H745" i="4" s="1"/>
  <c r="C751" i="4"/>
  <c r="H751" i="4" s="1"/>
  <c r="C759" i="4"/>
  <c r="H759" i="4" s="1"/>
  <c r="C762" i="4"/>
  <c r="H762" i="4" s="1"/>
  <c r="C41" i="4"/>
  <c r="H41" i="4" s="1"/>
  <c r="C92" i="4"/>
  <c r="H92" i="4" s="1"/>
  <c r="C171" i="4"/>
  <c r="H171" i="4" s="1"/>
  <c r="C212" i="4"/>
  <c r="H212" i="4" s="1"/>
  <c r="C249" i="4"/>
  <c r="H249" i="4" s="1"/>
  <c r="C280" i="4"/>
  <c r="H280" i="4" s="1"/>
  <c r="C351" i="4"/>
  <c r="H351" i="4" s="1"/>
  <c r="C378" i="4"/>
  <c r="H378" i="4" s="1"/>
  <c r="C407" i="4"/>
  <c r="H407" i="4" s="1"/>
  <c r="C435" i="4"/>
  <c r="H435" i="4" s="1"/>
  <c r="C469" i="4"/>
  <c r="H469" i="4" s="1"/>
  <c r="C479" i="4"/>
  <c r="H479" i="4" s="1"/>
  <c r="C500" i="4"/>
  <c r="H500" i="4" s="1"/>
  <c r="C509" i="4"/>
  <c r="H509" i="4" s="1"/>
  <c r="C523" i="4"/>
  <c r="H523" i="4" s="1"/>
  <c r="C529" i="4"/>
  <c r="H529" i="4" s="1"/>
  <c r="C533" i="4"/>
  <c r="H533" i="4" s="1"/>
  <c r="C540" i="4"/>
  <c r="H540" i="4" s="1"/>
  <c r="C556" i="4"/>
  <c r="H556" i="4" s="1"/>
  <c r="C564" i="4"/>
  <c r="H564" i="4" s="1"/>
  <c r="C568" i="4"/>
  <c r="H568" i="4" s="1"/>
  <c r="C577" i="4"/>
  <c r="H577" i="4" s="1"/>
  <c r="C585" i="4"/>
  <c r="H585" i="4" s="1"/>
  <c r="C589" i="4"/>
  <c r="H589" i="4" s="1"/>
  <c r="C593" i="4"/>
  <c r="H593" i="4" s="1"/>
  <c r="C601" i="4"/>
  <c r="H601" i="4" s="1"/>
  <c r="C605" i="4"/>
  <c r="H605" i="4" s="1"/>
  <c r="C613" i="4"/>
  <c r="H613" i="4" s="1"/>
  <c r="C618" i="4"/>
  <c r="H618" i="4" s="1"/>
  <c r="C626" i="4"/>
  <c r="H626" i="4" s="1"/>
  <c r="C635" i="4"/>
  <c r="H635" i="4" s="1"/>
  <c r="C643" i="4"/>
  <c r="H643" i="4" s="1"/>
  <c r="C648" i="4"/>
  <c r="H648" i="4" s="1"/>
  <c r="C652" i="4"/>
  <c r="H652" i="4" s="1"/>
  <c r="C660" i="4"/>
  <c r="H660" i="4" s="1"/>
  <c r="C664" i="4"/>
  <c r="H664" i="4" s="1"/>
  <c r="C668" i="4"/>
  <c r="H668" i="4" s="1"/>
  <c r="C673" i="4"/>
  <c r="H673" i="4" s="1"/>
  <c r="C54" i="4"/>
  <c r="H54" i="4" s="1"/>
  <c r="C105" i="4"/>
  <c r="H105" i="4" s="1"/>
  <c r="C223" i="4"/>
  <c r="H223" i="4" s="1"/>
  <c r="C288" i="4"/>
  <c r="H288" i="4" s="1"/>
  <c r="C341" i="4"/>
  <c r="H341" i="4" s="1"/>
  <c r="C355" i="4"/>
  <c r="H355" i="4" s="1"/>
  <c r="C438" i="4"/>
  <c r="H438" i="4" s="1"/>
  <c r="C452" i="4"/>
  <c r="H452" i="4" s="1"/>
  <c r="C461" i="4"/>
  <c r="H461" i="4" s="1"/>
  <c r="C471" i="4"/>
  <c r="H471" i="4" s="1"/>
  <c r="C492" i="4"/>
  <c r="H492" i="4" s="1"/>
  <c r="C520" i="4"/>
  <c r="H520" i="4" s="1"/>
  <c r="C530" i="4"/>
  <c r="H530" i="4" s="1"/>
  <c r="C541" i="4"/>
  <c r="H541" i="4" s="1"/>
  <c r="C597" i="4"/>
  <c r="H597" i="4" s="1"/>
  <c r="C602" i="4"/>
  <c r="H602" i="4" s="1"/>
  <c r="C610" i="4"/>
  <c r="H610" i="4" s="1"/>
  <c r="C619" i="4"/>
  <c r="H619" i="4" s="1"/>
  <c r="C627" i="4"/>
  <c r="H627" i="4" s="1"/>
  <c r="C632" i="4"/>
  <c r="H632" i="4" s="1"/>
  <c r="C636" i="4"/>
  <c r="H636" i="4" s="1"/>
  <c r="C644" i="4"/>
  <c r="H644" i="4" s="1"/>
  <c r="C649" i="4"/>
  <c r="H649" i="4" s="1"/>
  <c r="C653" i="4"/>
  <c r="H653" i="4" s="1"/>
  <c r="C661" i="4"/>
  <c r="H661" i="4" s="1"/>
  <c r="C665" i="4"/>
  <c r="H665" i="4" s="1"/>
  <c r="C669" i="4"/>
  <c r="H669" i="4" s="1"/>
  <c r="C678" i="4"/>
  <c r="H678" i="4" s="1"/>
  <c r="C682" i="4"/>
  <c r="H682" i="4" s="1"/>
  <c r="C687" i="4"/>
  <c r="H687" i="4" s="1"/>
  <c r="C691" i="4"/>
  <c r="H691" i="4" s="1"/>
  <c r="C705" i="4"/>
  <c r="H705" i="4" s="1"/>
  <c r="C713" i="4"/>
  <c r="H713" i="4" s="1"/>
  <c r="C718" i="4"/>
  <c r="H718" i="4" s="1"/>
  <c r="C722" i="4"/>
  <c r="H722" i="4" s="1"/>
  <c r="C727" i="4"/>
  <c r="H727" i="4" s="1"/>
  <c r="C737" i="4"/>
  <c r="H737" i="4" s="1"/>
  <c r="C741" i="4"/>
  <c r="H741" i="4" s="1"/>
  <c r="C747" i="4"/>
  <c r="H747" i="4" s="1"/>
  <c r="C750" i="4"/>
  <c r="H750" i="4" s="1"/>
  <c r="C753" i="4"/>
  <c r="H753" i="4" s="1"/>
  <c r="C756" i="4"/>
  <c r="H756" i="4" s="1"/>
  <c r="C763" i="4"/>
  <c r="H763" i="4" s="1"/>
  <c r="C334" i="4"/>
  <c r="H334" i="4" s="1"/>
  <c r="C393" i="4"/>
  <c r="H393" i="4" s="1"/>
  <c r="C448" i="4"/>
  <c r="H448" i="4" s="1"/>
  <c r="C488" i="4"/>
  <c r="H488" i="4" s="1"/>
  <c r="C524" i="4"/>
  <c r="H524" i="4" s="1"/>
  <c r="C557" i="4"/>
  <c r="H557" i="4" s="1"/>
  <c r="C573" i="4"/>
  <c r="H573" i="4" s="1"/>
  <c r="C606" i="4"/>
  <c r="H606" i="4" s="1"/>
  <c r="C623" i="4"/>
  <c r="H623" i="4" s="1"/>
  <c r="C640" i="4"/>
  <c r="H640" i="4" s="1"/>
  <c r="C657" i="4"/>
  <c r="H657" i="4" s="1"/>
  <c r="C709" i="4"/>
  <c r="H709" i="4" s="1"/>
  <c r="C752" i="4"/>
  <c r="H752" i="4" s="1"/>
  <c r="C770" i="4"/>
  <c r="H770" i="4" s="1"/>
  <c r="C774" i="4"/>
  <c r="H774" i="4" s="1"/>
  <c r="C793" i="4"/>
  <c r="H793" i="4" s="1"/>
  <c r="C800" i="4"/>
  <c r="H800" i="4" s="1"/>
  <c r="C806" i="4"/>
  <c r="H806" i="4" s="1"/>
  <c r="C809" i="4"/>
  <c r="H809" i="4" s="1"/>
  <c r="C816" i="4"/>
  <c r="H816" i="4" s="1"/>
  <c r="C829" i="4"/>
  <c r="H829" i="4" s="1"/>
  <c r="C837" i="4"/>
  <c r="H837" i="4" s="1"/>
  <c r="C843" i="4"/>
  <c r="H843" i="4" s="1"/>
  <c r="C846" i="4"/>
  <c r="H846" i="4" s="1"/>
  <c r="C850" i="4"/>
  <c r="H850" i="4" s="1"/>
  <c r="C855" i="4"/>
  <c r="H855" i="4" s="1"/>
  <c r="C57" i="4"/>
  <c r="H57" i="4" s="1"/>
  <c r="C396" i="4"/>
  <c r="H396" i="4" s="1"/>
  <c r="C453" i="4"/>
  <c r="H453" i="4" s="1"/>
  <c r="C525" i="4"/>
  <c r="H525" i="4" s="1"/>
  <c r="C542" i="4"/>
  <c r="H542" i="4" s="1"/>
  <c r="C558" i="4"/>
  <c r="H558" i="4" s="1"/>
  <c r="C590" i="4"/>
  <c r="H590" i="4" s="1"/>
  <c r="C607" i="4"/>
  <c r="H607" i="4" s="1"/>
  <c r="C624" i="4"/>
  <c r="H624" i="4" s="1"/>
  <c r="C641" i="4"/>
  <c r="H641" i="4" s="1"/>
  <c r="C674" i="4"/>
  <c r="H674" i="4" s="1"/>
  <c r="C699" i="4"/>
  <c r="H699" i="4" s="1"/>
  <c r="C736" i="4"/>
  <c r="H736" i="4" s="1"/>
  <c r="C780" i="4"/>
  <c r="H780" i="4" s="1"/>
  <c r="C787" i="4"/>
  <c r="H787" i="4" s="1"/>
  <c r="C790" i="4"/>
  <c r="H790" i="4" s="1"/>
  <c r="C797" i="4"/>
  <c r="H797" i="4" s="1"/>
  <c r="C820" i="4"/>
  <c r="H820" i="4" s="1"/>
  <c r="C824" i="4"/>
  <c r="H824" i="4" s="1"/>
  <c r="C833" i="4"/>
  <c r="H833" i="4" s="1"/>
  <c r="C838" i="4"/>
  <c r="H838" i="4" s="1"/>
  <c r="C851" i="4"/>
  <c r="H851" i="4" s="1"/>
  <c r="C858" i="4"/>
  <c r="H858" i="4" s="1"/>
  <c r="C861" i="4"/>
  <c r="H861" i="4" s="1"/>
  <c r="C872" i="4"/>
  <c r="H872" i="4" s="1"/>
  <c r="C875" i="4"/>
  <c r="H875" i="4" s="1"/>
  <c r="C878" i="4"/>
  <c r="H878" i="4" s="1"/>
  <c r="C893" i="4"/>
  <c r="H893" i="4" s="1"/>
  <c r="C904" i="4"/>
  <c r="H904" i="4" s="1"/>
  <c r="C907" i="4"/>
  <c r="H907" i="4" s="1"/>
  <c r="C911" i="4"/>
  <c r="H911" i="4" s="1"/>
  <c r="C921" i="4"/>
  <c r="H921" i="4" s="1"/>
  <c r="C941" i="4"/>
  <c r="H941" i="4" s="1"/>
  <c r="C947" i="4"/>
  <c r="H947" i="4" s="1"/>
  <c r="C954" i="4"/>
  <c r="H954" i="4" s="1"/>
  <c r="C961" i="4"/>
  <c r="H961" i="4" s="1"/>
  <c r="C967" i="4"/>
  <c r="H967" i="4" s="1"/>
  <c r="C971" i="4"/>
  <c r="H971" i="4" s="1"/>
  <c r="C94" i="4"/>
  <c r="H94" i="4" s="1"/>
  <c r="C352" i="4"/>
  <c r="H352" i="4" s="1"/>
  <c r="C408" i="4"/>
  <c r="H408" i="4" s="1"/>
  <c r="C460" i="4"/>
  <c r="H460" i="4" s="1"/>
  <c r="C501" i="4"/>
  <c r="H501" i="4" s="1"/>
  <c r="C545" i="4"/>
  <c r="H545" i="4" s="1"/>
  <c r="C561" i="4"/>
  <c r="H561" i="4" s="1"/>
  <c r="C677" i="4"/>
  <c r="H677" i="4" s="1"/>
  <c r="C690" i="4"/>
  <c r="H690" i="4" s="1"/>
  <c r="C700" i="4"/>
  <c r="H700" i="4" s="1"/>
  <c r="C712" i="4"/>
  <c r="H712" i="4" s="1"/>
  <c r="C726" i="4"/>
  <c r="H726" i="4" s="1"/>
  <c r="C746" i="4"/>
  <c r="H746" i="4" s="1"/>
  <c r="C775" i="4"/>
  <c r="H775" i="4" s="1"/>
  <c r="C778" i="4"/>
  <c r="H778" i="4" s="1"/>
  <c r="C803" i="4"/>
  <c r="H803" i="4" s="1"/>
  <c r="C813" i="4"/>
  <c r="H813" i="4" s="1"/>
  <c r="C821" i="4"/>
  <c r="H821" i="4" s="1"/>
  <c r="C827" i="4"/>
  <c r="H827" i="4" s="1"/>
  <c r="C830" i="4"/>
  <c r="H830" i="4" s="1"/>
  <c r="C834" i="4"/>
  <c r="H834" i="4" s="1"/>
  <c r="C847" i="4"/>
  <c r="H847" i="4" s="1"/>
  <c r="C865" i="4"/>
  <c r="H865" i="4" s="1"/>
  <c r="C873" i="4"/>
  <c r="H873" i="4" s="1"/>
  <c r="C884" i="4"/>
  <c r="H884" i="4" s="1"/>
  <c r="C887" i="4"/>
  <c r="H887" i="4" s="1"/>
  <c r="C890" i="4"/>
  <c r="H890" i="4" s="1"/>
  <c r="C905" i="4"/>
  <c r="H905" i="4" s="1"/>
  <c r="C917" i="4"/>
  <c r="H917" i="4" s="1"/>
  <c r="C924" i="4"/>
  <c r="H924" i="4" s="1"/>
  <c r="C928" i="4"/>
  <c r="H928" i="4" s="1"/>
  <c r="C934" i="4"/>
  <c r="H934" i="4" s="1"/>
  <c r="C948" i="4"/>
  <c r="H948" i="4" s="1"/>
  <c r="C958" i="4"/>
  <c r="H958" i="4" s="1"/>
  <c r="C962" i="4"/>
  <c r="H962" i="4" s="1"/>
  <c r="C968" i="4"/>
  <c r="H968" i="4" s="1"/>
  <c r="C462" i="4"/>
  <c r="H462" i="4" s="1"/>
  <c r="C546" i="4"/>
  <c r="H546" i="4" s="1"/>
  <c r="C562" i="4"/>
  <c r="H562" i="4" s="1"/>
  <c r="C578" i="4"/>
  <c r="H578" i="4" s="1"/>
  <c r="C594" i="4"/>
  <c r="H594" i="4" s="1"/>
  <c r="C662" i="4"/>
  <c r="H662" i="4" s="1"/>
  <c r="C740" i="4"/>
  <c r="H740" i="4" s="1"/>
  <c r="C765" i="4"/>
  <c r="H765" i="4" s="1"/>
  <c r="C776" i="4"/>
  <c r="H776" i="4" s="1"/>
  <c r="C781" i="4"/>
  <c r="H781" i="4" s="1"/>
  <c r="C785" i="4"/>
  <c r="H785" i="4" s="1"/>
  <c r="C791" i="4"/>
  <c r="H791" i="4" s="1"/>
  <c r="C794" i="4"/>
  <c r="H794" i="4" s="1"/>
  <c r="C798" i="4"/>
  <c r="H798" i="4" s="1"/>
  <c r="C807" i="4"/>
  <c r="H807" i="4" s="1"/>
  <c r="C810" i="4"/>
  <c r="H810" i="4" s="1"/>
  <c r="C817" i="4"/>
  <c r="H817" i="4" s="1"/>
  <c r="C822" i="4"/>
  <c r="H822" i="4" s="1"/>
  <c r="C841" i="4"/>
  <c r="H841" i="4" s="1"/>
  <c r="C844" i="4"/>
  <c r="H844" i="4" s="1"/>
  <c r="C852" i="4"/>
  <c r="H852" i="4" s="1"/>
  <c r="C856" i="4"/>
  <c r="H856" i="4" s="1"/>
  <c r="C862" i="4"/>
  <c r="H862" i="4" s="1"/>
  <c r="C866" i="4"/>
  <c r="H866" i="4" s="1"/>
  <c r="C870" i="4"/>
  <c r="H870" i="4" s="1"/>
  <c r="C885" i="4"/>
  <c r="H885" i="4" s="1"/>
  <c r="C896" i="4"/>
  <c r="H896" i="4" s="1"/>
  <c r="C899" i="4"/>
  <c r="H899" i="4" s="1"/>
  <c r="C902" i="4"/>
  <c r="H902" i="4" s="1"/>
  <c r="C925" i="4"/>
  <c r="H925" i="4" s="1"/>
  <c r="C422" i="4"/>
  <c r="H422" i="4" s="1"/>
  <c r="C470" i="4"/>
  <c r="H470" i="4" s="1"/>
  <c r="C512" i="4"/>
  <c r="H512" i="4" s="1"/>
  <c r="C549" i="4"/>
  <c r="H549" i="4" s="1"/>
  <c r="C581" i="4"/>
  <c r="H581" i="4" s="1"/>
  <c r="C614" i="4"/>
  <c r="H614" i="4" s="1"/>
  <c r="C631" i="4"/>
  <c r="H631" i="4" s="1"/>
  <c r="C681" i="4"/>
  <c r="H681" i="4" s="1"/>
  <c r="C704" i="4"/>
  <c r="H704" i="4" s="1"/>
  <c r="C716" i="4"/>
  <c r="H716" i="4" s="1"/>
  <c r="C749" i="4"/>
  <c r="H749" i="4" s="1"/>
  <c r="C766" i="4"/>
  <c r="H766" i="4" s="1"/>
  <c r="C792" i="4"/>
  <c r="H792" i="4" s="1"/>
  <c r="C801" i="4"/>
  <c r="H801" i="4" s="1"/>
  <c r="C811" i="4"/>
  <c r="H811" i="4" s="1"/>
  <c r="C814" i="4"/>
  <c r="H814" i="4" s="1"/>
  <c r="C818" i="4"/>
  <c r="H818" i="4" s="1"/>
  <c r="C831" i="4"/>
  <c r="H831" i="4" s="1"/>
  <c r="C839" i="4"/>
  <c r="H839" i="4" s="1"/>
  <c r="C848" i="4"/>
  <c r="H848" i="4" s="1"/>
  <c r="C853" i="4"/>
  <c r="H853" i="4" s="1"/>
  <c r="C859" i="4"/>
  <c r="H859" i="4" s="1"/>
  <c r="C867" i="4"/>
  <c r="H867" i="4" s="1"/>
  <c r="C876" i="4"/>
  <c r="H876" i="4" s="1"/>
  <c r="C879" i="4"/>
  <c r="H879" i="4" s="1"/>
  <c r="C882" i="4"/>
  <c r="H882" i="4" s="1"/>
  <c r="C897" i="4"/>
  <c r="H897" i="4" s="1"/>
  <c r="C908" i="4"/>
  <c r="H908" i="4" s="1"/>
  <c r="C912" i="4"/>
  <c r="H912" i="4" s="1"/>
  <c r="C918" i="4"/>
  <c r="H918" i="4" s="1"/>
  <c r="C932" i="4"/>
  <c r="H932" i="4" s="1"/>
  <c r="C942" i="4"/>
  <c r="H942" i="4" s="1"/>
  <c r="C946" i="4"/>
  <c r="H946" i="4" s="1"/>
  <c r="C952" i="4"/>
  <c r="H952" i="4" s="1"/>
  <c r="C965" i="4"/>
  <c r="H965" i="4" s="1"/>
  <c r="C148" i="4"/>
  <c r="H148" i="4" s="1"/>
  <c r="C289" i="4"/>
  <c r="H289" i="4" s="1"/>
  <c r="C368" i="4"/>
  <c r="H368" i="4" s="1"/>
  <c r="C513" i="4"/>
  <c r="H513" i="4" s="1"/>
  <c r="C534" i="4"/>
  <c r="H534" i="4" s="1"/>
  <c r="C565" i="4"/>
  <c r="H565" i="4" s="1"/>
  <c r="C582" i="4"/>
  <c r="H582" i="4" s="1"/>
  <c r="C615" i="4"/>
  <c r="H615" i="4" s="1"/>
  <c r="C717" i="4"/>
  <c r="H717" i="4" s="1"/>
  <c r="C760" i="4"/>
  <c r="H760" i="4" s="1"/>
  <c r="C767" i="4"/>
  <c r="H767" i="4" s="1"/>
  <c r="C772" i="4"/>
  <c r="H772" i="4" s="1"/>
  <c r="C779" i="4"/>
  <c r="H779" i="4" s="1"/>
  <c r="C782" i="4"/>
  <c r="H782" i="4" s="1"/>
  <c r="C788" i="4"/>
  <c r="H788" i="4" s="1"/>
  <c r="C795" i="4"/>
  <c r="H795" i="4" s="1"/>
  <c r="C799" i="4"/>
  <c r="H799" i="4" s="1"/>
  <c r="C804" i="4"/>
  <c r="H804" i="4" s="1"/>
  <c r="C825" i="4"/>
  <c r="H825" i="4" s="1"/>
  <c r="C828" i="4"/>
  <c r="H828" i="4" s="1"/>
  <c r="C835" i="4"/>
  <c r="H835" i="4" s="1"/>
  <c r="C842" i="4"/>
  <c r="H842" i="4" s="1"/>
  <c r="C854" i="4"/>
  <c r="H854" i="4" s="1"/>
  <c r="C863" i="4"/>
  <c r="H863" i="4" s="1"/>
  <c r="C877" i="4"/>
  <c r="H877" i="4" s="1"/>
  <c r="C888" i="4"/>
  <c r="H888" i="4" s="1"/>
  <c r="C891" i="4"/>
  <c r="H891" i="4" s="1"/>
  <c r="C894" i="4"/>
  <c r="H894" i="4" s="1"/>
  <c r="C909" i="4"/>
  <c r="H909" i="4" s="1"/>
  <c r="C915" i="4"/>
  <c r="H915" i="4" s="1"/>
  <c r="C922" i="4"/>
  <c r="H922" i="4" s="1"/>
  <c r="C929" i="4"/>
  <c r="H929" i="4" s="1"/>
  <c r="C935" i="4"/>
  <c r="H935" i="4" s="1"/>
  <c r="C939" i="4"/>
  <c r="H939" i="4" s="1"/>
  <c r="C943" i="4"/>
  <c r="H943" i="4" s="1"/>
  <c r="C953" i="4"/>
  <c r="H953" i="4" s="1"/>
  <c r="C975" i="4"/>
  <c r="H975" i="4" s="1"/>
  <c r="C944" i="4"/>
  <c r="H944" i="4" s="1"/>
  <c r="C913" i="4"/>
  <c r="H913" i="4" s="1"/>
  <c r="C881" i="4"/>
  <c r="H881" i="4" s="1"/>
  <c r="C864" i="4"/>
  <c r="H864" i="4" s="1"/>
  <c r="C836" i="4"/>
  <c r="H836" i="4" s="1"/>
  <c r="C553" i="4"/>
  <c r="H553" i="4" s="1"/>
  <c r="C1001" i="4"/>
  <c r="H1001" i="4" s="1"/>
  <c r="C991" i="4"/>
  <c r="H991" i="4" s="1"/>
  <c r="C987" i="4"/>
  <c r="H987" i="4" s="1"/>
  <c r="C983" i="4"/>
  <c r="H983" i="4" s="1"/>
  <c r="C977" i="4"/>
  <c r="H977" i="4" s="1"/>
  <c r="C956" i="4"/>
  <c r="H956" i="4" s="1"/>
  <c r="C949" i="4"/>
  <c r="H949" i="4" s="1"/>
  <c r="C936" i="4"/>
  <c r="H936" i="4" s="1"/>
  <c r="C930" i="4"/>
  <c r="H930" i="4" s="1"/>
  <c r="C919" i="4"/>
  <c r="H919" i="4" s="1"/>
  <c r="C910" i="4"/>
  <c r="H910" i="4" s="1"/>
  <c r="C903" i="4"/>
  <c r="H903" i="4" s="1"/>
  <c r="C819" i="4"/>
  <c r="H819" i="4" s="1"/>
  <c r="C805" i="4"/>
  <c r="H805" i="4" s="1"/>
  <c r="C670" i="4"/>
  <c r="H670" i="4" s="1"/>
  <c r="C538" i="4"/>
  <c r="H538" i="4" s="1"/>
  <c r="C1000" i="4"/>
  <c r="H1000" i="4" s="1"/>
  <c r="C994" i="4"/>
  <c r="H994" i="4" s="1"/>
  <c r="C990" i="4"/>
  <c r="H990" i="4" s="1"/>
  <c r="C980" i="4"/>
  <c r="H980" i="4" s="1"/>
  <c r="C969" i="4"/>
  <c r="H969" i="4" s="1"/>
  <c r="C955" i="4"/>
  <c r="H955" i="4" s="1"/>
  <c r="C886" i="4"/>
  <c r="H886" i="4" s="1"/>
  <c r="C871" i="4"/>
  <c r="H871" i="4" s="1"/>
  <c r="C860" i="4"/>
  <c r="H860" i="4" s="1"/>
  <c r="C845" i="4"/>
  <c r="H845" i="4" s="1"/>
  <c r="C832" i="4"/>
  <c r="H832" i="4" s="1"/>
  <c r="C537" i="4"/>
  <c r="H537" i="4" s="1"/>
  <c r="C985" i="4"/>
  <c r="H985" i="4" s="1"/>
  <c r="C964" i="4"/>
  <c r="H964" i="4" s="1"/>
  <c r="C950" i="4"/>
  <c r="H950" i="4" s="1"/>
  <c r="C874" i="4"/>
  <c r="H874" i="4" s="1"/>
  <c r="C849" i="4"/>
  <c r="H849" i="4" s="1"/>
  <c r="C796" i="4"/>
  <c r="H796" i="4" s="1"/>
  <c r="C686" i="4"/>
  <c r="H686" i="4" s="1"/>
  <c r="C4" i="4"/>
  <c r="C999" i="4"/>
  <c r="H999" i="4" s="1"/>
  <c r="C993" i="4"/>
  <c r="H993" i="4" s="1"/>
  <c r="C986" i="4"/>
  <c r="H986" i="4" s="1"/>
  <c r="C979" i="4"/>
  <c r="H979" i="4" s="1"/>
  <c r="C973" i="4"/>
  <c r="H973" i="4" s="1"/>
  <c r="C940" i="4"/>
  <c r="H940" i="4" s="1"/>
  <c r="C933" i="4"/>
  <c r="H933" i="4" s="1"/>
  <c r="C927" i="4"/>
  <c r="H927" i="4" s="1"/>
  <c r="C901" i="4"/>
  <c r="H901" i="4" s="1"/>
  <c r="C892" i="4"/>
  <c r="H892" i="4" s="1"/>
  <c r="C857" i="4"/>
  <c r="H857" i="4" s="1"/>
  <c r="C802" i="4"/>
  <c r="H802" i="4" s="1"/>
  <c r="C789" i="4"/>
  <c r="H789" i="4" s="1"/>
  <c r="C777" i="4"/>
  <c r="H777" i="4" s="1"/>
  <c r="C708" i="4"/>
  <c r="H708" i="4" s="1"/>
  <c r="C654" i="4"/>
  <c r="H654" i="4" s="1"/>
  <c r="C586" i="4"/>
  <c r="H586" i="4" s="1"/>
  <c r="C521" i="4"/>
  <c r="H521" i="4" s="1"/>
  <c r="C315" i="4"/>
  <c r="H315" i="4" s="1"/>
  <c r="C732" i="4"/>
  <c r="H732" i="4" s="1"/>
  <c r="C996" i="4"/>
  <c r="H996" i="4" s="1"/>
  <c r="C982" i="4"/>
  <c r="H982" i="4" s="1"/>
  <c r="C976" i="4"/>
  <c r="H976" i="4" s="1"/>
  <c r="C972" i="4"/>
  <c r="H972" i="4" s="1"/>
  <c r="C926" i="4"/>
  <c r="H926" i="4" s="1"/>
  <c r="C900" i="4"/>
  <c r="H900" i="4" s="1"/>
  <c r="C869" i="4"/>
  <c r="H869" i="4" s="1"/>
  <c r="C815" i="4"/>
  <c r="H815" i="4" s="1"/>
  <c r="C1002" i="4"/>
  <c r="H1002" i="4" s="1"/>
  <c r="C995" i="4"/>
  <c r="H995" i="4" s="1"/>
  <c r="C989" i="4"/>
  <c r="H989" i="4" s="1"/>
  <c r="C966" i="4"/>
  <c r="H966" i="4" s="1"/>
  <c r="C960" i="4"/>
  <c r="H960" i="4" s="1"/>
  <c r="C916" i="4"/>
  <c r="H916" i="4" s="1"/>
  <c r="C898" i="4"/>
  <c r="H898" i="4" s="1"/>
  <c r="C883" i="4"/>
  <c r="H883" i="4" s="1"/>
  <c r="C868" i="4"/>
  <c r="H868" i="4" s="1"/>
  <c r="C840" i="4"/>
  <c r="H840" i="4" s="1"/>
  <c r="C826" i="4"/>
  <c r="H826" i="4" s="1"/>
  <c r="C812" i="4"/>
  <c r="H812" i="4" s="1"/>
  <c r="C773" i="4"/>
  <c r="H773" i="4" s="1"/>
  <c r="C743" i="4"/>
  <c r="H743" i="4" s="1"/>
  <c r="C570" i="4"/>
  <c r="H570" i="4" s="1"/>
  <c r="C482" i="4"/>
  <c r="H482" i="4" s="1"/>
  <c r="C182" i="4"/>
  <c r="H182" i="4" s="1"/>
  <c r="C439" i="4"/>
  <c r="H439" i="4" s="1"/>
  <c r="C998" i="4"/>
  <c r="H998" i="4" s="1"/>
  <c r="C992" i="4"/>
  <c r="H992" i="4" s="1"/>
  <c r="C988" i="4"/>
  <c r="H988" i="4" s="1"/>
  <c r="C981" i="4"/>
  <c r="H981" i="4" s="1"/>
  <c r="C959" i="4"/>
  <c r="H959" i="4" s="1"/>
  <c r="C951" i="4"/>
  <c r="H951" i="4" s="1"/>
  <c r="C945" i="4"/>
  <c r="H945" i="4" s="1"/>
  <c r="C938" i="4"/>
  <c r="H938" i="4" s="1"/>
  <c r="C931" i="4"/>
  <c r="H931" i="4" s="1"/>
  <c r="C923" i="4"/>
  <c r="H923" i="4" s="1"/>
  <c r="C914" i="4"/>
  <c r="H914" i="4" s="1"/>
  <c r="C906" i="4"/>
  <c r="H906" i="4" s="1"/>
  <c r="C786" i="4"/>
  <c r="H786" i="4" s="1"/>
  <c r="C695" i="4"/>
  <c r="H695" i="4" s="1"/>
  <c r="C569" i="4"/>
  <c r="H569" i="4" s="1"/>
  <c r="C481" i="4"/>
  <c r="H481" i="4" s="1"/>
  <c r="C172" i="4"/>
  <c r="H172" i="4" s="1"/>
  <c r="C982" i="5"/>
  <c r="H982" i="5" s="1"/>
  <c r="C958" i="5"/>
  <c r="H958" i="5" s="1"/>
  <c r="C849" i="5"/>
  <c r="H849" i="5" s="1"/>
  <c r="C609" i="5"/>
  <c r="H609" i="5" s="1"/>
  <c r="C4" i="5"/>
  <c r="H4" i="5" s="1"/>
  <c r="C11" i="5"/>
  <c r="H11" i="5" s="1"/>
  <c r="C8" i="5"/>
  <c r="H8" i="5" s="1"/>
  <c r="C997" i="5"/>
  <c r="H997" i="5" s="1"/>
  <c r="C987" i="5"/>
  <c r="H987" i="5" s="1"/>
  <c r="C984" i="5"/>
  <c r="H984" i="5" s="1"/>
  <c r="C969" i="5"/>
  <c r="H969" i="5" s="1"/>
  <c r="C967" i="5"/>
  <c r="H967" i="5" s="1"/>
  <c r="C964" i="5"/>
  <c r="H964" i="5" s="1"/>
  <c r="C960" i="5"/>
  <c r="H960" i="5" s="1"/>
  <c r="C954" i="5"/>
  <c r="H954" i="5" s="1"/>
  <c r="C949" i="5"/>
  <c r="H949" i="5" s="1"/>
  <c r="C939" i="5"/>
  <c r="H939" i="5" s="1"/>
  <c r="C931" i="5"/>
  <c r="H931" i="5" s="1"/>
  <c r="C923" i="5"/>
  <c r="H923" i="5" s="1"/>
  <c r="C915" i="5"/>
  <c r="H915" i="5" s="1"/>
  <c r="C907" i="5"/>
  <c r="H907" i="5" s="1"/>
  <c r="C899" i="5"/>
  <c r="H899" i="5" s="1"/>
  <c r="C891" i="5"/>
  <c r="H891" i="5" s="1"/>
  <c r="C883" i="5"/>
  <c r="H883" i="5" s="1"/>
  <c r="C874" i="5"/>
  <c r="H874" i="5" s="1"/>
  <c r="C866" i="5"/>
  <c r="H866" i="5" s="1"/>
  <c r="C828" i="5"/>
  <c r="H828" i="5" s="1"/>
  <c r="C794" i="5"/>
  <c r="H794" i="5" s="1"/>
  <c r="C781" i="5"/>
  <c r="H781" i="5" s="1"/>
  <c r="C767" i="5"/>
  <c r="H767" i="5" s="1"/>
  <c r="C754" i="5"/>
  <c r="H754" i="5" s="1"/>
  <c r="C692" i="5"/>
  <c r="H692" i="5" s="1"/>
  <c r="C988" i="5"/>
  <c r="H988" i="5" s="1"/>
  <c r="C857" i="5"/>
  <c r="H857" i="5" s="1"/>
  <c r="C807" i="5"/>
  <c r="H807" i="5" s="1"/>
  <c r="C656" i="5"/>
  <c r="H656" i="5" s="1"/>
  <c r="C13" i="5"/>
  <c r="H13" i="5" s="1"/>
  <c r="C7" i="5"/>
  <c r="H7" i="5" s="1"/>
  <c r="C990" i="5"/>
  <c r="H990" i="5" s="1"/>
  <c r="C978" i="5"/>
  <c r="H978" i="5" s="1"/>
  <c r="C975" i="5"/>
  <c r="H975" i="5" s="1"/>
  <c r="C957" i="5"/>
  <c r="H957" i="5" s="1"/>
  <c r="C864" i="5"/>
  <c r="H864" i="5" s="1"/>
  <c r="C856" i="5"/>
  <c r="H856" i="5" s="1"/>
  <c r="C846" i="5"/>
  <c r="H846" i="5" s="1"/>
  <c r="C836" i="5"/>
  <c r="H836" i="5" s="1"/>
  <c r="C751" i="5"/>
  <c r="H751" i="5" s="1"/>
  <c r="C714" i="5"/>
  <c r="H714" i="5" s="1"/>
  <c r="C650" i="5"/>
  <c r="H650" i="5" s="1"/>
  <c r="C386" i="5"/>
  <c r="H386" i="5" s="1"/>
  <c r="C1001" i="5"/>
  <c r="H1001" i="5" s="1"/>
  <c r="C999" i="5"/>
  <c r="H999" i="5" s="1"/>
  <c r="C996" i="5"/>
  <c r="H996" i="5" s="1"/>
  <c r="C992" i="5"/>
  <c r="H992" i="5" s="1"/>
  <c r="C986" i="5"/>
  <c r="H986" i="5" s="1"/>
  <c r="C977" i="5"/>
  <c r="H977" i="5" s="1"/>
  <c r="C972" i="5"/>
  <c r="H972" i="5" s="1"/>
  <c r="C966" i="5"/>
  <c r="H966" i="5" s="1"/>
  <c r="C963" i="5"/>
  <c r="H963" i="5" s="1"/>
  <c r="C943" i="5"/>
  <c r="H943" i="5" s="1"/>
  <c r="C937" i="5"/>
  <c r="H937" i="5" s="1"/>
  <c r="C929" i="5"/>
  <c r="H929" i="5" s="1"/>
  <c r="C921" i="5"/>
  <c r="H921" i="5" s="1"/>
  <c r="C913" i="5"/>
  <c r="H913" i="5" s="1"/>
  <c r="C905" i="5"/>
  <c r="H905" i="5" s="1"/>
  <c r="C897" i="5"/>
  <c r="H897" i="5" s="1"/>
  <c r="C889" i="5"/>
  <c r="H889" i="5" s="1"/>
  <c r="C881" i="5"/>
  <c r="H881" i="5" s="1"/>
  <c r="C873" i="5"/>
  <c r="H873" i="5" s="1"/>
  <c r="C804" i="5"/>
  <c r="H804" i="5" s="1"/>
  <c r="C791" i="5"/>
  <c r="H791" i="5" s="1"/>
  <c r="C764" i="5"/>
  <c r="H764" i="5" s="1"/>
  <c r="C737" i="5"/>
  <c r="H737" i="5" s="1"/>
  <c r="C648" i="5"/>
  <c r="H648" i="5" s="1"/>
  <c r="C594" i="5"/>
  <c r="H594" i="5" s="1"/>
  <c r="C10" i="5"/>
  <c r="H10" i="5" s="1"/>
  <c r="C989" i="5"/>
  <c r="H989" i="5" s="1"/>
  <c r="C981" i="5"/>
  <c r="H981" i="5" s="1"/>
  <c r="C971" i="5"/>
  <c r="H971" i="5" s="1"/>
  <c r="C968" i="5"/>
  <c r="H968" i="5" s="1"/>
  <c r="C953" i="5"/>
  <c r="H953" i="5" s="1"/>
  <c r="C951" i="5"/>
  <c r="H951" i="5" s="1"/>
  <c r="C947" i="5"/>
  <c r="H947" i="5" s="1"/>
  <c r="C863" i="5"/>
  <c r="H863" i="5" s="1"/>
  <c r="C853" i="5"/>
  <c r="H853" i="5" s="1"/>
  <c r="C814" i="5"/>
  <c r="H814" i="5" s="1"/>
  <c r="C788" i="5"/>
  <c r="H788" i="5" s="1"/>
  <c r="C747" i="5"/>
  <c r="H747" i="5" s="1"/>
  <c r="C707" i="5"/>
  <c r="H707" i="5" s="1"/>
  <c r="C581" i="5"/>
  <c r="H581" i="5" s="1"/>
  <c r="C529" i="5"/>
  <c r="H529" i="5" s="1"/>
  <c r="C979" i="5"/>
  <c r="H979" i="5" s="1"/>
  <c r="C867" i="5"/>
  <c r="H867" i="5" s="1"/>
  <c r="C829" i="5"/>
  <c r="H829" i="5" s="1"/>
  <c r="C741" i="5"/>
  <c r="H741" i="5" s="1"/>
  <c r="C556" i="5"/>
  <c r="H556" i="5" s="1"/>
  <c r="C15" i="5"/>
  <c r="H15" i="5" s="1"/>
  <c r="C23" i="5"/>
  <c r="H23" i="5" s="1"/>
  <c r="C31" i="5"/>
  <c r="H31" i="5" s="1"/>
  <c r="C38" i="5"/>
  <c r="H38" i="5" s="1"/>
  <c r="C43" i="5"/>
  <c r="H43" i="5" s="1"/>
  <c r="C51" i="5"/>
  <c r="H51" i="5" s="1"/>
  <c r="C82" i="5"/>
  <c r="H82" i="5" s="1"/>
  <c r="C90" i="5"/>
  <c r="H90" i="5" s="1"/>
  <c r="C93" i="5"/>
  <c r="H93" i="5" s="1"/>
  <c r="C98" i="5"/>
  <c r="H98" i="5" s="1"/>
  <c r="C101" i="5"/>
  <c r="H101" i="5" s="1"/>
  <c r="C105" i="5"/>
  <c r="H105" i="5" s="1"/>
  <c r="C109" i="5"/>
  <c r="H109" i="5" s="1"/>
  <c r="C120" i="5"/>
  <c r="H120" i="5" s="1"/>
  <c r="C127" i="5"/>
  <c r="H127" i="5" s="1"/>
  <c r="C144" i="5"/>
  <c r="H144" i="5" s="1"/>
  <c r="C182" i="5"/>
  <c r="H182" i="5" s="1"/>
  <c r="C187" i="5"/>
  <c r="H187" i="5" s="1"/>
  <c r="C189" i="5"/>
  <c r="H189" i="5" s="1"/>
  <c r="C201" i="5"/>
  <c r="H201" i="5" s="1"/>
  <c r="C222" i="5"/>
  <c r="H222" i="5" s="1"/>
  <c r="C227" i="5"/>
  <c r="H227" i="5" s="1"/>
  <c r="C230" i="5"/>
  <c r="H230" i="5" s="1"/>
  <c r="C233" i="5"/>
  <c r="H233" i="5" s="1"/>
  <c r="C241" i="5"/>
  <c r="H241" i="5" s="1"/>
  <c r="C251" i="5"/>
  <c r="H251" i="5" s="1"/>
  <c r="C259" i="5"/>
  <c r="H259" i="5" s="1"/>
  <c r="C262" i="5"/>
  <c r="H262" i="5" s="1"/>
  <c r="C275" i="5"/>
  <c r="H275" i="5" s="1"/>
  <c r="C279" i="5"/>
  <c r="H279" i="5" s="1"/>
  <c r="C284" i="5"/>
  <c r="H284" i="5" s="1"/>
  <c r="C303" i="5"/>
  <c r="H303" i="5" s="1"/>
  <c r="C16" i="5"/>
  <c r="H16" i="5" s="1"/>
  <c r="C20" i="5"/>
  <c r="H20" i="5" s="1"/>
  <c r="C24" i="5"/>
  <c r="H24" i="5" s="1"/>
  <c r="C28" i="5"/>
  <c r="H28" i="5" s="1"/>
  <c r="C39" i="5"/>
  <c r="H39" i="5" s="1"/>
  <c r="C46" i="5"/>
  <c r="H46" i="5" s="1"/>
  <c r="C54" i="5"/>
  <c r="H54" i="5" s="1"/>
  <c r="C59" i="5"/>
  <c r="H59" i="5" s="1"/>
  <c r="C67" i="5"/>
  <c r="H67" i="5" s="1"/>
  <c r="C75" i="5"/>
  <c r="H75" i="5" s="1"/>
  <c r="C106" i="5"/>
  <c r="H106" i="5" s="1"/>
  <c r="C113" i="5"/>
  <c r="H113" i="5" s="1"/>
  <c r="C117" i="5"/>
  <c r="H117" i="5" s="1"/>
  <c r="C134" i="5"/>
  <c r="H134" i="5" s="1"/>
  <c r="C138" i="5"/>
  <c r="H138" i="5" s="1"/>
  <c r="C141" i="5"/>
  <c r="H141" i="5" s="1"/>
  <c r="C148" i="5"/>
  <c r="H148" i="5" s="1"/>
  <c r="C155" i="5"/>
  <c r="H155" i="5" s="1"/>
  <c r="C169" i="5"/>
  <c r="H169" i="5" s="1"/>
  <c r="C197" i="5"/>
  <c r="H197" i="5" s="1"/>
  <c r="C204" i="5"/>
  <c r="H204" i="5" s="1"/>
  <c r="C216" i="5"/>
  <c r="H216" i="5" s="1"/>
  <c r="C219" i="5"/>
  <c r="H219" i="5" s="1"/>
  <c r="C225" i="5"/>
  <c r="H225" i="5" s="1"/>
  <c r="C234" i="5"/>
  <c r="H234" i="5" s="1"/>
  <c r="C237" i="5"/>
  <c r="H237" i="5" s="1"/>
  <c r="C242" i="5"/>
  <c r="H242" i="5" s="1"/>
  <c r="C248" i="5"/>
  <c r="H248" i="5" s="1"/>
  <c r="C254" i="5"/>
  <c r="H254" i="5" s="1"/>
  <c r="C257" i="5"/>
  <c r="H257" i="5" s="1"/>
  <c r="C263" i="5"/>
  <c r="H263" i="5" s="1"/>
  <c r="C266" i="5"/>
  <c r="H266" i="5" s="1"/>
  <c r="C269" i="5"/>
  <c r="H269" i="5" s="1"/>
  <c r="C276" i="5"/>
  <c r="H276" i="5" s="1"/>
  <c r="C282" i="5"/>
  <c r="H282" i="5" s="1"/>
  <c r="C290" i="5"/>
  <c r="H290" i="5" s="1"/>
  <c r="C296" i="5"/>
  <c r="H296" i="5" s="1"/>
  <c r="C17" i="5"/>
  <c r="H17" i="5" s="1"/>
  <c r="C25" i="5"/>
  <c r="H25" i="5" s="1"/>
  <c r="C32" i="5"/>
  <c r="H32" i="5" s="1"/>
  <c r="C36" i="5"/>
  <c r="H36" i="5" s="1"/>
  <c r="C47" i="5"/>
  <c r="H47" i="5" s="1"/>
  <c r="C55" i="5"/>
  <c r="H55" i="5" s="1"/>
  <c r="C62" i="5"/>
  <c r="H62" i="5" s="1"/>
  <c r="C70" i="5"/>
  <c r="H70" i="5" s="1"/>
  <c r="C78" i="5"/>
  <c r="H78" i="5" s="1"/>
  <c r="C83" i="5"/>
  <c r="H83" i="5" s="1"/>
  <c r="C114" i="5"/>
  <c r="H114" i="5" s="1"/>
  <c r="C121" i="5"/>
  <c r="H121" i="5" s="1"/>
  <c r="C124" i="5"/>
  <c r="H124" i="5" s="1"/>
  <c r="C128" i="5"/>
  <c r="H128" i="5" s="1"/>
  <c r="C135" i="5"/>
  <c r="H135" i="5" s="1"/>
  <c r="C139" i="5"/>
  <c r="H139" i="5" s="1"/>
  <c r="C157" i="5"/>
  <c r="H157" i="5" s="1"/>
  <c r="C161" i="5"/>
  <c r="H161" i="5" s="1"/>
  <c r="C165" i="5"/>
  <c r="H165" i="5" s="1"/>
  <c r="C170" i="5"/>
  <c r="H170" i="5" s="1"/>
  <c r="C173" i="5"/>
  <c r="H173" i="5" s="1"/>
  <c r="C178" i="5"/>
  <c r="H178" i="5" s="1"/>
  <c r="C185" i="5"/>
  <c r="H185" i="5" s="1"/>
  <c r="C190" i="5"/>
  <c r="H190" i="5" s="1"/>
  <c r="C198" i="5"/>
  <c r="H198" i="5" s="1"/>
  <c r="C202" i="5"/>
  <c r="H202" i="5" s="1"/>
  <c r="C213" i="5"/>
  <c r="H213" i="5" s="1"/>
  <c r="C217" i="5"/>
  <c r="H217" i="5" s="1"/>
  <c r="C223" i="5"/>
  <c r="H223" i="5" s="1"/>
  <c r="C231" i="5"/>
  <c r="H231" i="5" s="1"/>
  <c r="C245" i="5"/>
  <c r="H245" i="5" s="1"/>
  <c r="C270" i="5"/>
  <c r="H270" i="5" s="1"/>
  <c r="C285" i="5"/>
  <c r="H285" i="5" s="1"/>
  <c r="C293" i="5"/>
  <c r="H293" i="5" s="1"/>
  <c r="C297" i="5"/>
  <c r="H297" i="5" s="1"/>
  <c r="C300" i="5"/>
  <c r="H300" i="5" s="1"/>
  <c r="C18" i="5"/>
  <c r="H18" i="5" s="1"/>
  <c r="C21" i="5"/>
  <c r="H21" i="5" s="1"/>
  <c r="C26" i="5"/>
  <c r="H26" i="5" s="1"/>
  <c r="C29" i="5"/>
  <c r="H29" i="5" s="1"/>
  <c r="C33" i="5"/>
  <c r="H33" i="5" s="1"/>
  <c r="C40" i="5"/>
  <c r="H40" i="5" s="1"/>
  <c r="C44" i="5"/>
  <c r="H44" i="5" s="1"/>
  <c r="C48" i="5"/>
  <c r="H48" i="5" s="1"/>
  <c r="C52" i="5"/>
  <c r="H52" i="5" s="1"/>
  <c r="C63" i="5"/>
  <c r="H63" i="5" s="1"/>
  <c r="C71" i="5"/>
  <c r="H71" i="5" s="1"/>
  <c r="C79" i="5"/>
  <c r="H79" i="5" s="1"/>
  <c r="C86" i="5"/>
  <c r="H86" i="5" s="1"/>
  <c r="C91" i="5"/>
  <c r="H91" i="5" s="1"/>
  <c r="C99" i="5"/>
  <c r="H99" i="5" s="1"/>
  <c r="C107" i="5"/>
  <c r="H107" i="5" s="1"/>
  <c r="C122" i="5"/>
  <c r="H122" i="5" s="1"/>
  <c r="C132" i="5"/>
  <c r="H132" i="5" s="1"/>
  <c r="C145" i="5"/>
  <c r="H145" i="5" s="1"/>
  <c r="C149" i="5"/>
  <c r="H149" i="5" s="1"/>
  <c r="C152" i="5"/>
  <c r="H152" i="5" s="1"/>
  <c r="C162" i="5"/>
  <c r="H162" i="5" s="1"/>
  <c r="C174" i="5"/>
  <c r="H174" i="5" s="1"/>
  <c r="C179" i="5"/>
  <c r="H179" i="5" s="1"/>
  <c r="C186" i="5"/>
  <c r="H186" i="5" s="1"/>
  <c r="C191" i="5"/>
  <c r="H191" i="5" s="1"/>
  <c r="C205" i="5"/>
  <c r="H205" i="5" s="1"/>
  <c r="C208" i="5"/>
  <c r="H208" i="5" s="1"/>
  <c r="C211" i="5"/>
  <c r="H211" i="5" s="1"/>
  <c r="C226" i="5"/>
  <c r="H226" i="5" s="1"/>
  <c r="C228" i="5"/>
  <c r="H228" i="5" s="1"/>
  <c r="C238" i="5"/>
  <c r="H238" i="5" s="1"/>
  <c r="C249" i="5"/>
  <c r="H249" i="5" s="1"/>
  <c r="C258" i="5"/>
  <c r="H258" i="5" s="1"/>
  <c r="C260" i="5"/>
  <c r="H260" i="5" s="1"/>
  <c r="C264" i="5"/>
  <c r="H264" i="5" s="1"/>
  <c r="C267" i="5"/>
  <c r="H267" i="5" s="1"/>
  <c r="C274" i="5"/>
  <c r="H274" i="5" s="1"/>
  <c r="C280" i="5"/>
  <c r="H280" i="5" s="1"/>
  <c r="C288" i="5"/>
  <c r="H288" i="5" s="1"/>
  <c r="C294" i="5"/>
  <c r="H294" i="5" s="1"/>
  <c r="C304" i="5"/>
  <c r="H304" i="5" s="1"/>
  <c r="C19" i="5"/>
  <c r="H19" i="5" s="1"/>
  <c r="C27" i="5"/>
  <c r="H27" i="5" s="1"/>
  <c r="C58" i="5"/>
  <c r="H58" i="5" s="1"/>
  <c r="C61" i="5"/>
  <c r="H61" i="5" s="1"/>
  <c r="C66" i="5"/>
  <c r="H66" i="5" s="1"/>
  <c r="C69" i="5"/>
  <c r="H69" i="5" s="1"/>
  <c r="C74" i="5"/>
  <c r="H74" i="5" s="1"/>
  <c r="C77" i="5"/>
  <c r="H77" i="5" s="1"/>
  <c r="C88" i="5"/>
  <c r="H88" i="5" s="1"/>
  <c r="C92" i="5"/>
  <c r="H92" i="5" s="1"/>
  <c r="C96" i="5"/>
  <c r="H96" i="5" s="1"/>
  <c r="C100" i="5"/>
  <c r="H100" i="5" s="1"/>
  <c r="C104" i="5"/>
  <c r="H104" i="5" s="1"/>
  <c r="C108" i="5"/>
  <c r="H108" i="5" s="1"/>
  <c r="C123" i="5"/>
  <c r="H123" i="5" s="1"/>
  <c r="C130" i="5"/>
  <c r="H130" i="5" s="1"/>
  <c r="C147" i="5"/>
  <c r="H147" i="5" s="1"/>
  <c r="C159" i="5"/>
  <c r="H159" i="5" s="1"/>
  <c r="C164" i="5"/>
  <c r="H164" i="5" s="1"/>
  <c r="C167" i="5"/>
  <c r="H167" i="5" s="1"/>
  <c r="C176" i="5"/>
  <c r="H176" i="5" s="1"/>
  <c r="C181" i="5"/>
  <c r="H181" i="5" s="1"/>
  <c r="C184" i="5"/>
  <c r="H184" i="5" s="1"/>
  <c r="C193" i="5"/>
  <c r="H193" i="5" s="1"/>
  <c r="C196" i="5"/>
  <c r="H196" i="5" s="1"/>
  <c r="C210" i="5"/>
  <c r="H210" i="5" s="1"/>
  <c r="C218" i="5"/>
  <c r="H218" i="5" s="1"/>
  <c r="C221" i="5"/>
  <c r="H221" i="5" s="1"/>
  <c r="C236" i="5"/>
  <c r="H236" i="5" s="1"/>
  <c r="C240" i="5"/>
  <c r="H240" i="5" s="1"/>
  <c r="C243" i="5"/>
  <c r="H243" i="5" s="1"/>
  <c r="C256" i="5"/>
  <c r="H256" i="5" s="1"/>
  <c r="C261" i="5"/>
  <c r="H261" i="5" s="1"/>
  <c r="C265" i="5"/>
  <c r="H265" i="5" s="1"/>
  <c r="C272" i="5"/>
  <c r="H272" i="5" s="1"/>
  <c r="C277" i="5"/>
  <c r="H277" i="5" s="1"/>
  <c r="C283" i="5"/>
  <c r="H283" i="5" s="1"/>
  <c r="C291" i="5"/>
  <c r="H291" i="5" s="1"/>
  <c r="C295" i="5"/>
  <c r="H295" i="5" s="1"/>
  <c r="C305" i="5"/>
  <c r="H305" i="5" s="1"/>
  <c r="C14" i="5"/>
  <c r="H14" i="5" s="1"/>
  <c r="C22" i="5"/>
  <c r="H22" i="5" s="1"/>
  <c r="C30" i="5"/>
  <c r="H30" i="5" s="1"/>
  <c r="C35" i="5"/>
  <c r="H35" i="5" s="1"/>
  <c r="C81" i="5"/>
  <c r="H81" i="5" s="1"/>
  <c r="C85" i="5"/>
  <c r="H85" i="5" s="1"/>
  <c r="C89" i="5"/>
  <c r="H89" i="5" s="1"/>
  <c r="C97" i="5"/>
  <c r="H97" i="5" s="1"/>
  <c r="C112" i="5"/>
  <c r="H112" i="5" s="1"/>
  <c r="C116" i="5"/>
  <c r="H116" i="5" s="1"/>
  <c r="C119" i="5"/>
  <c r="H119" i="5" s="1"/>
  <c r="C126" i="5"/>
  <c r="H126" i="5" s="1"/>
  <c r="C131" i="5"/>
  <c r="H131" i="5" s="1"/>
  <c r="C137" i="5"/>
  <c r="H137" i="5" s="1"/>
  <c r="C143" i="5"/>
  <c r="H143" i="5" s="1"/>
  <c r="C151" i="5"/>
  <c r="H151" i="5" s="1"/>
  <c r="C154" i="5"/>
  <c r="H154" i="5" s="1"/>
  <c r="C160" i="5"/>
  <c r="H160" i="5" s="1"/>
  <c r="C168" i="5"/>
  <c r="H168" i="5" s="1"/>
  <c r="C177" i="5"/>
  <c r="H177" i="5" s="1"/>
  <c r="C194" i="5"/>
  <c r="H194" i="5" s="1"/>
  <c r="C200" i="5"/>
  <c r="H200" i="5" s="1"/>
  <c r="C207" i="5"/>
  <c r="H207" i="5" s="1"/>
  <c r="C212" i="5"/>
  <c r="H212" i="5" s="1"/>
  <c r="C215" i="5"/>
  <c r="H215" i="5" s="1"/>
  <c r="C224" i="5"/>
  <c r="H224" i="5" s="1"/>
  <c r="C229" i="5"/>
  <c r="H229" i="5" s="1"/>
  <c r="C244" i="5"/>
  <c r="H244" i="5" s="1"/>
  <c r="C247" i="5"/>
  <c r="H247" i="5" s="1"/>
  <c r="C253" i="5"/>
  <c r="H253" i="5" s="1"/>
  <c r="C268" i="5"/>
  <c r="H268" i="5" s="1"/>
  <c r="C273" i="5"/>
  <c r="H273" i="5" s="1"/>
  <c r="C278" i="5"/>
  <c r="H278" i="5" s="1"/>
  <c r="C287" i="5"/>
  <c r="H287" i="5" s="1"/>
  <c r="C292" i="5"/>
  <c r="H292" i="5" s="1"/>
  <c r="C299" i="5"/>
  <c r="H299" i="5" s="1"/>
  <c r="C306" i="5"/>
  <c r="H306" i="5" s="1"/>
  <c r="C50" i="5"/>
  <c r="H50" i="5" s="1"/>
  <c r="C65" i="5"/>
  <c r="H65" i="5" s="1"/>
  <c r="C80" i="5"/>
  <c r="H80" i="5" s="1"/>
  <c r="C95" i="5"/>
  <c r="H95" i="5" s="1"/>
  <c r="C111" i="5"/>
  <c r="H111" i="5" s="1"/>
  <c r="C140" i="5"/>
  <c r="H140" i="5" s="1"/>
  <c r="C153" i="5"/>
  <c r="H153" i="5" s="1"/>
  <c r="C166" i="5"/>
  <c r="H166" i="5" s="1"/>
  <c r="C220" i="5"/>
  <c r="H220" i="5" s="1"/>
  <c r="C232" i="5"/>
  <c r="H232" i="5" s="1"/>
  <c r="C307" i="5"/>
  <c r="H307" i="5" s="1"/>
  <c r="C309" i="5"/>
  <c r="H309" i="5" s="1"/>
  <c r="C312" i="5"/>
  <c r="H312" i="5" s="1"/>
  <c r="C316" i="5"/>
  <c r="H316" i="5" s="1"/>
  <c r="C320" i="5"/>
  <c r="H320" i="5" s="1"/>
  <c r="C325" i="5"/>
  <c r="H325" i="5" s="1"/>
  <c r="C346" i="5"/>
  <c r="H346" i="5" s="1"/>
  <c r="C351" i="5"/>
  <c r="H351" i="5" s="1"/>
  <c r="C366" i="5"/>
  <c r="H366" i="5" s="1"/>
  <c r="C369" i="5"/>
  <c r="H369" i="5" s="1"/>
  <c r="C378" i="5"/>
  <c r="H378" i="5" s="1"/>
  <c r="C390" i="5"/>
  <c r="H390" i="5" s="1"/>
  <c r="C402" i="5"/>
  <c r="H402" i="5" s="1"/>
  <c r="C409" i="5"/>
  <c r="H409" i="5" s="1"/>
  <c r="C411" i="5"/>
  <c r="H411" i="5" s="1"/>
  <c r="C417" i="5"/>
  <c r="H417" i="5" s="1"/>
  <c r="C421" i="5"/>
  <c r="H421" i="5" s="1"/>
  <c r="C431" i="5"/>
  <c r="H431" i="5" s="1"/>
  <c r="C434" i="5"/>
  <c r="H434" i="5" s="1"/>
  <c r="C444" i="5"/>
  <c r="H444" i="5" s="1"/>
  <c r="C454" i="5"/>
  <c r="H454" i="5" s="1"/>
  <c r="C461" i="5"/>
  <c r="H461" i="5" s="1"/>
  <c r="C466" i="5"/>
  <c r="H466" i="5" s="1"/>
  <c r="C469" i="5"/>
  <c r="H469" i="5" s="1"/>
  <c r="C481" i="5"/>
  <c r="H481" i="5" s="1"/>
  <c r="C492" i="5"/>
  <c r="H492" i="5" s="1"/>
  <c r="C495" i="5"/>
  <c r="H495" i="5" s="1"/>
  <c r="C511" i="5"/>
  <c r="H511" i="5" s="1"/>
  <c r="C518" i="5"/>
  <c r="H518" i="5" s="1"/>
  <c r="C37" i="5"/>
  <c r="H37" i="5" s="1"/>
  <c r="C68" i="5"/>
  <c r="H68" i="5" s="1"/>
  <c r="C115" i="5"/>
  <c r="H115" i="5" s="1"/>
  <c r="C142" i="5"/>
  <c r="H142" i="5" s="1"/>
  <c r="C171" i="5"/>
  <c r="H171" i="5" s="1"/>
  <c r="C199" i="5"/>
  <c r="H199" i="5" s="1"/>
  <c r="C235" i="5"/>
  <c r="H235" i="5" s="1"/>
  <c r="C250" i="5"/>
  <c r="H250" i="5" s="1"/>
  <c r="C313" i="5"/>
  <c r="H313" i="5" s="1"/>
  <c r="C328" i="5"/>
  <c r="H328" i="5" s="1"/>
  <c r="C335" i="5"/>
  <c r="H335" i="5" s="1"/>
  <c r="C343" i="5"/>
  <c r="H343" i="5" s="1"/>
  <c r="C348" i="5"/>
  <c r="H348" i="5" s="1"/>
  <c r="C374" i="5"/>
  <c r="H374" i="5" s="1"/>
  <c r="C384" i="5"/>
  <c r="H384" i="5" s="1"/>
  <c r="C387" i="5"/>
  <c r="H387" i="5" s="1"/>
  <c r="C391" i="5"/>
  <c r="H391" i="5" s="1"/>
  <c r="C395" i="5"/>
  <c r="H395" i="5" s="1"/>
  <c r="C399" i="5"/>
  <c r="H399" i="5" s="1"/>
  <c r="C412" i="5"/>
  <c r="H412" i="5" s="1"/>
  <c r="C418" i="5"/>
  <c r="H418" i="5" s="1"/>
  <c r="C422" i="5"/>
  <c r="H422" i="5" s="1"/>
  <c r="C442" i="5"/>
  <c r="H442" i="5" s="1"/>
  <c r="C448" i="5"/>
  <c r="H448" i="5" s="1"/>
  <c r="C474" i="5"/>
  <c r="H474" i="5" s="1"/>
  <c r="C477" i="5"/>
  <c r="H477" i="5" s="1"/>
  <c r="C489" i="5"/>
  <c r="H489" i="5" s="1"/>
  <c r="C498" i="5"/>
  <c r="H498" i="5" s="1"/>
  <c r="C506" i="5"/>
  <c r="H506" i="5" s="1"/>
  <c r="C514" i="5"/>
  <c r="H514" i="5" s="1"/>
  <c r="C521" i="5"/>
  <c r="H521" i="5" s="1"/>
  <c r="C53" i="5"/>
  <c r="H53" i="5" s="1"/>
  <c r="C84" i="5"/>
  <c r="H84" i="5" s="1"/>
  <c r="C129" i="5"/>
  <c r="H129" i="5" s="1"/>
  <c r="C156" i="5"/>
  <c r="H156" i="5" s="1"/>
  <c r="C172" i="5"/>
  <c r="H172" i="5" s="1"/>
  <c r="C286" i="5"/>
  <c r="H286" i="5" s="1"/>
  <c r="C298" i="5"/>
  <c r="H298" i="5" s="1"/>
  <c r="C317" i="5"/>
  <c r="H317" i="5" s="1"/>
  <c r="C321" i="5"/>
  <c r="H321" i="5" s="1"/>
  <c r="C326" i="5"/>
  <c r="H326" i="5" s="1"/>
  <c r="C329" i="5"/>
  <c r="H329" i="5" s="1"/>
  <c r="C332" i="5"/>
  <c r="H332" i="5" s="1"/>
  <c r="C336" i="5"/>
  <c r="H336" i="5" s="1"/>
  <c r="C352" i="5"/>
  <c r="H352" i="5" s="1"/>
  <c r="C359" i="5"/>
  <c r="H359" i="5" s="1"/>
  <c r="C363" i="5"/>
  <c r="H363" i="5" s="1"/>
  <c r="C372" i="5"/>
  <c r="H372" i="5" s="1"/>
  <c r="C381" i="5"/>
  <c r="H381" i="5" s="1"/>
  <c r="C392" i="5"/>
  <c r="H392" i="5" s="1"/>
  <c r="C423" i="5"/>
  <c r="H423" i="5" s="1"/>
  <c r="C429" i="5"/>
  <c r="H429" i="5" s="1"/>
  <c r="C432" i="5"/>
  <c r="H432" i="5" s="1"/>
  <c r="C435" i="5"/>
  <c r="H435" i="5" s="1"/>
  <c r="C438" i="5"/>
  <c r="H438" i="5" s="1"/>
  <c r="C451" i="5"/>
  <c r="H451" i="5" s="1"/>
  <c r="C455" i="5"/>
  <c r="H455" i="5" s="1"/>
  <c r="C459" i="5"/>
  <c r="H459" i="5" s="1"/>
  <c r="C462" i="5"/>
  <c r="H462" i="5" s="1"/>
  <c r="C482" i="5"/>
  <c r="H482" i="5" s="1"/>
  <c r="C485" i="5"/>
  <c r="H485" i="5" s="1"/>
  <c r="C499" i="5"/>
  <c r="H499" i="5" s="1"/>
  <c r="C507" i="5"/>
  <c r="H507" i="5" s="1"/>
  <c r="C515" i="5"/>
  <c r="H515" i="5" s="1"/>
  <c r="C519" i="5"/>
  <c r="H519" i="5" s="1"/>
  <c r="C41" i="5"/>
  <c r="H41" i="5" s="1"/>
  <c r="C56" i="5"/>
  <c r="H56" i="5" s="1"/>
  <c r="C72" i="5"/>
  <c r="H72" i="5" s="1"/>
  <c r="C87" i="5"/>
  <c r="H87" i="5" s="1"/>
  <c r="C102" i="5"/>
  <c r="H102" i="5" s="1"/>
  <c r="C158" i="5"/>
  <c r="H158" i="5" s="1"/>
  <c r="C175" i="5"/>
  <c r="H175" i="5" s="1"/>
  <c r="C188" i="5"/>
  <c r="H188" i="5" s="1"/>
  <c r="C252" i="5"/>
  <c r="H252" i="5" s="1"/>
  <c r="C301" i="5"/>
  <c r="H301" i="5" s="1"/>
  <c r="C308" i="5"/>
  <c r="H308" i="5" s="1"/>
  <c r="C310" i="5"/>
  <c r="H310" i="5" s="1"/>
  <c r="C314" i="5"/>
  <c r="H314" i="5" s="1"/>
  <c r="C323" i="5"/>
  <c r="H323" i="5" s="1"/>
  <c r="C344" i="5"/>
  <c r="H344" i="5" s="1"/>
  <c r="C355" i="5"/>
  <c r="H355" i="5" s="1"/>
  <c r="C357" i="5"/>
  <c r="H357" i="5" s="1"/>
  <c r="C360" i="5"/>
  <c r="H360" i="5" s="1"/>
  <c r="C364" i="5"/>
  <c r="H364" i="5" s="1"/>
  <c r="C367" i="5"/>
  <c r="H367" i="5" s="1"/>
  <c r="C370" i="5"/>
  <c r="H370" i="5" s="1"/>
  <c r="C379" i="5"/>
  <c r="H379" i="5" s="1"/>
  <c r="C388" i="5"/>
  <c r="H388" i="5" s="1"/>
  <c r="C393" i="5"/>
  <c r="H393" i="5" s="1"/>
  <c r="C396" i="5"/>
  <c r="H396" i="5" s="1"/>
  <c r="C400" i="5"/>
  <c r="H400" i="5" s="1"/>
  <c r="C405" i="5"/>
  <c r="H405" i="5" s="1"/>
  <c r="C410" i="5"/>
  <c r="H410" i="5" s="1"/>
  <c r="C439" i="5"/>
  <c r="H439" i="5" s="1"/>
  <c r="C449" i="5"/>
  <c r="H449" i="5" s="1"/>
  <c r="C452" i="5"/>
  <c r="H452" i="5" s="1"/>
  <c r="C456" i="5"/>
  <c r="H456" i="5" s="1"/>
  <c r="C463" i="5"/>
  <c r="H463" i="5" s="1"/>
  <c r="C467" i="5"/>
  <c r="H467" i="5" s="1"/>
  <c r="C470" i="5"/>
  <c r="H470" i="5" s="1"/>
  <c r="C490" i="5"/>
  <c r="H490" i="5" s="1"/>
  <c r="C493" i="5"/>
  <c r="H493" i="5" s="1"/>
  <c r="C496" i="5"/>
  <c r="H496" i="5" s="1"/>
  <c r="C500" i="5"/>
  <c r="H500" i="5" s="1"/>
  <c r="C504" i="5"/>
  <c r="H504" i="5" s="1"/>
  <c r="C508" i="5"/>
  <c r="H508" i="5" s="1"/>
  <c r="C512" i="5"/>
  <c r="H512" i="5" s="1"/>
  <c r="C42" i="5"/>
  <c r="H42" i="5" s="1"/>
  <c r="C57" i="5"/>
  <c r="H57" i="5" s="1"/>
  <c r="C73" i="5"/>
  <c r="H73" i="5" s="1"/>
  <c r="C103" i="5"/>
  <c r="H103" i="5" s="1"/>
  <c r="C118" i="5"/>
  <c r="H118" i="5" s="1"/>
  <c r="C133" i="5"/>
  <c r="H133" i="5" s="1"/>
  <c r="C146" i="5"/>
  <c r="H146" i="5" s="1"/>
  <c r="C203" i="5"/>
  <c r="H203" i="5" s="1"/>
  <c r="C214" i="5"/>
  <c r="H214" i="5" s="1"/>
  <c r="C239" i="5"/>
  <c r="H239" i="5" s="1"/>
  <c r="C289" i="5"/>
  <c r="H289" i="5" s="1"/>
  <c r="C302" i="5"/>
  <c r="H302" i="5" s="1"/>
  <c r="C330" i="5"/>
  <c r="H330" i="5" s="1"/>
  <c r="C333" i="5"/>
  <c r="H333" i="5" s="1"/>
  <c r="C337" i="5"/>
  <c r="H337" i="5" s="1"/>
  <c r="C339" i="5"/>
  <c r="H339" i="5" s="1"/>
  <c r="C341" i="5"/>
  <c r="H341" i="5" s="1"/>
  <c r="C349" i="5"/>
  <c r="H349" i="5" s="1"/>
  <c r="C375" i="5"/>
  <c r="H375" i="5" s="1"/>
  <c r="C382" i="5"/>
  <c r="H382" i="5" s="1"/>
  <c r="C385" i="5"/>
  <c r="H385" i="5" s="1"/>
  <c r="C394" i="5"/>
  <c r="H394" i="5" s="1"/>
  <c r="C403" i="5"/>
  <c r="H403" i="5" s="1"/>
  <c r="C413" i="5"/>
  <c r="H413" i="5" s="1"/>
  <c r="C419" i="5"/>
  <c r="H419" i="5" s="1"/>
  <c r="C424" i="5"/>
  <c r="H424" i="5" s="1"/>
  <c r="C427" i="5"/>
  <c r="H427" i="5" s="1"/>
  <c r="C445" i="5"/>
  <c r="H445" i="5" s="1"/>
  <c r="C464" i="5"/>
  <c r="H464" i="5" s="1"/>
  <c r="C471" i="5"/>
  <c r="H471" i="5" s="1"/>
  <c r="C475" i="5"/>
  <c r="H475" i="5" s="1"/>
  <c r="C478" i="5"/>
  <c r="H478" i="5" s="1"/>
  <c r="C45" i="5"/>
  <c r="H45" i="5" s="1"/>
  <c r="C192" i="5"/>
  <c r="H192" i="5" s="1"/>
  <c r="C206" i="5"/>
  <c r="H206" i="5" s="1"/>
  <c r="C281" i="5"/>
  <c r="H281" i="5" s="1"/>
  <c r="C315" i="5"/>
  <c r="H315" i="5" s="1"/>
  <c r="C318" i="5"/>
  <c r="H318" i="5" s="1"/>
  <c r="C322" i="5"/>
  <c r="H322" i="5" s="1"/>
  <c r="C324" i="5"/>
  <c r="H324" i="5" s="1"/>
  <c r="C331" i="5"/>
  <c r="H331" i="5" s="1"/>
  <c r="C342" i="5"/>
  <c r="H342" i="5" s="1"/>
  <c r="C345" i="5"/>
  <c r="H345" i="5" s="1"/>
  <c r="C350" i="5"/>
  <c r="H350" i="5" s="1"/>
  <c r="C354" i="5"/>
  <c r="H354" i="5" s="1"/>
  <c r="C356" i="5"/>
  <c r="H356" i="5" s="1"/>
  <c r="C358" i="5"/>
  <c r="H358" i="5" s="1"/>
  <c r="C365" i="5"/>
  <c r="H365" i="5" s="1"/>
  <c r="C373" i="5"/>
  <c r="H373" i="5" s="1"/>
  <c r="C380" i="5"/>
  <c r="H380" i="5" s="1"/>
  <c r="C397" i="5"/>
  <c r="H397" i="5" s="1"/>
  <c r="C401" i="5"/>
  <c r="H401" i="5" s="1"/>
  <c r="C407" i="5"/>
  <c r="H407" i="5" s="1"/>
  <c r="C415" i="5"/>
  <c r="H415" i="5" s="1"/>
  <c r="C428" i="5"/>
  <c r="H428" i="5" s="1"/>
  <c r="C433" i="5"/>
  <c r="H433" i="5" s="1"/>
  <c r="C440" i="5"/>
  <c r="H440" i="5" s="1"/>
  <c r="C443" i="5"/>
  <c r="H443" i="5" s="1"/>
  <c r="C447" i="5"/>
  <c r="H447" i="5" s="1"/>
  <c r="C450" i="5"/>
  <c r="H450" i="5" s="1"/>
  <c r="C453" i="5"/>
  <c r="H453" i="5" s="1"/>
  <c r="C465" i="5"/>
  <c r="H465" i="5" s="1"/>
  <c r="C476" i="5"/>
  <c r="H476" i="5" s="1"/>
  <c r="C480" i="5"/>
  <c r="H480" i="5" s="1"/>
  <c r="C487" i="5"/>
  <c r="H487" i="5" s="1"/>
  <c r="C491" i="5"/>
  <c r="H491" i="5" s="1"/>
  <c r="C494" i="5"/>
  <c r="H494" i="5" s="1"/>
  <c r="C497" i="5"/>
  <c r="H497" i="5" s="1"/>
  <c r="C502" i="5"/>
  <c r="H502" i="5" s="1"/>
  <c r="C505" i="5"/>
  <c r="H505" i="5" s="1"/>
  <c r="C509" i="5"/>
  <c r="H509" i="5" s="1"/>
  <c r="C513" i="5"/>
  <c r="H513" i="5" s="1"/>
  <c r="C517" i="5"/>
  <c r="H517" i="5" s="1"/>
  <c r="C150" i="5"/>
  <c r="H150" i="5" s="1"/>
  <c r="C255" i="5"/>
  <c r="H255" i="5" s="1"/>
  <c r="C353" i="5"/>
  <c r="H353" i="5" s="1"/>
  <c r="C376" i="5"/>
  <c r="H376" i="5" s="1"/>
  <c r="C389" i="5"/>
  <c r="H389" i="5" s="1"/>
  <c r="C446" i="5"/>
  <c r="H446" i="5" s="1"/>
  <c r="C460" i="5"/>
  <c r="H460" i="5" s="1"/>
  <c r="C522" i="5"/>
  <c r="H522" i="5" s="1"/>
  <c r="C533" i="5"/>
  <c r="H533" i="5" s="1"/>
  <c r="C544" i="5"/>
  <c r="H544" i="5" s="1"/>
  <c r="C547" i="5"/>
  <c r="H547" i="5" s="1"/>
  <c r="C550" i="5"/>
  <c r="H550" i="5" s="1"/>
  <c r="C553" i="5"/>
  <c r="H553" i="5" s="1"/>
  <c r="C559" i="5"/>
  <c r="H559" i="5" s="1"/>
  <c r="C572" i="5"/>
  <c r="H572" i="5" s="1"/>
  <c r="C575" i="5"/>
  <c r="H575" i="5" s="1"/>
  <c r="C578" i="5"/>
  <c r="H578" i="5" s="1"/>
  <c r="C595" i="5"/>
  <c r="H595" i="5" s="1"/>
  <c r="C602" i="5"/>
  <c r="H602" i="5" s="1"/>
  <c r="C606" i="5"/>
  <c r="H606" i="5" s="1"/>
  <c r="C613" i="5"/>
  <c r="H613" i="5" s="1"/>
  <c r="C627" i="5"/>
  <c r="H627" i="5" s="1"/>
  <c r="C634" i="5"/>
  <c r="H634" i="5" s="1"/>
  <c r="C638" i="5"/>
  <c r="H638" i="5" s="1"/>
  <c r="C645" i="5"/>
  <c r="H645" i="5" s="1"/>
  <c r="C651" i="5"/>
  <c r="H651" i="5" s="1"/>
  <c r="C654" i="5"/>
  <c r="H654" i="5" s="1"/>
  <c r="C660" i="5"/>
  <c r="H660" i="5" s="1"/>
  <c r="C663" i="5"/>
  <c r="H663" i="5" s="1"/>
  <c r="C666" i="5"/>
  <c r="H666" i="5" s="1"/>
  <c r="C669" i="5"/>
  <c r="H669" i="5" s="1"/>
  <c r="C673" i="5"/>
  <c r="H673" i="5" s="1"/>
  <c r="C676" i="5"/>
  <c r="H676" i="5" s="1"/>
  <c r="C683" i="5"/>
  <c r="H683" i="5" s="1"/>
  <c r="C688" i="5"/>
  <c r="H688" i="5" s="1"/>
  <c r="C701" i="5"/>
  <c r="H701" i="5" s="1"/>
  <c r="C705" i="5"/>
  <c r="H705" i="5" s="1"/>
  <c r="C708" i="5"/>
  <c r="H708" i="5" s="1"/>
  <c r="C722" i="5"/>
  <c r="H722" i="5" s="1"/>
  <c r="C729" i="5"/>
  <c r="H729" i="5" s="1"/>
  <c r="C34" i="5"/>
  <c r="H34" i="5" s="1"/>
  <c r="C94" i="5"/>
  <c r="H94" i="5" s="1"/>
  <c r="C209" i="5"/>
  <c r="H209" i="5" s="1"/>
  <c r="C319" i="5"/>
  <c r="H319" i="5" s="1"/>
  <c r="C377" i="5"/>
  <c r="H377" i="5" s="1"/>
  <c r="C404" i="5"/>
  <c r="H404" i="5" s="1"/>
  <c r="C420" i="5"/>
  <c r="H420" i="5" s="1"/>
  <c r="C534" i="5"/>
  <c r="H534" i="5" s="1"/>
  <c r="C537" i="5"/>
  <c r="H537" i="5" s="1"/>
  <c r="C541" i="5"/>
  <c r="H541" i="5" s="1"/>
  <c r="C582" i="5"/>
  <c r="H582" i="5" s="1"/>
  <c r="C585" i="5"/>
  <c r="H585" i="5" s="1"/>
  <c r="C592" i="5"/>
  <c r="H592" i="5" s="1"/>
  <c r="C596" i="5"/>
  <c r="H596" i="5" s="1"/>
  <c r="C599" i="5"/>
  <c r="H599" i="5" s="1"/>
  <c r="C617" i="5"/>
  <c r="H617" i="5" s="1"/>
  <c r="C624" i="5"/>
  <c r="H624" i="5" s="1"/>
  <c r="C628" i="5"/>
  <c r="H628" i="5" s="1"/>
  <c r="C631" i="5"/>
  <c r="H631" i="5" s="1"/>
  <c r="C664" i="5"/>
  <c r="H664" i="5" s="1"/>
  <c r="C670" i="5"/>
  <c r="H670" i="5" s="1"/>
  <c r="C695" i="5"/>
  <c r="H695" i="5" s="1"/>
  <c r="C698" i="5"/>
  <c r="H698" i="5" s="1"/>
  <c r="C702" i="5"/>
  <c r="H702" i="5" s="1"/>
  <c r="C163" i="5"/>
  <c r="H163" i="5" s="1"/>
  <c r="C368" i="5"/>
  <c r="H368" i="5" s="1"/>
  <c r="C406" i="5"/>
  <c r="H406" i="5" s="1"/>
  <c r="C425" i="5"/>
  <c r="H425" i="5" s="1"/>
  <c r="C436" i="5"/>
  <c r="H436" i="5" s="1"/>
  <c r="C479" i="5"/>
  <c r="H479" i="5" s="1"/>
  <c r="C523" i="5"/>
  <c r="H523" i="5" s="1"/>
  <c r="C527" i="5"/>
  <c r="H527" i="5" s="1"/>
  <c r="C530" i="5"/>
  <c r="H530" i="5" s="1"/>
  <c r="C535" i="5"/>
  <c r="H535" i="5" s="1"/>
  <c r="C548" i="5"/>
  <c r="H548" i="5" s="1"/>
  <c r="C554" i="5"/>
  <c r="H554" i="5" s="1"/>
  <c r="C557" i="5"/>
  <c r="H557" i="5" s="1"/>
  <c r="C560" i="5"/>
  <c r="H560" i="5" s="1"/>
  <c r="C563" i="5"/>
  <c r="H563" i="5" s="1"/>
  <c r="C566" i="5"/>
  <c r="H566" i="5" s="1"/>
  <c r="C569" i="5"/>
  <c r="H569" i="5" s="1"/>
  <c r="C576" i="5"/>
  <c r="H576" i="5" s="1"/>
  <c r="C579" i="5"/>
  <c r="H579" i="5" s="1"/>
  <c r="C589" i="5"/>
  <c r="H589" i="5" s="1"/>
  <c r="C603" i="5"/>
  <c r="H603" i="5" s="1"/>
  <c r="C610" i="5"/>
  <c r="H610" i="5" s="1"/>
  <c r="C614" i="5"/>
  <c r="H614" i="5" s="1"/>
  <c r="C621" i="5"/>
  <c r="H621" i="5" s="1"/>
  <c r="C635" i="5"/>
  <c r="H635" i="5" s="1"/>
  <c r="C642" i="5"/>
  <c r="H642" i="5" s="1"/>
  <c r="C646" i="5"/>
  <c r="H646" i="5" s="1"/>
  <c r="C652" i="5"/>
  <c r="H652" i="5" s="1"/>
  <c r="C657" i="5"/>
  <c r="H657" i="5" s="1"/>
  <c r="C661" i="5"/>
  <c r="H661" i="5" s="1"/>
  <c r="C677" i="5"/>
  <c r="H677" i="5" s="1"/>
  <c r="C681" i="5"/>
  <c r="H681" i="5" s="1"/>
  <c r="C684" i="5"/>
  <c r="H684" i="5" s="1"/>
  <c r="C691" i="5"/>
  <c r="H691" i="5" s="1"/>
  <c r="C49" i="5"/>
  <c r="H49" i="5" s="1"/>
  <c r="C110" i="5"/>
  <c r="H110" i="5" s="1"/>
  <c r="C271" i="5"/>
  <c r="H271" i="5" s="1"/>
  <c r="C334" i="5"/>
  <c r="H334" i="5" s="1"/>
  <c r="C408" i="5"/>
  <c r="H408" i="5" s="1"/>
  <c r="C426" i="5"/>
  <c r="H426" i="5" s="1"/>
  <c r="C437" i="5"/>
  <c r="H437" i="5" s="1"/>
  <c r="C510" i="5"/>
  <c r="H510" i="5" s="1"/>
  <c r="C520" i="5"/>
  <c r="H520" i="5" s="1"/>
  <c r="C538" i="5"/>
  <c r="H538" i="5" s="1"/>
  <c r="C542" i="5"/>
  <c r="H542" i="5" s="1"/>
  <c r="C545" i="5"/>
  <c r="H545" i="5" s="1"/>
  <c r="C551" i="5"/>
  <c r="H551" i="5" s="1"/>
  <c r="C573" i="5"/>
  <c r="H573" i="5" s="1"/>
  <c r="C593" i="5"/>
  <c r="H593" i="5" s="1"/>
  <c r="C600" i="5"/>
  <c r="H600" i="5" s="1"/>
  <c r="C604" i="5"/>
  <c r="H604" i="5" s="1"/>
  <c r="C607" i="5"/>
  <c r="H607" i="5" s="1"/>
  <c r="C625" i="5"/>
  <c r="H625" i="5" s="1"/>
  <c r="C632" i="5"/>
  <c r="H632" i="5" s="1"/>
  <c r="C636" i="5"/>
  <c r="H636" i="5" s="1"/>
  <c r="C639" i="5"/>
  <c r="H639" i="5" s="1"/>
  <c r="C649" i="5"/>
  <c r="H649" i="5" s="1"/>
  <c r="C655" i="5"/>
  <c r="H655" i="5" s="1"/>
  <c r="C671" i="5"/>
  <c r="H671" i="5" s="1"/>
  <c r="C674" i="5"/>
  <c r="H674" i="5" s="1"/>
  <c r="C678" i="5"/>
  <c r="H678" i="5" s="1"/>
  <c r="C703" i="5"/>
  <c r="H703" i="5" s="1"/>
  <c r="C706" i="5"/>
  <c r="H706" i="5" s="1"/>
  <c r="C710" i="5"/>
  <c r="H710" i="5" s="1"/>
  <c r="C720" i="5"/>
  <c r="H720" i="5" s="1"/>
  <c r="C733" i="5"/>
  <c r="H733" i="5" s="1"/>
  <c r="C60" i="5"/>
  <c r="H60" i="5" s="1"/>
  <c r="C180" i="5"/>
  <c r="H180" i="5" s="1"/>
  <c r="C347" i="5"/>
  <c r="H347" i="5" s="1"/>
  <c r="C468" i="5"/>
  <c r="H468" i="5" s="1"/>
  <c r="C483" i="5"/>
  <c r="H483" i="5" s="1"/>
  <c r="C524" i="5"/>
  <c r="H524" i="5" s="1"/>
  <c r="C531" i="5"/>
  <c r="H531" i="5" s="1"/>
  <c r="C564" i="5"/>
  <c r="H564" i="5" s="1"/>
  <c r="C570" i="5"/>
  <c r="H570" i="5" s="1"/>
  <c r="C580" i="5"/>
  <c r="H580" i="5" s="1"/>
  <c r="C583" i="5"/>
  <c r="H583" i="5" s="1"/>
  <c r="C586" i="5"/>
  <c r="H586" i="5" s="1"/>
  <c r="C590" i="5"/>
  <c r="H590" i="5" s="1"/>
  <c r="C597" i="5"/>
  <c r="H597" i="5" s="1"/>
  <c r="C611" i="5"/>
  <c r="H611" i="5" s="1"/>
  <c r="C618" i="5"/>
  <c r="H618" i="5" s="1"/>
  <c r="C622" i="5"/>
  <c r="H622" i="5" s="1"/>
  <c r="C629" i="5"/>
  <c r="H629" i="5" s="1"/>
  <c r="C643" i="5"/>
  <c r="H643" i="5" s="1"/>
  <c r="C64" i="5"/>
  <c r="H64" i="5" s="1"/>
  <c r="C125" i="5"/>
  <c r="H125" i="5" s="1"/>
  <c r="C183" i="5"/>
  <c r="H183" i="5" s="1"/>
  <c r="C311" i="5"/>
  <c r="H311" i="5" s="1"/>
  <c r="C338" i="5"/>
  <c r="H338" i="5" s="1"/>
  <c r="C371" i="5"/>
  <c r="H371" i="5" s="1"/>
  <c r="C383" i="5"/>
  <c r="H383" i="5" s="1"/>
  <c r="C398" i="5"/>
  <c r="H398" i="5" s="1"/>
  <c r="C441" i="5"/>
  <c r="H441" i="5" s="1"/>
  <c r="C484" i="5"/>
  <c r="H484" i="5" s="1"/>
  <c r="C528" i="5"/>
  <c r="H528" i="5" s="1"/>
  <c r="C539" i="5"/>
  <c r="H539" i="5" s="1"/>
  <c r="C543" i="5"/>
  <c r="H543" i="5" s="1"/>
  <c r="C546" i="5"/>
  <c r="H546" i="5" s="1"/>
  <c r="C549" i="5"/>
  <c r="H549" i="5" s="1"/>
  <c r="C552" i="5"/>
  <c r="H552" i="5" s="1"/>
  <c r="C555" i="5"/>
  <c r="H555" i="5" s="1"/>
  <c r="C558" i="5"/>
  <c r="H558" i="5" s="1"/>
  <c r="C561" i="5"/>
  <c r="H561" i="5" s="1"/>
  <c r="C567" i="5"/>
  <c r="H567" i="5" s="1"/>
  <c r="C574" i="5"/>
  <c r="H574" i="5" s="1"/>
  <c r="C577" i="5"/>
  <c r="H577" i="5" s="1"/>
  <c r="C601" i="5"/>
  <c r="H601" i="5" s="1"/>
  <c r="C608" i="5"/>
  <c r="H608" i="5" s="1"/>
  <c r="C612" i="5"/>
  <c r="H612" i="5" s="1"/>
  <c r="C615" i="5"/>
  <c r="H615" i="5" s="1"/>
  <c r="C633" i="5"/>
  <c r="H633" i="5" s="1"/>
  <c r="C640" i="5"/>
  <c r="H640" i="5" s="1"/>
  <c r="C644" i="5"/>
  <c r="H644" i="5" s="1"/>
  <c r="C647" i="5"/>
  <c r="H647" i="5" s="1"/>
  <c r="C658" i="5"/>
  <c r="H658" i="5" s="1"/>
  <c r="C665" i="5"/>
  <c r="H665" i="5" s="1"/>
  <c r="C679" i="5"/>
  <c r="H679" i="5" s="1"/>
  <c r="C682" i="5"/>
  <c r="H682" i="5" s="1"/>
  <c r="C686" i="5"/>
  <c r="H686" i="5" s="1"/>
  <c r="C711" i="5"/>
  <c r="H711" i="5" s="1"/>
  <c r="C721" i="5"/>
  <c r="H721" i="5" s="1"/>
  <c r="C728" i="5"/>
  <c r="H728" i="5" s="1"/>
  <c r="C734" i="5"/>
  <c r="H734" i="5" s="1"/>
  <c r="C76" i="5"/>
  <c r="H76" i="5" s="1"/>
  <c r="C457" i="5"/>
  <c r="H457" i="5" s="1"/>
  <c r="C516" i="5"/>
  <c r="H516" i="5" s="1"/>
  <c r="C532" i="5"/>
  <c r="H532" i="5" s="1"/>
  <c r="C571" i="5"/>
  <c r="H571" i="5" s="1"/>
  <c r="C584" i="5"/>
  <c r="H584" i="5" s="1"/>
  <c r="C598" i="5"/>
  <c r="H598" i="5" s="1"/>
  <c r="C626" i="5"/>
  <c r="H626" i="5" s="1"/>
  <c r="C675" i="5"/>
  <c r="H675" i="5" s="1"/>
  <c r="C685" i="5"/>
  <c r="H685" i="5" s="1"/>
  <c r="C694" i="5"/>
  <c r="H694" i="5" s="1"/>
  <c r="C715" i="5"/>
  <c r="H715" i="5" s="1"/>
  <c r="C738" i="5"/>
  <c r="H738" i="5" s="1"/>
  <c r="C752" i="5"/>
  <c r="H752" i="5" s="1"/>
  <c r="C755" i="5"/>
  <c r="H755" i="5" s="1"/>
  <c r="C762" i="5"/>
  <c r="H762" i="5" s="1"/>
  <c r="C778" i="5"/>
  <c r="H778" i="5" s="1"/>
  <c r="C789" i="5"/>
  <c r="H789" i="5" s="1"/>
  <c r="C815" i="5"/>
  <c r="H815" i="5" s="1"/>
  <c r="C818" i="5"/>
  <c r="H818" i="5" s="1"/>
  <c r="C825" i="5"/>
  <c r="H825" i="5" s="1"/>
  <c r="C833" i="5"/>
  <c r="H833" i="5" s="1"/>
  <c r="C837" i="5"/>
  <c r="H837" i="5" s="1"/>
  <c r="C840" i="5"/>
  <c r="H840" i="5" s="1"/>
  <c r="C843" i="5"/>
  <c r="H843" i="5" s="1"/>
  <c r="C847" i="5"/>
  <c r="H847" i="5" s="1"/>
  <c r="C868" i="5"/>
  <c r="H868" i="5" s="1"/>
  <c r="C871" i="5"/>
  <c r="H871" i="5" s="1"/>
  <c r="C944" i="5"/>
  <c r="H944" i="5" s="1"/>
  <c r="C948" i="5"/>
  <c r="H948" i="5" s="1"/>
  <c r="C458" i="5"/>
  <c r="H458" i="5" s="1"/>
  <c r="C641" i="5"/>
  <c r="H641" i="5" s="1"/>
  <c r="C667" i="5"/>
  <c r="H667" i="5" s="1"/>
  <c r="C696" i="5"/>
  <c r="H696" i="5" s="1"/>
  <c r="C709" i="5"/>
  <c r="H709" i="5" s="1"/>
  <c r="C716" i="5"/>
  <c r="H716" i="5" s="1"/>
  <c r="C723" i="5"/>
  <c r="H723" i="5" s="1"/>
  <c r="C735" i="5"/>
  <c r="H735" i="5" s="1"/>
  <c r="C742" i="5"/>
  <c r="H742" i="5" s="1"/>
  <c r="C748" i="5"/>
  <c r="H748" i="5" s="1"/>
  <c r="C756" i="5"/>
  <c r="H756" i="5" s="1"/>
  <c r="C759" i="5"/>
  <c r="H759" i="5" s="1"/>
  <c r="C765" i="5"/>
  <c r="H765" i="5" s="1"/>
  <c r="C775" i="5"/>
  <c r="H775" i="5" s="1"/>
  <c r="C779" i="5"/>
  <c r="H779" i="5" s="1"/>
  <c r="C792" i="5"/>
  <c r="H792" i="5" s="1"/>
  <c r="C795" i="5"/>
  <c r="H795" i="5" s="1"/>
  <c r="C802" i="5"/>
  <c r="H802" i="5" s="1"/>
  <c r="C805" i="5"/>
  <c r="H805" i="5" s="1"/>
  <c r="C811" i="5"/>
  <c r="H811" i="5" s="1"/>
  <c r="C822" i="5"/>
  <c r="H822" i="5" s="1"/>
  <c r="C830" i="5"/>
  <c r="H830" i="5" s="1"/>
  <c r="C844" i="5"/>
  <c r="H844" i="5" s="1"/>
  <c r="C848" i="5"/>
  <c r="H848" i="5" s="1"/>
  <c r="C851" i="5"/>
  <c r="H851" i="5" s="1"/>
  <c r="C854" i="5"/>
  <c r="H854" i="5" s="1"/>
  <c r="C872" i="5"/>
  <c r="H872" i="5" s="1"/>
  <c r="C875" i="5"/>
  <c r="H875" i="5" s="1"/>
  <c r="C879" i="5"/>
  <c r="H879" i="5" s="1"/>
  <c r="C882" i="5"/>
  <c r="H882" i="5" s="1"/>
  <c r="C886" i="5"/>
  <c r="H886" i="5" s="1"/>
  <c r="C890" i="5"/>
  <c r="H890" i="5" s="1"/>
  <c r="C894" i="5"/>
  <c r="H894" i="5" s="1"/>
  <c r="C898" i="5"/>
  <c r="H898" i="5" s="1"/>
  <c r="C902" i="5"/>
  <c r="H902" i="5" s="1"/>
  <c r="C906" i="5"/>
  <c r="H906" i="5" s="1"/>
  <c r="C910" i="5"/>
  <c r="H910" i="5" s="1"/>
  <c r="C914" i="5"/>
  <c r="H914" i="5" s="1"/>
  <c r="C918" i="5"/>
  <c r="H918" i="5" s="1"/>
  <c r="C922" i="5"/>
  <c r="H922" i="5" s="1"/>
  <c r="C926" i="5"/>
  <c r="H926" i="5" s="1"/>
  <c r="C930" i="5"/>
  <c r="H930" i="5" s="1"/>
  <c r="C934" i="5"/>
  <c r="H934" i="5" s="1"/>
  <c r="C938" i="5"/>
  <c r="H938" i="5" s="1"/>
  <c r="C136" i="5"/>
  <c r="H136" i="5" s="1"/>
  <c r="C361" i="5"/>
  <c r="H361" i="5" s="1"/>
  <c r="C414" i="5"/>
  <c r="H414" i="5" s="1"/>
  <c r="C472" i="5"/>
  <c r="H472" i="5" s="1"/>
  <c r="C536" i="5"/>
  <c r="H536" i="5" s="1"/>
  <c r="C587" i="5"/>
  <c r="H587" i="5" s="1"/>
  <c r="C630" i="5"/>
  <c r="H630" i="5" s="1"/>
  <c r="C653" i="5"/>
  <c r="H653" i="5" s="1"/>
  <c r="C659" i="5"/>
  <c r="H659" i="5" s="1"/>
  <c r="C668" i="5"/>
  <c r="H668" i="5" s="1"/>
  <c r="C687" i="5"/>
  <c r="H687" i="5" s="1"/>
  <c r="C704" i="5"/>
  <c r="H704" i="5" s="1"/>
  <c r="C717" i="5"/>
  <c r="H717" i="5" s="1"/>
  <c r="C724" i="5"/>
  <c r="H724" i="5" s="1"/>
  <c r="C730" i="5"/>
  <c r="H730" i="5" s="1"/>
  <c r="C745" i="5"/>
  <c r="H745" i="5" s="1"/>
  <c r="C749" i="5"/>
  <c r="H749" i="5" s="1"/>
  <c r="C753" i="5"/>
  <c r="H753" i="5" s="1"/>
  <c r="C760" i="5"/>
  <c r="H760" i="5" s="1"/>
  <c r="C769" i="5"/>
  <c r="H769" i="5" s="1"/>
  <c r="C772" i="5"/>
  <c r="H772" i="5" s="1"/>
  <c r="C782" i="5"/>
  <c r="H782" i="5" s="1"/>
  <c r="C786" i="5"/>
  <c r="H786" i="5" s="1"/>
  <c r="C799" i="5"/>
  <c r="H799" i="5" s="1"/>
  <c r="C808" i="5"/>
  <c r="H808" i="5" s="1"/>
  <c r="C812" i="5"/>
  <c r="H812" i="5" s="1"/>
  <c r="C816" i="5"/>
  <c r="H816" i="5" s="1"/>
  <c r="C831" i="5"/>
  <c r="H831" i="5" s="1"/>
  <c r="C834" i="5"/>
  <c r="H834" i="5" s="1"/>
  <c r="C845" i="5"/>
  <c r="H845" i="5" s="1"/>
  <c r="C858" i="5"/>
  <c r="H858" i="5" s="1"/>
  <c r="C862" i="5"/>
  <c r="H862" i="5" s="1"/>
  <c r="C865" i="5"/>
  <c r="H865" i="5" s="1"/>
  <c r="C869" i="5"/>
  <c r="H869" i="5" s="1"/>
  <c r="C876" i="5"/>
  <c r="H876" i="5" s="1"/>
  <c r="C362" i="5"/>
  <c r="H362" i="5" s="1"/>
  <c r="C416" i="5"/>
  <c r="H416" i="5" s="1"/>
  <c r="C473" i="5"/>
  <c r="H473" i="5" s="1"/>
  <c r="C562" i="5"/>
  <c r="H562" i="5" s="1"/>
  <c r="C588" i="5"/>
  <c r="H588" i="5" s="1"/>
  <c r="C616" i="5"/>
  <c r="H616" i="5" s="1"/>
  <c r="C662" i="5"/>
  <c r="H662" i="5" s="1"/>
  <c r="C680" i="5"/>
  <c r="H680" i="5" s="1"/>
  <c r="C689" i="5"/>
  <c r="H689" i="5" s="1"/>
  <c r="C697" i="5"/>
  <c r="H697" i="5" s="1"/>
  <c r="C712" i="5"/>
  <c r="H712" i="5" s="1"/>
  <c r="C725" i="5"/>
  <c r="H725" i="5" s="1"/>
  <c r="C731" i="5"/>
  <c r="H731" i="5" s="1"/>
  <c r="C736" i="5"/>
  <c r="H736" i="5" s="1"/>
  <c r="C739" i="5"/>
  <c r="H739" i="5" s="1"/>
  <c r="C757" i="5"/>
  <c r="H757" i="5" s="1"/>
  <c r="C763" i="5"/>
  <c r="H763" i="5" s="1"/>
  <c r="C766" i="5"/>
  <c r="H766" i="5" s="1"/>
  <c r="C776" i="5"/>
  <c r="H776" i="5" s="1"/>
  <c r="C790" i="5"/>
  <c r="H790" i="5" s="1"/>
  <c r="C793" i="5"/>
  <c r="H793" i="5" s="1"/>
  <c r="C796" i="5"/>
  <c r="H796" i="5" s="1"/>
  <c r="C813" i="5"/>
  <c r="H813" i="5" s="1"/>
  <c r="C819" i="5"/>
  <c r="H819" i="5" s="1"/>
  <c r="C826" i="5"/>
  <c r="H826" i="5" s="1"/>
  <c r="C838" i="5"/>
  <c r="H838" i="5" s="1"/>
  <c r="C841" i="5"/>
  <c r="H841" i="5" s="1"/>
  <c r="C852" i="5"/>
  <c r="H852" i="5" s="1"/>
  <c r="C855" i="5"/>
  <c r="H855" i="5" s="1"/>
  <c r="C880" i="5"/>
  <c r="H880" i="5" s="1"/>
  <c r="C884" i="5"/>
  <c r="H884" i="5" s="1"/>
  <c r="C892" i="5"/>
  <c r="H892" i="5" s="1"/>
  <c r="C900" i="5"/>
  <c r="H900" i="5" s="1"/>
  <c r="C908" i="5"/>
  <c r="H908" i="5" s="1"/>
  <c r="C916" i="5"/>
  <c r="H916" i="5" s="1"/>
  <c r="C924" i="5"/>
  <c r="H924" i="5" s="1"/>
  <c r="C932" i="5"/>
  <c r="H932" i="5" s="1"/>
  <c r="C940" i="5"/>
  <c r="H940" i="5" s="1"/>
  <c r="C945" i="5"/>
  <c r="H945" i="5" s="1"/>
  <c r="C327" i="5"/>
  <c r="H327" i="5" s="1"/>
  <c r="C430" i="5"/>
  <c r="H430" i="5" s="1"/>
  <c r="C486" i="5"/>
  <c r="H486" i="5" s="1"/>
  <c r="C525" i="5"/>
  <c r="H525" i="5" s="1"/>
  <c r="C605" i="5"/>
  <c r="H605" i="5" s="1"/>
  <c r="C619" i="5"/>
  <c r="H619" i="5" s="1"/>
  <c r="C672" i="5"/>
  <c r="H672" i="5" s="1"/>
  <c r="C718" i="5"/>
  <c r="H718" i="5" s="1"/>
  <c r="C726" i="5"/>
  <c r="H726" i="5" s="1"/>
  <c r="C740" i="5"/>
  <c r="H740" i="5" s="1"/>
  <c r="C761" i="5"/>
  <c r="H761" i="5" s="1"/>
  <c r="C770" i="5"/>
  <c r="H770" i="5" s="1"/>
  <c r="C773" i="5"/>
  <c r="H773" i="5" s="1"/>
  <c r="C777" i="5"/>
  <c r="H777" i="5" s="1"/>
  <c r="C783" i="5"/>
  <c r="H783" i="5" s="1"/>
  <c r="C797" i="5"/>
  <c r="H797" i="5" s="1"/>
  <c r="C803" i="5"/>
  <c r="H803" i="5" s="1"/>
  <c r="C806" i="5"/>
  <c r="H806" i="5" s="1"/>
  <c r="C809" i="5"/>
  <c r="H809" i="5" s="1"/>
  <c r="C195" i="5"/>
  <c r="H195" i="5" s="1"/>
  <c r="C488" i="5"/>
  <c r="H488" i="5" s="1"/>
  <c r="C526" i="5"/>
  <c r="H526" i="5" s="1"/>
  <c r="C540" i="5"/>
  <c r="H540" i="5" s="1"/>
  <c r="C565" i="5"/>
  <c r="H565" i="5" s="1"/>
  <c r="C591" i="5"/>
  <c r="H591" i="5" s="1"/>
  <c r="C620" i="5"/>
  <c r="H620" i="5" s="1"/>
  <c r="C690" i="5"/>
  <c r="H690" i="5" s="1"/>
  <c r="C713" i="5"/>
  <c r="H713" i="5" s="1"/>
  <c r="C719" i="5"/>
  <c r="H719" i="5" s="1"/>
  <c r="C732" i="5"/>
  <c r="H732" i="5" s="1"/>
  <c r="C750" i="5"/>
  <c r="H750" i="5" s="1"/>
  <c r="C774" i="5"/>
  <c r="H774" i="5" s="1"/>
  <c r="C780" i="5"/>
  <c r="H780" i="5" s="1"/>
  <c r="C784" i="5"/>
  <c r="H784" i="5" s="1"/>
  <c r="C787" i="5"/>
  <c r="H787" i="5" s="1"/>
  <c r="C800" i="5"/>
  <c r="H800" i="5" s="1"/>
  <c r="C817" i="5"/>
  <c r="H817" i="5" s="1"/>
  <c r="C820" i="5"/>
  <c r="H820" i="5" s="1"/>
  <c r="C824" i="5"/>
  <c r="H824" i="5" s="1"/>
  <c r="C827" i="5"/>
  <c r="H827" i="5" s="1"/>
  <c r="C832" i="5"/>
  <c r="H832" i="5" s="1"/>
  <c r="C835" i="5"/>
  <c r="H835" i="5" s="1"/>
  <c r="C842" i="5"/>
  <c r="H842" i="5" s="1"/>
  <c r="C870" i="5"/>
  <c r="H870" i="5" s="1"/>
  <c r="C877" i="5"/>
  <c r="H877" i="5" s="1"/>
  <c r="C888" i="5"/>
  <c r="H888" i="5" s="1"/>
  <c r="C896" i="5"/>
  <c r="H896" i="5" s="1"/>
  <c r="C904" i="5"/>
  <c r="H904" i="5" s="1"/>
  <c r="C912" i="5"/>
  <c r="H912" i="5" s="1"/>
  <c r="C920" i="5"/>
  <c r="H920" i="5" s="1"/>
  <c r="C928" i="5"/>
  <c r="H928" i="5" s="1"/>
  <c r="C936" i="5"/>
  <c r="H936" i="5" s="1"/>
  <c r="C6" i="5"/>
  <c r="H6" i="5" s="1"/>
  <c r="C998" i="5"/>
  <c r="H998" i="5" s="1"/>
  <c r="C995" i="5"/>
  <c r="H995" i="5" s="1"/>
  <c r="C974" i="5"/>
  <c r="H974" i="5" s="1"/>
  <c r="C962" i="5"/>
  <c r="H962" i="5" s="1"/>
  <c r="C959" i="5"/>
  <c r="H959" i="5" s="1"/>
  <c r="C942" i="5"/>
  <c r="H942" i="5" s="1"/>
  <c r="C935" i="5"/>
  <c r="H935" i="5" s="1"/>
  <c r="C927" i="5"/>
  <c r="H927" i="5" s="1"/>
  <c r="C919" i="5"/>
  <c r="H919" i="5" s="1"/>
  <c r="C911" i="5"/>
  <c r="H911" i="5" s="1"/>
  <c r="C903" i="5"/>
  <c r="H903" i="5" s="1"/>
  <c r="C895" i="5"/>
  <c r="H895" i="5" s="1"/>
  <c r="C887" i="5"/>
  <c r="H887" i="5" s="1"/>
  <c r="C861" i="5"/>
  <c r="H861" i="5" s="1"/>
  <c r="C823" i="5"/>
  <c r="H823" i="5" s="1"/>
  <c r="C801" i="5"/>
  <c r="H801" i="5" s="1"/>
  <c r="C746" i="5"/>
  <c r="H746" i="5" s="1"/>
  <c r="C637" i="5"/>
  <c r="H637" i="5" s="1"/>
  <c r="C993" i="5"/>
  <c r="H993" i="5" s="1"/>
  <c r="C839" i="5"/>
  <c r="H839" i="5" s="1"/>
  <c r="C768" i="5"/>
  <c r="H768" i="5" s="1"/>
  <c r="C5" i="5"/>
  <c r="H5" i="5" s="1"/>
  <c r="C1000" i="5"/>
  <c r="H1000" i="5" s="1"/>
  <c r="C985" i="5"/>
  <c r="H985" i="5" s="1"/>
  <c r="C983" i="5"/>
  <c r="H983" i="5" s="1"/>
  <c r="C980" i="5"/>
  <c r="H980" i="5" s="1"/>
  <c r="C976" i="5"/>
  <c r="H976" i="5" s="1"/>
  <c r="C970" i="5"/>
  <c r="H970" i="5" s="1"/>
  <c r="C961" i="5"/>
  <c r="H961" i="5" s="1"/>
  <c r="C956" i="5"/>
  <c r="H956" i="5" s="1"/>
  <c r="C950" i="5"/>
  <c r="H950" i="5" s="1"/>
  <c r="C946" i="5"/>
  <c r="H946" i="5" s="1"/>
  <c r="C941" i="5"/>
  <c r="H941" i="5" s="1"/>
  <c r="C878" i="5"/>
  <c r="H878" i="5" s="1"/>
  <c r="C860" i="5"/>
  <c r="H860" i="5" s="1"/>
  <c r="C810" i="5"/>
  <c r="H810" i="5" s="1"/>
  <c r="C798" i="5"/>
  <c r="H798" i="5" s="1"/>
  <c r="C785" i="5"/>
  <c r="H785" i="5" s="1"/>
  <c r="C771" i="5"/>
  <c r="H771" i="5" s="1"/>
  <c r="C744" i="5"/>
  <c r="H744" i="5" s="1"/>
  <c r="C700" i="5"/>
  <c r="H700" i="5" s="1"/>
  <c r="C623" i="5"/>
  <c r="H623" i="5" s="1"/>
  <c r="C568" i="5"/>
  <c r="H568" i="5" s="1"/>
  <c r="C503" i="5"/>
  <c r="H503" i="5" s="1"/>
  <c r="C246" i="5"/>
  <c r="H246" i="5" s="1"/>
  <c r="C12" i="5"/>
  <c r="H12" i="5" s="1"/>
  <c r="C994" i="5"/>
  <c r="H994" i="5" s="1"/>
  <c r="C991" i="5"/>
  <c r="H991" i="5" s="1"/>
  <c r="C973" i="5"/>
  <c r="H973" i="5" s="1"/>
  <c r="C965" i="5"/>
  <c r="H965" i="5" s="1"/>
  <c r="C955" i="5"/>
  <c r="H955" i="5" s="1"/>
  <c r="C952" i="5"/>
  <c r="H952" i="5" s="1"/>
  <c r="C933" i="5"/>
  <c r="H933" i="5" s="1"/>
  <c r="C925" i="5"/>
  <c r="H925" i="5" s="1"/>
  <c r="C917" i="5"/>
  <c r="H917" i="5" s="1"/>
  <c r="C909" i="5"/>
  <c r="H909" i="5" s="1"/>
  <c r="C901" i="5"/>
  <c r="H901" i="5" s="1"/>
  <c r="C893" i="5"/>
  <c r="H893" i="5" s="1"/>
  <c r="C885" i="5"/>
  <c r="H885" i="5" s="1"/>
  <c r="C859" i="5"/>
  <c r="H859" i="5" s="1"/>
  <c r="C850" i="5"/>
  <c r="H850" i="5" s="1"/>
  <c r="C821" i="5"/>
  <c r="H821" i="5" s="1"/>
  <c r="C758" i="5"/>
  <c r="H758" i="5" s="1"/>
  <c r="C743" i="5"/>
  <c r="H743" i="5" s="1"/>
  <c r="C727" i="5"/>
  <c r="H727" i="5" s="1"/>
  <c r="C699" i="5"/>
  <c r="H699" i="5" s="1"/>
  <c r="C501" i="5"/>
  <c r="H501" i="5" s="1"/>
  <c r="L2" i="2"/>
  <c r="E916" i="4" l="1"/>
  <c r="E805" i="4"/>
  <c r="E717" i="4"/>
  <c r="E822" i="4"/>
  <c r="E775" i="4"/>
  <c r="E770" i="4"/>
  <c r="E461" i="4"/>
  <c r="E703" i="4"/>
  <c r="E659" i="4"/>
  <c r="E608" i="4"/>
  <c r="E494" i="4"/>
  <c r="E413" i="4"/>
  <c r="E350" i="4"/>
  <c r="E300" i="4"/>
  <c r="E265" i="4"/>
  <c r="E298" i="4"/>
  <c r="E37" i="4"/>
  <c r="E307" i="4"/>
  <c r="E56" i="4"/>
  <c r="E147" i="4"/>
  <c r="E7" i="4"/>
  <c r="E937" i="4"/>
  <c r="E914" i="4"/>
  <c r="E988" i="4"/>
  <c r="E773" i="4"/>
  <c r="E960" i="4"/>
  <c r="E926" i="4"/>
  <c r="E586" i="4"/>
  <c r="E901" i="4"/>
  <c r="E999" i="4"/>
  <c r="E985" i="4"/>
  <c r="E969" i="4"/>
  <c r="E819" i="4"/>
  <c r="E977" i="4"/>
  <c r="E881" i="4"/>
  <c r="E929" i="4"/>
  <c r="E863" i="4"/>
  <c r="E795" i="4"/>
  <c r="E615" i="4"/>
  <c r="E965" i="4"/>
  <c r="E897" i="4"/>
  <c r="E839" i="4"/>
  <c r="E749" i="4"/>
  <c r="E512" i="4"/>
  <c r="E870" i="4"/>
  <c r="E817" i="4"/>
  <c r="E776" i="4"/>
  <c r="E462" i="4"/>
  <c r="E917" i="4"/>
  <c r="E834" i="4"/>
  <c r="E746" i="4"/>
  <c r="E501" i="4"/>
  <c r="E954" i="4"/>
  <c r="E878" i="4"/>
  <c r="E824" i="4"/>
  <c r="E674" i="4"/>
  <c r="E453" i="4"/>
  <c r="E829" i="4"/>
  <c r="E752" i="4"/>
  <c r="E524" i="4"/>
  <c r="E750" i="4"/>
  <c r="E705" i="4"/>
  <c r="E653" i="4"/>
  <c r="E602" i="4"/>
  <c r="E452" i="4"/>
  <c r="E673" i="4"/>
  <c r="E626" i="4"/>
  <c r="E577" i="4"/>
  <c r="E509" i="4"/>
  <c r="E280" i="4"/>
  <c r="E751" i="4"/>
  <c r="E698" i="4"/>
  <c r="E639" i="4"/>
  <c r="E580" i="4"/>
  <c r="E536" i="4"/>
  <c r="E329" i="4"/>
  <c r="E724" i="4"/>
  <c r="E651" i="4"/>
  <c r="E592" i="4"/>
  <c r="E532" i="4"/>
  <c r="E362" i="4"/>
  <c r="E748" i="4"/>
  <c r="E675" i="4"/>
  <c r="E599" i="4"/>
  <c r="E531" i="4"/>
  <c r="E118" i="4"/>
  <c r="E733" i="4"/>
  <c r="E692" i="4"/>
  <c r="E637" i="4"/>
  <c r="E574" i="4"/>
  <c r="E442" i="4"/>
  <c r="E508" i="4"/>
  <c r="E428" i="4"/>
  <c r="E377" i="4"/>
  <c r="E268" i="4"/>
  <c r="E138" i="4"/>
  <c r="E12" i="4"/>
  <c r="E405" i="4"/>
  <c r="E295" i="4"/>
  <c r="E197" i="4"/>
  <c r="E25" i="4"/>
  <c r="E455" i="4"/>
  <c r="E379" i="4"/>
  <c r="E343" i="4"/>
  <c r="E237" i="4"/>
  <c r="E62" i="4"/>
  <c r="E473" i="4"/>
  <c r="E382" i="4"/>
  <c r="E292" i="4"/>
  <c r="E195" i="4"/>
  <c r="E20" i="4"/>
  <c r="E454" i="4"/>
  <c r="E400" i="4"/>
  <c r="E342" i="4"/>
  <c r="E251" i="4"/>
  <c r="E122" i="4"/>
  <c r="E514" i="4"/>
  <c r="E449" i="4"/>
  <c r="E389" i="4"/>
  <c r="E282" i="4"/>
  <c r="E43" i="4"/>
  <c r="E194" i="4"/>
  <c r="E129" i="4"/>
  <c r="E76" i="4"/>
  <c r="E23" i="4"/>
  <c r="E279" i="4"/>
  <c r="E190" i="4"/>
  <c r="E128" i="4"/>
  <c r="E33" i="4"/>
  <c r="E294" i="4"/>
  <c r="E247" i="4"/>
  <c r="E186" i="4"/>
  <c r="E107" i="4"/>
  <c r="E50" i="4"/>
  <c r="E332" i="4"/>
  <c r="E259" i="4"/>
  <c r="E209" i="4"/>
  <c r="E143" i="4"/>
  <c r="E74" i="4"/>
  <c r="E328" i="4"/>
  <c r="E228" i="4"/>
  <c r="E149" i="4"/>
  <c r="E97" i="4"/>
  <c r="E28" i="4"/>
  <c r="E783" i="4"/>
  <c r="E957" i="4"/>
  <c r="E900" i="4"/>
  <c r="E956" i="4"/>
  <c r="E908" i="4"/>
  <c r="E546" i="4"/>
  <c r="E833" i="4"/>
  <c r="E753" i="4"/>
  <c r="E523" i="4"/>
  <c r="E388" i="4"/>
  <c r="E758" i="4"/>
  <c r="E645" i="4"/>
  <c r="E383" i="4"/>
  <c r="E221" i="4"/>
  <c r="E476" i="4"/>
  <c r="E464" i="4"/>
  <c r="E458" i="4"/>
  <c r="E135" i="4"/>
  <c r="E198" i="4"/>
  <c r="E257" i="4"/>
  <c r="E339" i="4"/>
  <c r="E79" i="4"/>
  <c r="E923" i="4"/>
  <c r="E992" i="4"/>
  <c r="E812" i="4"/>
  <c r="E966" i="4"/>
  <c r="E972" i="4"/>
  <c r="E654" i="4"/>
  <c r="E927" i="4"/>
  <c r="E4" i="4"/>
  <c r="H4" i="4"/>
  <c r="E537" i="4"/>
  <c r="E980" i="4"/>
  <c r="E903" i="4"/>
  <c r="E983" i="4"/>
  <c r="E913" i="4"/>
  <c r="E922" i="4"/>
  <c r="E854" i="4"/>
  <c r="E788" i="4"/>
  <c r="E582" i="4"/>
  <c r="E952" i="4"/>
  <c r="E882" i="4"/>
  <c r="E831" i="4"/>
  <c r="E716" i="4"/>
  <c r="E470" i="4"/>
  <c r="E866" i="4"/>
  <c r="E810" i="4"/>
  <c r="E765" i="4"/>
  <c r="E968" i="4"/>
  <c r="E905" i="4"/>
  <c r="E830" i="4"/>
  <c r="E726" i="4"/>
  <c r="E460" i="4"/>
  <c r="E947" i="4"/>
  <c r="E875" i="4"/>
  <c r="E820" i="4"/>
  <c r="E641" i="4"/>
  <c r="E396" i="4"/>
  <c r="E816" i="4"/>
  <c r="E709" i="4"/>
  <c r="E488" i="4"/>
  <c r="E747" i="4"/>
  <c r="E691" i="4"/>
  <c r="E649" i="4"/>
  <c r="E597" i="4"/>
  <c r="E438" i="4"/>
  <c r="E668" i="4"/>
  <c r="E618" i="4"/>
  <c r="E568" i="4"/>
  <c r="E500" i="4"/>
  <c r="E249" i="4"/>
  <c r="E745" i="4"/>
  <c r="E694" i="4"/>
  <c r="E630" i="4"/>
  <c r="E576" i="4"/>
  <c r="E528" i="4"/>
  <c r="E304" i="4"/>
  <c r="E720" i="4"/>
  <c r="E642" i="4"/>
  <c r="E575" i="4"/>
  <c r="E527" i="4"/>
  <c r="E347" i="4"/>
  <c r="E742" i="4"/>
  <c r="E671" i="4"/>
  <c r="E595" i="4"/>
  <c r="E522" i="4"/>
  <c r="E17" i="4"/>
  <c r="E728" i="4"/>
  <c r="E688" i="4"/>
  <c r="E633" i="4"/>
  <c r="E554" i="4"/>
  <c r="E414" i="4"/>
  <c r="E497" i="4"/>
  <c r="E426" i="4"/>
  <c r="E367" i="4"/>
  <c r="E248" i="4"/>
  <c r="E127" i="4"/>
  <c r="E451" i="4"/>
  <c r="E402" i="4"/>
  <c r="E286" i="4"/>
  <c r="E163" i="4"/>
  <c r="E516" i="4"/>
  <c r="E443" i="4"/>
  <c r="E376" i="4"/>
  <c r="E338" i="4"/>
  <c r="E219" i="4"/>
  <c r="E21" i="4"/>
  <c r="E429" i="4"/>
  <c r="E369" i="4"/>
  <c r="E274" i="4"/>
  <c r="E176" i="4"/>
  <c r="E506" i="4"/>
  <c r="E450" i="4"/>
  <c r="E385" i="4"/>
  <c r="E336" i="4"/>
  <c r="E235" i="4"/>
  <c r="E108" i="4"/>
  <c r="E510" i="4"/>
  <c r="E445" i="4"/>
  <c r="E384" i="4"/>
  <c r="E273" i="4"/>
  <c r="E31" i="4"/>
  <c r="E191" i="4"/>
  <c r="E123" i="4"/>
  <c r="E73" i="4"/>
  <c r="E13" i="4"/>
  <c r="E269" i="4"/>
  <c r="E184" i="4"/>
  <c r="E114" i="4"/>
  <c r="E27" i="4"/>
  <c r="E290" i="4"/>
  <c r="E234" i="4"/>
  <c r="E178" i="4"/>
  <c r="E103" i="4"/>
  <c r="E44" i="4"/>
  <c r="E326" i="4"/>
  <c r="E253" i="4"/>
  <c r="E204" i="4"/>
  <c r="E140" i="4"/>
  <c r="E69" i="4"/>
  <c r="E322" i="4"/>
  <c r="E216" i="4"/>
  <c r="E139" i="4"/>
  <c r="E88" i="4"/>
  <c r="E24" i="4"/>
  <c r="E808" i="4"/>
  <c r="E963" i="4"/>
  <c r="E906" i="4"/>
  <c r="E892" i="4"/>
  <c r="E935" i="4"/>
  <c r="E848" i="4"/>
  <c r="E924" i="4"/>
  <c r="E699" i="4"/>
  <c r="E713" i="4"/>
  <c r="E585" i="4"/>
  <c r="E647" i="4"/>
  <c r="E604" i="4"/>
  <c r="E551" i="4"/>
  <c r="E431" i="4"/>
  <c r="E308" i="4"/>
  <c r="E245" i="4"/>
  <c r="E34" i="4"/>
  <c r="E151" i="4"/>
  <c r="E121" i="4"/>
  <c r="E287" i="4"/>
  <c r="E47" i="4"/>
  <c r="E113" i="4"/>
  <c r="E213" i="4"/>
  <c r="E38" i="4"/>
  <c r="E172" i="4"/>
  <c r="E931" i="4"/>
  <c r="E998" i="4"/>
  <c r="E826" i="4"/>
  <c r="E989" i="4"/>
  <c r="E976" i="4"/>
  <c r="E708" i="4"/>
  <c r="E933" i="4"/>
  <c r="E686" i="4"/>
  <c r="E832" i="4"/>
  <c r="E990" i="4"/>
  <c r="E910" i="4"/>
  <c r="E987" i="4"/>
  <c r="E944" i="4"/>
  <c r="E915" i="4"/>
  <c r="E842" i="4"/>
  <c r="E782" i="4"/>
  <c r="E565" i="4"/>
  <c r="E946" i="4"/>
  <c r="E879" i="4"/>
  <c r="E818" i="4"/>
  <c r="E704" i="4"/>
  <c r="E422" i="4"/>
  <c r="E862" i="4"/>
  <c r="E807" i="4"/>
  <c r="E740" i="4"/>
  <c r="E962" i="4"/>
  <c r="E890" i="4"/>
  <c r="E827" i="4"/>
  <c r="E712" i="4"/>
  <c r="E408" i="4"/>
  <c r="E941" i="4"/>
  <c r="E872" i="4"/>
  <c r="E797" i="4"/>
  <c r="E624" i="4"/>
  <c r="E57" i="4"/>
  <c r="E809" i="4"/>
  <c r="E657" i="4"/>
  <c r="E448" i="4"/>
  <c r="E741" i="4"/>
  <c r="E687" i="4"/>
  <c r="E644" i="4"/>
  <c r="E541" i="4"/>
  <c r="E355" i="4"/>
  <c r="E664" i="4"/>
  <c r="E613" i="4"/>
  <c r="E564" i="4"/>
  <c r="E479" i="4"/>
  <c r="E212" i="4"/>
  <c r="E735" i="4"/>
  <c r="E685" i="4"/>
  <c r="E622" i="4"/>
  <c r="E572" i="4"/>
  <c r="E519" i="4"/>
  <c r="E165" i="4"/>
  <c r="E715" i="4"/>
  <c r="E634" i="4"/>
  <c r="E566" i="4"/>
  <c r="E518" i="4"/>
  <c r="E303" i="4"/>
  <c r="E734" i="4"/>
  <c r="E663" i="4"/>
  <c r="E591" i="4"/>
  <c r="E505" i="4"/>
  <c r="E768" i="4"/>
  <c r="E723" i="4"/>
  <c r="E683" i="4"/>
  <c r="E628" i="4"/>
  <c r="E550" i="4"/>
  <c r="E398" i="4"/>
  <c r="E493" i="4"/>
  <c r="E421" i="4"/>
  <c r="E364" i="4"/>
  <c r="E240" i="4"/>
  <c r="E115" i="4"/>
  <c r="E447" i="4"/>
  <c r="E397" i="4"/>
  <c r="E277" i="4"/>
  <c r="E137" i="4"/>
  <c r="E503" i="4"/>
  <c r="E441" i="4"/>
  <c r="E373" i="4"/>
  <c r="E318" i="4"/>
  <c r="E208" i="4"/>
  <c r="E515" i="4"/>
  <c r="E427" i="4"/>
  <c r="E346" i="4"/>
  <c r="E266" i="4"/>
  <c r="E134" i="4"/>
  <c r="E502" i="4"/>
  <c r="E446" i="4"/>
  <c r="E372" i="4"/>
  <c r="E330" i="4"/>
  <c r="E227" i="4"/>
  <c r="E84" i="4"/>
  <c r="E498" i="4"/>
  <c r="E423" i="4"/>
  <c r="E381" i="4"/>
  <c r="E243" i="4"/>
  <c r="E6" i="4"/>
  <c r="E187" i="4"/>
  <c r="E119" i="4"/>
  <c r="E63" i="4"/>
  <c r="E333" i="4"/>
  <c r="E262" i="4"/>
  <c r="E179" i="4"/>
  <c r="E99" i="4"/>
  <c r="E22" i="4"/>
  <c r="E285" i="4"/>
  <c r="E229" i="4"/>
  <c r="E175" i="4"/>
  <c r="E98" i="4"/>
  <c r="E40" i="4"/>
  <c r="E323" i="4"/>
  <c r="E250" i="4"/>
  <c r="E196" i="4"/>
  <c r="E130" i="4"/>
  <c r="E55" i="4"/>
  <c r="E309" i="4"/>
  <c r="E188" i="4"/>
  <c r="E136" i="4"/>
  <c r="E77" i="4"/>
  <c r="E18" i="4"/>
  <c r="E823" i="4"/>
  <c r="E970" i="4"/>
  <c r="E784" i="4"/>
  <c r="E743" i="4"/>
  <c r="E955" i="4"/>
  <c r="E148" i="4"/>
  <c r="E781" i="4"/>
  <c r="E893" i="4"/>
  <c r="E557" i="4"/>
  <c r="E635" i="4"/>
  <c r="E584" i="4"/>
  <c r="E374" i="4"/>
  <c r="E696" i="4"/>
  <c r="E278" i="4"/>
  <c r="E36" i="4"/>
  <c r="E89" i="4"/>
  <c r="E415" i="4"/>
  <c r="E9" i="4"/>
  <c r="E82" i="4"/>
  <c r="E142" i="4"/>
  <c r="E193" i="4"/>
  <c r="E271" i="4"/>
  <c r="E769" i="4"/>
  <c r="E481" i="4"/>
  <c r="E938" i="4"/>
  <c r="E439" i="4"/>
  <c r="E840" i="4"/>
  <c r="E995" i="4"/>
  <c r="E982" i="4"/>
  <c r="E777" i="4"/>
  <c r="E940" i="4"/>
  <c r="E796" i="4"/>
  <c r="E845" i="4"/>
  <c r="E994" i="4"/>
  <c r="E919" i="4"/>
  <c r="E991" i="4"/>
  <c r="E975" i="4"/>
  <c r="E909" i="4"/>
  <c r="E835" i="4"/>
  <c r="E779" i="4"/>
  <c r="E534" i="4"/>
  <c r="E942" i="4"/>
  <c r="E876" i="4"/>
  <c r="E814" i="4"/>
  <c r="E681" i="4"/>
  <c r="E925" i="4"/>
  <c r="E856" i="4"/>
  <c r="E798" i="4"/>
  <c r="E662" i="4"/>
  <c r="E958" i="4"/>
  <c r="E887" i="4"/>
  <c r="E821" i="4"/>
  <c r="E700" i="4"/>
  <c r="E352" i="4"/>
  <c r="E921" i="4"/>
  <c r="E861" i="4"/>
  <c r="E790" i="4"/>
  <c r="E607" i="4"/>
  <c r="E855" i="4"/>
  <c r="E806" i="4"/>
  <c r="E640" i="4"/>
  <c r="E393" i="4"/>
  <c r="E737" i="4"/>
  <c r="E682" i="4"/>
  <c r="E636" i="4"/>
  <c r="E530" i="4"/>
  <c r="E341" i="4"/>
  <c r="E660" i="4"/>
  <c r="E605" i="4"/>
  <c r="E556" i="4"/>
  <c r="E469" i="4"/>
  <c r="E171" i="4"/>
  <c r="E730" i="4"/>
  <c r="E680" i="4"/>
  <c r="E609" i="4"/>
  <c r="E567" i="4"/>
  <c r="E487" i="4"/>
  <c r="E131" i="4"/>
  <c r="E711" i="4"/>
  <c r="E629" i="4"/>
  <c r="E559" i="4"/>
  <c r="E507" i="4"/>
  <c r="E270" i="4"/>
  <c r="E729" i="4"/>
  <c r="E655" i="4"/>
  <c r="E587" i="4"/>
  <c r="E466" i="4"/>
  <c r="E761" i="4"/>
  <c r="E719" i="4"/>
  <c r="E679" i="4"/>
  <c r="E620" i="4"/>
  <c r="E535" i="4"/>
  <c r="E371" i="4"/>
  <c r="E484" i="4"/>
  <c r="E406" i="4"/>
  <c r="E358" i="4"/>
  <c r="E210" i="4"/>
  <c r="E104" i="4"/>
  <c r="E444" i="4"/>
  <c r="E391" i="4"/>
  <c r="E261" i="4"/>
  <c r="E101" i="4"/>
  <c r="E491" i="4"/>
  <c r="E434" i="4"/>
  <c r="E370" i="4"/>
  <c r="E306" i="4"/>
  <c r="E169" i="4"/>
  <c r="E511" i="4"/>
  <c r="E412" i="4"/>
  <c r="E337" i="4"/>
  <c r="E258" i="4"/>
  <c r="E111" i="4"/>
  <c r="E495" i="4"/>
  <c r="E440" i="4"/>
  <c r="E365" i="4"/>
  <c r="E316" i="4"/>
  <c r="E217" i="4"/>
  <c r="E71" i="4"/>
  <c r="E489" i="4"/>
  <c r="E419" i="4"/>
  <c r="E375" i="4"/>
  <c r="E203" i="4"/>
  <c r="E225" i="4"/>
  <c r="E180" i="4"/>
  <c r="E109" i="4"/>
  <c r="E58" i="4"/>
  <c r="E321" i="4"/>
  <c r="E255" i="4"/>
  <c r="E164" i="4"/>
  <c r="E95" i="4"/>
  <c r="E335" i="4"/>
  <c r="E276" i="4"/>
  <c r="E226" i="4"/>
  <c r="E144" i="4"/>
  <c r="E93" i="4"/>
  <c r="E35" i="4"/>
  <c r="E319" i="4"/>
  <c r="E246" i="4"/>
  <c r="E192" i="4"/>
  <c r="E125" i="4"/>
  <c r="E39" i="4"/>
  <c r="E297" i="4"/>
  <c r="E185" i="4"/>
  <c r="E132" i="4"/>
  <c r="E68" i="4"/>
  <c r="E14" i="4"/>
  <c r="E880" i="4"/>
  <c r="E974" i="4"/>
  <c r="E552" i="4"/>
  <c r="E521" i="4"/>
  <c r="E864" i="4"/>
  <c r="E549" i="4"/>
  <c r="E961" i="4"/>
  <c r="E54" i="4"/>
  <c r="E738" i="4"/>
  <c r="E232" i="4"/>
  <c r="E569" i="4"/>
  <c r="E945" i="4"/>
  <c r="E182" i="4"/>
  <c r="E868" i="4"/>
  <c r="E1002" i="4"/>
  <c r="E996" i="4"/>
  <c r="E789" i="4"/>
  <c r="E973" i="4"/>
  <c r="E849" i="4"/>
  <c r="E860" i="4"/>
  <c r="E1000" i="4"/>
  <c r="E930" i="4"/>
  <c r="E1001" i="4"/>
  <c r="E953" i="4"/>
  <c r="E894" i="4"/>
  <c r="E828" i="4"/>
  <c r="E772" i="4"/>
  <c r="E513" i="4"/>
  <c r="E932" i="4"/>
  <c r="E867" i="4"/>
  <c r="E811" i="4"/>
  <c r="E631" i="4"/>
  <c r="E902" i="4"/>
  <c r="E852" i="4"/>
  <c r="E794" i="4"/>
  <c r="E594" i="4"/>
  <c r="E948" i="4"/>
  <c r="E884" i="4"/>
  <c r="E813" i="4"/>
  <c r="E690" i="4"/>
  <c r="E94" i="4"/>
  <c r="E911" i="4"/>
  <c r="E858" i="4"/>
  <c r="E787" i="4"/>
  <c r="E590" i="4"/>
  <c r="E850" i="4"/>
  <c r="E800" i="4"/>
  <c r="E623" i="4"/>
  <c r="E334" i="4"/>
  <c r="E727" i="4"/>
  <c r="E678" i="4"/>
  <c r="E632" i="4"/>
  <c r="E520" i="4"/>
  <c r="E288" i="4"/>
  <c r="E652" i="4"/>
  <c r="E601" i="4"/>
  <c r="E540" i="4"/>
  <c r="E435" i="4"/>
  <c r="E92" i="4"/>
  <c r="E725" i="4"/>
  <c r="E676" i="4"/>
  <c r="E600" i="4"/>
  <c r="E563" i="4"/>
  <c r="E467" i="4"/>
  <c r="E29" i="4"/>
  <c r="E693" i="4"/>
  <c r="E621" i="4"/>
  <c r="E555" i="4"/>
  <c r="E477" i="4"/>
  <c r="E241" i="4"/>
  <c r="E706" i="4"/>
  <c r="E646" i="4"/>
  <c r="E583" i="4"/>
  <c r="E345" i="4"/>
  <c r="E757" i="4"/>
  <c r="E714" i="4"/>
  <c r="E666" i="4"/>
  <c r="E616" i="4"/>
  <c r="E526" i="4"/>
  <c r="E344" i="4"/>
  <c r="E478" i="4"/>
  <c r="E395" i="4"/>
  <c r="E340" i="4"/>
  <c r="E200" i="4"/>
  <c r="E78" i="4"/>
  <c r="E437" i="4"/>
  <c r="E380" i="4"/>
  <c r="E254" i="4"/>
  <c r="E90" i="4"/>
  <c r="E486" i="4"/>
  <c r="E425" i="4"/>
  <c r="E366" i="4"/>
  <c r="E301" i="4"/>
  <c r="E154" i="4"/>
  <c r="E499" i="4"/>
  <c r="E404" i="4"/>
  <c r="E331" i="4"/>
  <c r="E252" i="4"/>
  <c r="E85" i="4"/>
  <c r="E490" i="4"/>
  <c r="E436" i="4"/>
  <c r="E360" i="4"/>
  <c r="E311" i="4"/>
  <c r="E205" i="4"/>
  <c r="E59" i="4"/>
  <c r="E485" i="4"/>
  <c r="E411" i="4"/>
  <c r="E359" i="4"/>
  <c r="E183" i="4"/>
  <c r="E220" i="4"/>
  <c r="E167" i="4"/>
  <c r="E96" i="4"/>
  <c r="E52" i="4"/>
  <c r="E317" i="4"/>
  <c r="E224" i="4"/>
  <c r="E162" i="4"/>
  <c r="E86" i="4"/>
  <c r="E324" i="4"/>
  <c r="E272" i="4"/>
  <c r="E218" i="4"/>
  <c r="E133" i="4"/>
  <c r="E80" i="4"/>
  <c r="E16" i="4"/>
  <c r="E310" i="4"/>
  <c r="E242" i="4"/>
  <c r="E181" i="4"/>
  <c r="E112" i="4"/>
  <c r="E30" i="4"/>
  <c r="E283" i="4"/>
  <c r="E177" i="4"/>
  <c r="E120" i="4"/>
  <c r="E64" i="4"/>
  <c r="E10" i="4"/>
  <c r="E889" i="4"/>
  <c r="E978" i="4"/>
  <c r="E981" i="4"/>
  <c r="E964" i="4"/>
  <c r="E799" i="4"/>
  <c r="E885" i="4"/>
  <c r="E545" i="4"/>
  <c r="E837" i="4"/>
  <c r="E610" i="4"/>
  <c r="E759" i="4"/>
  <c r="E739" i="4"/>
  <c r="E689" i="4"/>
  <c r="E117" i="4"/>
  <c r="E26" i="4"/>
  <c r="E410" i="4"/>
  <c r="E206" i="4"/>
  <c r="E394" i="4"/>
  <c r="E100" i="4"/>
  <c r="E695" i="4"/>
  <c r="E951" i="4"/>
  <c r="E482" i="4"/>
  <c r="E883" i="4"/>
  <c r="E815" i="4"/>
  <c r="E732" i="4"/>
  <c r="E802" i="4"/>
  <c r="E979" i="4"/>
  <c r="E874" i="4"/>
  <c r="E871" i="4"/>
  <c r="E538" i="4"/>
  <c r="E936" i="4"/>
  <c r="E553" i="4"/>
  <c r="E943" i="4"/>
  <c r="E891" i="4"/>
  <c r="E825" i="4"/>
  <c r="E767" i="4"/>
  <c r="E368" i="4"/>
  <c r="E918" i="4"/>
  <c r="E859" i="4"/>
  <c r="E801" i="4"/>
  <c r="E614" i="4"/>
  <c r="E899" i="4"/>
  <c r="E844" i="4"/>
  <c r="E791" i="4"/>
  <c r="E578" i="4"/>
  <c r="E934" i="4"/>
  <c r="E873" i="4"/>
  <c r="E803" i="4"/>
  <c r="E677" i="4"/>
  <c r="E971" i="4"/>
  <c r="E907" i="4"/>
  <c r="E851" i="4"/>
  <c r="E780" i="4"/>
  <c r="E558" i="4"/>
  <c r="E846" i="4"/>
  <c r="E793" i="4"/>
  <c r="E606" i="4"/>
  <c r="E763" i="4"/>
  <c r="E722" i="4"/>
  <c r="E669" i="4"/>
  <c r="E627" i="4"/>
  <c r="E492" i="4"/>
  <c r="E223" i="4"/>
  <c r="E648" i="4"/>
  <c r="E593" i="4"/>
  <c r="E533" i="4"/>
  <c r="E407" i="4"/>
  <c r="E41" i="4"/>
  <c r="E721" i="4"/>
  <c r="E672" i="4"/>
  <c r="E596" i="4"/>
  <c r="E560" i="4"/>
  <c r="E432" i="4"/>
  <c r="E764" i="4"/>
  <c r="E684" i="4"/>
  <c r="E617" i="4"/>
  <c r="E547" i="4"/>
  <c r="E457" i="4"/>
  <c r="E81" i="4"/>
  <c r="E702" i="4"/>
  <c r="E638" i="4"/>
  <c r="E579" i="4"/>
  <c r="E264" i="4"/>
  <c r="E754" i="4"/>
  <c r="E710" i="4"/>
  <c r="E658" i="4"/>
  <c r="E611" i="4"/>
  <c r="E517" i="4"/>
  <c r="E231" i="4"/>
  <c r="E459" i="4"/>
  <c r="E392" i="4"/>
  <c r="E327" i="4"/>
  <c r="E189" i="4"/>
  <c r="E66" i="4"/>
  <c r="E430" i="4"/>
  <c r="E361" i="4"/>
  <c r="E239" i="4"/>
  <c r="E75" i="4"/>
  <c r="E474" i="4"/>
  <c r="E420" i="4"/>
  <c r="E363" i="4"/>
  <c r="E293" i="4"/>
  <c r="E145" i="4"/>
  <c r="E496" i="4"/>
  <c r="E401" i="4"/>
  <c r="E325" i="4"/>
  <c r="E244" i="4"/>
  <c r="E61" i="4"/>
  <c r="E480" i="4"/>
  <c r="E433" i="4"/>
  <c r="E356" i="4"/>
  <c r="E299" i="4"/>
  <c r="E166" i="4"/>
  <c r="E45" i="4"/>
  <c r="E475" i="4"/>
  <c r="E409" i="4"/>
  <c r="E348" i="4"/>
  <c r="E150" i="4"/>
  <c r="E211" i="4"/>
  <c r="E160" i="4"/>
  <c r="E91" i="4"/>
  <c r="E48" i="4"/>
  <c r="E314" i="4"/>
  <c r="E215" i="4"/>
  <c r="E159" i="4"/>
  <c r="E72" i="4"/>
  <c r="E320" i="4"/>
  <c r="E267" i="4"/>
  <c r="E214" i="4"/>
  <c r="E126" i="4"/>
  <c r="E70" i="4"/>
  <c r="E11" i="4"/>
  <c r="E284" i="4"/>
  <c r="E238" i="4"/>
  <c r="E174" i="4"/>
  <c r="E102" i="4"/>
  <c r="E19" i="4"/>
  <c r="E263" i="4"/>
  <c r="E173" i="4"/>
  <c r="E110" i="4"/>
  <c r="E53" i="4"/>
  <c r="E5" i="4"/>
  <c r="E895" i="4"/>
  <c r="E984" i="4"/>
  <c r="E993" i="4"/>
  <c r="E877" i="4"/>
  <c r="E766" i="4"/>
  <c r="E847" i="4"/>
  <c r="E525" i="4"/>
  <c r="E661" i="4"/>
  <c r="E351" i="4"/>
  <c r="E544" i="4"/>
  <c r="E539" i="4"/>
  <c r="E158" i="4"/>
  <c r="E598" i="4"/>
  <c r="E146" i="4"/>
  <c r="E465" i="4"/>
  <c r="E386" i="4"/>
  <c r="E349" i="4"/>
  <c r="E199" i="4"/>
  <c r="E156" i="4"/>
  <c r="E786" i="4"/>
  <c r="E959" i="4"/>
  <c r="E570" i="4"/>
  <c r="E898" i="4"/>
  <c r="E869" i="4"/>
  <c r="E315" i="4"/>
  <c r="E857" i="4"/>
  <c r="E986" i="4"/>
  <c r="E950" i="4"/>
  <c r="E886" i="4"/>
  <c r="E670" i="4"/>
  <c r="E949" i="4"/>
  <c r="E836" i="4"/>
  <c r="E939" i="4"/>
  <c r="E888" i="4"/>
  <c r="E804" i="4"/>
  <c r="E760" i="4"/>
  <c r="E289" i="4"/>
  <c r="E912" i="4"/>
  <c r="E853" i="4"/>
  <c r="E792" i="4"/>
  <c r="E581" i="4"/>
  <c r="E896" i="4"/>
  <c r="E841" i="4"/>
  <c r="E785" i="4"/>
  <c r="E562" i="4"/>
  <c r="E928" i="4"/>
  <c r="E865" i="4"/>
  <c r="E778" i="4"/>
  <c r="E561" i="4"/>
  <c r="E967" i="4"/>
  <c r="E904" i="4"/>
  <c r="E838" i="4"/>
  <c r="E736" i="4"/>
  <c r="E542" i="4"/>
  <c r="E843" i="4"/>
  <c r="E774" i="4"/>
  <c r="E573" i="4"/>
  <c r="E756" i="4"/>
  <c r="E718" i="4"/>
  <c r="E665" i="4"/>
  <c r="E619" i="4"/>
  <c r="E471" i="4"/>
  <c r="E105" i="4"/>
  <c r="E643" i="4"/>
  <c r="E589" i="4"/>
  <c r="E529" i="4"/>
  <c r="E378" i="4"/>
  <c r="E762" i="4"/>
  <c r="E707" i="4"/>
  <c r="E656" i="4"/>
  <c r="E588" i="4"/>
  <c r="E548" i="4"/>
  <c r="E403" i="4"/>
  <c r="E755" i="4"/>
  <c r="E667" i="4"/>
  <c r="E612" i="4"/>
  <c r="E543" i="4"/>
  <c r="E418" i="4"/>
  <c r="E771" i="4"/>
  <c r="E697" i="4"/>
  <c r="E625" i="4"/>
  <c r="E571" i="4"/>
  <c r="E233" i="4"/>
  <c r="E744" i="4"/>
  <c r="E701" i="4"/>
  <c r="E650" i="4"/>
  <c r="E603" i="4"/>
  <c r="E504" i="4"/>
  <c r="E157" i="4"/>
  <c r="E456" i="4"/>
  <c r="E387" i="4"/>
  <c r="E302" i="4"/>
  <c r="E155" i="4"/>
  <c r="E51" i="4"/>
  <c r="E417" i="4"/>
  <c r="E354" i="4"/>
  <c r="E230" i="4"/>
  <c r="E65" i="4"/>
  <c r="E468" i="4"/>
  <c r="E416" i="4"/>
  <c r="E357" i="4"/>
  <c r="E275" i="4"/>
  <c r="E124" i="4"/>
  <c r="E483" i="4"/>
  <c r="E390" i="4"/>
  <c r="E312" i="4"/>
  <c r="E236" i="4"/>
  <c r="E46" i="4"/>
  <c r="E472" i="4"/>
  <c r="E424" i="4"/>
  <c r="E353" i="4"/>
  <c r="E291" i="4"/>
  <c r="E161" i="4"/>
  <c r="E32" i="4"/>
  <c r="E463" i="4"/>
  <c r="E399" i="4"/>
  <c r="E305" i="4"/>
  <c r="E141" i="4"/>
  <c r="E207" i="4"/>
  <c r="E153" i="4"/>
  <c r="E87" i="4"/>
  <c r="E42" i="4"/>
  <c r="E296" i="4"/>
  <c r="E202" i="4"/>
  <c r="E152" i="4"/>
  <c r="E67" i="4"/>
  <c r="E313" i="4"/>
  <c r="E260" i="4"/>
  <c r="E201" i="4"/>
  <c r="E116" i="4"/>
  <c r="E60" i="4"/>
  <c r="E8" i="4"/>
  <c r="E281" i="4"/>
  <c r="E222" i="4"/>
  <c r="E168" i="4"/>
  <c r="E83" i="4"/>
  <c r="E15" i="4"/>
  <c r="E256" i="4"/>
  <c r="E170" i="4"/>
  <c r="E106" i="4"/>
  <c r="E49" i="4"/>
  <c r="E731" i="4"/>
  <c r="E920" i="4"/>
  <c r="E997" i="4"/>
  <c r="E955" i="5"/>
  <c r="E904" i="5"/>
  <c r="E945" i="5"/>
  <c r="E753" i="5"/>
  <c r="E775" i="5"/>
  <c r="E686" i="5"/>
  <c r="E524" i="5"/>
  <c r="E566" i="5"/>
  <c r="E673" i="5"/>
  <c r="E440" i="5"/>
  <c r="E341" i="5"/>
  <c r="E72" i="5"/>
  <c r="E412" i="5"/>
  <c r="E307" i="5"/>
  <c r="E97" i="5"/>
  <c r="E304" i="5"/>
  <c r="E231" i="5"/>
  <c r="E169" i="5"/>
  <c r="E31" i="5"/>
  <c r="E963" i="5"/>
  <c r="E923" i="5"/>
  <c r="E965" i="5"/>
  <c r="E637" i="5"/>
  <c r="E824" i="5"/>
  <c r="E940" i="5"/>
  <c r="E616" i="5"/>
  <c r="E659" i="5"/>
  <c r="E136" i="5"/>
  <c r="E765" i="5"/>
  <c r="E709" i="5"/>
  <c r="E868" i="5"/>
  <c r="E694" i="5"/>
  <c r="E516" i="5"/>
  <c r="E682" i="5"/>
  <c r="E615" i="5"/>
  <c r="E558" i="5"/>
  <c r="E484" i="5"/>
  <c r="E125" i="5"/>
  <c r="E590" i="5"/>
  <c r="E483" i="5"/>
  <c r="E706" i="5"/>
  <c r="E636" i="5"/>
  <c r="E551" i="5"/>
  <c r="E408" i="5"/>
  <c r="E677" i="5"/>
  <c r="E614" i="5"/>
  <c r="E563" i="5"/>
  <c r="E523" i="5"/>
  <c r="E698" i="5"/>
  <c r="E599" i="5"/>
  <c r="E420" i="5"/>
  <c r="E722" i="5"/>
  <c r="E669" i="5"/>
  <c r="E634" i="5"/>
  <c r="E572" i="5"/>
  <c r="E460" i="5"/>
  <c r="E513" i="5"/>
  <c r="E480" i="5"/>
  <c r="E433" i="5"/>
  <c r="E365" i="5"/>
  <c r="E324" i="5"/>
  <c r="E478" i="5"/>
  <c r="E413" i="5"/>
  <c r="E339" i="5"/>
  <c r="E203" i="5"/>
  <c r="E512" i="5"/>
  <c r="E467" i="5"/>
  <c r="E400" i="5"/>
  <c r="E360" i="5"/>
  <c r="E301" i="5"/>
  <c r="E56" i="5"/>
  <c r="E462" i="5"/>
  <c r="E423" i="5"/>
  <c r="E332" i="5"/>
  <c r="E156" i="5"/>
  <c r="E489" i="5"/>
  <c r="E399" i="5"/>
  <c r="E335" i="5"/>
  <c r="E115" i="5"/>
  <c r="E469" i="5"/>
  <c r="E417" i="5"/>
  <c r="E351" i="5"/>
  <c r="E232" i="5"/>
  <c r="E65" i="5"/>
  <c r="E268" i="5"/>
  <c r="E207" i="5"/>
  <c r="E143" i="5"/>
  <c r="E89" i="5"/>
  <c r="E295" i="5"/>
  <c r="E243" i="5"/>
  <c r="E184" i="5"/>
  <c r="E123" i="5"/>
  <c r="E74" i="5"/>
  <c r="E294" i="5"/>
  <c r="E249" i="5"/>
  <c r="E186" i="5"/>
  <c r="E122" i="5"/>
  <c r="E52" i="5"/>
  <c r="E18" i="5"/>
  <c r="E223" i="5"/>
  <c r="E173" i="5"/>
  <c r="E124" i="5"/>
  <c r="E47" i="5"/>
  <c r="E276" i="5"/>
  <c r="E237" i="5"/>
  <c r="E155" i="5"/>
  <c r="E75" i="5"/>
  <c r="E20" i="5"/>
  <c r="E251" i="5"/>
  <c r="E187" i="5"/>
  <c r="E98" i="5"/>
  <c r="E23" i="5"/>
  <c r="E581" i="5"/>
  <c r="E951" i="5"/>
  <c r="E648" i="5"/>
  <c r="E897" i="5"/>
  <c r="E966" i="5"/>
  <c r="E386" i="5"/>
  <c r="E957" i="5"/>
  <c r="E857" i="5"/>
  <c r="E866" i="5"/>
  <c r="E931" i="5"/>
  <c r="E984" i="5"/>
  <c r="E958" i="5"/>
  <c r="E693" i="5"/>
  <c r="E976" i="5"/>
  <c r="E827" i="5"/>
  <c r="E813" i="5"/>
  <c r="E361" i="5"/>
  <c r="E871" i="5"/>
  <c r="E633" i="5"/>
  <c r="E710" i="5"/>
  <c r="E527" i="5"/>
  <c r="E575" i="5"/>
  <c r="E331" i="5"/>
  <c r="E405" i="5"/>
  <c r="E336" i="5"/>
  <c r="E481" i="5"/>
  <c r="E273" i="5"/>
  <c r="E130" i="5"/>
  <c r="E63" i="5"/>
  <c r="E282" i="5"/>
  <c r="E24" i="5"/>
  <c r="E529" i="5"/>
  <c r="E1001" i="5"/>
  <c r="E969" i="5"/>
  <c r="E699" i="5"/>
  <c r="E878" i="5"/>
  <c r="E995" i="5"/>
  <c r="E750" i="5"/>
  <c r="E672" i="5"/>
  <c r="E736" i="5"/>
  <c r="E749" i="5"/>
  <c r="E879" i="5"/>
  <c r="E727" i="5"/>
  <c r="E700" i="5"/>
  <c r="E983" i="5"/>
  <c r="E746" i="5"/>
  <c r="E919" i="5"/>
  <c r="E998" i="5"/>
  <c r="E888" i="5"/>
  <c r="E732" i="5"/>
  <c r="E526" i="5"/>
  <c r="E777" i="5"/>
  <c r="E619" i="5"/>
  <c r="E932" i="5"/>
  <c r="E855" i="5"/>
  <c r="E793" i="5"/>
  <c r="E731" i="5"/>
  <c r="E588" i="5"/>
  <c r="E862" i="5"/>
  <c r="E799" i="5"/>
  <c r="E745" i="5"/>
  <c r="E653" i="5"/>
  <c r="E938" i="5"/>
  <c r="E906" i="5"/>
  <c r="E875" i="5"/>
  <c r="E811" i="5"/>
  <c r="E759" i="5"/>
  <c r="E696" i="5"/>
  <c r="E847" i="5"/>
  <c r="E789" i="5"/>
  <c r="E685" i="5"/>
  <c r="E457" i="5"/>
  <c r="E679" i="5"/>
  <c r="E612" i="5"/>
  <c r="E555" i="5"/>
  <c r="E441" i="5"/>
  <c r="E64" i="5"/>
  <c r="E586" i="5"/>
  <c r="E468" i="5"/>
  <c r="E703" i="5"/>
  <c r="E632" i="5"/>
  <c r="E545" i="5"/>
  <c r="E334" i="5"/>
  <c r="E661" i="5"/>
  <c r="E610" i="5"/>
  <c r="E560" i="5"/>
  <c r="E479" i="5"/>
  <c r="E695" i="5"/>
  <c r="E596" i="5"/>
  <c r="E404" i="5"/>
  <c r="E708" i="5"/>
  <c r="E666" i="5"/>
  <c r="E627" i="5"/>
  <c r="E559" i="5"/>
  <c r="E446" i="5"/>
  <c r="E509" i="5"/>
  <c r="E476" i="5"/>
  <c r="E428" i="5"/>
  <c r="E358" i="5"/>
  <c r="E322" i="5"/>
  <c r="E475" i="5"/>
  <c r="E403" i="5"/>
  <c r="E337" i="5"/>
  <c r="E146" i="5"/>
  <c r="E508" i="5"/>
  <c r="E463" i="5"/>
  <c r="E396" i="5"/>
  <c r="E357" i="5"/>
  <c r="E252" i="5"/>
  <c r="E41" i="5"/>
  <c r="E459" i="5"/>
  <c r="E392" i="5"/>
  <c r="E329" i="5"/>
  <c r="E129" i="5"/>
  <c r="E477" i="5"/>
  <c r="E395" i="5"/>
  <c r="E328" i="5"/>
  <c r="E68" i="5"/>
  <c r="E466" i="5"/>
  <c r="E411" i="5"/>
  <c r="E346" i="5"/>
  <c r="E220" i="5"/>
  <c r="E50" i="5"/>
  <c r="E253" i="5"/>
  <c r="E200" i="5"/>
  <c r="E137" i="5"/>
  <c r="E85" i="5"/>
  <c r="E291" i="5"/>
  <c r="E240" i="5"/>
  <c r="E181" i="5"/>
  <c r="E108" i="5"/>
  <c r="E69" i="5"/>
  <c r="E288" i="5"/>
  <c r="E238" i="5"/>
  <c r="E179" i="5"/>
  <c r="E107" i="5"/>
  <c r="E48" i="5"/>
  <c r="E300" i="5"/>
  <c r="E217" i="5"/>
  <c r="E170" i="5"/>
  <c r="E121" i="5"/>
  <c r="E36" i="5"/>
  <c r="E269" i="5"/>
  <c r="E234" i="5"/>
  <c r="E148" i="5"/>
  <c r="E67" i="5"/>
  <c r="E16" i="5"/>
  <c r="E241" i="5"/>
  <c r="E182" i="5"/>
  <c r="E93" i="5"/>
  <c r="E15" i="5"/>
  <c r="E707" i="5"/>
  <c r="E953" i="5"/>
  <c r="E737" i="5"/>
  <c r="E905" i="5"/>
  <c r="E972" i="5"/>
  <c r="E650" i="5"/>
  <c r="E975" i="5"/>
  <c r="E988" i="5"/>
  <c r="E874" i="5"/>
  <c r="E939" i="5"/>
  <c r="E987" i="5"/>
  <c r="E982" i="5"/>
  <c r="E9" i="5"/>
  <c r="E501" i="5"/>
  <c r="E993" i="5"/>
  <c r="E774" i="5"/>
  <c r="E739" i="5"/>
  <c r="E668" i="5"/>
  <c r="E716" i="5"/>
  <c r="E561" i="5"/>
  <c r="E573" i="5"/>
  <c r="E702" i="5"/>
  <c r="E638" i="5"/>
  <c r="E373" i="5"/>
  <c r="E470" i="5"/>
  <c r="E429" i="5"/>
  <c r="E142" i="5"/>
  <c r="E212" i="5"/>
  <c r="E193" i="5"/>
  <c r="E132" i="5"/>
  <c r="E128" i="5"/>
  <c r="E259" i="5"/>
  <c r="E947" i="5"/>
  <c r="E864" i="5"/>
  <c r="E828" i="5"/>
  <c r="E893" i="5"/>
  <c r="E980" i="5"/>
  <c r="E896" i="5"/>
  <c r="E783" i="5"/>
  <c r="E796" i="5"/>
  <c r="E808" i="5"/>
  <c r="E910" i="5"/>
  <c r="E901" i="5"/>
  <c r="E941" i="5"/>
  <c r="E909" i="5"/>
  <c r="E744" i="5"/>
  <c r="E801" i="5"/>
  <c r="E927" i="5"/>
  <c r="E877" i="5"/>
  <c r="E719" i="5"/>
  <c r="E488" i="5"/>
  <c r="E605" i="5"/>
  <c r="E924" i="5"/>
  <c r="E852" i="5"/>
  <c r="E790" i="5"/>
  <c r="E725" i="5"/>
  <c r="E562" i="5"/>
  <c r="E858" i="5"/>
  <c r="E786" i="5"/>
  <c r="E730" i="5"/>
  <c r="E630" i="5"/>
  <c r="E934" i="5"/>
  <c r="E902" i="5"/>
  <c r="E872" i="5"/>
  <c r="E805" i="5"/>
  <c r="E756" i="5"/>
  <c r="E667" i="5"/>
  <c r="E843" i="5"/>
  <c r="E778" i="5"/>
  <c r="E675" i="5"/>
  <c r="E76" i="5"/>
  <c r="E665" i="5"/>
  <c r="E608" i="5"/>
  <c r="E552" i="5"/>
  <c r="E398" i="5"/>
  <c r="E643" i="5"/>
  <c r="E583" i="5"/>
  <c r="E347" i="5"/>
  <c r="E678" i="5"/>
  <c r="E625" i="5"/>
  <c r="E542" i="5"/>
  <c r="E271" i="5"/>
  <c r="E657" i="5"/>
  <c r="E603" i="5"/>
  <c r="E557" i="5"/>
  <c r="E436" i="5"/>
  <c r="E670" i="5"/>
  <c r="E592" i="5"/>
  <c r="E377" i="5"/>
  <c r="E705" i="5"/>
  <c r="E663" i="5"/>
  <c r="E613" i="5"/>
  <c r="E553" i="5"/>
  <c r="E389" i="5"/>
  <c r="E505" i="5"/>
  <c r="E465" i="5"/>
  <c r="E415" i="5"/>
  <c r="E356" i="5"/>
  <c r="E318" i="5"/>
  <c r="E471" i="5"/>
  <c r="E394" i="5"/>
  <c r="E333" i="5"/>
  <c r="E133" i="5"/>
  <c r="E504" i="5"/>
  <c r="E456" i="5"/>
  <c r="E393" i="5"/>
  <c r="E355" i="5"/>
  <c r="E188" i="5"/>
  <c r="E519" i="5"/>
  <c r="E455" i="5"/>
  <c r="E381" i="5"/>
  <c r="E326" i="5"/>
  <c r="E84" i="5"/>
  <c r="E474" i="5"/>
  <c r="E391" i="5"/>
  <c r="E313" i="5"/>
  <c r="E37" i="5"/>
  <c r="E461" i="5"/>
  <c r="E409" i="5"/>
  <c r="E325" i="5"/>
  <c r="E166" i="5"/>
  <c r="E306" i="5"/>
  <c r="E247" i="5"/>
  <c r="E194" i="5"/>
  <c r="E131" i="5"/>
  <c r="E81" i="5"/>
  <c r="E283" i="5"/>
  <c r="E236" i="5"/>
  <c r="E176" i="5"/>
  <c r="E104" i="5"/>
  <c r="E66" i="5"/>
  <c r="E280" i="5"/>
  <c r="E228" i="5"/>
  <c r="E174" i="5"/>
  <c r="E99" i="5"/>
  <c r="E44" i="5"/>
  <c r="E297" i="5"/>
  <c r="E213" i="5"/>
  <c r="E165" i="5"/>
  <c r="E114" i="5"/>
  <c r="E32" i="5"/>
  <c r="E266" i="5"/>
  <c r="E225" i="5"/>
  <c r="E141" i="5"/>
  <c r="E59" i="5"/>
  <c r="E303" i="5"/>
  <c r="E233" i="5"/>
  <c r="E144" i="5"/>
  <c r="E90" i="5"/>
  <c r="E556" i="5"/>
  <c r="E747" i="5"/>
  <c r="E968" i="5"/>
  <c r="E764" i="5"/>
  <c r="E913" i="5"/>
  <c r="E977" i="5"/>
  <c r="E714" i="5"/>
  <c r="E978" i="5"/>
  <c r="E692" i="5"/>
  <c r="E883" i="5"/>
  <c r="E949" i="5"/>
  <c r="E997" i="5"/>
  <c r="E568" i="5"/>
  <c r="E797" i="5"/>
  <c r="E662" i="5"/>
  <c r="E914" i="5"/>
  <c r="E715" i="5"/>
  <c r="E183" i="5"/>
  <c r="E681" i="5"/>
  <c r="E617" i="5"/>
  <c r="E517" i="5"/>
  <c r="E45" i="5"/>
  <c r="E364" i="5"/>
  <c r="E172" i="5"/>
  <c r="E366" i="5"/>
  <c r="E305" i="5"/>
  <c r="E258" i="5"/>
  <c r="E178" i="5"/>
  <c r="E101" i="5"/>
  <c r="E849" i="5"/>
  <c r="E1002" i="5"/>
  <c r="E623" i="5"/>
  <c r="E911" i="5"/>
  <c r="E540" i="5"/>
  <c r="E880" i="5"/>
  <c r="E865" i="5"/>
  <c r="E822" i="5"/>
  <c r="E973" i="5"/>
  <c r="E743" i="5"/>
  <c r="E991" i="5"/>
  <c r="E946" i="5"/>
  <c r="E985" i="5"/>
  <c r="E6" i="5"/>
  <c r="E773" i="5"/>
  <c r="E758" i="5"/>
  <c r="E917" i="5"/>
  <c r="E994" i="5"/>
  <c r="E771" i="5"/>
  <c r="E950" i="5"/>
  <c r="E1000" i="5"/>
  <c r="E823" i="5"/>
  <c r="E935" i="5"/>
  <c r="E936" i="5"/>
  <c r="E870" i="5"/>
  <c r="E800" i="5"/>
  <c r="E713" i="5"/>
  <c r="E195" i="5"/>
  <c r="E770" i="5"/>
  <c r="E525" i="5"/>
  <c r="E916" i="5"/>
  <c r="E841" i="5"/>
  <c r="E776" i="5"/>
  <c r="E712" i="5"/>
  <c r="E473" i="5"/>
  <c r="E845" i="5"/>
  <c r="E782" i="5"/>
  <c r="E724" i="5"/>
  <c r="E587" i="5"/>
  <c r="E930" i="5"/>
  <c r="E898" i="5"/>
  <c r="E854" i="5"/>
  <c r="E802" i="5"/>
  <c r="E748" i="5"/>
  <c r="E641" i="5"/>
  <c r="E840" i="5"/>
  <c r="E762" i="5"/>
  <c r="E626" i="5"/>
  <c r="E734" i="5"/>
  <c r="E658" i="5"/>
  <c r="E601" i="5"/>
  <c r="E549" i="5"/>
  <c r="E383" i="5"/>
  <c r="E629" i="5"/>
  <c r="E580" i="5"/>
  <c r="E180" i="5"/>
  <c r="E674" i="5"/>
  <c r="E607" i="5"/>
  <c r="E538" i="5"/>
  <c r="E110" i="5"/>
  <c r="E652" i="5"/>
  <c r="E589" i="5"/>
  <c r="E554" i="5"/>
  <c r="E425" i="5"/>
  <c r="E664" i="5"/>
  <c r="E585" i="5"/>
  <c r="E319" i="5"/>
  <c r="E701" i="5"/>
  <c r="E660" i="5"/>
  <c r="E606" i="5"/>
  <c r="E550" i="5"/>
  <c r="E376" i="5"/>
  <c r="E502" i="5"/>
  <c r="E453" i="5"/>
  <c r="E407" i="5"/>
  <c r="E354" i="5"/>
  <c r="E315" i="5"/>
  <c r="E464" i="5"/>
  <c r="E385" i="5"/>
  <c r="E330" i="5"/>
  <c r="E118" i="5"/>
  <c r="E500" i="5"/>
  <c r="E452" i="5"/>
  <c r="E388" i="5"/>
  <c r="E344" i="5"/>
  <c r="E175" i="5"/>
  <c r="E515" i="5"/>
  <c r="E451" i="5"/>
  <c r="E372" i="5"/>
  <c r="E321" i="5"/>
  <c r="E53" i="5"/>
  <c r="E448" i="5"/>
  <c r="E387" i="5"/>
  <c r="E250" i="5"/>
  <c r="E518" i="5"/>
  <c r="E454" i="5"/>
  <c r="E402" i="5"/>
  <c r="E320" i="5"/>
  <c r="E153" i="5"/>
  <c r="E299" i="5"/>
  <c r="E244" i="5"/>
  <c r="E177" i="5"/>
  <c r="E126" i="5"/>
  <c r="E35" i="5"/>
  <c r="E277" i="5"/>
  <c r="E221" i="5"/>
  <c r="E167" i="5"/>
  <c r="E100" i="5"/>
  <c r="E61" i="5"/>
  <c r="E274" i="5"/>
  <c r="E226" i="5"/>
  <c r="E162" i="5"/>
  <c r="E91" i="5"/>
  <c r="E40" i="5"/>
  <c r="E293" i="5"/>
  <c r="E202" i="5"/>
  <c r="E161" i="5"/>
  <c r="E83" i="5"/>
  <c r="E25" i="5"/>
  <c r="E263" i="5"/>
  <c r="E219" i="5"/>
  <c r="E138" i="5"/>
  <c r="E54" i="5"/>
  <c r="E284" i="5"/>
  <c r="E230" i="5"/>
  <c r="E127" i="5"/>
  <c r="E82" i="5"/>
  <c r="E741" i="5"/>
  <c r="E788" i="5"/>
  <c r="E971" i="5"/>
  <c r="E791" i="5"/>
  <c r="E921" i="5"/>
  <c r="E986" i="5"/>
  <c r="E751" i="5"/>
  <c r="E990" i="5"/>
  <c r="E754" i="5"/>
  <c r="E891" i="5"/>
  <c r="E954" i="5"/>
  <c r="E8" i="5"/>
  <c r="E903" i="5"/>
  <c r="E884" i="5"/>
  <c r="E830" i="5"/>
  <c r="E639" i="5"/>
  <c r="E42" i="5"/>
  <c r="E106" i="5"/>
  <c r="E785" i="5"/>
  <c r="E861" i="5"/>
  <c r="E842" i="5"/>
  <c r="E761" i="5"/>
  <c r="E838" i="5"/>
  <c r="E416" i="5"/>
  <c r="E717" i="5"/>
  <c r="E926" i="5"/>
  <c r="E795" i="5"/>
  <c r="E742" i="5"/>
  <c r="E458" i="5"/>
  <c r="E837" i="5"/>
  <c r="E755" i="5"/>
  <c r="E598" i="5"/>
  <c r="E728" i="5"/>
  <c r="E647" i="5"/>
  <c r="E577" i="5"/>
  <c r="E546" i="5"/>
  <c r="E371" i="5"/>
  <c r="E622" i="5"/>
  <c r="E570" i="5"/>
  <c r="E60" i="5"/>
  <c r="E671" i="5"/>
  <c r="E604" i="5"/>
  <c r="E520" i="5"/>
  <c r="E49" i="5"/>
  <c r="E646" i="5"/>
  <c r="E579" i="5"/>
  <c r="E548" i="5"/>
  <c r="E406" i="5"/>
  <c r="E631" i="5"/>
  <c r="E582" i="5"/>
  <c r="E209" i="5"/>
  <c r="E688" i="5"/>
  <c r="E654" i="5"/>
  <c r="E602" i="5"/>
  <c r="E547" i="5"/>
  <c r="E353" i="5"/>
  <c r="E497" i="5"/>
  <c r="E450" i="5"/>
  <c r="E401" i="5"/>
  <c r="E350" i="5"/>
  <c r="E281" i="5"/>
  <c r="E445" i="5"/>
  <c r="E382" i="5"/>
  <c r="E302" i="5"/>
  <c r="E103" i="5"/>
  <c r="E496" i="5"/>
  <c r="E449" i="5"/>
  <c r="E379" i="5"/>
  <c r="E323" i="5"/>
  <c r="E158" i="5"/>
  <c r="E507" i="5"/>
  <c r="E438" i="5"/>
  <c r="E363" i="5"/>
  <c r="E317" i="5"/>
  <c r="E521" i="5"/>
  <c r="E442" i="5"/>
  <c r="E384" i="5"/>
  <c r="E235" i="5"/>
  <c r="E511" i="5"/>
  <c r="E444" i="5"/>
  <c r="E390" i="5"/>
  <c r="E316" i="5"/>
  <c r="E140" i="5"/>
  <c r="E292" i="5"/>
  <c r="E229" i="5"/>
  <c r="E168" i="5"/>
  <c r="E119" i="5"/>
  <c r="E30" i="5"/>
  <c r="E272" i="5"/>
  <c r="E218" i="5"/>
  <c r="E164" i="5"/>
  <c r="E96" i="5"/>
  <c r="E58" i="5"/>
  <c r="E267" i="5"/>
  <c r="E211" i="5"/>
  <c r="E152" i="5"/>
  <c r="E86" i="5"/>
  <c r="E33" i="5"/>
  <c r="E285" i="5"/>
  <c r="E198" i="5"/>
  <c r="E157" i="5"/>
  <c r="E78" i="5"/>
  <c r="E17" i="5"/>
  <c r="E257" i="5"/>
  <c r="E216" i="5"/>
  <c r="E134" i="5"/>
  <c r="E46" i="5"/>
  <c r="E279" i="5"/>
  <c r="E227" i="5"/>
  <c r="E120" i="5"/>
  <c r="E51" i="5"/>
  <c r="E829" i="5"/>
  <c r="E814" i="5"/>
  <c r="E981" i="5"/>
  <c r="E804" i="5"/>
  <c r="E929" i="5"/>
  <c r="E992" i="5"/>
  <c r="E836" i="5"/>
  <c r="E7" i="5"/>
  <c r="E767" i="5"/>
  <c r="E899" i="5"/>
  <c r="E960" i="5"/>
  <c r="E11" i="5"/>
  <c r="E340" i="5"/>
  <c r="E885" i="5"/>
  <c r="E974" i="5"/>
  <c r="E718" i="5"/>
  <c r="E812" i="5"/>
  <c r="E882" i="5"/>
  <c r="E532" i="5"/>
  <c r="E597" i="5"/>
  <c r="E621" i="5"/>
  <c r="E729" i="5"/>
  <c r="E487" i="5"/>
  <c r="E214" i="5"/>
  <c r="E482" i="5"/>
  <c r="E343" i="5"/>
  <c r="E80" i="5"/>
  <c r="E256" i="5"/>
  <c r="E191" i="5"/>
  <c r="E55" i="5"/>
  <c r="E889" i="5"/>
  <c r="E925" i="5"/>
  <c r="E956" i="5"/>
  <c r="E942" i="5"/>
  <c r="E787" i="5"/>
  <c r="E809" i="5"/>
  <c r="E908" i="5"/>
  <c r="E697" i="5"/>
  <c r="E772" i="5"/>
  <c r="E894" i="5"/>
  <c r="E850" i="5"/>
  <c r="E246" i="5"/>
  <c r="E961" i="5"/>
  <c r="E887" i="5"/>
  <c r="E920" i="5"/>
  <c r="E784" i="5"/>
  <c r="E806" i="5"/>
  <c r="E430" i="5"/>
  <c r="E826" i="5"/>
  <c r="E689" i="5"/>
  <c r="E769" i="5"/>
  <c r="E472" i="5"/>
  <c r="E890" i="5"/>
  <c r="E792" i="5"/>
  <c r="E948" i="5"/>
  <c r="E752" i="5"/>
  <c r="E584" i="5"/>
  <c r="E721" i="5"/>
  <c r="E574" i="5"/>
  <c r="E543" i="5"/>
  <c r="E338" i="5"/>
  <c r="E618" i="5"/>
  <c r="E564" i="5"/>
  <c r="E733" i="5"/>
  <c r="E655" i="5"/>
  <c r="E600" i="5"/>
  <c r="E510" i="5"/>
  <c r="E691" i="5"/>
  <c r="E642" i="5"/>
  <c r="E576" i="5"/>
  <c r="E535" i="5"/>
  <c r="E368" i="5"/>
  <c r="E628" i="5"/>
  <c r="E541" i="5"/>
  <c r="E94" i="5"/>
  <c r="E683" i="5"/>
  <c r="E651" i="5"/>
  <c r="E595" i="5"/>
  <c r="E544" i="5"/>
  <c r="E255" i="5"/>
  <c r="E494" i="5"/>
  <c r="E447" i="5"/>
  <c r="E397" i="5"/>
  <c r="E345" i="5"/>
  <c r="E206" i="5"/>
  <c r="E427" i="5"/>
  <c r="E375" i="5"/>
  <c r="E289" i="5"/>
  <c r="E73" i="5"/>
  <c r="E493" i="5"/>
  <c r="E439" i="5"/>
  <c r="E370" i="5"/>
  <c r="E314" i="5"/>
  <c r="E102" i="5"/>
  <c r="E499" i="5"/>
  <c r="E435" i="5"/>
  <c r="E359" i="5"/>
  <c r="E298" i="5"/>
  <c r="E514" i="5"/>
  <c r="E422" i="5"/>
  <c r="E374" i="5"/>
  <c r="E199" i="5"/>
  <c r="E495" i="5"/>
  <c r="E434" i="5"/>
  <c r="E378" i="5"/>
  <c r="E312" i="5"/>
  <c r="E111" i="5"/>
  <c r="E287" i="5"/>
  <c r="E224" i="5"/>
  <c r="E160" i="5"/>
  <c r="E116" i="5"/>
  <c r="E22" i="5"/>
  <c r="E265" i="5"/>
  <c r="E210" i="5"/>
  <c r="E159" i="5"/>
  <c r="E92" i="5"/>
  <c r="E27" i="5"/>
  <c r="E264" i="5"/>
  <c r="E208" i="5"/>
  <c r="E149" i="5"/>
  <c r="E79" i="5"/>
  <c r="E29" i="5"/>
  <c r="E270" i="5"/>
  <c r="E190" i="5"/>
  <c r="E139" i="5"/>
  <c r="E70" i="5"/>
  <c r="E296" i="5"/>
  <c r="E254" i="5"/>
  <c r="E204" i="5"/>
  <c r="E117" i="5"/>
  <c r="E39" i="5"/>
  <c r="E275" i="5"/>
  <c r="E222" i="5"/>
  <c r="E109" i="5"/>
  <c r="E43" i="5"/>
  <c r="E867" i="5"/>
  <c r="E853" i="5"/>
  <c r="E989" i="5"/>
  <c r="E873" i="5"/>
  <c r="E937" i="5"/>
  <c r="E996" i="5"/>
  <c r="E846" i="5"/>
  <c r="E13" i="5"/>
  <c r="E781" i="5"/>
  <c r="E907" i="5"/>
  <c r="E964" i="5"/>
  <c r="E4" i="5"/>
  <c r="E860" i="5"/>
  <c r="E565" i="5"/>
  <c r="E869" i="5"/>
  <c r="E528" i="5"/>
  <c r="E426" i="5"/>
  <c r="E534" i="5"/>
  <c r="E522" i="5"/>
  <c r="E419" i="5"/>
  <c r="E308" i="5"/>
  <c r="E498" i="5"/>
  <c r="E421" i="5"/>
  <c r="E151" i="5"/>
  <c r="E77" i="5"/>
  <c r="E21" i="5"/>
  <c r="E242" i="5"/>
  <c r="E189" i="5"/>
  <c r="E594" i="5"/>
  <c r="E807" i="5"/>
  <c r="E12" i="5"/>
  <c r="E5" i="5"/>
  <c r="E928" i="5"/>
  <c r="E690" i="5"/>
  <c r="E486" i="5"/>
  <c r="E766" i="5"/>
  <c r="E834" i="5"/>
  <c r="E536" i="5"/>
  <c r="E851" i="5"/>
  <c r="E933" i="5"/>
  <c r="E798" i="5"/>
  <c r="E768" i="5"/>
  <c r="E959" i="5"/>
  <c r="E835" i="5"/>
  <c r="E620" i="5"/>
  <c r="E740" i="5"/>
  <c r="E900" i="5"/>
  <c r="E763" i="5"/>
  <c r="E362" i="5"/>
  <c r="E831" i="5"/>
  <c r="E704" i="5"/>
  <c r="E922" i="5"/>
  <c r="E848" i="5"/>
  <c r="E735" i="5"/>
  <c r="E833" i="5"/>
  <c r="E644" i="5"/>
  <c r="E859" i="5"/>
  <c r="E952" i="5"/>
  <c r="E503" i="5"/>
  <c r="E810" i="5"/>
  <c r="E970" i="5"/>
  <c r="E839" i="5"/>
  <c r="E895" i="5"/>
  <c r="E962" i="5"/>
  <c r="E912" i="5"/>
  <c r="E832" i="5"/>
  <c r="E780" i="5"/>
  <c r="E591" i="5"/>
  <c r="E803" i="5"/>
  <c r="E726" i="5"/>
  <c r="E327" i="5"/>
  <c r="E892" i="5"/>
  <c r="E757" i="5"/>
  <c r="E680" i="5"/>
  <c r="E876" i="5"/>
  <c r="E760" i="5"/>
  <c r="E687" i="5"/>
  <c r="E414" i="5"/>
  <c r="E918" i="5"/>
  <c r="E886" i="5"/>
  <c r="E844" i="5"/>
  <c r="E779" i="5"/>
  <c r="E723" i="5"/>
  <c r="E944" i="5"/>
  <c r="E825" i="5"/>
  <c r="E738" i="5"/>
  <c r="E571" i="5"/>
  <c r="E711" i="5"/>
  <c r="E640" i="5"/>
  <c r="E567" i="5"/>
  <c r="E539" i="5"/>
  <c r="E311" i="5"/>
  <c r="E611" i="5"/>
  <c r="E531" i="5"/>
  <c r="E720" i="5"/>
  <c r="E649" i="5"/>
  <c r="E593" i="5"/>
  <c r="E437" i="5"/>
  <c r="E684" i="5"/>
  <c r="E635" i="5"/>
  <c r="E569" i="5"/>
  <c r="E530" i="5"/>
  <c r="E163" i="5"/>
  <c r="E624" i="5"/>
  <c r="E537" i="5"/>
  <c r="E34" i="5"/>
  <c r="E676" i="5"/>
  <c r="E645" i="5"/>
  <c r="E578" i="5"/>
  <c r="E533" i="5"/>
  <c r="E150" i="5"/>
  <c r="E491" i="5"/>
  <c r="E443" i="5"/>
  <c r="E380" i="5"/>
  <c r="E342" i="5"/>
  <c r="E192" i="5"/>
  <c r="E424" i="5"/>
  <c r="E349" i="5"/>
  <c r="E239" i="5"/>
  <c r="E57" i="5"/>
  <c r="E490" i="5"/>
  <c r="E410" i="5"/>
  <c r="E367" i="5"/>
  <c r="E310" i="5"/>
  <c r="E87" i="5"/>
  <c r="E485" i="5"/>
  <c r="E432" i="5"/>
  <c r="E352" i="5"/>
  <c r="E286" i="5"/>
  <c r="E506" i="5"/>
  <c r="E418" i="5"/>
  <c r="E348" i="5"/>
  <c r="E171" i="5"/>
  <c r="E492" i="5"/>
  <c r="E431" i="5"/>
  <c r="E369" i="5"/>
  <c r="E309" i="5"/>
  <c r="E95" i="5"/>
  <c r="E278" i="5"/>
  <c r="E215" i="5"/>
  <c r="E154" i="5"/>
  <c r="E112" i="5"/>
  <c r="E14" i="5"/>
  <c r="E261" i="5"/>
  <c r="E196" i="5"/>
  <c r="E147" i="5"/>
  <c r="E88" i="5"/>
  <c r="E19" i="5"/>
  <c r="E260" i="5"/>
  <c r="E205" i="5"/>
  <c r="E145" i="5"/>
  <c r="E71" i="5"/>
  <c r="E26" i="5"/>
  <c r="E245" i="5"/>
  <c r="E185" i="5"/>
  <c r="E135" i="5"/>
  <c r="E62" i="5"/>
  <c r="E290" i="5"/>
  <c r="E248" i="5"/>
  <c r="E197" i="5"/>
  <c r="E113" i="5"/>
  <c r="E28" i="5"/>
  <c r="E262" i="5"/>
  <c r="E201" i="5"/>
  <c r="E105" i="5"/>
  <c r="E38" i="5"/>
  <c r="E979" i="5"/>
  <c r="E863" i="5"/>
  <c r="E10" i="5"/>
  <c r="E881" i="5"/>
  <c r="E943" i="5"/>
  <c r="E999" i="5"/>
  <c r="E856" i="5"/>
  <c r="E656" i="5"/>
  <c r="E794" i="5"/>
  <c r="E915" i="5"/>
  <c r="E967" i="5"/>
  <c r="E609" i="5"/>
  <c r="E818" i="5"/>
  <c r="E820" i="5"/>
  <c r="E815" i="5"/>
  <c r="E821" i="5"/>
  <c r="E817" i="5"/>
  <c r="E819" i="5"/>
  <c r="E816" i="5"/>
  <c r="D946" i="5"/>
  <c r="D488" i="5"/>
  <c r="D562" i="5"/>
  <c r="D872" i="5"/>
  <c r="D778" i="5"/>
  <c r="D643" i="5"/>
  <c r="K643" i="5" s="1"/>
  <c r="D657" i="5"/>
  <c r="I657" i="5" s="1"/>
  <c r="D592" i="5"/>
  <c r="D505" i="5"/>
  <c r="D333" i="5"/>
  <c r="I333" i="5" s="1"/>
  <c r="D188" i="5"/>
  <c r="D391" i="5"/>
  <c r="D306" i="5"/>
  <c r="D176" i="5"/>
  <c r="I176" i="5" s="1"/>
  <c r="D44" i="5"/>
  <c r="J44" i="5" s="1"/>
  <c r="D266" i="5"/>
  <c r="D90" i="5"/>
  <c r="D913" i="5"/>
  <c r="J913" i="5" s="1"/>
  <c r="D949" i="5"/>
  <c r="D989" i="4"/>
  <c r="D805" i="4"/>
  <c r="D877" i="4"/>
  <c r="I877" i="4" s="1"/>
  <c r="D549" i="4"/>
  <c r="J549" i="4" s="1"/>
  <c r="D847" i="4"/>
  <c r="D525" i="4"/>
  <c r="D661" i="4"/>
  <c r="D523" i="4"/>
  <c r="D647" i="4"/>
  <c r="D388" i="4"/>
  <c r="D374" i="4"/>
  <c r="I374" i="4" s="1"/>
  <c r="D551" i="4"/>
  <c r="D696" i="4"/>
  <c r="D494" i="4"/>
  <c r="D383" i="4"/>
  <c r="D26" i="4"/>
  <c r="D221" i="4"/>
  <c r="D410" i="4"/>
  <c r="D89" i="4"/>
  <c r="J89" i="4" s="1"/>
  <c r="D300" i="4"/>
  <c r="D464" i="4"/>
  <c r="D265" i="4"/>
  <c r="D9" i="4"/>
  <c r="D394" i="4"/>
  <c r="D37" i="4"/>
  <c r="D198" i="4"/>
  <c r="D142" i="4"/>
  <c r="K142" i="4" s="1"/>
  <c r="D47" i="4"/>
  <c r="K47" i="4" s="1"/>
  <c r="D307" i="4"/>
  <c r="D257" i="4"/>
  <c r="D193" i="4"/>
  <c r="D113" i="4"/>
  <c r="D56" i="4"/>
  <c r="D339" i="4"/>
  <c r="D271" i="4"/>
  <c r="J271" i="4" s="1"/>
  <c r="D213" i="4"/>
  <c r="D147" i="4"/>
  <c r="D79" i="4"/>
  <c r="D7" i="4"/>
  <c r="D232" i="4"/>
  <c r="D156" i="4"/>
  <c r="D100" i="4"/>
  <c r="D38" i="4"/>
  <c r="J38" i="4" s="1"/>
  <c r="D1002" i="5"/>
  <c r="I1002" i="5" s="1"/>
  <c r="D758" i="5"/>
  <c r="D917" i="5"/>
  <c r="D994" i="5"/>
  <c r="I994" i="5" s="1"/>
  <c r="D771" i="5"/>
  <c r="D950" i="5"/>
  <c r="D1000" i="5"/>
  <c r="D823" i="5"/>
  <c r="K823" i="5" s="1"/>
  <c r="D935" i="5"/>
  <c r="I935" i="5" s="1"/>
  <c r="D936" i="5"/>
  <c r="D870" i="5"/>
  <c r="D800" i="5"/>
  <c r="I800" i="5" s="1"/>
  <c r="D713" i="5"/>
  <c r="D195" i="5"/>
  <c r="D770" i="5"/>
  <c r="D525" i="5"/>
  <c r="J525" i="5" s="1"/>
  <c r="D916" i="5"/>
  <c r="K916" i="5" s="1"/>
  <c r="D841" i="5"/>
  <c r="D776" i="5"/>
  <c r="D712" i="5"/>
  <c r="K712" i="5" s="1"/>
  <c r="D473" i="5"/>
  <c r="D845" i="5"/>
  <c r="D782" i="5"/>
  <c r="D724" i="5"/>
  <c r="I724" i="5" s="1"/>
  <c r="D587" i="5"/>
  <c r="K587" i="5" s="1"/>
  <c r="D930" i="5"/>
  <c r="D898" i="5"/>
  <c r="D854" i="5"/>
  <c r="J854" i="5" s="1"/>
  <c r="D802" i="5"/>
  <c r="D748" i="5"/>
  <c r="D641" i="5"/>
  <c r="D840" i="5"/>
  <c r="K840" i="5" s="1"/>
  <c r="D762" i="5"/>
  <c r="K762" i="5" s="1"/>
  <c r="D626" i="5"/>
  <c r="D734" i="5"/>
  <c r="D658" i="5"/>
  <c r="I658" i="5" s="1"/>
  <c r="D601" i="5"/>
  <c r="D549" i="5"/>
  <c r="D383" i="5"/>
  <c r="D629" i="5"/>
  <c r="K629" i="5" s="1"/>
  <c r="D580" i="5"/>
  <c r="D180" i="5"/>
  <c r="D674" i="5"/>
  <c r="D607" i="5"/>
  <c r="I607" i="5" s="1"/>
  <c r="D538" i="5"/>
  <c r="D110" i="5"/>
  <c r="D652" i="5"/>
  <c r="D589" i="5"/>
  <c r="J589" i="5" s="1"/>
  <c r="D554" i="5"/>
  <c r="D425" i="5"/>
  <c r="D664" i="5"/>
  <c r="D585" i="5"/>
  <c r="J585" i="5" s="1"/>
  <c r="D319" i="5"/>
  <c r="D701" i="5"/>
  <c r="D660" i="5"/>
  <c r="D606" i="5"/>
  <c r="K606" i="5" s="1"/>
  <c r="D550" i="5"/>
  <c r="J550" i="5" s="1"/>
  <c r="D376" i="5"/>
  <c r="D502" i="5"/>
  <c r="D453" i="5"/>
  <c r="J453" i="5" s="1"/>
  <c r="D407" i="5"/>
  <c r="D354" i="5"/>
  <c r="D315" i="5"/>
  <c r="D464" i="5"/>
  <c r="K464" i="5" s="1"/>
  <c r="D385" i="5"/>
  <c r="D330" i="5"/>
  <c r="D118" i="5"/>
  <c r="D500" i="5"/>
  <c r="I500" i="5" s="1"/>
  <c r="D452" i="5"/>
  <c r="D388" i="5"/>
  <c r="D344" i="5"/>
  <c r="D175" i="5"/>
  <c r="I175" i="5" s="1"/>
  <c r="D515" i="5"/>
  <c r="J515" i="5" s="1"/>
  <c r="D451" i="5"/>
  <c r="D372" i="5"/>
  <c r="D321" i="5"/>
  <c r="I321" i="5" s="1"/>
  <c r="D53" i="5"/>
  <c r="D448" i="5"/>
  <c r="D387" i="5"/>
  <c r="D250" i="5"/>
  <c r="J250" i="5" s="1"/>
  <c r="D518" i="5"/>
  <c r="D454" i="5"/>
  <c r="D402" i="5"/>
  <c r="D320" i="5"/>
  <c r="I320" i="5" s="1"/>
  <c r="D153" i="5"/>
  <c r="D299" i="5"/>
  <c r="D244" i="5"/>
  <c r="D177" i="5"/>
  <c r="I177" i="5" s="1"/>
  <c r="D126" i="5"/>
  <c r="D35" i="5"/>
  <c r="D277" i="5"/>
  <c r="D221" i="5"/>
  <c r="J221" i="5" s="1"/>
  <c r="D167" i="5"/>
  <c r="D100" i="5"/>
  <c r="D61" i="5"/>
  <c r="D274" i="5"/>
  <c r="K274" i="5" s="1"/>
  <c r="D226" i="5"/>
  <c r="J226" i="5" s="1"/>
  <c r="D162" i="5"/>
  <c r="D91" i="5"/>
  <c r="D40" i="5"/>
  <c r="D293" i="5"/>
  <c r="D202" i="5"/>
  <c r="D161" i="5"/>
  <c r="D83" i="5"/>
  <c r="K83" i="5" s="1"/>
  <c r="D25" i="5"/>
  <c r="D263" i="5"/>
  <c r="D219" i="5"/>
  <c r="D138" i="5"/>
  <c r="D54" i="5"/>
  <c r="D284" i="5"/>
  <c r="D230" i="5"/>
  <c r="D127" i="5"/>
  <c r="D82" i="5"/>
  <c r="D741" i="5"/>
  <c r="D788" i="5"/>
  <c r="D971" i="5"/>
  <c r="D791" i="5"/>
  <c r="D921" i="5"/>
  <c r="D986" i="5"/>
  <c r="D751" i="5"/>
  <c r="D990" i="5"/>
  <c r="D754" i="5"/>
  <c r="D891" i="5"/>
  <c r="D954" i="5"/>
  <c r="J954" i="5" s="1"/>
  <c r="D8" i="5"/>
  <c r="D481" i="4"/>
  <c r="D938" i="4"/>
  <c r="D439" i="4"/>
  <c r="D840" i="4"/>
  <c r="D995" i="4"/>
  <c r="D982" i="4"/>
  <c r="D777" i="4"/>
  <c r="D940" i="4"/>
  <c r="I940" i="4" s="1"/>
  <c r="D796" i="4"/>
  <c r="D845" i="4"/>
  <c r="D994" i="4"/>
  <c r="I994" i="4" s="1"/>
  <c r="D819" i="4"/>
  <c r="D977" i="4"/>
  <c r="D881" i="4"/>
  <c r="D929" i="4"/>
  <c r="D863" i="4"/>
  <c r="D795" i="4"/>
  <c r="D615" i="4"/>
  <c r="D965" i="4"/>
  <c r="I965" i="4" s="1"/>
  <c r="D897" i="4"/>
  <c r="D839" i="4"/>
  <c r="D749" i="4"/>
  <c r="D512" i="4"/>
  <c r="D870" i="4"/>
  <c r="D817" i="4"/>
  <c r="D776" i="4"/>
  <c r="D462" i="4"/>
  <c r="D917" i="4"/>
  <c r="D834" i="4"/>
  <c r="D746" i="4"/>
  <c r="D501" i="4"/>
  <c r="D954" i="4"/>
  <c r="D878" i="4"/>
  <c r="D824" i="4"/>
  <c r="D674" i="4"/>
  <c r="D453" i="4"/>
  <c r="D829" i="4"/>
  <c r="D752" i="4"/>
  <c r="D524" i="4"/>
  <c r="D750" i="4"/>
  <c r="D705" i="4"/>
  <c r="D653" i="4"/>
  <c r="D602" i="4"/>
  <c r="D452" i="4"/>
  <c r="D673" i="4"/>
  <c r="D626" i="4"/>
  <c r="D577" i="4"/>
  <c r="D509" i="4"/>
  <c r="D280" i="4"/>
  <c r="D751" i="4"/>
  <c r="D698" i="4"/>
  <c r="D639" i="4"/>
  <c r="D580" i="4"/>
  <c r="D536" i="4"/>
  <c r="D329" i="4"/>
  <c r="D724" i="4"/>
  <c r="D651" i="4"/>
  <c r="D592" i="4"/>
  <c r="D532" i="4"/>
  <c r="D362" i="4"/>
  <c r="D748" i="4"/>
  <c r="D675" i="4"/>
  <c r="D599" i="4"/>
  <c r="D531" i="4"/>
  <c r="D118" i="4"/>
  <c r="D733" i="4"/>
  <c r="D692" i="4"/>
  <c r="D637" i="4"/>
  <c r="D574" i="4"/>
  <c r="D442" i="4"/>
  <c r="D508" i="4"/>
  <c r="D428" i="4"/>
  <c r="D377" i="4"/>
  <c r="D268" i="4"/>
  <c r="D138" i="4"/>
  <c r="J138" i="4" s="1"/>
  <c r="D12" i="4"/>
  <c r="D405" i="4"/>
  <c r="D295" i="4"/>
  <c r="D197" i="4"/>
  <c r="D25" i="4"/>
  <c r="D455" i="4"/>
  <c r="D379" i="4"/>
  <c r="D343" i="4"/>
  <c r="D237" i="4"/>
  <c r="D62" i="4"/>
  <c r="D473" i="4"/>
  <c r="D382" i="4"/>
  <c r="D292" i="4"/>
  <c r="D195" i="4"/>
  <c r="D20" i="4"/>
  <c r="D454" i="4"/>
  <c r="D400" i="4"/>
  <c r="D342" i="4"/>
  <c r="D251" i="4"/>
  <c r="D122" i="4"/>
  <c r="D514" i="4"/>
  <c r="D449" i="4"/>
  <c r="D389" i="4"/>
  <c r="D282" i="4"/>
  <c r="I282" i="4" s="1"/>
  <c r="D43" i="4"/>
  <c r="D194" i="4"/>
  <c r="D129" i="4"/>
  <c r="D76" i="4"/>
  <c r="D23" i="4"/>
  <c r="D279" i="4"/>
  <c r="D190" i="4"/>
  <c r="D128" i="4"/>
  <c r="D33" i="4"/>
  <c r="D294" i="4"/>
  <c r="D247" i="4"/>
  <c r="D186" i="4"/>
  <c r="D107" i="4"/>
  <c r="D50" i="4"/>
  <c r="D332" i="4"/>
  <c r="D259" i="4"/>
  <c r="D209" i="4"/>
  <c r="D143" i="4"/>
  <c r="D74" i="4"/>
  <c r="D328" i="4"/>
  <c r="D228" i="4"/>
  <c r="D149" i="4"/>
  <c r="D97" i="4"/>
  <c r="D28" i="4"/>
  <c r="D783" i="4"/>
  <c r="D957" i="4"/>
  <c r="D693" i="5"/>
  <c r="D801" i="5"/>
  <c r="J801" i="5" s="1"/>
  <c r="D877" i="5"/>
  <c r="D924" i="5"/>
  <c r="D858" i="5"/>
  <c r="D756" i="5"/>
  <c r="D608" i="5"/>
  <c r="D625" i="5"/>
  <c r="D557" i="5"/>
  <c r="D377" i="5"/>
  <c r="D465" i="5"/>
  <c r="D133" i="5"/>
  <c r="D455" i="5"/>
  <c r="D37" i="5"/>
  <c r="I37" i="5" s="1"/>
  <c r="D247" i="5"/>
  <c r="D104" i="5"/>
  <c r="D165" i="5"/>
  <c r="D233" i="5"/>
  <c r="D977" i="5"/>
  <c r="D931" i="4"/>
  <c r="D933" i="4"/>
  <c r="D935" i="4"/>
  <c r="D766" i="4"/>
  <c r="D924" i="4"/>
  <c r="D699" i="4"/>
  <c r="D713" i="4"/>
  <c r="D585" i="4"/>
  <c r="D703" i="4"/>
  <c r="D544" i="4"/>
  <c r="D758" i="4"/>
  <c r="D608" i="4"/>
  <c r="D738" i="4"/>
  <c r="D598" i="4"/>
  <c r="D431" i="4"/>
  <c r="D146" i="4"/>
  <c r="D308" i="4"/>
  <c r="D465" i="4"/>
  <c r="D245" i="4"/>
  <c r="D386" i="4"/>
  <c r="D34" i="4"/>
  <c r="D349" i="4"/>
  <c r="D458" i="4"/>
  <c r="D82" i="4"/>
  <c r="D769" i="4"/>
  <c r="D925" i="5"/>
  <c r="D785" i="5"/>
  <c r="J785" i="5" s="1"/>
  <c r="D5" i="5"/>
  <c r="D942" i="5"/>
  <c r="D842" i="5"/>
  <c r="D690" i="5"/>
  <c r="J690" i="5" s="1"/>
  <c r="D761" i="5"/>
  <c r="D908" i="5"/>
  <c r="D838" i="5"/>
  <c r="D766" i="5"/>
  <c r="D697" i="5"/>
  <c r="K697" i="5" s="1"/>
  <c r="D834" i="5"/>
  <c r="D772" i="5"/>
  <c r="D717" i="5"/>
  <c r="K717" i="5" s="1"/>
  <c r="D536" i="5"/>
  <c r="D926" i="5"/>
  <c r="D894" i="5"/>
  <c r="D851" i="5"/>
  <c r="D795" i="5"/>
  <c r="D742" i="5"/>
  <c r="D458" i="5"/>
  <c r="D837" i="5"/>
  <c r="J837" i="5" s="1"/>
  <c r="D755" i="5"/>
  <c r="D598" i="5"/>
  <c r="D728" i="5"/>
  <c r="D647" i="5"/>
  <c r="D577" i="5"/>
  <c r="I577" i="5" s="1"/>
  <c r="D546" i="5"/>
  <c r="D371" i="5"/>
  <c r="D622" i="5"/>
  <c r="D570" i="5"/>
  <c r="D60" i="5"/>
  <c r="D671" i="5"/>
  <c r="D604" i="5"/>
  <c r="D520" i="5"/>
  <c r="J520" i="5" s="1"/>
  <c r="D49" i="5"/>
  <c r="D646" i="5"/>
  <c r="D579" i="5"/>
  <c r="J579" i="5" s="1"/>
  <c r="D548" i="5"/>
  <c r="D406" i="5"/>
  <c r="D631" i="5"/>
  <c r="D582" i="5"/>
  <c r="D209" i="5"/>
  <c r="D688" i="5"/>
  <c r="D654" i="5"/>
  <c r="D602" i="5"/>
  <c r="D547" i="5"/>
  <c r="D353" i="5"/>
  <c r="D497" i="5"/>
  <c r="D450" i="5"/>
  <c r="J450" i="5" s="1"/>
  <c r="D401" i="5"/>
  <c r="I401" i="5" s="1"/>
  <c r="D350" i="5"/>
  <c r="D281" i="5"/>
  <c r="D445" i="5"/>
  <c r="D382" i="5"/>
  <c r="D302" i="5"/>
  <c r="D103" i="5"/>
  <c r="D496" i="5"/>
  <c r="K496" i="5" s="1"/>
  <c r="D449" i="5"/>
  <c r="I449" i="5" s="1"/>
  <c r="D379" i="5"/>
  <c r="D323" i="5"/>
  <c r="D158" i="5"/>
  <c r="D507" i="5"/>
  <c r="D438" i="5"/>
  <c r="D363" i="5"/>
  <c r="D317" i="5"/>
  <c r="I317" i="5" s="1"/>
  <c r="D521" i="5"/>
  <c r="D442" i="5"/>
  <c r="D384" i="5"/>
  <c r="D235" i="5"/>
  <c r="D511" i="5"/>
  <c r="D444" i="5"/>
  <c r="D390" i="5"/>
  <c r="D316" i="5"/>
  <c r="D140" i="5"/>
  <c r="J140" i="5" s="1"/>
  <c r="D292" i="5"/>
  <c r="D229" i="5"/>
  <c r="D168" i="5"/>
  <c r="D119" i="5"/>
  <c r="D30" i="5"/>
  <c r="D272" i="5"/>
  <c r="D218" i="5"/>
  <c r="J218" i="5" s="1"/>
  <c r="D164" i="5"/>
  <c r="J164" i="5" s="1"/>
  <c r="D96" i="5"/>
  <c r="D58" i="5"/>
  <c r="D267" i="5"/>
  <c r="J267" i="5" s="1"/>
  <c r="D211" i="5"/>
  <c r="D152" i="5"/>
  <c r="D86" i="5"/>
  <c r="D33" i="5"/>
  <c r="D285" i="5"/>
  <c r="K285" i="5" s="1"/>
  <c r="D198" i="5"/>
  <c r="D157" i="5"/>
  <c r="D78" i="5"/>
  <c r="D17" i="5"/>
  <c r="D257" i="5"/>
  <c r="D216" i="5"/>
  <c r="D134" i="5"/>
  <c r="D46" i="5"/>
  <c r="D279" i="5"/>
  <c r="D227" i="5"/>
  <c r="D120" i="5"/>
  <c r="K120" i="5" s="1"/>
  <c r="D51" i="5"/>
  <c r="D829" i="5"/>
  <c r="D814" i="5"/>
  <c r="D981" i="5"/>
  <c r="I981" i="5" s="1"/>
  <c r="D804" i="5"/>
  <c r="K804" i="5" s="1"/>
  <c r="D929" i="5"/>
  <c r="D992" i="5"/>
  <c r="D836" i="5"/>
  <c r="D7" i="5"/>
  <c r="D767" i="5"/>
  <c r="D899" i="5"/>
  <c r="D960" i="5"/>
  <c r="J960" i="5" s="1"/>
  <c r="D11" i="5"/>
  <c r="D569" i="4"/>
  <c r="D945" i="4"/>
  <c r="D182" i="4"/>
  <c r="D868" i="4"/>
  <c r="D1002" i="4"/>
  <c r="D996" i="4"/>
  <c r="D789" i="4"/>
  <c r="D973" i="4"/>
  <c r="D849" i="4"/>
  <c r="D860" i="4"/>
  <c r="D1000" i="4"/>
  <c r="D903" i="4"/>
  <c r="D983" i="4"/>
  <c r="D913" i="4"/>
  <c r="D922" i="4"/>
  <c r="D854" i="4"/>
  <c r="D788" i="4"/>
  <c r="D582" i="4"/>
  <c r="D952" i="4"/>
  <c r="D882" i="4"/>
  <c r="D831" i="4"/>
  <c r="D716" i="4"/>
  <c r="D470" i="4"/>
  <c r="D866" i="4"/>
  <c r="D810" i="4"/>
  <c r="D765" i="4"/>
  <c r="D968" i="4"/>
  <c r="D905" i="4"/>
  <c r="D830" i="4"/>
  <c r="D726" i="4"/>
  <c r="D460" i="4"/>
  <c r="D947" i="4"/>
  <c r="D875" i="4"/>
  <c r="D820" i="4"/>
  <c r="D641" i="4"/>
  <c r="D396" i="4"/>
  <c r="D816" i="4"/>
  <c r="D709" i="4"/>
  <c r="D488" i="4"/>
  <c r="D747" i="4"/>
  <c r="D691" i="4"/>
  <c r="D649" i="4"/>
  <c r="D597" i="4"/>
  <c r="D438" i="4"/>
  <c r="D668" i="4"/>
  <c r="D618" i="4"/>
  <c r="D568" i="4"/>
  <c r="J568" i="4" s="1"/>
  <c r="D500" i="4"/>
  <c r="D249" i="4"/>
  <c r="D745" i="4"/>
  <c r="D694" i="4"/>
  <c r="D630" i="4"/>
  <c r="D576" i="4"/>
  <c r="D528" i="4"/>
  <c r="D304" i="4"/>
  <c r="J304" i="4" s="1"/>
  <c r="D720" i="4"/>
  <c r="D642" i="4"/>
  <c r="D575" i="4"/>
  <c r="D527" i="4"/>
  <c r="D347" i="4"/>
  <c r="D742" i="4"/>
  <c r="D671" i="4"/>
  <c r="D595" i="4"/>
  <c r="D522" i="4"/>
  <c r="D17" i="4"/>
  <c r="D728" i="4"/>
  <c r="D688" i="4"/>
  <c r="D633" i="4"/>
  <c r="D554" i="4"/>
  <c r="D414" i="4"/>
  <c r="D497" i="4"/>
  <c r="J497" i="4" s="1"/>
  <c r="D426" i="4"/>
  <c r="D367" i="4"/>
  <c r="D248" i="4"/>
  <c r="D127" i="4"/>
  <c r="D451" i="4"/>
  <c r="D402" i="4"/>
  <c r="D286" i="4"/>
  <c r="D163" i="4"/>
  <c r="D516" i="4"/>
  <c r="D443" i="4"/>
  <c r="D376" i="4"/>
  <c r="D338" i="4"/>
  <c r="D219" i="4"/>
  <c r="D21" i="4"/>
  <c r="D429" i="4"/>
  <c r="D369" i="4"/>
  <c r="D274" i="4"/>
  <c r="D176" i="4"/>
  <c r="D506" i="4"/>
  <c r="D450" i="4"/>
  <c r="D385" i="4"/>
  <c r="D336" i="4"/>
  <c r="D235" i="4"/>
  <c r="D108" i="4"/>
  <c r="D510" i="4"/>
  <c r="D445" i="4"/>
  <c r="D384" i="4"/>
  <c r="D273" i="4"/>
  <c r="D31" i="4"/>
  <c r="D191" i="4"/>
  <c r="D123" i="4"/>
  <c r="D73" i="4"/>
  <c r="J73" i="4" s="1"/>
  <c r="D13" i="4"/>
  <c r="D269" i="4"/>
  <c r="D184" i="4"/>
  <c r="D114" i="4"/>
  <c r="D27" i="4"/>
  <c r="D290" i="4"/>
  <c r="D234" i="4"/>
  <c r="D178" i="4"/>
  <c r="D103" i="4"/>
  <c r="D44" i="4"/>
  <c r="D326" i="4"/>
  <c r="D253" i="4"/>
  <c r="D204" i="4"/>
  <c r="D140" i="4"/>
  <c r="D69" i="4"/>
  <c r="D322" i="4"/>
  <c r="D216" i="4"/>
  <c r="D139" i="4"/>
  <c r="D88" i="4"/>
  <c r="D24" i="4"/>
  <c r="D808" i="4"/>
  <c r="D963" i="4"/>
  <c r="D9" i="5"/>
  <c r="D743" i="5"/>
  <c r="K743" i="5" s="1"/>
  <c r="D927" i="5"/>
  <c r="D605" i="5"/>
  <c r="D730" i="5"/>
  <c r="D667" i="5"/>
  <c r="D552" i="5"/>
  <c r="D271" i="5"/>
  <c r="D670" i="5"/>
  <c r="D613" i="5"/>
  <c r="K613" i="5" s="1"/>
  <c r="D415" i="5"/>
  <c r="D504" i="5"/>
  <c r="D381" i="5"/>
  <c r="D461" i="5"/>
  <c r="I461" i="5" s="1"/>
  <c r="D131" i="5"/>
  <c r="D66" i="5"/>
  <c r="D297" i="5"/>
  <c r="D141" i="5"/>
  <c r="D556" i="5"/>
  <c r="D692" i="5"/>
  <c r="D998" i="4"/>
  <c r="D832" i="4"/>
  <c r="D799" i="4"/>
  <c r="D822" i="4"/>
  <c r="D961" i="4"/>
  <c r="D837" i="4"/>
  <c r="D610" i="4"/>
  <c r="D351" i="4"/>
  <c r="D584" i="4"/>
  <c r="D539" i="4"/>
  <c r="D689" i="4"/>
  <c r="D158" i="4"/>
  <c r="D645" i="4"/>
  <c r="D117" i="4"/>
  <c r="D278" i="4"/>
  <c r="D413" i="4"/>
  <c r="D36" i="4"/>
  <c r="D350" i="4"/>
  <c r="D476" i="4"/>
  <c r="D206" i="4"/>
  <c r="D415" i="4"/>
  <c r="D151" i="4"/>
  <c r="D121" i="4"/>
  <c r="D937" i="4"/>
  <c r="D821" i="5"/>
  <c r="D12" i="5"/>
  <c r="D956" i="5"/>
  <c r="D861" i="5"/>
  <c r="D928" i="5"/>
  <c r="D787" i="5"/>
  <c r="D809" i="5"/>
  <c r="J809" i="5" s="1"/>
  <c r="D486" i="5"/>
  <c r="D416" i="5"/>
  <c r="D850" i="5"/>
  <c r="D933" i="5"/>
  <c r="D246" i="5"/>
  <c r="D798" i="5"/>
  <c r="I798" i="5" s="1"/>
  <c r="D961" i="5"/>
  <c r="D768" i="5"/>
  <c r="J768" i="5" s="1"/>
  <c r="D887" i="5"/>
  <c r="D959" i="5"/>
  <c r="K959" i="5" s="1"/>
  <c r="D920" i="5"/>
  <c r="D835" i="5"/>
  <c r="D784" i="5"/>
  <c r="D620" i="5"/>
  <c r="D806" i="5"/>
  <c r="D740" i="5"/>
  <c r="K740" i="5" s="1"/>
  <c r="D430" i="5"/>
  <c r="D900" i="5"/>
  <c r="I900" i="5" s="1"/>
  <c r="D826" i="5"/>
  <c r="D763" i="5"/>
  <c r="D689" i="5"/>
  <c r="D362" i="5"/>
  <c r="K362" i="5" s="1"/>
  <c r="D831" i="5"/>
  <c r="D769" i="5"/>
  <c r="J769" i="5" s="1"/>
  <c r="D704" i="5"/>
  <c r="D472" i="5"/>
  <c r="K472" i="5" s="1"/>
  <c r="D922" i="5"/>
  <c r="D890" i="5"/>
  <c r="D848" i="5"/>
  <c r="D792" i="5"/>
  <c r="I792" i="5" s="1"/>
  <c r="D735" i="5"/>
  <c r="D948" i="5"/>
  <c r="D833" i="5"/>
  <c r="D752" i="5"/>
  <c r="J752" i="5" s="1"/>
  <c r="D584" i="5"/>
  <c r="D721" i="5"/>
  <c r="D644" i="5"/>
  <c r="D574" i="5"/>
  <c r="D543" i="5"/>
  <c r="D338" i="5"/>
  <c r="I338" i="5" s="1"/>
  <c r="D618" i="5"/>
  <c r="D564" i="5"/>
  <c r="D733" i="5"/>
  <c r="D655" i="5"/>
  <c r="D600" i="5"/>
  <c r="D510" i="5"/>
  <c r="D691" i="5"/>
  <c r="D642" i="5"/>
  <c r="D576" i="5"/>
  <c r="D535" i="5"/>
  <c r="K535" i="5" s="1"/>
  <c r="D368" i="5"/>
  <c r="D628" i="5"/>
  <c r="D541" i="5"/>
  <c r="D94" i="5"/>
  <c r="D683" i="5"/>
  <c r="D651" i="5"/>
  <c r="D595" i="5"/>
  <c r="D544" i="5"/>
  <c r="D255" i="5"/>
  <c r="D494" i="5"/>
  <c r="D447" i="5"/>
  <c r="D397" i="5"/>
  <c r="D345" i="5"/>
  <c r="D206" i="5"/>
  <c r="D427" i="5"/>
  <c r="D375" i="5"/>
  <c r="D289" i="5"/>
  <c r="D73" i="5"/>
  <c r="D493" i="5"/>
  <c r="D439" i="5"/>
  <c r="K439" i="5" s="1"/>
  <c r="D370" i="5"/>
  <c r="D314" i="5"/>
  <c r="D102" i="5"/>
  <c r="D499" i="5"/>
  <c r="D435" i="5"/>
  <c r="D359" i="5"/>
  <c r="D298" i="5"/>
  <c r="D514" i="5"/>
  <c r="D422" i="5"/>
  <c r="D374" i="5"/>
  <c r="K374" i="5" s="1"/>
  <c r="D199" i="5"/>
  <c r="D495" i="5"/>
  <c r="J495" i="5" s="1"/>
  <c r="D434" i="5"/>
  <c r="D378" i="5"/>
  <c r="D312" i="5"/>
  <c r="D111" i="5"/>
  <c r="D287" i="5"/>
  <c r="D224" i="5"/>
  <c r="D160" i="5"/>
  <c r="D116" i="5"/>
  <c r="D22" i="5"/>
  <c r="D265" i="5"/>
  <c r="D210" i="5"/>
  <c r="D159" i="5"/>
  <c r="D92" i="5"/>
  <c r="D27" i="5"/>
  <c r="I27" i="5" s="1"/>
  <c r="D264" i="5"/>
  <c r="D208" i="5"/>
  <c r="D149" i="5"/>
  <c r="D79" i="5"/>
  <c r="D29" i="5"/>
  <c r="D270" i="5"/>
  <c r="D190" i="5"/>
  <c r="D139" i="5"/>
  <c r="D70" i="5"/>
  <c r="D296" i="5"/>
  <c r="D254" i="5"/>
  <c r="D204" i="5"/>
  <c r="D117" i="5"/>
  <c r="D39" i="5"/>
  <c r="D275" i="5"/>
  <c r="D222" i="5"/>
  <c r="D109" i="5"/>
  <c r="D43" i="5"/>
  <c r="I43" i="5" s="1"/>
  <c r="D867" i="5"/>
  <c r="D853" i="5"/>
  <c r="D989" i="5"/>
  <c r="D873" i="5"/>
  <c r="D937" i="5"/>
  <c r="D996" i="5"/>
  <c r="D846" i="5"/>
  <c r="D13" i="5"/>
  <c r="D781" i="5"/>
  <c r="D907" i="5"/>
  <c r="D964" i="5"/>
  <c r="D4" i="5"/>
  <c r="D695" i="4"/>
  <c r="D951" i="4"/>
  <c r="D482" i="4"/>
  <c r="D883" i="4"/>
  <c r="D815" i="4"/>
  <c r="D732" i="4"/>
  <c r="D802" i="4"/>
  <c r="D979" i="4"/>
  <c r="D874" i="4"/>
  <c r="D871" i="4"/>
  <c r="D910" i="4"/>
  <c r="D987" i="4"/>
  <c r="J987" i="4" s="1"/>
  <c r="D944" i="4"/>
  <c r="D915" i="4"/>
  <c r="D842" i="4"/>
  <c r="D782" i="4"/>
  <c r="D565" i="4"/>
  <c r="D946" i="4"/>
  <c r="D879" i="4"/>
  <c r="D818" i="4"/>
  <c r="D704" i="4"/>
  <c r="D422" i="4"/>
  <c r="D862" i="4"/>
  <c r="D807" i="4"/>
  <c r="D740" i="4"/>
  <c r="D962" i="4"/>
  <c r="D890" i="4"/>
  <c r="D827" i="4"/>
  <c r="I827" i="4" s="1"/>
  <c r="D712" i="4"/>
  <c r="D408" i="4"/>
  <c r="D941" i="4"/>
  <c r="D872" i="4"/>
  <c r="D797" i="4"/>
  <c r="D624" i="4"/>
  <c r="D57" i="4"/>
  <c r="D809" i="4"/>
  <c r="D657" i="4"/>
  <c r="D448" i="4"/>
  <c r="D741" i="4"/>
  <c r="D687" i="4"/>
  <c r="D644" i="4"/>
  <c r="D541" i="4"/>
  <c r="D355" i="4"/>
  <c r="D664" i="4"/>
  <c r="D613" i="4"/>
  <c r="D564" i="4"/>
  <c r="D479" i="4"/>
  <c r="D212" i="4"/>
  <c r="D735" i="4"/>
  <c r="D685" i="4"/>
  <c r="D622" i="4"/>
  <c r="D572" i="4"/>
  <c r="D519" i="4"/>
  <c r="D165" i="4"/>
  <c r="D715" i="4"/>
  <c r="D634" i="4"/>
  <c r="D566" i="4"/>
  <c r="D518" i="4"/>
  <c r="D303" i="4"/>
  <c r="D734" i="4"/>
  <c r="D663" i="4"/>
  <c r="D591" i="4"/>
  <c r="D505" i="4"/>
  <c r="D768" i="4"/>
  <c r="K768" i="4" s="1"/>
  <c r="D723" i="4"/>
  <c r="D683" i="4"/>
  <c r="D628" i="4"/>
  <c r="D550" i="4"/>
  <c r="D398" i="4"/>
  <c r="D493" i="4"/>
  <c r="D421" i="4"/>
  <c r="D364" i="4"/>
  <c r="D240" i="4"/>
  <c r="D115" i="4"/>
  <c r="D447" i="4"/>
  <c r="D397" i="4"/>
  <c r="D277" i="4"/>
  <c r="D137" i="4"/>
  <c r="D503" i="4"/>
  <c r="D441" i="4"/>
  <c r="D373" i="4"/>
  <c r="D318" i="4"/>
  <c r="D208" i="4"/>
  <c r="D515" i="4"/>
  <c r="D427" i="4"/>
  <c r="D346" i="4"/>
  <c r="D266" i="4"/>
  <c r="D134" i="4"/>
  <c r="D502" i="4"/>
  <c r="D446" i="4"/>
  <c r="D372" i="4"/>
  <c r="D330" i="4"/>
  <c r="D227" i="4"/>
  <c r="D84" i="4"/>
  <c r="D498" i="4"/>
  <c r="D423" i="4"/>
  <c r="D381" i="4"/>
  <c r="D243" i="4"/>
  <c r="D6" i="4"/>
  <c r="D187" i="4"/>
  <c r="D119" i="4"/>
  <c r="D63" i="4"/>
  <c r="D333" i="4"/>
  <c r="D262" i="4"/>
  <c r="D179" i="4"/>
  <c r="D99" i="4"/>
  <c r="D22" i="4"/>
  <c r="D285" i="4"/>
  <c r="D229" i="4"/>
  <c r="D175" i="4"/>
  <c r="D98" i="4"/>
  <c r="D40" i="4"/>
  <c r="D323" i="4"/>
  <c r="D250" i="4"/>
  <c r="D196" i="4"/>
  <c r="D130" i="4"/>
  <c r="D55" i="4"/>
  <c r="D309" i="4"/>
  <c r="D188" i="4"/>
  <c r="D136" i="4"/>
  <c r="D77" i="4"/>
  <c r="D18" i="4"/>
  <c r="D823" i="4"/>
  <c r="D970" i="4"/>
  <c r="D784" i="4"/>
  <c r="D991" i="5"/>
  <c r="D773" i="5"/>
  <c r="D630" i="5"/>
  <c r="D675" i="5"/>
  <c r="D583" i="5"/>
  <c r="D603" i="5"/>
  <c r="D705" i="5"/>
  <c r="D471" i="5"/>
  <c r="D519" i="5"/>
  <c r="D313" i="5"/>
  <c r="D194" i="5"/>
  <c r="D174" i="5"/>
  <c r="D225" i="5"/>
  <c r="D747" i="5"/>
  <c r="D997" i="5"/>
  <c r="D686" i="4"/>
  <c r="D848" i="4"/>
  <c r="D775" i="4"/>
  <c r="D759" i="4"/>
  <c r="D298" i="4"/>
  <c r="D952" i="5"/>
  <c r="D895" i="5"/>
  <c r="D591" i="5"/>
  <c r="I591" i="5" s="1"/>
  <c r="D892" i="5"/>
  <c r="D816" i="5"/>
  <c r="D886" i="5"/>
  <c r="D944" i="5"/>
  <c r="D640" i="5"/>
  <c r="D531" i="5"/>
  <c r="J531" i="5" s="1"/>
  <c r="D437" i="5"/>
  <c r="D569" i="5"/>
  <c r="D624" i="5"/>
  <c r="D537" i="5"/>
  <c r="D34" i="5"/>
  <c r="D676" i="5"/>
  <c r="D645" i="5"/>
  <c r="D150" i="5"/>
  <c r="K150" i="5" s="1"/>
  <c r="D443" i="5"/>
  <c r="D380" i="5"/>
  <c r="D342" i="5"/>
  <c r="D192" i="5"/>
  <c r="D424" i="5"/>
  <c r="D349" i="5"/>
  <c r="D239" i="5"/>
  <c r="D57" i="5"/>
  <c r="D490" i="5"/>
  <c r="D410" i="5"/>
  <c r="D367" i="5"/>
  <c r="D310" i="5"/>
  <c r="J310" i="5" s="1"/>
  <c r="D87" i="5"/>
  <c r="D485" i="5"/>
  <c r="D432" i="5"/>
  <c r="D352" i="5"/>
  <c r="D286" i="5"/>
  <c r="D506" i="5"/>
  <c r="D418" i="5"/>
  <c r="D348" i="5"/>
  <c r="I348" i="5" s="1"/>
  <c r="D171" i="5"/>
  <c r="D492" i="5"/>
  <c r="D431" i="5"/>
  <c r="D369" i="5"/>
  <c r="D309" i="5"/>
  <c r="D95" i="5"/>
  <c r="D278" i="5"/>
  <c r="D215" i="5"/>
  <c r="D154" i="5"/>
  <c r="D112" i="5"/>
  <c r="D14" i="5"/>
  <c r="D261" i="5"/>
  <c r="D196" i="5"/>
  <c r="D147" i="5"/>
  <c r="D88" i="5"/>
  <c r="D19" i="5"/>
  <c r="K19" i="5" s="1"/>
  <c r="D260" i="5"/>
  <c r="D205" i="5"/>
  <c r="D145" i="5"/>
  <c r="D71" i="5"/>
  <c r="D26" i="5"/>
  <c r="D245" i="5"/>
  <c r="D185" i="5"/>
  <c r="D135" i="5"/>
  <c r="K135" i="5" s="1"/>
  <c r="D62" i="5"/>
  <c r="D290" i="5"/>
  <c r="D248" i="5"/>
  <c r="D197" i="5"/>
  <c r="D113" i="5"/>
  <c r="D28" i="5"/>
  <c r="D262" i="5"/>
  <c r="D201" i="5"/>
  <c r="D105" i="5"/>
  <c r="D38" i="5"/>
  <c r="D979" i="5"/>
  <c r="D863" i="5"/>
  <c r="K863" i="5" s="1"/>
  <c r="D10" i="5"/>
  <c r="D881" i="5"/>
  <c r="D943" i="5"/>
  <c r="D999" i="5"/>
  <c r="K999" i="5" s="1"/>
  <c r="D856" i="5"/>
  <c r="D656" i="5"/>
  <c r="D794" i="5"/>
  <c r="D915" i="5"/>
  <c r="D967" i="5"/>
  <c r="D609" i="5"/>
  <c r="D786" i="4"/>
  <c r="D959" i="4"/>
  <c r="D570" i="4"/>
  <c r="D898" i="4"/>
  <c r="D869" i="4"/>
  <c r="D315" i="4"/>
  <c r="D857" i="4"/>
  <c r="D986" i="4"/>
  <c r="D950" i="4"/>
  <c r="D886" i="4"/>
  <c r="D919" i="4"/>
  <c r="D991" i="4"/>
  <c r="D975" i="4"/>
  <c r="D909" i="4"/>
  <c r="D835" i="4"/>
  <c r="D779" i="4"/>
  <c r="D534" i="4"/>
  <c r="D942" i="4"/>
  <c r="D876" i="4"/>
  <c r="D814" i="4"/>
  <c r="D681" i="4"/>
  <c r="D925" i="4"/>
  <c r="D856" i="4"/>
  <c r="D798" i="4"/>
  <c r="D662" i="4"/>
  <c r="D958" i="4"/>
  <c r="D887" i="4"/>
  <c r="D821" i="4"/>
  <c r="D700" i="4"/>
  <c r="D352" i="4"/>
  <c r="D921" i="4"/>
  <c r="D861" i="4"/>
  <c r="D790" i="4"/>
  <c r="D607" i="4"/>
  <c r="D855" i="4"/>
  <c r="D806" i="4"/>
  <c r="D640" i="4"/>
  <c r="D393" i="4"/>
  <c r="D737" i="4"/>
  <c r="D682" i="4"/>
  <c r="D636" i="4"/>
  <c r="D530" i="4"/>
  <c r="D341" i="4"/>
  <c r="D660" i="4"/>
  <c r="D605" i="4"/>
  <c r="D556" i="4"/>
  <c r="D469" i="4"/>
  <c r="D171" i="4"/>
  <c r="D730" i="4"/>
  <c r="D680" i="4"/>
  <c r="D609" i="4"/>
  <c r="D567" i="4"/>
  <c r="D487" i="4"/>
  <c r="D131" i="4"/>
  <c r="D711" i="4"/>
  <c r="D629" i="4"/>
  <c r="D559" i="4"/>
  <c r="D507" i="4"/>
  <c r="D270" i="4"/>
  <c r="D729" i="4"/>
  <c r="D655" i="4"/>
  <c r="D587" i="4"/>
  <c r="D466" i="4"/>
  <c r="D761" i="4"/>
  <c r="D719" i="4"/>
  <c r="D679" i="4"/>
  <c r="D620" i="4"/>
  <c r="D535" i="4"/>
  <c r="D371" i="4"/>
  <c r="D484" i="4"/>
  <c r="D406" i="4"/>
  <c r="D358" i="4"/>
  <c r="D210" i="4"/>
  <c r="D104" i="4"/>
  <c r="D444" i="4"/>
  <c r="D391" i="4"/>
  <c r="D261" i="4"/>
  <c r="D101" i="4"/>
  <c r="D491" i="4"/>
  <c r="D434" i="4"/>
  <c r="D370" i="4"/>
  <c r="D306" i="4"/>
  <c r="D169" i="4"/>
  <c r="D511" i="4"/>
  <c r="D412" i="4"/>
  <c r="D337" i="4"/>
  <c r="D258" i="4"/>
  <c r="D111" i="4"/>
  <c r="D495" i="4"/>
  <c r="D440" i="4"/>
  <c r="D365" i="4"/>
  <c r="D316" i="4"/>
  <c r="D217" i="4"/>
  <c r="D71" i="4"/>
  <c r="D489" i="4"/>
  <c r="D419" i="4"/>
  <c r="D375" i="4"/>
  <c r="D203" i="4"/>
  <c r="D225" i="4"/>
  <c r="D180" i="4"/>
  <c r="D109" i="4"/>
  <c r="D58" i="4"/>
  <c r="D321" i="4"/>
  <c r="D255" i="4"/>
  <c r="D164" i="4"/>
  <c r="D95" i="4"/>
  <c r="D335" i="4"/>
  <c r="D276" i="4"/>
  <c r="D226" i="4"/>
  <c r="D144" i="4"/>
  <c r="D93" i="4"/>
  <c r="D35" i="4"/>
  <c r="D319" i="4"/>
  <c r="D246" i="4"/>
  <c r="D192" i="4"/>
  <c r="D125" i="4"/>
  <c r="D39" i="4"/>
  <c r="D297" i="4"/>
  <c r="D185" i="4"/>
  <c r="D132" i="4"/>
  <c r="D68" i="4"/>
  <c r="D14" i="4"/>
  <c r="D880" i="4"/>
  <c r="D974" i="4"/>
  <c r="D552" i="4"/>
  <c r="D744" i="5"/>
  <c r="D817" i="5"/>
  <c r="G817" i="5" s="1"/>
  <c r="F817" i="5" s="1"/>
  <c r="D725" i="5"/>
  <c r="D902" i="5"/>
  <c r="D76" i="5"/>
  <c r="D347" i="5"/>
  <c r="D389" i="5"/>
  <c r="D394" i="5"/>
  <c r="D355" i="5"/>
  <c r="D474" i="5"/>
  <c r="D166" i="5"/>
  <c r="D236" i="5"/>
  <c r="K236" i="5" s="1"/>
  <c r="D99" i="5"/>
  <c r="D32" i="5"/>
  <c r="D144" i="5"/>
  <c r="D714" i="5"/>
  <c r="D172" i="4"/>
  <c r="D976" i="4"/>
  <c r="D956" i="4"/>
  <c r="D148" i="4"/>
  <c r="D885" i="4"/>
  <c r="D545" i="4"/>
  <c r="D770" i="4"/>
  <c r="D461" i="4"/>
  <c r="D739" i="4"/>
  <c r="D135" i="4"/>
  <c r="D503" i="5"/>
  <c r="D839" i="5"/>
  <c r="J839" i="5" s="1"/>
  <c r="D832" i="5"/>
  <c r="D726" i="5"/>
  <c r="D757" i="5"/>
  <c r="D760" i="5"/>
  <c r="D918" i="5"/>
  <c r="D779" i="5"/>
  <c r="D738" i="5"/>
  <c r="D567" i="5"/>
  <c r="D611" i="5"/>
  <c r="D649" i="5"/>
  <c r="D635" i="5"/>
  <c r="D578" i="5"/>
  <c r="D501" i="5"/>
  <c r="D568" i="5"/>
  <c r="D903" i="5"/>
  <c r="D774" i="5"/>
  <c r="J774" i="5" s="1"/>
  <c r="D718" i="5"/>
  <c r="D884" i="5"/>
  <c r="D739" i="5"/>
  <c r="D869" i="5"/>
  <c r="J869" i="5" s="1"/>
  <c r="D753" i="5"/>
  <c r="D668" i="5"/>
  <c r="D361" i="5"/>
  <c r="D914" i="5"/>
  <c r="D830" i="5"/>
  <c r="D775" i="5"/>
  <c r="D716" i="5"/>
  <c r="D871" i="5"/>
  <c r="D818" i="5"/>
  <c r="D715" i="5"/>
  <c r="D532" i="5"/>
  <c r="D686" i="5"/>
  <c r="D633" i="5"/>
  <c r="D561" i="5"/>
  <c r="D528" i="5"/>
  <c r="D183" i="5"/>
  <c r="J183" i="5" s="1"/>
  <c r="D597" i="5"/>
  <c r="D524" i="5"/>
  <c r="D710" i="5"/>
  <c r="D639" i="5"/>
  <c r="I639" i="5" s="1"/>
  <c r="D573" i="5"/>
  <c r="D426" i="5"/>
  <c r="D681" i="5"/>
  <c r="D621" i="5"/>
  <c r="K621" i="5" s="1"/>
  <c r="D566" i="5"/>
  <c r="D527" i="5"/>
  <c r="D702" i="5"/>
  <c r="D617" i="5"/>
  <c r="I617" i="5" s="1"/>
  <c r="D534" i="5"/>
  <c r="D729" i="5"/>
  <c r="D673" i="5"/>
  <c r="D638" i="5"/>
  <c r="D575" i="5"/>
  <c r="D522" i="5"/>
  <c r="D517" i="5"/>
  <c r="D487" i="5"/>
  <c r="D440" i="5"/>
  <c r="D373" i="5"/>
  <c r="D331" i="5"/>
  <c r="D45" i="5"/>
  <c r="K45" i="5" s="1"/>
  <c r="D419" i="5"/>
  <c r="D341" i="5"/>
  <c r="D214" i="5"/>
  <c r="D42" i="5"/>
  <c r="K42" i="5" s="1"/>
  <c r="D470" i="5"/>
  <c r="D405" i="5"/>
  <c r="D364" i="5"/>
  <c r="D308" i="5"/>
  <c r="K308" i="5" s="1"/>
  <c r="D72" i="5"/>
  <c r="D482" i="5"/>
  <c r="D429" i="5"/>
  <c r="D336" i="5"/>
  <c r="D172" i="5"/>
  <c r="D498" i="5"/>
  <c r="D412" i="5"/>
  <c r="D343" i="5"/>
  <c r="D142" i="5"/>
  <c r="D481" i="5"/>
  <c r="D421" i="5"/>
  <c r="D366" i="5"/>
  <c r="D307" i="5"/>
  <c r="D80" i="5"/>
  <c r="D273" i="5"/>
  <c r="D212" i="5"/>
  <c r="I212" i="5" s="1"/>
  <c r="D151" i="5"/>
  <c r="D97" i="5"/>
  <c r="D305" i="5"/>
  <c r="D256" i="5"/>
  <c r="D193" i="5"/>
  <c r="D130" i="5"/>
  <c r="D77" i="5"/>
  <c r="D304" i="5"/>
  <c r="D258" i="5"/>
  <c r="D191" i="5"/>
  <c r="D132" i="5"/>
  <c r="D63" i="5"/>
  <c r="D21" i="5"/>
  <c r="D231" i="5"/>
  <c r="D178" i="5"/>
  <c r="D128" i="5"/>
  <c r="K128" i="5" s="1"/>
  <c r="D55" i="5"/>
  <c r="D282" i="5"/>
  <c r="D242" i="5"/>
  <c r="D169" i="5"/>
  <c r="D106" i="5"/>
  <c r="D24" i="5"/>
  <c r="D259" i="5"/>
  <c r="D189" i="5"/>
  <c r="J189" i="5" s="1"/>
  <c r="D101" i="5"/>
  <c r="D31" i="5"/>
  <c r="D529" i="5"/>
  <c r="D947" i="5"/>
  <c r="D594" i="5"/>
  <c r="D889" i="5"/>
  <c r="D963" i="5"/>
  <c r="D1001" i="5"/>
  <c r="D864" i="5"/>
  <c r="D807" i="5"/>
  <c r="D828" i="5"/>
  <c r="D923" i="5"/>
  <c r="D969" i="5"/>
  <c r="D849" i="5"/>
  <c r="D906" i="4"/>
  <c r="D981" i="4"/>
  <c r="D743" i="4"/>
  <c r="D916" i="4"/>
  <c r="D900" i="4"/>
  <c r="D521" i="4"/>
  <c r="D892" i="4"/>
  <c r="D993" i="4"/>
  <c r="D964" i="4"/>
  <c r="D955" i="4"/>
  <c r="D930" i="4"/>
  <c r="D1001" i="4"/>
  <c r="D953" i="4"/>
  <c r="D894" i="4"/>
  <c r="D828" i="4"/>
  <c r="D772" i="4"/>
  <c r="D513" i="4"/>
  <c r="D932" i="4"/>
  <c r="D867" i="4"/>
  <c r="D811" i="4"/>
  <c r="D631" i="4"/>
  <c r="D902" i="4"/>
  <c r="D852" i="4"/>
  <c r="D794" i="4"/>
  <c r="D594" i="4"/>
  <c r="D948" i="4"/>
  <c r="D884" i="4"/>
  <c r="D813" i="4"/>
  <c r="D690" i="4"/>
  <c r="D94" i="4"/>
  <c r="D911" i="4"/>
  <c r="D858" i="4"/>
  <c r="D787" i="4"/>
  <c r="I787" i="4" s="1"/>
  <c r="D590" i="4"/>
  <c r="D850" i="4"/>
  <c r="D800" i="4"/>
  <c r="D623" i="4"/>
  <c r="D334" i="4"/>
  <c r="D727" i="4"/>
  <c r="D678" i="4"/>
  <c r="D632" i="4"/>
  <c r="D520" i="4"/>
  <c r="D288" i="4"/>
  <c r="D652" i="4"/>
  <c r="D601" i="4"/>
  <c r="D540" i="4"/>
  <c r="D435" i="4"/>
  <c r="D92" i="4"/>
  <c r="D725" i="4"/>
  <c r="D676" i="4"/>
  <c r="D600" i="4"/>
  <c r="D563" i="4"/>
  <c r="D467" i="4"/>
  <c r="D29" i="4"/>
  <c r="D693" i="4"/>
  <c r="D621" i="4"/>
  <c r="D555" i="4"/>
  <c r="D477" i="4"/>
  <c r="D241" i="4"/>
  <c r="D706" i="4"/>
  <c r="D646" i="4"/>
  <c r="D583" i="4"/>
  <c r="D345" i="4"/>
  <c r="D757" i="4"/>
  <c r="D714" i="4"/>
  <c r="D666" i="4"/>
  <c r="D616" i="4"/>
  <c r="D526" i="4"/>
  <c r="D344" i="4"/>
  <c r="D478" i="4"/>
  <c r="D395" i="4"/>
  <c r="D340" i="4"/>
  <c r="D200" i="4"/>
  <c r="D78" i="4"/>
  <c r="D437" i="4"/>
  <c r="D380" i="4"/>
  <c r="D254" i="4"/>
  <c r="D90" i="4"/>
  <c r="D486" i="4"/>
  <c r="D425" i="4"/>
  <c r="D366" i="4"/>
  <c r="D301" i="4"/>
  <c r="D154" i="4"/>
  <c r="D499" i="4"/>
  <c r="D404" i="4"/>
  <c r="D331" i="4"/>
  <c r="D252" i="4"/>
  <c r="D85" i="4"/>
  <c r="D490" i="4"/>
  <c r="D436" i="4"/>
  <c r="D360" i="4"/>
  <c r="D311" i="4"/>
  <c r="D205" i="4"/>
  <c r="D59" i="4"/>
  <c r="D485" i="4"/>
  <c r="D411" i="4"/>
  <c r="D359" i="4"/>
  <c r="D183" i="4"/>
  <c r="D220" i="4"/>
  <c r="D167" i="4"/>
  <c r="D96" i="4"/>
  <c r="D52" i="4"/>
  <c r="D317" i="4"/>
  <c r="D224" i="4"/>
  <c r="D162" i="4"/>
  <c r="D86" i="4"/>
  <c r="D324" i="4"/>
  <c r="D272" i="4"/>
  <c r="D218" i="4"/>
  <c r="D133" i="4"/>
  <c r="D80" i="4"/>
  <c r="D16" i="4"/>
  <c r="D310" i="4"/>
  <c r="D242" i="4"/>
  <c r="D181" i="4"/>
  <c r="D112" i="4"/>
  <c r="D30" i="4"/>
  <c r="D283" i="4"/>
  <c r="D177" i="4"/>
  <c r="D120" i="4"/>
  <c r="D64" i="4"/>
  <c r="D10" i="4"/>
  <c r="D889" i="4"/>
  <c r="D978" i="4"/>
  <c r="D340" i="5"/>
  <c r="D985" i="5"/>
  <c r="D719" i="5"/>
  <c r="D790" i="5"/>
  <c r="D934" i="5"/>
  <c r="D843" i="5"/>
  <c r="D398" i="5"/>
  <c r="D542" i="5"/>
  <c r="D436" i="5"/>
  <c r="D663" i="5"/>
  <c r="D356" i="5"/>
  <c r="D456" i="5"/>
  <c r="D326" i="5"/>
  <c r="D409" i="5"/>
  <c r="D283" i="5"/>
  <c r="D228" i="5"/>
  <c r="D114" i="5"/>
  <c r="D303" i="5"/>
  <c r="D764" i="5"/>
  <c r="D883" i="5"/>
  <c r="D708" i="4"/>
  <c r="D864" i="4"/>
  <c r="D908" i="4"/>
  <c r="D781" i="4"/>
  <c r="D893" i="4"/>
  <c r="D557" i="4"/>
  <c r="D635" i="4"/>
  <c r="D604" i="4"/>
  <c r="D199" i="4"/>
  <c r="D859" i="5"/>
  <c r="D970" i="5"/>
  <c r="D912" i="5"/>
  <c r="D803" i="5"/>
  <c r="D819" i="5"/>
  <c r="G819" i="5" s="1"/>
  <c r="F819" i="5" s="1"/>
  <c r="D876" i="5"/>
  <c r="D414" i="5"/>
  <c r="D723" i="5"/>
  <c r="D571" i="5"/>
  <c r="D539" i="5"/>
  <c r="D720" i="5"/>
  <c r="D684" i="5"/>
  <c r="D163" i="5"/>
  <c r="J163" i="5" s="1"/>
  <c r="D533" i="5"/>
  <c r="D955" i="5"/>
  <c r="D976" i="5"/>
  <c r="D974" i="5"/>
  <c r="D827" i="5"/>
  <c r="D565" i="5"/>
  <c r="D945" i="5"/>
  <c r="D813" i="5"/>
  <c r="I813" i="5" s="1"/>
  <c r="D662" i="5"/>
  <c r="K662" i="5" s="1"/>
  <c r="D882" i="5"/>
  <c r="D699" i="5"/>
  <c r="D893" i="5"/>
  <c r="D965" i="5"/>
  <c r="I965" i="5" s="1"/>
  <c r="D623" i="5"/>
  <c r="D878" i="5"/>
  <c r="D980" i="5"/>
  <c r="D637" i="5"/>
  <c r="K637" i="5" s="1"/>
  <c r="D911" i="5"/>
  <c r="D995" i="5"/>
  <c r="D896" i="5"/>
  <c r="D824" i="5"/>
  <c r="D750" i="5"/>
  <c r="D540" i="5"/>
  <c r="D783" i="5"/>
  <c r="D672" i="5"/>
  <c r="K672" i="5" s="1"/>
  <c r="D940" i="5"/>
  <c r="D880" i="5"/>
  <c r="D796" i="5"/>
  <c r="D736" i="5"/>
  <c r="K736" i="5" s="1"/>
  <c r="D616" i="5"/>
  <c r="D865" i="5"/>
  <c r="D808" i="5"/>
  <c r="D749" i="5"/>
  <c r="D659" i="5"/>
  <c r="D136" i="5"/>
  <c r="D910" i="5"/>
  <c r="D879" i="5"/>
  <c r="I879" i="5" s="1"/>
  <c r="D822" i="5"/>
  <c r="D765" i="5"/>
  <c r="D709" i="5"/>
  <c r="D868" i="5"/>
  <c r="D815" i="5"/>
  <c r="D694" i="5"/>
  <c r="D516" i="5"/>
  <c r="D682" i="5"/>
  <c r="D615" i="5"/>
  <c r="D558" i="5"/>
  <c r="D484" i="5"/>
  <c r="D125" i="5"/>
  <c r="D590" i="5"/>
  <c r="D483" i="5"/>
  <c r="D706" i="5"/>
  <c r="J706" i="5" s="1"/>
  <c r="D636" i="5"/>
  <c r="D551" i="5"/>
  <c r="D408" i="5"/>
  <c r="D677" i="5"/>
  <c r="D614" i="5"/>
  <c r="D563" i="5"/>
  <c r="D523" i="5"/>
  <c r="D698" i="5"/>
  <c r="J698" i="5" s="1"/>
  <c r="D599" i="5"/>
  <c r="J599" i="5" s="1"/>
  <c r="D420" i="5"/>
  <c r="D722" i="5"/>
  <c r="D669" i="5"/>
  <c r="D634" i="5"/>
  <c r="D572" i="5"/>
  <c r="D460" i="5"/>
  <c r="D513" i="5"/>
  <c r="D480" i="5"/>
  <c r="D433" i="5"/>
  <c r="D365" i="5"/>
  <c r="D324" i="5"/>
  <c r="D478" i="5"/>
  <c r="D413" i="5"/>
  <c r="D339" i="5"/>
  <c r="D203" i="5"/>
  <c r="D512" i="5"/>
  <c r="D467" i="5"/>
  <c r="D400" i="5"/>
  <c r="D360" i="5"/>
  <c r="D301" i="5"/>
  <c r="D56" i="5"/>
  <c r="D462" i="5"/>
  <c r="D423" i="5"/>
  <c r="D332" i="5"/>
  <c r="D156" i="5"/>
  <c r="D489" i="5"/>
  <c r="D399" i="5"/>
  <c r="D335" i="5"/>
  <c r="D115" i="5"/>
  <c r="D469" i="5"/>
  <c r="D417" i="5"/>
  <c r="D351" i="5"/>
  <c r="D232" i="5"/>
  <c r="D65" i="5"/>
  <c r="D268" i="5"/>
  <c r="D207" i="5"/>
  <c r="I207" i="5" s="1"/>
  <c r="D143" i="5"/>
  <c r="D89" i="5"/>
  <c r="D295" i="5"/>
  <c r="D243" i="5"/>
  <c r="D184" i="5"/>
  <c r="D123" i="5"/>
  <c r="D74" i="5"/>
  <c r="D294" i="5"/>
  <c r="I294" i="5" s="1"/>
  <c r="D249" i="5"/>
  <c r="D186" i="5"/>
  <c r="D122" i="5"/>
  <c r="D52" i="5"/>
  <c r="D18" i="5"/>
  <c r="D223" i="5"/>
  <c r="D173" i="5"/>
  <c r="D124" i="5"/>
  <c r="D47" i="5"/>
  <c r="D276" i="5"/>
  <c r="D237" i="5"/>
  <c r="D155" i="5"/>
  <c r="D75" i="5"/>
  <c r="D20" i="5"/>
  <c r="D251" i="5"/>
  <c r="J251" i="5" s="1"/>
  <c r="D187" i="5"/>
  <c r="D98" i="5"/>
  <c r="D23" i="5"/>
  <c r="D581" i="5"/>
  <c r="D951" i="5"/>
  <c r="D648" i="5"/>
  <c r="D897" i="5"/>
  <c r="D966" i="5"/>
  <c r="D386" i="5"/>
  <c r="D957" i="5"/>
  <c r="D857" i="5"/>
  <c r="D866" i="5"/>
  <c r="D931" i="5"/>
  <c r="D984" i="5"/>
  <c r="D958" i="5"/>
  <c r="D914" i="4"/>
  <c r="D988" i="4"/>
  <c r="D773" i="4"/>
  <c r="D960" i="4"/>
  <c r="D926" i="4"/>
  <c r="D586" i="4"/>
  <c r="D901" i="4"/>
  <c r="D999" i="4"/>
  <c r="D985" i="4"/>
  <c r="D969" i="4"/>
  <c r="D538" i="4"/>
  <c r="D936" i="4"/>
  <c r="D553" i="4"/>
  <c r="D943" i="4"/>
  <c r="D891" i="4"/>
  <c r="D825" i="4"/>
  <c r="D767" i="4"/>
  <c r="D368" i="4"/>
  <c r="D918" i="4"/>
  <c r="D859" i="4"/>
  <c r="D801" i="4"/>
  <c r="D614" i="4"/>
  <c r="D899" i="4"/>
  <c r="D844" i="4"/>
  <c r="D791" i="4"/>
  <c r="D578" i="4"/>
  <c r="D934" i="4"/>
  <c r="D873" i="4"/>
  <c r="J873" i="4" s="1"/>
  <c r="D803" i="4"/>
  <c r="D677" i="4"/>
  <c r="D971" i="4"/>
  <c r="D907" i="4"/>
  <c r="D851" i="4"/>
  <c r="D780" i="4"/>
  <c r="D558" i="4"/>
  <c r="D846" i="4"/>
  <c r="K846" i="4" s="1"/>
  <c r="D793" i="4"/>
  <c r="D606" i="4"/>
  <c r="D763" i="4"/>
  <c r="D722" i="4"/>
  <c r="D669" i="4"/>
  <c r="D627" i="4"/>
  <c r="D492" i="4"/>
  <c r="D223" i="4"/>
  <c r="D648" i="4"/>
  <c r="D593" i="4"/>
  <c r="D533" i="4"/>
  <c r="D407" i="4"/>
  <c r="D41" i="4"/>
  <c r="D721" i="4"/>
  <c r="D672" i="4"/>
  <c r="D596" i="4"/>
  <c r="D560" i="4"/>
  <c r="D432" i="4"/>
  <c r="D764" i="4"/>
  <c r="D684" i="4"/>
  <c r="D617" i="4"/>
  <c r="D547" i="4"/>
  <c r="D457" i="4"/>
  <c r="D81" i="4"/>
  <c r="D702" i="4"/>
  <c r="D638" i="4"/>
  <c r="D579" i="4"/>
  <c r="D264" i="4"/>
  <c r="D754" i="4"/>
  <c r="D710" i="4"/>
  <c r="D658" i="4"/>
  <c r="D611" i="4"/>
  <c r="D517" i="4"/>
  <c r="D231" i="4"/>
  <c r="D459" i="4"/>
  <c r="D392" i="4"/>
  <c r="D327" i="4"/>
  <c r="D189" i="4"/>
  <c r="D66" i="4"/>
  <c r="D430" i="4"/>
  <c r="D361" i="4"/>
  <c r="D239" i="4"/>
  <c r="D75" i="4"/>
  <c r="D474" i="4"/>
  <c r="D420" i="4"/>
  <c r="D363" i="4"/>
  <c r="D293" i="4"/>
  <c r="D145" i="4"/>
  <c r="D496" i="4"/>
  <c r="D401" i="4"/>
  <c r="D325" i="4"/>
  <c r="D244" i="4"/>
  <c r="D61" i="4"/>
  <c r="D480" i="4"/>
  <c r="D433" i="4"/>
  <c r="D356" i="4"/>
  <c r="D299" i="4"/>
  <c r="D166" i="4"/>
  <c r="D45" i="4"/>
  <c r="D475" i="4"/>
  <c r="D409" i="4"/>
  <c r="D348" i="4"/>
  <c r="D150" i="4"/>
  <c r="D211" i="4"/>
  <c r="D160" i="4"/>
  <c r="D91" i="4"/>
  <c r="D48" i="4"/>
  <c r="D314" i="4"/>
  <c r="D215" i="4"/>
  <c r="D159" i="4"/>
  <c r="D72" i="4"/>
  <c r="D320" i="4"/>
  <c r="D267" i="4"/>
  <c r="D214" i="4"/>
  <c r="D126" i="4"/>
  <c r="D70" i="4"/>
  <c r="D11" i="4"/>
  <c r="D284" i="4"/>
  <c r="D238" i="4"/>
  <c r="D174" i="4"/>
  <c r="D102" i="4"/>
  <c r="D19" i="4"/>
  <c r="D263" i="4"/>
  <c r="D173" i="4"/>
  <c r="D110" i="4"/>
  <c r="D53" i="4"/>
  <c r="D5" i="4"/>
  <c r="D895" i="4"/>
  <c r="D984" i="4"/>
  <c r="D909" i="5"/>
  <c r="D6" i="5"/>
  <c r="D852" i="5"/>
  <c r="D786" i="5"/>
  <c r="D805" i="5"/>
  <c r="D665" i="5"/>
  <c r="D678" i="5"/>
  <c r="D553" i="5"/>
  <c r="D318" i="5"/>
  <c r="D393" i="5"/>
  <c r="D84" i="5"/>
  <c r="D325" i="5"/>
  <c r="D81" i="5"/>
  <c r="D280" i="5"/>
  <c r="D213" i="5"/>
  <c r="D59" i="5"/>
  <c r="D968" i="5"/>
  <c r="D978" i="5"/>
  <c r="D826" i="4"/>
  <c r="D990" i="4"/>
  <c r="D717" i="4"/>
  <c r="D546" i="4"/>
  <c r="D833" i="4"/>
  <c r="D753" i="4"/>
  <c r="D54" i="4"/>
  <c r="D659" i="4"/>
  <c r="D287" i="4"/>
  <c r="D810" i="5"/>
  <c r="D962" i="5"/>
  <c r="D780" i="5"/>
  <c r="D327" i="5"/>
  <c r="D680" i="5"/>
  <c r="D687" i="5"/>
  <c r="D844" i="5"/>
  <c r="D825" i="5"/>
  <c r="D711" i="5"/>
  <c r="D311" i="5"/>
  <c r="D593" i="5"/>
  <c r="D530" i="5"/>
  <c r="D491" i="5"/>
  <c r="D885" i="5"/>
  <c r="D860" i="5"/>
  <c r="D993" i="5"/>
  <c r="D904" i="5"/>
  <c r="D797" i="5"/>
  <c r="D812" i="5"/>
  <c r="D727" i="5"/>
  <c r="D901" i="5"/>
  <c r="D973" i="5"/>
  <c r="D700" i="5"/>
  <c r="D941" i="5"/>
  <c r="D983" i="5"/>
  <c r="D746" i="5"/>
  <c r="D919" i="5"/>
  <c r="D998" i="5"/>
  <c r="D888" i="5"/>
  <c r="D820" i="5"/>
  <c r="G820" i="5" s="1"/>
  <c r="F820" i="5" s="1"/>
  <c r="D732" i="5"/>
  <c r="D526" i="5"/>
  <c r="D777" i="5"/>
  <c r="D619" i="5"/>
  <c r="D932" i="5"/>
  <c r="D855" i="5"/>
  <c r="G855" i="5" s="1"/>
  <c r="F855" i="5" s="1"/>
  <c r="D793" i="5"/>
  <c r="D731" i="5"/>
  <c r="D588" i="5"/>
  <c r="D862" i="5"/>
  <c r="G862" i="5" s="1"/>
  <c r="F862" i="5" s="1"/>
  <c r="D799" i="5"/>
  <c r="D745" i="5"/>
  <c r="D653" i="5"/>
  <c r="D938" i="5"/>
  <c r="G938" i="5" s="1"/>
  <c r="F938" i="5" s="1"/>
  <c r="D906" i="5"/>
  <c r="D875" i="5"/>
  <c r="D811" i="5"/>
  <c r="D759" i="5"/>
  <c r="G759" i="5" s="1"/>
  <c r="F759" i="5" s="1"/>
  <c r="D696" i="5"/>
  <c r="D847" i="5"/>
  <c r="D789" i="5"/>
  <c r="D685" i="5"/>
  <c r="D457" i="5"/>
  <c r="D679" i="5"/>
  <c r="D612" i="5"/>
  <c r="D555" i="5"/>
  <c r="G555" i="5" s="1"/>
  <c r="F555" i="5" s="1"/>
  <c r="D441" i="5"/>
  <c r="D64" i="5"/>
  <c r="D586" i="5"/>
  <c r="D468" i="5"/>
  <c r="G468" i="5" s="1"/>
  <c r="F468" i="5" s="1"/>
  <c r="D703" i="5"/>
  <c r="D632" i="5"/>
  <c r="D545" i="5"/>
  <c r="D334" i="5"/>
  <c r="G334" i="5" s="1"/>
  <c r="F334" i="5" s="1"/>
  <c r="D661" i="5"/>
  <c r="D610" i="5"/>
  <c r="D560" i="5"/>
  <c r="D479" i="5"/>
  <c r="G479" i="5" s="1"/>
  <c r="F479" i="5" s="1"/>
  <c r="D695" i="5"/>
  <c r="D596" i="5"/>
  <c r="D404" i="5"/>
  <c r="D708" i="5"/>
  <c r="G708" i="5" s="1"/>
  <c r="F708" i="5" s="1"/>
  <c r="D666" i="5"/>
  <c r="D627" i="5"/>
  <c r="D559" i="5"/>
  <c r="D446" i="5"/>
  <c r="G446" i="5" s="1"/>
  <c r="F446" i="5" s="1"/>
  <c r="D509" i="5"/>
  <c r="D476" i="5"/>
  <c r="D428" i="5"/>
  <c r="D358" i="5"/>
  <c r="G358" i="5" s="1"/>
  <c r="F358" i="5" s="1"/>
  <c r="D322" i="5"/>
  <c r="D475" i="5"/>
  <c r="D403" i="5"/>
  <c r="D337" i="5"/>
  <c r="D146" i="5"/>
  <c r="D508" i="5"/>
  <c r="D463" i="5"/>
  <c r="D396" i="5"/>
  <c r="G396" i="5" s="1"/>
  <c r="F396" i="5" s="1"/>
  <c r="D357" i="5"/>
  <c r="D252" i="5"/>
  <c r="D41" i="5"/>
  <c r="D459" i="5"/>
  <c r="G459" i="5" s="1"/>
  <c r="F459" i="5" s="1"/>
  <c r="D392" i="5"/>
  <c r="D329" i="5"/>
  <c r="D129" i="5"/>
  <c r="D477" i="5"/>
  <c r="G477" i="5" s="1"/>
  <c r="F477" i="5" s="1"/>
  <c r="D395" i="5"/>
  <c r="D328" i="5"/>
  <c r="D68" i="5"/>
  <c r="D466" i="5"/>
  <c r="D411" i="5"/>
  <c r="D346" i="5"/>
  <c r="D220" i="5"/>
  <c r="D50" i="5"/>
  <c r="D253" i="5"/>
  <c r="D200" i="5"/>
  <c r="D137" i="5"/>
  <c r="D85" i="5"/>
  <c r="G85" i="5" s="1"/>
  <c r="F85" i="5" s="1"/>
  <c r="D291" i="5"/>
  <c r="D240" i="5"/>
  <c r="D181" i="5"/>
  <c r="D108" i="5"/>
  <c r="G108" i="5" s="1"/>
  <c r="F108" i="5" s="1"/>
  <c r="D69" i="5"/>
  <c r="D288" i="5"/>
  <c r="D238" i="5"/>
  <c r="D179" i="5"/>
  <c r="G179" i="5" s="1"/>
  <c r="F179" i="5" s="1"/>
  <c r="D107" i="5"/>
  <c r="D48" i="5"/>
  <c r="D300" i="5"/>
  <c r="D217" i="5"/>
  <c r="G217" i="5" s="1"/>
  <c r="F217" i="5" s="1"/>
  <c r="D170" i="5"/>
  <c r="D121" i="5"/>
  <c r="D36" i="5"/>
  <c r="D269" i="5"/>
  <c r="G269" i="5" s="1"/>
  <c r="F269" i="5" s="1"/>
  <c r="D234" i="5"/>
  <c r="D148" i="5"/>
  <c r="D67" i="5"/>
  <c r="D16" i="5"/>
  <c r="G16" i="5" s="1"/>
  <c r="F16" i="5" s="1"/>
  <c r="D241" i="5"/>
  <c r="D182" i="5"/>
  <c r="D93" i="5"/>
  <c r="D15" i="5"/>
  <c r="G15" i="5" s="1"/>
  <c r="F15" i="5" s="1"/>
  <c r="D707" i="5"/>
  <c r="D953" i="5"/>
  <c r="D737" i="5"/>
  <c r="D905" i="5"/>
  <c r="G905" i="5" s="1"/>
  <c r="F905" i="5" s="1"/>
  <c r="D972" i="5"/>
  <c r="D650" i="5"/>
  <c r="D975" i="5"/>
  <c r="D988" i="5"/>
  <c r="G988" i="5" s="1"/>
  <c r="F988" i="5" s="1"/>
  <c r="D874" i="5"/>
  <c r="D939" i="5"/>
  <c r="D987" i="5"/>
  <c r="D982" i="5"/>
  <c r="G982" i="5" s="1"/>
  <c r="F982" i="5" s="1"/>
  <c r="D923" i="4"/>
  <c r="D992" i="4"/>
  <c r="D812" i="4"/>
  <c r="D966" i="4"/>
  <c r="D972" i="4"/>
  <c r="D654" i="4"/>
  <c r="D927" i="4"/>
  <c r="D4" i="4"/>
  <c r="D537" i="4"/>
  <c r="D980" i="4"/>
  <c r="D670" i="4"/>
  <c r="D949" i="4"/>
  <c r="D836" i="4"/>
  <c r="D939" i="4"/>
  <c r="D888" i="4"/>
  <c r="D804" i="4"/>
  <c r="D760" i="4"/>
  <c r="D289" i="4"/>
  <c r="D912" i="4"/>
  <c r="D853" i="4"/>
  <c r="D792" i="4"/>
  <c r="D581" i="4"/>
  <c r="D896" i="4"/>
  <c r="D841" i="4"/>
  <c r="D785" i="4"/>
  <c r="D562" i="4"/>
  <c r="D928" i="4"/>
  <c r="D865" i="4"/>
  <c r="D778" i="4"/>
  <c r="D561" i="4"/>
  <c r="D967" i="4"/>
  <c r="D904" i="4"/>
  <c r="D838" i="4"/>
  <c r="D736" i="4"/>
  <c r="D542" i="4"/>
  <c r="D843" i="4"/>
  <c r="D774" i="4"/>
  <c r="D573" i="4"/>
  <c r="D756" i="4"/>
  <c r="D718" i="4"/>
  <c r="D665" i="4"/>
  <c r="D619" i="4"/>
  <c r="D471" i="4"/>
  <c r="D105" i="4"/>
  <c r="D643" i="4"/>
  <c r="D589" i="4"/>
  <c r="D529" i="4"/>
  <c r="D378" i="4"/>
  <c r="D762" i="4"/>
  <c r="D707" i="4"/>
  <c r="D656" i="4"/>
  <c r="D588" i="4"/>
  <c r="D548" i="4"/>
  <c r="D403" i="4"/>
  <c r="D755" i="4"/>
  <c r="D667" i="4"/>
  <c r="D612" i="4"/>
  <c r="D543" i="4"/>
  <c r="D418" i="4"/>
  <c r="D771" i="4"/>
  <c r="D697" i="4"/>
  <c r="D625" i="4"/>
  <c r="D571" i="4"/>
  <c r="D233" i="4"/>
  <c r="D744" i="4"/>
  <c r="D701" i="4"/>
  <c r="D650" i="4"/>
  <c r="D603" i="4"/>
  <c r="D504" i="4"/>
  <c r="D157" i="4"/>
  <c r="D456" i="4"/>
  <c r="D387" i="4"/>
  <c r="D302" i="4"/>
  <c r="D155" i="4"/>
  <c r="D51" i="4"/>
  <c r="D417" i="4"/>
  <c r="D354" i="4"/>
  <c r="D230" i="4"/>
  <c r="D65" i="4"/>
  <c r="D468" i="4"/>
  <c r="D416" i="4"/>
  <c r="D357" i="4"/>
  <c r="D275" i="4"/>
  <c r="D124" i="4"/>
  <c r="D483" i="4"/>
  <c r="D390" i="4"/>
  <c r="D312" i="4"/>
  <c r="D236" i="4"/>
  <c r="D46" i="4"/>
  <c r="D472" i="4"/>
  <c r="D424" i="4"/>
  <c r="D353" i="4"/>
  <c r="D291" i="4"/>
  <c r="D161" i="4"/>
  <c r="D32" i="4"/>
  <c r="D463" i="4"/>
  <c r="D399" i="4"/>
  <c r="D305" i="4"/>
  <c r="D141" i="4"/>
  <c r="D207" i="4"/>
  <c r="D153" i="4"/>
  <c r="D87" i="4"/>
  <c r="D42" i="4"/>
  <c r="D296" i="4"/>
  <c r="D202" i="4"/>
  <c r="D152" i="4"/>
  <c r="D67" i="4"/>
  <c r="D313" i="4"/>
  <c r="D260" i="4"/>
  <c r="D201" i="4"/>
  <c r="D116" i="4"/>
  <c r="D60" i="4"/>
  <c r="D8" i="4"/>
  <c r="D281" i="4"/>
  <c r="D222" i="4"/>
  <c r="D168" i="4"/>
  <c r="D83" i="4"/>
  <c r="D15" i="4"/>
  <c r="D256" i="4"/>
  <c r="D170" i="4"/>
  <c r="D106" i="4"/>
  <c r="D49" i="4"/>
  <c r="D731" i="4"/>
  <c r="D920" i="4"/>
  <c r="D997" i="4"/>
  <c r="K929" i="4"/>
  <c r="K913" i="5"/>
  <c r="J661" i="4"/>
  <c r="I661" i="4"/>
  <c r="J383" i="4"/>
  <c r="I383" i="4"/>
  <c r="K7" i="4"/>
  <c r="J7" i="4"/>
  <c r="I643" i="5"/>
  <c r="I562" i="5"/>
  <c r="J823" i="5"/>
  <c r="J800" i="5"/>
  <c r="J658" i="5"/>
  <c r="J473" i="5"/>
  <c r="I473" i="5"/>
  <c r="I9" i="4"/>
  <c r="J9" i="4"/>
  <c r="K9" i="4"/>
  <c r="K458" i="4"/>
  <c r="J193" i="4"/>
  <c r="K193" i="4"/>
  <c r="I193" i="4"/>
  <c r="K777" i="4"/>
  <c r="I512" i="4"/>
  <c r="J512" i="4"/>
  <c r="K512" i="4"/>
  <c r="I501" i="4"/>
  <c r="K524" i="4"/>
  <c r="J577" i="4"/>
  <c r="I329" i="4"/>
  <c r="J329" i="4"/>
  <c r="J508" i="4"/>
  <c r="I122" i="4"/>
  <c r="K186" i="4"/>
  <c r="I641" i="4"/>
  <c r="I114" i="4"/>
  <c r="J952" i="4"/>
  <c r="K527" i="4"/>
  <c r="K688" i="4"/>
  <c r="I527" i="4"/>
  <c r="J968" i="4"/>
  <c r="K994" i="5"/>
  <c r="K488" i="5"/>
  <c r="J488" i="5"/>
  <c r="K333" i="5"/>
  <c r="K188" i="5"/>
  <c r="I188" i="5"/>
  <c r="J188" i="5"/>
  <c r="K771" i="5"/>
  <c r="I771" i="5"/>
  <c r="I713" i="5"/>
  <c r="K713" i="5"/>
  <c r="J713" i="5"/>
  <c r="I712" i="5"/>
  <c r="J712" i="5"/>
  <c r="I854" i="5"/>
  <c r="K802" i="5"/>
  <c r="I802" i="5"/>
  <c r="J802" i="5"/>
  <c r="J601" i="5"/>
  <c r="I601" i="5"/>
  <c r="K601" i="5"/>
  <c r="J629" i="5"/>
  <c r="J607" i="5"/>
  <c r="K585" i="5"/>
  <c r="K453" i="5"/>
  <c r="J452" i="5"/>
  <c r="I452" i="5"/>
  <c r="J53" i="5"/>
  <c r="K53" i="5"/>
  <c r="I53" i="5"/>
  <c r="I791" i="5"/>
  <c r="J791" i="5"/>
  <c r="I949" i="5"/>
  <c r="K949" i="5"/>
  <c r="J949" i="5"/>
  <c r="K956" i="5"/>
  <c r="I761" i="5"/>
  <c r="J761" i="5"/>
  <c r="K761" i="5"/>
  <c r="K536" i="5"/>
  <c r="J536" i="5"/>
  <c r="J547" i="5"/>
  <c r="I547" i="5"/>
  <c r="J511" i="5"/>
  <c r="I511" i="5"/>
  <c r="K511" i="5"/>
  <c r="J211" i="5"/>
  <c r="K211" i="5"/>
  <c r="I211" i="5"/>
  <c r="I51" i="5"/>
  <c r="K51" i="5"/>
  <c r="K721" i="5"/>
  <c r="K655" i="5"/>
  <c r="K816" i="5"/>
  <c r="I19" i="5"/>
  <c r="K991" i="5"/>
  <c r="B113" i="5"/>
  <c r="B112" i="5"/>
  <c r="B190" i="5"/>
  <c r="B107" i="5"/>
  <c r="B352" i="5"/>
  <c r="B302" i="5"/>
  <c r="B284" i="5"/>
  <c r="B282" i="5"/>
  <c r="B598" i="5"/>
  <c r="B455" i="5"/>
  <c r="B468" i="5"/>
  <c r="B501" i="5"/>
  <c r="B565" i="5"/>
  <c r="B492" i="5"/>
  <c r="B556" i="5"/>
  <c r="B523" i="5"/>
  <c r="B587" i="5"/>
  <c r="B594" i="5"/>
  <c r="B584" i="5"/>
  <c r="B621" i="5"/>
  <c r="B685" i="5"/>
  <c r="B668" i="5"/>
  <c r="B667" i="5"/>
  <c r="B834" i="5"/>
  <c r="B674" i="5"/>
  <c r="B649" i="5"/>
  <c r="B719" i="5"/>
  <c r="B664" i="5"/>
  <c r="B631" i="5"/>
  <c r="B694" i="5"/>
  <c r="B725" i="5"/>
  <c r="B708" i="5"/>
  <c r="B775" i="5"/>
  <c r="B755" i="5"/>
  <c r="B730" i="5"/>
  <c r="B705" i="5"/>
  <c r="B769" i="5"/>
  <c r="B744" i="5"/>
  <c r="B759" i="5"/>
  <c r="B785" i="5"/>
  <c r="B909" i="5"/>
  <c r="B832" i="5"/>
  <c r="B823" i="5"/>
  <c r="B774" i="5"/>
  <c r="B838" i="5"/>
  <c r="B805" i="5"/>
  <c r="B780" i="5"/>
  <c r="B842" i="5"/>
  <c r="B811" i="5"/>
  <c r="B868" i="5"/>
  <c r="B919" i="5"/>
  <c r="B953" i="5"/>
  <c r="B881" i="5"/>
  <c r="B880" i="5"/>
  <c r="B970" i="5"/>
  <c r="B910" i="5"/>
  <c r="B894" i="5"/>
  <c r="B877" i="5"/>
  <c r="B932" i="5"/>
  <c r="B996" i="5"/>
  <c r="B963" i="5"/>
  <c r="B936" i="5"/>
  <c r="B1000" i="5"/>
  <c r="B991" i="5"/>
  <c r="B966" i="5"/>
  <c r="B941" i="5"/>
  <c r="B40" i="5"/>
  <c r="B64" i="5"/>
  <c r="B15" i="5"/>
  <c r="B85" i="5"/>
  <c r="B26" i="5"/>
  <c r="B43" i="5"/>
  <c r="B73" i="5"/>
  <c r="B12" i="5"/>
  <c r="B21" i="5"/>
  <c r="B105" i="5"/>
  <c r="B14" i="5"/>
  <c r="B120" i="5"/>
  <c r="B184" i="5"/>
  <c r="B337" i="5"/>
  <c r="B119" i="5"/>
  <c r="B183" i="5"/>
  <c r="B70" i="5"/>
  <c r="B134" i="5"/>
  <c r="B198" i="5"/>
  <c r="B253" i="5"/>
  <c r="B109" i="5"/>
  <c r="B173" i="5"/>
  <c r="B236" i="5"/>
  <c r="B124" i="5"/>
  <c r="B188" i="5"/>
  <c r="B353" i="5"/>
  <c r="B115" i="5"/>
  <c r="B179" i="5"/>
  <c r="B66" i="5"/>
  <c r="B130" i="5"/>
  <c r="B194" i="5"/>
  <c r="B361" i="5"/>
  <c r="B296" i="5"/>
  <c r="B360" i="5"/>
  <c r="B231" i="5"/>
  <c r="B295" i="5"/>
  <c r="B359" i="5"/>
  <c r="B246" i="5"/>
  <c r="B310" i="5"/>
  <c r="B374" i="5"/>
  <c r="B277" i="5"/>
  <c r="B341" i="5"/>
  <c r="B405" i="5"/>
  <c r="B292" i="5"/>
  <c r="B356" i="5"/>
  <c r="B419" i="5"/>
  <c r="B283" i="5"/>
  <c r="B347" i="5"/>
  <c r="B467" i="5"/>
  <c r="B290" i="5"/>
  <c r="B354" i="5"/>
  <c r="B475" i="5"/>
  <c r="B466" i="5"/>
  <c r="B409" i="5"/>
  <c r="B473" i="5"/>
  <c r="B432" i="5"/>
  <c r="B574" i="5"/>
  <c r="B463" i="5"/>
  <c r="B454" i="5"/>
  <c r="B550" i="5"/>
  <c r="B461" i="5"/>
  <c r="B412" i="5"/>
  <c r="B476" i="5"/>
  <c r="B509" i="5"/>
  <c r="B573" i="5"/>
  <c r="B500" i="5"/>
  <c r="B564" i="5"/>
  <c r="B531" i="5"/>
  <c r="B595" i="5"/>
  <c r="B538" i="5"/>
  <c r="B602" i="5"/>
  <c r="B545" i="5"/>
  <c r="B609" i="5"/>
  <c r="B528" i="5"/>
  <c r="B592" i="5"/>
  <c r="B511" i="5"/>
  <c r="B575" i="5"/>
  <c r="B629" i="5"/>
  <c r="B758" i="5"/>
  <c r="B676" i="5"/>
  <c r="B675" i="5"/>
  <c r="B618" i="5"/>
  <c r="B682" i="5"/>
  <c r="B657" i="5"/>
  <c r="B727" i="5"/>
  <c r="B672" i="5"/>
  <c r="B639" i="5"/>
  <c r="B742" i="5"/>
  <c r="B733" i="5"/>
  <c r="B716" i="5"/>
  <c r="B783" i="5"/>
  <c r="B763" i="5"/>
  <c r="B738" i="5"/>
  <c r="B713" i="5"/>
  <c r="B810" i="5"/>
  <c r="B752" i="5"/>
  <c r="B767" i="5"/>
  <c r="B793" i="5"/>
  <c r="B776" i="5"/>
  <c r="B840" i="5"/>
  <c r="B831" i="5"/>
  <c r="B782" i="5"/>
  <c r="B852" i="5"/>
  <c r="B813" i="5"/>
  <c r="B788" i="5"/>
  <c r="B851" i="5"/>
  <c r="B819" i="5"/>
  <c r="B871" i="5"/>
  <c r="B922" i="5"/>
  <c r="B961" i="5"/>
  <c r="B889" i="5"/>
  <c r="B888" i="5"/>
  <c r="B978" i="5"/>
  <c r="B929" i="5"/>
  <c r="B902" i="5"/>
  <c r="B885" i="5"/>
  <c r="B940" i="5"/>
  <c r="B907" i="5"/>
  <c r="B971" i="5"/>
  <c r="B944" i="5"/>
  <c r="B935" i="5"/>
  <c r="B999" i="5"/>
  <c r="B974" i="5"/>
  <c r="B949" i="5"/>
  <c r="B34" i="5"/>
  <c r="B22" i="5"/>
  <c r="B126" i="5"/>
  <c r="B180" i="5"/>
  <c r="B288" i="5"/>
  <c r="B366" i="5"/>
  <c r="B275" i="5"/>
  <c r="B458" i="5"/>
  <c r="B446" i="5"/>
  <c r="B567" i="5"/>
  <c r="B81" i="5"/>
  <c r="B4" i="5"/>
  <c r="B192" i="5"/>
  <c r="B78" i="5"/>
  <c r="B401" i="5"/>
  <c r="B202" i="5"/>
  <c r="B303" i="5"/>
  <c r="B318" i="5"/>
  <c r="B451" i="5"/>
  <c r="B364" i="5"/>
  <c r="B291" i="5"/>
  <c r="B234" i="5"/>
  <c r="B298" i="5"/>
  <c r="B417" i="5"/>
  <c r="B407" i="5"/>
  <c r="B471" i="5"/>
  <c r="B462" i="5"/>
  <c r="B582" i="5"/>
  <c r="B469" i="5"/>
  <c r="B420" i="5"/>
  <c r="B484" i="5"/>
  <c r="B517" i="5"/>
  <c r="B581" i="5"/>
  <c r="B508" i="5"/>
  <c r="B572" i="5"/>
  <c r="B603" i="5"/>
  <c r="B546" i="5"/>
  <c r="B610" i="5"/>
  <c r="B553" i="5"/>
  <c r="B622" i="5"/>
  <c r="B536" i="5"/>
  <c r="B600" i="5"/>
  <c r="B519" i="5"/>
  <c r="B583" i="5"/>
  <c r="B637" i="5"/>
  <c r="B620" i="5"/>
  <c r="B684" i="5"/>
  <c r="B683" i="5"/>
  <c r="B626" i="5"/>
  <c r="B690" i="5"/>
  <c r="B665" i="5"/>
  <c r="B616" i="5"/>
  <c r="B680" i="5"/>
  <c r="B647" i="5"/>
  <c r="B750" i="5"/>
  <c r="B741" i="5"/>
  <c r="B724" i="5"/>
  <c r="B707" i="5"/>
  <c r="B771" i="5"/>
  <c r="B746" i="5"/>
  <c r="B721" i="5"/>
  <c r="B696" i="5"/>
  <c r="B760" i="5"/>
  <c r="B786" i="5"/>
  <c r="B801" i="5"/>
  <c r="B784" i="5"/>
  <c r="B855" i="5"/>
  <c r="B839" i="5"/>
  <c r="B790" i="5"/>
  <c r="B876" i="5"/>
  <c r="B821" i="5"/>
  <c r="B796" i="5"/>
  <c r="B863" i="5"/>
  <c r="B827" i="5"/>
  <c r="B892" i="5"/>
  <c r="B890" i="5"/>
  <c r="B969" i="5"/>
  <c r="B897" i="5"/>
  <c r="B896" i="5"/>
  <c r="B986" i="5"/>
  <c r="B994" i="5"/>
  <c r="B921" i="5"/>
  <c r="B893" i="5"/>
  <c r="B948" i="5"/>
  <c r="B915" i="5"/>
  <c r="B979" i="5"/>
  <c r="B952" i="5"/>
  <c r="B943" i="5"/>
  <c r="B918" i="5"/>
  <c r="B982" i="5"/>
  <c r="B957" i="5"/>
  <c r="B51" i="5"/>
  <c r="B176" i="5"/>
  <c r="B101" i="5"/>
  <c r="B122" i="5"/>
  <c r="B397" i="5"/>
  <c r="B530" i="5"/>
  <c r="B237" i="5"/>
  <c r="B6" i="5"/>
  <c r="B123" i="5"/>
  <c r="B240" i="5"/>
  <c r="B254" i="5"/>
  <c r="B349" i="5"/>
  <c r="B300" i="5"/>
  <c r="B459" i="5"/>
  <c r="B355" i="5"/>
  <c r="B362" i="5"/>
  <c r="B539" i="5"/>
  <c r="B201" i="5"/>
  <c r="B24" i="5"/>
  <c r="B49" i="5"/>
  <c r="B185" i="5"/>
  <c r="B77" i="5"/>
  <c r="B10" i="5"/>
  <c r="B27" i="5"/>
  <c r="B60" i="5"/>
  <c r="B209" i="5"/>
  <c r="B5" i="5"/>
  <c r="B62" i="5"/>
  <c r="B23" i="5"/>
  <c r="B136" i="5"/>
  <c r="B200" i="5"/>
  <c r="B71" i="5"/>
  <c r="B135" i="5"/>
  <c r="B199" i="5"/>
  <c r="B86" i="5"/>
  <c r="B150" i="5"/>
  <c r="B214" i="5"/>
  <c r="B281" i="5"/>
  <c r="B125" i="5"/>
  <c r="B189" i="5"/>
  <c r="B76" i="5"/>
  <c r="B140" i="5"/>
  <c r="B204" i="5"/>
  <c r="B67" i="5"/>
  <c r="B131" i="5"/>
  <c r="B195" i="5"/>
  <c r="B82" i="5"/>
  <c r="B146" i="5"/>
  <c r="B210" i="5"/>
  <c r="B248" i="5"/>
  <c r="B312" i="5"/>
  <c r="B376" i="5"/>
  <c r="B247" i="5"/>
  <c r="B311" i="5"/>
  <c r="B375" i="5"/>
  <c r="B262" i="5"/>
  <c r="B326" i="5"/>
  <c r="B390" i="5"/>
  <c r="B293" i="5"/>
  <c r="B357" i="5"/>
  <c r="B244" i="5"/>
  <c r="B308" i="5"/>
  <c r="B372" i="5"/>
  <c r="B235" i="5"/>
  <c r="B299" i="5"/>
  <c r="B363" i="5"/>
  <c r="B242" i="5"/>
  <c r="B306" i="5"/>
  <c r="B370" i="5"/>
  <c r="B418" i="5"/>
  <c r="B482" i="5"/>
  <c r="B425" i="5"/>
  <c r="B491" i="5"/>
  <c r="B448" i="5"/>
  <c r="B415" i="5"/>
  <c r="B479" i="5"/>
  <c r="B470" i="5"/>
  <c r="B413" i="5"/>
  <c r="B477" i="5"/>
  <c r="B428" i="5"/>
  <c r="B526" i="5"/>
  <c r="B525" i="5"/>
  <c r="B589" i="5"/>
  <c r="B516" i="5"/>
  <c r="B580" i="5"/>
  <c r="B547" i="5"/>
  <c r="B611" i="5"/>
  <c r="B554" i="5"/>
  <c r="B630" i="5"/>
  <c r="B561" i="5"/>
  <c r="B654" i="5"/>
  <c r="B544" i="5"/>
  <c r="B608" i="5"/>
  <c r="B527" i="5"/>
  <c r="B591" i="5"/>
  <c r="B645" i="5"/>
  <c r="B628" i="5"/>
  <c r="B691" i="5"/>
  <c r="B702" i="5"/>
  <c r="B634" i="5"/>
  <c r="B900" i="5"/>
  <c r="B673" i="5"/>
  <c r="B624" i="5"/>
  <c r="B688" i="5"/>
  <c r="B655" i="5"/>
  <c r="B778" i="5"/>
  <c r="B749" i="5"/>
  <c r="B732" i="5"/>
  <c r="B715" i="5"/>
  <c r="B794" i="5"/>
  <c r="B754" i="5"/>
  <c r="B729" i="5"/>
  <c r="B704" i="5"/>
  <c r="B768" i="5"/>
  <c r="B826" i="5"/>
  <c r="B809" i="5"/>
  <c r="B792" i="5"/>
  <c r="B930" i="5"/>
  <c r="B844" i="5"/>
  <c r="B798" i="5"/>
  <c r="B884" i="5"/>
  <c r="B829" i="5"/>
  <c r="B804" i="5"/>
  <c r="B874" i="5"/>
  <c r="B835" i="5"/>
  <c r="B875" i="5"/>
  <c r="B898" i="5"/>
  <c r="B977" i="5"/>
  <c r="B905" i="5"/>
  <c r="B904" i="5"/>
  <c r="B1001" i="5"/>
  <c r="B854" i="5"/>
  <c r="B1002" i="5"/>
  <c r="B901" i="5"/>
  <c r="B956" i="5"/>
  <c r="B923" i="5"/>
  <c r="B987" i="5"/>
  <c r="B960" i="5"/>
  <c r="B951" i="5"/>
  <c r="B926" i="5"/>
  <c r="B990" i="5"/>
  <c r="B965" i="5"/>
  <c r="B48" i="5"/>
  <c r="B111" i="5"/>
  <c r="B165" i="5"/>
  <c r="B171" i="5"/>
  <c r="B287" i="5"/>
  <c r="B333" i="5"/>
  <c r="B339" i="5"/>
  <c r="B424" i="5"/>
  <c r="B506" i="5"/>
  <c r="B601" i="5"/>
  <c r="B18" i="5"/>
  <c r="B13" i="5"/>
  <c r="B127" i="5"/>
  <c r="B257" i="5"/>
  <c r="B132" i="5"/>
  <c r="B74" i="5"/>
  <c r="B368" i="5"/>
  <c r="B382" i="5"/>
  <c r="B440" i="5"/>
  <c r="B161" i="5"/>
  <c r="B69" i="5"/>
  <c r="B52" i="5"/>
  <c r="B55" i="5"/>
  <c r="B54" i="5"/>
  <c r="B208" i="5"/>
  <c r="B207" i="5"/>
  <c r="B222" i="5"/>
  <c r="B197" i="5"/>
  <c r="B212" i="5"/>
  <c r="B203" i="5"/>
  <c r="B218" i="5"/>
  <c r="B384" i="5"/>
  <c r="B383" i="5"/>
  <c r="B334" i="5"/>
  <c r="B301" i="5"/>
  <c r="B365" i="5"/>
  <c r="B252" i="5"/>
  <c r="B316" i="5"/>
  <c r="B380" i="5"/>
  <c r="B243" i="5"/>
  <c r="B307" i="5"/>
  <c r="B371" i="5"/>
  <c r="B250" i="5"/>
  <c r="B314" i="5"/>
  <c r="B489" i="5"/>
  <c r="B433" i="5"/>
  <c r="B498" i="5"/>
  <c r="B456" i="5"/>
  <c r="B423" i="5"/>
  <c r="B487" i="5"/>
  <c r="B478" i="5"/>
  <c r="B421" i="5"/>
  <c r="B485" i="5"/>
  <c r="B436" i="5"/>
  <c r="B558" i="5"/>
  <c r="B533" i="5"/>
  <c r="B597" i="5"/>
  <c r="B524" i="5"/>
  <c r="B588" i="5"/>
  <c r="B555" i="5"/>
  <c r="B614" i="5"/>
  <c r="B562" i="5"/>
  <c r="B646" i="5"/>
  <c r="B569" i="5"/>
  <c r="B488" i="5"/>
  <c r="B552" i="5"/>
  <c r="B613" i="5"/>
  <c r="B535" i="5"/>
  <c r="B599" i="5"/>
  <c r="B653" i="5"/>
  <c r="B636" i="5"/>
  <c r="B695" i="5"/>
  <c r="B710" i="5"/>
  <c r="B642" i="5"/>
  <c r="B617" i="5"/>
  <c r="B681" i="5"/>
  <c r="B632" i="5"/>
  <c r="B699" i="5"/>
  <c r="B663" i="5"/>
  <c r="B693" i="5"/>
  <c r="B757" i="5"/>
  <c r="B740" i="5"/>
  <c r="B723" i="5"/>
  <c r="B698" i="5"/>
  <c r="B762" i="5"/>
  <c r="B737" i="5"/>
  <c r="B712" i="5"/>
  <c r="B818" i="5"/>
  <c r="B841" i="5"/>
  <c r="B817" i="5"/>
  <c r="B800" i="5"/>
  <c r="B791" i="5"/>
  <c r="B848" i="5"/>
  <c r="B806" i="5"/>
  <c r="B773" i="5"/>
  <c r="B837" i="5"/>
  <c r="B812" i="5"/>
  <c r="B779" i="5"/>
  <c r="B846" i="5"/>
  <c r="B883" i="5"/>
  <c r="B906" i="5"/>
  <c r="B985" i="5"/>
  <c r="B993" i="5"/>
  <c r="B938" i="5"/>
  <c r="B879" i="5"/>
  <c r="B862" i="5"/>
  <c r="B845" i="5"/>
  <c r="B914" i="5"/>
  <c r="B964" i="5"/>
  <c r="B931" i="5"/>
  <c r="B995" i="5"/>
  <c r="B968" i="5"/>
  <c r="B959" i="5"/>
  <c r="B934" i="5"/>
  <c r="B998" i="5"/>
  <c r="B973" i="5"/>
  <c r="B20" i="5"/>
  <c r="B305" i="5"/>
  <c r="B249" i="5"/>
  <c r="B321" i="5"/>
  <c r="B329" i="5"/>
  <c r="B238" i="5"/>
  <c r="B348" i="5"/>
  <c r="B346" i="5"/>
  <c r="B542" i="5"/>
  <c r="B537" i="5"/>
  <c r="B57" i="5"/>
  <c r="B128" i="5"/>
  <c r="B206" i="5"/>
  <c r="B411" i="5"/>
  <c r="B304" i="5"/>
  <c r="B410" i="5"/>
  <c r="B16" i="5"/>
  <c r="B63" i="5"/>
  <c r="B483" i="5"/>
  <c r="B144" i="5"/>
  <c r="B143" i="5"/>
  <c r="B158" i="5"/>
  <c r="B133" i="5"/>
  <c r="B148" i="5"/>
  <c r="B139" i="5"/>
  <c r="B154" i="5"/>
  <c r="B320" i="5"/>
  <c r="B319" i="5"/>
  <c r="B398" i="5"/>
  <c r="B426" i="5"/>
  <c r="B129" i="5"/>
  <c r="B8" i="5"/>
  <c r="B33" i="5"/>
  <c r="B121" i="5"/>
  <c r="B58" i="5"/>
  <c r="B7" i="5"/>
  <c r="B11" i="5"/>
  <c r="B44" i="5"/>
  <c r="B39" i="5"/>
  <c r="B53" i="5"/>
  <c r="B369" i="5"/>
  <c r="B46" i="5"/>
  <c r="B88" i="5"/>
  <c r="B152" i="5"/>
  <c r="B216" i="5"/>
  <c r="B87" i="5"/>
  <c r="B151" i="5"/>
  <c r="B215" i="5"/>
  <c r="B102" i="5"/>
  <c r="B166" i="5"/>
  <c r="B230" i="5"/>
  <c r="B345" i="5"/>
  <c r="B141" i="5"/>
  <c r="B205" i="5"/>
  <c r="B92" i="5"/>
  <c r="B156" i="5"/>
  <c r="B220" i="5"/>
  <c r="B83" i="5"/>
  <c r="B147" i="5"/>
  <c r="B211" i="5"/>
  <c r="B98" i="5"/>
  <c r="B162" i="5"/>
  <c r="B226" i="5"/>
  <c r="B264" i="5"/>
  <c r="B328" i="5"/>
  <c r="B392" i="5"/>
  <c r="B263" i="5"/>
  <c r="B327" i="5"/>
  <c r="B391" i="5"/>
  <c r="B278" i="5"/>
  <c r="B342" i="5"/>
  <c r="B443" i="5"/>
  <c r="B309" i="5"/>
  <c r="B373" i="5"/>
  <c r="B260" i="5"/>
  <c r="B324" i="5"/>
  <c r="B388" i="5"/>
  <c r="B251" i="5"/>
  <c r="B315" i="5"/>
  <c r="B379" i="5"/>
  <c r="B258" i="5"/>
  <c r="B322" i="5"/>
  <c r="B386" i="5"/>
  <c r="B434" i="5"/>
  <c r="B502" i="5"/>
  <c r="B441" i="5"/>
  <c r="B505" i="5"/>
  <c r="B464" i="5"/>
  <c r="B431" i="5"/>
  <c r="B422" i="5"/>
  <c r="B486" i="5"/>
  <c r="B429" i="5"/>
  <c r="B490" i="5"/>
  <c r="B444" i="5"/>
  <c r="B590" i="5"/>
  <c r="B541" i="5"/>
  <c r="B605" i="5"/>
  <c r="B532" i="5"/>
  <c r="B596" i="5"/>
  <c r="B563" i="5"/>
  <c r="B638" i="5"/>
  <c r="B570" i="5"/>
  <c r="B513" i="5"/>
  <c r="B577" i="5"/>
  <c r="B496" i="5"/>
  <c r="B560" i="5"/>
  <c r="B635" i="5"/>
  <c r="B543" i="5"/>
  <c r="B607" i="5"/>
  <c r="B661" i="5"/>
  <c r="B644" i="5"/>
  <c r="B643" i="5"/>
  <c r="B718" i="5"/>
  <c r="B650" i="5"/>
  <c r="B625" i="5"/>
  <c r="B689" i="5"/>
  <c r="B640" i="5"/>
  <c r="B734" i="5"/>
  <c r="B671" i="5"/>
  <c r="B701" i="5"/>
  <c r="B765" i="5"/>
  <c r="B748" i="5"/>
  <c r="B731" i="5"/>
  <c r="B706" i="5"/>
  <c r="B770" i="5"/>
  <c r="B745" i="5"/>
  <c r="B720" i="5"/>
  <c r="B735" i="5"/>
  <c r="B882" i="5"/>
  <c r="B825" i="5"/>
  <c r="B808" i="5"/>
  <c r="B799" i="5"/>
  <c r="B858" i="5"/>
  <c r="B814" i="5"/>
  <c r="B781" i="5"/>
  <c r="B843" i="5"/>
  <c r="B820" i="5"/>
  <c r="B787" i="5"/>
  <c r="B850" i="5"/>
  <c r="B891" i="5"/>
  <c r="B913" i="5"/>
  <c r="B857" i="5"/>
  <c r="B856" i="5"/>
  <c r="B946" i="5"/>
  <c r="B887" i="5"/>
  <c r="B870" i="5"/>
  <c r="B853" i="5"/>
  <c r="B908" i="5"/>
  <c r="B972" i="5"/>
  <c r="B939" i="5"/>
  <c r="B912" i="5"/>
  <c r="B976" i="5"/>
  <c r="B967" i="5"/>
  <c r="B942" i="5"/>
  <c r="B917" i="5"/>
  <c r="B981" i="5"/>
  <c r="B89" i="5"/>
  <c r="B137" i="5"/>
  <c r="B385" i="5"/>
  <c r="B116" i="5"/>
  <c r="B186" i="5"/>
  <c r="B351" i="5"/>
  <c r="B416" i="5"/>
  <c r="B414" i="5"/>
  <c r="B518" i="5"/>
  <c r="B503" i="5"/>
  <c r="B32" i="5"/>
  <c r="B377" i="5"/>
  <c r="B142" i="5"/>
  <c r="B181" i="5"/>
  <c r="B187" i="5"/>
  <c r="B367" i="5"/>
  <c r="B474" i="5"/>
  <c r="B41" i="5"/>
  <c r="B19" i="5"/>
  <c r="B61" i="5"/>
  <c r="B80" i="5"/>
  <c r="B79" i="5"/>
  <c r="B94" i="5"/>
  <c r="B313" i="5"/>
  <c r="B84" i="5"/>
  <c r="B75" i="5"/>
  <c r="B90" i="5"/>
  <c r="B256" i="5"/>
  <c r="B255" i="5"/>
  <c r="B270" i="5"/>
  <c r="B378" i="5"/>
  <c r="B72" i="5"/>
  <c r="B47" i="5"/>
  <c r="B25" i="5"/>
  <c r="B97" i="5"/>
  <c r="B50" i="5"/>
  <c r="B65" i="5"/>
  <c r="B177" i="5"/>
  <c r="B36" i="5"/>
  <c r="B31" i="5"/>
  <c r="B45" i="5"/>
  <c r="B217" i="5"/>
  <c r="B38" i="5"/>
  <c r="B96" i="5"/>
  <c r="B160" i="5"/>
  <c r="B224" i="5"/>
  <c r="B95" i="5"/>
  <c r="B159" i="5"/>
  <c r="B223" i="5"/>
  <c r="B110" i="5"/>
  <c r="B174" i="5"/>
  <c r="B241" i="5"/>
  <c r="B393" i="5"/>
  <c r="B149" i="5"/>
  <c r="B213" i="5"/>
  <c r="B100" i="5"/>
  <c r="B164" i="5"/>
  <c r="B228" i="5"/>
  <c r="B91" i="5"/>
  <c r="B155" i="5"/>
  <c r="B219" i="5"/>
  <c r="B106" i="5"/>
  <c r="B170" i="5"/>
  <c r="B265" i="5"/>
  <c r="B272" i="5"/>
  <c r="B336" i="5"/>
  <c r="B400" i="5"/>
  <c r="B271" i="5"/>
  <c r="B335" i="5"/>
  <c r="B399" i="5"/>
  <c r="B286" i="5"/>
  <c r="B350" i="5"/>
  <c r="B619" i="5"/>
  <c r="B317" i="5"/>
  <c r="B381" i="5"/>
  <c r="B268" i="5"/>
  <c r="B332" i="5"/>
  <c r="B396" i="5"/>
  <c r="B259" i="5"/>
  <c r="B323" i="5"/>
  <c r="B387" i="5"/>
  <c r="B266" i="5"/>
  <c r="B330" i="5"/>
  <c r="B394" i="5"/>
  <c r="B442" i="5"/>
  <c r="B534" i="5"/>
  <c r="B449" i="5"/>
  <c r="B507" i="5"/>
  <c r="B472" i="5"/>
  <c r="B439" i="5"/>
  <c r="B430" i="5"/>
  <c r="B494" i="5"/>
  <c r="B437" i="5"/>
  <c r="B497" i="5"/>
  <c r="B452" i="5"/>
  <c r="B678" i="5"/>
  <c r="B549" i="5"/>
  <c r="B612" i="5"/>
  <c r="B540" i="5"/>
  <c r="B604" i="5"/>
  <c r="B571" i="5"/>
  <c r="B514" i="5"/>
  <c r="B578" i="5"/>
  <c r="B521" i="5"/>
  <c r="B585" i="5"/>
  <c r="B504" i="5"/>
  <c r="B568" i="5"/>
  <c r="B662" i="5"/>
  <c r="B551" i="5"/>
  <c r="B627" i="5"/>
  <c r="B669" i="5"/>
  <c r="B652" i="5"/>
  <c r="B651" i="5"/>
  <c r="B726" i="5"/>
  <c r="B658" i="5"/>
  <c r="B633" i="5"/>
  <c r="B703" i="5"/>
  <c r="B648" i="5"/>
  <c r="B615" i="5"/>
  <c r="B679" i="5"/>
  <c r="B709" i="5"/>
  <c r="B692" i="5"/>
  <c r="B756" i="5"/>
  <c r="B739" i="5"/>
  <c r="B714" i="5"/>
  <c r="B802" i="5"/>
  <c r="B753" i="5"/>
  <c r="B728" i="5"/>
  <c r="B743" i="5"/>
  <c r="B927" i="5"/>
  <c r="B833" i="5"/>
  <c r="B816" i="5"/>
  <c r="B807" i="5"/>
  <c r="B860" i="5"/>
  <c r="B822" i="5"/>
  <c r="B789" i="5"/>
  <c r="B847" i="5"/>
  <c r="B828" i="5"/>
  <c r="B795" i="5"/>
  <c r="B859" i="5"/>
  <c r="B899" i="5"/>
  <c r="B937" i="5"/>
  <c r="B865" i="5"/>
  <c r="B864" i="5"/>
  <c r="B954" i="5"/>
  <c r="B895" i="5"/>
  <c r="B878" i="5"/>
  <c r="B861" i="5"/>
  <c r="B916" i="5"/>
  <c r="B980" i="5"/>
  <c r="B947" i="5"/>
  <c r="B920" i="5"/>
  <c r="B984" i="5"/>
  <c r="B975" i="5"/>
  <c r="B950" i="5"/>
  <c r="B925" i="5"/>
  <c r="B989" i="5"/>
  <c r="B9" i="5"/>
  <c r="B29" i="5"/>
  <c r="B175" i="5"/>
  <c r="B229" i="5"/>
  <c r="B232" i="5"/>
  <c r="B427" i="5"/>
  <c r="B269" i="5"/>
  <c r="B403" i="5"/>
  <c r="B465" i="5"/>
  <c r="B453" i="5"/>
  <c r="B520" i="5"/>
  <c r="B35" i="5"/>
  <c r="B68" i="5"/>
  <c r="B191" i="5"/>
  <c r="B117" i="5"/>
  <c r="B196" i="5"/>
  <c r="B138" i="5"/>
  <c r="B239" i="5"/>
  <c r="B285" i="5"/>
  <c r="B481" i="5"/>
  <c r="B153" i="5"/>
  <c r="B56" i="5"/>
  <c r="B193" i="5"/>
  <c r="B17" i="5"/>
  <c r="B93" i="5"/>
  <c r="B42" i="5"/>
  <c r="B59" i="5"/>
  <c r="B145" i="5"/>
  <c r="B28" i="5"/>
  <c r="B225" i="5"/>
  <c r="B37" i="5"/>
  <c r="B169" i="5"/>
  <c r="B30" i="5"/>
  <c r="B104" i="5"/>
  <c r="B168" i="5"/>
  <c r="B273" i="5"/>
  <c r="B103" i="5"/>
  <c r="B167" i="5"/>
  <c r="B233" i="5"/>
  <c r="B118" i="5"/>
  <c r="B182" i="5"/>
  <c r="B245" i="5"/>
  <c r="B408" i="5"/>
  <c r="B157" i="5"/>
  <c r="B221" i="5"/>
  <c r="B108" i="5"/>
  <c r="B172" i="5"/>
  <c r="B289" i="5"/>
  <c r="B99" i="5"/>
  <c r="B163" i="5"/>
  <c r="B227" i="5"/>
  <c r="B114" i="5"/>
  <c r="B178" i="5"/>
  <c r="B297" i="5"/>
  <c r="B280" i="5"/>
  <c r="B344" i="5"/>
  <c r="B406" i="5"/>
  <c r="B279" i="5"/>
  <c r="B343" i="5"/>
  <c r="B435" i="5"/>
  <c r="B294" i="5"/>
  <c r="B358" i="5"/>
  <c r="B261" i="5"/>
  <c r="B325" i="5"/>
  <c r="B389" i="5"/>
  <c r="B276" i="5"/>
  <c r="B340" i="5"/>
  <c r="B404" i="5"/>
  <c r="B267" i="5"/>
  <c r="B331" i="5"/>
  <c r="B395" i="5"/>
  <c r="B274" i="5"/>
  <c r="B338" i="5"/>
  <c r="B402" i="5"/>
  <c r="B450" i="5"/>
  <c r="B566" i="5"/>
  <c r="B457" i="5"/>
  <c r="B606" i="5"/>
  <c r="B480" i="5"/>
  <c r="B447" i="5"/>
  <c r="B438" i="5"/>
  <c r="B510" i="5"/>
  <c r="B445" i="5"/>
  <c r="B499" i="5"/>
  <c r="B460" i="5"/>
  <c r="B493" i="5"/>
  <c r="B557" i="5"/>
  <c r="B686" i="5"/>
  <c r="B548" i="5"/>
  <c r="B515" i="5"/>
  <c r="B579" i="5"/>
  <c r="B522" i="5"/>
  <c r="B586" i="5"/>
  <c r="B529" i="5"/>
  <c r="B593" i="5"/>
  <c r="B512" i="5"/>
  <c r="B576" i="5"/>
  <c r="B495" i="5"/>
  <c r="B559" i="5"/>
  <c r="B670" i="5"/>
  <c r="B677" i="5"/>
  <c r="B660" i="5"/>
  <c r="B659" i="5"/>
  <c r="B766" i="5"/>
  <c r="B666" i="5"/>
  <c r="B641" i="5"/>
  <c r="B711" i="5"/>
  <c r="B656" i="5"/>
  <c r="B623" i="5"/>
  <c r="B687" i="5"/>
  <c r="B717" i="5"/>
  <c r="B700" i="5"/>
  <c r="B764" i="5"/>
  <c r="B747" i="5"/>
  <c r="B722" i="5"/>
  <c r="B697" i="5"/>
  <c r="B761" i="5"/>
  <c r="B736" i="5"/>
  <c r="B751" i="5"/>
  <c r="B777" i="5"/>
  <c r="B849" i="5"/>
  <c r="B824" i="5"/>
  <c r="B815" i="5"/>
  <c r="B867" i="5"/>
  <c r="B830" i="5"/>
  <c r="B797" i="5"/>
  <c r="B772" i="5"/>
  <c r="B836" i="5"/>
  <c r="B803" i="5"/>
  <c r="B866" i="5"/>
  <c r="B911" i="5"/>
  <c r="B945" i="5"/>
  <c r="B873" i="5"/>
  <c r="B872" i="5"/>
  <c r="B962" i="5"/>
  <c r="B903" i="5"/>
  <c r="B886" i="5"/>
  <c r="B869" i="5"/>
  <c r="B924" i="5"/>
  <c r="B988" i="5"/>
  <c r="B955" i="5"/>
  <c r="B928" i="5"/>
  <c r="B992" i="5"/>
  <c r="B983" i="5"/>
  <c r="B958" i="5"/>
  <c r="B933" i="5"/>
  <c r="B997" i="5"/>
  <c r="C5" i="2"/>
  <c r="D5" i="2" s="1"/>
  <c r="C6" i="2"/>
  <c r="D6" i="2" s="1"/>
  <c r="C7" i="2"/>
  <c r="D7" i="2" s="1"/>
  <c r="C8" i="2"/>
  <c r="D8" i="2" s="1"/>
  <c r="C9" i="2"/>
  <c r="D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3" i="2"/>
  <c r="D63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6" i="2"/>
  <c r="D76" i="2" s="1"/>
  <c r="C77" i="2"/>
  <c r="D77" i="2" s="1"/>
  <c r="C78" i="2"/>
  <c r="D78" i="2" s="1"/>
  <c r="C79" i="2"/>
  <c r="D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89" i="2"/>
  <c r="D89" i="2" s="1"/>
  <c r="C90" i="2"/>
  <c r="D90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2" i="2"/>
  <c r="D102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C115" i="2"/>
  <c r="D115" i="2" s="1"/>
  <c r="C116" i="2"/>
  <c r="D116" i="2" s="1"/>
  <c r="C117" i="2"/>
  <c r="D117" i="2" s="1"/>
  <c r="C118" i="2"/>
  <c r="D118" i="2" s="1"/>
  <c r="C119" i="2"/>
  <c r="D119" i="2" s="1"/>
  <c r="C120" i="2"/>
  <c r="D120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D126" i="2" s="1"/>
  <c r="C127" i="2"/>
  <c r="D127" i="2" s="1"/>
  <c r="C128" i="2"/>
  <c r="D128" i="2" s="1"/>
  <c r="C129" i="2"/>
  <c r="D129" i="2" s="1"/>
  <c r="C130" i="2"/>
  <c r="D130" i="2" s="1"/>
  <c r="C131" i="2"/>
  <c r="D131" i="2" s="1"/>
  <c r="C132" i="2"/>
  <c r="D132" i="2" s="1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D140" i="2" s="1"/>
  <c r="C141" i="2"/>
  <c r="D141" i="2" s="1"/>
  <c r="C142" i="2"/>
  <c r="D142" i="2" s="1"/>
  <c r="C143" i="2"/>
  <c r="D143" i="2" s="1"/>
  <c r="C144" i="2"/>
  <c r="D144" i="2" s="1"/>
  <c r="C145" i="2"/>
  <c r="D145" i="2" s="1"/>
  <c r="C146" i="2"/>
  <c r="D146" i="2" s="1"/>
  <c r="C147" i="2"/>
  <c r="D147" i="2" s="1"/>
  <c r="C148" i="2"/>
  <c r="D148" i="2" s="1"/>
  <c r="C149" i="2"/>
  <c r="D149" i="2" s="1"/>
  <c r="C150" i="2"/>
  <c r="D150" i="2" s="1"/>
  <c r="C151" i="2"/>
  <c r="D151" i="2" s="1"/>
  <c r="C152" i="2"/>
  <c r="D152" i="2" s="1"/>
  <c r="C153" i="2"/>
  <c r="D153" i="2" s="1"/>
  <c r="C154" i="2"/>
  <c r="D154" i="2" s="1"/>
  <c r="C155" i="2"/>
  <c r="D155" i="2" s="1"/>
  <c r="C156" i="2"/>
  <c r="D156" i="2" s="1"/>
  <c r="C157" i="2"/>
  <c r="D157" i="2" s="1"/>
  <c r="C158" i="2"/>
  <c r="D158" i="2" s="1"/>
  <c r="C159" i="2"/>
  <c r="D159" i="2" s="1"/>
  <c r="C160" i="2"/>
  <c r="D160" i="2" s="1"/>
  <c r="C161" i="2"/>
  <c r="D161" i="2" s="1"/>
  <c r="C162" i="2"/>
  <c r="D162" i="2" s="1"/>
  <c r="C163" i="2"/>
  <c r="D163" i="2" s="1"/>
  <c r="C164" i="2"/>
  <c r="D164" i="2" s="1"/>
  <c r="C165" i="2"/>
  <c r="D165" i="2" s="1"/>
  <c r="C166" i="2"/>
  <c r="D166" i="2" s="1"/>
  <c r="C167" i="2"/>
  <c r="D167" i="2" s="1"/>
  <c r="C168" i="2"/>
  <c r="D168" i="2" s="1"/>
  <c r="C169" i="2"/>
  <c r="D169" i="2" s="1"/>
  <c r="C170" i="2"/>
  <c r="D170" i="2" s="1"/>
  <c r="C171" i="2"/>
  <c r="D171" i="2" s="1"/>
  <c r="C172" i="2"/>
  <c r="D172" i="2" s="1"/>
  <c r="C173" i="2"/>
  <c r="D173" i="2" s="1"/>
  <c r="C174" i="2"/>
  <c r="D174" i="2" s="1"/>
  <c r="C175" i="2"/>
  <c r="D175" i="2" s="1"/>
  <c r="C176" i="2"/>
  <c r="D176" i="2" s="1"/>
  <c r="C177" i="2"/>
  <c r="D177" i="2" s="1"/>
  <c r="C178" i="2"/>
  <c r="D178" i="2" s="1"/>
  <c r="C179" i="2"/>
  <c r="D179" i="2" s="1"/>
  <c r="C180" i="2"/>
  <c r="D180" i="2" s="1"/>
  <c r="C181" i="2"/>
  <c r="D181" i="2" s="1"/>
  <c r="C182" i="2"/>
  <c r="D182" i="2" s="1"/>
  <c r="C183" i="2"/>
  <c r="D183" i="2" s="1"/>
  <c r="C184" i="2"/>
  <c r="D184" i="2" s="1"/>
  <c r="C185" i="2"/>
  <c r="D185" i="2" s="1"/>
  <c r="C186" i="2"/>
  <c r="D186" i="2" s="1"/>
  <c r="C187" i="2"/>
  <c r="D187" i="2" s="1"/>
  <c r="C188" i="2"/>
  <c r="D188" i="2" s="1"/>
  <c r="C189" i="2"/>
  <c r="D189" i="2" s="1"/>
  <c r="C190" i="2"/>
  <c r="D190" i="2" s="1"/>
  <c r="C191" i="2"/>
  <c r="D191" i="2" s="1"/>
  <c r="C192" i="2"/>
  <c r="D192" i="2" s="1"/>
  <c r="C193" i="2"/>
  <c r="D193" i="2" s="1"/>
  <c r="C194" i="2"/>
  <c r="D194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206" i="2"/>
  <c r="D206" i="2" s="1"/>
  <c r="C207" i="2"/>
  <c r="D207" i="2" s="1"/>
  <c r="C208" i="2"/>
  <c r="D208" i="2" s="1"/>
  <c r="C209" i="2"/>
  <c r="D209" i="2" s="1"/>
  <c r="C210" i="2"/>
  <c r="D210" i="2" s="1"/>
  <c r="C211" i="2"/>
  <c r="D211" i="2" s="1"/>
  <c r="C212" i="2"/>
  <c r="D212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19" i="2"/>
  <c r="D219" i="2" s="1"/>
  <c r="C220" i="2"/>
  <c r="D220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32" i="2"/>
  <c r="D232" i="2" s="1"/>
  <c r="C233" i="2"/>
  <c r="D233" i="2" s="1"/>
  <c r="C234" i="2"/>
  <c r="D234" i="2" s="1"/>
  <c r="C235" i="2"/>
  <c r="D235" i="2" s="1"/>
  <c r="C236" i="2"/>
  <c r="D236" i="2" s="1"/>
  <c r="C237" i="2"/>
  <c r="D237" i="2" s="1"/>
  <c r="C238" i="2"/>
  <c r="D238" i="2" s="1"/>
  <c r="C239" i="2"/>
  <c r="D239" i="2" s="1"/>
  <c r="C240" i="2"/>
  <c r="D240" i="2" s="1"/>
  <c r="C241" i="2"/>
  <c r="D241" i="2" s="1"/>
  <c r="C242" i="2"/>
  <c r="D242" i="2" s="1"/>
  <c r="C243" i="2"/>
  <c r="D243" i="2" s="1"/>
  <c r="C244" i="2"/>
  <c r="D244" i="2" s="1"/>
  <c r="C245" i="2"/>
  <c r="D245" i="2" s="1"/>
  <c r="C246" i="2"/>
  <c r="D246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4" i="2"/>
  <c r="D254" i="2" s="1"/>
  <c r="C255" i="2"/>
  <c r="D255" i="2" s="1"/>
  <c r="C256" i="2"/>
  <c r="D256" i="2" s="1"/>
  <c r="C257" i="2"/>
  <c r="D257" i="2" s="1"/>
  <c r="C258" i="2"/>
  <c r="D258" i="2" s="1"/>
  <c r="C259" i="2"/>
  <c r="D259" i="2" s="1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D267" i="2" s="1"/>
  <c r="C268" i="2"/>
  <c r="D268" i="2" s="1"/>
  <c r="C269" i="2"/>
  <c r="D269" i="2" s="1"/>
  <c r="C270" i="2"/>
  <c r="D270" i="2" s="1"/>
  <c r="C271" i="2"/>
  <c r="D271" i="2" s="1"/>
  <c r="C272" i="2"/>
  <c r="D272" i="2" s="1"/>
  <c r="C273" i="2"/>
  <c r="D273" i="2" s="1"/>
  <c r="C274" i="2"/>
  <c r="D274" i="2" s="1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D280" i="2" s="1"/>
  <c r="C281" i="2"/>
  <c r="D281" i="2" s="1"/>
  <c r="C282" i="2"/>
  <c r="D282" i="2" s="1"/>
  <c r="C283" i="2"/>
  <c r="D283" i="2" s="1"/>
  <c r="C284" i="2"/>
  <c r="D284" i="2" s="1"/>
  <c r="C285" i="2"/>
  <c r="D285" i="2" s="1"/>
  <c r="C286" i="2"/>
  <c r="D286" i="2" s="1"/>
  <c r="C287" i="2"/>
  <c r="D287" i="2" s="1"/>
  <c r="C288" i="2"/>
  <c r="D288" i="2" s="1"/>
  <c r="C289" i="2"/>
  <c r="D289" i="2" s="1"/>
  <c r="C290" i="2"/>
  <c r="D290" i="2" s="1"/>
  <c r="C291" i="2"/>
  <c r="D291" i="2" s="1"/>
  <c r="C292" i="2"/>
  <c r="D292" i="2" s="1"/>
  <c r="C293" i="2"/>
  <c r="D293" i="2" s="1"/>
  <c r="C294" i="2"/>
  <c r="D294" i="2" s="1"/>
  <c r="C295" i="2"/>
  <c r="D295" i="2" s="1"/>
  <c r="C296" i="2"/>
  <c r="D296" i="2" s="1"/>
  <c r="C297" i="2"/>
  <c r="D297" i="2" s="1"/>
  <c r="C298" i="2"/>
  <c r="D298" i="2" s="1"/>
  <c r="C299" i="2"/>
  <c r="D299" i="2" s="1"/>
  <c r="C300" i="2"/>
  <c r="D300" i="2" s="1"/>
  <c r="C301" i="2"/>
  <c r="D301" i="2" s="1"/>
  <c r="C302" i="2"/>
  <c r="D302" i="2" s="1"/>
  <c r="C303" i="2"/>
  <c r="D303" i="2" s="1"/>
  <c r="C304" i="2"/>
  <c r="D304" i="2" s="1"/>
  <c r="C305" i="2"/>
  <c r="D305" i="2" s="1"/>
  <c r="C306" i="2"/>
  <c r="D306" i="2" s="1"/>
  <c r="C307" i="2"/>
  <c r="D307" i="2" s="1"/>
  <c r="C308" i="2"/>
  <c r="D308" i="2" s="1"/>
  <c r="C309" i="2"/>
  <c r="D309" i="2" s="1"/>
  <c r="C310" i="2"/>
  <c r="D310" i="2" s="1"/>
  <c r="C311" i="2"/>
  <c r="D311" i="2" s="1"/>
  <c r="C312" i="2"/>
  <c r="D312" i="2" s="1"/>
  <c r="C313" i="2"/>
  <c r="D313" i="2" s="1"/>
  <c r="C314" i="2"/>
  <c r="D314" i="2" s="1"/>
  <c r="C315" i="2"/>
  <c r="D315" i="2" s="1"/>
  <c r="C316" i="2"/>
  <c r="D316" i="2" s="1"/>
  <c r="C317" i="2"/>
  <c r="D317" i="2" s="1"/>
  <c r="C318" i="2"/>
  <c r="D318" i="2" s="1"/>
  <c r="C319" i="2"/>
  <c r="D319" i="2" s="1"/>
  <c r="C320" i="2"/>
  <c r="D320" i="2" s="1"/>
  <c r="C321" i="2"/>
  <c r="D321" i="2" s="1"/>
  <c r="C322" i="2"/>
  <c r="D322" i="2" s="1"/>
  <c r="C323" i="2"/>
  <c r="D323" i="2" s="1"/>
  <c r="C324" i="2"/>
  <c r="D324" i="2" s="1"/>
  <c r="C325" i="2"/>
  <c r="D325" i="2" s="1"/>
  <c r="C326" i="2"/>
  <c r="D326" i="2" s="1"/>
  <c r="C327" i="2"/>
  <c r="D327" i="2" s="1"/>
  <c r="C328" i="2"/>
  <c r="D328" i="2" s="1"/>
  <c r="C329" i="2"/>
  <c r="D329" i="2" s="1"/>
  <c r="C330" i="2"/>
  <c r="D330" i="2" s="1"/>
  <c r="C331" i="2"/>
  <c r="D331" i="2" s="1"/>
  <c r="C332" i="2"/>
  <c r="D332" i="2" s="1"/>
  <c r="C333" i="2"/>
  <c r="D333" i="2" s="1"/>
  <c r="C334" i="2"/>
  <c r="D334" i="2" s="1"/>
  <c r="C335" i="2"/>
  <c r="D335" i="2" s="1"/>
  <c r="C336" i="2"/>
  <c r="D336" i="2" s="1"/>
  <c r="C337" i="2"/>
  <c r="D337" i="2" s="1"/>
  <c r="C338" i="2"/>
  <c r="D338" i="2" s="1"/>
  <c r="C339" i="2"/>
  <c r="D339" i="2" s="1"/>
  <c r="C340" i="2"/>
  <c r="D340" i="2" s="1"/>
  <c r="C341" i="2"/>
  <c r="D341" i="2" s="1"/>
  <c r="C342" i="2"/>
  <c r="D342" i="2" s="1"/>
  <c r="C343" i="2"/>
  <c r="D343" i="2" s="1"/>
  <c r="C344" i="2"/>
  <c r="D344" i="2" s="1"/>
  <c r="C345" i="2"/>
  <c r="D345" i="2" s="1"/>
  <c r="C346" i="2"/>
  <c r="D346" i="2" s="1"/>
  <c r="C347" i="2"/>
  <c r="D347" i="2" s="1"/>
  <c r="C348" i="2"/>
  <c r="D348" i="2" s="1"/>
  <c r="C349" i="2"/>
  <c r="D349" i="2" s="1"/>
  <c r="C350" i="2"/>
  <c r="D350" i="2" s="1"/>
  <c r="C351" i="2"/>
  <c r="D351" i="2" s="1"/>
  <c r="C352" i="2"/>
  <c r="D352" i="2" s="1"/>
  <c r="C353" i="2"/>
  <c r="D353" i="2" s="1"/>
  <c r="C354" i="2"/>
  <c r="D354" i="2" s="1"/>
  <c r="C355" i="2"/>
  <c r="D355" i="2" s="1"/>
  <c r="C356" i="2"/>
  <c r="D356" i="2" s="1"/>
  <c r="C357" i="2"/>
  <c r="D357" i="2" s="1"/>
  <c r="C358" i="2"/>
  <c r="D358" i="2" s="1"/>
  <c r="C359" i="2"/>
  <c r="D359" i="2" s="1"/>
  <c r="C360" i="2"/>
  <c r="D360" i="2" s="1"/>
  <c r="C361" i="2"/>
  <c r="D361" i="2" s="1"/>
  <c r="C362" i="2"/>
  <c r="D362" i="2" s="1"/>
  <c r="C363" i="2"/>
  <c r="D363" i="2" s="1"/>
  <c r="C364" i="2"/>
  <c r="D364" i="2" s="1"/>
  <c r="C365" i="2"/>
  <c r="D365" i="2" s="1"/>
  <c r="C366" i="2"/>
  <c r="D366" i="2" s="1"/>
  <c r="C367" i="2"/>
  <c r="D367" i="2" s="1"/>
  <c r="C368" i="2"/>
  <c r="D368" i="2" s="1"/>
  <c r="C369" i="2"/>
  <c r="D369" i="2" s="1"/>
  <c r="C370" i="2"/>
  <c r="D370" i="2" s="1"/>
  <c r="C371" i="2"/>
  <c r="D371" i="2" s="1"/>
  <c r="C372" i="2"/>
  <c r="D372" i="2" s="1"/>
  <c r="C373" i="2"/>
  <c r="D373" i="2" s="1"/>
  <c r="C374" i="2"/>
  <c r="D374" i="2" s="1"/>
  <c r="C375" i="2"/>
  <c r="D375" i="2" s="1"/>
  <c r="C376" i="2"/>
  <c r="D376" i="2" s="1"/>
  <c r="C377" i="2"/>
  <c r="D377" i="2" s="1"/>
  <c r="C378" i="2"/>
  <c r="D378" i="2" s="1"/>
  <c r="C379" i="2"/>
  <c r="D379" i="2" s="1"/>
  <c r="C380" i="2"/>
  <c r="D380" i="2" s="1"/>
  <c r="C381" i="2"/>
  <c r="D381" i="2" s="1"/>
  <c r="C382" i="2"/>
  <c r="D382" i="2" s="1"/>
  <c r="C383" i="2"/>
  <c r="D383" i="2" s="1"/>
  <c r="C384" i="2"/>
  <c r="D384" i="2" s="1"/>
  <c r="C385" i="2"/>
  <c r="D385" i="2" s="1"/>
  <c r="C386" i="2"/>
  <c r="D386" i="2" s="1"/>
  <c r="C387" i="2"/>
  <c r="D387" i="2" s="1"/>
  <c r="C388" i="2"/>
  <c r="D388" i="2" s="1"/>
  <c r="C389" i="2"/>
  <c r="D389" i="2" s="1"/>
  <c r="C390" i="2"/>
  <c r="D390" i="2" s="1"/>
  <c r="C391" i="2"/>
  <c r="D391" i="2" s="1"/>
  <c r="C392" i="2"/>
  <c r="D392" i="2" s="1"/>
  <c r="C393" i="2"/>
  <c r="D393" i="2" s="1"/>
  <c r="C394" i="2"/>
  <c r="D394" i="2" s="1"/>
  <c r="C395" i="2"/>
  <c r="D395" i="2" s="1"/>
  <c r="C396" i="2"/>
  <c r="D396" i="2" s="1"/>
  <c r="C397" i="2"/>
  <c r="D397" i="2" s="1"/>
  <c r="C398" i="2"/>
  <c r="D398" i="2" s="1"/>
  <c r="C399" i="2"/>
  <c r="D399" i="2" s="1"/>
  <c r="C400" i="2"/>
  <c r="D400" i="2" s="1"/>
  <c r="C401" i="2"/>
  <c r="D401" i="2" s="1"/>
  <c r="C402" i="2"/>
  <c r="D402" i="2" s="1"/>
  <c r="C403" i="2"/>
  <c r="D403" i="2" s="1"/>
  <c r="C404" i="2"/>
  <c r="D404" i="2" s="1"/>
  <c r="C405" i="2"/>
  <c r="D405" i="2" s="1"/>
  <c r="C406" i="2"/>
  <c r="D406" i="2" s="1"/>
  <c r="C407" i="2"/>
  <c r="D407" i="2" s="1"/>
  <c r="C408" i="2"/>
  <c r="D408" i="2" s="1"/>
  <c r="C409" i="2"/>
  <c r="D409" i="2" s="1"/>
  <c r="C410" i="2"/>
  <c r="D410" i="2" s="1"/>
  <c r="C411" i="2"/>
  <c r="D411" i="2" s="1"/>
  <c r="C412" i="2"/>
  <c r="D412" i="2" s="1"/>
  <c r="C413" i="2"/>
  <c r="D413" i="2" s="1"/>
  <c r="C414" i="2"/>
  <c r="D414" i="2" s="1"/>
  <c r="C415" i="2"/>
  <c r="D415" i="2" s="1"/>
  <c r="C416" i="2"/>
  <c r="D416" i="2" s="1"/>
  <c r="C417" i="2"/>
  <c r="D417" i="2" s="1"/>
  <c r="C418" i="2"/>
  <c r="D418" i="2" s="1"/>
  <c r="C419" i="2"/>
  <c r="D419" i="2" s="1"/>
  <c r="C420" i="2"/>
  <c r="D420" i="2" s="1"/>
  <c r="C421" i="2"/>
  <c r="D421" i="2" s="1"/>
  <c r="C422" i="2"/>
  <c r="D422" i="2" s="1"/>
  <c r="C423" i="2"/>
  <c r="D423" i="2" s="1"/>
  <c r="C424" i="2"/>
  <c r="D424" i="2" s="1"/>
  <c r="C425" i="2"/>
  <c r="D425" i="2" s="1"/>
  <c r="C426" i="2"/>
  <c r="D426" i="2" s="1"/>
  <c r="C427" i="2"/>
  <c r="D427" i="2" s="1"/>
  <c r="C428" i="2"/>
  <c r="D428" i="2" s="1"/>
  <c r="C429" i="2"/>
  <c r="D429" i="2" s="1"/>
  <c r="C430" i="2"/>
  <c r="D430" i="2" s="1"/>
  <c r="C431" i="2"/>
  <c r="D431" i="2" s="1"/>
  <c r="C432" i="2"/>
  <c r="D432" i="2" s="1"/>
  <c r="C433" i="2"/>
  <c r="D433" i="2" s="1"/>
  <c r="C434" i="2"/>
  <c r="D434" i="2" s="1"/>
  <c r="C435" i="2"/>
  <c r="D435" i="2" s="1"/>
  <c r="C436" i="2"/>
  <c r="D436" i="2" s="1"/>
  <c r="C437" i="2"/>
  <c r="D437" i="2" s="1"/>
  <c r="C438" i="2"/>
  <c r="D438" i="2" s="1"/>
  <c r="C439" i="2"/>
  <c r="D439" i="2" s="1"/>
  <c r="C440" i="2"/>
  <c r="D440" i="2" s="1"/>
  <c r="C441" i="2"/>
  <c r="D441" i="2" s="1"/>
  <c r="C442" i="2"/>
  <c r="D442" i="2" s="1"/>
  <c r="C443" i="2"/>
  <c r="D443" i="2" s="1"/>
  <c r="C444" i="2"/>
  <c r="D444" i="2" s="1"/>
  <c r="C445" i="2"/>
  <c r="D445" i="2" s="1"/>
  <c r="C446" i="2"/>
  <c r="D446" i="2" s="1"/>
  <c r="C447" i="2"/>
  <c r="D447" i="2" s="1"/>
  <c r="C448" i="2"/>
  <c r="D448" i="2" s="1"/>
  <c r="C449" i="2"/>
  <c r="D449" i="2" s="1"/>
  <c r="C450" i="2"/>
  <c r="D450" i="2" s="1"/>
  <c r="C451" i="2"/>
  <c r="D451" i="2" s="1"/>
  <c r="C452" i="2"/>
  <c r="D452" i="2" s="1"/>
  <c r="C453" i="2"/>
  <c r="D453" i="2" s="1"/>
  <c r="C454" i="2"/>
  <c r="D454" i="2" s="1"/>
  <c r="C455" i="2"/>
  <c r="D455" i="2" s="1"/>
  <c r="C456" i="2"/>
  <c r="D456" i="2" s="1"/>
  <c r="C457" i="2"/>
  <c r="D457" i="2" s="1"/>
  <c r="C458" i="2"/>
  <c r="D458" i="2" s="1"/>
  <c r="C459" i="2"/>
  <c r="D459" i="2" s="1"/>
  <c r="C460" i="2"/>
  <c r="D460" i="2" s="1"/>
  <c r="C461" i="2"/>
  <c r="D461" i="2" s="1"/>
  <c r="C462" i="2"/>
  <c r="D462" i="2" s="1"/>
  <c r="C463" i="2"/>
  <c r="D463" i="2" s="1"/>
  <c r="C464" i="2"/>
  <c r="D464" i="2" s="1"/>
  <c r="C465" i="2"/>
  <c r="D465" i="2" s="1"/>
  <c r="C466" i="2"/>
  <c r="D466" i="2" s="1"/>
  <c r="C467" i="2"/>
  <c r="D467" i="2" s="1"/>
  <c r="C468" i="2"/>
  <c r="D468" i="2" s="1"/>
  <c r="C469" i="2"/>
  <c r="D469" i="2" s="1"/>
  <c r="C470" i="2"/>
  <c r="D470" i="2" s="1"/>
  <c r="C471" i="2"/>
  <c r="D471" i="2" s="1"/>
  <c r="C472" i="2"/>
  <c r="D472" i="2" s="1"/>
  <c r="C473" i="2"/>
  <c r="D473" i="2" s="1"/>
  <c r="C474" i="2"/>
  <c r="D474" i="2" s="1"/>
  <c r="C475" i="2"/>
  <c r="D475" i="2" s="1"/>
  <c r="C476" i="2"/>
  <c r="D476" i="2" s="1"/>
  <c r="C477" i="2"/>
  <c r="D477" i="2" s="1"/>
  <c r="C478" i="2"/>
  <c r="D478" i="2" s="1"/>
  <c r="C479" i="2"/>
  <c r="D479" i="2" s="1"/>
  <c r="C480" i="2"/>
  <c r="D480" i="2" s="1"/>
  <c r="C481" i="2"/>
  <c r="D481" i="2" s="1"/>
  <c r="C482" i="2"/>
  <c r="D482" i="2" s="1"/>
  <c r="C483" i="2"/>
  <c r="D483" i="2" s="1"/>
  <c r="C484" i="2"/>
  <c r="D484" i="2" s="1"/>
  <c r="C485" i="2"/>
  <c r="D485" i="2" s="1"/>
  <c r="C486" i="2"/>
  <c r="D486" i="2" s="1"/>
  <c r="C487" i="2"/>
  <c r="D487" i="2" s="1"/>
  <c r="C488" i="2"/>
  <c r="D488" i="2" s="1"/>
  <c r="C489" i="2"/>
  <c r="D489" i="2" s="1"/>
  <c r="C490" i="2"/>
  <c r="D490" i="2" s="1"/>
  <c r="C491" i="2"/>
  <c r="D491" i="2" s="1"/>
  <c r="C492" i="2"/>
  <c r="D492" i="2" s="1"/>
  <c r="C493" i="2"/>
  <c r="D493" i="2" s="1"/>
  <c r="C494" i="2"/>
  <c r="D494" i="2" s="1"/>
  <c r="C495" i="2"/>
  <c r="D495" i="2" s="1"/>
  <c r="C496" i="2"/>
  <c r="D496" i="2" s="1"/>
  <c r="C497" i="2"/>
  <c r="D497" i="2" s="1"/>
  <c r="C498" i="2"/>
  <c r="D498" i="2" s="1"/>
  <c r="C499" i="2"/>
  <c r="D499" i="2" s="1"/>
  <c r="C500" i="2"/>
  <c r="D500" i="2" s="1"/>
  <c r="C501" i="2"/>
  <c r="D501" i="2" s="1"/>
  <c r="C502" i="2"/>
  <c r="D502" i="2" s="1"/>
  <c r="C503" i="2"/>
  <c r="D503" i="2" s="1"/>
  <c r="C504" i="2"/>
  <c r="D504" i="2" s="1"/>
  <c r="C505" i="2"/>
  <c r="D505" i="2" s="1"/>
  <c r="C506" i="2"/>
  <c r="D506" i="2" s="1"/>
  <c r="C507" i="2"/>
  <c r="D507" i="2" s="1"/>
  <c r="C508" i="2"/>
  <c r="D508" i="2" s="1"/>
  <c r="C509" i="2"/>
  <c r="D509" i="2" s="1"/>
  <c r="C510" i="2"/>
  <c r="D510" i="2" s="1"/>
  <c r="C511" i="2"/>
  <c r="D511" i="2" s="1"/>
  <c r="C512" i="2"/>
  <c r="D512" i="2" s="1"/>
  <c r="C513" i="2"/>
  <c r="D513" i="2" s="1"/>
  <c r="C514" i="2"/>
  <c r="D514" i="2" s="1"/>
  <c r="C515" i="2"/>
  <c r="D515" i="2" s="1"/>
  <c r="C516" i="2"/>
  <c r="D516" i="2" s="1"/>
  <c r="C517" i="2"/>
  <c r="D517" i="2" s="1"/>
  <c r="C518" i="2"/>
  <c r="D518" i="2" s="1"/>
  <c r="C519" i="2"/>
  <c r="D519" i="2" s="1"/>
  <c r="C520" i="2"/>
  <c r="D520" i="2" s="1"/>
  <c r="C521" i="2"/>
  <c r="D521" i="2" s="1"/>
  <c r="C522" i="2"/>
  <c r="D522" i="2" s="1"/>
  <c r="C523" i="2"/>
  <c r="D523" i="2" s="1"/>
  <c r="C524" i="2"/>
  <c r="D524" i="2" s="1"/>
  <c r="C525" i="2"/>
  <c r="D525" i="2" s="1"/>
  <c r="C526" i="2"/>
  <c r="D526" i="2" s="1"/>
  <c r="C527" i="2"/>
  <c r="D527" i="2" s="1"/>
  <c r="C528" i="2"/>
  <c r="D528" i="2" s="1"/>
  <c r="C529" i="2"/>
  <c r="D529" i="2" s="1"/>
  <c r="C530" i="2"/>
  <c r="D530" i="2" s="1"/>
  <c r="C531" i="2"/>
  <c r="D531" i="2" s="1"/>
  <c r="C532" i="2"/>
  <c r="D532" i="2" s="1"/>
  <c r="C533" i="2"/>
  <c r="D533" i="2" s="1"/>
  <c r="C534" i="2"/>
  <c r="D534" i="2" s="1"/>
  <c r="C535" i="2"/>
  <c r="D535" i="2" s="1"/>
  <c r="C536" i="2"/>
  <c r="D536" i="2" s="1"/>
  <c r="C537" i="2"/>
  <c r="D537" i="2" s="1"/>
  <c r="C538" i="2"/>
  <c r="D538" i="2" s="1"/>
  <c r="C539" i="2"/>
  <c r="D539" i="2" s="1"/>
  <c r="C540" i="2"/>
  <c r="D540" i="2" s="1"/>
  <c r="C541" i="2"/>
  <c r="D541" i="2" s="1"/>
  <c r="C542" i="2"/>
  <c r="D542" i="2" s="1"/>
  <c r="C543" i="2"/>
  <c r="D543" i="2" s="1"/>
  <c r="C544" i="2"/>
  <c r="D544" i="2" s="1"/>
  <c r="C545" i="2"/>
  <c r="D545" i="2" s="1"/>
  <c r="C546" i="2"/>
  <c r="D546" i="2" s="1"/>
  <c r="C547" i="2"/>
  <c r="D547" i="2" s="1"/>
  <c r="C548" i="2"/>
  <c r="D548" i="2" s="1"/>
  <c r="C549" i="2"/>
  <c r="D549" i="2" s="1"/>
  <c r="C550" i="2"/>
  <c r="D550" i="2" s="1"/>
  <c r="C551" i="2"/>
  <c r="D551" i="2" s="1"/>
  <c r="C552" i="2"/>
  <c r="D552" i="2" s="1"/>
  <c r="C553" i="2"/>
  <c r="D553" i="2" s="1"/>
  <c r="C554" i="2"/>
  <c r="D554" i="2" s="1"/>
  <c r="C555" i="2"/>
  <c r="D555" i="2" s="1"/>
  <c r="C556" i="2"/>
  <c r="D556" i="2" s="1"/>
  <c r="C557" i="2"/>
  <c r="D557" i="2" s="1"/>
  <c r="C558" i="2"/>
  <c r="D558" i="2" s="1"/>
  <c r="C559" i="2"/>
  <c r="D559" i="2" s="1"/>
  <c r="C560" i="2"/>
  <c r="D560" i="2" s="1"/>
  <c r="C561" i="2"/>
  <c r="D561" i="2" s="1"/>
  <c r="C562" i="2"/>
  <c r="D562" i="2" s="1"/>
  <c r="C563" i="2"/>
  <c r="D563" i="2" s="1"/>
  <c r="C564" i="2"/>
  <c r="D564" i="2" s="1"/>
  <c r="C565" i="2"/>
  <c r="D565" i="2" s="1"/>
  <c r="C566" i="2"/>
  <c r="D566" i="2" s="1"/>
  <c r="C567" i="2"/>
  <c r="D567" i="2" s="1"/>
  <c r="C568" i="2"/>
  <c r="D568" i="2" s="1"/>
  <c r="C569" i="2"/>
  <c r="D569" i="2" s="1"/>
  <c r="C570" i="2"/>
  <c r="D570" i="2" s="1"/>
  <c r="C571" i="2"/>
  <c r="D571" i="2" s="1"/>
  <c r="C572" i="2"/>
  <c r="D572" i="2" s="1"/>
  <c r="C573" i="2"/>
  <c r="D573" i="2" s="1"/>
  <c r="C574" i="2"/>
  <c r="D574" i="2" s="1"/>
  <c r="C575" i="2"/>
  <c r="D575" i="2" s="1"/>
  <c r="C576" i="2"/>
  <c r="D576" i="2" s="1"/>
  <c r="C577" i="2"/>
  <c r="D577" i="2" s="1"/>
  <c r="C578" i="2"/>
  <c r="D578" i="2" s="1"/>
  <c r="C579" i="2"/>
  <c r="D579" i="2" s="1"/>
  <c r="C580" i="2"/>
  <c r="D580" i="2" s="1"/>
  <c r="C581" i="2"/>
  <c r="D581" i="2" s="1"/>
  <c r="C582" i="2"/>
  <c r="D582" i="2" s="1"/>
  <c r="C583" i="2"/>
  <c r="D583" i="2" s="1"/>
  <c r="C584" i="2"/>
  <c r="D584" i="2" s="1"/>
  <c r="C585" i="2"/>
  <c r="D585" i="2" s="1"/>
  <c r="C586" i="2"/>
  <c r="D586" i="2" s="1"/>
  <c r="C587" i="2"/>
  <c r="D587" i="2" s="1"/>
  <c r="C588" i="2"/>
  <c r="D588" i="2" s="1"/>
  <c r="C589" i="2"/>
  <c r="D589" i="2" s="1"/>
  <c r="C590" i="2"/>
  <c r="D590" i="2" s="1"/>
  <c r="C591" i="2"/>
  <c r="D591" i="2" s="1"/>
  <c r="C592" i="2"/>
  <c r="D592" i="2" s="1"/>
  <c r="C593" i="2"/>
  <c r="D593" i="2" s="1"/>
  <c r="C594" i="2"/>
  <c r="D594" i="2" s="1"/>
  <c r="C595" i="2"/>
  <c r="D595" i="2" s="1"/>
  <c r="C596" i="2"/>
  <c r="D596" i="2" s="1"/>
  <c r="C597" i="2"/>
  <c r="D597" i="2" s="1"/>
  <c r="C598" i="2"/>
  <c r="D598" i="2" s="1"/>
  <c r="C599" i="2"/>
  <c r="D599" i="2" s="1"/>
  <c r="C600" i="2"/>
  <c r="D600" i="2" s="1"/>
  <c r="C601" i="2"/>
  <c r="D601" i="2" s="1"/>
  <c r="C602" i="2"/>
  <c r="D602" i="2" s="1"/>
  <c r="C603" i="2"/>
  <c r="D603" i="2" s="1"/>
  <c r="C604" i="2"/>
  <c r="D604" i="2" s="1"/>
  <c r="C605" i="2"/>
  <c r="D605" i="2" s="1"/>
  <c r="C606" i="2"/>
  <c r="D606" i="2" s="1"/>
  <c r="C607" i="2"/>
  <c r="D607" i="2" s="1"/>
  <c r="C608" i="2"/>
  <c r="D608" i="2" s="1"/>
  <c r="C609" i="2"/>
  <c r="D609" i="2" s="1"/>
  <c r="C610" i="2"/>
  <c r="D610" i="2" s="1"/>
  <c r="C611" i="2"/>
  <c r="D611" i="2" s="1"/>
  <c r="C612" i="2"/>
  <c r="D612" i="2" s="1"/>
  <c r="C613" i="2"/>
  <c r="D613" i="2" s="1"/>
  <c r="C614" i="2"/>
  <c r="D614" i="2" s="1"/>
  <c r="C615" i="2"/>
  <c r="D615" i="2" s="1"/>
  <c r="C616" i="2"/>
  <c r="D616" i="2" s="1"/>
  <c r="C617" i="2"/>
  <c r="D617" i="2" s="1"/>
  <c r="C618" i="2"/>
  <c r="D618" i="2" s="1"/>
  <c r="C619" i="2"/>
  <c r="D619" i="2" s="1"/>
  <c r="C620" i="2"/>
  <c r="D620" i="2" s="1"/>
  <c r="C621" i="2"/>
  <c r="D621" i="2" s="1"/>
  <c r="C622" i="2"/>
  <c r="D622" i="2" s="1"/>
  <c r="C623" i="2"/>
  <c r="D623" i="2" s="1"/>
  <c r="C624" i="2"/>
  <c r="D624" i="2" s="1"/>
  <c r="C625" i="2"/>
  <c r="D625" i="2" s="1"/>
  <c r="C626" i="2"/>
  <c r="D626" i="2" s="1"/>
  <c r="C627" i="2"/>
  <c r="D627" i="2" s="1"/>
  <c r="C628" i="2"/>
  <c r="D628" i="2" s="1"/>
  <c r="C629" i="2"/>
  <c r="D629" i="2" s="1"/>
  <c r="C630" i="2"/>
  <c r="D630" i="2" s="1"/>
  <c r="C631" i="2"/>
  <c r="D631" i="2" s="1"/>
  <c r="C632" i="2"/>
  <c r="D632" i="2" s="1"/>
  <c r="C633" i="2"/>
  <c r="D633" i="2" s="1"/>
  <c r="C634" i="2"/>
  <c r="D634" i="2" s="1"/>
  <c r="C635" i="2"/>
  <c r="D635" i="2" s="1"/>
  <c r="C636" i="2"/>
  <c r="D636" i="2" s="1"/>
  <c r="C637" i="2"/>
  <c r="D637" i="2" s="1"/>
  <c r="C638" i="2"/>
  <c r="D638" i="2" s="1"/>
  <c r="C639" i="2"/>
  <c r="D639" i="2" s="1"/>
  <c r="C640" i="2"/>
  <c r="D640" i="2" s="1"/>
  <c r="C641" i="2"/>
  <c r="D641" i="2" s="1"/>
  <c r="C642" i="2"/>
  <c r="D642" i="2" s="1"/>
  <c r="C643" i="2"/>
  <c r="D643" i="2" s="1"/>
  <c r="C644" i="2"/>
  <c r="D644" i="2" s="1"/>
  <c r="C645" i="2"/>
  <c r="D645" i="2" s="1"/>
  <c r="C646" i="2"/>
  <c r="D646" i="2" s="1"/>
  <c r="C647" i="2"/>
  <c r="D647" i="2" s="1"/>
  <c r="C648" i="2"/>
  <c r="D648" i="2" s="1"/>
  <c r="C649" i="2"/>
  <c r="D649" i="2" s="1"/>
  <c r="C650" i="2"/>
  <c r="D650" i="2" s="1"/>
  <c r="C651" i="2"/>
  <c r="D651" i="2" s="1"/>
  <c r="C652" i="2"/>
  <c r="D652" i="2" s="1"/>
  <c r="C653" i="2"/>
  <c r="D653" i="2" s="1"/>
  <c r="C654" i="2"/>
  <c r="D654" i="2" s="1"/>
  <c r="C655" i="2"/>
  <c r="D655" i="2" s="1"/>
  <c r="C656" i="2"/>
  <c r="D656" i="2" s="1"/>
  <c r="C657" i="2"/>
  <c r="D657" i="2" s="1"/>
  <c r="C658" i="2"/>
  <c r="D658" i="2" s="1"/>
  <c r="C659" i="2"/>
  <c r="D659" i="2" s="1"/>
  <c r="C660" i="2"/>
  <c r="D660" i="2" s="1"/>
  <c r="C661" i="2"/>
  <c r="D661" i="2" s="1"/>
  <c r="C662" i="2"/>
  <c r="D662" i="2" s="1"/>
  <c r="C663" i="2"/>
  <c r="D663" i="2" s="1"/>
  <c r="C664" i="2"/>
  <c r="D664" i="2" s="1"/>
  <c r="C665" i="2"/>
  <c r="D665" i="2" s="1"/>
  <c r="C666" i="2"/>
  <c r="D666" i="2" s="1"/>
  <c r="C667" i="2"/>
  <c r="D667" i="2" s="1"/>
  <c r="C668" i="2"/>
  <c r="D668" i="2" s="1"/>
  <c r="C669" i="2"/>
  <c r="D669" i="2" s="1"/>
  <c r="C670" i="2"/>
  <c r="D670" i="2" s="1"/>
  <c r="C671" i="2"/>
  <c r="D671" i="2" s="1"/>
  <c r="C672" i="2"/>
  <c r="D672" i="2" s="1"/>
  <c r="C673" i="2"/>
  <c r="D673" i="2" s="1"/>
  <c r="C674" i="2"/>
  <c r="D674" i="2" s="1"/>
  <c r="C675" i="2"/>
  <c r="D675" i="2" s="1"/>
  <c r="C676" i="2"/>
  <c r="D676" i="2" s="1"/>
  <c r="C677" i="2"/>
  <c r="D677" i="2" s="1"/>
  <c r="C678" i="2"/>
  <c r="D678" i="2" s="1"/>
  <c r="C679" i="2"/>
  <c r="D679" i="2" s="1"/>
  <c r="C680" i="2"/>
  <c r="C681" i="2"/>
  <c r="D681" i="2" s="1"/>
  <c r="C682" i="2"/>
  <c r="D682" i="2" s="1"/>
  <c r="C683" i="2"/>
  <c r="D683" i="2" s="1"/>
  <c r="C684" i="2"/>
  <c r="D684" i="2" s="1"/>
  <c r="C685" i="2"/>
  <c r="D685" i="2" s="1"/>
  <c r="C686" i="2"/>
  <c r="D686" i="2" s="1"/>
  <c r="C687" i="2"/>
  <c r="D687" i="2" s="1"/>
  <c r="C688" i="2"/>
  <c r="D688" i="2" s="1"/>
  <c r="C689" i="2"/>
  <c r="D689" i="2" s="1"/>
  <c r="C690" i="2"/>
  <c r="D690" i="2" s="1"/>
  <c r="C691" i="2"/>
  <c r="D691" i="2" s="1"/>
  <c r="C692" i="2"/>
  <c r="D692" i="2" s="1"/>
  <c r="C693" i="2"/>
  <c r="D693" i="2" s="1"/>
  <c r="C694" i="2"/>
  <c r="D694" i="2" s="1"/>
  <c r="C695" i="2"/>
  <c r="D695" i="2" s="1"/>
  <c r="C696" i="2"/>
  <c r="D696" i="2" s="1"/>
  <c r="C697" i="2"/>
  <c r="D697" i="2" s="1"/>
  <c r="C698" i="2"/>
  <c r="D698" i="2" s="1"/>
  <c r="C699" i="2"/>
  <c r="D699" i="2" s="1"/>
  <c r="C700" i="2"/>
  <c r="D700" i="2" s="1"/>
  <c r="C701" i="2"/>
  <c r="D701" i="2" s="1"/>
  <c r="C702" i="2"/>
  <c r="D702" i="2" s="1"/>
  <c r="C703" i="2"/>
  <c r="D703" i="2" s="1"/>
  <c r="C704" i="2"/>
  <c r="D704" i="2" s="1"/>
  <c r="C705" i="2"/>
  <c r="D705" i="2" s="1"/>
  <c r="C706" i="2"/>
  <c r="D706" i="2" s="1"/>
  <c r="C707" i="2"/>
  <c r="D707" i="2" s="1"/>
  <c r="C708" i="2"/>
  <c r="D708" i="2" s="1"/>
  <c r="C709" i="2"/>
  <c r="D709" i="2" s="1"/>
  <c r="C710" i="2"/>
  <c r="D710" i="2" s="1"/>
  <c r="C711" i="2"/>
  <c r="D711" i="2" s="1"/>
  <c r="C712" i="2"/>
  <c r="D712" i="2" s="1"/>
  <c r="C713" i="2"/>
  <c r="D713" i="2" s="1"/>
  <c r="C714" i="2"/>
  <c r="D714" i="2" s="1"/>
  <c r="C715" i="2"/>
  <c r="D715" i="2" s="1"/>
  <c r="C716" i="2"/>
  <c r="D716" i="2" s="1"/>
  <c r="C717" i="2"/>
  <c r="D717" i="2" s="1"/>
  <c r="C718" i="2"/>
  <c r="D718" i="2" s="1"/>
  <c r="C719" i="2"/>
  <c r="D719" i="2" s="1"/>
  <c r="C720" i="2"/>
  <c r="D720" i="2" s="1"/>
  <c r="C721" i="2"/>
  <c r="D721" i="2" s="1"/>
  <c r="C722" i="2"/>
  <c r="D722" i="2" s="1"/>
  <c r="C723" i="2"/>
  <c r="D723" i="2" s="1"/>
  <c r="C724" i="2"/>
  <c r="D724" i="2" s="1"/>
  <c r="C725" i="2"/>
  <c r="D725" i="2" s="1"/>
  <c r="C726" i="2"/>
  <c r="D726" i="2" s="1"/>
  <c r="C727" i="2"/>
  <c r="D727" i="2" s="1"/>
  <c r="C728" i="2"/>
  <c r="D728" i="2" s="1"/>
  <c r="C729" i="2"/>
  <c r="D729" i="2" s="1"/>
  <c r="C730" i="2"/>
  <c r="D730" i="2" s="1"/>
  <c r="C731" i="2"/>
  <c r="D731" i="2" s="1"/>
  <c r="C732" i="2"/>
  <c r="D732" i="2" s="1"/>
  <c r="C733" i="2"/>
  <c r="D733" i="2" s="1"/>
  <c r="C734" i="2"/>
  <c r="D734" i="2" s="1"/>
  <c r="C735" i="2"/>
  <c r="D735" i="2" s="1"/>
  <c r="C736" i="2"/>
  <c r="D736" i="2" s="1"/>
  <c r="C737" i="2"/>
  <c r="D737" i="2" s="1"/>
  <c r="C738" i="2"/>
  <c r="D738" i="2" s="1"/>
  <c r="C739" i="2"/>
  <c r="D739" i="2" s="1"/>
  <c r="C740" i="2"/>
  <c r="D740" i="2" s="1"/>
  <c r="C741" i="2"/>
  <c r="D741" i="2" s="1"/>
  <c r="C742" i="2"/>
  <c r="D742" i="2" s="1"/>
  <c r="C743" i="2"/>
  <c r="D743" i="2" s="1"/>
  <c r="C744" i="2"/>
  <c r="D744" i="2" s="1"/>
  <c r="C745" i="2"/>
  <c r="D745" i="2" s="1"/>
  <c r="C746" i="2"/>
  <c r="D746" i="2" s="1"/>
  <c r="C747" i="2"/>
  <c r="D747" i="2" s="1"/>
  <c r="C748" i="2"/>
  <c r="D748" i="2" s="1"/>
  <c r="C749" i="2"/>
  <c r="D749" i="2" s="1"/>
  <c r="C750" i="2"/>
  <c r="D750" i="2" s="1"/>
  <c r="C751" i="2"/>
  <c r="D751" i="2" s="1"/>
  <c r="C752" i="2"/>
  <c r="D752" i="2" s="1"/>
  <c r="C753" i="2"/>
  <c r="D753" i="2" s="1"/>
  <c r="C754" i="2"/>
  <c r="D754" i="2" s="1"/>
  <c r="C755" i="2"/>
  <c r="D755" i="2" s="1"/>
  <c r="C756" i="2"/>
  <c r="D756" i="2" s="1"/>
  <c r="C757" i="2"/>
  <c r="D757" i="2" s="1"/>
  <c r="C758" i="2"/>
  <c r="D758" i="2" s="1"/>
  <c r="C759" i="2"/>
  <c r="D759" i="2" s="1"/>
  <c r="C760" i="2"/>
  <c r="D760" i="2" s="1"/>
  <c r="C761" i="2"/>
  <c r="D761" i="2" s="1"/>
  <c r="C762" i="2"/>
  <c r="D762" i="2" s="1"/>
  <c r="C763" i="2"/>
  <c r="D763" i="2" s="1"/>
  <c r="C764" i="2"/>
  <c r="D764" i="2" s="1"/>
  <c r="C765" i="2"/>
  <c r="D765" i="2" s="1"/>
  <c r="C766" i="2"/>
  <c r="D766" i="2" s="1"/>
  <c r="C767" i="2"/>
  <c r="D767" i="2" s="1"/>
  <c r="C768" i="2"/>
  <c r="D768" i="2" s="1"/>
  <c r="C769" i="2"/>
  <c r="D769" i="2" s="1"/>
  <c r="C770" i="2"/>
  <c r="D770" i="2" s="1"/>
  <c r="C771" i="2"/>
  <c r="D771" i="2" s="1"/>
  <c r="C772" i="2"/>
  <c r="D772" i="2" s="1"/>
  <c r="C773" i="2"/>
  <c r="D773" i="2" s="1"/>
  <c r="C774" i="2"/>
  <c r="D774" i="2" s="1"/>
  <c r="C775" i="2"/>
  <c r="D775" i="2" s="1"/>
  <c r="C776" i="2"/>
  <c r="D776" i="2" s="1"/>
  <c r="C777" i="2"/>
  <c r="D777" i="2" s="1"/>
  <c r="C778" i="2"/>
  <c r="D778" i="2" s="1"/>
  <c r="C779" i="2"/>
  <c r="D779" i="2" s="1"/>
  <c r="C780" i="2"/>
  <c r="D780" i="2" s="1"/>
  <c r="C781" i="2"/>
  <c r="D781" i="2" s="1"/>
  <c r="C782" i="2"/>
  <c r="D782" i="2" s="1"/>
  <c r="C783" i="2"/>
  <c r="D783" i="2" s="1"/>
  <c r="C784" i="2"/>
  <c r="D784" i="2" s="1"/>
  <c r="C785" i="2"/>
  <c r="D785" i="2" s="1"/>
  <c r="C786" i="2"/>
  <c r="D786" i="2" s="1"/>
  <c r="C787" i="2"/>
  <c r="D787" i="2" s="1"/>
  <c r="C788" i="2"/>
  <c r="D788" i="2" s="1"/>
  <c r="C789" i="2"/>
  <c r="D789" i="2" s="1"/>
  <c r="C790" i="2"/>
  <c r="D790" i="2" s="1"/>
  <c r="C791" i="2"/>
  <c r="D791" i="2" s="1"/>
  <c r="C792" i="2"/>
  <c r="D792" i="2" s="1"/>
  <c r="C793" i="2"/>
  <c r="D793" i="2" s="1"/>
  <c r="C794" i="2"/>
  <c r="D794" i="2" s="1"/>
  <c r="C795" i="2"/>
  <c r="D795" i="2" s="1"/>
  <c r="C796" i="2"/>
  <c r="D796" i="2" s="1"/>
  <c r="C797" i="2"/>
  <c r="D797" i="2" s="1"/>
  <c r="C798" i="2"/>
  <c r="D798" i="2" s="1"/>
  <c r="C799" i="2"/>
  <c r="D799" i="2" s="1"/>
  <c r="C800" i="2"/>
  <c r="D800" i="2" s="1"/>
  <c r="C801" i="2"/>
  <c r="D801" i="2" s="1"/>
  <c r="C802" i="2"/>
  <c r="D802" i="2" s="1"/>
  <c r="C803" i="2"/>
  <c r="D803" i="2" s="1"/>
  <c r="C804" i="2"/>
  <c r="D804" i="2" s="1"/>
  <c r="C805" i="2"/>
  <c r="D805" i="2" s="1"/>
  <c r="C806" i="2"/>
  <c r="D806" i="2" s="1"/>
  <c r="C807" i="2"/>
  <c r="D807" i="2" s="1"/>
  <c r="C808" i="2"/>
  <c r="D808" i="2" s="1"/>
  <c r="C809" i="2"/>
  <c r="D809" i="2" s="1"/>
  <c r="C810" i="2"/>
  <c r="D810" i="2" s="1"/>
  <c r="C811" i="2"/>
  <c r="D811" i="2" s="1"/>
  <c r="C812" i="2"/>
  <c r="D812" i="2" s="1"/>
  <c r="C813" i="2"/>
  <c r="D813" i="2" s="1"/>
  <c r="C814" i="2"/>
  <c r="D814" i="2" s="1"/>
  <c r="C815" i="2"/>
  <c r="D815" i="2" s="1"/>
  <c r="C816" i="2"/>
  <c r="D816" i="2" s="1"/>
  <c r="C817" i="2"/>
  <c r="D817" i="2" s="1"/>
  <c r="C818" i="2"/>
  <c r="D818" i="2" s="1"/>
  <c r="C819" i="2"/>
  <c r="D819" i="2" s="1"/>
  <c r="C820" i="2"/>
  <c r="D820" i="2" s="1"/>
  <c r="C821" i="2"/>
  <c r="D821" i="2" s="1"/>
  <c r="C822" i="2"/>
  <c r="D822" i="2" s="1"/>
  <c r="C823" i="2"/>
  <c r="D823" i="2" s="1"/>
  <c r="C824" i="2"/>
  <c r="D824" i="2" s="1"/>
  <c r="C825" i="2"/>
  <c r="D825" i="2" s="1"/>
  <c r="C826" i="2"/>
  <c r="D826" i="2" s="1"/>
  <c r="C827" i="2"/>
  <c r="D827" i="2" s="1"/>
  <c r="C828" i="2"/>
  <c r="D828" i="2" s="1"/>
  <c r="C829" i="2"/>
  <c r="D829" i="2" s="1"/>
  <c r="C830" i="2"/>
  <c r="D830" i="2" s="1"/>
  <c r="C831" i="2"/>
  <c r="D831" i="2" s="1"/>
  <c r="C832" i="2"/>
  <c r="D832" i="2" s="1"/>
  <c r="C833" i="2"/>
  <c r="D833" i="2" s="1"/>
  <c r="C834" i="2"/>
  <c r="D834" i="2" s="1"/>
  <c r="C835" i="2"/>
  <c r="D835" i="2" s="1"/>
  <c r="C836" i="2"/>
  <c r="D836" i="2" s="1"/>
  <c r="C837" i="2"/>
  <c r="D837" i="2" s="1"/>
  <c r="C838" i="2"/>
  <c r="D838" i="2" s="1"/>
  <c r="C839" i="2"/>
  <c r="D839" i="2" s="1"/>
  <c r="C840" i="2"/>
  <c r="D840" i="2" s="1"/>
  <c r="C841" i="2"/>
  <c r="D841" i="2" s="1"/>
  <c r="C842" i="2"/>
  <c r="D842" i="2" s="1"/>
  <c r="C843" i="2"/>
  <c r="D843" i="2" s="1"/>
  <c r="C844" i="2"/>
  <c r="D844" i="2" s="1"/>
  <c r="C845" i="2"/>
  <c r="D845" i="2" s="1"/>
  <c r="C846" i="2"/>
  <c r="D846" i="2" s="1"/>
  <c r="C847" i="2"/>
  <c r="D847" i="2" s="1"/>
  <c r="C848" i="2"/>
  <c r="D848" i="2" s="1"/>
  <c r="C849" i="2"/>
  <c r="D849" i="2" s="1"/>
  <c r="C850" i="2"/>
  <c r="D850" i="2" s="1"/>
  <c r="C851" i="2"/>
  <c r="D851" i="2" s="1"/>
  <c r="C852" i="2"/>
  <c r="D852" i="2" s="1"/>
  <c r="C853" i="2"/>
  <c r="D853" i="2" s="1"/>
  <c r="C854" i="2"/>
  <c r="D854" i="2" s="1"/>
  <c r="C855" i="2"/>
  <c r="D855" i="2" s="1"/>
  <c r="C856" i="2"/>
  <c r="D856" i="2" s="1"/>
  <c r="C857" i="2"/>
  <c r="D857" i="2" s="1"/>
  <c r="C858" i="2"/>
  <c r="D858" i="2" s="1"/>
  <c r="C859" i="2"/>
  <c r="D859" i="2" s="1"/>
  <c r="C860" i="2"/>
  <c r="D860" i="2" s="1"/>
  <c r="C861" i="2"/>
  <c r="D861" i="2" s="1"/>
  <c r="C862" i="2"/>
  <c r="D862" i="2" s="1"/>
  <c r="C863" i="2"/>
  <c r="D863" i="2" s="1"/>
  <c r="C864" i="2"/>
  <c r="D864" i="2" s="1"/>
  <c r="C865" i="2"/>
  <c r="D865" i="2" s="1"/>
  <c r="C866" i="2"/>
  <c r="D866" i="2" s="1"/>
  <c r="C867" i="2"/>
  <c r="D867" i="2" s="1"/>
  <c r="C868" i="2"/>
  <c r="D868" i="2" s="1"/>
  <c r="C869" i="2"/>
  <c r="D869" i="2" s="1"/>
  <c r="C870" i="2"/>
  <c r="D870" i="2" s="1"/>
  <c r="C871" i="2"/>
  <c r="D871" i="2" s="1"/>
  <c r="C872" i="2"/>
  <c r="D872" i="2" s="1"/>
  <c r="C873" i="2"/>
  <c r="D873" i="2" s="1"/>
  <c r="C874" i="2"/>
  <c r="D874" i="2" s="1"/>
  <c r="C875" i="2"/>
  <c r="D875" i="2" s="1"/>
  <c r="C876" i="2"/>
  <c r="D876" i="2" s="1"/>
  <c r="C877" i="2"/>
  <c r="D877" i="2" s="1"/>
  <c r="C878" i="2"/>
  <c r="D878" i="2" s="1"/>
  <c r="C879" i="2"/>
  <c r="D879" i="2" s="1"/>
  <c r="C880" i="2"/>
  <c r="D880" i="2" s="1"/>
  <c r="C881" i="2"/>
  <c r="D881" i="2" s="1"/>
  <c r="C882" i="2"/>
  <c r="D882" i="2" s="1"/>
  <c r="C883" i="2"/>
  <c r="D883" i="2" s="1"/>
  <c r="C884" i="2"/>
  <c r="D884" i="2" s="1"/>
  <c r="C885" i="2"/>
  <c r="D885" i="2" s="1"/>
  <c r="C886" i="2"/>
  <c r="D886" i="2" s="1"/>
  <c r="C887" i="2"/>
  <c r="D887" i="2" s="1"/>
  <c r="C888" i="2"/>
  <c r="D888" i="2" s="1"/>
  <c r="C889" i="2"/>
  <c r="D889" i="2" s="1"/>
  <c r="C890" i="2"/>
  <c r="D890" i="2" s="1"/>
  <c r="C891" i="2"/>
  <c r="D891" i="2" s="1"/>
  <c r="C892" i="2"/>
  <c r="D892" i="2" s="1"/>
  <c r="C893" i="2"/>
  <c r="D893" i="2" s="1"/>
  <c r="C894" i="2"/>
  <c r="D894" i="2" s="1"/>
  <c r="C895" i="2"/>
  <c r="D895" i="2" s="1"/>
  <c r="C896" i="2"/>
  <c r="D896" i="2" s="1"/>
  <c r="C897" i="2"/>
  <c r="D897" i="2" s="1"/>
  <c r="C898" i="2"/>
  <c r="D898" i="2" s="1"/>
  <c r="C899" i="2"/>
  <c r="D899" i="2" s="1"/>
  <c r="C900" i="2"/>
  <c r="D900" i="2" s="1"/>
  <c r="C901" i="2"/>
  <c r="D901" i="2" s="1"/>
  <c r="C902" i="2"/>
  <c r="D902" i="2" s="1"/>
  <c r="C903" i="2"/>
  <c r="D903" i="2" s="1"/>
  <c r="C904" i="2"/>
  <c r="D904" i="2" s="1"/>
  <c r="C905" i="2"/>
  <c r="D905" i="2" s="1"/>
  <c r="C906" i="2"/>
  <c r="D906" i="2" s="1"/>
  <c r="C907" i="2"/>
  <c r="D907" i="2" s="1"/>
  <c r="C908" i="2"/>
  <c r="D908" i="2" s="1"/>
  <c r="C909" i="2"/>
  <c r="D909" i="2" s="1"/>
  <c r="C910" i="2"/>
  <c r="D910" i="2" s="1"/>
  <c r="C911" i="2"/>
  <c r="D911" i="2" s="1"/>
  <c r="C912" i="2"/>
  <c r="D912" i="2" s="1"/>
  <c r="C913" i="2"/>
  <c r="D913" i="2" s="1"/>
  <c r="C914" i="2"/>
  <c r="D914" i="2" s="1"/>
  <c r="C915" i="2"/>
  <c r="D915" i="2" s="1"/>
  <c r="C916" i="2"/>
  <c r="D916" i="2" s="1"/>
  <c r="C917" i="2"/>
  <c r="D917" i="2" s="1"/>
  <c r="C918" i="2"/>
  <c r="D918" i="2" s="1"/>
  <c r="C919" i="2"/>
  <c r="D919" i="2" s="1"/>
  <c r="C920" i="2"/>
  <c r="D920" i="2" s="1"/>
  <c r="C921" i="2"/>
  <c r="D921" i="2" s="1"/>
  <c r="C922" i="2"/>
  <c r="D922" i="2" s="1"/>
  <c r="C923" i="2"/>
  <c r="D923" i="2" s="1"/>
  <c r="C924" i="2"/>
  <c r="D924" i="2" s="1"/>
  <c r="C925" i="2"/>
  <c r="D925" i="2" s="1"/>
  <c r="C926" i="2"/>
  <c r="D926" i="2" s="1"/>
  <c r="C927" i="2"/>
  <c r="D927" i="2" s="1"/>
  <c r="C928" i="2"/>
  <c r="D928" i="2" s="1"/>
  <c r="C929" i="2"/>
  <c r="D929" i="2" s="1"/>
  <c r="C930" i="2"/>
  <c r="D930" i="2" s="1"/>
  <c r="C931" i="2"/>
  <c r="D931" i="2" s="1"/>
  <c r="C932" i="2"/>
  <c r="D932" i="2" s="1"/>
  <c r="C933" i="2"/>
  <c r="D933" i="2" s="1"/>
  <c r="C934" i="2"/>
  <c r="D934" i="2" s="1"/>
  <c r="C935" i="2"/>
  <c r="D935" i="2" s="1"/>
  <c r="C936" i="2"/>
  <c r="D936" i="2" s="1"/>
  <c r="C937" i="2"/>
  <c r="D937" i="2" s="1"/>
  <c r="C938" i="2"/>
  <c r="D938" i="2" s="1"/>
  <c r="C939" i="2"/>
  <c r="D939" i="2" s="1"/>
  <c r="C940" i="2"/>
  <c r="D940" i="2" s="1"/>
  <c r="C941" i="2"/>
  <c r="D941" i="2" s="1"/>
  <c r="C942" i="2"/>
  <c r="D942" i="2" s="1"/>
  <c r="C943" i="2"/>
  <c r="D943" i="2" s="1"/>
  <c r="C944" i="2"/>
  <c r="D944" i="2" s="1"/>
  <c r="C945" i="2"/>
  <c r="D945" i="2" s="1"/>
  <c r="C946" i="2"/>
  <c r="D946" i="2" s="1"/>
  <c r="C947" i="2"/>
  <c r="D947" i="2" s="1"/>
  <c r="C948" i="2"/>
  <c r="D948" i="2" s="1"/>
  <c r="C949" i="2"/>
  <c r="D949" i="2" s="1"/>
  <c r="C950" i="2"/>
  <c r="D950" i="2" s="1"/>
  <c r="C951" i="2"/>
  <c r="D951" i="2" s="1"/>
  <c r="C952" i="2"/>
  <c r="D952" i="2" s="1"/>
  <c r="C953" i="2"/>
  <c r="D953" i="2" s="1"/>
  <c r="C954" i="2"/>
  <c r="D954" i="2" s="1"/>
  <c r="C955" i="2"/>
  <c r="D955" i="2" s="1"/>
  <c r="C956" i="2"/>
  <c r="D956" i="2" s="1"/>
  <c r="C957" i="2"/>
  <c r="D957" i="2" s="1"/>
  <c r="C958" i="2"/>
  <c r="D958" i="2" s="1"/>
  <c r="C959" i="2"/>
  <c r="D959" i="2" s="1"/>
  <c r="C960" i="2"/>
  <c r="D960" i="2" s="1"/>
  <c r="C961" i="2"/>
  <c r="D961" i="2" s="1"/>
  <c r="C962" i="2"/>
  <c r="D962" i="2" s="1"/>
  <c r="C963" i="2"/>
  <c r="D963" i="2" s="1"/>
  <c r="C964" i="2"/>
  <c r="D964" i="2" s="1"/>
  <c r="C965" i="2"/>
  <c r="D965" i="2" s="1"/>
  <c r="C966" i="2"/>
  <c r="D966" i="2" s="1"/>
  <c r="C967" i="2"/>
  <c r="D967" i="2" s="1"/>
  <c r="C968" i="2"/>
  <c r="D968" i="2" s="1"/>
  <c r="C969" i="2"/>
  <c r="D969" i="2" s="1"/>
  <c r="C970" i="2"/>
  <c r="D970" i="2" s="1"/>
  <c r="C971" i="2"/>
  <c r="D971" i="2" s="1"/>
  <c r="C972" i="2"/>
  <c r="D972" i="2" s="1"/>
  <c r="C973" i="2"/>
  <c r="D973" i="2" s="1"/>
  <c r="C974" i="2"/>
  <c r="D974" i="2" s="1"/>
  <c r="C975" i="2"/>
  <c r="D975" i="2" s="1"/>
  <c r="C976" i="2"/>
  <c r="D976" i="2" s="1"/>
  <c r="C977" i="2"/>
  <c r="D977" i="2" s="1"/>
  <c r="C978" i="2"/>
  <c r="D978" i="2" s="1"/>
  <c r="C979" i="2"/>
  <c r="D979" i="2" s="1"/>
  <c r="C980" i="2"/>
  <c r="D980" i="2" s="1"/>
  <c r="C981" i="2"/>
  <c r="D981" i="2" s="1"/>
  <c r="C982" i="2"/>
  <c r="D982" i="2" s="1"/>
  <c r="C983" i="2"/>
  <c r="D983" i="2" s="1"/>
  <c r="C984" i="2"/>
  <c r="D984" i="2" s="1"/>
  <c r="C985" i="2"/>
  <c r="D985" i="2" s="1"/>
  <c r="C986" i="2"/>
  <c r="D986" i="2" s="1"/>
  <c r="C987" i="2"/>
  <c r="D987" i="2" s="1"/>
  <c r="C988" i="2"/>
  <c r="D988" i="2" s="1"/>
  <c r="C989" i="2"/>
  <c r="D989" i="2" s="1"/>
  <c r="C990" i="2"/>
  <c r="D990" i="2" s="1"/>
  <c r="C991" i="2"/>
  <c r="D991" i="2" s="1"/>
  <c r="C992" i="2"/>
  <c r="D992" i="2" s="1"/>
  <c r="C993" i="2"/>
  <c r="D993" i="2" s="1"/>
  <c r="C994" i="2"/>
  <c r="D994" i="2" s="1"/>
  <c r="C995" i="2"/>
  <c r="D995" i="2" s="1"/>
  <c r="C996" i="2"/>
  <c r="D996" i="2" s="1"/>
  <c r="C997" i="2"/>
  <c r="D997" i="2" s="1"/>
  <c r="C998" i="2"/>
  <c r="D998" i="2" s="1"/>
  <c r="C999" i="2"/>
  <c r="D999" i="2" s="1"/>
  <c r="C1000" i="2"/>
  <c r="D1000" i="2" s="1"/>
  <c r="C1001" i="2"/>
  <c r="D1001" i="2" s="1"/>
  <c r="C1002" i="2"/>
  <c r="D1002" i="2" s="1"/>
  <c r="C4" i="2"/>
  <c r="D4" i="2" s="1"/>
  <c r="I954" i="5" l="1"/>
  <c r="K321" i="5"/>
  <c r="K250" i="5"/>
  <c r="K589" i="5"/>
  <c r="J672" i="5"/>
  <c r="J274" i="5"/>
  <c r="K525" i="5"/>
  <c r="I83" i="5"/>
  <c r="I226" i="5"/>
  <c r="J401" i="5"/>
  <c r="I250" i="5"/>
  <c r="J606" i="5"/>
  <c r="J617" i="5"/>
  <c r="I585" i="5"/>
  <c r="K658" i="5"/>
  <c r="I846" i="4"/>
  <c r="K617" i="5"/>
  <c r="K839" i="5"/>
  <c r="J461" i="5"/>
  <c r="J37" i="5"/>
  <c r="I743" i="5"/>
  <c r="J333" i="5"/>
  <c r="K320" i="5"/>
  <c r="J639" i="5"/>
  <c r="I837" i="5"/>
  <c r="I221" i="5"/>
  <c r="J321" i="5"/>
  <c r="J500" i="5"/>
  <c r="K500" i="5"/>
  <c r="I774" i="5"/>
  <c r="J308" i="5"/>
  <c r="I189" i="5"/>
  <c r="K785" i="5"/>
  <c r="K981" i="5"/>
  <c r="J981" i="5"/>
  <c r="K317" i="5"/>
  <c r="I960" i="5"/>
  <c r="J45" i="5"/>
  <c r="K960" i="5"/>
  <c r="J317" i="5"/>
  <c r="J496" i="5"/>
  <c r="J128" i="5"/>
  <c r="I218" i="5"/>
  <c r="I450" i="5"/>
  <c r="K450" i="5"/>
  <c r="I606" i="5"/>
  <c r="J176" i="5"/>
  <c r="I274" i="5"/>
  <c r="J464" i="5"/>
  <c r="J840" i="5"/>
  <c r="K724" i="5"/>
  <c r="I525" i="5"/>
  <c r="J177" i="5"/>
  <c r="I840" i="5"/>
  <c r="J175" i="5"/>
  <c r="I823" i="5"/>
  <c r="J697" i="5"/>
  <c r="J877" i="4"/>
  <c r="K520" i="5"/>
  <c r="I736" i="5"/>
  <c r="J804" i="5"/>
  <c r="J657" i="5"/>
  <c r="J142" i="4"/>
  <c r="K271" i="4"/>
  <c r="K89" i="4"/>
  <c r="K38" i="4"/>
  <c r="I285" i="5"/>
  <c r="J965" i="4"/>
  <c r="I142" i="4"/>
  <c r="K877" i="4"/>
  <c r="K497" i="4"/>
  <c r="J374" i="4"/>
  <c r="I138" i="4"/>
  <c r="J863" i="5"/>
  <c r="I164" i="5"/>
  <c r="I697" i="5"/>
  <c r="K657" i="5"/>
  <c r="I804" i="5"/>
  <c r="J285" i="5"/>
  <c r="K164" i="5"/>
  <c r="I150" i="5"/>
  <c r="K577" i="5"/>
  <c r="I140" i="5"/>
  <c r="K140" i="5"/>
  <c r="K449" i="5"/>
  <c r="I44" i="5"/>
  <c r="I599" i="5"/>
  <c r="I531" i="5"/>
  <c r="J449" i="5"/>
  <c r="K495" i="5"/>
  <c r="J472" i="5"/>
  <c r="I495" i="5"/>
  <c r="K900" i="5"/>
  <c r="J535" i="5"/>
  <c r="I535" i="5"/>
  <c r="K801" i="5"/>
  <c r="J999" i="5"/>
  <c r="K226" i="5"/>
  <c r="K515" i="5"/>
  <c r="J935" i="5"/>
  <c r="I916" i="5"/>
  <c r="I135" i="5"/>
  <c r="I762" i="5"/>
  <c r="J916" i="5"/>
  <c r="I579" i="5"/>
  <c r="J792" i="5"/>
  <c r="J717" i="5"/>
  <c r="I120" i="5"/>
  <c r="I267" i="5"/>
  <c r="I717" i="5"/>
  <c r="K267" i="5"/>
  <c r="G526" i="5"/>
  <c r="F526" i="5" s="1"/>
  <c r="I662" i="5"/>
  <c r="J591" i="5"/>
  <c r="J900" i="5"/>
  <c r="J798" i="5"/>
  <c r="G815" i="5"/>
  <c r="F815" i="5" s="1"/>
  <c r="J959" i="5"/>
  <c r="G909" i="5"/>
  <c r="F909" i="5" s="1"/>
  <c r="G931" i="5"/>
  <c r="F931" i="5" s="1"/>
  <c r="G386" i="5"/>
  <c r="F386" i="5" s="1"/>
  <c r="G951" i="5"/>
  <c r="F951" i="5" s="1"/>
  <c r="G187" i="5"/>
  <c r="F187" i="5" s="1"/>
  <c r="G155" i="5"/>
  <c r="F155" i="5" s="1"/>
  <c r="G124" i="5"/>
  <c r="F124" i="5" s="1"/>
  <c r="G52" i="5"/>
  <c r="F52" i="5" s="1"/>
  <c r="G294" i="5"/>
  <c r="F294" i="5" s="1"/>
  <c r="G243" i="5"/>
  <c r="F243" i="5" s="1"/>
  <c r="G207" i="5"/>
  <c r="F207" i="5" s="1"/>
  <c r="G351" i="5"/>
  <c r="F351" i="5" s="1"/>
  <c r="G335" i="5"/>
  <c r="F335" i="5" s="1"/>
  <c r="G332" i="5"/>
  <c r="F332" i="5" s="1"/>
  <c r="G301" i="5"/>
  <c r="F301" i="5" s="1"/>
  <c r="G512" i="5"/>
  <c r="F512" i="5" s="1"/>
  <c r="G478" i="5"/>
  <c r="F478" i="5" s="1"/>
  <c r="G480" i="5"/>
  <c r="F480" i="5" s="1"/>
  <c r="G634" i="5"/>
  <c r="F634" i="5" s="1"/>
  <c r="G599" i="5"/>
  <c r="F599" i="5" s="1"/>
  <c r="G614" i="5"/>
  <c r="F614" i="5" s="1"/>
  <c r="G636" i="5"/>
  <c r="F636" i="5" s="1"/>
  <c r="G125" i="5"/>
  <c r="F125" i="5" s="1"/>
  <c r="G682" i="5"/>
  <c r="F682" i="5" s="1"/>
  <c r="G859" i="5"/>
  <c r="F859" i="5" s="1"/>
  <c r="G303" i="5"/>
  <c r="F303" i="5" s="1"/>
  <c r="G409" i="5"/>
  <c r="F409" i="5" s="1"/>
  <c r="G663" i="5"/>
  <c r="F663" i="5" s="1"/>
  <c r="G843" i="5"/>
  <c r="F843" i="5" s="1"/>
  <c r="G923" i="5"/>
  <c r="F923" i="5" s="1"/>
  <c r="G1001" i="5"/>
  <c r="F1001" i="5" s="1"/>
  <c r="G947" i="5"/>
  <c r="F947" i="5" s="1"/>
  <c r="G189" i="5"/>
  <c r="F189" i="5" s="1"/>
  <c r="G169" i="5"/>
  <c r="F169" i="5" s="1"/>
  <c r="G128" i="5"/>
  <c r="F128" i="5" s="1"/>
  <c r="G63" i="5"/>
  <c r="F63" i="5" s="1"/>
  <c r="G304" i="5"/>
  <c r="F304" i="5" s="1"/>
  <c r="G256" i="5"/>
  <c r="F256" i="5" s="1"/>
  <c r="G212" i="5"/>
  <c r="F212" i="5" s="1"/>
  <c r="G366" i="5"/>
  <c r="F366" i="5" s="1"/>
  <c r="G343" i="5"/>
  <c r="F343" i="5" s="1"/>
  <c r="G336" i="5"/>
  <c r="F336" i="5" s="1"/>
  <c r="G308" i="5"/>
  <c r="F308" i="5" s="1"/>
  <c r="G42" i="5"/>
  <c r="F42" i="5" s="1"/>
  <c r="G45" i="5"/>
  <c r="F45" i="5" s="1"/>
  <c r="G487" i="5"/>
  <c r="F487" i="5" s="1"/>
  <c r="G638" i="5"/>
  <c r="F638" i="5" s="1"/>
  <c r="G617" i="5"/>
  <c r="F617" i="5" s="1"/>
  <c r="G621" i="5"/>
  <c r="F621" i="5" s="1"/>
  <c r="G639" i="5"/>
  <c r="F639" i="5" s="1"/>
  <c r="G881" i="5"/>
  <c r="F881" i="5" s="1"/>
  <c r="G38" i="5"/>
  <c r="F38" i="5" s="1"/>
  <c r="G28" i="5"/>
  <c r="F28" i="5" s="1"/>
  <c r="G112" i="5"/>
  <c r="F112" i="5" s="1"/>
  <c r="G95" i="5"/>
  <c r="F95" i="5" s="1"/>
  <c r="G506" i="5"/>
  <c r="F506" i="5" s="1"/>
  <c r="G349" i="5"/>
  <c r="F349" i="5" s="1"/>
  <c r="K965" i="5"/>
  <c r="I959" i="5"/>
  <c r="J439" i="5"/>
  <c r="J362" i="5"/>
  <c r="K43" i="5"/>
  <c r="I439" i="5"/>
  <c r="K752" i="5"/>
  <c r="G287" i="4"/>
  <c r="F287" i="4" s="1"/>
  <c r="G833" i="4"/>
  <c r="F833" i="4" s="1"/>
  <c r="G826" i="4"/>
  <c r="F826" i="4" s="1"/>
  <c r="G895" i="4"/>
  <c r="F895" i="4" s="1"/>
  <c r="G173" i="4"/>
  <c r="F173" i="4" s="1"/>
  <c r="G174" i="4"/>
  <c r="F174" i="4" s="1"/>
  <c r="G70" i="4"/>
  <c r="F70" i="4" s="1"/>
  <c r="G320" i="4"/>
  <c r="F320" i="4" s="1"/>
  <c r="G314" i="4"/>
  <c r="F314" i="4" s="1"/>
  <c r="G211" i="4"/>
  <c r="F211" i="4" s="1"/>
  <c r="G475" i="4"/>
  <c r="F475" i="4" s="1"/>
  <c r="G356" i="4"/>
  <c r="F356" i="4" s="1"/>
  <c r="G244" i="4"/>
  <c r="F244" i="4" s="1"/>
  <c r="G145" i="4"/>
  <c r="F145" i="4" s="1"/>
  <c r="G474" i="4"/>
  <c r="F474" i="4" s="1"/>
  <c r="G430" i="4"/>
  <c r="F430" i="4" s="1"/>
  <c r="G392" i="4"/>
  <c r="F392" i="4" s="1"/>
  <c r="G611" i="4"/>
  <c r="F611" i="4" s="1"/>
  <c r="G264" i="4"/>
  <c r="F264" i="4" s="1"/>
  <c r="G81" i="4"/>
  <c r="F81" i="4" s="1"/>
  <c r="G684" i="4"/>
  <c r="F684" i="4" s="1"/>
  <c r="G596" i="4"/>
  <c r="F596" i="4" s="1"/>
  <c r="G407" i="4"/>
  <c r="F407" i="4" s="1"/>
  <c r="G223" i="4"/>
  <c r="F223" i="4" s="1"/>
  <c r="G722" i="4"/>
  <c r="F722" i="4" s="1"/>
  <c r="G846" i="4"/>
  <c r="F846" i="4" s="1"/>
  <c r="G907" i="4"/>
  <c r="F907" i="4" s="1"/>
  <c r="G873" i="4"/>
  <c r="F873" i="4" s="1"/>
  <c r="G844" i="4"/>
  <c r="F844" i="4" s="1"/>
  <c r="G859" i="4"/>
  <c r="F859" i="4" s="1"/>
  <c r="G825" i="4"/>
  <c r="F825" i="4" s="1"/>
  <c r="G936" i="4"/>
  <c r="F936" i="4" s="1"/>
  <c r="G999" i="4"/>
  <c r="F999" i="4" s="1"/>
  <c r="G960" i="4"/>
  <c r="F960" i="4" s="1"/>
  <c r="G604" i="4"/>
  <c r="F604" i="4" s="1"/>
  <c r="G781" i="4"/>
  <c r="F781" i="4" s="1"/>
  <c r="G978" i="4"/>
  <c r="F978" i="4" s="1"/>
  <c r="G120" i="4"/>
  <c r="F120" i="4" s="1"/>
  <c r="G112" i="4"/>
  <c r="F112" i="4" s="1"/>
  <c r="G16" i="4"/>
  <c r="F16" i="4" s="1"/>
  <c r="G272" i="4"/>
  <c r="F272" i="4" s="1"/>
  <c r="G224" i="4"/>
  <c r="F224" i="4" s="1"/>
  <c r="G167" i="4"/>
  <c r="F167" i="4" s="1"/>
  <c r="G411" i="4"/>
  <c r="F411" i="4" s="1"/>
  <c r="G311" i="4"/>
  <c r="F311" i="4" s="1"/>
  <c r="G85" i="4"/>
  <c r="F85" i="4" s="1"/>
  <c r="G499" i="4"/>
  <c r="F499" i="4" s="1"/>
  <c r="G425" i="4"/>
  <c r="F425" i="4" s="1"/>
  <c r="G380" i="4"/>
  <c r="F380" i="4" s="1"/>
  <c r="G340" i="4"/>
  <c r="F340" i="4" s="1"/>
  <c r="G526" i="4"/>
  <c r="F526" i="4" s="1"/>
  <c r="G757" i="4"/>
  <c r="F757" i="4" s="1"/>
  <c r="G706" i="4"/>
  <c r="F706" i="4" s="1"/>
  <c r="G621" i="4"/>
  <c r="F621" i="4" s="1"/>
  <c r="G563" i="4"/>
  <c r="F563" i="4" s="1"/>
  <c r="G92" i="4"/>
  <c r="F92" i="4" s="1"/>
  <c r="G652" i="4"/>
  <c r="F652" i="4" s="1"/>
  <c r="G678" i="4"/>
  <c r="F678" i="4" s="1"/>
  <c r="G800" i="4"/>
  <c r="F800" i="4" s="1"/>
  <c r="G858" i="4"/>
  <c r="F858" i="4" s="1"/>
  <c r="G813" i="4"/>
  <c r="F813" i="4" s="1"/>
  <c r="G794" i="4"/>
  <c r="F794" i="4" s="1"/>
  <c r="G811" i="4"/>
  <c r="F811" i="4" s="1"/>
  <c r="G1001" i="4"/>
  <c r="F1001" i="4" s="1"/>
  <c r="G993" i="4"/>
  <c r="F993" i="4" s="1"/>
  <c r="G916" i="4"/>
  <c r="F916" i="4" s="1"/>
  <c r="G14" i="4"/>
  <c r="F14" i="4" s="1"/>
  <c r="G246" i="4"/>
  <c r="F246" i="4" s="1"/>
  <c r="G144" i="4"/>
  <c r="F144" i="4" s="1"/>
  <c r="G95" i="4"/>
  <c r="F95" i="4" s="1"/>
  <c r="G58" i="4"/>
  <c r="F58" i="4" s="1"/>
  <c r="G203" i="4"/>
  <c r="F203" i="4" s="1"/>
  <c r="G71" i="4"/>
  <c r="F71" i="4" s="1"/>
  <c r="G440" i="4"/>
  <c r="F440" i="4" s="1"/>
  <c r="G337" i="4"/>
  <c r="F337" i="4" s="1"/>
  <c r="G101" i="4"/>
  <c r="F101" i="4" s="1"/>
  <c r="G104" i="4"/>
  <c r="F104" i="4" s="1"/>
  <c r="G484" i="4"/>
  <c r="F484" i="4" s="1"/>
  <c r="G679" i="4"/>
  <c r="F679" i="4" s="1"/>
  <c r="G587" i="4"/>
  <c r="F587" i="4" s="1"/>
  <c r="G507" i="4"/>
  <c r="F507" i="4" s="1"/>
  <c r="G131" i="4"/>
  <c r="F131" i="4" s="1"/>
  <c r="G680" i="4"/>
  <c r="F680" i="4" s="1"/>
  <c r="G556" i="4"/>
  <c r="F556" i="4" s="1"/>
  <c r="G530" i="4"/>
  <c r="F530" i="4" s="1"/>
  <c r="G393" i="4"/>
  <c r="F393" i="4" s="1"/>
  <c r="G607" i="4"/>
  <c r="F607" i="4" s="1"/>
  <c r="G352" i="4"/>
  <c r="F352" i="4" s="1"/>
  <c r="G958" i="4"/>
  <c r="F958" i="4" s="1"/>
  <c r="G942" i="4"/>
  <c r="F942" i="4" s="1"/>
  <c r="G151" i="4"/>
  <c r="F151" i="4" s="1"/>
  <c r="G350" i="4"/>
  <c r="F350" i="4" s="1"/>
  <c r="G117" i="4"/>
  <c r="F117" i="4" s="1"/>
  <c r="G539" i="4"/>
  <c r="F539" i="4" s="1"/>
  <c r="G837" i="4"/>
  <c r="F837" i="4" s="1"/>
  <c r="G832" i="4"/>
  <c r="F832" i="4" s="1"/>
  <c r="G24" i="4"/>
  <c r="F24" i="4" s="1"/>
  <c r="G322" i="4"/>
  <c r="F322" i="4" s="1"/>
  <c r="G253" i="4"/>
  <c r="F253" i="4" s="1"/>
  <c r="G178" i="4"/>
  <c r="F178" i="4" s="1"/>
  <c r="G114" i="4"/>
  <c r="F114" i="4" s="1"/>
  <c r="G73" i="4"/>
  <c r="F73" i="4" s="1"/>
  <c r="G273" i="4"/>
  <c r="F273" i="4" s="1"/>
  <c r="G108" i="4"/>
  <c r="F108" i="4" s="1"/>
  <c r="G450" i="4"/>
  <c r="F450" i="4" s="1"/>
  <c r="G369" i="4"/>
  <c r="F369" i="4" s="1"/>
  <c r="G338" i="4"/>
  <c r="F338" i="4" s="1"/>
  <c r="G163" i="4"/>
  <c r="F163" i="4" s="1"/>
  <c r="G127" i="4"/>
  <c r="F127" i="4" s="1"/>
  <c r="G497" i="4"/>
  <c r="F497" i="4" s="1"/>
  <c r="G688" i="4"/>
  <c r="F688" i="4" s="1"/>
  <c r="G595" i="4"/>
  <c r="F595" i="4" s="1"/>
  <c r="G527" i="4"/>
  <c r="F527" i="4" s="1"/>
  <c r="G304" i="4"/>
  <c r="F304" i="4" s="1"/>
  <c r="G694" i="4"/>
  <c r="F694" i="4" s="1"/>
  <c r="G568" i="4"/>
  <c r="F568" i="4" s="1"/>
  <c r="G597" i="4"/>
  <c r="F597" i="4" s="1"/>
  <c r="G488" i="4"/>
  <c r="F488" i="4" s="1"/>
  <c r="G641" i="4"/>
  <c r="F641" i="4" s="1"/>
  <c r="G460" i="4"/>
  <c r="F460" i="4" s="1"/>
  <c r="G968" i="4"/>
  <c r="F968" i="4" s="1"/>
  <c r="G470" i="4"/>
  <c r="F470" i="4" s="1"/>
  <c r="G952" i="4"/>
  <c r="F952" i="4" s="1"/>
  <c r="G922" i="4"/>
  <c r="F922" i="4" s="1"/>
  <c r="G1000" i="4"/>
  <c r="F1000" i="4" s="1"/>
  <c r="G789" i="4"/>
  <c r="F789" i="4" s="1"/>
  <c r="G182" i="4"/>
  <c r="F182" i="4" s="1"/>
  <c r="G458" i="4"/>
  <c r="F458" i="4" s="1"/>
  <c r="G245" i="4"/>
  <c r="F245" i="4" s="1"/>
  <c r="G431" i="4"/>
  <c r="F431" i="4" s="1"/>
  <c r="G758" i="4"/>
  <c r="F758" i="4" s="1"/>
  <c r="G713" i="4"/>
  <c r="F713" i="4" s="1"/>
  <c r="G935" i="4"/>
  <c r="F935" i="4" s="1"/>
  <c r="G28" i="4"/>
  <c r="F28" i="4" s="1"/>
  <c r="G328" i="4"/>
  <c r="F328" i="4" s="1"/>
  <c r="G259" i="4"/>
  <c r="F259" i="4" s="1"/>
  <c r="G186" i="4"/>
  <c r="F186" i="4" s="1"/>
  <c r="G128" i="4"/>
  <c r="F128" i="4" s="1"/>
  <c r="G76" i="4"/>
  <c r="F76" i="4" s="1"/>
  <c r="G282" i="4"/>
  <c r="F282" i="4" s="1"/>
  <c r="G122" i="4"/>
  <c r="F122" i="4" s="1"/>
  <c r="G454" i="4"/>
  <c r="F454" i="4" s="1"/>
  <c r="G382" i="4"/>
  <c r="F382" i="4" s="1"/>
  <c r="G343" i="4"/>
  <c r="F343" i="4" s="1"/>
  <c r="G197" i="4"/>
  <c r="F197" i="4" s="1"/>
  <c r="G138" i="4"/>
  <c r="F138" i="4" s="1"/>
  <c r="G508" i="4"/>
  <c r="F508" i="4" s="1"/>
  <c r="G692" i="4"/>
  <c r="F692" i="4" s="1"/>
  <c r="G599" i="4"/>
  <c r="F599" i="4" s="1"/>
  <c r="G532" i="4"/>
  <c r="F532" i="4" s="1"/>
  <c r="G329" i="4"/>
  <c r="F329" i="4" s="1"/>
  <c r="G698" i="4"/>
  <c r="F698" i="4" s="1"/>
  <c r="G577" i="4"/>
  <c r="F577" i="4" s="1"/>
  <c r="G888" i="5"/>
  <c r="F888" i="5" s="1"/>
  <c r="G983" i="5"/>
  <c r="F983" i="5" s="1"/>
  <c r="G901" i="5"/>
  <c r="F901" i="5" s="1"/>
  <c r="G904" i="5"/>
  <c r="F904" i="5" s="1"/>
  <c r="G491" i="5"/>
  <c r="F491" i="5" s="1"/>
  <c r="G711" i="5"/>
  <c r="F711" i="5" s="1"/>
  <c r="G680" i="5"/>
  <c r="F680" i="5" s="1"/>
  <c r="G810" i="5"/>
  <c r="F810" i="5" s="1"/>
  <c r="G59" i="5"/>
  <c r="F59" i="5" s="1"/>
  <c r="G325" i="5"/>
  <c r="F325" i="5" s="1"/>
  <c r="G553" i="5"/>
  <c r="F553" i="5" s="1"/>
  <c r="G966" i="5"/>
  <c r="F966" i="5" s="1"/>
  <c r="G581" i="5"/>
  <c r="F581" i="5" s="1"/>
  <c r="G251" i="5"/>
  <c r="F251" i="5" s="1"/>
  <c r="G237" i="5"/>
  <c r="F237" i="5" s="1"/>
  <c r="G173" i="5"/>
  <c r="F173" i="5" s="1"/>
  <c r="G122" i="5"/>
  <c r="F122" i="5" s="1"/>
  <c r="G74" i="5"/>
  <c r="F74" i="5" s="1"/>
  <c r="G295" i="5"/>
  <c r="F295" i="5" s="1"/>
  <c r="G268" i="5"/>
  <c r="F268" i="5" s="1"/>
  <c r="G417" i="5"/>
  <c r="F417" i="5" s="1"/>
  <c r="G399" i="5"/>
  <c r="F399" i="5" s="1"/>
  <c r="G423" i="5"/>
  <c r="F423" i="5" s="1"/>
  <c r="G360" i="5"/>
  <c r="F360" i="5" s="1"/>
  <c r="G324" i="5"/>
  <c r="F324" i="5" s="1"/>
  <c r="G513" i="5"/>
  <c r="F513" i="5" s="1"/>
  <c r="G669" i="5"/>
  <c r="F669" i="5" s="1"/>
  <c r="G698" i="5"/>
  <c r="F698" i="5" s="1"/>
  <c r="G677" i="5"/>
  <c r="F677" i="5" s="1"/>
  <c r="G706" i="5"/>
  <c r="F706" i="5" s="1"/>
  <c r="G484" i="5"/>
  <c r="F484" i="5" s="1"/>
  <c r="G516" i="5"/>
  <c r="F516" i="5" s="1"/>
  <c r="G803" i="5"/>
  <c r="F803" i="5" s="1"/>
  <c r="G114" i="5"/>
  <c r="F114" i="5" s="1"/>
  <c r="G326" i="5"/>
  <c r="F326" i="5" s="1"/>
  <c r="G436" i="5"/>
  <c r="F436" i="5" s="1"/>
  <c r="G934" i="5"/>
  <c r="F934" i="5" s="1"/>
  <c r="G556" i="5"/>
  <c r="F556" i="5" s="1"/>
  <c r="G415" i="5"/>
  <c r="F415" i="5" s="1"/>
  <c r="G552" i="5"/>
  <c r="F552" i="5" s="1"/>
  <c r="G927" i="5"/>
  <c r="F927" i="5" s="1"/>
  <c r="G11" i="5"/>
  <c r="F11" i="5" s="1"/>
  <c r="G7" i="5"/>
  <c r="F7" i="5" s="1"/>
  <c r="G804" i="5"/>
  <c r="F804" i="5" s="1"/>
  <c r="G51" i="5"/>
  <c r="F51" i="5" s="1"/>
  <c r="G46" i="5"/>
  <c r="F46" i="5" s="1"/>
  <c r="G17" i="5"/>
  <c r="F17" i="5" s="1"/>
  <c r="G285" i="5"/>
  <c r="F285" i="5" s="1"/>
  <c r="G211" i="5"/>
  <c r="F211" i="5" s="1"/>
  <c r="G164" i="5"/>
  <c r="F164" i="5" s="1"/>
  <c r="G119" i="5"/>
  <c r="F119" i="5" s="1"/>
  <c r="G140" i="5"/>
  <c r="F140" i="5" s="1"/>
  <c r="G511" i="5"/>
  <c r="F511" i="5" s="1"/>
  <c r="G521" i="5"/>
  <c r="F521" i="5" s="1"/>
  <c r="G507" i="5"/>
  <c r="F507" i="5" s="1"/>
  <c r="G449" i="5"/>
  <c r="F449" i="5" s="1"/>
  <c r="G382" i="5"/>
  <c r="F382" i="5" s="1"/>
  <c r="G401" i="5"/>
  <c r="F401" i="5" s="1"/>
  <c r="G547" i="5"/>
  <c r="F547" i="5" s="1"/>
  <c r="G209" i="5"/>
  <c r="F209" i="5" s="1"/>
  <c r="G548" i="5"/>
  <c r="F548" i="5" s="1"/>
  <c r="G520" i="5"/>
  <c r="F520" i="5" s="1"/>
  <c r="G570" i="5"/>
  <c r="F570" i="5" s="1"/>
  <c r="G577" i="5"/>
  <c r="F577" i="5" s="1"/>
  <c r="G755" i="5"/>
  <c r="F755" i="5" s="1"/>
  <c r="G795" i="5"/>
  <c r="F795" i="5" s="1"/>
  <c r="G536" i="5"/>
  <c r="F536" i="5" s="1"/>
  <c r="G697" i="5"/>
  <c r="F697" i="5" s="1"/>
  <c r="G761" i="5"/>
  <c r="F761" i="5" s="1"/>
  <c r="G5" i="5"/>
  <c r="F5" i="5" s="1"/>
  <c r="G977" i="5"/>
  <c r="F977" i="5" s="1"/>
  <c r="G247" i="5"/>
  <c r="F247" i="5" s="1"/>
  <c r="G465" i="5"/>
  <c r="F465" i="5" s="1"/>
  <c r="G608" i="5"/>
  <c r="F608" i="5" s="1"/>
  <c r="G877" i="5"/>
  <c r="F877" i="5" s="1"/>
  <c r="G8" i="5"/>
  <c r="F8" i="5" s="1"/>
  <c r="G990" i="5"/>
  <c r="F990" i="5" s="1"/>
  <c r="G791" i="5"/>
  <c r="F791" i="5" s="1"/>
  <c r="G82" i="5"/>
  <c r="F82" i="5" s="1"/>
  <c r="G54" i="5"/>
  <c r="F54" i="5" s="1"/>
  <c r="G25" i="5"/>
  <c r="F25" i="5" s="1"/>
  <c r="G293" i="5"/>
  <c r="F293" i="5" s="1"/>
  <c r="G226" i="5"/>
  <c r="F226" i="5" s="1"/>
  <c r="G167" i="5"/>
  <c r="F167" i="5" s="1"/>
  <c r="G126" i="5"/>
  <c r="F126" i="5" s="1"/>
  <c r="G153" i="5"/>
  <c r="F153" i="5" s="1"/>
  <c r="G53" i="5"/>
  <c r="F53" i="5" s="1"/>
  <c r="G515" i="5"/>
  <c r="F515" i="5" s="1"/>
  <c r="G452" i="5"/>
  <c r="F452" i="5" s="1"/>
  <c r="G601" i="5"/>
  <c r="F601" i="5" s="1"/>
  <c r="G762" i="5"/>
  <c r="F762" i="5" s="1"/>
  <c r="G802" i="5"/>
  <c r="F802" i="5" s="1"/>
  <c r="G473" i="5"/>
  <c r="F473" i="5" s="1"/>
  <c r="G54" i="4"/>
  <c r="F54" i="4" s="1"/>
  <c r="G717" i="4"/>
  <c r="F717" i="4" s="1"/>
  <c r="G53" i="4"/>
  <c r="F53" i="4" s="1"/>
  <c r="G19" i="4"/>
  <c r="F19" i="4" s="1"/>
  <c r="G284" i="4"/>
  <c r="F284" i="4" s="1"/>
  <c r="G214" i="4"/>
  <c r="F214" i="4" s="1"/>
  <c r="G159" i="4"/>
  <c r="F159" i="4" s="1"/>
  <c r="G91" i="4"/>
  <c r="F91" i="4" s="1"/>
  <c r="G348" i="4"/>
  <c r="F348" i="4" s="1"/>
  <c r="G166" i="4"/>
  <c r="F166" i="4" s="1"/>
  <c r="G480" i="4"/>
  <c r="F480" i="4" s="1"/>
  <c r="G401" i="4"/>
  <c r="F401" i="4" s="1"/>
  <c r="G363" i="4"/>
  <c r="F363" i="4" s="1"/>
  <c r="G753" i="4"/>
  <c r="F753" i="4" s="1"/>
  <c r="G990" i="4"/>
  <c r="F990" i="4" s="1"/>
  <c r="G984" i="4"/>
  <c r="F984" i="4" s="1"/>
  <c r="G110" i="4"/>
  <c r="F110" i="4" s="1"/>
  <c r="G102" i="4"/>
  <c r="F102" i="4" s="1"/>
  <c r="G11" i="4"/>
  <c r="F11" i="4" s="1"/>
  <c r="G267" i="4"/>
  <c r="F267" i="4" s="1"/>
  <c r="G215" i="4"/>
  <c r="F215" i="4" s="1"/>
  <c r="G409" i="4"/>
  <c r="F409" i="4" s="1"/>
  <c r="G299" i="4"/>
  <c r="F299" i="4" s="1"/>
  <c r="G61" i="4"/>
  <c r="F61" i="4" s="1"/>
  <c r="G420" i="4"/>
  <c r="F420" i="4" s="1"/>
  <c r="G239" i="4"/>
  <c r="F239" i="4" s="1"/>
  <c r="G189" i="4"/>
  <c r="F189" i="4" s="1"/>
  <c r="G231" i="4"/>
  <c r="F231" i="4" s="1"/>
  <c r="G710" i="4"/>
  <c r="F710" i="4" s="1"/>
  <c r="G638" i="4"/>
  <c r="F638" i="4" s="1"/>
  <c r="G547" i="4"/>
  <c r="F547" i="4" s="1"/>
  <c r="G432" i="4"/>
  <c r="F432" i="4" s="1"/>
  <c r="G721" i="4"/>
  <c r="F721" i="4" s="1"/>
  <c r="G593" i="4"/>
  <c r="F593" i="4" s="1"/>
  <c r="G627" i="4"/>
  <c r="F627" i="4" s="1"/>
  <c r="G606" i="4"/>
  <c r="F606" i="4" s="1"/>
  <c r="G780" i="4"/>
  <c r="F780" i="4" s="1"/>
  <c r="G677" i="4"/>
  <c r="F677" i="4" s="1"/>
  <c r="G578" i="4"/>
  <c r="F578" i="4" s="1"/>
  <c r="G614" i="4"/>
  <c r="F614" i="4" s="1"/>
  <c r="G368" i="4"/>
  <c r="F368" i="4" s="1"/>
  <c r="G943" i="4"/>
  <c r="F943" i="4" s="1"/>
  <c r="G586" i="4"/>
  <c r="F586" i="4" s="1"/>
  <c r="G988" i="4"/>
  <c r="F988" i="4" s="1"/>
  <c r="G557" i="4"/>
  <c r="F557" i="4" s="1"/>
  <c r="G864" i="4"/>
  <c r="F864" i="4" s="1"/>
  <c r="G10" i="4"/>
  <c r="F10" i="4" s="1"/>
  <c r="G283" i="4"/>
  <c r="F283" i="4" s="1"/>
  <c r="G242" i="4"/>
  <c r="F242" i="4" s="1"/>
  <c r="G133" i="4"/>
  <c r="F133" i="4" s="1"/>
  <c r="G86" i="4"/>
  <c r="F86" i="4" s="1"/>
  <c r="G52" i="4"/>
  <c r="F52" i="4" s="1"/>
  <c r="G183" i="4"/>
  <c r="F183" i="4" s="1"/>
  <c r="G59" i="4"/>
  <c r="F59" i="4" s="1"/>
  <c r="G436" i="4"/>
  <c r="F436" i="4" s="1"/>
  <c r="G331" i="4"/>
  <c r="F331" i="4" s="1"/>
  <c r="G301" i="4"/>
  <c r="F301" i="4" s="1"/>
  <c r="G90" i="4"/>
  <c r="F90" i="4" s="1"/>
  <c r="G78" i="4"/>
  <c r="F78" i="4" s="1"/>
  <c r="G361" i="4"/>
  <c r="F361" i="4" s="1"/>
  <c r="G327" i="4"/>
  <c r="F327" i="4" s="1"/>
  <c r="G517" i="4"/>
  <c r="F517" i="4" s="1"/>
  <c r="G754" i="4"/>
  <c r="F754" i="4" s="1"/>
  <c r="G702" i="4"/>
  <c r="F702" i="4" s="1"/>
  <c r="G617" i="4"/>
  <c r="F617" i="4" s="1"/>
  <c r="G560" i="4"/>
  <c r="F560" i="4" s="1"/>
  <c r="G41" i="4"/>
  <c r="F41" i="4" s="1"/>
  <c r="G648" i="4"/>
  <c r="F648" i="4" s="1"/>
  <c r="G669" i="4"/>
  <c r="F669" i="4" s="1"/>
  <c r="G793" i="4"/>
  <c r="F793" i="4" s="1"/>
  <c r="G851" i="4"/>
  <c r="F851" i="4" s="1"/>
  <c r="G803" i="4"/>
  <c r="F803" i="4" s="1"/>
  <c r="G791" i="4"/>
  <c r="F791" i="4" s="1"/>
  <c r="G801" i="4"/>
  <c r="F801" i="4" s="1"/>
  <c r="G767" i="4"/>
  <c r="F767" i="4" s="1"/>
  <c r="G553" i="4"/>
  <c r="F553" i="4" s="1"/>
  <c r="G985" i="4"/>
  <c r="F985" i="4" s="1"/>
  <c r="G926" i="4"/>
  <c r="F926" i="4" s="1"/>
  <c r="G914" i="4"/>
  <c r="F914" i="4" s="1"/>
  <c r="G199" i="4"/>
  <c r="F199" i="4" s="1"/>
  <c r="G893" i="4"/>
  <c r="F893" i="4" s="1"/>
  <c r="G708" i="4"/>
  <c r="F708" i="4" s="1"/>
  <c r="G64" i="4"/>
  <c r="F64" i="4" s="1"/>
  <c r="G30" i="4"/>
  <c r="F30" i="4" s="1"/>
  <c r="G218" i="4"/>
  <c r="F218" i="4" s="1"/>
  <c r="G96" i="4"/>
  <c r="F96" i="4" s="1"/>
  <c r="G359" i="4"/>
  <c r="F359" i="4" s="1"/>
  <c r="G205" i="4"/>
  <c r="F205" i="4" s="1"/>
  <c r="G490" i="4"/>
  <c r="F490" i="4" s="1"/>
  <c r="G404" i="4"/>
  <c r="F404" i="4" s="1"/>
  <c r="G366" i="4"/>
  <c r="F366" i="4" s="1"/>
  <c r="G254" i="4"/>
  <c r="F254" i="4" s="1"/>
  <c r="G200" i="4"/>
  <c r="F200" i="4" s="1"/>
  <c r="G344" i="4"/>
  <c r="F344" i="4" s="1"/>
  <c r="G714" i="4"/>
  <c r="F714" i="4" s="1"/>
  <c r="G646" i="4"/>
  <c r="F646" i="4" s="1"/>
  <c r="G555" i="4"/>
  <c r="F555" i="4" s="1"/>
  <c r="G725" i="4"/>
  <c r="F725" i="4" s="1"/>
  <c r="G601" i="4"/>
  <c r="F601" i="4" s="1"/>
  <c r="G632" i="4"/>
  <c r="F632" i="4" s="1"/>
  <c r="G623" i="4"/>
  <c r="F623" i="4" s="1"/>
  <c r="G787" i="4"/>
  <c r="F787" i="4" s="1"/>
  <c r="G690" i="4"/>
  <c r="F690" i="4" s="1"/>
  <c r="G594" i="4"/>
  <c r="F594" i="4" s="1"/>
  <c r="G631" i="4"/>
  <c r="F631" i="4" s="1"/>
  <c r="G513" i="4"/>
  <c r="F513" i="4" s="1"/>
  <c r="G953" i="4"/>
  <c r="F953" i="4" s="1"/>
  <c r="G121" i="4"/>
  <c r="F121" i="4" s="1"/>
  <c r="G476" i="4"/>
  <c r="F476" i="4" s="1"/>
  <c r="G278" i="4"/>
  <c r="F278" i="4" s="1"/>
  <c r="G689" i="4"/>
  <c r="F689" i="4" s="1"/>
  <c r="G610" i="4"/>
  <c r="F610" i="4" s="1"/>
  <c r="G799" i="4"/>
  <c r="F799" i="4" s="1"/>
  <c r="G103" i="4"/>
  <c r="F103" i="4" s="1"/>
  <c r="G27" i="4"/>
  <c r="F27" i="4" s="1"/>
  <c r="G31" i="4"/>
  <c r="F31" i="4" s="1"/>
  <c r="G510" i="4"/>
  <c r="F510" i="4" s="1"/>
  <c r="G274" i="4"/>
  <c r="F274" i="4" s="1"/>
  <c r="G219" i="4"/>
  <c r="F219" i="4" s="1"/>
  <c r="G516" i="4"/>
  <c r="F516" i="4" s="1"/>
  <c r="G451" i="4"/>
  <c r="F451" i="4" s="1"/>
  <c r="G426" i="4"/>
  <c r="F426" i="4" s="1"/>
  <c r="G347" i="4"/>
  <c r="F347" i="4" s="1"/>
  <c r="G630" i="4"/>
  <c r="F630" i="4" s="1"/>
  <c r="G500" i="4"/>
  <c r="F500" i="4" s="1"/>
  <c r="G396" i="4"/>
  <c r="F396" i="4" s="1"/>
  <c r="G947" i="4"/>
  <c r="F947" i="4" s="1"/>
  <c r="G866" i="4"/>
  <c r="F866" i="4" s="1"/>
  <c r="G868" i="4"/>
  <c r="F868" i="4" s="1"/>
  <c r="G82" i="4"/>
  <c r="F82" i="4" s="1"/>
  <c r="G386" i="4"/>
  <c r="F386" i="4" s="1"/>
  <c r="G146" i="4"/>
  <c r="F146" i="4" s="1"/>
  <c r="G608" i="4"/>
  <c r="F608" i="4" s="1"/>
  <c r="G585" i="4"/>
  <c r="F585" i="4" s="1"/>
  <c r="G766" i="4"/>
  <c r="F766" i="4" s="1"/>
  <c r="G783" i="4"/>
  <c r="F783" i="4" s="1"/>
  <c r="G107" i="4"/>
  <c r="F107" i="4" s="1"/>
  <c r="G33" i="4"/>
  <c r="F33" i="4" s="1"/>
  <c r="G23" i="4"/>
  <c r="F23" i="4" s="1"/>
  <c r="G43" i="4"/>
  <c r="F43" i="4" s="1"/>
  <c r="G514" i="4"/>
  <c r="F514" i="4" s="1"/>
  <c r="G400" i="4"/>
  <c r="F400" i="4" s="1"/>
  <c r="G237" i="4"/>
  <c r="F237" i="4" s="1"/>
  <c r="G12" i="4"/>
  <c r="F12" i="4" s="1"/>
  <c r="G985" i="5"/>
  <c r="F985" i="5" s="1"/>
  <c r="G786" i="5"/>
  <c r="F786" i="5" s="1"/>
  <c r="G340" i="5"/>
  <c r="F340" i="5" s="1"/>
  <c r="G828" i="5"/>
  <c r="F828" i="5" s="1"/>
  <c r="G963" i="5"/>
  <c r="F963" i="5" s="1"/>
  <c r="G259" i="5"/>
  <c r="F259" i="5" s="1"/>
  <c r="G132" i="5"/>
  <c r="F132" i="5" s="1"/>
  <c r="G305" i="5"/>
  <c r="F305" i="5" s="1"/>
  <c r="G421" i="5"/>
  <c r="F421" i="5" s="1"/>
  <c r="G412" i="5"/>
  <c r="F412" i="5" s="1"/>
  <c r="G214" i="5"/>
  <c r="F214" i="5" s="1"/>
  <c r="G517" i="5"/>
  <c r="F517" i="5" s="1"/>
  <c r="G702" i="5"/>
  <c r="F702" i="5" s="1"/>
  <c r="G710" i="5"/>
  <c r="F710" i="5" s="1"/>
  <c r="G528" i="5"/>
  <c r="F528" i="5" s="1"/>
  <c r="G532" i="5"/>
  <c r="F532" i="5" s="1"/>
  <c r="G105" i="5"/>
  <c r="F105" i="5" s="1"/>
  <c r="G113" i="5"/>
  <c r="F113" i="5" s="1"/>
  <c r="G62" i="5"/>
  <c r="F62" i="5" s="1"/>
  <c r="G260" i="5"/>
  <c r="F260" i="5" s="1"/>
  <c r="G196" i="5"/>
  <c r="F196" i="5" s="1"/>
  <c r="G154" i="5"/>
  <c r="F154" i="5" s="1"/>
  <c r="G309" i="5"/>
  <c r="F309" i="5" s="1"/>
  <c r="G171" i="5"/>
  <c r="F171" i="5" s="1"/>
  <c r="G286" i="5"/>
  <c r="F286" i="5" s="1"/>
  <c r="G87" i="5"/>
  <c r="F87" i="5" s="1"/>
  <c r="G424" i="5"/>
  <c r="F424" i="5" s="1"/>
  <c r="G443" i="5"/>
  <c r="F443" i="5" s="1"/>
  <c r="G886" i="5"/>
  <c r="F886" i="5" s="1"/>
  <c r="G916" i="5"/>
  <c r="F916" i="5" s="1"/>
  <c r="G713" i="5"/>
  <c r="F713" i="5" s="1"/>
  <c r="G935" i="5"/>
  <c r="F935" i="5" s="1"/>
  <c r="G771" i="5"/>
  <c r="F771" i="5" s="1"/>
  <c r="G949" i="5"/>
  <c r="F949" i="5" s="1"/>
  <c r="G44" i="5"/>
  <c r="F44" i="5" s="1"/>
  <c r="G369" i="5"/>
  <c r="F369" i="5" s="1"/>
  <c r="G348" i="5"/>
  <c r="F348" i="5" s="1"/>
  <c r="G352" i="5"/>
  <c r="F352" i="5" s="1"/>
  <c r="G310" i="5"/>
  <c r="F310" i="5" s="1"/>
  <c r="G57" i="5"/>
  <c r="F57" i="5" s="1"/>
  <c r="G192" i="5"/>
  <c r="F192" i="5" s="1"/>
  <c r="G150" i="5"/>
  <c r="F150" i="5" s="1"/>
  <c r="G537" i="5"/>
  <c r="F537" i="5" s="1"/>
  <c r="G531" i="5"/>
  <c r="F531" i="5" s="1"/>
  <c r="G141" i="5"/>
  <c r="F141" i="5" s="1"/>
  <c r="G461" i="5"/>
  <c r="F461" i="5" s="1"/>
  <c r="G613" i="5"/>
  <c r="F613" i="5" s="1"/>
  <c r="G667" i="5"/>
  <c r="F667" i="5" s="1"/>
  <c r="G743" i="5"/>
  <c r="F743" i="5" s="1"/>
  <c r="G960" i="5"/>
  <c r="F960" i="5" s="1"/>
  <c r="G836" i="5"/>
  <c r="F836" i="5" s="1"/>
  <c r="G981" i="5"/>
  <c r="F981" i="5" s="1"/>
  <c r="G120" i="5"/>
  <c r="F120" i="5" s="1"/>
  <c r="G134" i="5"/>
  <c r="F134" i="5" s="1"/>
  <c r="G78" i="5"/>
  <c r="F78" i="5" s="1"/>
  <c r="G33" i="5"/>
  <c r="F33" i="5" s="1"/>
  <c r="G267" i="5"/>
  <c r="F267" i="5" s="1"/>
  <c r="G218" i="5"/>
  <c r="F218" i="5" s="1"/>
  <c r="G168" i="5"/>
  <c r="F168" i="5" s="1"/>
  <c r="G316" i="5"/>
  <c r="F316" i="5" s="1"/>
  <c r="G235" i="5"/>
  <c r="F235" i="5" s="1"/>
  <c r="G317" i="5"/>
  <c r="F317" i="5" s="1"/>
  <c r="G158" i="5"/>
  <c r="F158" i="5" s="1"/>
  <c r="G496" i="5"/>
  <c r="F496" i="5" s="1"/>
  <c r="G445" i="5"/>
  <c r="F445" i="5" s="1"/>
  <c r="G450" i="5"/>
  <c r="F450" i="5" s="1"/>
  <c r="G602" i="5"/>
  <c r="F602" i="5" s="1"/>
  <c r="G582" i="5"/>
  <c r="F582" i="5" s="1"/>
  <c r="G579" i="5"/>
  <c r="F579" i="5" s="1"/>
  <c r="G604" i="5"/>
  <c r="F604" i="5" s="1"/>
  <c r="G622" i="5"/>
  <c r="F622" i="5" s="1"/>
  <c r="G647" i="5"/>
  <c r="F647" i="5" s="1"/>
  <c r="G837" i="5"/>
  <c r="F837" i="5" s="1"/>
  <c r="G851" i="5"/>
  <c r="F851" i="5" s="1"/>
  <c r="G717" i="5"/>
  <c r="F717" i="5" s="1"/>
  <c r="G766" i="5"/>
  <c r="F766" i="5" s="1"/>
  <c r="G690" i="5"/>
  <c r="F690" i="5" s="1"/>
  <c r="G785" i="5"/>
  <c r="F785" i="5" s="1"/>
  <c r="G233" i="5"/>
  <c r="F233" i="5" s="1"/>
  <c r="G37" i="5"/>
  <c r="F37" i="5" s="1"/>
  <c r="G751" i="5"/>
  <c r="F751" i="5" s="1"/>
  <c r="G971" i="5"/>
  <c r="F971" i="5" s="1"/>
  <c r="G127" i="5"/>
  <c r="F127" i="5" s="1"/>
  <c r="G138" i="5"/>
  <c r="F138" i="5" s="1"/>
  <c r="G83" i="5"/>
  <c r="F83" i="5" s="1"/>
  <c r="G40" i="5"/>
  <c r="F40" i="5" s="1"/>
  <c r="G274" i="5"/>
  <c r="F274" i="5" s="1"/>
  <c r="G221" i="5"/>
  <c r="F221" i="5" s="1"/>
  <c r="G177" i="5"/>
  <c r="F177" i="5" s="1"/>
  <c r="G320" i="5"/>
  <c r="F320" i="5" s="1"/>
  <c r="G250" i="5"/>
  <c r="F250" i="5" s="1"/>
  <c r="G321" i="5"/>
  <c r="F321" i="5" s="1"/>
  <c r="G175" i="5"/>
  <c r="F175" i="5" s="1"/>
  <c r="G500" i="5"/>
  <c r="F500" i="5" s="1"/>
  <c r="G464" i="5"/>
  <c r="F464" i="5" s="1"/>
  <c r="G453" i="5"/>
  <c r="F453" i="5" s="1"/>
  <c r="G606" i="5"/>
  <c r="F606" i="5" s="1"/>
  <c r="G585" i="5"/>
  <c r="F585" i="5" s="1"/>
  <c r="G589" i="5"/>
  <c r="F589" i="5" s="1"/>
  <c r="G607" i="5"/>
  <c r="F607" i="5" s="1"/>
  <c r="G629" i="5"/>
  <c r="F629" i="5" s="1"/>
  <c r="G658" i="5"/>
  <c r="F658" i="5" s="1"/>
  <c r="G840" i="5"/>
  <c r="F840" i="5" s="1"/>
  <c r="G854" i="5"/>
  <c r="F854" i="5" s="1"/>
  <c r="G724" i="5"/>
  <c r="F724" i="5" s="1"/>
  <c r="G712" i="5"/>
  <c r="F712" i="5" s="1"/>
  <c r="G525" i="5"/>
  <c r="F525" i="5" s="1"/>
  <c r="G800" i="5"/>
  <c r="F800" i="5" s="1"/>
  <c r="G823" i="5"/>
  <c r="F823" i="5" s="1"/>
  <c r="G637" i="4"/>
  <c r="F637" i="4" s="1"/>
  <c r="G531" i="4"/>
  <c r="F531" i="4" s="1"/>
  <c r="G724" i="4"/>
  <c r="F724" i="4" s="1"/>
  <c r="G822" i="5"/>
  <c r="F822" i="5" s="1"/>
  <c r="G659" i="5"/>
  <c r="F659" i="5" s="1"/>
  <c r="G616" i="5"/>
  <c r="F616" i="5" s="1"/>
  <c r="G940" i="5"/>
  <c r="F940" i="5" s="1"/>
  <c r="G750" i="5"/>
  <c r="F750" i="5" s="1"/>
  <c r="G911" i="5"/>
  <c r="F911" i="5" s="1"/>
  <c r="G623" i="5"/>
  <c r="F623" i="5" s="1"/>
  <c r="G882" i="5"/>
  <c r="F882" i="5" s="1"/>
  <c r="G183" i="5"/>
  <c r="F183" i="5" s="1"/>
  <c r="G377" i="5"/>
  <c r="F377" i="5" s="1"/>
  <c r="G756" i="5"/>
  <c r="F756" i="5" s="1"/>
  <c r="G801" i="5"/>
  <c r="F801" i="5" s="1"/>
  <c r="G954" i="5"/>
  <c r="F954" i="5" s="1"/>
  <c r="G913" i="5"/>
  <c r="F913" i="5" s="1"/>
  <c r="G478" i="4"/>
  <c r="F478" i="4" s="1"/>
  <c r="G666" i="4"/>
  <c r="F666" i="4" s="1"/>
  <c r="G583" i="4"/>
  <c r="F583" i="4" s="1"/>
  <c r="G477" i="4"/>
  <c r="F477" i="4" s="1"/>
  <c r="G29" i="4"/>
  <c r="F29" i="4" s="1"/>
  <c r="G676" i="4"/>
  <c r="F676" i="4" s="1"/>
  <c r="G540" i="4"/>
  <c r="F540" i="4" s="1"/>
  <c r="G520" i="4"/>
  <c r="F520" i="4" s="1"/>
  <c r="G334" i="4"/>
  <c r="F334" i="4" s="1"/>
  <c r="G590" i="4"/>
  <c r="F590" i="4" s="1"/>
  <c r="G94" i="4"/>
  <c r="F94" i="4" s="1"/>
  <c r="G902" i="4"/>
  <c r="F902" i="4" s="1"/>
  <c r="G932" i="4"/>
  <c r="F932" i="4" s="1"/>
  <c r="G894" i="4"/>
  <c r="F894" i="4" s="1"/>
  <c r="G955" i="4"/>
  <c r="F955" i="4" s="1"/>
  <c r="G521" i="4"/>
  <c r="F521" i="4" s="1"/>
  <c r="G981" i="4"/>
  <c r="F981" i="4" s="1"/>
  <c r="G974" i="4"/>
  <c r="F974" i="4" s="1"/>
  <c r="G132" i="4"/>
  <c r="F132" i="4" s="1"/>
  <c r="G125" i="4"/>
  <c r="F125" i="4" s="1"/>
  <c r="G35" i="4"/>
  <c r="F35" i="4" s="1"/>
  <c r="G276" i="4"/>
  <c r="F276" i="4" s="1"/>
  <c r="G255" i="4"/>
  <c r="F255" i="4" s="1"/>
  <c r="G180" i="4"/>
  <c r="F180" i="4" s="1"/>
  <c r="G419" i="4"/>
  <c r="F419" i="4" s="1"/>
  <c r="G316" i="4"/>
  <c r="F316" i="4" s="1"/>
  <c r="G111" i="4"/>
  <c r="F111" i="4" s="1"/>
  <c r="G511" i="4"/>
  <c r="F511" i="4" s="1"/>
  <c r="G391" i="4"/>
  <c r="F391" i="4" s="1"/>
  <c r="G358" i="4"/>
  <c r="F358" i="4" s="1"/>
  <c r="G761" i="4"/>
  <c r="F761" i="4" s="1"/>
  <c r="G729" i="4"/>
  <c r="F729" i="4" s="1"/>
  <c r="G629" i="4"/>
  <c r="F629" i="4" s="1"/>
  <c r="G567" i="4"/>
  <c r="F567" i="4" s="1"/>
  <c r="G171" i="4"/>
  <c r="F171" i="4" s="1"/>
  <c r="G660" i="4"/>
  <c r="F660" i="4" s="1"/>
  <c r="G682" i="4"/>
  <c r="F682" i="4" s="1"/>
  <c r="G806" i="4"/>
  <c r="F806" i="4" s="1"/>
  <c r="G861" i="4"/>
  <c r="F861" i="4" s="1"/>
  <c r="G821" i="4"/>
  <c r="F821" i="4" s="1"/>
  <c r="G798" i="4"/>
  <c r="F798" i="4" s="1"/>
  <c r="G814" i="4"/>
  <c r="F814" i="4" s="1"/>
  <c r="G991" i="4"/>
  <c r="F991" i="4" s="1"/>
  <c r="G986" i="4"/>
  <c r="F986" i="4" s="1"/>
  <c r="G898" i="4"/>
  <c r="F898" i="4" s="1"/>
  <c r="G206" i="4"/>
  <c r="F206" i="4" s="1"/>
  <c r="G413" i="4"/>
  <c r="F413" i="4" s="1"/>
  <c r="G158" i="4"/>
  <c r="F158" i="4" s="1"/>
  <c r="G351" i="4"/>
  <c r="F351" i="4" s="1"/>
  <c r="G822" i="4"/>
  <c r="F822" i="4" s="1"/>
  <c r="G963" i="4"/>
  <c r="F963" i="4" s="1"/>
  <c r="G140" i="4"/>
  <c r="F140" i="4" s="1"/>
  <c r="G290" i="4"/>
  <c r="F290" i="4" s="1"/>
  <c r="G269" i="4"/>
  <c r="F269" i="4" s="1"/>
  <c r="G191" i="4"/>
  <c r="F191" i="4" s="1"/>
  <c r="G336" i="4"/>
  <c r="F336" i="4" s="1"/>
  <c r="G21" i="4"/>
  <c r="F21" i="4" s="1"/>
  <c r="G367" i="4"/>
  <c r="F367" i="4" s="1"/>
  <c r="G554" i="4"/>
  <c r="F554" i="4" s="1"/>
  <c r="G17" i="4"/>
  <c r="F17" i="4" s="1"/>
  <c r="G642" i="4"/>
  <c r="F642" i="4" s="1"/>
  <c r="G576" i="4"/>
  <c r="F576" i="4" s="1"/>
  <c r="G249" i="4"/>
  <c r="F249" i="4" s="1"/>
  <c r="G668" i="4"/>
  <c r="F668" i="4" s="1"/>
  <c r="G691" i="4"/>
  <c r="F691" i="4" s="1"/>
  <c r="G816" i="4"/>
  <c r="F816" i="4" s="1"/>
  <c r="G875" i="4"/>
  <c r="F875" i="4" s="1"/>
  <c r="G810" i="4"/>
  <c r="F810" i="4" s="1"/>
  <c r="G788" i="4"/>
  <c r="F788" i="4" s="1"/>
  <c r="G983" i="4"/>
  <c r="F983" i="4" s="1"/>
  <c r="G849" i="4"/>
  <c r="F849" i="4" s="1"/>
  <c r="G1002" i="4"/>
  <c r="F1002" i="4" s="1"/>
  <c r="G569" i="4"/>
  <c r="F569" i="4" s="1"/>
  <c r="G769" i="4"/>
  <c r="F769" i="4" s="1"/>
  <c r="G34" i="4"/>
  <c r="F34" i="4" s="1"/>
  <c r="G308" i="4"/>
  <c r="F308" i="4" s="1"/>
  <c r="G738" i="4"/>
  <c r="F738" i="4" s="1"/>
  <c r="G703" i="4"/>
  <c r="F703" i="4" s="1"/>
  <c r="G924" i="4"/>
  <c r="F924" i="4" s="1"/>
  <c r="G931" i="4"/>
  <c r="F931" i="4" s="1"/>
  <c r="G149" i="4"/>
  <c r="F149" i="4" s="1"/>
  <c r="G143" i="4"/>
  <c r="F143" i="4" s="1"/>
  <c r="G50" i="4"/>
  <c r="F50" i="4" s="1"/>
  <c r="G294" i="4"/>
  <c r="F294" i="4" s="1"/>
  <c r="G279" i="4"/>
  <c r="F279" i="4" s="1"/>
  <c r="G194" i="4"/>
  <c r="F194" i="4" s="1"/>
  <c r="G449" i="4"/>
  <c r="F449" i="4" s="1"/>
  <c r="G195" i="4"/>
  <c r="F195" i="4" s="1"/>
  <c r="G62" i="4"/>
  <c r="F62" i="4" s="1"/>
  <c r="G455" i="4"/>
  <c r="F455" i="4" s="1"/>
  <c r="G405" i="4"/>
  <c r="F405" i="4" s="1"/>
  <c r="G377" i="4"/>
  <c r="F377" i="4" s="1"/>
  <c r="G574" i="4"/>
  <c r="F574" i="4" s="1"/>
  <c r="G118" i="4"/>
  <c r="F118" i="4" s="1"/>
  <c r="G602" i="4"/>
  <c r="F602" i="4" s="1"/>
  <c r="G686" i="5"/>
  <c r="F686" i="5" s="1"/>
  <c r="G676" i="5"/>
  <c r="F676" i="5" s="1"/>
  <c r="G692" i="5"/>
  <c r="F692" i="5" s="1"/>
  <c r="G271" i="5"/>
  <c r="F271" i="5" s="1"/>
  <c r="G605" i="5"/>
  <c r="F605" i="5" s="1"/>
  <c r="G767" i="5"/>
  <c r="F767" i="5" s="1"/>
  <c r="G929" i="5"/>
  <c r="F929" i="5" s="1"/>
  <c r="G829" i="5"/>
  <c r="F829" i="5" s="1"/>
  <c r="G279" i="5"/>
  <c r="F279" i="5" s="1"/>
  <c r="G257" i="5"/>
  <c r="F257" i="5" s="1"/>
  <c r="G198" i="5"/>
  <c r="F198" i="5" s="1"/>
  <c r="G152" i="5"/>
  <c r="F152" i="5" s="1"/>
  <c r="G96" i="5"/>
  <c r="F96" i="5" s="1"/>
  <c r="G30" i="5"/>
  <c r="F30" i="5" s="1"/>
  <c r="G438" i="5"/>
  <c r="F438" i="5" s="1"/>
  <c r="G302" i="5"/>
  <c r="F302" i="5" s="1"/>
  <c r="G350" i="5"/>
  <c r="F350" i="5" s="1"/>
  <c r="G353" i="5"/>
  <c r="F353" i="5" s="1"/>
  <c r="G406" i="5"/>
  <c r="F406" i="5" s="1"/>
  <c r="G60" i="5"/>
  <c r="F60" i="5" s="1"/>
  <c r="G546" i="5"/>
  <c r="F546" i="5" s="1"/>
  <c r="G598" i="5"/>
  <c r="F598" i="5" s="1"/>
  <c r="G926" i="5"/>
  <c r="F926" i="5" s="1"/>
  <c r="G942" i="5"/>
  <c r="F942" i="5" s="1"/>
  <c r="G104" i="5"/>
  <c r="F104" i="5" s="1"/>
  <c r="G754" i="5"/>
  <c r="F754" i="5" s="1"/>
  <c r="G921" i="5"/>
  <c r="F921" i="5" s="1"/>
  <c r="G741" i="5"/>
  <c r="F741" i="5" s="1"/>
  <c r="G284" i="5"/>
  <c r="F284" i="5" s="1"/>
  <c r="G263" i="5"/>
  <c r="F263" i="5" s="1"/>
  <c r="G202" i="5"/>
  <c r="F202" i="5" s="1"/>
  <c r="G162" i="5"/>
  <c r="F162" i="5" s="1"/>
  <c r="G100" i="5"/>
  <c r="F100" i="5" s="1"/>
  <c r="G299" i="5"/>
  <c r="F299" i="5" s="1"/>
  <c r="G994" i="5"/>
  <c r="F994" i="5" s="1"/>
  <c r="G920" i="4"/>
  <c r="F920" i="4" s="1"/>
  <c r="G170" i="4"/>
  <c r="F170" i="4" s="1"/>
  <c r="G168" i="4"/>
  <c r="F168" i="4" s="1"/>
  <c r="G60" i="4"/>
  <c r="F60" i="4" s="1"/>
  <c r="G313" i="4"/>
  <c r="F313" i="4" s="1"/>
  <c r="G296" i="4"/>
  <c r="F296" i="4" s="1"/>
  <c r="G207" i="4"/>
  <c r="F207" i="4" s="1"/>
  <c r="G463" i="4"/>
  <c r="F463" i="4" s="1"/>
  <c r="G353" i="4"/>
  <c r="F353" i="4" s="1"/>
  <c r="G236" i="4"/>
  <c r="F236" i="4" s="1"/>
  <c r="G124" i="4"/>
  <c r="F124" i="4" s="1"/>
  <c r="G468" i="4"/>
  <c r="F468" i="4" s="1"/>
  <c r="G417" i="4"/>
  <c r="F417" i="4" s="1"/>
  <c r="G387" i="4"/>
  <c r="F387" i="4" s="1"/>
  <c r="G603" i="4"/>
  <c r="F603" i="4" s="1"/>
  <c r="G233" i="4"/>
  <c r="F233" i="4" s="1"/>
  <c r="G771" i="4"/>
  <c r="F771" i="4" s="1"/>
  <c r="G667" i="4"/>
  <c r="F667" i="4" s="1"/>
  <c r="G588" i="4"/>
  <c r="F588" i="4" s="1"/>
  <c r="G105" i="4"/>
  <c r="F105" i="4" s="1"/>
  <c r="G718" i="4"/>
  <c r="F718" i="4" s="1"/>
  <c r="G843" i="4"/>
  <c r="F843" i="4" s="1"/>
  <c r="G904" i="4"/>
  <c r="F904" i="4" s="1"/>
  <c r="G865" i="4"/>
  <c r="F865" i="4" s="1"/>
  <c r="G841" i="4"/>
  <c r="F841" i="4" s="1"/>
  <c r="G853" i="4"/>
  <c r="F853" i="4" s="1"/>
  <c r="G804" i="4"/>
  <c r="F804" i="4" s="1"/>
  <c r="G949" i="4"/>
  <c r="F949" i="4" s="1"/>
  <c r="G739" i="4"/>
  <c r="F739" i="4" s="1"/>
  <c r="G885" i="4"/>
  <c r="F885" i="4" s="1"/>
  <c r="G172" i="4"/>
  <c r="F172" i="4" s="1"/>
  <c r="G298" i="4"/>
  <c r="F298" i="4" s="1"/>
  <c r="G686" i="4"/>
  <c r="F686" i="4" s="1"/>
  <c r="G784" i="4"/>
  <c r="F784" i="4" s="1"/>
  <c r="G77" i="4"/>
  <c r="F77" i="4" s="1"/>
  <c r="G55" i="4"/>
  <c r="F55" i="4" s="1"/>
  <c r="G323" i="4"/>
  <c r="F323" i="4" s="1"/>
  <c r="G229" i="4"/>
  <c r="F229" i="4" s="1"/>
  <c r="G179" i="4"/>
  <c r="F179" i="4" s="1"/>
  <c r="G119" i="4"/>
  <c r="F119" i="4" s="1"/>
  <c r="G381" i="4"/>
  <c r="F381" i="4" s="1"/>
  <c r="G227" i="4"/>
  <c r="F227" i="4" s="1"/>
  <c r="G502" i="4"/>
  <c r="F502" i="4" s="1"/>
  <c r="G427" i="4"/>
  <c r="F427" i="4" s="1"/>
  <c r="G277" i="4"/>
  <c r="F277" i="4" s="1"/>
  <c r="G240" i="4"/>
  <c r="F240" i="4" s="1"/>
  <c r="G398" i="4"/>
  <c r="F398" i="4" s="1"/>
  <c r="G723" i="4"/>
  <c r="F723" i="4" s="1"/>
  <c r="G663" i="4"/>
  <c r="F663" i="4" s="1"/>
  <c r="G566" i="4"/>
  <c r="F566" i="4" s="1"/>
  <c r="G519" i="4"/>
  <c r="F519" i="4" s="1"/>
  <c r="G735" i="4"/>
  <c r="F735" i="4" s="1"/>
  <c r="G613" i="4"/>
  <c r="F613" i="4" s="1"/>
  <c r="G644" i="4"/>
  <c r="F644" i="4" s="1"/>
  <c r="G657" i="4"/>
  <c r="F657" i="4" s="1"/>
  <c r="G797" i="4"/>
  <c r="F797" i="4" s="1"/>
  <c r="G712" i="4"/>
  <c r="F712" i="4" s="1"/>
  <c r="G740" i="4"/>
  <c r="F740" i="4" s="1"/>
  <c r="G704" i="4"/>
  <c r="F704" i="4" s="1"/>
  <c r="G565" i="4"/>
  <c r="F565" i="4" s="1"/>
  <c r="G944" i="4"/>
  <c r="F944" i="4" s="1"/>
  <c r="G874" i="4"/>
  <c r="F874" i="4" s="1"/>
  <c r="G695" i="4"/>
  <c r="F695" i="4" s="1"/>
  <c r="G731" i="4"/>
  <c r="F731" i="4" s="1"/>
  <c r="G256" i="4"/>
  <c r="F256" i="4" s="1"/>
  <c r="G222" i="4"/>
  <c r="F222" i="4" s="1"/>
  <c r="G116" i="4"/>
  <c r="F116" i="4" s="1"/>
  <c r="G67" i="4"/>
  <c r="F67" i="4" s="1"/>
  <c r="G42" i="4"/>
  <c r="F42" i="4" s="1"/>
  <c r="G141" i="4"/>
  <c r="F141" i="4" s="1"/>
  <c r="G32" i="4"/>
  <c r="F32" i="4" s="1"/>
  <c r="G424" i="4"/>
  <c r="F424" i="4" s="1"/>
  <c r="G312" i="4"/>
  <c r="F312" i="4" s="1"/>
  <c r="G275" i="4"/>
  <c r="F275" i="4" s="1"/>
  <c r="G65" i="4"/>
  <c r="F65" i="4" s="1"/>
  <c r="G51" i="4"/>
  <c r="F51" i="4" s="1"/>
  <c r="G456" i="4"/>
  <c r="F456" i="4" s="1"/>
  <c r="G650" i="4"/>
  <c r="F650" i="4" s="1"/>
  <c r="G571" i="4"/>
  <c r="F571" i="4" s="1"/>
  <c r="G418" i="4"/>
  <c r="F418" i="4" s="1"/>
  <c r="G755" i="4"/>
  <c r="F755" i="4" s="1"/>
  <c r="G656" i="4"/>
  <c r="F656" i="4" s="1"/>
  <c r="G529" i="4"/>
  <c r="F529" i="4" s="1"/>
  <c r="G471" i="4"/>
  <c r="F471" i="4" s="1"/>
  <c r="G756" i="4"/>
  <c r="F756" i="4" s="1"/>
  <c r="G542" i="4"/>
  <c r="F542" i="4" s="1"/>
  <c r="G967" i="4"/>
  <c r="F967" i="4" s="1"/>
  <c r="G928" i="4"/>
  <c r="F928" i="4" s="1"/>
  <c r="G896" i="4"/>
  <c r="F896" i="4" s="1"/>
  <c r="G912" i="4"/>
  <c r="F912" i="4" s="1"/>
  <c r="G888" i="4"/>
  <c r="F888" i="4" s="1"/>
  <c r="G670" i="4"/>
  <c r="F670" i="4" s="1"/>
  <c r="G461" i="4"/>
  <c r="F461" i="4" s="1"/>
  <c r="G148" i="4"/>
  <c r="F148" i="4" s="1"/>
  <c r="G759" i="4"/>
  <c r="F759" i="4" s="1"/>
  <c r="G970" i="4"/>
  <c r="F970" i="4" s="1"/>
  <c r="G136" i="4"/>
  <c r="F136" i="4" s="1"/>
  <c r="G130" i="4"/>
  <c r="F130" i="4" s="1"/>
  <c r="G40" i="4"/>
  <c r="F40" i="4" s="1"/>
  <c r="G285" i="4"/>
  <c r="F285" i="4" s="1"/>
  <c r="G262" i="4"/>
  <c r="F262" i="4" s="1"/>
  <c r="G187" i="4"/>
  <c r="F187" i="4" s="1"/>
  <c r="G423" i="4"/>
  <c r="F423" i="4" s="1"/>
  <c r="G330" i="4"/>
  <c r="F330" i="4" s="1"/>
  <c r="G134" i="4"/>
  <c r="F134" i="4" s="1"/>
  <c r="G515" i="4"/>
  <c r="F515" i="4" s="1"/>
  <c r="G397" i="4"/>
  <c r="F397" i="4" s="1"/>
  <c r="G550" i="4"/>
  <c r="F550" i="4" s="1"/>
  <c r="G768" i="4"/>
  <c r="F768" i="4" s="1"/>
  <c r="G734" i="4"/>
  <c r="F734" i="4" s="1"/>
  <c r="G634" i="4"/>
  <c r="F634" i="4" s="1"/>
  <c r="G572" i="4"/>
  <c r="F572" i="4" s="1"/>
  <c r="G212" i="4"/>
  <c r="F212" i="4" s="1"/>
  <c r="G664" i="4"/>
  <c r="F664" i="4" s="1"/>
  <c r="G687" i="4"/>
  <c r="F687" i="4" s="1"/>
  <c r="G809" i="4"/>
  <c r="F809" i="4" s="1"/>
  <c r="G872" i="4"/>
  <c r="F872" i="4" s="1"/>
  <c r="G827" i="4"/>
  <c r="F827" i="4" s="1"/>
  <c r="G807" i="4"/>
  <c r="F807" i="4" s="1"/>
  <c r="G818" i="4"/>
  <c r="F818" i="4" s="1"/>
  <c r="G782" i="4"/>
  <c r="F782" i="4" s="1"/>
  <c r="G987" i="4"/>
  <c r="F987" i="4" s="1"/>
  <c r="G979" i="4"/>
  <c r="F979" i="4" s="1"/>
  <c r="G651" i="4"/>
  <c r="F651" i="4" s="1"/>
  <c r="G580" i="4"/>
  <c r="F580" i="4" s="1"/>
  <c r="G829" i="4"/>
  <c r="F829" i="4" s="1"/>
  <c r="G817" i="4"/>
  <c r="F817" i="4" s="1"/>
  <c r="G977" i="4"/>
  <c r="F977" i="4" s="1"/>
  <c r="G995" i="4"/>
  <c r="F995" i="4" s="1"/>
  <c r="G481" i="4"/>
  <c r="F481" i="4" s="1"/>
  <c r="G639" i="4"/>
  <c r="F639" i="4" s="1"/>
  <c r="G524" i="4"/>
  <c r="F524" i="4" s="1"/>
  <c r="G955" i="5"/>
  <c r="F955" i="5" s="1"/>
  <c r="G720" i="5"/>
  <c r="F720" i="5" s="1"/>
  <c r="G414" i="5"/>
  <c r="F414" i="5" s="1"/>
  <c r="G830" i="5"/>
  <c r="F830" i="5" s="1"/>
  <c r="G501" i="5"/>
  <c r="F501" i="5" s="1"/>
  <c r="G611" i="5"/>
  <c r="F611" i="5" s="1"/>
  <c r="G918" i="5"/>
  <c r="F918" i="5" s="1"/>
  <c r="G355" i="5"/>
  <c r="F355" i="5" s="1"/>
  <c r="G76" i="5"/>
  <c r="F76" i="5" s="1"/>
  <c r="G174" i="5"/>
  <c r="F174" i="5" s="1"/>
  <c r="G471" i="5"/>
  <c r="F471" i="5" s="1"/>
  <c r="G937" i="5"/>
  <c r="F937" i="5" s="1"/>
  <c r="G867" i="5"/>
  <c r="F867" i="5" s="1"/>
  <c r="G275" i="5"/>
  <c r="F275" i="5" s="1"/>
  <c r="G254" i="5"/>
  <c r="F254" i="5" s="1"/>
  <c r="G190" i="5"/>
  <c r="F190" i="5" s="1"/>
  <c r="G149" i="5"/>
  <c r="F149" i="5" s="1"/>
  <c r="G92" i="5"/>
  <c r="F92" i="5" s="1"/>
  <c r="G22" i="5"/>
  <c r="F22" i="5" s="1"/>
  <c r="G434" i="5"/>
  <c r="F434" i="5" s="1"/>
  <c r="G422" i="5"/>
  <c r="F422" i="5" s="1"/>
  <c r="G435" i="5"/>
  <c r="F435" i="5" s="1"/>
  <c r="G345" i="5"/>
  <c r="F345" i="5" s="1"/>
  <c r="G255" i="5"/>
  <c r="F255" i="5" s="1"/>
  <c r="G584" i="5"/>
  <c r="F584" i="5" s="1"/>
  <c r="G922" i="5"/>
  <c r="F922" i="5" s="1"/>
  <c r="G826" i="5"/>
  <c r="F826" i="5" s="1"/>
  <c r="G806" i="5"/>
  <c r="F806" i="5" s="1"/>
  <c r="G920" i="5"/>
  <c r="F920" i="5" s="1"/>
  <c r="G961" i="5"/>
  <c r="F961" i="5" s="1"/>
  <c r="G850" i="5"/>
  <c r="F850" i="5" s="1"/>
  <c r="G787" i="5"/>
  <c r="F787" i="5" s="1"/>
  <c r="G746" i="5"/>
  <c r="F746" i="5" s="1"/>
  <c r="G973" i="5"/>
  <c r="F973" i="5" s="1"/>
  <c r="G797" i="5"/>
  <c r="F797" i="5" s="1"/>
  <c r="G885" i="5"/>
  <c r="F885" i="5" s="1"/>
  <c r="G311" i="5"/>
  <c r="F311" i="5" s="1"/>
  <c r="G687" i="5"/>
  <c r="F687" i="5" s="1"/>
  <c r="G962" i="5"/>
  <c r="F962" i="5" s="1"/>
  <c r="G968" i="5"/>
  <c r="F968" i="5" s="1"/>
  <c r="G81" i="5"/>
  <c r="F81" i="5" s="1"/>
  <c r="G318" i="5"/>
  <c r="F318" i="5" s="1"/>
  <c r="G805" i="5"/>
  <c r="F805" i="5" s="1"/>
  <c r="G454" i="5"/>
  <c r="F454" i="5" s="1"/>
  <c r="G110" i="5"/>
  <c r="F110" i="5" s="1"/>
  <c r="G939" i="5"/>
  <c r="F939" i="5" s="1"/>
  <c r="G650" i="5"/>
  <c r="F650" i="5" s="1"/>
  <c r="G953" i="5"/>
  <c r="F953" i="5" s="1"/>
  <c r="G182" i="5"/>
  <c r="F182" i="5" s="1"/>
  <c r="G148" i="5"/>
  <c r="F148" i="5" s="1"/>
  <c r="G121" i="5"/>
  <c r="F121" i="5" s="1"/>
  <c r="G48" i="5"/>
  <c r="F48" i="5" s="1"/>
  <c r="G288" i="5"/>
  <c r="F288" i="5" s="1"/>
  <c r="G240" i="5"/>
  <c r="F240" i="5" s="1"/>
  <c r="G200" i="5"/>
  <c r="F200" i="5" s="1"/>
  <c r="G346" i="5"/>
  <c r="F346" i="5" s="1"/>
  <c r="G328" i="5"/>
  <c r="F328" i="5" s="1"/>
  <c r="G329" i="5"/>
  <c r="F329" i="5" s="1"/>
  <c r="G252" i="5"/>
  <c r="F252" i="5" s="1"/>
  <c r="G508" i="5"/>
  <c r="F508" i="5" s="1"/>
  <c r="G475" i="5"/>
  <c r="F475" i="5" s="1"/>
  <c r="G476" i="5"/>
  <c r="F476" i="5" s="1"/>
  <c r="G627" i="5"/>
  <c r="F627" i="5" s="1"/>
  <c r="G709" i="5"/>
  <c r="F709" i="5" s="1"/>
  <c r="G910" i="5"/>
  <c r="F910" i="5" s="1"/>
  <c r="G808" i="5"/>
  <c r="F808" i="5" s="1"/>
  <c r="G796" i="5"/>
  <c r="F796" i="5" s="1"/>
  <c r="G783" i="5"/>
  <c r="F783" i="5" s="1"/>
  <c r="G896" i="5"/>
  <c r="F896" i="5" s="1"/>
  <c r="G980" i="5"/>
  <c r="F980" i="5" s="1"/>
  <c r="G893" i="5"/>
  <c r="F893" i="5" s="1"/>
  <c r="G813" i="5"/>
  <c r="F813" i="5" s="1"/>
  <c r="G974" i="5"/>
  <c r="F974" i="5" s="1"/>
  <c r="G163" i="5"/>
  <c r="F163" i="5" s="1"/>
  <c r="G716" i="5"/>
  <c r="F716" i="5" s="1"/>
  <c r="G361" i="5"/>
  <c r="F361" i="5" s="1"/>
  <c r="G739" i="5"/>
  <c r="F739" i="5" s="1"/>
  <c r="G635" i="5"/>
  <c r="F635" i="5" s="1"/>
  <c r="G738" i="5"/>
  <c r="F738" i="5" s="1"/>
  <c r="G144" i="5"/>
  <c r="F144" i="5" s="1"/>
  <c r="G166" i="5"/>
  <c r="F166" i="5" s="1"/>
  <c r="G389" i="5"/>
  <c r="F389" i="5" s="1"/>
  <c r="G725" i="5"/>
  <c r="F725" i="5" s="1"/>
  <c r="G747" i="5"/>
  <c r="F747" i="5" s="1"/>
  <c r="G313" i="5"/>
  <c r="F313" i="5" s="1"/>
  <c r="G603" i="5"/>
  <c r="F603" i="5" s="1"/>
  <c r="G773" i="5"/>
  <c r="F773" i="5" s="1"/>
  <c r="G964" i="5"/>
  <c r="F964" i="5" s="1"/>
  <c r="G846" i="5"/>
  <c r="F846" i="5" s="1"/>
  <c r="G989" i="5"/>
  <c r="F989" i="5" s="1"/>
  <c r="G70" i="5"/>
  <c r="F70" i="5" s="1"/>
  <c r="G264" i="5"/>
  <c r="F264" i="5" s="1"/>
  <c r="G312" i="5"/>
  <c r="F312" i="5" s="1"/>
  <c r="G199" i="5"/>
  <c r="F199" i="5" s="1"/>
  <c r="G298" i="5"/>
  <c r="F298" i="5" s="1"/>
  <c r="G102" i="5"/>
  <c r="F102" i="5" s="1"/>
  <c r="G595" i="5"/>
  <c r="F595" i="5" s="1"/>
  <c r="G541" i="5"/>
  <c r="F541" i="5" s="1"/>
  <c r="G576" i="5"/>
  <c r="F576" i="5" s="1"/>
  <c r="G600" i="5"/>
  <c r="F600" i="5" s="1"/>
  <c r="G618" i="5"/>
  <c r="F618" i="5" s="1"/>
  <c r="G998" i="5"/>
  <c r="F998" i="5" s="1"/>
  <c r="G727" i="5"/>
  <c r="F727" i="5" s="1"/>
  <c r="G993" i="5"/>
  <c r="F993" i="5" s="1"/>
  <c r="G530" i="5"/>
  <c r="F530" i="5" s="1"/>
  <c r="G327" i="5"/>
  <c r="F327" i="5" s="1"/>
  <c r="G213" i="5"/>
  <c r="F213" i="5" s="1"/>
  <c r="G84" i="5"/>
  <c r="F84" i="5" s="1"/>
  <c r="G678" i="5"/>
  <c r="F678" i="5" s="1"/>
  <c r="G852" i="5"/>
  <c r="F852" i="5" s="1"/>
  <c r="G958" i="5"/>
  <c r="F958" i="5" s="1"/>
  <c r="G857" i="5"/>
  <c r="F857" i="5" s="1"/>
  <c r="G897" i="5"/>
  <c r="F897" i="5" s="1"/>
  <c r="G23" i="5"/>
  <c r="F23" i="5" s="1"/>
  <c r="G20" i="5"/>
  <c r="F20" i="5" s="1"/>
  <c r="G89" i="5"/>
  <c r="F89" i="5" s="1"/>
  <c r="G65" i="5"/>
  <c r="F65" i="5" s="1"/>
  <c r="G489" i="5"/>
  <c r="F489" i="5" s="1"/>
  <c r="G462" i="5"/>
  <c r="F462" i="5" s="1"/>
  <c r="G365" i="5"/>
  <c r="F365" i="5" s="1"/>
  <c r="G460" i="5"/>
  <c r="F460" i="5" s="1"/>
  <c r="G722" i="5"/>
  <c r="F722" i="5" s="1"/>
  <c r="G523" i="5"/>
  <c r="F523" i="5" s="1"/>
  <c r="G408" i="5"/>
  <c r="F408" i="5" s="1"/>
  <c r="G483" i="5"/>
  <c r="F483" i="5" s="1"/>
  <c r="G558" i="5"/>
  <c r="F558" i="5" s="1"/>
  <c r="G694" i="5"/>
  <c r="F694" i="5" s="1"/>
  <c r="G912" i="5"/>
  <c r="F912" i="5" s="1"/>
  <c r="G883" i="5"/>
  <c r="F883" i="5" s="1"/>
  <c r="G228" i="5"/>
  <c r="F228" i="5" s="1"/>
  <c r="G456" i="5"/>
  <c r="F456" i="5" s="1"/>
  <c r="G542" i="5"/>
  <c r="F542" i="5" s="1"/>
  <c r="G849" i="5"/>
  <c r="F849" i="5" s="1"/>
  <c r="G807" i="5"/>
  <c r="F807" i="5" s="1"/>
  <c r="G889" i="5"/>
  <c r="F889" i="5" s="1"/>
  <c r="G31" i="5"/>
  <c r="F31" i="5" s="1"/>
  <c r="G24" i="5"/>
  <c r="F24" i="5" s="1"/>
  <c r="G282" i="5"/>
  <c r="F282" i="5" s="1"/>
  <c r="G231" i="5"/>
  <c r="F231" i="5" s="1"/>
  <c r="G191" i="5"/>
  <c r="F191" i="5" s="1"/>
  <c r="G130" i="5"/>
  <c r="F130" i="5" s="1"/>
  <c r="G97" i="5"/>
  <c r="F97" i="5" s="1"/>
  <c r="G80" i="5"/>
  <c r="F80" i="5" s="1"/>
  <c r="G481" i="5"/>
  <c r="F481" i="5" s="1"/>
  <c r="G498" i="5"/>
  <c r="F498" i="5" s="1"/>
  <c r="G482" i="5"/>
  <c r="F482" i="5" s="1"/>
  <c r="G405" i="5"/>
  <c r="F405" i="5" s="1"/>
  <c r="G341" i="5"/>
  <c r="F341" i="5" s="1"/>
  <c r="G373" i="5"/>
  <c r="F373" i="5" s="1"/>
  <c r="G522" i="5"/>
  <c r="F522" i="5" s="1"/>
  <c r="G527" i="5"/>
  <c r="F527" i="5" s="1"/>
  <c r="G426" i="5"/>
  <c r="F426" i="5" s="1"/>
  <c r="G524" i="5"/>
  <c r="F524" i="5" s="1"/>
  <c r="G561" i="5"/>
  <c r="F561" i="5" s="1"/>
  <c r="G715" i="5"/>
  <c r="F715" i="5" s="1"/>
  <c r="G744" i="5"/>
  <c r="F744" i="5" s="1"/>
  <c r="G915" i="5"/>
  <c r="F915" i="5" s="1"/>
  <c r="G999" i="5"/>
  <c r="F999" i="5" s="1"/>
  <c r="G863" i="5"/>
  <c r="F863" i="5" s="1"/>
  <c r="G201" i="5"/>
  <c r="F201" i="5" s="1"/>
  <c r="G197" i="5"/>
  <c r="F197" i="5" s="1"/>
  <c r="G135" i="5"/>
  <c r="F135" i="5" s="1"/>
  <c r="G71" i="5"/>
  <c r="F71" i="5" s="1"/>
  <c r="G19" i="5"/>
  <c r="F19" i="5" s="1"/>
  <c r="G261" i="5"/>
  <c r="F261" i="5" s="1"/>
  <c r="G215" i="5"/>
  <c r="F215" i="5" s="1"/>
  <c r="G176" i="5"/>
  <c r="F176" i="5" s="1"/>
  <c r="G927" i="4"/>
  <c r="F927" i="4" s="1"/>
  <c r="G509" i="4"/>
  <c r="F509" i="4" s="1"/>
  <c r="G954" i="4"/>
  <c r="F954" i="4" s="1"/>
  <c r="G135" i="4"/>
  <c r="F135" i="4" s="1"/>
  <c r="G545" i="4"/>
  <c r="F545" i="4" s="1"/>
  <c r="G848" i="4"/>
  <c r="F848" i="4" s="1"/>
  <c r="G18" i="4"/>
  <c r="F18" i="4" s="1"/>
  <c r="G309" i="4"/>
  <c r="F309" i="4" s="1"/>
  <c r="G250" i="4"/>
  <c r="F250" i="4" s="1"/>
  <c r="G175" i="4"/>
  <c r="F175" i="4" s="1"/>
  <c r="G99" i="4"/>
  <c r="F99" i="4" s="1"/>
  <c r="G63" i="4"/>
  <c r="F63" i="4" s="1"/>
  <c r="G243" i="4"/>
  <c r="F243" i="4" s="1"/>
  <c r="G84" i="4"/>
  <c r="F84" i="4" s="1"/>
  <c r="G346" i="4"/>
  <c r="F346" i="4" s="1"/>
  <c r="G318" i="4"/>
  <c r="F318" i="4" s="1"/>
  <c r="G137" i="4"/>
  <c r="F137" i="4" s="1"/>
  <c r="G115" i="4"/>
  <c r="F115" i="4" s="1"/>
  <c r="G493" i="4"/>
  <c r="F493" i="4" s="1"/>
  <c r="G683" i="4"/>
  <c r="F683" i="4" s="1"/>
  <c r="G591" i="4"/>
  <c r="F591" i="4" s="1"/>
  <c r="G518" i="4"/>
  <c r="F518" i="4" s="1"/>
  <c r="G165" i="4"/>
  <c r="F165" i="4" s="1"/>
  <c r="G685" i="4"/>
  <c r="F685" i="4" s="1"/>
  <c r="G541" i="4"/>
  <c r="F541" i="4" s="1"/>
  <c r="G448" i="4"/>
  <c r="F448" i="4" s="1"/>
  <c r="G624" i="4"/>
  <c r="F624" i="4" s="1"/>
  <c r="G408" i="4"/>
  <c r="F408" i="4" s="1"/>
  <c r="G674" i="4"/>
  <c r="F674" i="4" s="1"/>
  <c r="G501" i="4"/>
  <c r="F501" i="4" s="1"/>
  <c r="G777" i="4"/>
  <c r="F777" i="4" s="1"/>
  <c r="G439" i="4"/>
  <c r="F439" i="4" s="1"/>
  <c r="G38" i="4"/>
  <c r="F38" i="4" s="1"/>
  <c r="G7" i="4"/>
  <c r="F7" i="4" s="1"/>
  <c r="G271" i="4"/>
  <c r="F271" i="4" s="1"/>
  <c r="G193" i="4"/>
  <c r="F193" i="4" s="1"/>
  <c r="G142" i="4"/>
  <c r="F142" i="4" s="1"/>
  <c r="G9" i="4"/>
  <c r="F9" i="4" s="1"/>
  <c r="G89" i="4"/>
  <c r="F89" i="4" s="1"/>
  <c r="G383" i="4"/>
  <c r="F383" i="4" s="1"/>
  <c r="G374" i="4"/>
  <c r="F374" i="4" s="1"/>
  <c r="G661" i="4"/>
  <c r="F661" i="4" s="1"/>
  <c r="I466" i="5"/>
  <c r="G466" i="5"/>
  <c r="F466" i="5" s="1"/>
  <c r="I753" i="5"/>
  <c r="G753" i="5"/>
  <c r="F753" i="5" s="1"/>
  <c r="I892" i="5"/>
  <c r="G892" i="5"/>
  <c r="F892" i="5" s="1"/>
  <c r="J781" i="5"/>
  <c r="G781" i="5"/>
  <c r="F781" i="5" s="1"/>
  <c r="G919" i="5"/>
  <c r="F919" i="5" s="1"/>
  <c r="G700" i="5"/>
  <c r="F700" i="5" s="1"/>
  <c r="G812" i="5"/>
  <c r="F812" i="5" s="1"/>
  <c r="G860" i="5"/>
  <c r="F860" i="5" s="1"/>
  <c r="G593" i="5"/>
  <c r="F593" i="5" s="1"/>
  <c r="G844" i="5"/>
  <c r="F844" i="5" s="1"/>
  <c r="G780" i="5"/>
  <c r="F780" i="5" s="1"/>
  <c r="G978" i="5"/>
  <c r="F978" i="5" s="1"/>
  <c r="G280" i="5"/>
  <c r="F280" i="5" s="1"/>
  <c r="G393" i="5"/>
  <c r="F393" i="5" s="1"/>
  <c r="G665" i="5"/>
  <c r="F665" i="5" s="1"/>
  <c r="G6" i="5"/>
  <c r="F6" i="5" s="1"/>
  <c r="G984" i="5"/>
  <c r="F984" i="5" s="1"/>
  <c r="G957" i="5"/>
  <c r="F957" i="5" s="1"/>
  <c r="J648" i="5"/>
  <c r="G648" i="5"/>
  <c r="F648" i="5" s="1"/>
  <c r="G98" i="5"/>
  <c r="F98" i="5" s="1"/>
  <c r="G75" i="5"/>
  <c r="F75" i="5" s="1"/>
  <c r="G47" i="5"/>
  <c r="F47" i="5" s="1"/>
  <c r="G18" i="5"/>
  <c r="F18" i="5" s="1"/>
  <c r="G249" i="5"/>
  <c r="F249" i="5" s="1"/>
  <c r="J184" i="5"/>
  <c r="G184" i="5"/>
  <c r="F184" i="5" s="1"/>
  <c r="G143" i="5"/>
  <c r="F143" i="5" s="1"/>
  <c r="G232" i="5"/>
  <c r="F232" i="5" s="1"/>
  <c r="G115" i="5"/>
  <c r="F115" i="5" s="1"/>
  <c r="G156" i="5"/>
  <c r="F156" i="5" s="1"/>
  <c r="G56" i="5"/>
  <c r="F56" i="5" s="1"/>
  <c r="G467" i="5"/>
  <c r="F467" i="5" s="1"/>
  <c r="G413" i="5"/>
  <c r="F413" i="5" s="1"/>
  <c r="G433" i="5"/>
  <c r="F433" i="5" s="1"/>
  <c r="G572" i="5"/>
  <c r="F572" i="5" s="1"/>
  <c r="I337" i="5"/>
  <c r="G337" i="5"/>
  <c r="F337" i="5" s="1"/>
  <c r="I368" i="5"/>
  <c r="G368" i="5"/>
  <c r="F368" i="5" s="1"/>
  <c r="J735" i="5"/>
  <c r="G735" i="5"/>
  <c r="F735" i="5" s="1"/>
  <c r="I370" i="5"/>
  <c r="G370" i="5"/>
  <c r="F370" i="5" s="1"/>
  <c r="K50" i="5"/>
  <c r="G50" i="5"/>
  <c r="F50" i="5" s="1"/>
  <c r="I685" i="5"/>
  <c r="G685" i="5"/>
  <c r="F685" i="5" s="1"/>
  <c r="I818" i="5"/>
  <c r="G818" i="5"/>
  <c r="F818" i="5" s="1"/>
  <c r="I99" i="5"/>
  <c r="G99" i="5"/>
  <c r="F99" i="5" s="1"/>
  <c r="K287" i="5"/>
  <c r="G287" i="5"/>
  <c r="F287" i="5" s="1"/>
  <c r="J683" i="5"/>
  <c r="G683" i="5"/>
  <c r="F683" i="5" s="1"/>
  <c r="K831" i="5"/>
  <c r="G831" i="5"/>
  <c r="F831" i="5" s="1"/>
  <c r="I565" i="5"/>
  <c r="G565" i="5"/>
  <c r="F565" i="5" s="1"/>
  <c r="I718" i="5"/>
  <c r="G718" i="5"/>
  <c r="F718" i="5" s="1"/>
  <c r="I832" i="5"/>
  <c r="G832" i="5"/>
  <c r="F832" i="5" s="1"/>
  <c r="I733" i="5"/>
  <c r="G733" i="5"/>
  <c r="F733" i="5" s="1"/>
  <c r="I12" i="5"/>
  <c r="G12" i="5"/>
  <c r="F12" i="5" s="1"/>
  <c r="J691" i="5"/>
  <c r="G691" i="5"/>
  <c r="F691" i="5" s="1"/>
  <c r="J675" i="5"/>
  <c r="G675" i="5"/>
  <c r="F675" i="5" s="1"/>
  <c r="K289" i="5"/>
  <c r="G289" i="5"/>
  <c r="F289" i="5" s="1"/>
  <c r="J543" i="5"/>
  <c r="G543" i="5"/>
  <c r="F543" i="5" s="1"/>
  <c r="G420" i="5"/>
  <c r="F420" i="5" s="1"/>
  <c r="J563" i="5"/>
  <c r="G563" i="5"/>
  <c r="F563" i="5" s="1"/>
  <c r="G551" i="5"/>
  <c r="F551" i="5" s="1"/>
  <c r="G590" i="5"/>
  <c r="F590" i="5" s="1"/>
  <c r="G615" i="5"/>
  <c r="F615" i="5" s="1"/>
  <c r="I970" i="5"/>
  <c r="G970" i="5"/>
  <c r="F970" i="5" s="1"/>
  <c r="G764" i="5"/>
  <c r="F764" i="5" s="1"/>
  <c r="G283" i="5"/>
  <c r="F283" i="5" s="1"/>
  <c r="G356" i="5"/>
  <c r="F356" i="5" s="1"/>
  <c r="G398" i="5"/>
  <c r="F398" i="5" s="1"/>
  <c r="G719" i="5"/>
  <c r="F719" i="5" s="1"/>
  <c r="G969" i="5"/>
  <c r="F969" i="5" s="1"/>
  <c r="K864" i="5"/>
  <c r="G864" i="5"/>
  <c r="F864" i="5" s="1"/>
  <c r="G594" i="5"/>
  <c r="F594" i="5" s="1"/>
  <c r="I101" i="5"/>
  <c r="G101" i="5"/>
  <c r="F101" i="5" s="1"/>
  <c r="G106" i="5"/>
  <c r="F106" i="5" s="1"/>
  <c r="G55" i="5"/>
  <c r="F55" i="5" s="1"/>
  <c r="J21" i="5"/>
  <c r="G21" i="5"/>
  <c r="F21" i="5" s="1"/>
  <c r="J258" i="5"/>
  <c r="G258" i="5"/>
  <c r="F258" i="5" s="1"/>
  <c r="G193" i="5"/>
  <c r="F193" i="5" s="1"/>
  <c r="I151" i="5"/>
  <c r="G151" i="5"/>
  <c r="F151" i="5" s="1"/>
  <c r="J307" i="5"/>
  <c r="G307" i="5"/>
  <c r="F307" i="5" s="1"/>
  <c r="J142" i="5"/>
  <c r="G142" i="5"/>
  <c r="F142" i="5" s="1"/>
  <c r="J172" i="5"/>
  <c r="G172" i="5"/>
  <c r="F172" i="5" s="1"/>
  <c r="G72" i="5"/>
  <c r="F72" i="5" s="1"/>
  <c r="G470" i="5"/>
  <c r="F470" i="5" s="1"/>
  <c r="J419" i="5"/>
  <c r="G419" i="5"/>
  <c r="F419" i="5" s="1"/>
  <c r="G440" i="5"/>
  <c r="F440" i="5" s="1"/>
  <c r="J575" i="5"/>
  <c r="G575" i="5"/>
  <c r="F575" i="5" s="1"/>
  <c r="G534" i="5"/>
  <c r="F534" i="5" s="1"/>
  <c r="G566" i="5"/>
  <c r="F566" i="5" s="1"/>
  <c r="K573" i="5"/>
  <c r="G573" i="5"/>
  <c r="F573" i="5" s="1"/>
  <c r="K597" i="5"/>
  <c r="G597" i="5"/>
  <c r="F597" i="5" s="1"/>
  <c r="J633" i="5"/>
  <c r="G633" i="5"/>
  <c r="F633" i="5" s="1"/>
  <c r="K794" i="5"/>
  <c r="G794" i="5"/>
  <c r="F794" i="5" s="1"/>
  <c r="I943" i="5"/>
  <c r="G943" i="5"/>
  <c r="F943" i="5" s="1"/>
  <c r="G979" i="5"/>
  <c r="F979" i="5" s="1"/>
  <c r="G262" i="5"/>
  <c r="F262" i="5" s="1"/>
  <c r="G248" i="5"/>
  <c r="F248" i="5" s="1"/>
  <c r="G185" i="5"/>
  <c r="F185" i="5" s="1"/>
  <c r="G145" i="5"/>
  <c r="F145" i="5" s="1"/>
  <c r="G88" i="5"/>
  <c r="F88" i="5" s="1"/>
  <c r="G14" i="5"/>
  <c r="F14" i="5" s="1"/>
  <c r="G278" i="5"/>
  <c r="F278" i="5" s="1"/>
  <c r="J431" i="5"/>
  <c r="G431" i="5"/>
  <c r="F431" i="5" s="1"/>
  <c r="G418" i="5"/>
  <c r="F418" i="5" s="1"/>
  <c r="I432" i="5"/>
  <c r="G432" i="5"/>
  <c r="F432" i="5" s="1"/>
  <c r="G367" i="5"/>
  <c r="F367" i="5" s="1"/>
  <c r="G239" i="5"/>
  <c r="F239" i="5" s="1"/>
  <c r="J342" i="5"/>
  <c r="G342" i="5"/>
  <c r="F342" i="5" s="1"/>
  <c r="J645" i="5"/>
  <c r="G645" i="5"/>
  <c r="F645" i="5" s="1"/>
  <c r="G624" i="5"/>
  <c r="F624" i="5" s="1"/>
  <c r="G640" i="5"/>
  <c r="F640" i="5" s="1"/>
  <c r="I821" i="5"/>
  <c r="G821" i="5"/>
  <c r="F821" i="5" s="1"/>
  <c r="G297" i="5"/>
  <c r="F297" i="5" s="1"/>
  <c r="I381" i="5"/>
  <c r="G381" i="5"/>
  <c r="F381" i="5" s="1"/>
  <c r="G670" i="5"/>
  <c r="F670" i="5" s="1"/>
  <c r="G730" i="5"/>
  <c r="F730" i="5" s="1"/>
  <c r="G9" i="5"/>
  <c r="F9" i="5" s="1"/>
  <c r="G899" i="5"/>
  <c r="F899" i="5" s="1"/>
  <c r="J992" i="5"/>
  <c r="G992" i="5"/>
  <c r="F992" i="5" s="1"/>
  <c r="G814" i="5"/>
  <c r="F814" i="5" s="1"/>
  <c r="G227" i="5"/>
  <c r="F227" i="5" s="1"/>
  <c r="G216" i="5"/>
  <c r="F216" i="5" s="1"/>
  <c r="G157" i="5"/>
  <c r="F157" i="5" s="1"/>
  <c r="G86" i="5"/>
  <c r="F86" i="5" s="1"/>
  <c r="K58" i="5"/>
  <c r="G58" i="5"/>
  <c r="F58" i="5" s="1"/>
  <c r="G272" i="5"/>
  <c r="F272" i="5" s="1"/>
  <c r="G229" i="5"/>
  <c r="F229" i="5" s="1"/>
  <c r="G390" i="5"/>
  <c r="F390" i="5" s="1"/>
  <c r="I384" i="5"/>
  <c r="G384" i="5"/>
  <c r="F384" i="5" s="1"/>
  <c r="G363" i="5"/>
  <c r="F363" i="5" s="1"/>
  <c r="G323" i="5"/>
  <c r="F323" i="5" s="1"/>
  <c r="G103" i="5"/>
  <c r="F103" i="5" s="1"/>
  <c r="I281" i="5"/>
  <c r="G281" i="5"/>
  <c r="F281" i="5" s="1"/>
  <c r="I497" i="5"/>
  <c r="G497" i="5"/>
  <c r="F497" i="5" s="1"/>
  <c r="G654" i="5"/>
  <c r="F654" i="5" s="1"/>
  <c r="I631" i="5"/>
  <c r="G631" i="5"/>
  <c r="F631" i="5" s="1"/>
  <c r="G646" i="5"/>
  <c r="F646" i="5" s="1"/>
  <c r="G671" i="5"/>
  <c r="F671" i="5" s="1"/>
  <c r="G371" i="5"/>
  <c r="F371" i="5" s="1"/>
  <c r="J728" i="5"/>
  <c r="G728" i="5"/>
  <c r="F728" i="5" s="1"/>
  <c r="K458" i="5"/>
  <c r="G458" i="5"/>
  <c r="F458" i="5" s="1"/>
  <c r="G894" i="5"/>
  <c r="F894" i="5" s="1"/>
  <c r="J772" i="5"/>
  <c r="G772" i="5"/>
  <c r="F772" i="5" s="1"/>
  <c r="K838" i="5"/>
  <c r="G838" i="5"/>
  <c r="F838" i="5" s="1"/>
  <c r="G842" i="5"/>
  <c r="F842" i="5" s="1"/>
  <c r="G925" i="5"/>
  <c r="F925" i="5" s="1"/>
  <c r="G165" i="5"/>
  <c r="F165" i="5" s="1"/>
  <c r="G455" i="5"/>
  <c r="F455" i="5" s="1"/>
  <c r="K557" i="5"/>
  <c r="G557" i="5"/>
  <c r="F557" i="5" s="1"/>
  <c r="G858" i="5"/>
  <c r="F858" i="5" s="1"/>
  <c r="G693" i="5"/>
  <c r="F693" i="5" s="1"/>
  <c r="I891" i="5"/>
  <c r="G891" i="5"/>
  <c r="F891" i="5" s="1"/>
  <c r="J986" i="5"/>
  <c r="G986" i="5"/>
  <c r="F986" i="5" s="1"/>
  <c r="G788" i="5"/>
  <c r="F788" i="5" s="1"/>
  <c r="G230" i="5"/>
  <c r="F230" i="5" s="1"/>
  <c r="I219" i="5"/>
  <c r="G219" i="5"/>
  <c r="F219" i="5" s="1"/>
  <c r="G161" i="5"/>
  <c r="F161" i="5" s="1"/>
  <c r="I91" i="5"/>
  <c r="G91" i="5"/>
  <c r="F91" i="5" s="1"/>
  <c r="J61" i="5"/>
  <c r="G61" i="5"/>
  <c r="F61" i="5" s="1"/>
  <c r="G277" i="5"/>
  <c r="F277" i="5" s="1"/>
  <c r="I244" i="5"/>
  <c r="G244" i="5"/>
  <c r="F244" i="5" s="1"/>
  <c r="K402" i="5"/>
  <c r="G402" i="5"/>
  <c r="F402" i="5" s="1"/>
  <c r="J387" i="5"/>
  <c r="G387" i="5"/>
  <c r="F387" i="5" s="1"/>
  <c r="J372" i="5"/>
  <c r="G372" i="5"/>
  <c r="F372" i="5" s="1"/>
  <c r="I344" i="5"/>
  <c r="G344" i="5"/>
  <c r="F344" i="5" s="1"/>
  <c r="J118" i="5"/>
  <c r="G118" i="5"/>
  <c r="F118" i="5" s="1"/>
  <c r="I315" i="5"/>
  <c r="G315" i="5"/>
  <c r="F315" i="5" s="1"/>
  <c r="K502" i="5"/>
  <c r="G502" i="5"/>
  <c r="F502" i="5" s="1"/>
  <c r="J660" i="5"/>
  <c r="G660" i="5"/>
  <c r="F660" i="5" s="1"/>
  <c r="J664" i="5"/>
  <c r="G664" i="5"/>
  <c r="F664" i="5" s="1"/>
  <c r="J652" i="5"/>
  <c r="G652" i="5"/>
  <c r="F652" i="5" s="1"/>
  <c r="J674" i="5"/>
  <c r="G674" i="5"/>
  <c r="F674" i="5" s="1"/>
  <c r="I383" i="5"/>
  <c r="G383" i="5"/>
  <c r="F383" i="5" s="1"/>
  <c r="I734" i="5"/>
  <c r="G734" i="5"/>
  <c r="F734" i="5" s="1"/>
  <c r="J641" i="5"/>
  <c r="G641" i="5"/>
  <c r="F641" i="5" s="1"/>
  <c r="J898" i="5"/>
  <c r="G898" i="5"/>
  <c r="F898" i="5" s="1"/>
  <c r="I782" i="5"/>
  <c r="G782" i="5"/>
  <c r="F782" i="5" s="1"/>
  <c r="K776" i="5"/>
  <c r="G776" i="5"/>
  <c r="F776" i="5" s="1"/>
  <c r="J770" i="5"/>
  <c r="G770" i="5"/>
  <c r="F770" i="5" s="1"/>
  <c r="I870" i="5"/>
  <c r="G870" i="5"/>
  <c r="F870" i="5" s="1"/>
  <c r="J1000" i="5"/>
  <c r="G1000" i="5"/>
  <c r="F1000" i="5" s="1"/>
  <c r="I917" i="5"/>
  <c r="G917" i="5"/>
  <c r="F917" i="5" s="1"/>
  <c r="K90" i="5"/>
  <c r="G90" i="5"/>
  <c r="F90" i="5" s="1"/>
  <c r="I306" i="5"/>
  <c r="G306" i="5"/>
  <c r="F306" i="5" s="1"/>
  <c r="K505" i="5"/>
  <c r="G505" i="5"/>
  <c r="F505" i="5" s="1"/>
  <c r="J778" i="5"/>
  <c r="G778" i="5"/>
  <c r="F778" i="5" s="1"/>
  <c r="I946" i="5"/>
  <c r="G946" i="5"/>
  <c r="F946" i="5" s="1"/>
  <c r="G987" i="5"/>
  <c r="F987" i="5" s="1"/>
  <c r="G975" i="5"/>
  <c r="F975" i="5" s="1"/>
  <c r="G737" i="5"/>
  <c r="F737" i="5" s="1"/>
  <c r="G93" i="5"/>
  <c r="F93" i="5" s="1"/>
  <c r="G67" i="5"/>
  <c r="F67" i="5" s="1"/>
  <c r="G36" i="5"/>
  <c r="F36" i="5" s="1"/>
  <c r="G300" i="5"/>
  <c r="F300" i="5" s="1"/>
  <c r="G238" i="5"/>
  <c r="F238" i="5" s="1"/>
  <c r="G181" i="5"/>
  <c r="F181" i="5" s="1"/>
  <c r="G137" i="5"/>
  <c r="F137" i="5" s="1"/>
  <c r="G220" i="5"/>
  <c r="F220" i="5" s="1"/>
  <c r="G68" i="5"/>
  <c r="F68" i="5" s="1"/>
  <c r="G129" i="5"/>
  <c r="F129" i="5" s="1"/>
  <c r="G41" i="5"/>
  <c r="F41" i="5" s="1"/>
  <c r="G463" i="5"/>
  <c r="F463" i="5" s="1"/>
  <c r="G403" i="5"/>
  <c r="F403" i="5" s="1"/>
  <c r="G428" i="5"/>
  <c r="F428" i="5" s="1"/>
  <c r="G559" i="5"/>
  <c r="F559" i="5" s="1"/>
  <c r="J404" i="5"/>
  <c r="G404" i="5"/>
  <c r="F404" i="5" s="1"/>
  <c r="G560" i="5"/>
  <c r="F560" i="5" s="1"/>
  <c r="G545" i="5"/>
  <c r="F545" i="5" s="1"/>
  <c r="G586" i="5"/>
  <c r="F586" i="5" s="1"/>
  <c r="G612" i="5"/>
  <c r="F612" i="5" s="1"/>
  <c r="G789" i="5"/>
  <c r="F789" i="5" s="1"/>
  <c r="G811" i="5"/>
  <c r="F811" i="5" s="1"/>
  <c r="G653" i="5"/>
  <c r="F653" i="5" s="1"/>
  <c r="G588" i="5"/>
  <c r="F588" i="5" s="1"/>
  <c r="G932" i="5"/>
  <c r="F932" i="5" s="1"/>
  <c r="G732" i="5"/>
  <c r="F732" i="5" s="1"/>
  <c r="G868" i="5"/>
  <c r="F868" i="5" s="1"/>
  <c r="G879" i="5"/>
  <c r="F879" i="5" s="1"/>
  <c r="G749" i="5"/>
  <c r="F749" i="5" s="1"/>
  <c r="G736" i="5"/>
  <c r="F736" i="5" s="1"/>
  <c r="G672" i="5"/>
  <c r="F672" i="5" s="1"/>
  <c r="G824" i="5"/>
  <c r="F824" i="5" s="1"/>
  <c r="G637" i="5"/>
  <c r="F637" i="5" s="1"/>
  <c r="G965" i="5"/>
  <c r="F965" i="5" s="1"/>
  <c r="G662" i="5"/>
  <c r="F662" i="5" s="1"/>
  <c r="G827" i="5"/>
  <c r="F827" i="5" s="1"/>
  <c r="G533" i="5"/>
  <c r="F533" i="5" s="1"/>
  <c r="G539" i="5"/>
  <c r="F539" i="5" s="1"/>
  <c r="G876" i="5"/>
  <c r="F876" i="5" s="1"/>
  <c r="G871" i="5"/>
  <c r="F871" i="5" s="1"/>
  <c r="G914" i="5"/>
  <c r="F914" i="5" s="1"/>
  <c r="G869" i="5"/>
  <c r="F869" i="5" s="1"/>
  <c r="G774" i="5"/>
  <c r="F774" i="5" s="1"/>
  <c r="G578" i="5"/>
  <c r="F578" i="5" s="1"/>
  <c r="G567" i="5"/>
  <c r="F567" i="5" s="1"/>
  <c r="G760" i="5"/>
  <c r="F760" i="5" s="1"/>
  <c r="G839" i="5"/>
  <c r="F839" i="5" s="1"/>
  <c r="G714" i="5"/>
  <c r="F714" i="5" s="1"/>
  <c r="G236" i="5"/>
  <c r="F236" i="5" s="1"/>
  <c r="G394" i="5"/>
  <c r="F394" i="5" s="1"/>
  <c r="G902" i="5"/>
  <c r="F902" i="5" s="1"/>
  <c r="G591" i="5"/>
  <c r="F591" i="5" s="1"/>
  <c r="I997" i="5"/>
  <c r="G997" i="5"/>
  <c r="F997" i="5" s="1"/>
  <c r="G194" i="5"/>
  <c r="F194" i="5" s="1"/>
  <c r="J705" i="5"/>
  <c r="G705" i="5"/>
  <c r="F705" i="5" s="1"/>
  <c r="G630" i="5"/>
  <c r="F630" i="5" s="1"/>
  <c r="J4" i="5"/>
  <c r="G4" i="5"/>
  <c r="G13" i="5"/>
  <c r="F13" i="5" s="1"/>
  <c r="G873" i="5"/>
  <c r="F873" i="5" s="1"/>
  <c r="G43" i="5"/>
  <c r="F43" i="5" s="1"/>
  <c r="G39" i="5"/>
  <c r="F39" i="5" s="1"/>
  <c r="G296" i="5"/>
  <c r="F296" i="5" s="1"/>
  <c r="G270" i="5"/>
  <c r="F270" i="5" s="1"/>
  <c r="G208" i="5"/>
  <c r="F208" i="5" s="1"/>
  <c r="G159" i="5"/>
  <c r="F159" i="5" s="1"/>
  <c r="G116" i="5"/>
  <c r="F116" i="5" s="1"/>
  <c r="G111" i="5"/>
  <c r="F111" i="5" s="1"/>
  <c r="G495" i="5"/>
  <c r="F495" i="5" s="1"/>
  <c r="G514" i="5"/>
  <c r="F514" i="5" s="1"/>
  <c r="G499" i="5"/>
  <c r="F499" i="5" s="1"/>
  <c r="G439" i="5"/>
  <c r="F439" i="5" s="1"/>
  <c r="G375" i="5"/>
  <c r="F375" i="5" s="1"/>
  <c r="G397" i="5"/>
  <c r="F397" i="5" s="1"/>
  <c r="I544" i="5"/>
  <c r="G544" i="5"/>
  <c r="F544" i="5" s="1"/>
  <c r="G94" i="5"/>
  <c r="F94" i="5" s="1"/>
  <c r="G535" i="5"/>
  <c r="F535" i="5" s="1"/>
  <c r="G510" i="5"/>
  <c r="F510" i="5" s="1"/>
  <c r="G564" i="5"/>
  <c r="F564" i="5" s="1"/>
  <c r="G574" i="5"/>
  <c r="F574" i="5" s="1"/>
  <c r="G752" i="5"/>
  <c r="F752" i="5" s="1"/>
  <c r="G792" i="5"/>
  <c r="F792" i="5" s="1"/>
  <c r="G472" i="5"/>
  <c r="F472" i="5" s="1"/>
  <c r="G362" i="5"/>
  <c r="F362" i="5" s="1"/>
  <c r="G900" i="5"/>
  <c r="F900" i="5" s="1"/>
  <c r="G620" i="5"/>
  <c r="F620" i="5" s="1"/>
  <c r="G959" i="5"/>
  <c r="F959" i="5" s="1"/>
  <c r="G798" i="5"/>
  <c r="F798" i="5" s="1"/>
  <c r="G416" i="5"/>
  <c r="F416" i="5" s="1"/>
  <c r="G928" i="5"/>
  <c r="F928" i="5" s="1"/>
  <c r="I609" i="5"/>
  <c r="G609" i="5"/>
  <c r="F609" i="5" s="1"/>
  <c r="K656" i="5"/>
  <c r="G656" i="5"/>
  <c r="F656" i="5" s="1"/>
  <c r="K290" i="5"/>
  <c r="G290" i="5"/>
  <c r="F290" i="5" s="1"/>
  <c r="J245" i="5"/>
  <c r="G245" i="5"/>
  <c r="F245" i="5" s="1"/>
  <c r="J205" i="5"/>
  <c r="G205" i="5"/>
  <c r="F205" i="5" s="1"/>
  <c r="I147" i="5"/>
  <c r="G147" i="5"/>
  <c r="F147" i="5" s="1"/>
  <c r="J492" i="5"/>
  <c r="G492" i="5"/>
  <c r="F492" i="5" s="1"/>
  <c r="I485" i="5"/>
  <c r="G485" i="5"/>
  <c r="F485" i="5" s="1"/>
  <c r="K410" i="5"/>
  <c r="G410" i="5"/>
  <c r="F410" i="5" s="1"/>
  <c r="K380" i="5"/>
  <c r="G380" i="5"/>
  <c r="F380" i="5" s="1"/>
  <c r="I569" i="5"/>
  <c r="G569" i="5"/>
  <c r="F569" i="5" s="1"/>
  <c r="J944" i="5"/>
  <c r="G944" i="5"/>
  <c r="F944" i="5" s="1"/>
  <c r="J66" i="5"/>
  <c r="G66" i="5"/>
  <c r="F66" i="5" s="1"/>
  <c r="J504" i="5"/>
  <c r="G504" i="5"/>
  <c r="F504" i="5" s="1"/>
  <c r="K292" i="5"/>
  <c r="G292" i="5"/>
  <c r="F292" i="5" s="1"/>
  <c r="I444" i="5"/>
  <c r="G444" i="5"/>
  <c r="F444" i="5" s="1"/>
  <c r="I442" i="5"/>
  <c r="G442" i="5"/>
  <c r="F442" i="5" s="1"/>
  <c r="J379" i="5"/>
  <c r="G379" i="5"/>
  <c r="F379" i="5" s="1"/>
  <c r="I688" i="5"/>
  <c r="G688" i="5"/>
  <c r="F688" i="5" s="1"/>
  <c r="K49" i="5"/>
  <c r="G49" i="5"/>
  <c r="F49" i="5" s="1"/>
  <c r="K742" i="5"/>
  <c r="G742" i="5"/>
  <c r="F742" i="5" s="1"/>
  <c r="J834" i="5"/>
  <c r="G834" i="5"/>
  <c r="F834" i="5" s="1"/>
  <c r="K908" i="5"/>
  <c r="G908" i="5"/>
  <c r="F908" i="5" s="1"/>
  <c r="J133" i="5"/>
  <c r="G133" i="5"/>
  <c r="F133" i="5" s="1"/>
  <c r="J625" i="5"/>
  <c r="G625" i="5"/>
  <c r="F625" i="5" s="1"/>
  <c r="J924" i="5"/>
  <c r="G924" i="5"/>
  <c r="F924" i="5" s="1"/>
  <c r="K35" i="5"/>
  <c r="G35" i="5"/>
  <c r="F35" i="5" s="1"/>
  <c r="I448" i="5"/>
  <c r="G448" i="5"/>
  <c r="F448" i="5" s="1"/>
  <c r="J451" i="5"/>
  <c r="G451" i="5"/>
  <c r="F451" i="5" s="1"/>
  <c r="I388" i="5"/>
  <c r="G388" i="5"/>
  <c r="F388" i="5" s="1"/>
  <c r="K330" i="5"/>
  <c r="G330" i="5"/>
  <c r="F330" i="5" s="1"/>
  <c r="I354" i="5"/>
  <c r="G354" i="5"/>
  <c r="F354" i="5" s="1"/>
  <c r="I376" i="5"/>
  <c r="G376" i="5"/>
  <c r="F376" i="5" s="1"/>
  <c r="I701" i="5"/>
  <c r="G701" i="5"/>
  <c r="F701" i="5" s="1"/>
  <c r="J425" i="5"/>
  <c r="G425" i="5"/>
  <c r="F425" i="5" s="1"/>
  <c r="K180" i="5"/>
  <c r="G180" i="5"/>
  <c r="F180" i="5" s="1"/>
  <c r="I549" i="5"/>
  <c r="G549" i="5"/>
  <c r="F549" i="5" s="1"/>
  <c r="K626" i="5"/>
  <c r="G626" i="5"/>
  <c r="F626" i="5" s="1"/>
  <c r="K748" i="5"/>
  <c r="G748" i="5"/>
  <c r="F748" i="5" s="1"/>
  <c r="J930" i="5"/>
  <c r="G930" i="5"/>
  <c r="F930" i="5" s="1"/>
  <c r="I845" i="5"/>
  <c r="G845" i="5"/>
  <c r="F845" i="5" s="1"/>
  <c r="K841" i="5"/>
  <c r="G841" i="5"/>
  <c r="F841" i="5" s="1"/>
  <c r="J195" i="5"/>
  <c r="G195" i="5"/>
  <c r="F195" i="5" s="1"/>
  <c r="I936" i="5"/>
  <c r="G936" i="5"/>
  <c r="F936" i="5" s="1"/>
  <c r="K950" i="5"/>
  <c r="G950" i="5"/>
  <c r="F950" i="5" s="1"/>
  <c r="I758" i="5"/>
  <c r="G758" i="5"/>
  <c r="F758" i="5" s="1"/>
  <c r="G266" i="5"/>
  <c r="F266" i="5" s="1"/>
  <c r="K391" i="5"/>
  <c r="G391" i="5"/>
  <c r="F391" i="5" s="1"/>
  <c r="I592" i="5"/>
  <c r="G592" i="5"/>
  <c r="F592" i="5" s="1"/>
  <c r="K872" i="5"/>
  <c r="G872" i="5"/>
  <c r="F872" i="5" s="1"/>
  <c r="G596" i="5"/>
  <c r="F596" i="5" s="1"/>
  <c r="G610" i="5"/>
  <c r="F610" i="5" s="1"/>
  <c r="G632" i="5"/>
  <c r="F632" i="5" s="1"/>
  <c r="G64" i="5"/>
  <c r="F64" i="5" s="1"/>
  <c r="G679" i="5"/>
  <c r="F679" i="5" s="1"/>
  <c r="G847" i="5"/>
  <c r="F847" i="5" s="1"/>
  <c r="G875" i="5"/>
  <c r="F875" i="5" s="1"/>
  <c r="G745" i="5"/>
  <c r="F745" i="5" s="1"/>
  <c r="G731" i="5"/>
  <c r="F731" i="5" s="1"/>
  <c r="G619" i="5"/>
  <c r="F619" i="5" s="1"/>
  <c r="G571" i="5"/>
  <c r="F571" i="5" s="1"/>
  <c r="I903" i="5"/>
  <c r="G903" i="5"/>
  <c r="F903" i="5" s="1"/>
  <c r="K757" i="5"/>
  <c r="G757" i="5"/>
  <c r="F757" i="5" s="1"/>
  <c r="K503" i="5"/>
  <c r="G503" i="5"/>
  <c r="F503" i="5" s="1"/>
  <c r="J895" i="5"/>
  <c r="G895" i="5"/>
  <c r="F895" i="5" s="1"/>
  <c r="K109" i="5"/>
  <c r="G109" i="5"/>
  <c r="F109" i="5" s="1"/>
  <c r="I117" i="5"/>
  <c r="G117" i="5"/>
  <c r="F117" i="5" s="1"/>
  <c r="J29" i="5"/>
  <c r="G29" i="5"/>
  <c r="F29" i="5" s="1"/>
  <c r="J210" i="5"/>
  <c r="G210" i="5"/>
  <c r="F210" i="5" s="1"/>
  <c r="J160" i="5"/>
  <c r="G160" i="5"/>
  <c r="F160" i="5" s="1"/>
  <c r="J493" i="5"/>
  <c r="G493" i="5"/>
  <c r="F493" i="5" s="1"/>
  <c r="I427" i="5"/>
  <c r="G427" i="5"/>
  <c r="F427" i="5" s="1"/>
  <c r="K447" i="5"/>
  <c r="G447" i="5"/>
  <c r="F447" i="5" s="1"/>
  <c r="G644" i="5"/>
  <c r="F644" i="5" s="1"/>
  <c r="G833" i="5"/>
  <c r="F833" i="5" s="1"/>
  <c r="J848" i="5"/>
  <c r="G848" i="5"/>
  <c r="F848" i="5" s="1"/>
  <c r="K704" i="5"/>
  <c r="G704" i="5"/>
  <c r="F704" i="5" s="1"/>
  <c r="K689" i="5"/>
  <c r="G689" i="5"/>
  <c r="F689" i="5" s="1"/>
  <c r="K430" i="5"/>
  <c r="G430" i="5"/>
  <c r="F430" i="5" s="1"/>
  <c r="I784" i="5"/>
  <c r="G784" i="5"/>
  <c r="F784" i="5" s="1"/>
  <c r="I887" i="5"/>
  <c r="G887" i="5"/>
  <c r="F887" i="5" s="1"/>
  <c r="I246" i="5"/>
  <c r="G246" i="5"/>
  <c r="F246" i="5" s="1"/>
  <c r="G486" i="5"/>
  <c r="F486" i="5" s="1"/>
  <c r="I861" i="5"/>
  <c r="G861" i="5"/>
  <c r="F861" i="5" s="1"/>
  <c r="K866" i="5"/>
  <c r="G866" i="5"/>
  <c r="F866" i="5" s="1"/>
  <c r="K203" i="5"/>
  <c r="G203" i="5"/>
  <c r="F203" i="5" s="1"/>
  <c r="I529" i="5"/>
  <c r="G529" i="5"/>
  <c r="F529" i="5" s="1"/>
  <c r="I242" i="5"/>
  <c r="G242" i="5"/>
  <c r="F242" i="5" s="1"/>
  <c r="I178" i="5"/>
  <c r="G178" i="5"/>
  <c r="F178" i="5" s="1"/>
  <c r="I77" i="5"/>
  <c r="G77" i="5"/>
  <c r="F77" i="5" s="1"/>
  <c r="J273" i="5"/>
  <c r="G273" i="5"/>
  <c r="F273" i="5" s="1"/>
  <c r="J429" i="5"/>
  <c r="G429" i="5"/>
  <c r="F429" i="5" s="1"/>
  <c r="I364" i="5"/>
  <c r="G364" i="5"/>
  <c r="F364" i="5" s="1"/>
  <c r="K331" i="5"/>
  <c r="G331" i="5"/>
  <c r="F331" i="5" s="1"/>
  <c r="K673" i="5"/>
  <c r="G673" i="5"/>
  <c r="F673" i="5" s="1"/>
  <c r="I681" i="5"/>
  <c r="G681" i="5"/>
  <c r="F681" i="5" s="1"/>
  <c r="K967" i="5"/>
  <c r="G967" i="5"/>
  <c r="F967" i="5" s="1"/>
  <c r="K856" i="5"/>
  <c r="G856" i="5"/>
  <c r="F856" i="5" s="1"/>
  <c r="K10" i="5"/>
  <c r="G10" i="5"/>
  <c r="F10" i="5" s="1"/>
  <c r="J26" i="5"/>
  <c r="G26" i="5"/>
  <c r="F26" i="5" s="1"/>
  <c r="K490" i="5"/>
  <c r="G490" i="5"/>
  <c r="F490" i="5" s="1"/>
  <c r="J34" i="5"/>
  <c r="G34" i="5"/>
  <c r="F34" i="5" s="1"/>
  <c r="K437" i="5"/>
  <c r="G437" i="5"/>
  <c r="F437" i="5" s="1"/>
  <c r="K131" i="5"/>
  <c r="G131" i="5"/>
  <c r="F131" i="5" s="1"/>
  <c r="I518" i="5"/>
  <c r="G518" i="5"/>
  <c r="F518" i="5" s="1"/>
  <c r="K385" i="5"/>
  <c r="G385" i="5"/>
  <c r="F385" i="5" s="1"/>
  <c r="K407" i="5"/>
  <c r="G407" i="5"/>
  <c r="F407" i="5" s="1"/>
  <c r="I550" i="5"/>
  <c r="G550" i="5"/>
  <c r="F550" i="5" s="1"/>
  <c r="K319" i="5"/>
  <c r="G319" i="5"/>
  <c r="F319" i="5" s="1"/>
  <c r="J554" i="5"/>
  <c r="G554" i="5"/>
  <c r="F554" i="5" s="1"/>
  <c r="J538" i="5"/>
  <c r="G538" i="5"/>
  <c r="F538" i="5" s="1"/>
  <c r="K580" i="5"/>
  <c r="G580" i="5"/>
  <c r="F580" i="5" s="1"/>
  <c r="I587" i="5"/>
  <c r="G587" i="5"/>
  <c r="F587" i="5" s="1"/>
  <c r="K1002" i="5"/>
  <c r="G1002" i="5"/>
  <c r="F1002" i="5" s="1"/>
  <c r="G188" i="5"/>
  <c r="F188" i="5" s="1"/>
  <c r="G657" i="5"/>
  <c r="F657" i="5" s="1"/>
  <c r="K562" i="5"/>
  <c r="G562" i="5"/>
  <c r="F562" i="5" s="1"/>
  <c r="G874" i="5"/>
  <c r="F874" i="5" s="1"/>
  <c r="G972" i="5"/>
  <c r="F972" i="5" s="1"/>
  <c r="G707" i="5"/>
  <c r="F707" i="5" s="1"/>
  <c r="G241" i="5"/>
  <c r="F241" i="5" s="1"/>
  <c r="K234" i="5"/>
  <c r="G234" i="5"/>
  <c r="F234" i="5" s="1"/>
  <c r="G170" i="5"/>
  <c r="F170" i="5" s="1"/>
  <c r="G107" i="5"/>
  <c r="F107" i="5" s="1"/>
  <c r="G69" i="5"/>
  <c r="F69" i="5" s="1"/>
  <c r="G291" i="5"/>
  <c r="F291" i="5" s="1"/>
  <c r="G253" i="5"/>
  <c r="F253" i="5" s="1"/>
  <c r="G411" i="5"/>
  <c r="F411" i="5" s="1"/>
  <c r="G395" i="5"/>
  <c r="F395" i="5" s="1"/>
  <c r="G392" i="5"/>
  <c r="F392" i="5" s="1"/>
  <c r="G357" i="5"/>
  <c r="F357" i="5" s="1"/>
  <c r="G146" i="5"/>
  <c r="F146" i="5" s="1"/>
  <c r="G322" i="5"/>
  <c r="F322" i="5" s="1"/>
  <c r="G509" i="5"/>
  <c r="F509" i="5" s="1"/>
  <c r="G666" i="5"/>
  <c r="F666" i="5" s="1"/>
  <c r="G695" i="5"/>
  <c r="F695" i="5" s="1"/>
  <c r="G661" i="5"/>
  <c r="F661" i="5" s="1"/>
  <c r="G703" i="5"/>
  <c r="F703" i="5" s="1"/>
  <c r="G441" i="5"/>
  <c r="F441" i="5" s="1"/>
  <c r="G457" i="5"/>
  <c r="F457" i="5" s="1"/>
  <c r="K696" i="5"/>
  <c r="G696" i="5"/>
  <c r="F696" i="5" s="1"/>
  <c r="G906" i="5"/>
  <c r="F906" i="5" s="1"/>
  <c r="G799" i="5"/>
  <c r="F799" i="5" s="1"/>
  <c r="G793" i="5"/>
  <c r="F793" i="5" s="1"/>
  <c r="G777" i="5"/>
  <c r="F777" i="5" s="1"/>
  <c r="J765" i="5"/>
  <c r="G765" i="5"/>
  <c r="F765" i="5" s="1"/>
  <c r="K136" i="5"/>
  <c r="G136" i="5"/>
  <c r="F136" i="5" s="1"/>
  <c r="G865" i="5"/>
  <c r="F865" i="5" s="1"/>
  <c r="K880" i="5"/>
  <c r="G880" i="5"/>
  <c r="F880" i="5" s="1"/>
  <c r="G540" i="5"/>
  <c r="F540" i="5" s="1"/>
  <c r="G995" i="5"/>
  <c r="F995" i="5" s="1"/>
  <c r="G878" i="5"/>
  <c r="F878" i="5" s="1"/>
  <c r="I699" i="5"/>
  <c r="G699" i="5"/>
  <c r="F699" i="5" s="1"/>
  <c r="G945" i="5"/>
  <c r="F945" i="5" s="1"/>
  <c r="J976" i="5"/>
  <c r="G976" i="5"/>
  <c r="F976" i="5" s="1"/>
  <c r="G684" i="5"/>
  <c r="F684" i="5" s="1"/>
  <c r="G723" i="5"/>
  <c r="F723" i="5" s="1"/>
  <c r="G775" i="5"/>
  <c r="F775" i="5" s="1"/>
  <c r="G668" i="5"/>
  <c r="F668" i="5" s="1"/>
  <c r="G884" i="5"/>
  <c r="F884" i="5" s="1"/>
  <c r="G568" i="5"/>
  <c r="F568" i="5" s="1"/>
  <c r="G649" i="5"/>
  <c r="F649" i="5" s="1"/>
  <c r="J779" i="5"/>
  <c r="G779" i="5"/>
  <c r="F779" i="5" s="1"/>
  <c r="J726" i="5"/>
  <c r="G726" i="5"/>
  <c r="F726" i="5" s="1"/>
  <c r="G32" i="5"/>
  <c r="F32" i="5" s="1"/>
  <c r="G474" i="5"/>
  <c r="F474" i="5" s="1"/>
  <c r="G347" i="5"/>
  <c r="F347" i="5" s="1"/>
  <c r="J816" i="5"/>
  <c r="G816" i="5"/>
  <c r="F816" i="5" s="1"/>
  <c r="J952" i="5"/>
  <c r="G952" i="5"/>
  <c r="F952" i="5" s="1"/>
  <c r="G225" i="5"/>
  <c r="F225" i="5" s="1"/>
  <c r="G519" i="5"/>
  <c r="F519" i="5" s="1"/>
  <c r="J583" i="5"/>
  <c r="G583" i="5"/>
  <c r="F583" i="5" s="1"/>
  <c r="J991" i="5"/>
  <c r="G991" i="5"/>
  <c r="F991" i="5" s="1"/>
  <c r="G907" i="5"/>
  <c r="F907" i="5" s="1"/>
  <c r="G996" i="5"/>
  <c r="F996" i="5" s="1"/>
  <c r="I853" i="5"/>
  <c r="G853" i="5"/>
  <c r="F853" i="5" s="1"/>
  <c r="G222" i="5"/>
  <c r="F222" i="5" s="1"/>
  <c r="G204" i="5"/>
  <c r="F204" i="5" s="1"/>
  <c r="G139" i="5"/>
  <c r="F139" i="5" s="1"/>
  <c r="G79" i="5"/>
  <c r="F79" i="5" s="1"/>
  <c r="K27" i="5"/>
  <c r="G27" i="5"/>
  <c r="F27" i="5" s="1"/>
  <c r="G265" i="5"/>
  <c r="F265" i="5" s="1"/>
  <c r="G224" i="5"/>
  <c r="F224" i="5" s="1"/>
  <c r="G378" i="5"/>
  <c r="F378" i="5" s="1"/>
  <c r="J374" i="5"/>
  <c r="G374" i="5"/>
  <c r="F374" i="5" s="1"/>
  <c r="G359" i="5"/>
  <c r="F359" i="5" s="1"/>
  <c r="K314" i="5"/>
  <c r="G314" i="5"/>
  <c r="F314" i="5" s="1"/>
  <c r="G73" i="5"/>
  <c r="F73" i="5" s="1"/>
  <c r="G206" i="5"/>
  <c r="F206" i="5" s="1"/>
  <c r="G494" i="5"/>
  <c r="F494" i="5" s="1"/>
  <c r="J651" i="5"/>
  <c r="G651" i="5"/>
  <c r="F651" i="5" s="1"/>
  <c r="G628" i="5"/>
  <c r="F628" i="5" s="1"/>
  <c r="G642" i="5"/>
  <c r="F642" i="5" s="1"/>
  <c r="J655" i="5"/>
  <c r="G655" i="5"/>
  <c r="F655" i="5" s="1"/>
  <c r="J338" i="5"/>
  <c r="G338" i="5"/>
  <c r="F338" i="5" s="1"/>
  <c r="I721" i="5"/>
  <c r="G721" i="5"/>
  <c r="F721" i="5" s="1"/>
  <c r="G948" i="5"/>
  <c r="F948" i="5" s="1"/>
  <c r="G890" i="5"/>
  <c r="F890" i="5" s="1"/>
  <c r="I769" i="5"/>
  <c r="G769" i="5"/>
  <c r="F769" i="5" s="1"/>
  <c r="I763" i="5"/>
  <c r="G763" i="5"/>
  <c r="F763" i="5" s="1"/>
  <c r="I740" i="5"/>
  <c r="G740" i="5"/>
  <c r="F740" i="5" s="1"/>
  <c r="G835" i="5"/>
  <c r="F835" i="5" s="1"/>
  <c r="K768" i="5"/>
  <c r="G768" i="5"/>
  <c r="F768" i="5" s="1"/>
  <c r="G933" i="5"/>
  <c r="F933" i="5" s="1"/>
  <c r="K809" i="5"/>
  <c r="G809" i="5"/>
  <c r="F809" i="5" s="1"/>
  <c r="I956" i="5"/>
  <c r="G956" i="5"/>
  <c r="F956" i="5" s="1"/>
  <c r="K941" i="5"/>
  <c r="G941" i="5"/>
  <c r="F941" i="5" s="1"/>
  <c r="J825" i="5"/>
  <c r="G825" i="5"/>
  <c r="F825" i="5" s="1"/>
  <c r="K276" i="5"/>
  <c r="G276" i="5"/>
  <c r="F276" i="5" s="1"/>
  <c r="J223" i="5"/>
  <c r="G223" i="5"/>
  <c r="F223" i="5" s="1"/>
  <c r="J186" i="5"/>
  <c r="G186" i="5"/>
  <c r="F186" i="5" s="1"/>
  <c r="K123" i="5"/>
  <c r="G123" i="5"/>
  <c r="F123" i="5" s="1"/>
  <c r="J469" i="5"/>
  <c r="G469" i="5"/>
  <c r="F469" i="5" s="1"/>
  <c r="K400" i="5"/>
  <c r="G400" i="5"/>
  <c r="F400" i="5" s="1"/>
  <c r="J339" i="5"/>
  <c r="G339" i="5"/>
  <c r="F339" i="5" s="1"/>
  <c r="J790" i="5"/>
  <c r="G790" i="5"/>
  <c r="F790" i="5" s="1"/>
  <c r="J729" i="5"/>
  <c r="G729" i="5"/>
  <c r="F729" i="5" s="1"/>
  <c r="G333" i="5"/>
  <c r="F333" i="5" s="1"/>
  <c r="G643" i="5"/>
  <c r="F643" i="5" s="1"/>
  <c r="G488" i="5"/>
  <c r="F488" i="5" s="1"/>
  <c r="K966" i="4"/>
  <c r="G966" i="4"/>
  <c r="F966" i="4" s="1"/>
  <c r="I373" i="4"/>
  <c r="G373" i="4"/>
  <c r="F373" i="4" s="1"/>
  <c r="J815" i="4"/>
  <c r="G815" i="4"/>
  <c r="F815" i="4" s="1"/>
  <c r="G659" i="4"/>
  <c r="F659" i="4" s="1"/>
  <c r="G546" i="4"/>
  <c r="F546" i="4" s="1"/>
  <c r="G5" i="4"/>
  <c r="F5" i="4" s="1"/>
  <c r="G263" i="4"/>
  <c r="F263" i="4" s="1"/>
  <c r="G238" i="4"/>
  <c r="F238" i="4" s="1"/>
  <c r="G126" i="4"/>
  <c r="F126" i="4" s="1"/>
  <c r="G72" i="4"/>
  <c r="F72" i="4" s="1"/>
  <c r="G48" i="4"/>
  <c r="F48" i="4" s="1"/>
  <c r="G150" i="4"/>
  <c r="F150" i="4" s="1"/>
  <c r="G45" i="4"/>
  <c r="F45" i="4" s="1"/>
  <c r="I433" i="4"/>
  <c r="G433" i="4"/>
  <c r="F433" i="4" s="1"/>
  <c r="G325" i="4"/>
  <c r="F325" i="4" s="1"/>
  <c r="G293" i="4"/>
  <c r="F293" i="4" s="1"/>
  <c r="G75" i="4"/>
  <c r="F75" i="4" s="1"/>
  <c r="G66" i="4"/>
  <c r="F66" i="4" s="1"/>
  <c r="G459" i="4"/>
  <c r="F459" i="4" s="1"/>
  <c r="G658" i="4"/>
  <c r="F658" i="4" s="1"/>
  <c r="G579" i="4"/>
  <c r="F579" i="4" s="1"/>
  <c r="G457" i="4"/>
  <c r="F457" i="4" s="1"/>
  <c r="G764" i="4"/>
  <c r="F764" i="4" s="1"/>
  <c r="G672" i="4"/>
  <c r="F672" i="4" s="1"/>
  <c r="G533" i="4"/>
  <c r="F533" i="4" s="1"/>
  <c r="G492" i="4"/>
  <c r="F492" i="4" s="1"/>
  <c r="G763" i="4"/>
  <c r="F763" i="4" s="1"/>
  <c r="G558" i="4"/>
  <c r="F558" i="4" s="1"/>
  <c r="G971" i="4"/>
  <c r="F971" i="4" s="1"/>
  <c r="G934" i="4"/>
  <c r="F934" i="4" s="1"/>
  <c r="G899" i="4"/>
  <c r="F899" i="4" s="1"/>
  <c r="G918" i="4"/>
  <c r="F918" i="4" s="1"/>
  <c r="G891" i="4"/>
  <c r="F891" i="4" s="1"/>
  <c r="G538" i="4"/>
  <c r="F538" i="4" s="1"/>
  <c r="G901" i="4"/>
  <c r="F901" i="4" s="1"/>
  <c r="G773" i="4"/>
  <c r="F773" i="4" s="1"/>
  <c r="G635" i="4"/>
  <c r="F635" i="4" s="1"/>
  <c r="G908" i="4"/>
  <c r="F908" i="4" s="1"/>
  <c r="K889" i="4"/>
  <c r="G889" i="4"/>
  <c r="F889" i="4" s="1"/>
  <c r="G177" i="4"/>
  <c r="F177" i="4" s="1"/>
  <c r="G181" i="4"/>
  <c r="F181" i="4" s="1"/>
  <c r="G80" i="4"/>
  <c r="F80" i="4" s="1"/>
  <c r="G324" i="4"/>
  <c r="F324" i="4" s="1"/>
  <c r="G317" i="4"/>
  <c r="F317" i="4" s="1"/>
  <c r="G220" i="4"/>
  <c r="F220" i="4" s="1"/>
  <c r="G485" i="4"/>
  <c r="F485" i="4" s="1"/>
  <c r="G360" i="4"/>
  <c r="F360" i="4" s="1"/>
  <c r="J252" i="4"/>
  <c r="G252" i="4"/>
  <c r="F252" i="4" s="1"/>
  <c r="G154" i="4"/>
  <c r="F154" i="4" s="1"/>
  <c r="G486" i="4"/>
  <c r="F486" i="4" s="1"/>
  <c r="G437" i="4"/>
  <c r="F437" i="4" s="1"/>
  <c r="G395" i="4"/>
  <c r="F395" i="4" s="1"/>
  <c r="G616" i="4"/>
  <c r="F616" i="4" s="1"/>
  <c r="G345" i="4"/>
  <c r="F345" i="4" s="1"/>
  <c r="G241" i="4"/>
  <c r="F241" i="4" s="1"/>
  <c r="G693" i="4"/>
  <c r="F693" i="4" s="1"/>
  <c r="G600" i="4"/>
  <c r="F600" i="4" s="1"/>
  <c r="J435" i="4"/>
  <c r="G435" i="4"/>
  <c r="F435" i="4" s="1"/>
  <c r="G288" i="4"/>
  <c r="F288" i="4" s="1"/>
  <c r="G727" i="4"/>
  <c r="F727" i="4" s="1"/>
  <c r="G850" i="4"/>
  <c r="F850" i="4" s="1"/>
  <c r="G911" i="4"/>
  <c r="F911" i="4" s="1"/>
  <c r="G884" i="4"/>
  <c r="F884" i="4" s="1"/>
  <c r="G852" i="4"/>
  <c r="F852" i="4" s="1"/>
  <c r="G867" i="4"/>
  <c r="F867" i="4" s="1"/>
  <c r="G828" i="4"/>
  <c r="F828" i="4" s="1"/>
  <c r="G930" i="4"/>
  <c r="F930" i="4" s="1"/>
  <c r="G892" i="4"/>
  <c r="F892" i="4" s="1"/>
  <c r="K743" i="4"/>
  <c r="G743" i="4"/>
  <c r="F743" i="4" s="1"/>
  <c r="G552" i="4"/>
  <c r="F552" i="4" s="1"/>
  <c r="G68" i="4"/>
  <c r="F68" i="4" s="1"/>
  <c r="G39" i="4"/>
  <c r="F39" i="4" s="1"/>
  <c r="G319" i="4"/>
  <c r="F319" i="4" s="1"/>
  <c r="G226" i="4"/>
  <c r="F226" i="4" s="1"/>
  <c r="J4" i="4"/>
  <c r="G4" i="4"/>
  <c r="G812" i="4"/>
  <c r="F812" i="4" s="1"/>
  <c r="K378" i="4"/>
  <c r="G378" i="4"/>
  <c r="F378" i="4" s="1"/>
  <c r="I969" i="4"/>
  <c r="G969" i="4"/>
  <c r="F969" i="4" s="1"/>
  <c r="J948" i="4"/>
  <c r="G948" i="4"/>
  <c r="F948" i="4" s="1"/>
  <c r="K434" i="4"/>
  <c r="G434" i="4"/>
  <c r="F434" i="4" s="1"/>
  <c r="I535" i="4"/>
  <c r="G535" i="4"/>
  <c r="F535" i="4" s="1"/>
  <c r="G49" i="4"/>
  <c r="F49" i="4" s="1"/>
  <c r="G15" i="4"/>
  <c r="F15" i="4" s="1"/>
  <c r="G281" i="4"/>
  <c r="F281" i="4" s="1"/>
  <c r="G201" i="4"/>
  <c r="F201" i="4" s="1"/>
  <c r="G152" i="4"/>
  <c r="F152" i="4" s="1"/>
  <c r="G87" i="4"/>
  <c r="F87" i="4" s="1"/>
  <c r="K305" i="4"/>
  <c r="G305" i="4"/>
  <c r="F305" i="4" s="1"/>
  <c r="G161" i="4"/>
  <c r="F161" i="4" s="1"/>
  <c r="G472" i="4"/>
  <c r="F472" i="4" s="1"/>
  <c r="G390" i="4"/>
  <c r="F390" i="4" s="1"/>
  <c r="G357" i="4"/>
  <c r="F357" i="4" s="1"/>
  <c r="G230" i="4"/>
  <c r="F230" i="4" s="1"/>
  <c r="G155" i="4"/>
  <c r="F155" i="4" s="1"/>
  <c r="G157" i="4"/>
  <c r="F157" i="4" s="1"/>
  <c r="G701" i="4"/>
  <c r="F701" i="4" s="1"/>
  <c r="G625" i="4"/>
  <c r="F625" i="4" s="1"/>
  <c r="G543" i="4"/>
  <c r="F543" i="4" s="1"/>
  <c r="G403" i="4"/>
  <c r="F403" i="4" s="1"/>
  <c r="G707" i="4"/>
  <c r="F707" i="4" s="1"/>
  <c r="G589" i="4"/>
  <c r="F589" i="4" s="1"/>
  <c r="G619" i="4"/>
  <c r="F619" i="4" s="1"/>
  <c r="I573" i="4"/>
  <c r="G573" i="4"/>
  <c r="F573" i="4" s="1"/>
  <c r="G736" i="4"/>
  <c r="F736" i="4" s="1"/>
  <c r="G561" i="4"/>
  <c r="F561" i="4" s="1"/>
  <c r="G562" i="4"/>
  <c r="F562" i="4" s="1"/>
  <c r="G581" i="4"/>
  <c r="F581" i="4" s="1"/>
  <c r="G289" i="4"/>
  <c r="F289" i="4" s="1"/>
  <c r="J939" i="4"/>
  <c r="G939" i="4"/>
  <c r="F939" i="4" s="1"/>
  <c r="G980" i="4"/>
  <c r="F980" i="4" s="1"/>
  <c r="G654" i="4"/>
  <c r="F654" i="4" s="1"/>
  <c r="G992" i="4"/>
  <c r="F992" i="4" s="1"/>
  <c r="G770" i="4"/>
  <c r="F770" i="4" s="1"/>
  <c r="G956" i="4"/>
  <c r="F956" i="4" s="1"/>
  <c r="J160" i="4"/>
  <c r="G160" i="4"/>
  <c r="F160" i="4" s="1"/>
  <c r="K496" i="4"/>
  <c r="G496" i="4"/>
  <c r="F496" i="4" s="1"/>
  <c r="J310" i="4"/>
  <c r="G310" i="4"/>
  <c r="F310" i="4" s="1"/>
  <c r="K162" i="4"/>
  <c r="G162" i="4"/>
  <c r="F162" i="4" s="1"/>
  <c r="J467" i="4"/>
  <c r="G467" i="4"/>
  <c r="F467" i="4" s="1"/>
  <c r="I964" i="4"/>
  <c r="G964" i="4"/>
  <c r="F964" i="4" s="1"/>
  <c r="G900" i="4"/>
  <c r="F900" i="4" s="1"/>
  <c r="J906" i="4"/>
  <c r="G906" i="4"/>
  <c r="F906" i="4" s="1"/>
  <c r="G880" i="4"/>
  <c r="F880" i="4" s="1"/>
  <c r="G185" i="4"/>
  <c r="F185" i="4" s="1"/>
  <c r="G192" i="4"/>
  <c r="F192" i="4" s="1"/>
  <c r="G93" i="4"/>
  <c r="F93" i="4" s="1"/>
  <c r="G997" i="4"/>
  <c r="F997" i="4" s="1"/>
  <c r="G106" i="4"/>
  <c r="F106" i="4" s="1"/>
  <c r="G83" i="4"/>
  <c r="F83" i="4" s="1"/>
  <c r="G8" i="4"/>
  <c r="F8" i="4" s="1"/>
  <c r="G260" i="4"/>
  <c r="F260" i="4" s="1"/>
  <c r="G202" i="4"/>
  <c r="F202" i="4" s="1"/>
  <c r="G153" i="4"/>
  <c r="F153" i="4" s="1"/>
  <c r="G399" i="4"/>
  <c r="F399" i="4" s="1"/>
  <c r="G291" i="4"/>
  <c r="F291" i="4" s="1"/>
  <c r="G46" i="4"/>
  <c r="F46" i="4" s="1"/>
  <c r="G483" i="4"/>
  <c r="F483" i="4" s="1"/>
  <c r="G416" i="4"/>
  <c r="F416" i="4" s="1"/>
  <c r="G354" i="4"/>
  <c r="F354" i="4" s="1"/>
  <c r="G302" i="4"/>
  <c r="F302" i="4" s="1"/>
  <c r="G504" i="4"/>
  <c r="F504" i="4" s="1"/>
  <c r="G744" i="4"/>
  <c r="F744" i="4" s="1"/>
  <c r="G697" i="4"/>
  <c r="F697" i="4" s="1"/>
  <c r="G612" i="4"/>
  <c r="F612" i="4" s="1"/>
  <c r="G548" i="4"/>
  <c r="F548" i="4" s="1"/>
  <c r="G762" i="4"/>
  <c r="F762" i="4" s="1"/>
  <c r="G643" i="4"/>
  <c r="F643" i="4" s="1"/>
  <c r="G665" i="4"/>
  <c r="F665" i="4" s="1"/>
  <c r="G774" i="4"/>
  <c r="F774" i="4" s="1"/>
  <c r="G838" i="4"/>
  <c r="F838" i="4" s="1"/>
  <c r="G778" i="4"/>
  <c r="F778" i="4" s="1"/>
  <c r="G785" i="4"/>
  <c r="F785" i="4" s="1"/>
  <c r="G792" i="4"/>
  <c r="F792" i="4" s="1"/>
  <c r="G760" i="4"/>
  <c r="F760" i="4" s="1"/>
  <c r="G836" i="4"/>
  <c r="F836" i="4" s="1"/>
  <c r="G537" i="4"/>
  <c r="F537" i="4" s="1"/>
  <c r="G972" i="4"/>
  <c r="F972" i="4" s="1"/>
  <c r="G923" i="4"/>
  <c r="F923" i="4" s="1"/>
  <c r="G976" i="4"/>
  <c r="F976" i="4" s="1"/>
  <c r="I772" i="4"/>
  <c r="G772" i="4"/>
  <c r="F772" i="4" s="1"/>
  <c r="J297" i="4"/>
  <c r="G297" i="4"/>
  <c r="F297" i="4" s="1"/>
  <c r="J306" i="4"/>
  <c r="G306" i="4"/>
  <c r="F306" i="4" s="1"/>
  <c r="G164" i="4"/>
  <c r="F164" i="4" s="1"/>
  <c r="G109" i="4"/>
  <c r="F109" i="4" s="1"/>
  <c r="G375" i="4"/>
  <c r="F375" i="4" s="1"/>
  <c r="G217" i="4"/>
  <c r="F217" i="4" s="1"/>
  <c r="G495" i="4"/>
  <c r="F495" i="4" s="1"/>
  <c r="G412" i="4"/>
  <c r="F412" i="4" s="1"/>
  <c r="G370" i="4"/>
  <c r="F370" i="4" s="1"/>
  <c r="G261" i="4"/>
  <c r="F261" i="4" s="1"/>
  <c r="G210" i="4"/>
  <c r="F210" i="4" s="1"/>
  <c r="G371" i="4"/>
  <c r="F371" i="4" s="1"/>
  <c r="G719" i="4"/>
  <c r="F719" i="4" s="1"/>
  <c r="G655" i="4"/>
  <c r="F655" i="4" s="1"/>
  <c r="G559" i="4"/>
  <c r="F559" i="4" s="1"/>
  <c r="I487" i="4"/>
  <c r="G487" i="4"/>
  <c r="F487" i="4" s="1"/>
  <c r="G730" i="4"/>
  <c r="F730" i="4" s="1"/>
  <c r="G605" i="4"/>
  <c r="F605" i="4" s="1"/>
  <c r="G636" i="4"/>
  <c r="F636" i="4" s="1"/>
  <c r="G640" i="4"/>
  <c r="F640" i="4" s="1"/>
  <c r="G790" i="4"/>
  <c r="F790" i="4" s="1"/>
  <c r="G700" i="4"/>
  <c r="F700" i="4" s="1"/>
  <c r="G662" i="4"/>
  <c r="F662" i="4" s="1"/>
  <c r="G681" i="4"/>
  <c r="F681" i="4" s="1"/>
  <c r="G534" i="4"/>
  <c r="F534" i="4" s="1"/>
  <c r="G975" i="4"/>
  <c r="F975" i="4" s="1"/>
  <c r="K950" i="4"/>
  <c r="G950" i="4"/>
  <c r="F950" i="4" s="1"/>
  <c r="G869" i="4"/>
  <c r="F869" i="4" s="1"/>
  <c r="G786" i="4"/>
  <c r="F786" i="4" s="1"/>
  <c r="G415" i="4"/>
  <c r="F415" i="4" s="1"/>
  <c r="G36" i="4"/>
  <c r="F36" i="4" s="1"/>
  <c r="G645" i="4"/>
  <c r="F645" i="4" s="1"/>
  <c r="G584" i="4"/>
  <c r="F584" i="4" s="1"/>
  <c r="G961" i="4"/>
  <c r="F961" i="4" s="1"/>
  <c r="G998" i="4"/>
  <c r="F998" i="4" s="1"/>
  <c r="G88" i="4"/>
  <c r="F88" i="4" s="1"/>
  <c r="G69" i="4"/>
  <c r="F69" i="4" s="1"/>
  <c r="I326" i="4"/>
  <c r="G326" i="4"/>
  <c r="F326" i="4" s="1"/>
  <c r="G234" i="4"/>
  <c r="F234" i="4" s="1"/>
  <c r="I184" i="4"/>
  <c r="G184" i="4"/>
  <c r="F184" i="4" s="1"/>
  <c r="G123" i="4"/>
  <c r="F123" i="4" s="1"/>
  <c r="J384" i="4"/>
  <c r="G384" i="4"/>
  <c r="F384" i="4" s="1"/>
  <c r="G235" i="4"/>
  <c r="F235" i="4" s="1"/>
  <c r="G506" i="4"/>
  <c r="F506" i="4" s="1"/>
  <c r="K429" i="4"/>
  <c r="G429" i="4"/>
  <c r="F429" i="4" s="1"/>
  <c r="J376" i="4"/>
  <c r="G376" i="4"/>
  <c r="F376" i="4" s="1"/>
  <c r="K286" i="4"/>
  <c r="G286" i="4"/>
  <c r="F286" i="4" s="1"/>
  <c r="G248" i="4"/>
  <c r="F248" i="4" s="1"/>
  <c r="K414" i="4"/>
  <c r="G414" i="4"/>
  <c r="F414" i="4" s="1"/>
  <c r="J728" i="4"/>
  <c r="G728" i="4"/>
  <c r="F728" i="4" s="1"/>
  <c r="G671" i="4"/>
  <c r="F671" i="4" s="1"/>
  <c r="J575" i="4"/>
  <c r="G575" i="4"/>
  <c r="F575" i="4" s="1"/>
  <c r="G528" i="4"/>
  <c r="F528" i="4" s="1"/>
  <c r="G745" i="4"/>
  <c r="F745" i="4" s="1"/>
  <c r="G618" i="4"/>
  <c r="F618" i="4" s="1"/>
  <c r="J649" i="4"/>
  <c r="G649" i="4"/>
  <c r="F649" i="4" s="1"/>
  <c r="K709" i="4"/>
  <c r="G709" i="4"/>
  <c r="F709" i="4" s="1"/>
  <c r="G820" i="4"/>
  <c r="F820" i="4" s="1"/>
  <c r="G726" i="4"/>
  <c r="F726" i="4" s="1"/>
  <c r="K765" i="4"/>
  <c r="G765" i="4"/>
  <c r="F765" i="4" s="1"/>
  <c r="J716" i="4"/>
  <c r="G716" i="4"/>
  <c r="F716" i="4" s="1"/>
  <c r="G582" i="4"/>
  <c r="F582" i="4" s="1"/>
  <c r="G913" i="4"/>
  <c r="F913" i="4" s="1"/>
  <c r="G860" i="4"/>
  <c r="F860" i="4" s="1"/>
  <c r="K996" i="4"/>
  <c r="G996" i="4"/>
  <c r="F996" i="4" s="1"/>
  <c r="G945" i="4"/>
  <c r="F945" i="4" s="1"/>
  <c r="G349" i="4"/>
  <c r="F349" i="4" s="1"/>
  <c r="J465" i="4"/>
  <c r="G465" i="4"/>
  <c r="F465" i="4" s="1"/>
  <c r="G598" i="4"/>
  <c r="F598" i="4" s="1"/>
  <c r="J544" i="4"/>
  <c r="G544" i="4"/>
  <c r="F544" i="4" s="1"/>
  <c r="G699" i="4"/>
  <c r="F699" i="4" s="1"/>
  <c r="G933" i="4"/>
  <c r="F933" i="4" s="1"/>
  <c r="G97" i="4"/>
  <c r="F97" i="4" s="1"/>
  <c r="I74" i="4"/>
  <c r="G74" i="4"/>
  <c r="F74" i="4" s="1"/>
  <c r="I332" i="4"/>
  <c r="G332" i="4"/>
  <c r="F332" i="4" s="1"/>
  <c r="G247" i="4"/>
  <c r="F247" i="4" s="1"/>
  <c r="G190" i="4"/>
  <c r="F190" i="4" s="1"/>
  <c r="J129" i="4"/>
  <c r="G129" i="4"/>
  <c r="F129" i="4" s="1"/>
  <c r="J389" i="4"/>
  <c r="G389" i="4"/>
  <c r="F389" i="4" s="1"/>
  <c r="G251" i="4"/>
  <c r="F251" i="4" s="1"/>
  <c r="G20" i="4"/>
  <c r="F20" i="4" s="1"/>
  <c r="G473" i="4"/>
  <c r="F473" i="4" s="1"/>
  <c r="G379" i="4"/>
  <c r="F379" i="4" s="1"/>
  <c r="G295" i="4"/>
  <c r="F295" i="4" s="1"/>
  <c r="G268" i="4"/>
  <c r="F268" i="4" s="1"/>
  <c r="I442" i="4"/>
  <c r="G442" i="4"/>
  <c r="F442" i="4" s="1"/>
  <c r="G733" i="4"/>
  <c r="F733" i="4" s="1"/>
  <c r="G675" i="4"/>
  <c r="F675" i="4" s="1"/>
  <c r="G592" i="4"/>
  <c r="F592" i="4" s="1"/>
  <c r="G536" i="4"/>
  <c r="F536" i="4" s="1"/>
  <c r="G751" i="4"/>
  <c r="F751" i="4" s="1"/>
  <c r="G626" i="4"/>
  <c r="F626" i="4" s="1"/>
  <c r="G653" i="4"/>
  <c r="F653" i="4" s="1"/>
  <c r="K752" i="4"/>
  <c r="G752" i="4"/>
  <c r="F752" i="4" s="1"/>
  <c r="I824" i="4"/>
  <c r="G824" i="4"/>
  <c r="F824" i="4" s="1"/>
  <c r="G746" i="4"/>
  <c r="F746" i="4" s="1"/>
  <c r="J776" i="4"/>
  <c r="G776" i="4"/>
  <c r="F776" i="4" s="1"/>
  <c r="G749" i="4"/>
  <c r="F749" i="4" s="1"/>
  <c r="G615" i="4"/>
  <c r="F615" i="4" s="1"/>
  <c r="I881" i="4"/>
  <c r="G881" i="4"/>
  <c r="F881" i="4" s="1"/>
  <c r="J845" i="4"/>
  <c r="G845" i="4"/>
  <c r="F845" i="4" s="1"/>
  <c r="K982" i="4"/>
  <c r="G982" i="4"/>
  <c r="F982" i="4" s="1"/>
  <c r="K938" i="4"/>
  <c r="G938" i="4"/>
  <c r="F938" i="4" s="1"/>
  <c r="J100" i="4"/>
  <c r="G100" i="4"/>
  <c r="F100" i="4" s="1"/>
  <c r="J79" i="4"/>
  <c r="G79" i="4"/>
  <c r="F79" i="4" s="1"/>
  <c r="I339" i="4"/>
  <c r="G339" i="4"/>
  <c r="F339" i="4" s="1"/>
  <c r="K257" i="4"/>
  <c r="G257" i="4"/>
  <c r="F257" i="4" s="1"/>
  <c r="J198" i="4"/>
  <c r="G198" i="4"/>
  <c r="F198" i="4" s="1"/>
  <c r="J265" i="4"/>
  <c r="G265" i="4"/>
  <c r="F265" i="4" s="1"/>
  <c r="I410" i="4"/>
  <c r="G410" i="4"/>
  <c r="F410" i="4" s="1"/>
  <c r="K494" i="4"/>
  <c r="G494" i="4"/>
  <c r="F494" i="4" s="1"/>
  <c r="K388" i="4"/>
  <c r="G388" i="4"/>
  <c r="F388" i="4" s="1"/>
  <c r="J525" i="4"/>
  <c r="G525" i="4"/>
  <c r="F525" i="4" s="1"/>
  <c r="I805" i="4"/>
  <c r="G805" i="4"/>
  <c r="F805" i="4" s="1"/>
  <c r="J441" i="4"/>
  <c r="G441" i="4"/>
  <c r="F441" i="4" s="1"/>
  <c r="K364" i="4"/>
  <c r="G364" i="4"/>
  <c r="F364" i="4" s="1"/>
  <c r="G883" i="4"/>
  <c r="F883" i="4" s="1"/>
  <c r="J779" i="4"/>
  <c r="G779" i="4"/>
  <c r="F779" i="4" s="1"/>
  <c r="K937" i="4"/>
  <c r="G937" i="4"/>
  <c r="F937" i="4" s="1"/>
  <c r="K139" i="4"/>
  <c r="G139" i="4"/>
  <c r="F139" i="4" s="1"/>
  <c r="K44" i="4"/>
  <c r="G44" i="4"/>
  <c r="F44" i="4" s="1"/>
  <c r="K445" i="4"/>
  <c r="G445" i="4"/>
  <c r="F445" i="4" s="1"/>
  <c r="I176" i="4"/>
  <c r="G176" i="4"/>
  <c r="F176" i="4" s="1"/>
  <c r="K443" i="4"/>
  <c r="G443" i="4"/>
  <c r="F443" i="4" s="1"/>
  <c r="J402" i="4"/>
  <c r="G402" i="4"/>
  <c r="F402" i="4" s="1"/>
  <c r="I742" i="4"/>
  <c r="G742" i="4"/>
  <c r="F742" i="4" s="1"/>
  <c r="I830" i="4"/>
  <c r="G830" i="4"/>
  <c r="F830" i="4" s="1"/>
  <c r="I831" i="4"/>
  <c r="G831" i="4"/>
  <c r="F831" i="4" s="1"/>
  <c r="K957" i="4"/>
  <c r="G957" i="4"/>
  <c r="F957" i="4" s="1"/>
  <c r="K342" i="4"/>
  <c r="G342" i="4"/>
  <c r="F342" i="4" s="1"/>
  <c r="K748" i="4"/>
  <c r="G748" i="4"/>
  <c r="F748" i="4" s="1"/>
  <c r="K280" i="4"/>
  <c r="G280" i="4"/>
  <c r="F280" i="4" s="1"/>
  <c r="I673" i="4"/>
  <c r="G673" i="4"/>
  <c r="F673" i="4" s="1"/>
  <c r="I705" i="4"/>
  <c r="G705" i="4"/>
  <c r="F705" i="4" s="1"/>
  <c r="J878" i="4"/>
  <c r="G878" i="4"/>
  <c r="F878" i="4" s="1"/>
  <c r="J834" i="4"/>
  <c r="G834" i="4"/>
  <c r="F834" i="4" s="1"/>
  <c r="I839" i="4"/>
  <c r="G839" i="4"/>
  <c r="F839" i="4" s="1"/>
  <c r="I795" i="4"/>
  <c r="G795" i="4"/>
  <c r="F795" i="4" s="1"/>
  <c r="I796" i="4"/>
  <c r="G796" i="4"/>
  <c r="F796" i="4" s="1"/>
  <c r="I156" i="4"/>
  <c r="G156" i="4"/>
  <c r="F156" i="4" s="1"/>
  <c r="K147" i="4"/>
  <c r="G147" i="4"/>
  <c r="F147" i="4" s="1"/>
  <c r="I56" i="4"/>
  <c r="G56" i="4"/>
  <c r="F56" i="4" s="1"/>
  <c r="J307" i="4"/>
  <c r="G307" i="4"/>
  <c r="F307" i="4" s="1"/>
  <c r="J37" i="4"/>
  <c r="G37" i="4"/>
  <c r="F37" i="4" s="1"/>
  <c r="J464" i="4"/>
  <c r="G464" i="4"/>
  <c r="F464" i="4" s="1"/>
  <c r="K221" i="4"/>
  <c r="G221" i="4"/>
  <c r="F221" i="4" s="1"/>
  <c r="K696" i="4"/>
  <c r="G696" i="4"/>
  <c r="F696" i="4" s="1"/>
  <c r="I647" i="4"/>
  <c r="G647" i="4"/>
  <c r="F647" i="4" s="1"/>
  <c r="J847" i="4"/>
  <c r="G847" i="4"/>
  <c r="F847" i="4" s="1"/>
  <c r="K989" i="4"/>
  <c r="G989" i="4"/>
  <c r="F989" i="4" s="1"/>
  <c r="G775" i="4"/>
  <c r="F775" i="4" s="1"/>
  <c r="G823" i="4"/>
  <c r="F823" i="4" s="1"/>
  <c r="G188" i="4"/>
  <c r="F188" i="4" s="1"/>
  <c r="G196" i="4"/>
  <c r="F196" i="4" s="1"/>
  <c r="G98" i="4"/>
  <c r="F98" i="4" s="1"/>
  <c r="G22" i="4"/>
  <c r="F22" i="4" s="1"/>
  <c r="G333" i="4"/>
  <c r="F333" i="4" s="1"/>
  <c r="G6" i="4"/>
  <c r="F6" i="4" s="1"/>
  <c r="G498" i="4"/>
  <c r="F498" i="4" s="1"/>
  <c r="G372" i="4"/>
  <c r="F372" i="4" s="1"/>
  <c r="G266" i="4"/>
  <c r="F266" i="4" s="1"/>
  <c r="G208" i="4"/>
  <c r="F208" i="4" s="1"/>
  <c r="G503" i="4"/>
  <c r="F503" i="4" s="1"/>
  <c r="G447" i="4"/>
  <c r="F447" i="4" s="1"/>
  <c r="G421" i="4"/>
  <c r="F421" i="4" s="1"/>
  <c r="G628" i="4"/>
  <c r="F628" i="4" s="1"/>
  <c r="I505" i="4"/>
  <c r="G505" i="4"/>
  <c r="F505" i="4" s="1"/>
  <c r="G303" i="4"/>
  <c r="F303" i="4" s="1"/>
  <c r="G715" i="4"/>
  <c r="F715" i="4" s="1"/>
  <c r="G622" i="4"/>
  <c r="F622" i="4" s="1"/>
  <c r="G479" i="4"/>
  <c r="F479" i="4" s="1"/>
  <c r="G355" i="4"/>
  <c r="F355" i="4" s="1"/>
  <c r="G741" i="4"/>
  <c r="F741" i="4" s="1"/>
  <c r="G57" i="4"/>
  <c r="F57" i="4" s="1"/>
  <c r="G941" i="4"/>
  <c r="F941" i="4" s="1"/>
  <c r="G890" i="4"/>
  <c r="F890" i="4" s="1"/>
  <c r="I862" i="4"/>
  <c r="G862" i="4"/>
  <c r="F862" i="4" s="1"/>
  <c r="G879" i="4"/>
  <c r="F879" i="4" s="1"/>
  <c r="G842" i="4"/>
  <c r="F842" i="4" s="1"/>
  <c r="G910" i="4"/>
  <c r="F910" i="4" s="1"/>
  <c r="G802" i="4"/>
  <c r="F802" i="4" s="1"/>
  <c r="G482" i="4"/>
  <c r="F482" i="4" s="1"/>
  <c r="G335" i="4"/>
  <c r="F335" i="4" s="1"/>
  <c r="G321" i="4"/>
  <c r="F321" i="4" s="1"/>
  <c r="G225" i="4"/>
  <c r="F225" i="4" s="1"/>
  <c r="G489" i="4"/>
  <c r="F489" i="4" s="1"/>
  <c r="G365" i="4"/>
  <c r="F365" i="4" s="1"/>
  <c r="G258" i="4"/>
  <c r="F258" i="4" s="1"/>
  <c r="G169" i="4"/>
  <c r="F169" i="4" s="1"/>
  <c r="G491" i="4"/>
  <c r="F491" i="4" s="1"/>
  <c r="G444" i="4"/>
  <c r="F444" i="4" s="1"/>
  <c r="G406" i="4"/>
  <c r="F406" i="4" s="1"/>
  <c r="G620" i="4"/>
  <c r="F620" i="4" s="1"/>
  <c r="G466" i="4"/>
  <c r="F466" i="4" s="1"/>
  <c r="G270" i="4"/>
  <c r="F270" i="4" s="1"/>
  <c r="G711" i="4"/>
  <c r="F711" i="4" s="1"/>
  <c r="G609" i="4"/>
  <c r="F609" i="4" s="1"/>
  <c r="G469" i="4"/>
  <c r="F469" i="4" s="1"/>
  <c r="G341" i="4"/>
  <c r="F341" i="4" s="1"/>
  <c r="G737" i="4"/>
  <c r="F737" i="4" s="1"/>
  <c r="I855" i="4"/>
  <c r="G855" i="4"/>
  <c r="F855" i="4" s="1"/>
  <c r="G921" i="4"/>
  <c r="F921" i="4" s="1"/>
  <c r="G887" i="4"/>
  <c r="F887" i="4" s="1"/>
  <c r="G856" i="4"/>
  <c r="F856" i="4" s="1"/>
  <c r="G876" i="4"/>
  <c r="F876" i="4" s="1"/>
  <c r="G835" i="4"/>
  <c r="F835" i="4" s="1"/>
  <c r="G919" i="4"/>
  <c r="F919" i="4" s="1"/>
  <c r="G857" i="4"/>
  <c r="F857" i="4" s="1"/>
  <c r="G570" i="4"/>
  <c r="F570" i="4" s="1"/>
  <c r="I808" i="4"/>
  <c r="G808" i="4"/>
  <c r="F808" i="4" s="1"/>
  <c r="J216" i="4"/>
  <c r="G216" i="4"/>
  <c r="F216" i="4" s="1"/>
  <c r="K204" i="4"/>
  <c r="G204" i="4"/>
  <c r="F204" i="4" s="1"/>
  <c r="J13" i="4"/>
  <c r="G13" i="4"/>
  <c r="F13" i="4" s="1"/>
  <c r="K385" i="4"/>
  <c r="G385" i="4"/>
  <c r="F385" i="4" s="1"/>
  <c r="J633" i="4"/>
  <c r="G633" i="4"/>
  <c r="F633" i="4" s="1"/>
  <c r="I522" i="4"/>
  <c r="G522" i="4"/>
  <c r="F522" i="4" s="1"/>
  <c r="J720" i="4"/>
  <c r="G720" i="4"/>
  <c r="F720" i="4" s="1"/>
  <c r="I438" i="4"/>
  <c r="G438" i="4"/>
  <c r="F438" i="4" s="1"/>
  <c r="J747" i="4"/>
  <c r="G747" i="4"/>
  <c r="F747" i="4" s="1"/>
  <c r="I905" i="4"/>
  <c r="G905" i="4"/>
  <c r="F905" i="4" s="1"/>
  <c r="K882" i="4"/>
  <c r="G882" i="4"/>
  <c r="F882" i="4" s="1"/>
  <c r="I854" i="4"/>
  <c r="G854" i="4"/>
  <c r="F854" i="4" s="1"/>
  <c r="J903" i="4"/>
  <c r="G903" i="4"/>
  <c r="F903" i="4" s="1"/>
  <c r="I973" i="4"/>
  <c r="G973" i="4"/>
  <c r="F973" i="4" s="1"/>
  <c r="I228" i="4"/>
  <c r="G228" i="4"/>
  <c r="F228" i="4" s="1"/>
  <c r="J209" i="4"/>
  <c r="G209" i="4"/>
  <c r="F209" i="4" s="1"/>
  <c r="K292" i="4"/>
  <c r="G292" i="4"/>
  <c r="F292" i="4" s="1"/>
  <c r="J25" i="4"/>
  <c r="G25" i="4"/>
  <c r="F25" i="4" s="1"/>
  <c r="K428" i="4"/>
  <c r="G428" i="4"/>
  <c r="F428" i="4" s="1"/>
  <c r="I362" i="4"/>
  <c r="G362" i="4"/>
  <c r="F362" i="4" s="1"/>
  <c r="J452" i="4"/>
  <c r="G452" i="4"/>
  <c r="F452" i="4" s="1"/>
  <c r="J750" i="4"/>
  <c r="G750" i="4"/>
  <c r="F750" i="4" s="1"/>
  <c r="J453" i="4"/>
  <c r="G453" i="4"/>
  <c r="F453" i="4" s="1"/>
  <c r="J917" i="4"/>
  <c r="G917" i="4"/>
  <c r="F917" i="4" s="1"/>
  <c r="K870" i="4"/>
  <c r="G870" i="4"/>
  <c r="F870" i="4" s="1"/>
  <c r="I897" i="4"/>
  <c r="G897" i="4"/>
  <c r="F897" i="4" s="1"/>
  <c r="J863" i="4"/>
  <c r="G863" i="4"/>
  <c r="F863" i="4" s="1"/>
  <c r="J819" i="4"/>
  <c r="G819" i="4"/>
  <c r="F819" i="4" s="1"/>
  <c r="G940" i="4"/>
  <c r="F940" i="4" s="1"/>
  <c r="J840" i="4"/>
  <c r="G840" i="4"/>
  <c r="F840" i="4" s="1"/>
  <c r="K232" i="4"/>
  <c r="G232" i="4"/>
  <c r="F232" i="4" s="1"/>
  <c r="I213" i="4"/>
  <c r="G213" i="4"/>
  <c r="F213" i="4" s="1"/>
  <c r="K113" i="4"/>
  <c r="G113" i="4"/>
  <c r="F113" i="4" s="1"/>
  <c r="J47" i="4"/>
  <c r="G47" i="4"/>
  <c r="F47" i="4" s="1"/>
  <c r="K394" i="4"/>
  <c r="G394" i="4"/>
  <c r="F394" i="4" s="1"/>
  <c r="K300" i="4"/>
  <c r="G300" i="4"/>
  <c r="F300" i="4" s="1"/>
  <c r="K26" i="4"/>
  <c r="G26" i="4"/>
  <c r="F26" i="4" s="1"/>
  <c r="I551" i="4"/>
  <c r="G551" i="4"/>
  <c r="F551" i="4" s="1"/>
  <c r="I523" i="4"/>
  <c r="G523" i="4"/>
  <c r="F523" i="4" s="1"/>
  <c r="I549" i="4"/>
  <c r="G549" i="4"/>
  <c r="F549" i="4" s="1"/>
  <c r="J446" i="4"/>
  <c r="G446" i="4"/>
  <c r="F446" i="4" s="1"/>
  <c r="J564" i="4"/>
  <c r="G564" i="4"/>
  <c r="F564" i="4" s="1"/>
  <c r="K962" i="4"/>
  <c r="G962" i="4"/>
  <c r="F962" i="4" s="1"/>
  <c r="G422" i="4"/>
  <c r="F422" i="4" s="1"/>
  <c r="K946" i="4"/>
  <c r="G946" i="4"/>
  <c r="F946" i="4" s="1"/>
  <c r="G915" i="4"/>
  <c r="F915" i="4" s="1"/>
  <c r="G871" i="4"/>
  <c r="F871" i="4" s="1"/>
  <c r="G732" i="4"/>
  <c r="F732" i="4" s="1"/>
  <c r="G951" i="4"/>
  <c r="F951" i="4" s="1"/>
  <c r="I925" i="4"/>
  <c r="G925" i="4"/>
  <c r="F925" i="4" s="1"/>
  <c r="K909" i="4"/>
  <c r="G909" i="4"/>
  <c r="F909" i="4" s="1"/>
  <c r="K886" i="4"/>
  <c r="G886" i="4"/>
  <c r="F886" i="4" s="1"/>
  <c r="I315" i="4"/>
  <c r="G315" i="4"/>
  <c r="F315" i="4" s="1"/>
  <c r="J959" i="4"/>
  <c r="G959" i="4"/>
  <c r="F959" i="4" s="1"/>
  <c r="G462" i="4"/>
  <c r="F462" i="4" s="1"/>
  <c r="G512" i="4"/>
  <c r="F512" i="4" s="1"/>
  <c r="G965" i="4"/>
  <c r="F965" i="4" s="1"/>
  <c r="G929" i="4"/>
  <c r="F929" i="4" s="1"/>
  <c r="G994" i="4"/>
  <c r="F994" i="4" s="1"/>
  <c r="G877" i="4"/>
  <c r="F877" i="4" s="1"/>
  <c r="I991" i="5"/>
  <c r="I314" i="5"/>
  <c r="J721" i="5"/>
  <c r="I768" i="5"/>
  <c r="I816" i="5"/>
  <c r="I655" i="5"/>
  <c r="J740" i="5"/>
  <c r="J853" i="5"/>
  <c r="I651" i="5"/>
  <c r="K338" i="5"/>
  <c r="K763" i="5"/>
  <c r="I952" i="5"/>
  <c r="J956" i="5"/>
  <c r="J696" i="5"/>
  <c r="G680" i="2"/>
  <c r="E680" i="2" s="1"/>
  <c r="F680" i="2" s="1"/>
  <c r="D680" i="2"/>
  <c r="K184" i="4"/>
  <c r="K805" i="4"/>
  <c r="K905" i="4"/>
  <c r="J996" i="4"/>
  <c r="J824" i="4"/>
  <c r="J881" i="4"/>
  <c r="I257" i="4"/>
  <c r="K100" i="4"/>
  <c r="J414" i="4"/>
  <c r="I414" i="4"/>
  <c r="I776" i="4"/>
  <c r="J257" i="4"/>
  <c r="I525" i="4"/>
  <c r="J442" i="4"/>
  <c r="J982" i="4"/>
  <c r="K332" i="4"/>
  <c r="K410" i="4"/>
  <c r="J339" i="4"/>
  <c r="I691" i="5"/>
  <c r="J892" i="5"/>
  <c r="J12" i="5"/>
  <c r="I683" i="5"/>
  <c r="K79" i="4"/>
  <c r="K216" i="4"/>
  <c r="I494" i="4"/>
  <c r="I388" i="4"/>
  <c r="I265" i="4"/>
  <c r="K776" i="4"/>
  <c r="K881" i="4"/>
  <c r="J410" i="4"/>
  <c r="K198" i="4"/>
  <c r="J306" i="5"/>
  <c r="I431" i="5"/>
  <c r="J219" i="5"/>
  <c r="J818" i="5"/>
  <c r="K21" i="5"/>
  <c r="K770" i="5"/>
  <c r="K633" i="5"/>
  <c r="J864" i="5"/>
  <c r="J794" i="5"/>
  <c r="K384" i="5"/>
  <c r="K728" i="5"/>
  <c r="I664" i="5"/>
  <c r="J870" i="5"/>
  <c r="K307" i="5"/>
  <c r="J384" i="5"/>
  <c r="J631" i="5"/>
  <c r="K244" i="5"/>
  <c r="K664" i="5"/>
  <c r="K946" i="5"/>
  <c r="I307" i="5"/>
  <c r="I118" i="5"/>
  <c r="J838" i="5"/>
  <c r="I372" i="5"/>
  <c r="I781" i="5"/>
  <c r="K892" i="5"/>
  <c r="K368" i="5"/>
  <c r="K543" i="5"/>
  <c r="K735" i="5"/>
  <c r="J831" i="5"/>
  <c r="J753" i="5"/>
  <c r="K781" i="5"/>
  <c r="J287" i="5"/>
  <c r="I289" i="5"/>
  <c r="J368" i="5"/>
  <c r="I543" i="5"/>
  <c r="I831" i="5"/>
  <c r="I287" i="5"/>
  <c r="J289" i="5"/>
  <c r="J370" i="5"/>
  <c r="J733" i="5"/>
  <c r="K370" i="5"/>
  <c r="K101" i="5"/>
  <c r="I258" i="5"/>
  <c r="K419" i="5"/>
  <c r="I633" i="5"/>
  <c r="I986" i="5"/>
  <c r="J402" i="5"/>
  <c r="K306" i="5"/>
  <c r="K898" i="5"/>
  <c r="K782" i="5"/>
  <c r="I898" i="5"/>
  <c r="K778" i="5"/>
  <c r="I90" i="5"/>
  <c r="K142" i="5"/>
  <c r="J58" i="5"/>
  <c r="J281" i="5"/>
  <c r="J497" i="5"/>
  <c r="J458" i="5"/>
  <c r="K91" i="5"/>
  <c r="K61" i="5"/>
  <c r="I402" i="5"/>
  <c r="K344" i="5"/>
  <c r="K641" i="5"/>
  <c r="K1000" i="5"/>
  <c r="I776" i="5"/>
  <c r="K151" i="5"/>
  <c r="K432" i="5"/>
  <c r="K281" i="5"/>
  <c r="I61" i="5"/>
  <c r="J344" i="5"/>
  <c r="J734" i="5"/>
  <c r="I641" i="5"/>
  <c r="I1000" i="5"/>
  <c r="K917" i="5"/>
  <c r="J151" i="5"/>
  <c r="I172" i="5"/>
  <c r="K992" i="5"/>
  <c r="K383" i="5"/>
  <c r="I575" i="5"/>
  <c r="I992" i="5"/>
  <c r="I838" i="5"/>
  <c r="K219" i="5"/>
  <c r="K372" i="5"/>
  <c r="K674" i="5"/>
  <c r="K870" i="5"/>
  <c r="J505" i="5"/>
  <c r="I770" i="5"/>
  <c r="I502" i="5"/>
  <c r="I946" i="4"/>
  <c r="I750" i="4"/>
  <c r="J394" i="4"/>
  <c r="J232" i="4"/>
  <c r="J26" i="4"/>
  <c r="I747" i="4"/>
  <c r="I204" i="4"/>
  <c r="K897" i="4"/>
  <c r="I819" i="4"/>
  <c r="I394" i="4"/>
  <c r="K549" i="4"/>
  <c r="K213" i="4"/>
  <c r="J113" i="4"/>
  <c r="J362" i="4"/>
  <c r="K551" i="4"/>
  <c r="K523" i="4"/>
  <c r="K854" i="4"/>
  <c r="J300" i="4"/>
  <c r="J551" i="4"/>
  <c r="I131" i="5"/>
  <c r="I580" i="5"/>
  <c r="I319" i="5"/>
  <c r="I407" i="5"/>
  <c r="K538" i="5"/>
  <c r="K609" i="5"/>
  <c r="I557" i="5"/>
  <c r="J485" i="5"/>
  <c r="J147" i="5"/>
  <c r="I660" i="5"/>
  <c r="K652" i="5"/>
  <c r="J315" i="5"/>
  <c r="I652" i="5"/>
  <c r="I387" i="5"/>
  <c r="I583" i="5"/>
  <c r="I554" i="5"/>
  <c r="I385" i="5"/>
  <c r="J518" i="5"/>
  <c r="K554" i="5"/>
  <c r="I447" i="5"/>
  <c r="J109" i="5"/>
  <c r="J841" i="5"/>
  <c r="K160" i="5"/>
  <c r="I292" i="5"/>
  <c r="J673" i="4"/>
  <c r="J696" i="4"/>
  <c r="J319" i="5"/>
  <c r="I342" i="4"/>
  <c r="J989" i="4"/>
  <c r="J831" i="4"/>
  <c r="J705" i="4"/>
  <c r="I834" i="4"/>
  <c r="J156" i="4"/>
  <c r="I957" i="4"/>
  <c r="I307" i="4"/>
  <c r="I109" i="5"/>
  <c r="I689" i="5"/>
  <c r="K688" i="5"/>
  <c r="I742" i="5"/>
  <c r="I35" i="5"/>
  <c r="J549" i="5"/>
  <c r="J758" i="5"/>
  <c r="I493" i="5"/>
  <c r="K848" i="5"/>
  <c r="K379" i="5"/>
  <c r="I29" i="5"/>
  <c r="I379" i="5"/>
  <c r="K354" i="5"/>
  <c r="I437" i="5"/>
  <c r="J354" i="5"/>
  <c r="I133" i="5"/>
  <c r="J872" i="5"/>
  <c r="I626" i="5"/>
  <c r="I391" i="5"/>
  <c r="J856" i="5"/>
  <c r="K444" i="5"/>
  <c r="K442" i="5"/>
  <c r="I908" i="5"/>
  <c r="J845" i="5"/>
  <c r="I872" i="5"/>
  <c r="I704" i="5"/>
  <c r="J430" i="5"/>
  <c r="J688" i="5"/>
  <c r="K549" i="5"/>
  <c r="K930" i="5"/>
  <c r="I950" i="5"/>
  <c r="J950" i="5"/>
  <c r="I429" i="5"/>
  <c r="K77" i="5"/>
  <c r="J331" i="5"/>
  <c r="J410" i="5"/>
  <c r="J364" i="5"/>
  <c r="J673" i="5"/>
  <c r="J380" i="5"/>
  <c r="J681" i="5"/>
  <c r="I273" i="5"/>
  <c r="I944" i="5"/>
  <c r="I503" i="5"/>
  <c r="J242" i="5"/>
  <c r="I339" i="5"/>
  <c r="I880" i="5"/>
  <c r="K825" i="5"/>
  <c r="J388" i="5"/>
  <c r="K997" i="5"/>
  <c r="K705" i="5"/>
  <c r="I276" i="5"/>
  <c r="K681" i="5"/>
  <c r="I625" i="5"/>
  <c r="I680" i="5"/>
  <c r="K90" i="4"/>
  <c r="J180" i="5"/>
  <c r="K560" i="4"/>
  <c r="K256" i="4"/>
  <c r="K116" i="4"/>
  <c r="I32" i="4"/>
  <c r="J312" i="4"/>
  <c r="K275" i="4"/>
  <c r="J51" i="4"/>
  <c r="K456" i="4"/>
  <c r="I571" i="4"/>
  <c r="J755" i="4"/>
  <c r="K656" i="4"/>
  <c r="K529" i="4"/>
  <c r="I542" i="4"/>
  <c r="I928" i="4"/>
  <c r="K670" i="4"/>
  <c r="J812" i="4"/>
  <c r="K975" i="5"/>
  <c r="I737" i="5"/>
  <c r="I93" i="5"/>
  <c r="I36" i="5"/>
  <c r="K300" i="5"/>
  <c r="I238" i="5"/>
  <c r="K181" i="5"/>
  <c r="I137" i="5"/>
  <c r="K220" i="5"/>
  <c r="I68" i="5"/>
  <c r="K129" i="5"/>
  <c r="I41" i="5"/>
  <c r="I463" i="5"/>
  <c r="I403" i="5"/>
  <c r="I428" i="5"/>
  <c r="J559" i="5"/>
  <c r="I404" i="5"/>
  <c r="J560" i="5"/>
  <c r="K545" i="5"/>
  <c r="I586" i="5"/>
  <c r="K612" i="5"/>
  <c r="I811" i="5"/>
  <c r="I653" i="5"/>
  <c r="J588" i="5"/>
  <c r="J932" i="5"/>
  <c r="I732" i="5"/>
  <c r="J919" i="5"/>
  <c r="J700" i="5"/>
  <c r="I860" i="5"/>
  <c r="I844" i="5"/>
  <c r="J780" i="5"/>
  <c r="K659" i="4"/>
  <c r="I546" i="4"/>
  <c r="J978" i="5"/>
  <c r="J280" i="5"/>
  <c r="K665" i="5"/>
  <c r="K6" i="5"/>
  <c r="I5" i="4"/>
  <c r="I72" i="4"/>
  <c r="J45" i="4"/>
  <c r="K325" i="4"/>
  <c r="K293" i="4"/>
  <c r="J75" i="4"/>
  <c r="J66" i="4"/>
  <c r="I459" i="4"/>
  <c r="J457" i="4"/>
  <c r="K492" i="4"/>
  <c r="I558" i="4"/>
  <c r="J934" i="4"/>
  <c r="K899" i="4"/>
  <c r="J891" i="4"/>
  <c r="K901" i="4"/>
  <c r="K773" i="4"/>
  <c r="K984" i="5"/>
  <c r="I648" i="5"/>
  <c r="I18" i="5"/>
  <c r="K184" i="5"/>
  <c r="I143" i="5"/>
  <c r="I232" i="5"/>
  <c r="J115" i="5"/>
  <c r="I156" i="5"/>
  <c r="J56" i="5"/>
  <c r="K433" i="5"/>
  <c r="I572" i="5"/>
  <c r="K420" i="5"/>
  <c r="K563" i="5"/>
  <c r="I590" i="5"/>
  <c r="K615" i="5"/>
  <c r="I822" i="5"/>
  <c r="J616" i="5"/>
  <c r="J940" i="5"/>
  <c r="I750" i="5"/>
  <c r="K911" i="5"/>
  <c r="K623" i="5"/>
  <c r="K565" i="5"/>
  <c r="K720" i="5"/>
  <c r="K414" i="5"/>
  <c r="K912" i="5"/>
  <c r="J604" i="4"/>
  <c r="I781" i="4"/>
  <c r="I228" i="5"/>
  <c r="K790" i="5"/>
  <c r="K120" i="4"/>
  <c r="I112" i="4"/>
  <c r="I272" i="4"/>
  <c r="I224" i="4"/>
  <c r="J167" i="4"/>
  <c r="J411" i="4"/>
  <c r="I311" i="4"/>
  <c r="J85" i="4"/>
  <c r="I499" i="4"/>
  <c r="K340" i="4"/>
  <c r="J757" i="4"/>
  <c r="K621" i="4"/>
  <c r="I563" i="4"/>
  <c r="K92" i="4"/>
  <c r="I652" i="4"/>
  <c r="I800" i="4"/>
  <c r="J858" i="4"/>
  <c r="I813" i="4"/>
  <c r="I794" i="4"/>
  <c r="K993" i="4"/>
  <c r="K807" i="5"/>
  <c r="I282" i="5"/>
  <c r="I191" i="5"/>
  <c r="J482" i="5"/>
  <c r="J405" i="5"/>
  <c r="K341" i="5"/>
  <c r="J373" i="5"/>
  <c r="K522" i="5"/>
  <c r="I729" i="5"/>
  <c r="K527" i="5"/>
  <c r="K426" i="5"/>
  <c r="J524" i="5"/>
  <c r="I561" i="5"/>
  <c r="I775" i="5"/>
  <c r="K49" i="4"/>
  <c r="J15" i="4"/>
  <c r="K201" i="4"/>
  <c r="K152" i="4"/>
  <c r="I87" i="4"/>
  <c r="J390" i="4"/>
  <c r="I357" i="4"/>
  <c r="I230" i="4"/>
  <c r="I157" i="4"/>
  <c r="J701" i="4"/>
  <c r="J625" i="4"/>
  <c r="I543" i="4"/>
  <c r="J707" i="4"/>
  <c r="K589" i="4"/>
  <c r="K619" i="4"/>
  <c r="J573" i="4"/>
  <c r="J736" i="4"/>
  <c r="J561" i="4"/>
  <c r="K289" i="4"/>
  <c r="K939" i="4"/>
  <c r="J980" i="4"/>
  <c r="J654" i="4"/>
  <c r="J992" i="4"/>
  <c r="K650" i="5"/>
  <c r="I953" i="5"/>
  <c r="J182" i="5"/>
  <c r="K148" i="5"/>
  <c r="J121" i="5"/>
  <c r="K288" i="5"/>
  <c r="K240" i="5"/>
  <c r="I200" i="5"/>
  <c r="I346" i="5"/>
  <c r="I328" i="5"/>
  <c r="K329" i="5"/>
  <c r="J252" i="5"/>
  <c r="I508" i="5"/>
  <c r="K476" i="5"/>
  <c r="J627" i="5"/>
  <c r="J596" i="5"/>
  <c r="J610" i="5"/>
  <c r="J632" i="5"/>
  <c r="I64" i="5"/>
  <c r="K847" i="5"/>
  <c r="J875" i="5"/>
  <c r="K745" i="5"/>
  <c r="I731" i="5"/>
  <c r="K820" i="5"/>
  <c r="K973" i="5"/>
  <c r="J797" i="5"/>
  <c r="J717" i="4"/>
  <c r="K968" i="5"/>
  <c r="K19" i="4"/>
  <c r="K284" i="4"/>
  <c r="J214" i="4"/>
  <c r="K91" i="4"/>
  <c r="I348" i="4"/>
  <c r="I166" i="4"/>
  <c r="K480" i="4"/>
  <c r="K239" i="4"/>
  <c r="I189" i="4"/>
  <c r="J231" i="4"/>
  <c r="I638" i="4"/>
  <c r="I547" i="4"/>
  <c r="I432" i="4"/>
  <c r="J721" i="4"/>
  <c r="J593" i="4"/>
  <c r="J606" i="4"/>
  <c r="I780" i="4"/>
  <c r="J614" i="4"/>
  <c r="J368" i="4"/>
  <c r="K586" i="4"/>
  <c r="J988" i="4"/>
  <c r="K931" i="5"/>
  <c r="J386" i="5"/>
  <c r="K951" i="5"/>
  <c r="I155" i="5"/>
  <c r="J294" i="5"/>
  <c r="J207" i="5"/>
  <c r="K335" i="5"/>
  <c r="I332" i="5"/>
  <c r="I301" i="5"/>
  <c r="K512" i="5"/>
  <c r="I480" i="5"/>
  <c r="J634" i="5"/>
  <c r="K599" i="5"/>
  <c r="I636" i="5"/>
  <c r="J125" i="5"/>
  <c r="I682" i="5"/>
  <c r="K868" i="5"/>
  <c r="J879" i="5"/>
  <c r="K749" i="5"/>
  <c r="J736" i="5"/>
  <c r="I672" i="5"/>
  <c r="K824" i="5"/>
  <c r="J965" i="5"/>
  <c r="J662" i="5"/>
  <c r="I827" i="5"/>
  <c r="J539" i="5"/>
  <c r="K876" i="5"/>
  <c r="K635" i="4"/>
  <c r="J908" i="4"/>
  <c r="K764" i="5"/>
  <c r="I398" i="5"/>
  <c r="J719" i="5"/>
  <c r="I181" i="4"/>
  <c r="K317" i="4"/>
  <c r="I220" i="4"/>
  <c r="I252" i="4"/>
  <c r="I154" i="4"/>
  <c r="K486" i="4"/>
  <c r="I437" i="4"/>
  <c r="J616" i="4"/>
  <c r="K345" i="4"/>
  <c r="J241" i="4"/>
  <c r="I435" i="4"/>
  <c r="I727" i="4"/>
  <c r="J850" i="4"/>
  <c r="I884" i="4"/>
  <c r="I852" i="4"/>
  <c r="I828" i="4"/>
  <c r="I930" i="4"/>
  <c r="I892" i="4"/>
  <c r="I743" i="4"/>
  <c r="I864" i="5"/>
  <c r="J101" i="5"/>
  <c r="I106" i="5"/>
  <c r="K55" i="5"/>
  <c r="I21" i="5"/>
  <c r="K258" i="5"/>
  <c r="K83" i="4"/>
  <c r="J8" i="4"/>
  <c r="K260" i="4"/>
  <c r="K153" i="4"/>
  <c r="K399" i="4"/>
  <c r="I291" i="4"/>
  <c r="J46" i="4"/>
  <c r="K483" i="4"/>
  <c r="J416" i="4"/>
  <c r="K354" i="4"/>
  <c r="J504" i="4"/>
  <c r="I744" i="4"/>
  <c r="I697" i="4"/>
  <c r="J612" i="4"/>
  <c r="J548" i="4"/>
  <c r="I762" i="4"/>
  <c r="J643" i="4"/>
  <c r="K774" i="4"/>
  <c r="I838" i="4"/>
  <c r="I778" i="4"/>
  <c r="I785" i="4"/>
  <c r="J792" i="4"/>
  <c r="K836" i="4"/>
  <c r="K537" i="4"/>
  <c r="I972" i="4"/>
  <c r="I923" i="4"/>
  <c r="K972" i="5"/>
  <c r="I707" i="5"/>
  <c r="J241" i="5"/>
  <c r="J234" i="5"/>
  <c r="K170" i="5"/>
  <c r="K107" i="5"/>
  <c r="J69" i="5"/>
  <c r="J291" i="5"/>
  <c r="K253" i="5"/>
  <c r="I411" i="5"/>
  <c r="J395" i="5"/>
  <c r="I357" i="5"/>
  <c r="K146" i="5"/>
  <c r="K322" i="5"/>
  <c r="I695" i="5"/>
  <c r="J661" i="5"/>
  <c r="J441" i="5"/>
  <c r="J457" i="5"/>
  <c r="I696" i="5"/>
  <c r="J906" i="5"/>
  <c r="J793" i="5"/>
  <c r="I777" i="5"/>
  <c r="J888" i="5"/>
  <c r="I983" i="5"/>
  <c r="K901" i="5"/>
  <c r="I904" i="5"/>
  <c r="K491" i="5"/>
  <c r="K711" i="5"/>
  <c r="K810" i="5"/>
  <c r="I753" i="4"/>
  <c r="K990" i="4"/>
  <c r="J59" i="5"/>
  <c r="I325" i="5"/>
  <c r="J553" i="5"/>
  <c r="K984" i="4"/>
  <c r="K160" i="4"/>
  <c r="J409" i="4"/>
  <c r="I61" i="4"/>
  <c r="J496" i="4"/>
  <c r="I420" i="4"/>
  <c r="K361" i="4"/>
  <c r="I327" i="4"/>
  <c r="K517" i="4"/>
  <c r="K754" i="4"/>
  <c r="K702" i="4"/>
  <c r="J648" i="4"/>
  <c r="J669" i="4"/>
  <c r="J793" i="4"/>
  <c r="I851" i="4"/>
  <c r="K791" i="4"/>
  <c r="I801" i="4"/>
  <c r="K767" i="4"/>
  <c r="K553" i="4"/>
  <c r="J985" i="4"/>
  <c r="K926" i="4"/>
  <c r="I581" i="5"/>
  <c r="I251" i="5"/>
  <c r="K122" i="5"/>
  <c r="J74" i="5"/>
  <c r="I268" i="5"/>
  <c r="I417" i="5"/>
  <c r="J399" i="5"/>
  <c r="J423" i="5"/>
  <c r="J360" i="5"/>
  <c r="J203" i="5"/>
  <c r="I324" i="5"/>
  <c r="K513" i="5"/>
  <c r="K677" i="5"/>
  <c r="I706" i="5"/>
  <c r="J484" i="5"/>
  <c r="K516" i="5"/>
  <c r="J709" i="5"/>
  <c r="K910" i="5"/>
  <c r="K808" i="5"/>
  <c r="J796" i="5"/>
  <c r="J896" i="5"/>
  <c r="K980" i="5"/>
  <c r="J893" i="5"/>
  <c r="K813" i="5"/>
  <c r="J974" i="5"/>
  <c r="K163" i="5"/>
  <c r="I571" i="5"/>
  <c r="I819" i="5"/>
  <c r="K859" i="5"/>
  <c r="K557" i="4"/>
  <c r="I864" i="4"/>
  <c r="J303" i="5"/>
  <c r="J843" i="5"/>
  <c r="K985" i="5"/>
  <c r="J10" i="4"/>
  <c r="J283" i="4"/>
  <c r="K242" i="4"/>
  <c r="I133" i="4"/>
  <c r="K86" i="4"/>
  <c r="J52" i="4"/>
  <c r="J183" i="4"/>
  <c r="J59" i="4"/>
  <c r="I436" i="4"/>
  <c r="J331" i="4"/>
  <c r="J301" i="4"/>
  <c r="J78" i="4"/>
  <c r="I478" i="4"/>
  <c r="J666" i="4"/>
  <c r="I583" i="4"/>
  <c r="J477" i="4"/>
  <c r="I29" i="4"/>
  <c r="K920" i="4"/>
  <c r="J170" i="4"/>
  <c r="J168" i="4"/>
  <c r="J60" i="4"/>
  <c r="I313" i="4"/>
  <c r="K296" i="4"/>
  <c r="J207" i="4"/>
  <c r="J463" i="4"/>
  <c r="J353" i="4"/>
  <c r="K236" i="4"/>
  <c r="K124" i="4"/>
  <c r="J417" i="4"/>
  <c r="J387" i="4"/>
  <c r="J603" i="4"/>
  <c r="J233" i="4"/>
  <c r="I588" i="4"/>
  <c r="J718" i="4"/>
  <c r="J843" i="4"/>
  <c r="J865" i="4"/>
  <c r="J841" i="4"/>
  <c r="I853" i="4"/>
  <c r="I966" i="4"/>
  <c r="I988" i="5"/>
  <c r="J905" i="5"/>
  <c r="J15" i="5"/>
  <c r="I16" i="5"/>
  <c r="J269" i="5"/>
  <c r="J217" i="5"/>
  <c r="J179" i="5"/>
  <c r="I108" i="5"/>
  <c r="J85" i="5"/>
  <c r="I477" i="5"/>
  <c r="J459" i="5"/>
  <c r="K337" i="5"/>
  <c r="I358" i="5"/>
  <c r="K446" i="5"/>
  <c r="K708" i="5"/>
  <c r="I479" i="5"/>
  <c r="K334" i="5"/>
  <c r="K468" i="5"/>
  <c r="K555" i="5"/>
  <c r="J685" i="5"/>
  <c r="I759" i="5"/>
  <c r="J938" i="5"/>
  <c r="K862" i="5"/>
  <c r="K855" i="5"/>
  <c r="I526" i="5"/>
  <c r="K727" i="5"/>
  <c r="J993" i="5"/>
  <c r="I825" i="5"/>
  <c r="K327" i="5"/>
  <c r="J287" i="4"/>
  <c r="K833" i="4"/>
  <c r="I678" i="5"/>
  <c r="K852" i="5"/>
  <c r="I173" i="4"/>
  <c r="I174" i="4"/>
  <c r="I70" i="4"/>
  <c r="J320" i="4"/>
  <c r="K314" i="4"/>
  <c r="J475" i="4"/>
  <c r="K244" i="4"/>
  <c r="I145" i="4"/>
  <c r="I474" i="4"/>
  <c r="K392" i="4"/>
  <c r="J611" i="4"/>
  <c r="J264" i="4"/>
  <c r="I81" i="4"/>
  <c r="K684" i="4"/>
  <c r="J596" i="4"/>
  <c r="I407" i="4"/>
  <c r="J223" i="4"/>
  <c r="K722" i="4"/>
  <c r="J846" i="4"/>
  <c r="J907" i="4"/>
  <c r="K844" i="4"/>
  <c r="K859" i="4"/>
  <c r="K825" i="4"/>
  <c r="J936" i="4"/>
  <c r="K999" i="4"/>
  <c r="I960" i="4"/>
  <c r="I857" i="5"/>
  <c r="J276" i="5"/>
  <c r="K223" i="5"/>
  <c r="K186" i="5"/>
  <c r="I123" i="5"/>
  <c r="K89" i="5"/>
  <c r="I489" i="5"/>
  <c r="I462" i="5"/>
  <c r="J400" i="5"/>
  <c r="K339" i="5"/>
  <c r="J365" i="5"/>
  <c r="J460" i="5"/>
  <c r="J722" i="5"/>
  <c r="J523" i="5"/>
  <c r="K408" i="5"/>
  <c r="K483" i="5"/>
  <c r="K558" i="5"/>
  <c r="K765" i="5"/>
  <c r="J136" i="5"/>
  <c r="I865" i="5"/>
  <c r="J880" i="5"/>
  <c r="K540" i="5"/>
  <c r="K995" i="5"/>
  <c r="J878" i="5"/>
  <c r="K945" i="5"/>
  <c r="K976" i="5"/>
  <c r="J684" i="5"/>
  <c r="K723" i="5"/>
  <c r="K803" i="5"/>
  <c r="K893" i="4"/>
  <c r="I708" i="4"/>
  <c r="I326" i="5"/>
  <c r="I934" i="5"/>
  <c r="I340" i="5"/>
  <c r="J64" i="4"/>
  <c r="I30" i="4"/>
  <c r="J162" i="4"/>
  <c r="K96" i="4"/>
  <c r="I359" i="4"/>
  <c r="I404" i="4"/>
  <c r="I366" i="4"/>
  <c r="K254" i="4"/>
  <c r="K344" i="4"/>
  <c r="I714" i="4"/>
  <c r="I646" i="4"/>
  <c r="I725" i="4"/>
  <c r="I632" i="4"/>
  <c r="K623" i="4"/>
  <c r="J690" i="4"/>
  <c r="K594" i="4"/>
  <c r="K631" i="4"/>
  <c r="J953" i="4"/>
  <c r="J884" i="5"/>
  <c r="J649" i="5"/>
  <c r="K726" i="5"/>
  <c r="J135" i="4"/>
  <c r="K545" i="4"/>
  <c r="J32" i="5"/>
  <c r="K347" i="5"/>
  <c r="K817" i="5"/>
  <c r="K225" i="4"/>
  <c r="I365" i="4"/>
  <c r="I444" i="4"/>
  <c r="I270" i="4"/>
  <c r="J609" i="4"/>
  <c r="J469" i="4"/>
  <c r="I856" i="4"/>
  <c r="K876" i="4"/>
  <c r="J570" i="4"/>
  <c r="I967" i="5"/>
  <c r="I856" i="5"/>
  <c r="J10" i="5"/>
  <c r="K62" i="5"/>
  <c r="K260" i="5"/>
  <c r="K196" i="5"/>
  <c r="J154" i="5"/>
  <c r="I309" i="5"/>
  <c r="J171" i="5"/>
  <c r="K87" i="5"/>
  <c r="J490" i="5"/>
  <c r="K424" i="5"/>
  <c r="K443" i="5"/>
  <c r="I34" i="5"/>
  <c r="J437" i="5"/>
  <c r="J886" i="5"/>
  <c r="K895" i="5"/>
  <c r="I775" i="4"/>
  <c r="I188" i="4"/>
  <c r="J196" i="4"/>
  <c r="I98" i="4"/>
  <c r="K421" i="4"/>
  <c r="K628" i="4"/>
  <c r="I715" i="4"/>
  <c r="I479" i="4"/>
  <c r="K355" i="4"/>
  <c r="I57" i="4"/>
  <c r="K879" i="4"/>
  <c r="I910" i="4"/>
  <c r="K802" i="4"/>
  <c r="K482" i="4"/>
  <c r="J846" i="5"/>
  <c r="K989" i="5"/>
  <c r="J117" i="5"/>
  <c r="I70" i="5"/>
  <c r="K29" i="5"/>
  <c r="I264" i="5"/>
  <c r="I210" i="5"/>
  <c r="I160" i="5"/>
  <c r="J312" i="5"/>
  <c r="K199" i="5"/>
  <c r="I298" i="5"/>
  <c r="I102" i="5"/>
  <c r="K493" i="5"/>
  <c r="K427" i="5"/>
  <c r="J447" i="5"/>
  <c r="J595" i="5"/>
  <c r="J541" i="5"/>
  <c r="I576" i="5"/>
  <c r="J600" i="5"/>
  <c r="K618" i="5"/>
  <c r="K644" i="5"/>
  <c r="K833" i="5"/>
  <c r="I848" i="5"/>
  <c r="J704" i="5"/>
  <c r="J689" i="5"/>
  <c r="I430" i="5"/>
  <c r="K784" i="5"/>
  <c r="K887" i="5"/>
  <c r="J246" i="5"/>
  <c r="J861" i="5"/>
  <c r="I206" i="4"/>
  <c r="I413" i="4"/>
  <c r="I351" i="4"/>
  <c r="J271" i="5"/>
  <c r="J963" i="4"/>
  <c r="J140" i="4"/>
  <c r="I44" i="4"/>
  <c r="I290" i="4"/>
  <c r="K269" i="4"/>
  <c r="I191" i="4"/>
  <c r="K21" i="4"/>
  <c r="J443" i="4"/>
  <c r="K402" i="4"/>
  <c r="K367" i="4"/>
  <c r="I554" i="4"/>
  <c r="K17" i="4"/>
  <c r="J642" i="4"/>
  <c r="K249" i="4"/>
  <c r="I875" i="4"/>
  <c r="J810" i="4"/>
  <c r="K831" i="4"/>
  <c r="J849" i="4"/>
  <c r="J1002" i="4"/>
  <c r="J767" i="5"/>
  <c r="K929" i="5"/>
  <c r="K829" i="5"/>
  <c r="J279" i="5"/>
  <c r="I257" i="5"/>
  <c r="K198" i="5"/>
  <c r="I96" i="5"/>
  <c r="K30" i="5"/>
  <c r="J292" i="5"/>
  <c r="J444" i="5"/>
  <c r="J442" i="5"/>
  <c r="J438" i="5"/>
  <c r="K302" i="5"/>
  <c r="J350" i="5"/>
  <c r="I406" i="5"/>
  <c r="K60" i="5"/>
  <c r="I546" i="5"/>
  <c r="K598" i="5"/>
  <c r="J742" i="5"/>
  <c r="I926" i="5"/>
  <c r="K834" i="5"/>
  <c r="J908" i="5"/>
  <c r="J942" i="5"/>
  <c r="I769" i="4"/>
  <c r="I34" i="4"/>
  <c r="J308" i="4"/>
  <c r="K703" i="4"/>
  <c r="I924" i="4"/>
  <c r="K931" i="4"/>
  <c r="K133" i="5"/>
  <c r="K625" i="5"/>
  <c r="I924" i="5"/>
  <c r="J957" i="4"/>
  <c r="I449" i="4"/>
  <c r="J342" i="4"/>
  <c r="J455" i="4"/>
  <c r="J405" i="4"/>
  <c r="I651" i="4"/>
  <c r="K580" i="4"/>
  <c r="K673" i="4"/>
  <c r="K705" i="4"/>
  <c r="K834" i="4"/>
  <c r="K977" i="4"/>
  <c r="J995" i="4"/>
  <c r="J481" i="4"/>
  <c r="K754" i="5"/>
  <c r="K921" i="5"/>
  <c r="I284" i="5"/>
  <c r="I263" i="5"/>
  <c r="I202" i="5"/>
  <c r="K162" i="5"/>
  <c r="K100" i="5"/>
  <c r="J35" i="5"/>
  <c r="K454" i="5"/>
  <c r="K448" i="5"/>
  <c r="K451" i="5"/>
  <c r="K388" i="5"/>
  <c r="I330" i="5"/>
  <c r="J376" i="5"/>
  <c r="J701" i="5"/>
  <c r="I425" i="5"/>
  <c r="J110" i="5"/>
  <c r="I180" i="5"/>
  <c r="J626" i="5"/>
  <c r="I748" i="5"/>
  <c r="I930" i="5"/>
  <c r="K845" i="5"/>
  <c r="I841" i="5"/>
  <c r="K195" i="5"/>
  <c r="J936" i="5"/>
  <c r="K758" i="5"/>
  <c r="K156" i="4"/>
  <c r="J147" i="4"/>
  <c r="J56" i="4"/>
  <c r="K307" i="4"/>
  <c r="I37" i="4"/>
  <c r="K464" i="4"/>
  <c r="I221" i="4"/>
  <c r="I696" i="4"/>
  <c r="J647" i="4"/>
  <c r="I847" i="4"/>
  <c r="I989" i="4"/>
  <c r="J266" i="5"/>
  <c r="J391" i="5"/>
  <c r="J592" i="5"/>
  <c r="I142" i="5"/>
  <c r="K172" i="5"/>
  <c r="K72" i="5"/>
  <c r="I419" i="5"/>
  <c r="J440" i="5"/>
  <c r="K575" i="5"/>
  <c r="K534" i="5"/>
  <c r="K818" i="5"/>
  <c r="K753" i="5"/>
  <c r="I501" i="5"/>
  <c r="I611" i="5"/>
  <c r="J918" i="5"/>
  <c r="I739" i="4"/>
  <c r="I885" i="4"/>
  <c r="J172" i="4"/>
  <c r="J99" i="5"/>
  <c r="K355" i="5"/>
  <c r="J76" i="5"/>
  <c r="I744" i="5"/>
  <c r="J144" i="4"/>
  <c r="K101" i="4"/>
  <c r="J104" i="4"/>
  <c r="I484" i="4"/>
  <c r="J507" i="4"/>
  <c r="J131" i="4"/>
  <c r="J680" i="4"/>
  <c r="K393" i="4"/>
  <c r="J607" i="4"/>
  <c r="I915" i="5"/>
  <c r="I999" i="5"/>
  <c r="I863" i="5"/>
  <c r="K201" i="5"/>
  <c r="K197" i="5"/>
  <c r="J135" i="5"/>
  <c r="I71" i="5"/>
  <c r="J19" i="5"/>
  <c r="I261" i="5"/>
  <c r="K215" i="5"/>
  <c r="K369" i="5"/>
  <c r="K352" i="5"/>
  <c r="J57" i="5"/>
  <c r="I192" i="5"/>
  <c r="J150" i="5"/>
  <c r="K537" i="5"/>
  <c r="K531" i="5"/>
  <c r="K952" i="5"/>
  <c r="I848" i="4"/>
  <c r="I519" i="5"/>
  <c r="K583" i="5"/>
  <c r="J250" i="4"/>
  <c r="I446" i="4"/>
  <c r="I346" i="4"/>
  <c r="J115" i="4"/>
  <c r="I683" i="4"/>
  <c r="I518" i="4"/>
  <c r="K165" i="4"/>
  <c r="J685" i="4"/>
  <c r="K564" i="4"/>
  <c r="I624" i="4"/>
  <c r="J946" i="4"/>
  <c r="J915" i="4"/>
  <c r="I996" i="5"/>
  <c r="K853" i="5"/>
  <c r="K222" i="5"/>
  <c r="J204" i="5"/>
  <c r="I139" i="5"/>
  <c r="J79" i="5"/>
  <c r="J27" i="5"/>
  <c r="J265" i="5"/>
  <c r="J224" i="5"/>
  <c r="I374" i="5"/>
  <c r="J359" i="5"/>
  <c r="J314" i="5"/>
  <c r="J73" i="5"/>
  <c r="K206" i="5"/>
  <c r="I494" i="5"/>
  <c r="K651" i="5"/>
  <c r="K628" i="5"/>
  <c r="J642" i="5"/>
  <c r="J948" i="5"/>
  <c r="K890" i="5"/>
  <c r="K769" i="5"/>
  <c r="J763" i="5"/>
  <c r="J835" i="5"/>
  <c r="K933" i="5"/>
  <c r="I809" i="5"/>
  <c r="I121" i="4"/>
  <c r="K278" i="4"/>
  <c r="K689" i="4"/>
  <c r="J610" i="4"/>
  <c r="K799" i="4"/>
  <c r="I556" i="5"/>
  <c r="J131" i="5"/>
  <c r="K415" i="5"/>
  <c r="K552" i="5"/>
  <c r="I927" i="5"/>
  <c r="I216" i="4"/>
  <c r="J204" i="4"/>
  <c r="K103" i="4"/>
  <c r="K27" i="4"/>
  <c r="K31" i="4"/>
  <c r="K219" i="4"/>
  <c r="J516" i="4"/>
  <c r="K451" i="4"/>
  <c r="K426" i="4"/>
  <c r="I720" i="4"/>
  <c r="J500" i="4"/>
  <c r="K747" i="4"/>
  <c r="I396" i="4"/>
  <c r="I947" i="4"/>
  <c r="J905" i="4"/>
  <c r="J854" i="4"/>
  <c r="J868" i="4"/>
  <c r="J7" i="5"/>
  <c r="J51" i="5"/>
  <c r="J46" i="5"/>
  <c r="K17" i="5"/>
  <c r="K119" i="5"/>
  <c r="K521" i="5"/>
  <c r="K382" i="5"/>
  <c r="K401" i="5"/>
  <c r="K547" i="5"/>
  <c r="K209" i="5"/>
  <c r="I548" i="5"/>
  <c r="I520" i="5"/>
  <c r="I570" i="5"/>
  <c r="J577" i="5"/>
  <c r="K755" i="5"/>
  <c r="K795" i="5"/>
  <c r="I536" i="5"/>
  <c r="J5" i="5"/>
  <c r="J82" i="4"/>
  <c r="I386" i="4"/>
  <c r="K146" i="4"/>
  <c r="I608" i="4"/>
  <c r="K585" i="4"/>
  <c r="K766" i="4"/>
  <c r="K465" i="5"/>
  <c r="K608" i="5"/>
  <c r="I877" i="5"/>
  <c r="J228" i="4"/>
  <c r="K107" i="4"/>
  <c r="K33" i="4"/>
  <c r="K43" i="4"/>
  <c r="K514" i="4"/>
  <c r="K400" i="4"/>
  <c r="I237" i="4"/>
  <c r="I12" i="4"/>
  <c r="J428" i="4"/>
  <c r="K362" i="4"/>
  <c r="K724" i="4"/>
  <c r="I639" i="4"/>
  <c r="J509" i="4"/>
  <c r="K750" i="4"/>
  <c r="I954" i="4"/>
  <c r="K917" i="4"/>
  <c r="J897" i="4"/>
  <c r="K819" i="4"/>
  <c r="I840" i="4"/>
  <c r="K8" i="5"/>
  <c r="I990" i="5"/>
  <c r="K791" i="5"/>
  <c r="J82" i="5"/>
  <c r="J54" i="5"/>
  <c r="I293" i="5"/>
  <c r="J153" i="5"/>
  <c r="K518" i="5"/>
  <c r="I515" i="5"/>
  <c r="K452" i="5"/>
  <c r="J385" i="5"/>
  <c r="J407" i="5"/>
  <c r="K550" i="5"/>
  <c r="I538" i="5"/>
  <c r="J580" i="5"/>
  <c r="J762" i="5"/>
  <c r="J587" i="5"/>
  <c r="K473" i="5"/>
  <c r="K935" i="5"/>
  <c r="J771" i="5"/>
  <c r="J1002" i="5"/>
  <c r="I232" i="4"/>
  <c r="J213" i="4"/>
  <c r="I113" i="4"/>
  <c r="I47" i="4"/>
  <c r="I300" i="4"/>
  <c r="I26" i="4"/>
  <c r="J523" i="4"/>
  <c r="K44" i="5"/>
  <c r="J562" i="5"/>
  <c r="J540" i="4"/>
  <c r="I520" i="4"/>
  <c r="K334" i="4"/>
  <c r="J590" i="4"/>
  <c r="I94" i="4"/>
  <c r="I948" i="4"/>
  <c r="I932" i="4"/>
  <c r="J894" i="4"/>
  <c r="J955" i="4"/>
  <c r="K521" i="4"/>
  <c r="K189" i="5"/>
  <c r="I169" i="5"/>
  <c r="I128" i="5"/>
  <c r="J304" i="5"/>
  <c r="J256" i="5"/>
  <c r="I308" i="5"/>
  <c r="I42" i="5"/>
  <c r="I45" i="5"/>
  <c r="I487" i="5"/>
  <c r="K638" i="5"/>
  <c r="K639" i="5"/>
  <c r="I183" i="5"/>
  <c r="J686" i="5"/>
  <c r="K774" i="5"/>
  <c r="I578" i="5"/>
  <c r="K760" i="5"/>
  <c r="I839" i="5"/>
  <c r="J461" i="4"/>
  <c r="I236" i="5"/>
  <c r="J394" i="5"/>
  <c r="J902" i="5"/>
  <c r="K164" i="4"/>
  <c r="J412" i="4"/>
  <c r="I370" i="4"/>
  <c r="J371" i="4"/>
  <c r="J655" i="4"/>
  <c r="I559" i="4"/>
  <c r="I605" i="4"/>
  <c r="I636" i="4"/>
  <c r="K790" i="4"/>
  <c r="J681" i="4"/>
  <c r="K534" i="4"/>
  <c r="J975" i="4"/>
  <c r="J869" i="4"/>
  <c r="J786" i="4"/>
  <c r="I794" i="5"/>
  <c r="K185" i="5"/>
  <c r="I145" i="5"/>
  <c r="J88" i="5"/>
  <c r="I14" i="5"/>
  <c r="J278" i="5"/>
  <c r="K431" i="5"/>
  <c r="J418" i="5"/>
  <c r="J432" i="5"/>
  <c r="I367" i="5"/>
  <c r="J239" i="5"/>
  <c r="J624" i="5"/>
  <c r="K640" i="5"/>
  <c r="I298" i="4"/>
  <c r="J174" i="5"/>
  <c r="I381" i="4"/>
  <c r="I398" i="4"/>
  <c r="I723" i="4"/>
  <c r="K519" i="4"/>
  <c r="J613" i="4"/>
  <c r="J644" i="4"/>
  <c r="J657" i="4"/>
  <c r="I712" i="4"/>
  <c r="K740" i="4"/>
  <c r="J565" i="4"/>
  <c r="J944" i="4"/>
  <c r="I874" i="4"/>
  <c r="I815" i="4"/>
  <c r="K695" i="4"/>
  <c r="K937" i="5"/>
  <c r="J867" i="5"/>
  <c r="I275" i="5"/>
  <c r="J254" i="5"/>
  <c r="K190" i="5"/>
  <c r="J149" i="5"/>
  <c r="K92" i="5"/>
  <c r="I22" i="5"/>
  <c r="J434" i="5"/>
  <c r="J422" i="5"/>
  <c r="I435" i="5"/>
  <c r="K683" i="5"/>
  <c r="K691" i="5"/>
  <c r="K733" i="5"/>
  <c r="J584" i="5"/>
  <c r="I735" i="5"/>
  <c r="K922" i="5"/>
  <c r="J806" i="5"/>
  <c r="K920" i="5"/>
  <c r="K961" i="5"/>
  <c r="J850" i="5"/>
  <c r="J787" i="5"/>
  <c r="K12" i="5"/>
  <c r="K350" i="4"/>
  <c r="J117" i="4"/>
  <c r="I832" i="4"/>
  <c r="K141" i="5"/>
  <c r="K461" i="5"/>
  <c r="I613" i="5"/>
  <c r="I667" i="5"/>
  <c r="J743" i="5"/>
  <c r="K24" i="4"/>
  <c r="K322" i="4"/>
  <c r="K114" i="4"/>
  <c r="I73" i="4"/>
  <c r="I273" i="4"/>
  <c r="I108" i="4"/>
  <c r="J450" i="4"/>
  <c r="I338" i="4"/>
  <c r="K127" i="4"/>
  <c r="I497" i="4"/>
  <c r="J595" i="4"/>
  <c r="J527" i="4"/>
  <c r="K304" i="4"/>
  <c r="J694" i="4"/>
  <c r="I568" i="4"/>
  <c r="J597" i="4"/>
  <c r="J488" i="4"/>
  <c r="K460" i="4"/>
  <c r="K968" i="4"/>
  <c r="I952" i="4"/>
  <c r="J922" i="4"/>
  <c r="K1000" i="4"/>
  <c r="K789" i="4"/>
  <c r="J182" i="4"/>
  <c r="J836" i="5"/>
  <c r="J120" i="5"/>
  <c r="J78" i="5"/>
  <c r="K218" i="5"/>
  <c r="K168" i="5"/>
  <c r="I316" i="5"/>
  <c r="J235" i="5"/>
  <c r="J158" i="5"/>
  <c r="I496" i="5"/>
  <c r="J445" i="5"/>
  <c r="K602" i="5"/>
  <c r="K582" i="5"/>
  <c r="K579" i="5"/>
  <c r="J604" i="5"/>
  <c r="I622" i="5"/>
  <c r="K647" i="5"/>
  <c r="K837" i="5"/>
  <c r="I851" i="5"/>
  <c r="I766" i="5"/>
  <c r="I785" i="5"/>
  <c r="I458" i="4"/>
  <c r="J245" i="4"/>
  <c r="J431" i="4"/>
  <c r="K233" i="5"/>
  <c r="K37" i="5"/>
  <c r="J377" i="5"/>
  <c r="K756" i="5"/>
  <c r="I801" i="5"/>
  <c r="K328" i="4"/>
  <c r="J76" i="4"/>
  <c r="J454" i="4"/>
  <c r="J382" i="4"/>
  <c r="J197" i="4"/>
  <c r="K138" i="4"/>
  <c r="K692" i="4"/>
  <c r="J599" i="4"/>
  <c r="I532" i="4"/>
  <c r="K329" i="4"/>
  <c r="K577" i="4"/>
  <c r="I602" i="4"/>
  <c r="I524" i="4"/>
  <c r="J674" i="4"/>
  <c r="J501" i="4"/>
  <c r="K965" i="4"/>
  <c r="K994" i="4"/>
  <c r="I777" i="4"/>
  <c r="K954" i="5"/>
  <c r="I751" i="5"/>
  <c r="K971" i="5"/>
  <c r="K127" i="5"/>
  <c r="K138" i="5"/>
  <c r="J83" i="5"/>
  <c r="J40" i="5"/>
  <c r="K221" i="5"/>
  <c r="K177" i="5"/>
  <c r="J320" i="5"/>
  <c r="K175" i="5"/>
  <c r="I464" i="5"/>
  <c r="I453" i="5"/>
  <c r="I589" i="5"/>
  <c r="K607" i="5"/>
  <c r="I629" i="5"/>
  <c r="K854" i="5"/>
  <c r="J724" i="5"/>
  <c r="K800" i="5"/>
  <c r="J994" i="5"/>
  <c r="I38" i="4"/>
  <c r="I7" i="4"/>
  <c r="I271" i="4"/>
  <c r="I89" i="4"/>
  <c r="K383" i="4"/>
  <c r="K374" i="4"/>
  <c r="K661" i="4"/>
  <c r="I913" i="5"/>
  <c r="K176" i="5"/>
  <c r="J643" i="5"/>
  <c r="I488" i="5"/>
  <c r="K242" i="5"/>
  <c r="J132" i="5"/>
  <c r="J77" i="5"/>
  <c r="K273" i="5"/>
  <c r="I421" i="5"/>
  <c r="K412" i="5"/>
  <c r="K429" i="5"/>
  <c r="K364" i="5"/>
  <c r="I214" i="5"/>
  <c r="I331" i="5"/>
  <c r="I673" i="5"/>
  <c r="I710" i="5"/>
  <c r="K532" i="5"/>
  <c r="I361" i="5"/>
  <c r="J738" i="5"/>
  <c r="J503" i="5"/>
  <c r="K770" i="4"/>
  <c r="I956" i="4"/>
  <c r="K144" i="5"/>
  <c r="K166" i="5"/>
  <c r="K389" i="5"/>
  <c r="J725" i="5"/>
  <c r="J132" i="4"/>
  <c r="J180" i="4"/>
  <c r="J419" i="4"/>
  <c r="J316" i="4"/>
  <c r="J391" i="4"/>
  <c r="I358" i="4"/>
  <c r="J761" i="4"/>
  <c r="J729" i="4"/>
  <c r="K629" i="4"/>
  <c r="K171" i="4"/>
  <c r="J861" i="4"/>
  <c r="K821" i="4"/>
  <c r="J991" i="4"/>
  <c r="J986" i="4"/>
  <c r="K898" i="4"/>
  <c r="J609" i="5"/>
  <c r="K38" i="5"/>
  <c r="K147" i="5"/>
  <c r="K112" i="5"/>
  <c r="K95" i="5"/>
  <c r="K506" i="5"/>
  <c r="K485" i="5"/>
  <c r="I410" i="5"/>
  <c r="K349" i="5"/>
  <c r="I380" i="5"/>
  <c r="J676" i="5"/>
  <c r="K944" i="5"/>
  <c r="K591" i="5"/>
  <c r="J759" i="4"/>
  <c r="J997" i="5"/>
  <c r="I194" i="5"/>
  <c r="I705" i="5"/>
  <c r="J630" i="5"/>
  <c r="K441" i="4"/>
  <c r="J397" i="4"/>
  <c r="I768" i="4"/>
  <c r="I734" i="4"/>
  <c r="J634" i="4"/>
  <c r="K572" i="4"/>
  <c r="K664" i="4"/>
  <c r="J687" i="4"/>
  <c r="K809" i="4"/>
  <c r="I872" i="4"/>
  <c r="J827" i="4"/>
  <c r="J807" i="4"/>
  <c r="J818" i="4"/>
  <c r="J782" i="4"/>
  <c r="I979" i="4"/>
  <c r="K13" i="5"/>
  <c r="K873" i="5"/>
  <c r="J43" i="5"/>
  <c r="I39" i="5"/>
  <c r="K296" i="5"/>
  <c r="J270" i="5"/>
  <c r="J208" i="5"/>
  <c r="K159" i="5"/>
  <c r="I116" i="5"/>
  <c r="J111" i="5"/>
  <c r="K499" i="5"/>
  <c r="J375" i="5"/>
  <c r="K397" i="5"/>
  <c r="K94" i="5"/>
  <c r="I564" i="5"/>
  <c r="I574" i="5"/>
  <c r="I752" i="5"/>
  <c r="K792" i="5"/>
  <c r="I472" i="5"/>
  <c r="I362" i="5"/>
  <c r="K620" i="5"/>
  <c r="K798" i="5"/>
  <c r="K416" i="5"/>
  <c r="K928" i="5"/>
  <c r="K821" i="5"/>
  <c r="J415" i="4"/>
  <c r="K36" i="4"/>
  <c r="J645" i="4"/>
  <c r="I961" i="4"/>
  <c r="K297" i="5"/>
  <c r="J381" i="5"/>
  <c r="I730" i="5"/>
  <c r="J9" i="5"/>
  <c r="J234" i="4"/>
  <c r="J184" i="4"/>
  <c r="K123" i="4"/>
  <c r="K235" i="4"/>
  <c r="J506" i="4"/>
  <c r="I429" i="4"/>
  <c r="I728" i="4"/>
  <c r="I671" i="4"/>
  <c r="I575" i="4"/>
  <c r="I528" i="4"/>
  <c r="I745" i="4"/>
  <c r="J820" i="4"/>
  <c r="J765" i="4"/>
  <c r="I996" i="4"/>
  <c r="I899" i="5"/>
  <c r="J814" i="5"/>
  <c r="J227" i="5"/>
  <c r="I216" i="5"/>
  <c r="J157" i="5"/>
  <c r="I86" i="5"/>
  <c r="I58" i="5"/>
  <c r="J272" i="5"/>
  <c r="K229" i="5"/>
  <c r="J390" i="5"/>
  <c r="K363" i="5"/>
  <c r="I323" i="5"/>
  <c r="K103" i="5"/>
  <c r="K497" i="5"/>
  <c r="K654" i="5"/>
  <c r="K631" i="5"/>
  <c r="K646" i="5"/>
  <c r="I671" i="5"/>
  <c r="J371" i="5"/>
  <c r="I728" i="5"/>
  <c r="I458" i="5"/>
  <c r="K894" i="5"/>
  <c r="I842" i="5"/>
  <c r="I925" i="5"/>
  <c r="I349" i="4"/>
  <c r="K544" i="4"/>
  <c r="J699" i="4"/>
  <c r="K933" i="4"/>
  <c r="J557" i="5"/>
  <c r="I858" i="5"/>
  <c r="I693" i="5"/>
  <c r="J97" i="4"/>
  <c r="J332" i="4"/>
  <c r="J190" i="4"/>
  <c r="K129" i="4"/>
  <c r="K20" i="4"/>
  <c r="I473" i="4"/>
  <c r="J379" i="4"/>
  <c r="K442" i="4"/>
  <c r="I751" i="4"/>
  <c r="I626" i="4"/>
  <c r="J653" i="4"/>
  <c r="I752" i="4"/>
  <c r="K824" i="4"/>
  <c r="K746" i="4"/>
  <c r="I749" i="4"/>
  <c r="I982" i="4"/>
  <c r="I938" i="4"/>
  <c r="K986" i="5"/>
  <c r="J788" i="5"/>
  <c r="I230" i="5"/>
  <c r="I161" i="5"/>
  <c r="J91" i="5"/>
  <c r="K277" i="5"/>
  <c r="J244" i="5"/>
  <c r="K387" i="5"/>
  <c r="K118" i="5"/>
  <c r="K315" i="5"/>
  <c r="J502" i="5"/>
  <c r="K660" i="5"/>
  <c r="I674" i="5"/>
  <c r="J383" i="5"/>
  <c r="K734" i="5"/>
  <c r="J782" i="5"/>
  <c r="J776" i="5"/>
  <c r="J917" i="5"/>
  <c r="I100" i="4"/>
  <c r="I79" i="4"/>
  <c r="K339" i="4"/>
  <c r="I198" i="4"/>
  <c r="K265" i="4"/>
  <c r="J494" i="4"/>
  <c r="J388" i="4"/>
  <c r="K525" i="4"/>
  <c r="J805" i="4"/>
  <c r="J90" i="5"/>
  <c r="I505" i="5"/>
  <c r="I778" i="5"/>
  <c r="J946" i="5"/>
  <c r="K581" i="5"/>
  <c r="K526" i="5"/>
  <c r="I304" i="4"/>
  <c r="I517" i="4"/>
  <c r="K868" i="4"/>
  <c r="J44" i="4"/>
  <c r="K932" i="4"/>
  <c r="K568" i="4"/>
  <c r="J856" i="4"/>
  <c r="K944" i="4"/>
  <c r="K720" i="4"/>
  <c r="K73" i="4"/>
  <c r="I894" i="5"/>
  <c r="J448" i="5"/>
  <c r="J155" i="5"/>
  <c r="J123" i="5"/>
  <c r="I513" i="5"/>
  <c r="I136" i="5"/>
  <c r="J824" i="5"/>
  <c r="J777" i="5"/>
  <c r="J756" i="5"/>
  <c r="K516" i="4"/>
  <c r="K930" i="4"/>
  <c r="K952" i="4"/>
  <c r="K234" i="4"/>
  <c r="J346" i="4"/>
  <c r="I657" i="4"/>
  <c r="J874" i="4"/>
  <c r="K228" i="4"/>
  <c r="I129" i="4"/>
  <c r="K506" i="4"/>
  <c r="J744" i="4"/>
  <c r="J474" i="4"/>
  <c r="I599" i="4"/>
  <c r="I589" i="4"/>
  <c r="J932" i="4"/>
  <c r="J689" i="4"/>
  <c r="J901" i="4"/>
  <c r="K10" i="4"/>
  <c r="J164" i="4"/>
  <c r="K820" i="4"/>
  <c r="J458" i="4"/>
  <c r="J951" i="5"/>
  <c r="I223" i="5"/>
  <c r="K685" i="5"/>
  <c r="K358" i="5"/>
  <c r="K463" i="5"/>
  <c r="J821" i="5"/>
  <c r="J194" i="5"/>
  <c r="K381" i="5"/>
  <c r="K924" i="5"/>
  <c r="K671" i="5"/>
  <c r="K251" i="5"/>
  <c r="I203" i="5"/>
  <c r="J253" i="5"/>
  <c r="J519" i="5"/>
  <c r="J613" i="5"/>
  <c r="I756" i="5"/>
  <c r="I217" i="5"/>
  <c r="K793" i="5"/>
  <c r="J236" i="5"/>
  <c r="I69" i="5"/>
  <c r="K222" i="4"/>
  <c r="J222" i="4"/>
  <c r="J764" i="4"/>
  <c r="I764" i="4"/>
  <c r="J533" i="4"/>
  <c r="K533" i="4"/>
  <c r="I542" i="5"/>
  <c r="K542" i="5"/>
  <c r="K380" i="4"/>
  <c r="I380" i="4"/>
  <c r="J474" i="5"/>
  <c r="I474" i="5"/>
  <c r="J855" i="4"/>
  <c r="K855" i="4"/>
  <c r="I823" i="4"/>
  <c r="K823" i="4"/>
  <c r="K333" i="4"/>
  <c r="J333" i="4"/>
  <c r="K266" i="4"/>
  <c r="I266" i="4"/>
  <c r="J503" i="4"/>
  <c r="I503" i="4"/>
  <c r="K741" i="4"/>
  <c r="J741" i="4"/>
  <c r="J941" i="4"/>
  <c r="I941" i="4"/>
  <c r="I890" i="4"/>
  <c r="K890" i="4"/>
  <c r="I842" i="4"/>
  <c r="K842" i="4"/>
  <c r="I66" i="5"/>
  <c r="K66" i="5"/>
  <c r="I504" i="5"/>
  <c r="K504" i="5"/>
  <c r="I605" i="5"/>
  <c r="J605" i="5"/>
  <c r="J191" i="4"/>
  <c r="K191" i="4"/>
  <c r="I336" i="4"/>
  <c r="K336" i="4"/>
  <c r="J336" i="4"/>
  <c r="K176" i="4"/>
  <c r="J176" i="4"/>
  <c r="K742" i="4"/>
  <c r="J742" i="4"/>
  <c r="I668" i="4"/>
  <c r="K668" i="4"/>
  <c r="J668" i="4"/>
  <c r="K691" i="4"/>
  <c r="I691" i="4"/>
  <c r="J816" i="4"/>
  <c r="I816" i="4"/>
  <c r="K816" i="4"/>
  <c r="K875" i="4"/>
  <c r="J875" i="4"/>
  <c r="J830" i="4"/>
  <c r="K830" i="4"/>
  <c r="J788" i="4"/>
  <c r="I788" i="4"/>
  <c r="I1002" i="4"/>
  <c r="K1002" i="4"/>
  <c r="K569" i="4"/>
  <c r="J569" i="4"/>
  <c r="I748" i="4"/>
  <c r="J748" i="4"/>
  <c r="I878" i="4"/>
  <c r="K878" i="4"/>
  <c r="J839" i="4"/>
  <c r="K839" i="4"/>
  <c r="K795" i="4"/>
  <c r="J795" i="4"/>
  <c r="J796" i="4"/>
  <c r="K796" i="4"/>
  <c r="K299" i="5"/>
  <c r="I299" i="5"/>
  <c r="K238" i="5"/>
  <c r="K559" i="5"/>
  <c r="I10" i="5"/>
  <c r="K117" i="5"/>
  <c r="K210" i="5"/>
  <c r="J887" i="5"/>
  <c r="K246" i="5"/>
  <c r="I932" i="5"/>
  <c r="K474" i="5"/>
  <c r="K168" i="4"/>
  <c r="I963" i="4"/>
  <c r="I443" i="4"/>
  <c r="K444" i="4"/>
  <c r="J367" i="4"/>
  <c r="J266" i="4"/>
  <c r="I879" i="4"/>
  <c r="I402" i="4"/>
  <c r="K18" i="5"/>
  <c r="I615" i="5"/>
  <c r="J911" i="5"/>
  <c r="I984" i="5"/>
  <c r="J282" i="5"/>
  <c r="I373" i="5"/>
  <c r="J426" i="5"/>
  <c r="K721" i="4"/>
  <c r="I721" i="4"/>
  <c r="J969" i="4"/>
  <c r="K969" i="4"/>
  <c r="J889" i="4"/>
  <c r="I889" i="4"/>
  <c r="I80" i="4"/>
  <c r="K80" i="4"/>
  <c r="I324" i="4"/>
  <c r="K324" i="4"/>
  <c r="K485" i="4"/>
  <c r="J485" i="4"/>
  <c r="J925" i="4"/>
  <c r="K925" i="4"/>
  <c r="J165" i="4"/>
  <c r="I165" i="4"/>
  <c r="I962" i="4"/>
  <c r="J962" i="4"/>
  <c r="K927" i="5"/>
  <c r="J927" i="5"/>
  <c r="J510" i="4"/>
  <c r="I510" i="4"/>
  <c r="K510" i="4"/>
  <c r="J274" i="4"/>
  <c r="I274" i="4"/>
  <c r="J426" i="4"/>
  <c r="I426" i="4"/>
  <c r="J522" i="4"/>
  <c r="K522" i="4"/>
  <c r="I882" i="4"/>
  <c r="J882" i="4"/>
  <c r="I903" i="4"/>
  <c r="K903" i="4"/>
  <c r="J973" i="4"/>
  <c r="K973" i="4"/>
  <c r="I292" i="4"/>
  <c r="J292" i="4"/>
  <c r="I25" i="4"/>
  <c r="K25" i="4"/>
  <c r="K115" i="5"/>
  <c r="J615" i="5"/>
  <c r="J984" i="5"/>
  <c r="J967" i="5"/>
  <c r="K482" i="5"/>
  <c r="K373" i="5"/>
  <c r="I426" i="5"/>
  <c r="I490" i="5"/>
  <c r="J732" i="5"/>
  <c r="K605" i="5"/>
  <c r="K417" i="4"/>
  <c r="I792" i="4"/>
  <c r="K788" i="4"/>
  <c r="I899" i="4"/>
  <c r="I367" i="4"/>
  <c r="J249" i="4"/>
  <c r="K188" i="4"/>
  <c r="I249" i="4"/>
  <c r="K156" i="5"/>
  <c r="I623" i="5"/>
  <c r="I482" i="5"/>
  <c r="I527" i="5"/>
  <c r="I196" i="4"/>
  <c r="J57" i="4"/>
  <c r="I665" i="4"/>
  <c r="J665" i="4"/>
  <c r="J760" i="4"/>
  <c r="I760" i="4"/>
  <c r="J803" i="4"/>
  <c r="K803" i="4"/>
  <c r="J914" i="4"/>
  <c r="K914" i="4"/>
  <c r="K301" i="4"/>
  <c r="I301" i="4"/>
  <c r="I902" i="4"/>
  <c r="K902" i="4"/>
  <c r="I394" i="5"/>
  <c r="K394" i="5"/>
  <c r="I950" i="4"/>
  <c r="J950" i="4"/>
  <c r="K381" i="4"/>
  <c r="J381" i="4"/>
  <c r="K373" i="4"/>
  <c r="J373" i="4"/>
  <c r="K667" i="5"/>
  <c r="J667" i="5"/>
  <c r="I253" i="4"/>
  <c r="J253" i="4"/>
  <c r="K178" i="4"/>
  <c r="I178" i="4"/>
  <c r="I369" i="4"/>
  <c r="J369" i="4"/>
  <c r="I163" i="4"/>
  <c r="J163" i="4"/>
  <c r="I688" i="4"/>
  <c r="J688" i="4"/>
  <c r="J641" i="4"/>
  <c r="K641" i="4"/>
  <c r="I460" i="4"/>
  <c r="J460" i="4"/>
  <c r="I690" i="5"/>
  <c r="K690" i="5"/>
  <c r="I935" i="4"/>
  <c r="J935" i="4"/>
  <c r="J186" i="4"/>
  <c r="I186" i="4"/>
  <c r="J282" i="4"/>
  <c r="K282" i="4"/>
  <c r="J122" i="4"/>
  <c r="K122" i="4"/>
  <c r="I343" i="4"/>
  <c r="K343" i="4"/>
  <c r="K508" i="4"/>
  <c r="I508" i="4"/>
  <c r="I807" i="5"/>
  <c r="K822" i="5"/>
  <c r="I940" i="5"/>
  <c r="J623" i="5"/>
  <c r="J527" i="5"/>
  <c r="K884" i="5"/>
  <c r="J427" i="5"/>
  <c r="J784" i="5"/>
  <c r="K861" i="5"/>
  <c r="K697" i="4"/>
  <c r="K963" i="4"/>
  <c r="I225" i="4"/>
  <c r="K609" i="4"/>
  <c r="K196" i="4"/>
  <c r="K57" i="4"/>
  <c r="I569" i="4"/>
  <c r="K940" i="5"/>
  <c r="J463" i="5"/>
  <c r="J6" i="5"/>
  <c r="I421" i="4"/>
  <c r="J813" i="4"/>
  <c r="J378" i="4"/>
  <c r="I378" i="4"/>
  <c r="K949" i="4"/>
  <c r="J949" i="4"/>
  <c r="I213" i="5"/>
  <c r="K213" i="5"/>
  <c r="K787" i="4"/>
  <c r="J787" i="4"/>
  <c r="I389" i="5"/>
  <c r="J389" i="5"/>
  <c r="I419" i="4"/>
  <c r="K419" i="4"/>
  <c r="I779" i="4"/>
  <c r="K779" i="4"/>
  <c r="J364" i="4"/>
  <c r="I364" i="4"/>
  <c r="K987" i="4"/>
  <c r="I987" i="4"/>
  <c r="K883" i="4"/>
  <c r="I883" i="4"/>
  <c r="I88" i="4"/>
  <c r="K88" i="4"/>
  <c r="J88" i="4"/>
  <c r="I69" i="4"/>
  <c r="K69" i="4"/>
  <c r="J326" i="4"/>
  <c r="K326" i="4"/>
  <c r="J235" i="4"/>
  <c r="I235" i="4"/>
  <c r="J286" i="4"/>
  <c r="I286" i="4"/>
  <c r="K248" i="4"/>
  <c r="I248" i="4"/>
  <c r="J248" i="4"/>
  <c r="K618" i="4"/>
  <c r="I618" i="4"/>
  <c r="K726" i="4"/>
  <c r="J726" i="4"/>
  <c r="I726" i="4"/>
  <c r="I913" i="4"/>
  <c r="J913" i="4"/>
  <c r="J860" i="4"/>
  <c r="K860" i="4"/>
  <c r="J945" i="4"/>
  <c r="I945" i="4"/>
  <c r="K945" i="4"/>
  <c r="K772" i="5"/>
  <c r="I772" i="5"/>
  <c r="I97" i="4"/>
  <c r="K97" i="4"/>
  <c r="J74" i="4"/>
  <c r="K74" i="4"/>
  <c r="I428" i="4"/>
  <c r="I577" i="4"/>
  <c r="I917" i="4"/>
  <c r="J994" i="4"/>
  <c r="K840" i="4"/>
  <c r="K847" i="4"/>
  <c r="K110" i="5"/>
  <c r="I195" i="5"/>
  <c r="J748" i="5"/>
  <c r="K425" i="5"/>
  <c r="J751" i="4"/>
  <c r="K56" i="4"/>
  <c r="I464" i="4"/>
  <c r="K647" i="4"/>
  <c r="K592" i="5"/>
  <c r="K266" i="5"/>
  <c r="J938" i="4"/>
  <c r="K701" i="5"/>
  <c r="I110" i="5"/>
  <c r="J330" i="5"/>
  <c r="K37" i="4"/>
  <c r="J221" i="4"/>
  <c r="I266" i="5"/>
  <c r="I653" i="4"/>
  <c r="J524" i="4"/>
  <c r="K501" i="4"/>
  <c r="J777" i="4"/>
  <c r="I147" i="4"/>
  <c r="K376" i="5"/>
  <c r="I451" i="5"/>
  <c r="K936" i="5"/>
  <c r="K312" i="4"/>
  <c r="I312" i="4"/>
  <c r="I65" i="4"/>
  <c r="K65" i="4"/>
  <c r="K755" i="4"/>
  <c r="I755" i="4"/>
  <c r="J756" i="4"/>
  <c r="K756" i="4"/>
  <c r="J928" i="4"/>
  <c r="K928" i="4"/>
  <c r="J912" i="4"/>
  <c r="I912" i="4"/>
  <c r="I927" i="4"/>
  <c r="J927" i="4"/>
  <c r="K927" i="4"/>
  <c r="I67" i="5"/>
  <c r="J67" i="5"/>
  <c r="I789" i="5"/>
  <c r="J789" i="5"/>
  <c r="J593" i="5"/>
  <c r="I593" i="5"/>
  <c r="I238" i="4"/>
  <c r="J238" i="4"/>
  <c r="J433" i="4"/>
  <c r="K433" i="4"/>
  <c r="J325" i="4"/>
  <c r="I325" i="4"/>
  <c r="I763" i="4"/>
  <c r="J763" i="4"/>
  <c r="K971" i="4"/>
  <c r="I971" i="4"/>
  <c r="I934" i="4"/>
  <c r="K934" i="4"/>
  <c r="I918" i="4"/>
  <c r="J918" i="4"/>
  <c r="K891" i="4"/>
  <c r="I891" i="4"/>
  <c r="I957" i="5"/>
  <c r="K957" i="5"/>
  <c r="J957" i="5"/>
  <c r="J75" i="5"/>
  <c r="K75" i="5"/>
  <c r="J433" i="5"/>
  <c r="I433" i="5"/>
  <c r="K551" i="5"/>
  <c r="J551" i="5"/>
  <c r="J815" i="5"/>
  <c r="K815" i="5"/>
  <c r="J955" i="5"/>
  <c r="I955" i="5"/>
  <c r="K228" i="5"/>
  <c r="J228" i="5"/>
  <c r="J456" i="5"/>
  <c r="I456" i="5"/>
  <c r="J978" i="4"/>
  <c r="I978" i="4"/>
  <c r="J526" i="4"/>
  <c r="K526" i="4"/>
  <c r="K800" i="4"/>
  <c r="J800" i="4"/>
  <c r="I858" i="4"/>
  <c r="K858" i="4"/>
  <c r="I811" i="4"/>
  <c r="J811" i="4"/>
  <c r="K811" i="4"/>
  <c r="I1001" i="4"/>
  <c r="K1001" i="4"/>
  <c r="J916" i="4"/>
  <c r="I916" i="4"/>
  <c r="I405" i="5"/>
  <c r="K405" i="5"/>
  <c r="J341" i="5"/>
  <c r="I341" i="5"/>
  <c r="K561" i="5"/>
  <c r="J561" i="5"/>
  <c r="J715" i="5"/>
  <c r="K715" i="5"/>
  <c r="I779" i="5"/>
  <c r="K779" i="5"/>
  <c r="J976" i="4"/>
  <c r="K976" i="4"/>
  <c r="J347" i="5"/>
  <c r="I347" i="5"/>
  <c r="K365" i="4"/>
  <c r="J365" i="4"/>
  <c r="I169" i="4"/>
  <c r="K169" i="4"/>
  <c r="K270" i="4"/>
  <c r="J270" i="4"/>
  <c r="K469" i="4"/>
  <c r="I469" i="4"/>
  <c r="I341" i="4"/>
  <c r="J341" i="4"/>
  <c r="I737" i="4"/>
  <c r="K737" i="4"/>
  <c r="J737" i="4"/>
  <c r="I921" i="4"/>
  <c r="K921" i="4"/>
  <c r="K887" i="4"/>
  <c r="J887" i="4"/>
  <c r="I887" i="4"/>
  <c r="K835" i="4"/>
  <c r="I835" i="4"/>
  <c r="I26" i="5"/>
  <c r="K26" i="5"/>
  <c r="K309" i="5"/>
  <c r="J309" i="5"/>
  <c r="J807" i="5"/>
  <c r="J581" i="5"/>
  <c r="I115" i="5"/>
  <c r="I563" i="5"/>
  <c r="I815" i="5"/>
  <c r="J526" i="5"/>
  <c r="J565" i="5"/>
  <c r="I253" i="5"/>
  <c r="K888" i="5"/>
  <c r="K291" i="5"/>
  <c r="I222" i="4"/>
  <c r="J589" i="4"/>
  <c r="K792" i="4"/>
  <c r="J517" i="4"/>
  <c r="I533" i="4"/>
  <c r="J899" i="4"/>
  <c r="I901" i="4"/>
  <c r="I10" i="4"/>
  <c r="I485" i="4"/>
  <c r="K435" i="4"/>
  <c r="K948" i="4"/>
  <c r="K916" i="4"/>
  <c r="J225" i="4"/>
  <c r="J444" i="4"/>
  <c r="J921" i="4"/>
  <c r="J835" i="4"/>
  <c r="I49" i="4"/>
  <c r="J49" i="4"/>
  <c r="I305" i="4"/>
  <c r="J305" i="4"/>
  <c r="K161" i="4"/>
  <c r="J161" i="4"/>
  <c r="I155" i="4"/>
  <c r="J155" i="4"/>
  <c r="K625" i="4"/>
  <c r="I625" i="4"/>
  <c r="K403" i="4"/>
  <c r="J403" i="4"/>
  <c r="I561" i="4"/>
  <c r="K561" i="4"/>
  <c r="K562" i="4"/>
  <c r="I562" i="4"/>
  <c r="K980" i="4"/>
  <c r="I980" i="4"/>
  <c r="K214" i="4"/>
  <c r="I214" i="4"/>
  <c r="K401" i="4"/>
  <c r="I401" i="4"/>
  <c r="I710" i="4"/>
  <c r="K710" i="4"/>
  <c r="K593" i="4"/>
  <c r="I593" i="4"/>
  <c r="K627" i="4"/>
  <c r="I627" i="4"/>
  <c r="J780" i="4"/>
  <c r="K780" i="4"/>
  <c r="J677" i="4"/>
  <c r="I677" i="4"/>
  <c r="K578" i="4"/>
  <c r="J578" i="4"/>
  <c r="I943" i="4"/>
  <c r="J943" i="4"/>
  <c r="I187" i="5"/>
  <c r="J187" i="5"/>
  <c r="I637" i="5"/>
  <c r="J637" i="5"/>
  <c r="K533" i="5"/>
  <c r="I533" i="5"/>
  <c r="J533" i="5"/>
  <c r="I539" i="5"/>
  <c r="K539" i="5"/>
  <c r="K970" i="5"/>
  <c r="J970" i="5"/>
  <c r="K356" i="5"/>
  <c r="I356" i="5"/>
  <c r="I177" i="4"/>
  <c r="J177" i="4"/>
  <c r="K177" i="4"/>
  <c r="I317" i="4"/>
  <c r="J317" i="4"/>
  <c r="K220" i="4"/>
  <c r="J220" i="4"/>
  <c r="K360" i="4"/>
  <c r="I360" i="4"/>
  <c r="J154" i="4"/>
  <c r="K154" i="4"/>
  <c r="K437" i="4"/>
  <c r="J437" i="4"/>
  <c r="K241" i="4"/>
  <c r="I241" i="4"/>
  <c r="J693" i="4"/>
  <c r="I693" i="4"/>
  <c r="J600" i="4"/>
  <c r="I600" i="4"/>
  <c r="K288" i="4"/>
  <c r="J288" i="4"/>
  <c r="I911" i="4"/>
  <c r="J911" i="4"/>
  <c r="K911" i="4"/>
  <c r="K867" i="4"/>
  <c r="J867" i="4"/>
  <c r="I573" i="5"/>
  <c r="J573" i="5"/>
  <c r="I597" i="5"/>
  <c r="J597" i="5"/>
  <c r="K718" i="5"/>
  <c r="J718" i="5"/>
  <c r="J832" i="5"/>
  <c r="K832" i="5"/>
  <c r="K744" i="5"/>
  <c r="J744" i="5"/>
  <c r="I297" i="4"/>
  <c r="K297" i="4"/>
  <c r="K306" i="4"/>
  <c r="I306" i="4"/>
  <c r="K131" i="4"/>
  <c r="I131" i="4"/>
  <c r="J909" i="4"/>
  <c r="I909" i="4"/>
  <c r="I886" i="4"/>
  <c r="J886" i="4"/>
  <c r="K315" i="4"/>
  <c r="J315" i="4"/>
  <c r="I959" i="4"/>
  <c r="K959" i="4"/>
  <c r="J348" i="5"/>
  <c r="K348" i="5"/>
  <c r="K310" i="5"/>
  <c r="I310" i="5"/>
  <c r="J18" i="5"/>
  <c r="J156" i="5"/>
  <c r="J513" i="5"/>
  <c r="I551" i="5"/>
  <c r="I765" i="5"/>
  <c r="I824" i="5"/>
  <c r="I793" i="5"/>
  <c r="K217" i="5"/>
  <c r="I715" i="5"/>
  <c r="J813" i="5"/>
  <c r="I938" i="5"/>
  <c r="I163" i="5"/>
  <c r="K695" i="5"/>
  <c r="J236" i="4"/>
  <c r="J697" i="4"/>
  <c r="K573" i="4"/>
  <c r="K912" i="4"/>
  <c r="I992" i="4"/>
  <c r="K238" i="4"/>
  <c r="J401" i="4"/>
  <c r="J81" i="4"/>
  <c r="J971" i="4"/>
  <c r="K918" i="4"/>
  <c r="J324" i="4"/>
  <c r="J360" i="4"/>
  <c r="J902" i="4"/>
  <c r="J1001" i="4"/>
  <c r="J743" i="4"/>
  <c r="I609" i="4"/>
  <c r="K856" i="4"/>
  <c r="J892" i="4"/>
  <c r="K997" i="4"/>
  <c r="J997" i="4"/>
  <c r="J106" i="4"/>
  <c r="K106" i="4"/>
  <c r="J838" i="4"/>
  <c r="K838" i="4"/>
  <c r="I537" i="4"/>
  <c r="J537" i="4"/>
  <c r="K923" i="4"/>
  <c r="J923" i="4"/>
  <c r="I392" i="5"/>
  <c r="K392" i="5"/>
  <c r="J322" i="5"/>
  <c r="I322" i="5"/>
  <c r="J509" i="5"/>
  <c r="K509" i="5"/>
  <c r="K666" i="5"/>
  <c r="I666" i="5"/>
  <c r="I703" i="5"/>
  <c r="J703" i="5"/>
  <c r="K799" i="5"/>
  <c r="J799" i="5"/>
  <c r="K680" i="5"/>
  <c r="J680" i="5"/>
  <c r="I786" i="5"/>
  <c r="J786" i="5"/>
  <c r="I409" i="4"/>
  <c r="K409" i="4"/>
  <c r="I617" i="4"/>
  <c r="J617" i="4"/>
  <c r="K617" i="4"/>
  <c r="J560" i="4"/>
  <c r="I560" i="4"/>
  <c r="I41" i="4"/>
  <c r="J41" i="4"/>
  <c r="K41" i="4"/>
  <c r="K851" i="4"/>
  <c r="J851" i="4"/>
  <c r="I985" i="4"/>
  <c r="K985" i="4"/>
  <c r="J866" i="5"/>
  <c r="I866" i="5"/>
  <c r="I74" i="5"/>
  <c r="K74" i="5"/>
  <c r="I698" i="5"/>
  <c r="K698" i="5"/>
  <c r="K484" i="5"/>
  <c r="I484" i="5"/>
  <c r="K303" i="5"/>
  <c r="I303" i="5"/>
  <c r="J409" i="5"/>
  <c r="K409" i="5"/>
  <c r="J90" i="4"/>
  <c r="I90" i="4"/>
  <c r="I676" i="4"/>
  <c r="J676" i="4"/>
  <c r="I540" i="4"/>
  <c r="K540" i="4"/>
  <c r="I894" i="4"/>
  <c r="K894" i="4"/>
  <c r="K955" i="4"/>
  <c r="I955" i="4"/>
  <c r="I521" i="4"/>
  <c r="J521" i="4"/>
  <c r="K981" i="4"/>
  <c r="J981" i="4"/>
  <c r="I981" i="4"/>
  <c r="K212" i="5"/>
  <c r="J212" i="5"/>
  <c r="I621" i="5"/>
  <c r="J621" i="5"/>
  <c r="K869" i="5"/>
  <c r="I869" i="5"/>
  <c r="K567" i="5"/>
  <c r="I567" i="5"/>
  <c r="K148" i="4"/>
  <c r="J148" i="4"/>
  <c r="I375" i="4"/>
  <c r="K375" i="4"/>
  <c r="J375" i="4"/>
  <c r="K217" i="4"/>
  <c r="J217" i="4"/>
  <c r="K371" i="4"/>
  <c r="I371" i="4"/>
  <c r="K719" i="4"/>
  <c r="J719" i="4"/>
  <c r="K487" i="4"/>
  <c r="J487" i="4"/>
  <c r="I700" i="4"/>
  <c r="K700" i="4"/>
  <c r="I681" i="4"/>
  <c r="K681" i="4"/>
  <c r="I975" i="4"/>
  <c r="K975" i="4"/>
  <c r="I869" i="4"/>
  <c r="K869" i="4"/>
  <c r="K943" i="5"/>
  <c r="J943" i="5"/>
  <c r="K342" i="5"/>
  <c r="I342" i="5"/>
  <c r="K645" i="5"/>
  <c r="I645" i="5"/>
  <c r="K675" i="5"/>
  <c r="I675" i="5"/>
  <c r="J519" i="4"/>
  <c r="I519" i="4"/>
  <c r="K648" i="5"/>
  <c r="I75" i="5"/>
  <c r="I186" i="5"/>
  <c r="I184" i="5"/>
  <c r="I400" i="5"/>
  <c r="K706" i="5"/>
  <c r="J822" i="5"/>
  <c r="I911" i="5"/>
  <c r="I476" i="5"/>
  <c r="K282" i="5"/>
  <c r="J42" i="5"/>
  <c r="K729" i="5"/>
  <c r="K183" i="5"/>
  <c r="I884" i="5"/>
  <c r="I976" i="5"/>
  <c r="K737" i="5"/>
  <c r="K777" i="5"/>
  <c r="J567" i="5"/>
  <c r="I726" i="5"/>
  <c r="J358" i="5"/>
  <c r="I997" i="4"/>
  <c r="I483" i="4"/>
  <c r="I403" i="4"/>
  <c r="K843" i="4"/>
  <c r="I939" i="4"/>
  <c r="I160" i="4"/>
  <c r="I496" i="4"/>
  <c r="K764" i="4"/>
  <c r="K763" i="4"/>
  <c r="I803" i="4"/>
  <c r="K943" i="4"/>
  <c r="I914" i="4"/>
  <c r="K978" i="4"/>
  <c r="I162" i="4"/>
  <c r="K252" i="4"/>
  <c r="J380" i="4"/>
  <c r="I867" i="4"/>
  <c r="J930" i="4"/>
  <c r="I164" i="4"/>
  <c r="J169" i="4"/>
  <c r="K341" i="4"/>
  <c r="J956" i="4"/>
  <c r="J885" i="4"/>
  <c r="J407" i="4"/>
  <c r="J557" i="4"/>
  <c r="I908" i="4"/>
  <c r="J65" i="4"/>
  <c r="I771" i="4"/>
  <c r="J771" i="4"/>
  <c r="I105" i="4"/>
  <c r="K105" i="4"/>
  <c r="J804" i="4"/>
  <c r="K804" i="4"/>
  <c r="I804" i="4"/>
  <c r="I50" i="5"/>
  <c r="J50" i="5"/>
  <c r="J466" i="5"/>
  <c r="K466" i="5"/>
  <c r="I459" i="5"/>
  <c r="K459" i="5"/>
  <c r="I396" i="5"/>
  <c r="K396" i="5"/>
  <c r="K998" i="5"/>
  <c r="J998" i="5"/>
  <c r="K530" i="5"/>
  <c r="J530" i="5"/>
  <c r="J327" i="5"/>
  <c r="I327" i="5"/>
  <c r="J826" i="4"/>
  <c r="I826" i="4"/>
  <c r="K895" i="4"/>
  <c r="I895" i="4"/>
  <c r="J244" i="4"/>
  <c r="I244" i="4"/>
  <c r="K145" i="4"/>
  <c r="J145" i="4"/>
  <c r="I264" i="4"/>
  <c r="K264" i="4"/>
  <c r="K907" i="4"/>
  <c r="I907" i="4"/>
  <c r="K873" i="4"/>
  <c r="I873" i="4"/>
  <c r="J844" i="4"/>
  <c r="I844" i="4"/>
  <c r="I859" i="4"/>
  <c r="J859" i="4"/>
  <c r="J960" i="4"/>
  <c r="K960" i="4"/>
  <c r="K958" i="5"/>
  <c r="I958" i="5"/>
  <c r="J857" i="5"/>
  <c r="K857" i="5"/>
  <c r="K469" i="5"/>
  <c r="I469" i="5"/>
  <c r="I460" i="5"/>
  <c r="K460" i="5"/>
  <c r="K699" i="5"/>
  <c r="J699" i="5"/>
  <c r="J199" i="4"/>
  <c r="I199" i="4"/>
  <c r="I310" i="4"/>
  <c r="K310" i="4"/>
  <c r="J218" i="4"/>
  <c r="I218" i="4"/>
  <c r="J490" i="4"/>
  <c r="I490" i="4"/>
  <c r="J366" i="4"/>
  <c r="K366" i="4"/>
  <c r="I254" i="4"/>
  <c r="J254" i="4"/>
  <c r="I200" i="4"/>
  <c r="K200" i="4"/>
  <c r="K555" i="4"/>
  <c r="J555" i="4"/>
  <c r="K467" i="4"/>
  <c r="I467" i="4"/>
  <c r="I601" i="4"/>
  <c r="J601" i="4"/>
  <c r="K601" i="4"/>
  <c r="J513" i="4"/>
  <c r="I513" i="4"/>
  <c r="I953" i="4"/>
  <c r="K953" i="4"/>
  <c r="J964" i="4"/>
  <c r="K964" i="4"/>
  <c r="I900" i="4"/>
  <c r="K900" i="4"/>
  <c r="I906" i="4"/>
  <c r="K906" i="4"/>
  <c r="K529" i="5"/>
  <c r="J529" i="5"/>
  <c r="K903" i="5"/>
  <c r="J903" i="5"/>
  <c r="I757" i="5"/>
  <c r="J757" i="5"/>
  <c r="I132" i="4"/>
  <c r="K132" i="4"/>
  <c r="K180" i="4"/>
  <c r="I180" i="4"/>
  <c r="J434" i="4"/>
  <c r="I434" i="4"/>
  <c r="J358" i="4"/>
  <c r="K358" i="4"/>
  <c r="J535" i="4"/>
  <c r="K535" i="4"/>
  <c r="I761" i="4"/>
  <c r="K761" i="4"/>
  <c r="I729" i="4"/>
  <c r="K729" i="4"/>
  <c r="J682" i="4"/>
  <c r="K682" i="4"/>
  <c r="J814" i="4"/>
  <c r="K814" i="4"/>
  <c r="I814" i="4"/>
  <c r="I991" i="4"/>
  <c r="K991" i="4"/>
  <c r="I898" i="4"/>
  <c r="J898" i="4"/>
  <c r="J656" i="5"/>
  <c r="I656" i="5"/>
  <c r="I290" i="5"/>
  <c r="J290" i="5"/>
  <c r="I245" i="5"/>
  <c r="K245" i="5"/>
  <c r="K205" i="5"/>
  <c r="I205" i="5"/>
  <c r="K492" i="5"/>
  <c r="I492" i="5"/>
  <c r="K569" i="5"/>
  <c r="J569" i="5"/>
  <c r="J98" i="4"/>
  <c r="K98" i="4"/>
  <c r="J505" i="4"/>
  <c r="K505" i="4"/>
  <c r="J862" i="4"/>
  <c r="K862" i="4"/>
  <c r="J937" i="4"/>
  <c r="I937" i="4"/>
  <c r="I158" i="4"/>
  <c r="J158" i="4"/>
  <c r="J822" i="4"/>
  <c r="I822" i="4"/>
  <c r="I139" i="4"/>
  <c r="J139" i="4"/>
  <c r="I140" i="4"/>
  <c r="K140" i="4"/>
  <c r="I269" i="4"/>
  <c r="J269" i="4"/>
  <c r="J445" i="4"/>
  <c r="I445" i="4"/>
  <c r="I17" i="4"/>
  <c r="J17" i="4"/>
  <c r="K642" i="4"/>
  <c r="I642" i="4"/>
  <c r="K576" i="4"/>
  <c r="I576" i="4"/>
  <c r="K253" i="4"/>
  <c r="K446" i="4"/>
  <c r="I441" i="4"/>
  <c r="J421" i="4"/>
  <c r="I564" i="4"/>
  <c r="K941" i="4"/>
  <c r="K874" i="4"/>
  <c r="K595" i="4"/>
  <c r="K163" i="4"/>
  <c r="I250" i="4"/>
  <c r="K250" i="4"/>
  <c r="K137" i="4"/>
  <c r="J137" i="4"/>
  <c r="K871" i="4"/>
  <c r="I871" i="4"/>
  <c r="J871" i="4"/>
  <c r="K732" i="4"/>
  <c r="J732" i="4"/>
  <c r="I951" i="4"/>
  <c r="K951" i="4"/>
  <c r="I13" i="4"/>
  <c r="K13" i="4"/>
  <c r="I633" i="4"/>
  <c r="K633" i="4"/>
  <c r="K347" i="4"/>
  <c r="J347" i="4"/>
  <c r="J630" i="4"/>
  <c r="I630" i="4"/>
  <c r="K500" i="4"/>
  <c r="I500" i="4"/>
  <c r="K438" i="4"/>
  <c r="J438" i="4"/>
  <c r="J947" i="4"/>
  <c r="K947" i="4"/>
  <c r="J866" i="4"/>
  <c r="I866" i="4"/>
  <c r="K194" i="5"/>
  <c r="K519" i="5"/>
  <c r="J823" i="4"/>
  <c r="I333" i="4"/>
  <c r="K503" i="4"/>
  <c r="J768" i="4"/>
  <c r="I741" i="4"/>
  <c r="K827" i="4"/>
  <c r="J842" i="4"/>
  <c r="K815" i="4"/>
  <c r="J273" i="4"/>
  <c r="I350" i="4"/>
  <c r="I807" i="4"/>
  <c r="J704" i="4"/>
  <c r="I704" i="4"/>
  <c r="I565" i="4"/>
  <c r="K565" i="4"/>
  <c r="I24" i="4"/>
  <c r="J24" i="4"/>
  <c r="K108" i="4"/>
  <c r="J108" i="4"/>
  <c r="I450" i="4"/>
  <c r="K450" i="4"/>
  <c r="K694" i="4"/>
  <c r="I694" i="4"/>
  <c r="J470" i="4"/>
  <c r="I470" i="4"/>
  <c r="I789" i="4"/>
  <c r="J789" i="4"/>
  <c r="K34" i="5"/>
  <c r="I895" i="5"/>
  <c r="J188" i="4"/>
  <c r="K346" i="4"/>
  <c r="I137" i="4"/>
  <c r="K657" i="4"/>
  <c r="J890" i="4"/>
  <c r="J879" i="4"/>
  <c r="I944" i="4"/>
  <c r="J883" i="4"/>
  <c r="J114" i="4"/>
  <c r="I330" i="4"/>
  <c r="J330" i="4"/>
  <c r="K330" i="4"/>
  <c r="K818" i="4"/>
  <c r="I818" i="4"/>
  <c r="I998" i="4"/>
  <c r="K998" i="4"/>
  <c r="I384" i="4"/>
  <c r="K384" i="4"/>
  <c r="K376" i="4"/>
  <c r="I376" i="4"/>
  <c r="J745" i="4"/>
  <c r="K745" i="4"/>
  <c r="I649" i="4"/>
  <c r="K649" i="4"/>
  <c r="J709" i="4"/>
  <c r="I709" i="4"/>
  <c r="J582" i="4"/>
  <c r="I582" i="4"/>
  <c r="I983" i="4"/>
  <c r="J983" i="4"/>
  <c r="J280" i="4"/>
  <c r="I280" i="4"/>
  <c r="K481" i="4"/>
  <c r="I481" i="4"/>
  <c r="I860" i="4"/>
  <c r="K983" i="4"/>
  <c r="K308" i="4"/>
  <c r="I604" i="5"/>
  <c r="K34" i="4"/>
  <c r="J343" i="4"/>
  <c r="I209" i="4"/>
  <c r="K209" i="4"/>
  <c r="I33" i="4"/>
  <c r="J33" i="4"/>
  <c r="K639" i="4"/>
  <c r="J639" i="4"/>
  <c r="K452" i="4"/>
  <c r="I452" i="4"/>
  <c r="I453" i="4"/>
  <c r="K453" i="4"/>
  <c r="I870" i="4"/>
  <c r="J870" i="4"/>
  <c r="I863" i="4"/>
  <c r="K863" i="4"/>
  <c r="K940" i="4"/>
  <c r="J940" i="4"/>
  <c r="I834" i="5"/>
  <c r="J752" i="4"/>
  <c r="K602" i="4"/>
  <c r="K599" i="4"/>
  <c r="I713" i="4"/>
  <c r="J713" i="4"/>
  <c r="I382" i="4"/>
  <c r="K382" i="4"/>
  <c r="I929" i="4"/>
  <c r="J929" i="4"/>
  <c r="I439" i="4"/>
  <c r="K439" i="4"/>
  <c r="J439" i="4"/>
  <c r="I647" i="5"/>
  <c r="J602" i="4"/>
  <c r="J954" i="4"/>
  <c r="K954" i="4"/>
  <c r="I389" i="4"/>
  <c r="K389" i="4"/>
  <c r="I251" i="4"/>
  <c r="J251" i="4"/>
  <c r="K251" i="4"/>
  <c r="J746" i="4"/>
  <c r="I746" i="4"/>
  <c r="I615" i="4"/>
  <c r="K615" i="4"/>
  <c r="I845" i="4"/>
  <c r="K845" i="4"/>
  <c r="I170" i="4"/>
  <c r="I161" i="4"/>
  <c r="I417" i="4"/>
  <c r="K728" i="4"/>
  <c r="J80" i="4"/>
  <c r="I168" i="4"/>
  <c r="K155" i="4"/>
  <c r="J105" i="4"/>
  <c r="K810" i="4"/>
  <c r="K369" i="4"/>
  <c r="K769" i="4"/>
  <c r="K121" i="4"/>
  <c r="J1000" i="4"/>
  <c r="K850" i="4"/>
  <c r="J586" i="4"/>
  <c r="I809" i="4"/>
  <c r="J334" i="4"/>
  <c r="K603" i="4"/>
  <c r="I36" i="4"/>
  <c r="K775" i="4"/>
  <c r="K978" i="5"/>
  <c r="K983" i="5"/>
  <c r="I414" i="5"/>
  <c r="I810" i="5"/>
  <c r="J417" i="5"/>
  <c r="J107" i="5"/>
  <c r="I700" i="5"/>
  <c r="I241" i="5"/>
  <c r="I334" i="5"/>
  <c r="K59" i="5"/>
  <c r="K428" i="5"/>
  <c r="I709" i="5"/>
  <c r="J363" i="5"/>
  <c r="I272" i="5"/>
  <c r="I369" i="5"/>
  <c r="K661" i="5"/>
  <c r="I509" i="5"/>
  <c r="K789" i="5"/>
  <c r="I978" i="5"/>
  <c r="I234" i="5"/>
  <c r="K709" i="5"/>
  <c r="J277" i="5"/>
  <c r="I906" i="5"/>
  <c r="I288" i="5"/>
  <c r="K593" i="5"/>
  <c r="I179" i="5"/>
  <c r="I559" i="5"/>
  <c r="J958" i="5"/>
  <c r="I170" i="5"/>
  <c r="K932" i="5"/>
  <c r="I409" i="5"/>
  <c r="J665" i="5"/>
  <c r="I291" i="5"/>
  <c r="I206" i="5"/>
  <c r="I516" i="5"/>
  <c r="J323" i="5"/>
  <c r="K86" i="5"/>
  <c r="I220" i="5"/>
  <c r="I852" i="5"/>
  <c r="J737" i="5"/>
  <c r="J39" i="5"/>
  <c r="J877" i="5"/>
  <c r="J299" i="5"/>
  <c r="J17" i="5"/>
  <c r="K893" i="5"/>
  <c r="K326" i="5"/>
  <c r="J337" i="5"/>
  <c r="J396" i="5"/>
  <c r="K906" i="5"/>
  <c r="I85" i="5"/>
  <c r="I998" i="5"/>
  <c r="J555" i="5"/>
  <c r="K700" i="5"/>
  <c r="I441" i="5"/>
  <c r="J428" i="5"/>
  <c r="K125" i="5"/>
  <c r="I158" i="5"/>
  <c r="K877" i="5"/>
  <c r="I836" i="5"/>
  <c r="K239" i="5"/>
  <c r="J121" i="4"/>
  <c r="I585" i="4"/>
  <c r="K864" i="4"/>
  <c r="I516" i="4"/>
  <c r="K813" i="4"/>
  <c r="J528" i="4"/>
  <c r="J499" i="4"/>
  <c r="K714" i="4"/>
  <c r="K892" i="4"/>
  <c r="J739" i="4"/>
  <c r="J36" i="4"/>
  <c r="K170" i="4"/>
  <c r="K771" i="4"/>
  <c r="K665" i="4"/>
  <c r="I843" i="4"/>
  <c r="J562" i="4"/>
  <c r="K760" i="4"/>
  <c r="I949" i="4"/>
  <c r="J966" i="4"/>
  <c r="J895" i="4"/>
  <c r="K474" i="4"/>
  <c r="K848" i="4"/>
  <c r="J429" i="4"/>
  <c r="J695" i="4"/>
  <c r="J30" i="4"/>
  <c r="K181" i="4"/>
  <c r="K218" i="4"/>
  <c r="J725" i="4"/>
  <c r="J926" i="4"/>
  <c r="K956" i="4"/>
  <c r="J483" i="4"/>
  <c r="K744" i="4"/>
  <c r="J529" i="4"/>
  <c r="I756" i="4"/>
  <c r="K992" i="4"/>
  <c r="K81" i="4"/>
  <c r="K822" i="4"/>
  <c r="I148" i="4"/>
  <c r="K396" i="4"/>
  <c r="K404" i="4"/>
  <c r="K411" i="4"/>
  <c r="K884" i="4"/>
  <c r="I92" i="4"/>
  <c r="I96" i="4"/>
  <c r="K736" i="4"/>
  <c r="I555" i="4"/>
  <c r="I207" i="4"/>
  <c r="K645" i="4"/>
  <c r="I553" i="4"/>
  <c r="J70" i="4"/>
  <c r="K651" i="4"/>
  <c r="J811" i="5"/>
  <c r="K811" i="5"/>
  <c r="J666" i="5"/>
  <c r="J334" i="5"/>
  <c r="K179" i="5"/>
  <c r="J988" i="5"/>
  <c r="J852" i="5"/>
  <c r="I6" i="5"/>
  <c r="K588" i="5"/>
  <c r="J640" i="5"/>
  <c r="K501" i="5"/>
  <c r="J397" i="5"/>
  <c r="I352" i="5"/>
  <c r="J540" i="5"/>
  <c r="K272" i="5"/>
  <c r="K860" i="5"/>
  <c r="K703" i="5"/>
  <c r="K85" i="5"/>
  <c r="I555" i="5"/>
  <c r="J220" i="5"/>
  <c r="I545" i="5"/>
  <c r="K456" i="5"/>
  <c r="J542" i="5"/>
  <c r="I446" i="5"/>
  <c r="J844" i="5"/>
  <c r="J795" i="5"/>
  <c r="I92" i="5"/>
  <c r="I57" i="5"/>
  <c r="I788" i="5"/>
  <c r="K328" i="5"/>
  <c r="J288" i="5"/>
  <c r="I799" i="5"/>
  <c r="K732" i="5"/>
  <c r="I596" i="5"/>
  <c r="J745" i="5"/>
  <c r="J137" i="5"/>
  <c r="J695" i="5"/>
  <c r="K653" i="5"/>
  <c r="J213" i="5"/>
  <c r="J93" i="5"/>
  <c r="J516" i="5"/>
  <c r="J316" i="5"/>
  <c r="J766" i="5"/>
  <c r="I642" i="5"/>
  <c r="K600" i="5"/>
  <c r="I17" i="5"/>
  <c r="I144" i="4"/>
  <c r="I106" i="4"/>
  <c r="I236" i="4"/>
  <c r="K230" i="4"/>
  <c r="I529" i="4"/>
  <c r="J585" i="4"/>
  <c r="I820" i="4"/>
  <c r="I234" i="4"/>
  <c r="K478" i="4"/>
  <c r="K94" i="4"/>
  <c r="I702" i="4"/>
  <c r="J951" i="4"/>
  <c r="I183" i="4"/>
  <c r="K872" i="4"/>
  <c r="K390" i="4"/>
  <c r="K935" i="4"/>
  <c r="J392" i="4"/>
  <c r="K158" i="4"/>
  <c r="J821" i="4"/>
  <c r="I628" i="4"/>
  <c r="K386" i="4"/>
  <c r="J893" i="4"/>
  <c r="I933" i="4"/>
  <c r="J27" i="4"/>
  <c r="J478" i="4"/>
  <c r="I347" i="4"/>
  <c r="J631" i="4"/>
  <c r="I701" i="4"/>
  <c r="J92" i="4"/>
  <c r="J237" i="4"/>
  <c r="K632" i="5"/>
  <c r="J68" i="5"/>
  <c r="K707" i="5"/>
  <c r="K404" i="5"/>
  <c r="J759" i="5"/>
  <c r="I107" i="5"/>
  <c r="J983" i="5"/>
  <c r="K99" i="5"/>
  <c r="K108" i="5"/>
  <c r="I661" i="5"/>
  <c r="J750" i="5"/>
  <c r="J87" i="5"/>
  <c r="J912" i="5"/>
  <c r="J990" i="5"/>
  <c r="J671" i="5"/>
  <c r="J928" i="5"/>
  <c r="I199" i="5"/>
  <c r="I397" i="5"/>
  <c r="J647" i="5"/>
  <c r="J446" i="5"/>
  <c r="J545" i="5"/>
  <c r="J975" i="5"/>
  <c r="J356" i="5"/>
  <c r="K786" i="5"/>
  <c r="J972" i="5"/>
  <c r="K622" i="5"/>
  <c r="I595" i="5"/>
  <c r="I835" i="5"/>
  <c r="I204" i="5"/>
  <c r="J138" i="5"/>
  <c r="I755" i="5"/>
  <c r="I159" i="5"/>
  <c r="J14" i="5"/>
  <c r="J71" i="5"/>
  <c r="J230" i="4"/>
  <c r="K753" i="4"/>
  <c r="J998" i="4"/>
  <c r="K488" i="4"/>
  <c r="J94" i="4"/>
  <c r="J646" i="4"/>
  <c r="J884" i="4"/>
  <c r="I411" i="4"/>
  <c r="J809" i="4"/>
  <c r="K59" i="4"/>
  <c r="K29" i="4"/>
  <c r="J588" i="4"/>
  <c r="K331" i="4"/>
  <c r="J486" i="4"/>
  <c r="I645" i="4"/>
  <c r="K739" i="4"/>
  <c r="K199" i="4"/>
  <c r="J710" i="4"/>
  <c r="K70" i="4"/>
  <c r="I201" i="4"/>
  <c r="K630" i="4"/>
  <c r="J769" i="4"/>
  <c r="K82" i="4"/>
  <c r="J350" i="4"/>
  <c r="K832" i="4"/>
  <c r="K172" i="4"/>
  <c r="K290" i="4"/>
  <c r="K436" i="4"/>
  <c r="J200" i="4"/>
  <c r="I782" i="4"/>
  <c r="I167" i="4"/>
  <c r="J691" i="4"/>
  <c r="J340" i="4"/>
  <c r="K632" i="4"/>
  <c r="J852" i="4"/>
  <c r="I732" i="4"/>
  <c r="I504" i="4"/>
  <c r="I4" i="4"/>
  <c r="I669" i="4"/>
  <c r="I368" i="4"/>
  <c r="I586" i="4"/>
  <c r="K677" i="4"/>
  <c r="K699" i="4"/>
  <c r="K237" i="4"/>
  <c r="J290" i="4"/>
  <c r="K624" i="4"/>
  <c r="J238" i="5"/>
  <c r="K560" i="5"/>
  <c r="I560" i="5"/>
  <c r="J170" i="5"/>
  <c r="I588" i="5"/>
  <c r="J108" i="5"/>
  <c r="K441" i="5"/>
  <c r="I59" i="5"/>
  <c r="K93" i="5"/>
  <c r="J468" i="5"/>
  <c r="K438" i="5"/>
  <c r="J711" i="5"/>
  <c r="I122" i="5"/>
  <c r="I878" i="5"/>
  <c r="K955" i="5"/>
  <c r="K990" i="5"/>
  <c r="K158" i="5"/>
  <c r="I928" i="5"/>
  <c r="I780" i="5"/>
  <c r="K642" i="5"/>
  <c r="J961" i="5"/>
  <c r="I630" i="5"/>
  <c r="J501" i="5"/>
  <c r="J92" i="5"/>
  <c r="K96" i="5"/>
  <c r="J96" i="5"/>
  <c r="J369" i="5"/>
  <c r="I4" i="5"/>
  <c r="K78" i="5"/>
  <c r="I412" i="5"/>
  <c r="K241" i="5"/>
  <c r="I888" i="5"/>
  <c r="J403" i="5"/>
  <c r="K68" i="5"/>
  <c r="K403" i="5"/>
  <c r="J653" i="5"/>
  <c r="K988" i="5"/>
  <c r="K67" i="5"/>
  <c r="K232" i="5"/>
  <c r="I711" i="5"/>
  <c r="K227" i="5"/>
  <c r="I795" i="5"/>
  <c r="I600" i="5"/>
  <c r="K780" i="5"/>
  <c r="I584" i="5"/>
  <c r="K630" i="5"/>
  <c r="K202" i="5"/>
  <c r="J202" i="5"/>
  <c r="K367" i="5"/>
  <c r="I532" i="5"/>
  <c r="J534" i="5"/>
  <c r="K137" i="5"/>
  <c r="J392" i="5"/>
  <c r="K477" i="5"/>
  <c r="J357" i="5"/>
  <c r="I650" i="5"/>
  <c r="I665" i="5"/>
  <c r="K938" i="5"/>
  <c r="K41" i="5"/>
  <c r="J477" i="5"/>
  <c r="K616" i="5"/>
  <c r="J810" i="5"/>
  <c r="K750" i="5"/>
  <c r="I723" i="5"/>
  <c r="J582" i="5"/>
  <c r="J894" i="5"/>
  <c r="K70" i="5"/>
  <c r="J206" i="5"/>
  <c r="J293" i="5"/>
  <c r="K323" i="5"/>
  <c r="I893" i="5"/>
  <c r="K678" i="5"/>
  <c r="I488" i="4"/>
  <c r="K206" i="4"/>
  <c r="I689" i="4"/>
  <c r="J753" i="4"/>
  <c r="K885" i="4"/>
  <c r="I976" i="4"/>
  <c r="I172" i="4"/>
  <c r="J576" i="4"/>
  <c r="I182" i="4"/>
  <c r="K669" i="4"/>
  <c r="J29" i="4"/>
  <c r="J714" i="4"/>
  <c r="I810" i="4"/>
  <c r="I623" i="4"/>
  <c r="K85" i="4"/>
  <c r="J359" i="4"/>
  <c r="I242" i="4"/>
  <c r="J702" i="4"/>
  <c r="J344" i="4"/>
  <c r="K915" i="4"/>
  <c r="I865" i="4"/>
  <c r="I603" i="4"/>
  <c r="I64" i="4"/>
  <c r="K853" i="4"/>
  <c r="I390" i="4"/>
  <c r="J781" i="4"/>
  <c r="J722" i="4"/>
  <c r="I614" i="4"/>
  <c r="I278" i="4"/>
  <c r="J651" i="4"/>
  <c r="J715" i="4"/>
  <c r="I821" i="4"/>
  <c r="I893" i="4"/>
  <c r="I968" i="4"/>
  <c r="K470" i="4"/>
  <c r="J623" i="4"/>
  <c r="J652" i="4"/>
  <c r="K652" i="4"/>
  <c r="K575" i="4"/>
  <c r="K600" i="4"/>
  <c r="K183" i="4"/>
  <c r="K676" i="4"/>
  <c r="K167" i="4"/>
  <c r="I288" i="4"/>
  <c r="K490" i="4"/>
  <c r="I631" i="4"/>
  <c r="J133" i="4"/>
  <c r="I740" i="4"/>
  <c r="K849" i="4"/>
  <c r="J96" i="4"/>
  <c r="K908" i="4"/>
  <c r="I153" i="4"/>
  <c r="I833" i="4"/>
  <c r="I392" i="4"/>
  <c r="I699" i="4"/>
  <c r="J239" i="4"/>
  <c r="I759" i="4"/>
  <c r="J449" i="4"/>
  <c r="I20" i="4"/>
  <c r="I308" i="4"/>
  <c r="J832" i="4"/>
  <c r="K826" i="4"/>
  <c r="I868" i="4"/>
  <c r="J338" i="4"/>
  <c r="J396" i="4"/>
  <c r="K368" i="4"/>
  <c r="I850" i="4"/>
  <c r="J553" i="4"/>
  <c r="K407" i="4"/>
  <c r="K866" i="4"/>
  <c r="J627" i="4"/>
  <c r="K852" i="4"/>
  <c r="I722" i="4"/>
  <c r="J181" i="4"/>
  <c r="I486" i="4"/>
  <c r="K646" i="4"/>
  <c r="K865" i="4"/>
  <c r="I695" i="4"/>
  <c r="K416" i="4"/>
  <c r="I690" i="4"/>
  <c r="K701" i="4"/>
  <c r="K612" i="4"/>
  <c r="J708" i="4"/>
  <c r="K4" i="4"/>
  <c r="K87" i="4"/>
  <c r="J833" i="4"/>
  <c r="J34" i="4"/>
  <c r="K608" i="4"/>
  <c r="J278" i="4"/>
  <c r="K338" i="4"/>
  <c r="I685" i="4"/>
  <c r="J41" i="5"/>
  <c r="I181" i="5"/>
  <c r="J707" i="5"/>
  <c r="K850" i="5"/>
  <c r="I616" i="5"/>
  <c r="J232" i="5"/>
  <c r="K878" i="5"/>
  <c r="J755" i="5"/>
  <c r="K578" i="5"/>
  <c r="I640" i="5"/>
  <c r="I912" i="5"/>
  <c r="I227" i="5"/>
  <c r="I438" i="5"/>
  <c r="K604" i="5"/>
  <c r="K435" i="5"/>
  <c r="J367" i="5"/>
  <c r="K204" i="5"/>
  <c r="I30" i="5"/>
  <c r="I277" i="5"/>
  <c r="I78" i="5"/>
  <c r="K57" i="5"/>
  <c r="I132" i="5"/>
  <c r="I300" i="5"/>
  <c r="K357" i="5"/>
  <c r="I975" i="5"/>
  <c r="I972" i="5"/>
  <c r="I87" i="5"/>
  <c r="I530" i="5"/>
  <c r="J723" i="5"/>
  <c r="K316" i="5"/>
  <c r="J622" i="5"/>
  <c r="J159" i="5"/>
  <c r="J70" i="5"/>
  <c r="I876" i="5"/>
  <c r="K417" i="5"/>
  <c r="K39" i="5"/>
  <c r="K835" i="5"/>
  <c r="J199" i="5"/>
  <c r="J326" i="5"/>
  <c r="K788" i="5"/>
  <c r="K886" i="5"/>
  <c r="J181" i="5"/>
  <c r="J122" i="5"/>
  <c r="J414" i="5"/>
  <c r="I582" i="5"/>
  <c r="K766" i="5"/>
  <c r="K192" i="5"/>
  <c r="J858" i="5"/>
  <c r="J435" i="5"/>
  <c r="K836" i="5"/>
  <c r="K584" i="5"/>
  <c r="J876" i="5"/>
  <c r="I961" i="5"/>
  <c r="J30" i="5"/>
  <c r="J86" i="5"/>
  <c r="K293" i="5"/>
  <c r="I138" i="5"/>
  <c r="J201" i="5"/>
  <c r="K858" i="5"/>
  <c r="K132" i="5"/>
  <c r="K650" i="4"/>
  <c r="I650" i="4"/>
  <c r="K418" i="4"/>
  <c r="J418" i="4"/>
  <c r="I967" i="4"/>
  <c r="J967" i="4"/>
  <c r="K896" i="4"/>
  <c r="J896" i="4"/>
  <c r="I896" i="4"/>
  <c r="I672" i="4"/>
  <c r="J672" i="4"/>
  <c r="J492" i="4"/>
  <c r="I492" i="4"/>
  <c r="J538" i="4"/>
  <c r="K538" i="4"/>
  <c r="K112" i="4"/>
  <c r="J112" i="4"/>
  <c r="I16" i="4"/>
  <c r="J16" i="4"/>
  <c r="K16" i="4"/>
  <c r="I425" i="4"/>
  <c r="K425" i="4"/>
  <c r="J425" i="4"/>
  <c r="K706" i="4"/>
  <c r="J706" i="4"/>
  <c r="I706" i="4"/>
  <c r="I678" i="4"/>
  <c r="K678" i="4"/>
  <c r="J678" i="4"/>
  <c r="J794" i="4"/>
  <c r="K794" i="4"/>
  <c r="J772" i="4"/>
  <c r="K772" i="4"/>
  <c r="I545" i="4"/>
  <c r="J545" i="4"/>
  <c r="I51" i="4"/>
  <c r="J157" i="4"/>
  <c r="J281" i="4"/>
  <c r="K281" i="4"/>
  <c r="I281" i="4"/>
  <c r="J357" i="4"/>
  <c r="K357" i="4"/>
  <c r="K707" i="4"/>
  <c r="I707" i="4"/>
  <c r="J619" i="4"/>
  <c r="I619" i="4"/>
  <c r="K581" i="4"/>
  <c r="I581" i="4"/>
  <c r="J581" i="4"/>
  <c r="K654" i="4"/>
  <c r="I654" i="4"/>
  <c r="J480" i="4"/>
  <c r="I480" i="4"/>
  <c r="I526" i="4"/>
  <c r="K499" i="4"/>
  <c r="J670" i="4"/>
  <c r="J853" i="4"/>
  <c r="I456" i="4"/>
  <c r="I416" i="4"/>
  <c r="K504" i="4"/>
  <c r="K672" i="4"/>
  <c r="K459" i="4"/>
  <c r="I361" i="4"/>
  <c r="I284" i="4"/>
  <c r="J659" i="4"/>
  <c r="I202" i="4"/>
  <c r="K202" i="4"/>
  <c r="I399" i="4"/>
  <c r="J399" i="4"/>
  <c r="K548" i="4"/>
  <c r="I548" i="4"/>
  <c r="K643" i="4"/>
  <c r="I643" i="4"/>
  <c r="K785" i="4"/>
  <c r="J785" i="4"/>
  <c r="K972" i="4"/>
  <c r="J972" i="4"/>
  <c r="K299" i="4"/>
  <c r="J299" i="4"/>
  <c r="I299" i="4"/>
  <c r="K793" i="4"/>
  <c r="I793" i="4"/>
  <c r="J791" i="4"/>
  <c r="I791" i="4"/>
  <c r="K224" i="4"/>
  <c r="K157" i="4"/>
  <c r="K207" i="4"/>
  <c r="K588" i="4"/>
  <c r="J202" i="4"/>
  <c r="J420" i="4"/>
  <c r="J87" i="4"/>
  <c r="J201" i="4"/>
  <c r="I75" i="4"/>
  <c r="K60" i="4"/>
  <c r="I60" i="4"/>
  <c r="K463" i="4"/>
  <c r="I463" i="4"/>
  <c r="J124" i="4"/>
  <c r="I124" i="4"/>
  <c r="J468" i="4"/>
  <c r="I468" i="4"/>
  <c r="K468" i="4"/>
  <c r="K233" i="4"/>
  <c r="I233" i="4"/>
  <c r="I667" i="4"/>
  <c r="J667" i="4"/>
  <c r="K667" i="4"/>
  <c r="I904" i="4"/>
  <c r="J904" i="4"/>
  <c r="K904" i="4"/>
  <c r="I841" i="4"/>
  <c r="K841" i="4"/>
  <c r="I596" i="4"/>
  <c r="K596" i="4"/>
  <c r="I27" i="4"/>
  <c r="K528" i="4"/>
  <c r="K182" i="4"/>
  <c r="J206" i="4"/>
  <c r="I544" i="4"/>
  <c r="J848" i="4"/>
  <c r="J864" i="4"/>
  <c r="I765" i="4"/>
  <c r="J900" i="4"/>
  <c r="J436" i="4"/>
  <c r="K693" i="4"/>
  <c r="K725" i="4"/>
  <c r="I331" i="4"/>
  <c r="K477" i="4"/>
  <c r="I595" i="4"/>
  <c r="I477" i="4"/>
  <c r="K704" i="4"/>
  <c r="J632" i="4"/>
  <c r="I86" i="4"/>
  <c r="J242" i="4"/>
  <c r="K283" i="4"/>
  <c r="J86" i="4"/>
  <c r="J404" i="4"/>
  <c r="K359" i="4"/>
  <c r="J961" i="4"/>
  <c r="K961" i="4"/>
  <c r="I926" i="4"/>
  <c r="J924" i="4"/>
  <c r="I557" i="4"/>
  <c r="K708" i="4"/>
  <c r="J189" i="4"/>
  <c r="I802" i="4"/>
  <c r="K751" i="4"/>
  <c r="J20" i="4"/>
  <c r="K398" i="4"/>
  <c r="K547" i="4"/>
  <c r="K30" i="4"/>
  <c r="K614" i="4"/>
  <c r="K924" i="4"/>
  <c r="J703" i="4"/>
  <c r="K685" i="4"/>
  <c r="J398" i="4"/>
  <c r="I393" i="4"/>
  <c r="I849" i="4"/>
  <c r="I82" i="4"/>
  <c r="J386" i="4"/>
  <c r="K713" i="4"/>
  <c r="J933" i="4"/>
  <c r="K913" i="4"/>
  <c r="I506" i="4"/>
  <c r="K273" i="4"/>
  <c r="K64" i="4"/>
  <c r="K807" i="4"/>
  <c r="I334" i="4"/>
  <c r="K782" i="4"/>
  <c r="I344" i="4"/>
  <c r="K690" i="4"/>
  <c r="K513" i="4"/>
  <c r="I283" i="4"/>
  <c r="I1000" i="4"/>
  <c r="K133" i="4"/>
  <c r="J802" i="4"/>
  <c r="J872" i="4"/>
  <c r="J740" i="4"/>
  <c r="I59" i="4"/>
  <c r="J547" i="4"/>
  <c r="K759" i="4"/>
  <c r="J432" i="4"/>
  <c r="J608" i="4"/>
  <c r="I578" i="4"/>
  <c r="J413" i="4"/>
  <c r="J770" i="4"/>
  <c r="K413" i="4"/>
  <c r="I231" i="4"/>
  <c r="I239" i="4"/>
  <c r="J618" i="4"/>
  <c r="K653" i="4"/>
  <c r="I915" i="4"/>
  <c r="J178" i="4"/>
  <c r="I217" i="4"/>
  <c r="J480" i="5"/>
  <c r="I868" i="5"/>
  <c r="K879" i="5"/>
  <c r="I847" i="5"/>
  <c r="I252" i="5"/>
  <c r="I745" i="5"/>
  <c r="K610" i="5"/>
  <c r="K634" i="5"/>
  <c r="I129" i="5"/>
  <c r="J129" i="5"/>
  <c r="K919" i="5"/>
  <c r="I919" i="5"/>
  <c r="K280" i="5"/>
  <c r="I280" i="5"/>
  <c r="I249" i="5"/>
  <c r="K249" i="5"/>
  <c r="J249" i="5"/>
  <c r="J143" i="5"/>
  <c r="K143" i="5"/>
  <c r="I413" i="5"/>
  <c r="K413" i="5"/>
  <c r="J413" i="5"/>
  <c r="K572" i="5"/>
  <c r="J572" i="5"/>
  <c r="K590" i="5"/>
  <c r="J590" i="5"/>
  <c r="J659" i="5"/>
  <c r="I659" i="5"/>
  <c r="K659" i="5"/>
  <c r="I720" i="5"/>
  <c r="J720" i="5"/>
  <c r="I951" i="5"/>
  <c r="K480" i="5"/>
  <c r="J868" i="5"/>
  <c r="K627" i="5"/>
  <c r="J240" i="5"/>
  <c r="K252" i="5"/>
  <c r="J650" i="5"/>
  <c r="K759" i="5"/>
  <c r="K69" i="5"/>
  <c r="J827" i="5"/>
  <c r="K827" i="5"/>
  <c r="I475" i="5"/>
  <c r="K475" i="5"/>
  <c r="I679" i="5"/>
  <c r="K679" i="5"/>
  <c r="J679" i="5"/>
  <c r="J619" i="5"/>
  <c r="I619" i="5"/>
  <c r="I746" i="5"/>
  <c r="K746" i="5"/>
  <c r="J973" i="5"/>
  <c r="I973" i="5"/>
  <c r="I885" i="5"/>
  <c r="J885" i="5"/>
  <c r="I311" i="5"/>
  <c r="K311" i="5"/>
  <c r="J311" i="5"/>
  <c r="J687" i="5"/>
  <c r="I687" i="5"/>
  <c r="K687" i="5"/>
  <c r="J962" i="5"/>
  <c r="I962" i="5"/>
  <c r="J805" i="5"/>
  <c r="K805" i="5"/>
  <c r="J909" i="5"/>
  <c r="I909" i="5"/>
  <c r="J931" i="5"/>
  <c r="I931" i="5"/>
  <c r="K243" i="5"/>
  <c r="J243" i="5"/>
  <c r="K351" i="5"/>
  <c r="J351" i="5"/>
  <c r="I351" i="5"/>
  <c r="J301" i="5"/>
  <c r="K301" i="5"/>
  <c r="I478" i="5"/>
  <c r="K478" i="5"/>
  <c r="I614" i="5"/>
  <c r="K614" i="5"/>
  <c r="K636" i="5"/>
  <c r="J636" i="5"/>
  <c r="K294" i="5"/>
  <c r="K731" i="5"/>
  <c r="K797" i="5"/>
  <c r="K953" i="5"/>
  <c r="J475" i="5"/>
  <c r="J329" i="5"/>
  <c r="K200" i="5"/>
  <c r="K346" i="5"/>
  <c r="J300" i="5"/>
  <c r="I468" i="5"/>
  <c r="I125" i="5"/>
  <c r="J678" i="5"/>
  <c r="I540" i="5"/>
  <c r="K187" i="5"/>
  <c r="K155" i="5"/>
  <c r="K207" i="5"/>
  <c r="J682" i="5"/>
  <c r="J749" i="5"/>
  <c r="J731" i="5"/>
  <c r="I797" i="5"/>
  <c r="J746" i="5"/>
  <c r="K508" i="5"/>
  <c r="I632" i="5"/>
  <c r="K596" i="5"/>
  <c r="I610" i="5"/>
  <c r="J346" i="5"/>
  <c r="I968" i="5"/>
  <c r="J200" i="5"/>
  <c r="J614" i="5"/>
  <c r="K395" i="5"/>
  <c r="I395" i="5"/>
  <c r="I901" i="5"/>
  <c r="J901" i="5"/>
  <c r="J325" i="5"/>
  <c r="K325" i="5"/>
  <c r="K553" i="5"/>
  <c r="I553" i="5"/>
  <c r="I399" i="5"/>
  <c r="K399" i="5"/>
  <c r="I423" i="5"/>
  <c r="K423" i="5"/>
  <c r="K360" i="5"/>
  <c r="I360" i="5"/>
  <c r="I677" i="5"/>
  <c r="J677" i="5"/>
  <c r="J910" i="5"/>
  <c r="I910" i="5"/>
  <c r="J808" i="5"/>
  <c r="I808" i="5"/>
  <c r="K796" i="5"/>
  <c r="I796" i="5"/>
  <c r="I783" i="5"/>
  <c r="J783" i="5"/>
  <c r="K783" i="5"/>
  <c r="K896" i="5"/>
  <c r="I896" i="5"/>
  <c r="I980" i="5"/>
  <c r="J980" i="5"/>
  <c r="K571" i="5"/>
  <c r="J571" i="5"/>
  <c r="J819" i="5"/>
  <c r="K819" i="5"/>
  <c r="I663" i="5"/>
  <c r="J663" i="5"/>
  <c r="I843" i="5"/>
  <c r="K843" i="5"/>
  <c r="I985" i="5"/>
  <c r="J985" i="5"/>
  <c r="I48" i="5"/>
  <c r="K48" i="5"/>
  <c r="J48" i="5"/>
  <c r="K64" i="5"/>
  <c r="J64" i="5"/>
  <c r="K682" i="5"/>
  <c r="I749" i="5"/>
  <c r="I240" i="5"/>
  <c r="J953" i="5"/>
  <c r="I329" i="5"/>
  <c r="K875" i="5"/>
  <c r="J968" i="5"/>
  <c r="I805" i="5"/>
  <c r="I627" i="5"/>
  <c r="K182" i="5"/>
  <c r="J508" i="5"/>
  <c r="J478" i="5"/>
  <c r="J332" i="5"/>
  <c r="I243" i="5"/>
  <c r="K885" i="5"/>
  <c r="K332" i="5"/>
  <c r="K909" i="5"/>
  <c r="J476" i="5"/>
  <c r="J847" i="5"/>
  <c r="K962" i="5"/>
  <c r="J328" i="5"/>
  <c r="I875" i="5"/>
  <c r="K619" i="5"/>
  <c r="I820" i="5"/>
  <c r="J820" i="5"/>
  <c r="I182" i="5"/>
  <c r="I634" i="5"/>
  <c r="I15" i="5"/>
  <c r="K15" i="5"/>
  <c r="J708" i="5"/>
  <c r="I708" i="5"/>
  <c r="I862" i="5"/>
  <c r="J862" i="5"/>
  <c r="J855" i="5"/>
  <c r="I855" i="5"/>
  <c r="J727" i="5"/>
  <c r="I727" i="5"/>
  <c r="J84" i="5"/>
  <c r="K84" i="5"/>
  <c r="I84" i="5"/>
  <c r="J462" i="5"/>
  <c r="K462" i="5"/>
  <c r="I365" i="5"/>
  <c r="K365" i="5"/>
  <c r="I722" i="5"/>
  <c r="K722" i="5"/>
  <c r="K523" i="5"/>
  <c r="I523" i="5"/>
  <c r="I408" i="5"/>
  <c r="J408" i="5"/>
  <c r="J558" i="5"/>
  <c r="I558" i="5"/>
  <c r="K694" i="5"/>
  <c r="J694" i="5"/>
  <c r="I694" i="5"/>
  <c r="J865" i="5"/>
  <c r="K865" i="5"/>
  <c r="K684" i="5"/>
  <c r="I684" i="5"/>
  <c r="I649" i="5"/>
  <c r="K649" i="5"/>
  <c r="I817" i="5"/>
  <c r="J817" i="5"/>
  <c r="I443" i="5"/>
  <c r="J443" i="5"/>
  <c r="I747" i="5"/>
  <c r="J747" i="5"/>
  <c r="J603" i="5"/>
  <c r="K603" i="5"/>
  <c r="I603" i="5"/>
  <c r="I846" i="5"/>
  <c r="K846" i="5"/>
  <c r="K312" i="5"/>
  <c r="I312" i="5"/>
  <c r="J298" i="5"/>
  <c r="K298" i="5"/>
  <c r="I541" i="5"/>
  <c r="K541" i="5"/>
  <c r="J576" i="5"/>
  <c r="K576" i="5"/>
  <c r="J618" i="5"/>
  <c r="I618" i="5"/>
  <c r="I833" i="5"/>
  <c r="J833" i="5"/>
  <c r="J929" i="5"/>
  <c r="I929" i="5"/>
  <c r="J829" i="5"/>
  <c r="I829" i="5"/>
  <c r="K279" i="5"/>
  <c r="I279" i="5"/>
  <c r="J198" i="5"/>
  <c r="I198" i="5"/>
  <c r="I302" i="5"/>
  <c r="J302" i="5"/>
  <c r="I353" i="5"/>
  <c r="J353" i="5"/>
  <c r="K353" i="5"/>
  <c r="K546" i="5"/>
  <c r="J546" i="5"/>
  <c r="I598" i="5"/>
  <c r="J598" i="5"/>
  <c r="J926" i="5"/>
  <c r="K926" i="5"/>
  <c r="K942" i="5"/>
  <c r="I942" i="5"/>
  <c r="J754" i="5"/>
  <c r="I754" i="5"/>
  <c r="I921" i="5"/>
  <c r="J921" i="5"/>
  <c r="J741" i="5"/>
  <c r="K741" i="5"/>
  <c r="I741" i="5"/>
  <c r="K284" i="5"/>
  <c r="J284" i="5"/>
  <c r="I162" i="5"/>
  <c r="J162" i="5"/>
  <c r="I100" i="5"/>
  <c r="J100" i="5"/>
  <c r="J454" i="5"/>
  <c r="I454" i="5"/>
  <c r="I790" i="5"/>
  <c r="K611" i="5"/>
  <c r="I886" i="5"/>
  <c r="J578" i="5"/>
  <c r="J611" i="5"/>
  <c r="I850" i="5"/>
  <c r="K595" i="5"/>
  <c r="K730" i="5"/>
  <c r="J275" i="5"/>
  <c r="K275" i="5"/>
  <c r="K71" i="5"/>
  <c r="J192" i="5"/>
  <c r="K4" i="5"/>
  <c r="I239" i="5"/>
  <c r="I363" i="5"/>
  <c r="J424" i="5"/>
  <c r="J532" i="5"/>
  <c r="I830" i="5"/>
  <c r="K830" i="5"/>
  <c r="I197" i="5"/>
  <c r="J197" i="5"/>
  <c r="I537" i="5"/>
  <c r="J537" i="5"/>
  <c r="I222" i="5"/>
  <c r="J222" i="5"/>
  <c r="J139" i="5"/>
  <c r="K139" i="5"/>
  <c r="K224" i="5"/>
  <c r="I224" i="5"/>
  <c r="I73" i="5"/>
  <c r="K73" i="5"/>
  <c r="K494" i="5"/>
  <c r="J494" i="5"/>
  <c r="J628" i="5"/>
  <c r="I628" i="5"/>
  <c r="K948" i="5"/>
  <c r="I948" i="5"/>
  <c r="J890" i="5"/>
  <c r="I890" i="5"/>
  <c r="I933" i="5"/>
  <c r="J933" i="5"/>
  <c r="I11" i="5"/>
  <c r="J11" i="5"/>
  <c r="K11" i="5"/>
  <c r="I119" i="5"/>
  <c r="J119" i="5"/>
  <c r="I521" i="5"/>
  <c r="J521" i="5"/>
  <c r="J209" i="5"/>
  <c r="I209" i="5"/>
  <c r="J548" i="5"/>
  <c r="K548" i="5"/>
  <c r="K570" i="5"/>
  <c r="J570" i="5"/>
  <c r="J608" i="5"/>
  <c r="I608" i="5"/>
  <c r="I8" i="5"/>
  <c r="J8" i="5"/>
  <c r="K82" i="5"/>
  <c r="I82" i="5"/>
  <c r="I54" i="5"/>
  <c r="K54" i="5"/>
  <c r="J25" i="5"/>
  <c r="I25" i="5"/>
  <c r="K25" i="5"/>
  <c r="J167" i="5"/>
  <c r="I167" i="5"/>
  <c r="K167" i="5"/>
  <c r="J126" i="5"/>
  <c r="K126" i="5"/>
  <c r="I126" i="5"/>
  <c r="I153" i="5"/>
  <c r="K153" i="5"/>
  <c r="J352" i="5"/>
  <c r="J730" i="5"/>
  <c r="K343" i="5"/>
  <c r="J343" i="5"/>
  <c r="I760" i="5"/>
  <c r="J760" i="5"/>
  <c r="I902" i="5"/>
  <c r="K902" i="5"/>
  <c r="I248" i="5"/>
  <c r="J248" i="5"/>
  <c r="K278" i="5"/>
  <c r="I278" i="5"/>
  <c r="K624" i="5"/>
  <c r="I624" i="5"/>
  <c r="I937" i="5"/>
  <c r="J937" i="5"/>
  <c r="K867" i="5"/>
  <c r="I867" i="5"/>
  <c r="K149" i="5"/>
  <c r="I149" i="5"/>
  <c r="J22" i="5"/>
  <c r="K22" i="5"/>
  <c r="K422" i="5"/>
  <c r="I422" i="5"/>
  <c r="J345" i="5"/>
  <c r="I345" i="5"/>
  <c r="K345" i="5"/>
  <c r="J255" i="5"/>
  <c r="K255" i="5"/>
  <c r="I255" i="5"/>
  <c r="J826" i="5"/>
  <c r="I826" i="5"/>
  <c r="K826" i="5"/>
  <c r="I806" i="5"/>
  <c r="K806" i="5"/>
  <c r="J920" i="5"/>
  <c r="I920" i="5"/>
  <c r="I787" i="5"/>
  <c r="K787" i="5"/>
  <c r="I33" i="5"/>
  <c r="K33" i="5"/>
  <c r="J33" i="5"/>
  <c r="K445" i="5"/>
  <c r="I445" i="5"/>
  <c r="I602" i="5"/>
  <c r="J602" i="5"/>
  <c r="J851" i="5"/>
  <c r="K851" i="5"/>
  <c r="I377" i="5"/>
  <c r="K377" i="5"/>
  <c r="J751" i="5"/>
  <c r="K751" i="5"/>
  <c r="J971" i="5"/>
  <c r="I971" i="5"/>
  <c r="I127" i="5"/>
  <c r="J127" i="5"/>
  <c r="I40" i="5"/>
  <c r="K40" i="5"/>
  <c r="I343" i="5"/>
  <c r="J528" i="5"/>
  <c r="I528" i="5"/>
  <c r="J635" i="5"/>
  <c r="I635" i="5"/>
  <c r="K635" i="5"/>
  <c r="I738" i="5"/>
  <c r="K738" i="5"/>
  <c r="J506" i="5"/>
  <c r="I506" i="5"/>
  <c r="J349" i="5"/>
  <c r="I349" i="5"/>
  <c r="K676" i="5"/>
  <c r="I676" i="5"/>
  <c r="J873" i="5"/>
  <c r="I873" i="5"/>
  <c r="J296" i="5"/>
  <c r="I296" i="5"/>
  <c r="K116" i="5"/>
  <c r="J116" i="5"/>
  <c r="I111" i="5"/>
  <c r="K111" i="5"/>
  <c r="J514" i="5"/>
  <c r="K514" i="5"/>
  <c r="I514" i="5"/>
  <c r="I499" i="5"/>
  <c r="J499" i="5"/>
  <c r="I375" i="5"/>
  <c r="K375" i="5"/>
  <c r="J544" i="5"/>
  <c r="K544" i="5"/>
  <c r="I94" i="5"/>
  <c r="J94" i="5"/>
  <c r="J510" i="5"/>
  <c r="K510" i="5"/>
  <c r="I510" i="5"/>
  <c r="J574" i="5"/>
  <c r="K574" i="5"/>
  <c r="J620" i="5"/>
  <c r="I620" i="5"/>
  <c r="K9" i="5"/>
  <c r="I9" i="5"/>
  <c r="K216" i="5"/>
  <c r="J216" i="5"/>
  <c r="K157" i="5"/>
  <c r="I157" i="5"/>
  <c r="I229" i="5"/>
  <c r="J229" i="5"/>
  <c r="K390" i="5"/>
  <c r="I390" i="5"/>
  <c r="I654" i="5"/>
  <c r="J654" i="5"/>
  <c r="K371" i="5"/>
  <c r="I371" i="5"/>
  <c r="J842" i="5"/>
  <c r="K842" i="5"/>
  <c r="J925" i="5"/>
  <c r="K925" i="5"/>
  <c r="J891" i="5"/>
  <c r="K891" i="5"/>
  <c r="J230" i="5"/>
  <c r="K230" i="5"/>
  <c r="K161" i="5"/>
  <c r="J161" i="5"/>
  <c r="J959" i="2"/>
  <c r="I959" i="2" s="1"/>
  <c r="H959" i="2" s="1"/>
  <c r="G959" i="2"/>
  <c r="E959" i="2" s="1"/>
  <c r="F959" i="2" s="1"/>
  <c r="J911" i="2"/>
  <c r="I911" i="2" s="1"/>
  <c r="H911" i="2" s="1"/>
  <c r="G911" i="2"/>
  <c r="E911" i="2" s="1"/>
  <c r="F911" i="2" s="1"/>
  <c r="J863" i="2"/>
  <c r="I863" i="2" s="1"/>
  <c r="H863" i="2" s="1"/>
  <c r="G863" i="2"/>
  <c r="E863" i="2" s="1"/>
  <c r="F863" i="2" s="1"/>
  <c r="J815" i="2"/>
  <c r="I815" i="2" s="1"/>
  <c r="H815" i="2" s="1"/>
  <c r="G815" i="2"/>
  <c r="E815" i="2" s="1"/>
  <c r="F815" i="2" s="1"/>
  <c r="J767" i="2"/>
  <c r="I767" i="2" s="1"/>
  <c r="H767" i="2" s="1"/>
  <c r="G767" i="2"/>
  <c r="E767" i="2" s="1"/>
  <c r="F767" i="2" s="1"/>
  <c r="J711" i="2"/>
  <c r="I711" i="2" s="1"/>
  <c r="H711" i="2" s="1"/>
  <c r="G711" i="2"/>
  <c r="E711" i="2" s="1"/>
  <c r="F711" i="2" s="1"/>
  <c r="J663" i="2"/>
  <c r="I663" i="2" s="1"/>
  <c r="H663" i="2" s="1"/>
  <c r="G663" i="2"/>
  <c r="E663" i="2" s="1"/>
  <c r="F663" i="2" s="1"/>
  <c r="J623" i="2"/>
  <c r="I623" i="2" s="1"/>
  <c r="H623" i="2" s="1"/>
  <c r="G623" i="2"/>
  <c r="E623" i="2" s="1"/>
  <c r="F623" i="2" s="1"/>
  <c r="J567" i="2"/>
  <c r="I567" i="2" s="1"/>
  <c r="H567" i="2" s="1"/>
  <c r="G567" i="2"/>
  <c r="E567" i="2" s="1"/>
  <c r="F567" i="2" s="1"/>
  <c r="J519" i="2"/>
  <c r="I519" i="2" s="1"/>
  <c r="H519" i="2" s="1"/>
  <c r="G519" i="2"/>
  <c r="E519" i="2" s="1"/>
  <c r="F519" i="2" s="1"/>
  <c r="J463" i="2"/>
  <c r="I463" i="2" s="1"/>
  <c r="H463" i="2" s="1"/>
  <c r="G463" i="2"/>
  <c r="E463" i="2" s="1"/>
  <c r="F463" i="2" s="1"/>
  <c r="J415" i="2"/>
  <c r="I415" i="2" s="1"/>
  <c r="H415" i="2" s="1"/>
  <c r="G415" i="2"/>
  <c r="E415" i="2" s="1"/>
  <c r="F415" i="2" s="1"/>
  <c r="J351" i="2"/>
  <c r="I351" i="2" s="1"/>
  <c r="H351" i="2" s="1"/>
  <c r="G351" i="2"/>
  <c r="E351" i="2" s="1"/>
  <c r="F351" i="2" s="1"/>
  <c r="J303" i="2"/>
  <c r="I303" i="2" s="1"/>
  <c r="H303" i="2" s="1"/>
  <c r="G303" i="2"/>
  <c r="E303" i="2" s="1"/>
  <c r="F303" i="2" s="1"/>
  <c r="J255" i="2"/>
  <c r="I255" i="2" s="1"/>
  <c r="H255" i="2" s="1"/>
  <c r="G255" i="2"/>
  <c r="E255" i="2" s="1"/>
  <c r="F255" i="2" s="1"/>
  <c r="J223" i="2"/>
  <c r="I223" i="2" s="1"/>
  <c r="H223" i="2" s="1"/>
  <c r="G223" i="2"/>
  <c r="E223" i="2" s="1"/>
  <c r="F223" i="2" s="1"/>
  <c r="J183" i="2"/>
  <c r="I183" i="2" s="1"/>
  <c r="H183" i="2" s="1"/>
  <c r="G183" i="2"/>
  <c r="E183" i="2" s="1"/>
  <c r="F183" i="2" s="1"/>
  <c r="J127" i="2"/>
  <c r="I127" i="2" s="1"/>
  <c r="H127" i="2" s="1"/>
  <c r="G127" i="2"/>
  <c r="E127" i="2" s="1"/>
  <c r="F127" i="2" s="1"/>
  <c r="J95" i="2"/>
  <c r="I95" i="2" s="1"/>
  <c r="H95" i="2" s="1"/>
  <c r="G95" i="2"/>
  <c r="E95" i="2" s="1"/>
  <c r="F95" i="2" s="1"/>
  <c r="J23" i="2"/>
  <c r="I23" i="2" s="1"/>
  <c r="H23" i="2" s="1"/>
  <c r="G23" i="2"/>
  <c r="E23" i="2" s="1"/>
  <c r="F23" i="2" s="1"/>
  <c r="J998" i="2"/>
  <c r="I998" i="2" s="1"/>
  <c r="H998" i="2" s="1"/>
  <c r="G998" i="2"/>
  <c r="E998" i="2" s="1"/>
  <c r="F998" i="2" s="1"/>
  <c r="J990" i="2"/>
  <c r="I990" i="2" s="1"/>
  <c r="H990" i="2" s="1"/>
  <c r="G990" i="2"/>
  <c r="E990" i="2" s="1"/>
  <c r="F990" i="2" s="1"/>
  <c r="J982" i="2"/>
  <c r="I982" i="2" s="1"/>
  <c r="H982" i="2" s="1"/>
  <c r="G982" i="2"/>
  <c r="E982" i="2" s="1"/>
  <c r="F982" i="2" s="1"/>
  <c r="J974" i="2"/>
  <c r="I974" i="2" s="1"/>
  <c r="H974" i="2" s="1"/>
  <c r="G974" i="2"/>
  <c r="E974" i="2" s="1"/>
  <c r="F974" i="2" s="1"/>
  <c r="J966" i="2"/>
  <c r="I966" i="2" s="1"/>
  <c r="H966" i="2" s="1"/>
  <c r="G966" i="2"/>
  <c r="E966" i="2" s="1"/>
  <c r="F966" i="2" s="1"/>
  <c r="J958" i="2"/>
  <c r="I958" i="2" s="1"/>
  <c r="H958" i="2" s="1"/>
  <c r="G958" i="2"/>
  <c r="E958" i="2" s="1"/>
  <c r="F958" i="2" s="1"/>
  <c r="J950" i="2"/>
  <c r="I950" i="2" s="1"/>
  <c r="H950" i="2" s="1"/>
  <c r="G950" i="2"/>
  <c r="E950" i="2" s="1"/>
  <c r="F950" i="2" s="1"/>
  <c r="J942" i="2"/>
  <c r="I942" i="2" s="1"/>
  <c r="H942" i="2" s="1"/>
  <c r="G942" i="2"/>
  <c r="E942" i="2" s="1"/>
  <c r="F942" i="2" s="1"/>
  <c r="J934" i="2"/>
  <c r="I934" i="2" s="1"/>
  <c r="H934" i="2" s="1"/>
  <c r="G934" i="2"/>
  <c r="E934" i="2" s="1"/>
  <c r="F934" i="2" s="1"/>
  <c r="J926" i="2"/>
  <c r="I926" i="2" s="1"/>
  <c r="H926" i="2" s="1"/>
  <c r="G926" i="2"/>
  <c r="E926" i="2" s="1"/>
  <c r="F926" i="2" s="1"/>
  <c r="J918" i="2"/>
  <c r="I918" i="2" s="1"/>
  <c r="H918" i="2" s="1"/>
  <c r="G918" i="2"/>
  <c r="E918" i="2" s="1"/>
  <c r="F918" i="2" s="1"/>
  <c r="J910" i="2"/>
  <c r="I910" i="2" s="1"/>
  <c r="H910" i="2" s="1"/>
  <c r="G910" i="2"/>
  <c r="E910" i="2" s="1"/>
  <c r="F910" i="2" s="1"/>
  <c r="J902" i="2"/>
  <c r="I902" i="2" s="1"/>
  <c r="H902" i="2" s="1"/>
  <c r="G902" i="2"/>
  <c r="E902" i="2" s="1"/>
  <c r="F902" i="2" s="1"/>
  <c r="J894" i="2"/>
  <c r="I894" i="2" s="1"/>
  <c r="H894" i="2" s="1"/>
  <c r="G894" i="2"/>
  <c r="E894" i="2" s="1"/>
  <c r="F894" i="2" s="1"/>
  <c r="J886" i="2"/>
  <c r="I886" i="2" s="1"/>
  <c r="H886" i="2" s="1"/>
  <c r="G886" i="2"/>
  <c r="E886" i="2" s="1"/>
  <c r="F886" i="2" s="1"/>
  <c r="J878" i="2"/>
  <c r="I878" i="2" s="1"/>
  <c r="H878" i="2" s="1"/>
  <c r="G878" i="2"/>
  <c r="E878" i="2" s="1"/>
  <c r="F878" i="2" s="1"/>
  <c r="J870" i="2"/>
  <c r="I870" i="2" s="1"/>
  <c r="H870" i="2" s="1"/>
  <c r="G870" i="2"/>
  <c r="E870" i="2" s="1"/>
  <c r="F870" i="2" s="1"/>
  <c r="J862" i="2"/>
  <c r="I862" i="2" s="1"/>
  <c r="H862" i="2" s="1"/>
  <c r="G862" i="2"/>
  <c r="E862" i="2" s="1"/>
  <c r="F862" i="2" s="1"/>
  <c r="J854" i="2"/>
  <c r="I854" i="2" s="1"/>
  <c r="H854" i="2" s="1"/>
  <c r="G854" i="2"/>
  <c r="E854" i="2" s="1"/>
  <c r="F854" i="2" s="1"/>
  <c r="J846" i="2"/>
  <c r="I846" i="2" s="1"/>
  <c r="H846" i="2" s="1"/>
  <c r="G846" i="2"/>
  <c r="E846" i="2" s="1"/>
  <c r="F846" i="2" s="1"/>
  <c r="J838" i="2"/>
  <c r="I838" i="2" s="1"/>
  <c r="H838" i="2" s="1"/>
  <c r="G838" i="2"/>
  <c r="E838" i="2" s="1"/>
  <c r="F838" i="2" s="1"/>
  <c r="J830" i="2"/>
  <c r="I830" i="2" s="1"/>
  <c r="H830" i="2" s="1"/>
  <c r="G830" i="2"/>
  <c r="E830" i="2" s="1"/>
  <c r="F830" i="2" s="1"/>
  <c r="J822" i="2"/>
  <c r="I822" i="2" s="1"/>
  <c r="H822" i="2" s="1"/>
  <c r="G822" i="2"/>
  <c r="E822" i="2" s="1"/>
  <c r="F822" i="2" s="1"/>
  <c r="J814" i="2"/>
  <c r="I814" i="2" s="1"/>
  <c r="H814" i="2" s="1"/>
  <c r="G814" i="2"/>
  <c r="E814" i="2" s="1"/>
  <c r="F814" i="2" s="1"/>
  <c r="J806" i="2"/>
  <c r="I806" i="2" s="1"/>
  <c r="H806" i="2" s="1"/>
  <c r="G806" i="2"/>
  <c r="E806" i="2" s="1"/>
  <c r="F806" i="2" s="1"/>
  <c r="J798" i="2"/>
  <c r="I798" i="2" s="1"/>
  <c r="H798" i="2" s="1"/>
  <c r="G798" i="2"/>
  <c r="E798" i="2" s="1"/>
  <c r="F798" i="2" s="1"/>
  <c r="J790" i="2"/>
  <c r="I790" i="2" s="1"/>
  <c r="H790" i="2" s="1"/>
  <c r="G790" i="2"/>
  <c r="E790" i="2" s="1"/>
  <c r="F790" i="2" s="1"/>
  <c r="J782" i="2"/>
  <c r="I782" i="2" s="1"/>
  <c r="H782" i="2" s="1"/>
  <c r="G782" i="2"/>
  <c r="E782" i="2" s="1"/>
  <c r="F782" i="2" s="1"/>
  <c r="J774" i="2"/>
  <c r="I774" i="2" s="1"/>
  <c r="H774" i="2" s="1"/>
  <c r="G774" i="2"/>
  <c r="E774" i="2" s="1"/>
  <c r="F774" i="2" s="1"/>
  <c r="J766" i="2"/>
  <c r="I766" i="2" s="1"/>
  <c r="H766" i="2" s="1"/>
  <c r="G766" i="2"/>
  <c r="E766" i="2" s="1"/>
  <c r="F766" i="2" s="1"/>
  <c r="J758" i="2"/>
  <c r="I758" i="2" s="1"/>
  <c r="H758" i="2" s="1"/>
  <c r="G758" i="2"/>
  <c r="E758" i="2" s="1"/>
  <c r="F758" i="2" s="1"/>
  <c r="J750" i="2"/>
  <c r="I750" i="2" s="1"/>
  <c r="H750" i="2" s="1"/>
  <c r="G750" i="2"/>
  <c r="E750" i="2" s="1"/>
  <c r="F750" i="2" s="1"/>
  <c r="J742" i="2"/>
  <c r="I742" i="2" s="1"/>
  <c r="H742" i="2" s="1"/>
  <c r="G742" i="2"/>
  <c r="E742" i="2" s="1"/>
  <c r="F742" i="2" s="1"/>
  <c r="J734" i="2"/>
  <c r="I734" i="2" s="1"/>
  <c r="H734" i="2" s="1"/>
  <c r="G734" i="2"/>
  <c r="E734" i="2" s="1"/>
  <c r="F734" i="2" s="1"/>
  <c r="J726" i="2"/>
  <c r="I726" i="2" s="1"/>
  <c r="H726" i="2" s="1"/>
  <c r="G726" i="2"/>
  <c r="E726" i="2" s="1"/>
  <c r="F726" i="2" s="1"/>
  <c r="J718" i="2"/>
  <c r="I718" i="2" s="1"/>
  <c r="H718" i="2" s="1"/>
  <c r="G718" i="2"/>
  <c r="E718" i="2" s="1"/>
  <c r="F718" i="2" s="1"/>
  <c r="J710" i="2"/>
  <c r="I710" i="2" s="1"/>
  <c r="H710" i="2" s="1"/>
  <c r="G710" i="2"/>
  <c r="E710" i="2" s="1"/>
  <c r="F710" i="2" s="1"/>
  <c r="J702" i="2"/>
  <c r="I702" i="2" s="1"/>
  <c r="H702" i="2" s="1"/>
  <c r="G702" i="2"/>
  <c r="E702" i="2" s="1"/>
  <c r="F702" i="2" s="1"/>
  <c r="J694" i="2"/>
  <c r="I694" i="2" s="1"/>
  <c r="H694" i="2" s="1"/>
  <c r="G694" i="2"/>
  <c r="E694" i="2" s="1"/>
  <c r="F694" i="2" s="1"/>
  <c r="J686" i="2"/>
  <c r="I686" i="2" s="1"/>
  <c r="H686" i="2" s="1"/>
  <c r="G686" i="2"/>
  <c r="E686" i="2" s="1"/>
  <c r="F686" i="2" s="1"/>
  <c r="J678" i="2"/>
  <c r="I678" i="2" s="1"/>
  <c r="H678" i="2" s="1"/>
  <c r="G678" i="2"/>
  <c r="E678" i="2" s="1"/>
  <c r="F678" i="2" s="1"/>
  <c r="J670" i="2"/>
  <c r="I670" i="2" s="1"/>
  <c r="H670" i="2" s="1"/>
  <c r="G670" i="2"/>
  <c r="E670" i="2" s="1"/>
  <c r="F670" i="2" s="1"/>
  <c r="J662" i="2"/>
  <c r="I662" i="2" s="1"/>
  <c r="H662" i="2" s="1"/>
  <c r="G662" i="2"/>
  <c r="E662" i="2" s="1"/>
  <c r="F662" i="2" s="1"/>
  <c r="J654" i="2"/>
  <c r="I654" i="2" s="1"/>
  <c r="H654" i="2" s="1"/>
  <c r="G654" i="2"/>
  <c r="E654" i="2" s="1"/>
  <c r="F654" i="2" s="1"/>
  <c r="J646" i="2"/>
  <c r="I646" i="2" s="1"/>
  <c r="H646" i="2" s="1"/>
  <c r="G646" i="2"/>
  <c r="E646" i="2" s="1"/>
  <c r="F646" i="2" s="1"/>
  <c r="J638" i="2"/>
  <c r="I638" i="2" s="1"/>
  <c r="H638" i="2" s="1"/>
  <c r="G638" i="2"/>
  <c r="E638" i="2" s="1"/>
  <c r="F638" i="2" s="1"/>
  <c r="J630" i="2"/>
  <c r="I630" i="2" s="1"/>
  <c r="H630" i="2" s="1"/>
  <c r="G630" i="2"/>
  <c r="E630" i="2" s="1"/>
  <c r="F630" i="2" s="1"/>
  <c r="J622" i="2"/>
  <c r="I622" i="2" s="1"/>
  <c r="H622" i="2" s="1"/>
  <c r="G622" i="2"/>
  <c r="E622" i="2" s="1"/>
  <c r="F622" i="2" s="1"/>
  <c r="J614" i="2"/>
  <c r="I614" i="2" s="1"/>
  <c r="H614" i="2" s="1"/>
  <c r="G614" i="2"/>
  <c r="E614" i="2" s="1"/>
  <c r="F614" i="2" s="1"/>
  <c r="J606" i="2"/>
  <c r="I606" i="2" s="1"/>
  <c r="H606" i="2" s="1"/>
  <c r="G606" i="2"/>
  <c r="E606" i="2" s="1"/>
  <c r="F606" i="2" s="1"/>
  <c r="J598" i="2"/>
  <c r="I598" i="2" s="1"/>
  <c r="H598" i="2" s="1"/>
  <c r="G598" i="2"/>
  <c r="E598" i="2" s="1"/>
  <c r="F598" i="2" s="1"/>
  <c r="J590" i="2"/>
  <c r="I590" i="2" s="1"/>
  <c r="H590" i="2" s="1"/>
  <c r="G590" i="2"/>
  <c r="E590" i="2" s="1"/>
  <c r="F590" i="2" s="1"/>
  <c r="J582" i="2"/>
  <c r="I582" i="2" s="1"/>
  <c r="H582" i="2" s="1"/>
  <c r="G582" i="2"/>
  <c r="E582" i="2" s="1"/>
  <c r="F582" i="2" s="1"/>
  <c r="J574" i="2"/>
  <c r="I574" i="2" s="1"/>
  <c r="H574" i="2" s="1"/>
  <c r="G574" i="2"/>
  <c r="E574" i="2" s="1"/>
  <c r="F574" i="2" s="1"/>
  <c r="J566" i="2"/>
  <c r="I566" i="2" s="1"/>
  <c r="H566" i="2" s="1"/>
  <c r="G566" i="2"/>
  <c r="E566" i="2" s="1"/>
  <c r="F566" i="2" s="1"/>
  <c r="J558" i="2"/>
  <c r="I558" i="2" s="1"/>
  <c r="H558" i="2" s="1"/>
  <c r="G558" i="2"/>
  <c r="E558" i="2" s="1"/>
  <c r="F558" i="2" s="1"/>
  <c r="J550" i="2"/>
  <c r="I550" i="2" s="1"/>
  <c r="H550" i="2" s="1"/>
  <c r="G550" i="2"/>
  <c r="E550" i="2" s="1"/>
  <c r="F550" i="2" s="1"/>
  <c r="J542" i="2"/>
  <c r="I542" i="2" s="1"/>
  <c r="H542" i="2" s="1"/>
  <c r="G542" i="2"/>
  <c r="E542" i="2" s="1"/>
  <c r="F542" i="2" s="1"/>
  <c r="J534" i="2"/>
  <c r="I534" i="2" s="1"/>
  <c r="H534" i="2" s="1"/>
  <c r="G534" i="2"/>
  <c r="E534" i="2" s="1"/>
  <c r="F534" i="2" s="1"/>
  <c r="J526" i="2"/>
  <c r="I526" i="2" s="1"/>
  <c r="H526" i="2" s="1"/>
  <c r="G526" i="2"/>
  <c r="E526" i="2" s="1"/>
  <c r="F526" i="2" s="1"/>
  <c r="J518" i="2"/>
  <c r="I518" i="2" s="1"/>
  <c r="H518" i="2" s="1"/>
  <c r="G518" i="2"/>
  <c r="E518" i="2" s="1"/>
  <c r="F518" i="2" s="1"/>
  <c r="J510" i="2"/>
  <c r="I510" i="2" s="1"/>
  <c r="H510" i="2" s="1"/>
  <c r="G510" i="2"/>
  <c r="E510" i="2" s="1"/>
  <c r="F510" i="2" s="1"/>
  <c r="J502" i="2"/>
  <c r="I502" i="2" s="1"/>
  <c r="H502" i="2" s="1"/>
  <c r="G502" i="2"/>
  <c r="E502" i="2" s="1"/>
  <c r="F502" i="2" s="1"/>
  <c r="J494" i="2"/>
  <c r="I494" i="2" s="1"/>
  <c r="H494" i="2" s="1"/>
  <c r="G494" i="2"/>
  <c r="E494" i="2" s="1"/>
  <c r="F494" i="2" s="1"/>
  <c r="J486" i="2"/>
  <c r="I486" i="2" s="1"/>
  <c r="H486" i="2" s="1"/>
  <c r="G486" i="2"/>
  <c r="E486" i="2" s="1"/>
  <c r="F486" i="2" s="1"/>
  <c r="J478" i="2"/>
  <c r="I478" i="2" s="1"/>
  <c r="H478" i="2" s="1"/>
  <c r="G478" i="2"/>
  <c r="E478" i="2" s="1"/>
  <c r="F478" i="2" s="1"/>
  <c r="J470" i="2"/>
  <c r="I470" i="2" s="1"/>
  <c r="H470" i="2" s="1"/>
  <c r="G470" i="2"/>
  <c r="E470" i="2" s="1"/>
  <c r="F470" i="2" s="1"/>
  <c r="J462" i="2"/>
  <c r="I462" i="2" s="1"/>
  <c r="H462" i="2" s="1"/>
  <c r="G462" i="2"/>
  <c r="E462" i="2" s="1"/>
  <c r="F462" i="2" s="1"/>
  <c r="J454" i="2"/>
  <c r="I454" i="2" s="1"/>
  <c r="H454" i="2" s="1"/>
  <c r="G454" i="2"/>
  <c r="E454" i="2" s="1"/>
  <c r="F454" i="2" s="1"/>
  <c r="J446" i="2"/>
  <c r="I446" i="2" s="1"/>
  <c r="H446" i="2" s="1"/>
  <c r="G446" i="2"/>
  <c r="E446" i="2" s="1"/>
  <c r="F446" i="2" s="1"/>
  <c r="J438" i="2"/>
  <c r="I438" i="2" s="1"/>
  <c r="H438" i="2" s="1"/>
  <c r="G438" i="2"/>
  <c r="E438" i="2" s="1"/>
  <c r="F438" i="2" s="1"/>
  <c r="J430" i="2"/>
  <c r="I430" i="2" s="1"/>
  <c r="H430" i="2" s="1"/>
  <c r="G430" i="2"/>
  <c r="E430" i="2" s="1"/>
  <c r="F430" i="2" s="1"/>
  <c r="J422" i="2"/>
  <c r="I422" i="2" s="1"/>
  <c r="H422" i="2" s="1"/>
  <c r="G422" i="2"/>
  <c r="E422" i="2" s="1"/>
  <c r="F422" i="2" s="1"/>
  <c r="J414" i="2"/>
  <c r="I414" i="2" s="1"/>
  <c r="H414" i="2" s="1"/>
  <c r="G414" i="2"/>
  <c r="E414" i="2" s="1"/>
  <c r="F414" i="2" s="1"/>
  <c r="J406" i="2"/>
  <c r="I406" i="2" s="1"/>
  <c r="H406" i="2" s="1"/>
  <c r="G406" i="2"/>
  <c r="E406" i="2" s="1"/>
  <c r="F406" i="2" s="1"/>
  <c r="J398" i="2"/>
  <c r="I398" i="2" s="1"/>
  <c r="H398" i="2" s="1"/>
  <c r="G398" i="2"/>
  <c r="E398" i="2" s="1"/>
  <c r="F398" i="2" s="1"/>
  <c r="J390" i="2"/>
  <c r="I390" i="2" s="1"/>
  <c r="H390" i="2" s="1"/>
  <c r="G390" i="2"/>
  <c r="E390" i="2" s="1"/>
  <c r="F390" i="2" s="1"/>
  <c r="J382" i="2"/>
  <c r="I382" i="2" s="1"/>
  <c r="H382" i="2" s="1"/>
  <c r="G382" i="2"/>
  <c r="E382" i="2" s="1"/>
  <c r="F382" i="2" s="1"/>
  <c r="J374" i="2"/>
  <c r="I374" i="2" s="1"/>
  <c r="H374" i="2" s="1"/>
  <c r="G374" i="2"/>
  <c r="E374" i="2" s="1"/>
  <c r="F374" i="2" s="1"/>
  <c r="J366" i="2"/>
  <c r="I366" i="2" s="1"/>
  <c r="H366" i="2" s="1"/>
  <c r="G366" i="2"/>
  <c r="E366" i="2" s="1"/>
  <c r="F366" i="2" s="1"/>
  <c r="J358" i="2"/>
  <c r="I358" i="2" s="1"/>
  <c r="H358" i="2" s="1"/>
  <c r="G358" i="2"/>
  <c r="E358" i="2" s="1"/>
  <c r="F358" i="2" s="1"/>
  <c r="J350" i="2"/>
  <c r="I350" i="2" s="1"/>
  <c r="H350" i="2" s="1"/>
  <c r="G350" i="2"/>
  <c r="E350" i="2" s="1"/>
  <c r="F350" i="2" s="1"/>
  <c r="J342" i="2"/>
  <c r="I342" i="2" s="1"/>
  <c r="H342" i="2" s="1"/>
  <c r="G342" i="2"/>
  <c r="E342" i="2" s="1"/>
  <c r="F342" i="2" s="1"/>
  <c r="J334" i="2"/>
  <c r="I334" i="2" s="1"/>
  <c r="H334" i="2" s="1"/>
  <c r="G334" i="2"/>
  <c r="E334" i="2" s="1"/>
  <c r="F334" i="2" s="1"/>
  <c r="J326" i="2"/>
  <c r="I326" i="2" s="1"/>
  <c r="H326" i="2" s="1"/>
  <c r="G326" i="2"/>
  <c r="E326" i="2" s="1"/>
  <c r="F326" i="2" s="1"/>
  <c r="J318" i="2"/>
  <c r="I318" i="2" s="1"/>
  <c r="H318" i="2" s="1"/>
  <c r="G318" i="2"/>
  <c r="E318" i="2" s="1"/>
  <c r="F318" i="2" s="1"/>
  <c r="J310" i="2"/>
  <c r="I310" i="2" s="1"/>
  <c r="H310" i="2" s="1"/>
  <c r="G310" i="2"/>
  <c r="E310" i="2" s="1"/>
  <c r="F310" i="2" s="1"/>
  <c r="J302" i="2"/>
  <c r="I302" i="2" s="1"/>
  <c r="H302" i="2" s="1"/>
  <c r="G302" i="2"/>
  <c r="E302" i="2" s="1"/>
  <c r="F302" i="2" s="1"/>
  <c r="J294" i="2"/>
  <c r="I294" i="2" s="1"/>
  <c r="H294" i="2" s="1"/>
  <c r="G294" i="2"/>
  <c r="E294" i="2" s="1"/>
  <c r="F294" i="2" s="1"/>
  <c r="J286" i="2"/>
  <c r="I286" i="2" s="1"/>
  <c r="H286" i="2" s="1"/>
  <c r="G286" i="2"/>
  <c r="E286" i="2" s="1"/>
  <c r="F286" i="2" s="1"/>
  <c r="J278" i="2"/>
  <c r="I278" i="2" s="1"/>
  <c r="H278" i="2" s="1"/>
  <c r="G278" i="2"/>
  <c r="E278" i="2" s="1"/>
  <c r="F278" i="2" s="1"/>
  <c r="J270" i="2"/>
  <c r="I270" i="2" s="1"/>
  <c r="H270" i="2" s="1"/>
  <c r="G270" i="2"/>
  <c r="E270" i="2" s="1"/>
  <c r="F270" i="2" s="1"/>
  <c r="J262" i="2"/>
  <c r="I262" i="2" s="1"/>
  <c r="H262" i="2" s="1"/>
  <c r="G262" i="2"/>
  <c r="E262" i="2" s="1"/>
  <c r="F262" i="2" s="1"/>
  <c r="J254" i="2"/>
  <c r="I254" i="2" s="1"/>
  <c r="H254" i="2" s="1"/>
  <c r="G254" i="2"/>
  <c r="E254" i="2" s="1"/>
  <c r="F254" i="2" s="1"/>
  <c r="J246" i="2"/>
  <c r="I246" i="2" s="1"/>
  <c r="H246" i="2" s="1"/>
  <c r="G246" i="2"/>
  <c r="E246" i="2" s="1"/>
  <c r="F246" i="2" s="1"/>
  <c r="J238" i="2"/>
  <c r="I238" i="2" s="1"/>
  <c r="H238" i="2" s="1"/>
  <c r="G238" i="2"/>
  <c r="E238" i="2" s="1"/>
  <c r="F238" i="2" s="1"/>
  <c r="J230" i="2"/>
  <c r="I230" i="2" s="1"/>
  <c r="H230" i="2" s="1"/>
  <c r="G230" i="2"/>
  <c r="E230" i="2" s="1"/>
  <c r="F230" i="2" s="1"/>
  <c r="J222" i="2"/>
  <c r="I222" i="2" s="1"/>
  <c r="H222" i="2" s="1"/>
  <c r="G222" i="2"/>
  <c r="E222" i="2" s="1"/>
  <c r="F222" i="2" s="1"/>
  <c r="J214" i="2"/>
  <c r="I214" i="2" s="1"/>
  <c r="H214" i="2" s="1"/>
  <c r="G214" i="2"/>
  <c r="E214" i="2" s="1"/>
  <c r="F214" i="2" s="1"/>
  <c r="J206" i="2"/>
  <c r="I206" i="2" s="1"/>
  <c r="H206" i="2" s="1"/>
  <c r="G206" i="2"/>
  <c r="E206" i="2" s="1"/>
  <c r="F206" i="2" s="1"/>
  <c r="J198" i="2"/>
  <c r="I198" i="2" s="1"/>
  <c r="H198" i="2" s="1"/>
  <c r="G198" i="2"/>
  <c r="E198" i="2" s="1"/>
  <c r="F198" i="2" s="1"/>
  <c r="J190" i="2"/>
  <c r="I190" i="2" s="1"/>
  <c r="H190" i="2" s="1"/>
  <c r="G190" i="2"/>
  <c r="E190" i="2" s="1"/>
  <c r="F190" i="2" s="1"/>
  <c r="J182" i="2"/>
  <c r="I182" i="2" s="1"/>
  <c r="H182" i="2" s="1"/>
  <c r="G182" i="2"/>
  <c r="E182" i="2" s="1"/>
  <c r="F182" i="2" s="1"/>
  <c r="J174" i="2"/>
  <c r="I174" i="2" s="1"/>
  <c r="H174" i="2" s="1"/>
  <c r="G174" i="2"/>
  <c r="E174" i="2" s="1"/>
  <c r="F174" i="2" s="1"/>
  <c r="J166" i="2"/>
  <c r="I166" i="2" s="1"/>
  <c r="H166" i="2" s="1"/>
  <c r="G166" i="2"/>
  <c r="E166" i="2" s="1"/>
  <c r="F166" i="2" s="1"/>
  <c r="J158" i="2"/>
  <c r="I158" i="2" s="1"/>
  <c r="H158" i="2" s="1"/>
  <c r="G158" i="2"/>
  <c r="E158" i="2" s="1"/>
  <c r="F158" i="2" s="1"/>
  <c r="J150" i="2"/>
  <c r="I150" i="2" s="1"/>
  <c r="H150" i="2" s="1"/>
  <c r="G150" i="2"/>
  <c r="E150" i="2" s="1"/>
  <c r="F150" i="2" s="1"/>
  <c r="J142" i="2"/>
  <c r="I142" i="2" s="1"/>
  <c r="H142" i="2" s="1"/>
  <c r="G142" i="2"/>
  <c r="E142" i="2" s="1"/>
  <c r="F142" i="2" s="1"/>
  <c r="J134" i="2"/>
  <c r="I134" i="2" s="1"/>
  <c r="H134" i="2" s="1"/>
  <c r="G134" i="2"/>
  <c r="E134" i="2" s="1"/>
  <c r="F134" i="2" s="1"/>
  <c r="J126" i="2"/>
  <c r="I126" i="2" s="1"/>
  <c r="H126" i="2" s="1"/>
  <c r="G126" i="2"/>
  <c r="E126" i="2" s="1"/>
  <c r="F126" i="2" s="1"/>
  <c r="J118" i="2"/>
  <c r="I118" i="2" s="1"/>
  <c r="H118" i="2" s="1"/>
  <c r="G118" i="2"/>
  <c r="E118" i="2" s="1"/>
  <c r="F118" i="2" s="1"/>
  <c r="J110" i="2"/>
  <c r="I110" i="2" s="1"/>
  <c r="H110" i="2" s="1"/>
  <c r="G110" i="2"/>
  <c r="E110" i="2" s="1"/>
  <c r="F110" i="2" s="1"/>
  <c r="J102" i="2"/>
  <c r="I102" i="2" s="1"/>
  <c r="H102" i="2" s="1"/>
  <c r="G102" i="2"/>
  <c r="E102" i="2" s="1"/>
  <c r="F102" i="2" s="1"/>
  <c r="J94" i="2"/>
  <c r="I94" i="2" s="1"/>
  <c r="H94" i="2" s="1"/>
  <c r="G94" i="2"/>
  <c r="E94" i="2" s="1"/>
  <c r="F94" i="2" s="1"/>
  <c r="J86" i="2"/>
  <c r="I86" i="2" s="1"/>
  <c r="H86" i="2" s="1"/>
  <c r="G86" i="2"/>
  <c r="E86" i="2" s="1"/>
  <c r="F86" i="2" s="1"/>
  <c r="J78" i="2"/>
  <c r="I78" i="2" s="1"/>
  <c r="H78" i="2" s="1"/>
  <c r="G78" i="2"/>
  <c r="E78" i="2" s="1"/>
  <c r="F78" i="2" s="1"/>
  <c r="J70" i="2"/>
  <c r="I70" i="2" s="1"/>
  <c r="H70" i="2" s="1"/>
  <c r="G70" i="2"/>
  <c r="E70" i="2" s="1"/>
  <c r="F70" i="2" s="1"/>
  <c r="J62" i="2"/>
  <c r="I62" i="2" s="1"/>
  <c r="H62" i="2" s="1"/>
  <c r="G62" i="2"/>
  <c r="E62" i="2" s="1"/>
  <c r="F62" i="2" s="1"/>
  <c r="J54" i="2"/>
  <c r="I54" i="2" s="1"/>
  <c r="H54" i="2" s="1"/>
  <c r="G54" i="2"/>
  <c r="E54" i="2" s="1"/>
  <c r="F54" i="2" s="1"/>
  <c r="J46" i="2"/>
  <c r="I46" i="2" s="1"/>
  <c r="H46" i="2" s="1"/>
  <c r="G46" i="2"/>
  <c r="E46" i="2" s="1"/>
  <c r="F46" i="2" s="1"/>
  <c r="J38" i="2"/>
  <c r="I38" i="2" s="1"/>
  <c r="H38" i="2" s="1"/>
  <c r="G38" i="2"/>
  <c r="E38" i="2" s="1"/>
  <c r="F38" i="2" s="1"/>
  <c r="J30" i="2"/>
  <c r="I30" i="2" s="1"/>
  <c r="H30" i="2" s="1"/>
  <c r="G30" i="2"/>
  <c r="E30" i="2" s="1"/>
  <c r="F30" i="2" s="1"/>
  <c r="J22" i="2"/>
  <c r="I22" i="2" s="1"/>
  <c r="H22" i="2" s="1"/>
  <c r="G22" i="2"/>
  <c r="E22" i="2" s="1"/>
  <c r="F22" i="2" s="1"/>
  <c r="J14" i="2"/>
  <c r="I14" i="2" s="1"/>
  <c r="H14" i="2" s="1"/>
  <c r="G14" i="2"/>
  <c r="E14" i="2" s="1"/>
  <c r="F14" i="2" s="1"/>
  <c r="J6" i="2"/>
  <c r="I6" i="2" s="1"/>
  <c r="H6" i="2" s="1"/>
  <c r="G6" i="2"/>
  <c r="E6" i="2" s="1"/>
  <c r="F6" i="2" s="1"/>
  <c r="J991" i="2"/>
  <c r="I991" i="2" s="1"/>
  <c r="H991" i="2" s="1"/>
  <c r="G991" i="2"/>
  <c r="E991" i="2" s="1"/>
  <c r="F991" i="2" s="1"/>
  <c r="J943" i="2"/>
  <c r="I943" i="2" s="1"/>
  <c r="H943" i="2" s="1"/>
  <c r="G943" i="2"/>
  <c r="E943" i="2" s="1"/>
  <c r="F943" i="2" s="1"/>
  <c r="J879" i="2"/>
  <c r="I879" i="2" s="1"/>
  <c r="H879" i="2" s="1"/>
  <c r="G879" i="2"/>
  <c r="E879" i="2" s="1"/>
  <c r="F879" i="2" s="1"/>
  <c r="J831" i="2"/>
  <c r="I831" i="2" s="1"/>
  <c r="H831" i="2" s="1"/>
  <c r="G831" i="2"/>
  <c r="E831" i="2" s="1"/>
  <c r="F831" i="2" s="1"/>
  <c r="J783" i="2"/>
  <c r="I783" i="2" s="1"/>
  <c r="H783" i="2" s="1"/>
  <c r="G783" i="2"/>
  <c r="E783" i="2" s="1"/>
  <c r="F783" i="2" s="1"/>
  <c r="J735" i="2"/>
  <c r="I735" i="2" s="1"/>
  <c r="H735" i="2" s="1"/>
  <c r="G735" i="2"/>
  <c r="E735" i="2" s="1"/>
  <c r="F735" i="2" s="1"/>
  <c r="J687" i="2"/>
  <c r="I687" i="2" s="1"/>
  <c r="H687" i="2" s="1"/>
  <c r="G687" i="2"/>
  <c r="E687" i="2" s="1"/>
  <c r="F687" i="2" s="1"/>
  <c r="J631" i="2"/>
  <c r="I631" i="2" s="1"/>
  <c r="H631" i="2" s="1"/>
  <c r="G631" i="2"/>
  <c r="E631" i="2" s="1"/>
  <c r="F631" i="2" s="1"/>
  <c r="J575" i="2"/>
  <c r="I575" i="2" s="1"/>
  <c r="H575" i="2" s="1"/>
  <c r="G575" i="2"/>
  <c r="E575" i="2" s="1"/>
  <c r="F575" i="2" s="1"/>
  <c r="J527" i="2"/>
  <c r="I527" i="2" s="1"/>
  <c r="H527" i="2" s="1"/>
  <c r="G527" i="2"/>
  <c r="E527" i="2" s="1"/>
  <c r="F527" i="2" s="1"/>
  <c r="J479" i="2"/>
  <c r="I479" i="2" s="1"/>
  <c r="H479" i="2" s="1"/>
  <c r="G479" i="2"/>
  <c r="E479" i="2" s="1"/>
  <c r="F479" i="2" s="1"/>
  <c r="J447" i="2"/>
  <c r="I447" i="2" s="1"/>
  <c r="H447" i="2" s="1"/>
  <c r="G447" i="2"/>
  <c r="E447" i="2" s="1"/>
  <c r="F447" i="2" s="1"/>
  <c r="J407" i="2"/>
  <c r="I407" i="2" s="1"/>
  <c r="H407" i="2" s="1"/>
  <c r="G407" i="2"/>
  <c r="E407" i="2" s="1"/>
  <c r="F407" i="2" s="1"/>
  <c r="J367" i="2"/>
  <c r="I367" i="2" s="1"/>
  <c r="H367" i="2" s="1"/>
  <c r="G367" i="2"/>
  <c r="E367" i="2" s="1"/>
  <c r="F367" i="2" s="1"/>
  <c r="J319" i="2"/>
  <c r="I319" i="2" s="1"/>
  <c r="H319" i="2" s="1"/>
  <c r="G319" i="2"/>
  <c r="E319" i="2" s="1"/>
  <c r="F319" i="2" s="1"/>
  <c r="J271" i="2"/>
  <c r="I271" i="2" s="1"/>
  <c r="H271" i="2" s="1"/>
  <c r="G271" i="2"/>
  <c r="E271" i="2" s="1"/>
  <c r="F271" i="2" s="1"/>
  <c r="J215" i="2"/>
  <c r="I215" i="2" s="1"/>
  <c r="H215" i="2" s="1"/>
  <c r="G215" i="2"/>
  <c r="E215" i="2" s="1"/>
  <c r="F215" i="2" s="1"/>
  <c r="J175" i="2"/>
  <c r="I175" i="2" s="1"/>
  <c r="H175" i="2" s="1"/>
  <c r="G175" i="2"/>
  <c r="E175" i="2" s="1"/>
  <c r="F175" i="2" s="1"/>
  <c r="J135" i="2"/>
  <c r="I135" i="2" s="1"/>
  <c r="H135" i="2" s="1"/>
  <c r="G135" i="2"/>
  <c r="E135" i="2" s="1"/>
  <c r="F135" i="2" s="1"/>
  <c r="J103" i="2"/>
  <c r="I103" i="2" s="1"/>
  <c r="H103" i="2" s="1"/>
  <c r="G103" i="2"/>
  <c r="E103" i="2" s="1"/>
  <c r="F103" i="2" s="1"/>
  <c r="J31" i="2"/>
  <c r="I31" i="2" s="1"/>
  <c r="H31" i="2" s="1"/>
  <c r="G31" i="2"/>
  <c r="E31" i="2" s="1"/>
  <c r="F31" i="2" s="1"/>
  <c r="J997" i="2"/>
  <c r="I997" i="2" s="1"/>
  <c r="H997" i="2" s="1"/>
  <c r="G997" i="2"/>
  <c r="E997" i="2" s="1"/>
  <c r="F997" i="2" s="1"/>
  <c r="J989" i="2"/>
  <c r="I989" i="2" s="1"/>
  <c r="H989" i="2" s="1"/>
  <c r="G989" i="2"/>
  <c r="E989" i="2" s="1"/>
  <c r="F989" i="2" s="1"/>
  <c r="J981" i="2"/>
  <c r="I981" i="2" s="1"/>
  <c r="H981" i="2" s="1"/>
  <c r="G981" i="2"/>
  <c r="E981" i="2" s="1"/>
  <c r="F981" i="2" s="1"/>
  <c r="J973" i="2"/>
  <c r="I973" i="2" s="1"/>
  <c r="H973" i="2" s="1"/>
  <c r="G973" i="2"/>
  <c r="E973" i="2" s="1"/>
  <c r="F973" i="2" s="1"/>
  <c r="J965" i="2"/>
  <c r="I965" i="2" s="1"/>
  <c r="H965" i="2" s="1"/>
  <c r="G965" i="2"/>
  <c r="E965" i="2" s="1"/>
  <c r="F965" i="2" s="1"/>
  <c r="J957" i="2"/>
  <c r="I957" i="2" s="1"/>
  <c r="H957" i="2" s="1"/>
  <c r="G957" i="2"/>
  <c r="E957" i="2" s="1"/>
  <c r="F957" i="2" s="1"/>
  <c r="J949" i="2"/>
  <c r="I949" i="2" s="1"/>
  <c r="H949" i="2" s="1"/>
  <c r="G949" i="2"/>
  <c r="E949" i="2" s="1"/>
  <c r="F949" i="2" s="1"/>
  <c r="J941" i="2"/>
  <c r="I941" i="2" s="1"/>
  <c r="H941" i="2" s="1"/>
  <c r="G941" i="2"/>
  <c r="E941" i="2" s="1"/>
  <c r="F941" i="2" s="1"/>
  <c r="J933" i="2"/>
  <c r="I933" i="2" s="1"/>
  <c r="H933" i="2" s="1"/>
  <c r="G933" i="2"/>
  <c r="E933" i="2" s="1"/>
  <c r="F933" i="2" s="1"/>
  <c r="J925" i="2"/>
  <c r="I925" i="2" s="1"/>
  <c r="H925" i="2" s="1"/>
  <c r="G925" i="2"/>
  <c r="E925" i="2" s="1"/>
  <c r="F925" i="2" s="1"/>
  <c r="J917" i="2"/>
  <c r="I917" i="2" s="1"/>
  <c r="H917" i="2" s="1"/>
  <c r="G917" i="2"/>
  <c r="E917" i="2" s="1"/>
  <c r="F917" i="2" s="1"/>
  <c r="J909" i="2"/>
  <c r="I909" i="2" s="1"/>
  <c r="H909" i="2" s="1"/>
  <c r="G909" i="2"/>
  <c r="E909" i="2" s="1"/>
  <c r="F909" i="2" s="1"/>
  <c r="J901" i="2"/>
  <c r="I901" i="2" s="1"/>
  <c r="H901" i="2" s="1"/>
  <c r="G901" i="2"/>
  <c r="E901" i="2" s="1"/>
  <c r="F901" i="2" s="1"/>
  <c r="J893" i="2"/>
  <c r="I893" i="2" s="1"/>
  <c r="H893" i="2" s="1"/>
  <c r="G893" i="2"/>
  <c r="E893" i="2" s="1"/>
  <c r="F893" i="2" s="1"/>
  <c r="J885" i="2"/>
  <c r="I885" i="2" s="1"/>
  <c r="H885" i="2" s="1"/>
  <c r="G885" i="2"/>
  <c r="E885" i="2" s="1"/>
  <c r="F885" i="2" s="1"/>
  <c r="J877" i="2"/>
  <c r="I877" i="2" s="1"/>
  <c r="H877" i="2" s="1"/>
  <c r="G877" i="2"/>
  <c r="E877" i="2" s="1"/>
  <c r="F877" i="2" s="1"/>
  <c r="J869" i="2"/>
  <c r="I869" i="2" s="1"/>
  <c r="H869" i="2" s="1"/>
  <c r="G869" i="2"/>
  <c r="E869" i="2" s="1"/>
  <c r="F869" i="2" s="1"/>
  <c r="J861" i="2"/>
  <c r="I861" i="2" s="1"/>
  <c r="H861" i="2" s="1"/>
  <c r="G861" i="2"/>
  <c r="E861" i="2" s="1"/>
  <c r="F861" i="2" s="1"/>
  <c r="J853" i="2"/>
  <c r="I853" i="2" s="1"/>
  <c r="H853" i="2" s="1"/>
  <c r="G853" i="2"/>
  <c r="E853" i="2" s="1"/>
  <c r="F853" i="2" s="1"/>
  <c r="J845" i="2"/>
  <c r="I845" i="2" s="1"/>
  <c r="H845" i="2" s="1"/>
  <c r="G845" i="2"/>
  <c r="E845" i="2" s="1"/>
  <c r="F845" i="2" s="1"/>
  <c r="J837" i="2"/>
  <c r="I837" i="2" s="1"/>
  <c r="H837" i="2" s="1"/>
  <c r="G837" i="2"/>
  <c r="E837" i="2" s="1"/>
  <c r="F837" i="2" s="1"/>
  <c r="J829" i="2"/>
  <c r="I829" i="2" s="1"/>
  <c r="H829" i="2" s="1"/>
  <c r="G829" i="2"/>
  <c r="E829" i="2" s="1"/>
  <c r="F829" i="2" s="1"/>
  <c r="J821" i="2"/>
  <c r="I821" i="2" s="1"/>
  <c r="H821" i="2" s="1"/>
  <c r="G821" i="2"/>
  <c r="E821" i="2" s="1"/>
  <c r="F821" i="2" s="1"/>
  <c r="J813" i="2"/>
  <c r="I813" i="2" s="1"/>
  <c r="H813" i="2" s="1"/>
  <c r="G813" i="2"/>
  <c r="E813" i="2" s="1"/>
  <c r="F813" i="2" s="1"/>
  <c r="J805" i="2"/>
  <c r="I805" i="2" s="1"/>
  <c r="H805" i="2" s="1"/>
  <c r="G805" i="2"/>
  <c r="E805" i="2" s="1"/>
  <c r="F805" i="2" s="1"/>
  <c r="J797" i="2"/>
  <c r="I797" i="2" s="1"/>
  <c r="H797" i="2" s="1"/>
  <c r="G797" i="2"/>
  <c r="E797" i="2" s="1"/>
  <c r="F797" i="2" s="1"/>
  <c r="J789" i="2"/>
  <c r="I789" i="2" s="1"/>
  <c r="H789" i="2" s="1"/>
  <c r="G789" i="2"/>
  <c r="E789" i="2" s="1"/>
  <c r="F789" i="2" s="1"/>
  <c r="J781" i="2"/>
  <c r="I781" i="2" s="1"/>
  <c r="H781" i="2" s="1"/>
  <c r="G781" i="2"/>
  <c r="E781" i="2" s="1"/>
  <c r="F781" i="2" s="1"/>
  <c r="J773" i="2"/>
  <c r="I773" i="2" s="1"/>
  <c r="H773" i="2" s="1"/>
  <c r="G773" i="2"/>
  <c r="E773" i="2" s="1"/>
  <c r="F773" i="2" s="1"/>
  <c r="J765" i="2"/>
  <c r="I765" i="2" s="1"/>
  <c r="H765" i="2" s="1"/>
  <c r="G765" i="2"/>
  <c r="E765" i="2" s="1"/>
  <c r="F765" i="2" s="1"/>
  <c r="J757" i="2"/>
  <c r="I757" i="2" s="1"/>
  <c r="H757" i="2" s="1"/>
  <c r="G757" i="2"/>
  <c r="E757" i="2" s="1"/>
  <c r="F757" i="2" s="1"/>
  <c r="J749" i="2"/>
  <c r="I749" i="2" s="1"/>
  <c r="H749" i="2" s="1"/>
  <c r="G749" i="2"/>
  <c r="E749" i="2" s="1"/>
  <c r="F749" i="2" s="1"/>
  <c r="J741" i="2"/>
  <c r="I741" i="2" s="1"/>
  <c r="H741" i="2" s="1"/>
  <c r="G741" i="2"/>
  <c r="E741" i="2" s="1"/>
  <c r="F741" i="2" s="1"/>
  <c r="J733" i="2"/>
  <c r="I733" i="2" s="1"/>
  <c r="H733" i="2" s="1"/>
  <c r="G733" i="2"/>
  <c r="E733" i="2" s="1"/>
  <c r="F733" i="2" s="1"/>
  <c r="J725" i="2"/>
  <c r="I725" i="2" s="1"/>
  <c r="H725" i="2" s="1"/>
  <c r="G725" i="2"/>
  <c r="E725" i="2" s="1"/>
  <c r="F725" i="2" s="1"/>
  <c r="J717" i="2"/>
  <c r="I717" i="2" s="1"/>
  <c r="H717" i="2" s="1"/>
  <c r="G717" i="2"/>
  <c r="E717" i="2" s="1"/>
  <c r="F717" i="2" s="1"/>
  <c r="J709" i="2"/>
  <c r="I709" i="2" s="1"/>
  <c r="H709" i="2" s="1"/>
  <c r="G709" i="2"/>
  <c r="E709" i="2" s="1"/>
  <c r="F709" i="2" s="1"/>
  <c r="J701" i="2"/>
  <c r="I701" i="2" s="1"/>
  <c r="H701" i="2" s="1"/>
  <c r="G701" i="2"/>
  <c r="E701" i="2" s="1"/>
  <c r="F701" i="2" s="1"/>
  <c r="J693" i="2"/>
  <c r="I693" i="2" s="1"/>
  <c r="H693" i="2" s="1"/>
  <c r="G693" i="2"/>
  <c r="E693" i="2" s="1"/>
  <c r="F693" i="2" s="1"/>
  <c r="J685" i="2"/>
  <c r="I685" i="2" s="1"/>
  <c r="H685" i="2" s="1"/>
  <c r="G685" i="2"/>
  <c r="E685" i="2" s="1"/>
  <c r="F685" i="2" s="1"/>
  <c r="J677" i="2"/>
  <c r="I677" i="2" s="1"/>
  <c r="H677" i="2" s="1"/>
  <c r="G677" i="2"/>
  <c r="E677" i="2" s="1"/>
  <c r="F677" i="2" s="1"/>
  <c r="J669" i="2"/>
  <c r="I669" i="2" s="1"/>
  <c r="H669" i="2" s="1"/>
  <c r="G669" i="2"/>
  <c r="E669" i="2" s="1"/>
  <c r="F669" i="2" s="1"/>
  <c r="J661" i="2"/>
  <c r="I661" i="2" s="1"/>
  <c r="H661" i="2" s="1"/>
  <c r="G661" i="2"/>
  <c r="E661" i="2" s="1"/>
  <c r="F661" i="2" s="1"/>
  <c r="J653" i="2"/>
  <c r="I653" i="2" s="1"/>
  <c r="H653" i="2" s="1"/>
  <c r="G653" i="2"/>
  <c r="E653" i="2" s="1"/>
  <c r="F653" i="2" s="1"/>
  <c r="J645" i="2"/>
  <c r="I645" i="2" s="1"/>
  <c r="H645" i="2" s="1"/>
  <c r="G645" i="2"/>
  <c r="E645" i="2" s="1"/>
  <c r="F645" i="2" s="1"/>
  <c r="J637" i="2"/>
  <c r="I637" i="2" s="1"/>
  <c r="H637" i="2" s="1"/>
  <c r="G637" i="2"/>
  <c r="E637" i="2" s="1"/>
  <c r="F637" i="2" s="1"/>
  <c r="J629" i="2"/>
  <c r="I629" i="2" s="1"/>
  <c r="H629" i="2" s="1"/>
  <c r="G629" i="2"/>
  <c r="E629" i="2" s="1"/>
  <c r="F629" i="2" s="1"/>
  <c r="J621" i="2"/>
  <c r="I621" i="2" s="1"/>
  <c r="H621" i="2" s="1"/>
  <c r="G621" i="2"/>
  <c r="E621" i="2" s="1"/>
  <c r="F621" i="2" s="1"/>
  <c r="J613" i="2"/>
  <c r="I613" i="2" s="1"/>
  <c r="H613" i="2" s="1"/>
  <c r="G613" i="2"/>
  <c r="E613" i="2" s="1"/>
  <c r="F613" i="2" s="1"/>
  <c r="J605" i="2"/>
  <c r="I605" i="2" s="1"/>
  <c r="H605" i="2" s="1"/>
  <c r="G605" i="2"/>
  <c r="E605" i="2" s="1"/>
  <c r="F605" i="2" s="1"/>
  <c r="J597" i="2"/>
  <c r="I597" i="2" s="1"/>
  <c r="H597" i="2" s="1"/>
  <c r="G597" i="2"/>
  <c r="E597" i="2" s="1"/>
  <c r="F597" i="2" s="1"/>
  <c r="J589" i="2"/>
  <c r="I589" i="2" s="1"/>
  <c r="H589" i="2" s="1"/>
  <c r="G589" i="2"/>
  <c r="E589" i="2" s="1"/>
  <c r="F589" i="2" s="1"/>
  <c r="J581" i="2"/>
  <c r="I581" i="2" s="1"/>
  <c r="H581" i="2" s="1"/>
  <c r="G581" i="2"/>
  <c r="E581" i="2" s="1"/>
  <c r="F581" i="2" s="1"/>
  <c r="J573" i="2"/>
  <c r="I573" i="2" s="1"/>
  <c r="H573" i="2" s="1"/>
  <c r="G573" i="2"/>
  <c r="E573" i="2" s="1"/>
  <c r="F573" i="2" s="1"/>
  <c r="J565" i="2"/>
  <c r="I565" i="2" s="1"/>
  <c r="H565" i="2" s="1"/>
  <c r="G565" i="2"/>
  <c r="E565" i="2" s="1"/>
  <c r="F565" i="2" s="1"/>
  <c r="J557" i="2"/>
  <c r="I557" i="2" s="1"/>
  <c r="H557" i="2" s="1"/>
  <c r="G557" i="2"/>
  <c r="E557" i="2" s="1"/>
  <c r="F557" i="2" s="1"/>
  <c r="J549" i="2"/>
  <c r="I549" i="2" s="1"/>
  <c r="H549" i="2" s="1"/>
  <c r="G549" i="2"/>
  <c r="E549" i="2" s="1"/>
  <c r="F549" i="2" s="1"/>
  <c r="J541" i="2"/>
  <c r="I541" i="2" s="1"/>
  <c r="H541" i="2" s="1"/>
  <c r="G541" i="2"/>
  <c r="E541" i="2" s="1"/>
  <c r="F541" i="2" s="1"/>
  <c r="J533" i="2"/>
  <c r="I533" i="2" s="1"/>
  <c r="H533" i="2" s="1"/>
  <c r="G533" i="2"/>
  <c r="E533" i="2" s="1"/>
  <c r="F533" i="2" s="1"/>
  <c r="J525" i="2"/>
  <c r="I525" i="2" s="1"/>
  <c r="H525" i="2" s="1"/>
  <c r="G525" i="2"/>
  <c r="E525" i="2" s="1"/>
  <c r="F525" i="2" s="1"/>
  <c r="J517" i="2"/>
  <c r="I517" i="2" s="1"/>
  <c r="H517" i="2" s="1"/>
  <c r="G517" i="2"/>
  <c r="E517" i="2" s="1"/>
  <c r="F517" i="2" s="1"/>
  <c r="J509" i="2"/>
  <c r="I509" i="2" s="1"/>
  <c r="H509" i="2" s="1"/>
  <c r="G509" i="2"/>
  <c r="E509" i="2" s="1"/>
  <c r="F509" i="2" s="1"/>
  <c r="J501" i="2"/>
  <c r="I501" i="2" s="1"/>
  <c r="H501" i="2" s="1"/>
  <c r="G501" i="2"/>
  <c r="E501" i="2" s="1"/>
  <c r="F501" i="2" s="1"/>
  <c r="J493" i="2"/>
  <c r="I493" i="2" s="1"/>
  <c r="H493" i="2" s="1"/>
  <c r="G493" i="2"/>
  <c r="E493" i="2" s="1"/>
  <c r="F493" i="2" s="1"/>
  <c r="J485" i="2"/>
  <c r="I485" i="2" s="1"/>
  <c r="H485" i="2" s="1"/>
  <c r="G485" i="2"/>
  <c r="E485" i="2" s="1"/>
  <c r="F485" i="2" s="1"/>
  <c r="J477" i="2"/>
  <c r="I477" i="2" s="1"/>
  <c r="H477" i="2" s="1"/>
  <c r="G477" i="2"/>
  <c r="E477" i="2" s="1"/>
  <c r="F477" i="2" s="1"/>
  <c r="J469" i="2"/>
  <c r="I469" i="2" s="1"/>
  <c r="H469" i="2" s="1"/>
  <c r="G469" i="2"/>
  <c r="E469" i="2" s="1"/>
  <c r="F469" i="2" s="1"/>
  <c r="J461" i="2"/>
  <c r="I461" i="2" s="1"/>
  <c r="H461" i="2" s="1"/>
  <c r="G461" i="2"/>
  <c r="E461" i="2" s="1"/>
  <c r="F461" i="2" s="1"/>
  <c r="J453" i="2"/>
  <c r="I453" i="2" s="1"/>
  <c r="H453" i="2" s="1"/>
  <c r="G453" i="2"/>
  <c r="E453" i="2" s="1"/>
  <c r="F453" i="2" s="1"/>
  <c r="J445" i="2"/>
  <c r="I445" i="2" s="1"/>
  <c r="H445" i="2" s="1"/>
  <c r="G445" i="2"/>
  <c r="E445" i="2" s="1"/>
  <c r="F445" i="2" s="1"/>
  <c r="J437" i="2"/>
  <c r="I437" i="2" s="1"/>
  <c r="H437" i="2" s="1"/>
  <c r="G437" i="2"/>
  <c r="E437" i="2" s="1"/>
  <c r="F437" i="2" s="1"/>
  <c r="J429" i="2"/>
  <c r="I429" i="2" s="1"/>
  <c r="H429" i="2" s="1"/>
  <c r="G429" i="2"/>
  <c r="E429" i="2" s="1"/>
  <c r="F429" i="2" s="1"/>
  <c r="J421" i="2"/>
  <c r="I421" i="2" s="1"/>
  <c r="H421" i="2" s="1"/>
  <c r="G421" i="2"/>
  <c r="E421" i="2" s="1"/>
  <c r="F421" i="2" s="1"/>
  <c r="J413" i="2"/>
  <c r="I413" i="2" s="1"/>
  <c r="H413" i="2" s="1"/>
  <c r="G413" i="2"/>
  <c r="E413" i="2" s="1"/>
  <c r="F413" i="2" s="1"/>
  <c r="J405" i="2"/>
  <c r="I405" i="2" s="1"/>
  <c r="H405" i="2" s="1"/>
  <c r="G405" i="2"/>
  <c r="E405" i="2" s="1"/>
  <c r="F405" i="2" s="1"/>
  <c r="J397" i="2"/>
  <c r="I397" i="2" s="1"/>
  <c r="H397" i="2" s="1"/>
  <c r="G397" i="2"/>
  <c r="E397" i="2" s="1"/>
  <c r="F397" i="2" s="1"/>
  <c r="J389" i="2"/>
  <c r="I389" i="2" s="1"/>
  <c r="H389" i="2" s="1"/>
  <c r="G389" i="2"/>
  <c r="E389" i="2" s="1"/>
  <c r="F389" i="2" s="1"/>
  <c r="J381" i="2"/>
  <c r="I381" i="2" s="1"/>
  <c r="H381" i="2" s="1"/>
  <c r="G381" i="2"/>
  <c r="E381" i="2" s="1"/>
  <c r="F381" i="2" s="1"/>
  <c r="J373" i="2"/>
  <c r="I373" i="2" s="1"/>
  <c r="H373" i="2" s="1"/>
  <c r="G373" i="2"/>
  <c r="E373" i="2" s="1"/>
  <c r="F373" i="2" s="1"/>
  <c r="J365" i="2"/>
  <c r="I365" i="2" s="1"/>
  <c r="H365" i="2" s="1"/>
  <c r="G365" i="2"/>
  <c r="E365" i="2" s="1"/>
  <c r="F365" i="2" s="1"/>
  <c r="J357" i="2"/>
  <c r="I357" i="2" s="1"/>
  <c r="H357" i="2" s="1"/>
  <c r="G357" i="2"/>
  <c r="E357" i="2" s="1"/>
  <c r="F357" i="2" s="1"/>
  <c r="J349" i="2"/>
  <c r="I349" i="2" s="1"/>
  <c r="H349" i="2" s="1"/>
  <c r="G349" i="2"/>
  <c r="E349" i="2" s="1"/>
  <c r="F349" i="2" s="1"/>
  <c r="J341" i="2"/>
  <c r="I341" i="2" s="1"/>
  <c r="H341" i="2" s="1"/>
  <c r="G341" i="2"/>
  <c r="E341" i="2" s="1"/>
  <c r="F341" i="2" s="1"/>
  <c r="J333" i="2"/>
  <c r="I333" i="2" s="1"/>
  <c r="H333" i="2" s="1"/>
  <c r="G333" i="2"/>
  <c r="E333" i="2" s="1"/>
  <c r="F333" i="2" s="1"/>
  <c r="J325" i="2"/>
  <c r="I325" i="2" s="1"/>
  <c r="H325" i="2" s="1"/>
  <c r="G325" i="2"/>
  <c r="E325" i="2" s="1"/>
  <c r="F325" i="2" s="1"/>
  <c r="J317" i="2"/>
  <c r="I317" i="2" s="1"/>
  <c r="H317" i="2" s="1"/>
  <c r="G317" i="2"/>
  <c r="E317" i="2" s="1"/>
  <c r="F317" i="2" s="1"/>
  <c r="J309" i="2"/>
  <c r="I309" i="2" s="1"/>
  <c r="H309" i="2" s="1"/>
  <c r="G309" i="2"/>
  <c r="E309" i="2" s="1"/>
  <c r="F309" i="2" s="1"/>
  <c r="J301" i="2"/>
  <c r="I301" i="2" s="1"/>
  <c r="H301" i="2" s="1"/>
  <c r="G301" i="2"/>
  <c r="E301" i="2" s="1"/>
  <c r="F301" i="2" s="1"/>
  <c r="J293" i="2"/>
  <c r="I293" i="2" s="1"/>
  <c r="H293" i="2" s="1"/>
  <c r="G293" i="2"/>
  <c r="E293" i="2" s="1"/>
  <c r="F293" i="2" s="1"/>
  <c r="J285" i="2"/>
  <c r="I285" i="2" s="1"/>
  <c r="H285" i="2" s="1"/>
  <c r="G285" i="2"/>
  <c r="E285" i="2" s="1"/>
  <c r="F285" i="2" s="1"/>
  <c r="J277" i="2"/>
  <c r="I277" i="2" s="1"/>
  <c r="H277" i="2" s="1"/>
  <c r="G277" i="2"/>
  <c r="E277" i="2" s="1"/>
  <c r="F277" i="2" s="1"/>
  <c r="J269" i="2"/>
  <c r="I269" i="2" s="1"/>
  <c r="H269" i="2" s="1"/>
  <c r="G269" i="2"/>
  <c r="E269" i="2" s="1"/>
  <c r="F269" i="2" s="1"/>
  <c r="J261" i="2"/>
  <c r="I261" i="2" s="1"/>
  <c r="H261" i="2" s="1"/>
  <c r="G261" i="2"/>
  <c r="E261" i="2" s="1"/>
  <c r="F261" i="2" s="1"/>
  <c r="J253" i="2"/>
  <c r="I253" i="2" s="1"/>
  <c r="H253" i="2" s="1"/>
  <c r="G253" i="2"/>
  <c r="E253" i="2" s="1"/>
  <c r="F253" i="2" s="1"/>
  <c r="J245" i="2"/>
  <c r="I245" i="2" s="1"/>
  <c r="H245" i="2" s="1"/>
  <c r="G245" i="2"/>
  <c r="E245" i="2" s="1"/>
  <c r="F245" i="2" s="1"/>
  <c r="J237" i="2"/>
  <c r="I237" i="2" s="1"/>
  <c r="H237" i="2" s="1"/>
  <c r="G237" i="2"/>
  <c r="E237" i="2" s="1"/>
  <c r="F237" i="2" s="1"/>
  <c r="J229" i="2"/>
  <c r="I229" i="2" s="1"/>
  <c r="H229" i="2" s="1"/>
  <c r="G229" i="2"/>
  <c r="E229" i="2" s="1"/>
  <c r="F229" i="2" s="1"/>
  <c r="J221" i="2"/>
  <c r="I221" i="2" s="1"/>
  <c r="H221" i="2" s="1"/>
  <c r="G221" i="2"/>
  <c r="E221" i="2" s="1"/>
  <c r="F221" i="2" s="1"/>
  <c r="J213" i="2"/>
  <c r="I213" i="2" s="1"/>
  <c r="H213" i="2" s="1"/>
  <c r="G213" i="2"/>
  <c r="E213" i="2" s="1"/>
  <c r="F213" i="2" s="1"/>
  <c r="J205" i="2"/>
  <c r="I205" i="2" s="1"/>
  <c r="H205" i="2" s="1"/>
  <c r="G205" i="2"/>
  <c r="E205" i="2" s="1"/>
  <c r="F205" i="2" s="1"/>
  <c r="J197" i="2"/>
  <c r="I197" i="2" s="1"/>
  <c r="H197" i="2" s="1"/>
  <c r="G197" i="2"/>
  <c r="E197" i="2" s="1"/>
  <c r="F197" i="2" s="1"/>
  <c r="J189" i="2"/>
  <c r="I189" i="2" s="1"/>
  <c r="H189" i="2" s="1"/>
  <c r="G189" i="2"/>
  <c r="E189" i="2" s="1"/>
  <c r="F189" i="2" s="1"/>
  <c r="J181" i="2"/>
  <c r="I181" i="2" s="1"/>
  <c r="H181" i="2" s="1"/>
  <c r="G181" i="2"/>
  <c r="E181" i="2" s="1"/>
  <c r="F181" i="2" s="1"/>
  <c r="J173" i="2"/>
  <c r="I173" i="2" s="1"/>
  <c r="H173" i="2" s="1"/>
  <c r="G173" i="2"/>
  <c r="E173" i="2" s="1"/>
  <c r="F173" i="2" s="1"/>
  <c r="J165" i="2"/>
  <c r="I165" i="2" s="1"/>
  <c r="H165" i="2" s="1"/>
  <c r="G165" i="2"/>
  <c r="E165" i="2" s="1"/>
  <c r="F165" i="2" s="1"/>
  <c r="J157" i="2"/>
  <c r="I157" i="2" s="1"/>
  <c r="H157" i="2" s="1"/>
  <c r="G157" i="2"/>
  <c r="E157" i="2" s="1"/>
  <c r="F157" i="2" s="1"/>
  <c r="J149" i="2"/>
  <c r="I149" i="2" s="1"/>
  <c r="H149" i="2" s="1"/>
  <c r="G149" i="2"/>
  <c r="E149" i="2" s="1"/>
  <c r="F149" i="2" s="1"/>
  <c r="J141" i="2"/>
  <c r="I141" i="2" s="1"/>
  <c r="H141" i="2" s="1"/>
  <c r="G141" i="2"/>
  <c r="E141" i="2" s="1"/>
  <c r="F141" i="2" s="1"/>
  <c r="J133" i="2"/>
  <c r="I133" i="2" s="1"/>
  <c r="H133" i="2" s="1"/>
  <c r="G133" i="2"/>
  <c r="E133" i="2" s="1"/>
  <c r="F133" i="2" s="1"/>
  <c r="J125" i="2"/>
  <c r="I125" i="2" s="1"/>
  <c r="H125" i="2" s="1"/>
  <c r="G125" i="2"/>
  <c r="E125" i="2" s="1"/>
  <c r="F125" i="2" s="1"/>
  <c r="J117" i="2"/>
  <c r="I117" i="2" s="1"/>
  <c r="H117" i="2" s="1"/>
  <c r="G117" i="2"/>
  <c r="E117" i="2" s="1"/>
  <c r="F117" i="2" s="1"/>
  <c r="J109" i="2"/>
  <c r="I109" i="2" s="1"/>
  <c r="H109" i="2" s="1"/>
  <c r="G109" i="2"/>
  <c r="E109" i="2" s="1"/>
  <c r="F109" i="2" s="1"/>
  <c r="J101" i="2"/>
  <c r="I101" i="2" s="1"/>
  <c r="H101" i="2" s="1"/>
  <c r="G101" i="2"/>
  <c r="E101" i="2" s="1"/>
  <c r="F101" i="2" s="1"/>
  <c r="J93" i="2"/>
  <c r="I93" i="2" s="1"/>
  <c r="H93" i="2" s="1"/>
  <c r="G93" i="2"/>
  <c r="E93" i="2" s="1"/>
  <c r="F93" i="2" s="1"/>
  <c r="J85" i="2"/>
  <c r="I85" i="2" s="1"/>
  <c r="H85" i="2" s="1"/>
  <c r="G85" i="2"/>
  <c r="E85" i="2" s="1"/>
  <c r="F85" i="2" s="1"/>
  <c r="J77" i="2"/>
  <c r="I77" i="2" s="1"/>
  <c r="H77" i="2" s="1"/>
  <c r="G77" i="2"/>
  <c r="E77" i="2" s="1"/>
  <c r="F77" i="2" s="1"/>
  <c r="J69" i="2"/>
  <c r="I69" i="2" s="1"/>
  <c r="H69" i="2" s="1"/>
  <c r="G69" i="2"/>
  <c r="E69" i="2" s="1"/>
  <c r="F69" i="2" s="1"/>
  <c r="J61" i="2"/>
  <c r="I61" i="2" s="1"/>
  <c r="H61" i="2" s="1"/>
  <c r="G61" i="2"/>
  <c r="E61" i="2" s="1"/>
  <c r="F61" i="2" s="1"/>
  <c r="J53" i="2"/>
  <c r="I53" i="2" s="1"/>
  <c r="H53" i="2" s="1"/>
  <c r="G53" i="2"/>
  <c r="E53" i="2" s="1"/>
  <c r="F53" i="2" s="1"/>
  <c r="J45" i="2"/>
  <c r="I45" i="2" s="1"/>
  <c r="H45" i="2" s="1"/>
  <c r="G45" i="2"/>
  <c r="E45" i="2" s="1"/>
  <c r="F45" i="2" s="1"/>
  <c r="J37" i="2"/>
  <c r="I37" i="2" s="1"/>
  <c r="H37" i="2" s="1"/>
  <c r="G37" i="2"/>
  <c r="E37" i="2" s="1"/>
  <c r="F37" i="2" s="1"/>
  <c r="J29" i="2"/>
  <c r="I29" i="2" s="1"/>
  <c r="H29" i="2" s="1"/>
  <c r="G29" i="2"/>
  <c r="E29" i="2" s="1"/>
  <c r="F29" i="2" s="1"/>
  <c r="J21" i="2"/>
  <c r="I21" i="2" s="1"/>
  <c r="H21" i="2" s="1"/>
  <c r="G21" i="2"/>
  <c r="E21" i="2" s="1"/>
  <c r="F21" i="2" s="1"/>
  <c r="J13" i="2"/>
  <c r="I13" i="2" s="1"/>
  <c r="H13" i="2" s="1"/>
  <c r="G13" i="2"/>
  <c r="E13" i="2" s="1"/>
  <c r="F13" i="2" s="1"/>
  <c r="J5" i="2"/>
  <c r="I5" i="2" s="1"/>
  <c r="H5" i="2" s="1"/>
  <c r="G5" i="2"/>
  <c r="E5" i="2" s="1"/>
  <c r="F5" i="2" s="1"/>
  <c r="J951" i="2"/>
  <c r="I951" i="2" s="1"/>
  <c r="H951" i="2" s="1"/>
  <c r="G951" i="2"/>
  <c r="E951" i="2" s="1"/>
  <c r="F951" i="2" s="1"/>
  <c r="J895" i="2"/>
  <c r="I895" i="2" s="1"/>
  <c r="H895" i="2" s="1"/>
  <c r="G895" i="2"/>
  <c r="E895" i="2" s="1"/>
  <c r="F895" i="2" s="1"/>
  <c r="J847" i="2"/>
  <c r="I847" i="2" s="1"/>
  <c r="H847" i="2" s="1"/>
  <c r="G847" i="2"/>
  <c r="E847" i="2" s="1"/>
  <c r="F847" i="2" s="1"/>
  <c r="J791" i="2"/>
  <c r="I791" i="2" s="1"/>
  <c r="H791" i="2" s="1"/>
  <c r="G791" i="2"/>
  <c r="E791" i="2" s="1"/>
  <c r="F791" i="2" s="1"/>
  <c r="J743" i="2"/>
  <c r="I743" i="2" s="1"/>
  <c r="H743" i="2" s="1"/>
  <c r="G743" i="2"/>
  <c r="E743" i="2" s="1"/>
  <c r="F743" i="2" s="1"/>
  <c r="J695" i="2"/>
  <c r="I695" i="2" s="1"/>
  <c r="H695" i="2" s="1"/>
  <c r="G695" i="2"/>
  <c r="E695" i="2" s="1"/>
  <c r="F695" i="2" s="1"/>
  <c r="J647" i="2"/>
  <c r="I647" i="2" s="1"/>
  <c r="H647" i="2" s="1"/>
  <c r="G647" i="2"/>
  <c r="E647" i="2" s="1"/>
  <c r="F647" i="2" s="1"/>
  <c r="J607" i="2"/>
  <c r="I607" i="2" s="1"/>
  <c r="H607" i="2" s="1"/>
  <c r="G607" i="2"/>
  <c r="E607" i="2" s="1"/>
  <c r="F607" i="2" s="1"/>
  <c r="J551" i="2"/>
  <c r="I551" i="2" s="1"/>
  <c r="H551" i="2" s="1"/>
  <c r="G551" i="2"/>
  <c r="E551" i="2" s="1"/>
  <c r="F551" i="2" s="1"/>
  <c r="J495" i="2"/>
  <c r="I495" i="2" s="1"/>
  <c r="H495" i="2" s="1"/>
  <c r="G495" i="2"/>
  <c r="E495" i="2" s="1"/>
  <c r="F495" i="2" s="1"/>
  <c r="J439" i="2"/>
  <c r="I439" i="2" s="1"/>
  <c r="H439" i="2" s="1"/>
  <c r="G439" i="2"/>
  <c r="E439" i="2" s="1"/>
  <c r="F439" i="2" s="1"/>
  <c r="J391" i="2"/>
  <c r="I391" i="2" s="1"/>
  <c r="H391" i="2" s="1"/>
  <c r="G391" i="2"/>
  <c r="E391" i="2" s="1"/>
  <c r="F391" i="2" s="1"/>
  <c r="J359" i="2"/>
  <c r="I359" i="2" s="1"/>
  <c r="H359" i="2" s="1"/>
  <c r="G359" i="2"/>
  <c r="E359" i="2" s="1"/>
  <c r="F359" i="2" s="1"/>
  <c r="J311" i="2"/>
  <c r="I311" i="2" s="1"/>
  <c r="H311" i="2" s="1"/>
  <c r="G311" i="2"/>
  <c r="E311" i="2" s="1"/>
  <c r="F311" i="2" s="1"/>
  <c r="J239" i="2"/>
  <c r="I239" i="2" s="1"/>
  <c r="H239" i="2" s="1"/>
  <c r="G239" i="2"/>
  <c r="E239" i="2" s="1"/>
  <c r="F239" i="2" s="1"/>
  <c r="J199" i="2"/>
  <c r="I199" i="2" s="1"/>
  <c r="H199" i="2" s="1"/>
  <c r="G199" i="2"/>
  <c r="E199" i="2" s="1"/>
  <c r="F199" i="2" s="1"/>
  <c r="J151" i="2"/>
  <c r="I151" i="2" s="1"/>
  <c r="H151" i="2" s="1"/>
  <c r="G151" i="2"/>
  <c r="E151" i="2" s="1"/>
  <c r="F151" i="2" s="1"/>
  <c r="J71" i="2"/>
  <c r="I71" i="2" s="1"/>
  <c r="H71" i="2" s="1"/>
  <c r="G71" i="2"/>
  <c r="E71" i="2" s="1"/>
  <c r="F71" i="2" s="1"/>
  <c r="J15" i="2"/>
  <c r="I15" i="2" s="1"/>
  <c r="H15" i="2" s="1"/>
  <c r="G15" i="2"/>
  <c r="E15" i="2" s="1"/>
  <c r="F15" i="2" s="1"/>
  <c r="J996" i="2"/>
  <c r="I996" i="2" s="1"/>
  <c r="H996" i="2" s="1"/>
  <c r="G996" i="2"/>
  <c r="E996" i="2" s="1"/>
  <c r="F996" i="2" s="1"/>
  <c r="J988" i="2"/>
  <c r="I988" i="2" s="1"/>
  <c r="H988" i="2" s="1"/>
  <c r="G988" i="2"/>
  <c r="E988" i="2" s="1"/>
  <c r="F988" i="2" s="1"/>
  <c r="J980" i="2"/>
  <c r="I980" i="2" s="1"/>
  <c r="H980" i="2" s="1"/>
  <c r="G980" i="2"/>
  <c r="E980" i="2" s="1"/>
  <c r="F980" i="2" s="1"/>
  <c r="J972" i="2"/>
  <c r="I972" i="2" s="1"/>
  <c r="H972" i="2" s="1"/>
  <c r="G972" i="2"/>
  <c r="E972" i="2" s="1"/>
  <c r="F972" i="2" s="1"/>
  <c r="J964" i="2"/>
  <c r="I964" i="2" s="1"/>
  <c r="H964" i="2" s="1"/>
  <c r="G964" i="2"/>
  <c r="E964" i="2" s="1"/>
  <c r="F964" i="2" s="1"/>
  <c r="J956" i="2"/>
  <c r="I956" i="2" s="1"/>
  <c r="H956" i="2" s="1"/>
  <c r="G956" i="2"/>
  <c r="E956" i="2" s="1"/>
  <c r="F956" i="2" s="1"/>
  <c r="J948" i="2"/>
  <c r="I948" i="2" s="1"/>
  <c r="H948" i="2" s="1"/>
  <c r="G948" i="2"/>
  <c r="E948" i="2" s="1"/>
  <c r="F948" i="2" s="1"/>
  <c r="J940" i="2"/>
  <c r="I940" i="2" s="1"/>
  <c r="H940" i="2" s="1"/>
  <c r="G940" i="2"/>
  <c r="E940" i="2" s="1"/>
  <c r="F940" i="2" s="1"/>
  <c r="J932" i="2"/>
  <c r="I932" i="2" s="1"/>
  <c r="H932" i="2" s="1"/>
  <c r="G932" i="2"/>
  <c r="E932" i="2" s="1"/>
  <c r="F932" i="2" s="1"/>
  <c r="J924" i="2"/>
  <c r="I924" i="2" s="1"/>
  <c r="H924" i="2" s="1"/>
  <c r="G924" i="2"/>
  <c r="E924" i="2" s="1"/>
  <c r="F924" i="2" s="1"/>
  <c r="J916" i="2"/>
  <c r="I916" i="2" s="1"/>
  <c r="H916" i="2" s="1"/>
  <c r="G916" i="2"/>
  <c r="E916" i="2" s="1"/>
  <c r="F916" i="2" s="1"/>
  <c r="J908" i="2"/>
  <c r="I908" i="2" s="1"/>
  <c r="H908" i="2" s="1"/>
  <c r="G908" i="2"/>
  <c r="E908" i="2" s="1"/>
  <c r="F908" i="2" s="1"/>
  <c r="J900" i="2"/>
  <c r="I900" i="2" s="1"/>
  <c r="H900" i="2" s="1"/>
  <c r="G900" i="2"/>
  <c r="E900" i="2" s="1"/>
  <c r="F900" i="2" s="1"/>
  <c r="J892" i="2"/>
  <c r="I892" i="2" s="1"/>
  <c r="H892" i="2" s="1"/>
  <c r="G892" i="2"/>
  <c r="E892" i="2" s="1"/>
  <c r="F892" i="2" s="1"/>
  <c r="J884" i="2"/>
  <c r="I884" i="2" s="1"/>
  <c r="H884" i="2" s="1"/>
  <c r="G884" i="2"/>
  <c r="E884" i="2" s="1"/>
  <c r="F884" i="2" s="1"/>
  <c r="J876" i="2"/>
  <c r="I876" i="2" s="1"/>
  <c r="H876" i="2" s="1"/>
  <c r="G876" i="2"/>
  <c r="E876" i="2" s="1"/>
  <c r="F876" i="2" s="1"/>
  <c r="J868" i="2"/>
  <c r="I868" i="2" s="1"/>
  <c r="H868" i="2" s="1"/>
  <c r="G868" i="2"/>
  <c r="E868" i="2" s="1"/>
  <c r="F868" i="2" s="1"/>
  <c r="J860" i="2"/>
  <c r="I860" i="2" s="1"/>
  <c r="H860" i="2" s="1"/>
  <c r="G860" i="2"/>
  <c r="E860" i="2" s="1"/>
  <c r="F860" i="2" s="1"/>
  <c r="J852" i="2"/>
  <c r="I852" i="2" s="1"/>
  <c r="H852" i="2" s="1"/>
  <c r="G852" i="2"/>
  <c r="E852" i="2" s="1"/>
  <c r="F852" i="2" s="1"/>
  <c r="J844" i="2"/>
  <c r="I844" i="2" s="1"/>
  <c r="H844" i="2" s="1"/>
  <c r="G844" i="2"/>
  <c r="E844" i="2" s="1"/>
  <c r="F844" i="2" s="1"/>
  <c r="J836" i="2"/>
  <c r="I836" i="2" s="1"/>
  <c r="H836" i="2" s="1"/>
  <c r="G836" i="2"/>
  <c r="E836" i="2" s="1"/>
  <c r="F836" i="2" s="1"/>
  <c r="J828" i="2"/>
  <c r="I828" i="2" s="1"/>
  <c r="H828" i="2" s="1"/>
  <c r="G828" i="2"/>
  <c r="E828" i="2" s="1"/>
  <c r="F828" i="2" s="1"/>
  <c r="J820" i="2"/>
  <c r="I820" i="2" s="1"/>
  <c r="H820" i="2" s="1"/>
  <c r="G820" i="2"/>
  <c r="E820" i="2" s="1"/>
  <c r="F820" i="2" s="1"/>
  <c r="J812" i="2"/>
  <c r="I812" i="2" s="1"/>
  <c r="H812" i="2" s="1"/>
  <c r="G812" i="2"/>
  <c r="E812" i="2" s="1"/>
  <c r="F812" i="2" s="1"/>
  <c r="J804" i="2"/>
  <c r="I804" i="2" s="1"/>
  <c r="H804" i="2" s="1"/>
  <c r="G804" i="2"/>
  <c r="E804" i="2" s="1"/>
  <c r="F804" i="2" s="1"/>
  <c r="J796" i="2"/>
  <c r="I796" i="2" s="1"/>
  <c r="H796" i="2" s="1"/>
  <c r="G796" i="2"/>
  <c r="E796" i="2" s="1"/>
  <c r="F796" i="2" s="1"/>
  <c r="J788" i="2"/>
  <c r="I788" i="2" s="1"/>
  <c r="H788" i="2" s="1"/>
  <c r="G788" i="2"/>
  <c r="E788" i="2" s="1"/>
  <c r="F788" i="2" s="1"/>
  <c r="J780" i="2"/>
  <c r="I780" i="2" s="1"/>
  <c r="H780" i="2" s="1"/>
  <c r="G780" i="2"/>
  <c r="E780" i="2" s="1"/>
  <c r="F780" i="2" s="1"/>
  <c r="J772" i="2"/>
  <c r="I772" i="2" s="1"/>
  <c r="H772" i="2" s="1"/>
  <c r="G772" i="2"/>
  <c r="E772" i="2" s="1"/>
  <c r="F772" i="2" s="1"/>
  <c r="J764" i="2"/>
  <c r="I764" i="2" s="1"/>
  <c r="H764" i="2" s="1"/>
  <c r="G764" i="2"/>
  <c r="E764" i="2" s="1"/>
  <c r="F764" i="2" s="1"/>
  <c r="J756" i="2"/>
  <c r="I756" i="2" s="1"/>
  <c r="H756" i="2" s="1"/>
  <c r="G756" i="2"/>
  <c r="E756" i="2" s="1"/>
  <c r="F756" i="2" s="1"/>
  <c r="J748" i="2"/>
  <c r="I748" i="2" s="1"/>
  <c r="H748" i="2" s="1"/>
  <c r="G748" i="2"/>
  <c r="E748" i="2" s="1"/>
  <c r="F748" i="2" s="1"/>
  <c r="J740" i="2"/>
  <c r="I740" i="2" s="1"/>
  <c r="H740" i="2" s="1"/>
  <c r="G740" i="2"/>
  <c r="E740" i="2" s="1"/>
  <c r="F740" i="2" s="1"/>
  <c r="J732" i="2"/>
  <c r="I732" i="2" s="1"/>
  <c r="H732" i="2" s="1"/>
  <c r="G732" i="2"/>
  <c r="E732" i="2" s="1"/>
  <c r="F732" i="2" s="1"/>
  <c r="J724" i="2"/>
  <c r="I724" i="2" s="1"/>
  <c r="H724" i="2" s="1"/>
  <c r="G724" i="2"/>
  <c r="E724" i="2" s="1"/>
  <c r="F724" i="2" s="1"/>
  <c r="J716" i="2"/>
  <c r="I716" i="2" s="1"/>
  <c r="H716" i="2" s="1"/>
  <c r="G716" i="2"/>
  <c r="E716" i="2" s="1"/>
  <c r="F716" i="2" s="1"/>
  <c r="J708" i="2"/>
  <c r="I708" i="2" s="1"/>
  <c r="H708" i="2" s="1"/>
  <c r="G708" i="2"/>
  <c r="E708" i="2" s="1"/>
  <c r="F708" i="2" s="1"/>
  <c r="J700" i="2"/>
  <c r="I700" i="2" s="1"/>
  <c r="H700" i="2" s="1"/>
  <c r="G700" i="2"/>
  <c r="E700" i="2" s="1"/>
  <c r="F700" i="2" s="1"/>
  <c r="J692" i="2"/>
  <c r="I692" i="2" s="1"/>
  <c r="H692" i="2" s="1"/>
  <c r="G692" i="2"/>
  <c r="E692" i="2" s="1"/>
  <c r="F692" i="2" s="1"/>
  <c r="J684" i="2"/>
  <c r="I684" i="2" s="1"/>
  <c r="H684" i="2" s="1"/>
  <c r="G684" i="2"/>
  <c r="E684" i="2" s="1"/>
  <c r="F684" i="2" s="1"/>
  <c r="J676" i="2"/>
  <c r="I676" i="2" s="1"/>
  <c r="H676" i="2" s="1"/>
  <c r="G676" i="2"/>
  <c r="E676" i="2" s="1"/>
  <c r="F676" i="2" s="1"/>
  <c r="J668" i="2"/>
  <c r="I668" i="2" s="1"/>
  <c r="H668" i="2" s="1"/>
  <c r="G668" i="2"/>
  <c r="E668" i="2" s="1"/>
  <c r="F668" i="2" s="1"/>
  <c r="J660" i="2"/>
  <c r="I660" i="2" s="1"/>
  <c r="H660" i="2" s="1"/>
  <c r="G660" i="2"/>
  <c r="E660" i="2" s="1"/>
  <c r="F660" i="2" s="1"/>
  <c r="J652" i="2"/>
  <c r="I652" i="2" s="1"/>
  <c r="H652" i="2" s="1"/>
  <c r="G652" i="2"/>
  <c r="E652" i="2" s="1"/>
  <c r="F652" i="2" s="1"/>
  <c r="J644" i="2"/>
  <c r="I644" i="2" s="1"/>
  <c r="H644" i="2" s="1"/>
  <c r="G644" i="2"/>
  <c r="E644" i="2" s="1"/>
  <c r="F644" i="2" s="1"/>
  <c r="J636" i="2"/>
  <c r="I636" i="2" s="1"/>
  <c r="H636" i="2" s="1"/>
  <c r="G636" i="2"/>
  <c r="E636" i="2" s="1"/>
  <c r="F636" i="2" s="1"/>
  <c r="J628" i="2"/>
  <c r="I628" i="2" s="1"/>
  <c r="H628" i="2" s="1"/>
  <c r="G628" i="2"/>
  <c r="E628" i="2" s="1"/>
  <c r="F628" i="2" s="1"/>
  <c r="J620" i="2"/>
  <c r="I620" i="2" s="1"/>
  <c r="H620" i="2" s="1"/>
  <c r="G620" i="2"/>
  <c r="E620" i="2" s="1"/>
  <c r="F620" i="2" s="1"/>
  <c r="J612" i="2"/>
  <c r="I612" i="2" s="1"/>
  <c r="H612" i="2" s="1"/>
  <c r="G612" i="2"/>
  <c r="E612" i="2" s="1"/>
  <c r="F612" i="2" s="1"/>
  <c r="J604" i="2"/>
  <c r="I604" i="2" s="1"/>
  <c r="H604" i="2" s="1"/>
  <c r="G604" i="2"/>
  <c r="E604" i="2" s="1"/>
  <c r="F604" i="2" s="1"/>
  <c r="J596" i="2"/>
  <c r="I596" i="2" s="1"/>
  <c r="H596" i="2" s="1"/>
  <c r="G596" i="2"/>
  <c r="E596" i="2" s="1"/>
  <c r="F596" i="2" s="1"/>
  <c r="J588" i="2"/>
  <c r="I588" i="2" s="1"/>
  <c r="H588" i="2" s="1"/>
  <c r="G588" i="2"/>
  <c r="E588" i="2" s="1"/>
  <c r="F588" i="2" s="1"/>
  <c r="J580" i="2"/>
  <c r="I580" i="2" s="1"/>
  <c r="H580" i="2" s="1"/>
  <c r="G580" i="2"/>
  <c r="E580" i="2" s="1"/>
  <c r="F580" i="2" s="1"/>
  <c r="J572" i="2"/>
  <c r="I572" i="2" s="1"/>
  <c r="H572" i="2" s="1"/>
  <c r="G572" i="2"/>
  <c r="E572" i="2" s="1"/>
  <c r="F572" i="2" s="1"/>
  <c r="J564" i="2"/>
  <c r="I564" i="2" s="1"/>
  <c r="H564" i="2" s="1"/>
  <c r="G564" i="2"/>
  <c r="E564" i="2" s="1"/>
  <c r="F564" i="2" s="1"/>
  <c r="J556" i="2"/>
  <c r="I556" i="2" s="1"/>
  <c r="H556" i="2" s="1"/>
  <c r="G556" i="2"/>
  <c r="E556" i="2" s="1"/>
  <c r="F556" i="2" s="1"/>
  <c r="J548" i="2"/>
  <c r="I548" i="2" s="1"/>
  <c r="H548" i="2" s="1"/>
  <c r="G548" i="2"/>
  <c r="E548" i="2" s="1"/>
  <c r="F548" i="2" s="1"/>
  <c r="J540" i="2"/>
  <c r="I540" i="2" s="1"/>
  <c r="H540" i="2" s="1"/>
  <c r="G540" i="2"/>
  <c r="E540" i="2" s="1"/>
  <c r="F540" i="2" s="1"/>
  <c r="J532" i="2"/>
  <c r="I532" i="2" s="1"/>
  <c r="H532" i="2" s="1"/>
  <c r="G532" i="2"/>
  <c r="E532" i="2" s="1"/>
  <c r="F532" i="2" s="1"/>
  <c r="J524" i="2"/>
  <c r="I524" i="2" s="1"/>
  <c r="H524" i="2" s="1"/>
  <c r="G524" i="2"/>
  <c r="E524" i="2" s="1"/>
  <c r="F524" i="2" s="1"/>
  <c r="J516" i="2"/>
  <c r="I516" i="2" s="1"/>
  <c r="H516" i="2" s="1"/>
  <c r="G516" i="2"/>
  <c r="E516" i="2" s="1"/>
  <c r="F516" i="2" s="1"/>
  <c r="J508" i="2"/>
  <c r="I508" i="2" s="1"/>
  <c r="H508" i="2" s="1"/>
  <c r="G508" i="2"/>
  <c r="E508" i="2" s="1"/>
  <c r="F508" i="2" s="1"/>
  <c r="J500" i="2"/>
  <c r="I500" i="2" s="1"/>
  <c r="H500" i="2" s="1"/>
  <c r="G500" i="2"/>
  <c r="E500" i="2" s="1"/>
  <c r="F500" i="2" s="1"/>
  <c r="J492" i="2"/>
  <c r="I492" i="2" s="1"/>
  <c r="H492" i="2" s="1"/>
  <c r="G492" i="2"/>
  <c r="E492" i="2" s="1"/>
  <c r="F492" i="2" s="1"/>
  <c r="J484" i="2"/>
  <c r="I484" i="2" s="1"/>
  <c r="H484" i="2" s="1"/>
  <c r="G484" i="2"/>
  <c r="E484" i="2" s="1"/>
  <c r="F484" i="2" s="1"/>
  <c r="J476" i="2"/>
  <c r="I476" i="2" s="1"/>
  <c r="H476" i="2" s="1"/>
  <c r="G476" i="2"/>
  <c r="E476" i="2" s="1"/>
  <c r="F476" i="2" s="1"/>
  <c r="J468" i="2"/>
  <c r="I468" i="2" s="1"/>
  <c r="H468" i="2" s="1"/>
  <c r="G468" i="2"/>
  <c r="E468" i="2" s="1"/>
  <c r="F468" i="2" s="1"/>
  <c r="J460" i="2"/>
  <c r="I460" i="2" s="1"/>
  <c r="H460" i="2" s="1"/>
  <c r="G460" i="2"/>
  <c r="E460" i="2" s="1"/>
  <c r="F460" i="2" s="1"/>
  <c r="J452" i="2"/>
  <c r="I452" i="2" s="1"/>
  <c r="H452" i="2" s="1"/>
  <c r="G452" i="2"/>
  <c r="E452" i="2" s="1"/>
  <c r="F452" i="2" s="1"/>
  <c r="J444" i="2"/>
  <c r="I444" i="2" s="1"/>
  <c r="H444" i="2" s="1"/>
  <c r="G444" i="2"/>
  <c r="E444" i="2" s="1"/>
  <c r="F444" i="2" s="1"/>
  <c r="J436" i="2"/>
  <c r="I436" i="2" s="1"/>
  <c r="H436" i="2" s="1"/>
  <c r="G436" i="2"/>
  <c r="E436" i="2" s="1"/>
  <c r="F436" i="2" s="1"/>
  <c r="J428" i="2"/>
  <c r="I428" i="2" s="1"/>
  <c r="H428" i="2" s="1"/>
  <c r="G428" i="2"/>
  <c r="E428" i="2" s="1"/>
  <c r="F428" i="2" s="1"/>
  <c r="J420" i="2"/>
  <c r="I420" i="2" s="1"/>
  <c r="H420" i="2" s="1"/>
  <c r="G420" i="2"/>
  <c r="E420" i="2" s="1"/>
  <c r="F420" i="2" s="1"/>
  <c r="J412" i="2"/>
  <c r="I412" i="2" s="1"/>
  <c r="H412" i="2" s="1"/>
  <c r="G412" i="2"/>
  <c r="E412" i="2" s="1"/>
  <c r="F412" i="2" s="1"/>
  <c r="J404" i="2"/>
  <c r="I404" i="2" s="1"/>
  <c r="H404" i="2" s="1"/>
  <c r="G404" i="2"/>
  <c r="E404" i="2" s="1"/>
  <c r="F404" i="2" s="1"/>
  <c r="J396" i="2"/>
  <c r="I396" i="2" s="1"/>
  <c r="H396" i="2" s="1"/>
  <c r="G396" i="2"/>
  <c r="E396" i="2" s="1"/>
  <c r="F396" i="2" s="1"/>
  <c r="J388" i="2"/>
  <c r="I388" i="2" s="1"/>
  <c r="H388" i="2" s="1"/>
  <c r="G388" i="2"/>
  <c r="E388" i="2" s="1"/>
  <c r="F388" i="2" s="1"/>
  <c r="J380" i="2"/>
  <c r="I380" i="2" s="1"/>
  <c r="H380" i="2" s="1"/>
  <c r="G380" i="2"/>
  <c r="E380" i="2" s="1"/>
  <c r="F380" i="2" s="1"/>
  <c r="J372" i="2"/>
  <c r="I372" i="2" s="1"/>
  <c r="H372" i="2" s="1"/>
  <c r="G372" i="2"/>
  <c r="E372" i="2" s="1"/>
  <c r="F372" i="2" s="1"/>
  <c r="J364" i="2"/>
  <c r="I364" i="2" s="1"/>
  <c r="H364" i="2" s="1"/>
  <c r="G364" i="2"/>
  <c r="E364" i="2" s="1"/>
  <c r="F364" i="2" s="1"/>
  <c r="J356" i="2"/>
  <c r="I356" i="2" s="1"/>
  <c r="H356" i="2" s="1"/>
  <c r="G356" i="2"/>
  <c r="E356" i="2" s="1"/>
  <c r="F356" i="2" s="1"/>
  <c r="J348" i="2"/>
  <c r="I348" i="2" s="1"/>
  <c r="H348" i="2" s="1"/>
  <c r="G348" i="2"/>
  <c r="E348" i="2" s="1"/>
  <c r="F348" i="2" s="1"/>
  <c r="J340" i="2"/>
  <c r="I340" i="2" s="1"/>
  <c r="H340" i="2" s="1"/>
  <c r="G340" i="2"/>
  <c r="E340" i="2" s="1"/>
  <c r="F340" i="2" s="1"/>
  <c r="J332" i="2"/>
  <c r="I332" i="2" s="1"/>
  <c r="H332" i="2" s="1"/>
  <c r="G332" i="2"/>
  <c r="E332" i="2" s="1"/>
  <c r="F332" i="2" s="1"/>
  <c r="J324" i="2"/>
  <c r="I324" i="2" s="1"/>
  <c r="H324" i="2" s="1"/>
  <c r="G324" i="2"/>
  <c r="E324" i="2" s="1"/>
  <c r="F324" i="2" s="1"/>
  <c r="J316" i="2"/>
  <c r="I316" i="2" s="1"/>
  <c r="H316" i="2" s="1"/>
  <c r="G316" i="2"/>
  <c r="E316" i="2" s="1"/>
  <c r="F316" i="2" s="1"/>
  <c r="J308" i="2"/>
  <c r="I308" i="2" s="1"/>
  <c r="H308" i="2" s="1"/>
  <c r="G308" i="2"/>
  <c r="E308" i="2" s="1"/>
  <c r="F308" i="2" s="1"/>
  <c r="J300" i="2"/>
  <c r="I300" i="2" s="1"/>
  <c r="H300" i="2" s="1"/>
  <c r="G300" i="2"/>
  <c r="E300" i="2" s="1"/>
  <c r="F300" i="2" s="1"/>
  <c r="J292" i="2"/>
  <c r="I292" i="2" s="1"/>
  <c r="H292" i="2" s="1"/>
  <c r="G292" i="2"/>
  <c r="E292" i="2" s="1"/>
  <c r="F292" i="2" s="1"/>
  <c r="J284" i="2"/>
  <c r="I284" i="2" s="1"/>
  <c r="H284" i="2" s="1"/>
  <c r="G284" i="2"/>
  <c r="E284" i="2" s="1"/>
  <c r="F284" i="2" s="1"/>
  <c r="J276" i="2"/>
  <c r="I276" i="2" s="1"/>
  <c r="H276" i="2" s="1"/>
  <c r="G276" i="2"/>
  <c r="E276" i="2" s="1"/>
  <c r="F276" i="2" s="1"/>
  <c r="J268" i="2"/>
  <c r="I268" i="2" s="1"/>
  <c r="H268" i="2" s="1"/>
  <c r="G268" i="2"/>
  <c r="E268" i="2" s="1"/>
  <c r="F268" i="2" s="1"/>
  <c r="J260" i="2"/>
  <c r="I260" i="2" s="1"/>
  <c r="H260" i="2" s="1"/>
  <c r="G260" i="2"/>
  <c r="E260" i="2" s="1"/>
  <c r="F260" i="2" s="1"/>
  <c r="J252" i="2"/>
  <c r="I252" i="2" s="1"/>
  <c r="H252" i="2" s="1"/>
  <c r="G252" i="2"/>
  <c r="E252" i="2" s="1"/>
  <c r="F252" i="2" s="1"/>
  <c r="J244" i="2"/>
  <c r="I244" i="2" s="1"/>
  <c r="H244" i="2" s="1"/>
  <c r="G244" i="2"/>
  <c r="E244" i="2" s="1"/>
  <c r="F244" i="2" s="1"/>
  <c r="J236" i="2"/>
  <c r="I236" i="2" s="1"/>
  <c r="H236" i="2" s="1"/>
  <c r="G236" i="2"/>
  <c r="E236" i="2" s="1"/>
  <c r="F236" i="2" s="1"/>
  <c r="J228" i="2"/>
  <c r="I228" i="2" s="1"/>
  <c r="H228" i="2" s="1"/>
  <c r="G228" i="2"/>
  <c r="E228" i="2" s="1"/>
  <c r="F228" i="2" s="1"/>
  <c r="J220" i="2"/>
  <c r="I220" i="2" s="1"/>
  <c r="H220" i="2" s="1"/>
  <c r="G220" i="2"/>
  <c r="E220" i="2" s="1"/>
  <c r="F220" i="2" s="1"/>
  <c r="J212" i="2"/>
  <c r="I212" i="2" s="1"/>
  <c r="H212" i="2" s="1"/>
  <c r="G212" i="2"/>
  <c r="E212" i="2" s="1"/>
  <c r="F212" i="2" s="1"/>
  <c r="J204" i="2"/>
  <c r="I204" i="2" s="1"/>
  <c r="H204" i="2" s="1"/>
  <c r="G204" i="2"/>
  <c r="E204" i="2" s="1"/>
  <c r="F204" i="2" s="1"/>
  <c r="J196" i="2"/>
  <c r="I196" i="2" s="1"/>
  <c r="H196" i="2" s="1"/>
  <c r="G196" i="2"/>
  <c r="E196" i="2" s="1"/>
  <c r="F196" i="2" s="1"/>
  <c r="J188" i="2"/>
  <c r="I188" i="2" s="1"/>
  <c r="H188" i="2" s="1"/>
  <c r="G188" i="2"/>
  <c r="E188" i="2" s="1"/>
  <c r="F188" i="2" s="1"/>
  <c r="J180" i="2"/>
  <c r="I180" i="2" s="1"/>
  <c r="H180" i="2" s="1"/>
  <c r="G180" i="2"/>
  <c r="E180" i="2" s="1"/>
  <c r="F180" i="2" s="1"/>
  <c r="J172" i="2"/>
  <c r="I172" i="2" s="1"/>
  <c r="H172" i="2" s="1"/>
  <c r="G172" i="2"/>
  <c r="E172" i="2" s="1"/>
  <c r="F172" i="2" s="1"/>
  <c r="J164" i="2"/>
  <c r="I164" i="2" s="1"/>
  <c r="H164" i="2" s="1"/>
  <c r="G164" i="2"/>
  <c r="E164" i="2" s="1"/>
  <c r="F164" i="2" s="1"/>
  <c r="J156" i="2"/>
  <c r="I156" i="2" s="1"/>
  <c r="H156" i="2" s="1"/>
  <c r="G156" i="2"/>
  <c r="E156" i="2" s="1"/>
  <c r="F156" i="2" s="1"/>
  <c r="J148" i="2"/>
  <c r="I148" i="2" s="1"/>
  <c r="H148" i="2" s="1"/>
  <c r="G148" i="2"/>
  <c r="E148" i="2" s="1"/>
  <c r="F148" i="2" s="1"/>
  <c r="J140" i="2"/>
  <c r="I140" i="2" s="1"/>
  <c r="H140" i="2" s="1"/>
  <c r="G140" i="2"/>
  <c r="E140" i="2" s="1"/>
  <c r="F140" i="2" s="1"/>
  <c r="J132" i="2"/>
  <c r="I132" i="2" s="1"/>
  <c r="H132" i="2" s="1"/>
  <c r="G132" i="2"/>
  <c r="E132" i="2" s="1"/>
  <c r="F132" i="2" s="1"/>
  <c r="J124" i="2"/>
  <c r="I124" i="2" s="1"/>
  <c r="H124" i="2" s="1"/>
  <c r="G124" i="2"/>
  <c r="E124" i="2" s="1"/>
  <c r="F124" i="2" s="1"/>
  <c r="J116" i="2"/>
  <c r="I116" i="2" s="1"/>
  <c r="H116" i="2" s="1"/>
  <c r="G116" i="2"/>
  <c r="E116" i="2" s="1"/>
  <c r="F116" i="2" s="1"/>
  <c r="J108" i="2"/>
  <c r="I108" i="2" s="1"/>
  <c r="H108" i="2" s="1"/>
  <c r="G108" i="2"/>
  <c r="E108" i="2" s="1"/>
  <c r="F108" i="2" s="1"/>
  <c r="J100" i="2"/>
  <c r="I100" i="2" s="1"/>
  <c r="H100" i="2" s="1"/>
  <c r="G100" i="2"/>
  <c r="E100" i="2" s="1"/>
  <c r="F100" i="2" s="1"/>
  <c r="J92" i="2"/>
  <c r="I92" i="2" s="1"/>
  <c r="H92" i="2" s="1"/>
  <c r="G92" i="2"/>
  <c r="E92" i="2" s="1"/>
  <c r="F92" i="2" s="1"/>
  <c r="J84" i="2"/>
  <c r="I84" i="2" s="1"/>
  <c r="H84" i="2" s="1"/>
  <c r="G84" i="2"/>
  <c r="E84" i="2" s="1"/>
  <c r="F84" i="2" s="1"/>
  <c r="J76" i="2"/>
  <c r="I76" i="2" s="1"/>
  <c r="H76" i="2" s="1"/>
  <c r="G76" i="2"/>
  <c r="E76" i="2" s="1"/>
  <c r="F76" i="2" s="1"/>
  <c r="J68" i="2"/>
  <c r="I68" i="2" s="1"/>
  <c r="H68" i="2" s="1"/>
  <c r="G68" i="2"/>
  <c r="E68" i="2" s="1"/>
  <c r="F68" i="2" s="1"/>
  <c r="J60" i="2"/>
  <c r="I60" i="2" s="1"/>
  <c r="H60" i="2" s="1"/>
  <c r="G60" i="2"/>
  <c r="E60" i="2" s="1"/>
  <c r="F60" i="2" s="1"/>
  <c r="J52" i="2"/>
  <c r="I52" i="2" s="1"/>
  <c r="H52" i="2" s="1"/>
  <c r="G52" i="2"/>
  <c r="E52" i="2" s="1"/>
  <c r="F52" i="2" s="1"/>
  <c r="J44" i="2"/>
  <c r="I44" i="2" s="1"/>
  <c r="H44" i="2" s="1"/>
  <c r="G44" i="2"/>
  <c r="E44" i="2" s="1"/>
  <c r="F44" i="2" s="1"/>
  <c r="J36" i="2"/>
  <c r="I36" i="2" s="1"/>
  <c r="H36" i="2" s="1"/>
  <c r="G36" i="2"/>
  <c r="E36" i="2" s="1"/>
  <c r="F36" i="2" s="1"/>
  <c r="J28" i="2"/>
  <c r="I28" i="2" s="1"/>
  <c r="H28" i="2" s="1"/>
  <c r="G28" i="2"/>
  <c r="E28" i="2" s="1"/>
  <c r="F28" i="2" s="1"/>
  <c r="J20" i="2"/>
  <c r="I20" i="2" s="1"/>
  <c r="H20" i="2" s="1"/>
  <c r="G20" i="2"/>
  <c r="E20" i="2" s="1"/>
  <c r="F20" i="2" s="1"/>
  <c r="J12" i="2"/>
  <c r="I12" i="2" s="1"/>
  <c r="H12" i="2" s="1"/>
  <c r="G12" i="2"/>
  <c r="E12" i="2" s="1"/>
  <c r="F12" i="2" s="1"/>
  <c r="J975" i="2"/>
  <c r="I975" i="2" s="1"/>
  <c r="H975" i="2" s="1"/>
  <c r="G975" i="2"/>
  <c r="E975" i="2" s="1"/>
  <c r="F975" i="2" s="1"/>
  <c r="J823" i="2"/>
  <c r="I823" i="2" s="1"/>
  <c r="H823" i="2" s="1"/>
  <c r="G823" i="2"/>
  <c r="E823" i="2" s="1"/>
  <c r="F823" i="2" s="1"/>
  <c r="J583" i="2"/>
  <c r="I583" i="2" s="1"/>
  <c r="H583" i="2" s="1"/>
  <c r="G583" i="2"/>
  <c r="E583" i="2" s="1"/>
  <c r="F583" i="2" s="1"/>
  <c r="J39" i="2"/>
  <c r="I39" i="2" s="1"/>
  <c r="H39" i="2" s="1"/>
  <c r="G39" i="2"/>
  <c r="E39" i="2" s="1"/>
  <c r="F39" i="2" s="1"/>
  <c r="J4" i="2"/>
  <c r="I4" i="2" s="1"/>
  <c r="G4" i="2"/>
  <c r="J971" i="2"/>
  <c r="I971" i="2" s="1"/>
  <c r="H971" i="2" s="1"/>
  <c r="G971" i="2"/>
  <c r="E971" i="2" s="1"/>
  <c r="F971" i="2" s="1"/>
  <c r="J939" i="2"/>
  <c r="I939" i="2" s="1"/>
  <c r="H939" i="2" s="1"/>
  <c r="G939" i="2"/>
  <c r="E939" i="2" s="1"/>
  <c r="F939" i="2" s="1"/>
  <c r="J907" i="2"/>
  <c r="I907" i="2" s="1"/>
  <c r="H907" i="2" s="1"/>
  <c r="G907" i="2"/>
  <c r="E907" i="2" s="1"/>
  <c r="F907" i="2" s="1"/>
  <c r="J875" i="2"/>
  <c r="I875" i="2" s="1"/>
  <c r="H875" i="2" s="1"/>
  <c r="G875" i="2"/>
  <c r="E875" i="2" s="1"/>
  <c r="F875" i="2" s="1"/>
  <c r="J843" i="2"/>
  <c r="I843" i="2" s="1"/>
  <c r="H843" i="2" s="1"/>
  <c r="G843" i="2"/>
  <c r="E843" i="2" s="1"/>
  <c r="F843" i="2" s="1"/>
  <c r="J811" i="2"/>
  <c r="I811" i="2" s="1"/>
  <c r="H811" i="2" s="1"/>
  <c r="G811" i="2"/>
  <c r="E811" i="2" s="1"/>
  <c r="F811" i="2" s="1"/>
  <c r="J779" i="2"/>
  <c r="I779" i="2" s="1"/>
  <c r="H779" i="2" s="1"/>
  <c r="G779" i="2"/>
  <c r="E779" i="2" s="1"/>
  <c r="F779" i="2" s="1"/>
  <c r="J771" i="2"/>
  <c r="I771" i="2" s="1"/>
  <c r="H771" i="2" s="1"/>
  <c r="G771" i="2"/>
  <c r="E771" i="2" s="1"/>
  <c r="F771" i="2" s="1"/>
  <c r="J739" i="2"/>
  <c r="I739" i="2" s="1"/>
  <c r="H739" i="2" s="1"/>
  <c r="G739" i="2"/>
  <c r="E739" i="2" s="1"/>
  <c r="F739" i="2" s="1"/>
  <c r="J731" i="2"/>
  <c r="I731" i="2" s="1"/>
  <c r="H731" i="2" s="1"/>
  <c r="G731" i="2"/>
  <c r="E731" i="2" s="1"/>
  <c r="F731" i="2" s="1"/>
  <c r="J723" i="2"/>
  <c r="I723" i="2" s="1"/>
  <c r="H723" i="2" s="1"/>
  <c r="G723" i="2"/>
  <c r="E723" i="2" s="1"/>
  <c r="F723" i="2" s="1"/>
  <c r="J715" i="2"/>
  <c r="I715" i="2" s="1"/>
  <c r="H715" i="2" s="1"/>
  <c r="G715" i="2"/>
  <c r="E715" i="2" s="1"/>
  <c r="F715" i="2" s="1"/>
  <c r="J707" i="2"/>
  <c r="I707" i="2" s="1"/>
  <c r="H707" i="2" s="1"/>
  <c r="G707" i="2"/>
  <c r="E707" i="2" s="1"/>
  <c r="F707" i="2" s="1"/>
  <c r="J699" i="2"/>
  <c r="I699" i="2" s="1"/>
  <c r="H699" i="2" s="1"/>
  <c r="G699" i="2"/>
  <c r="E699" i="2" s="1"/>
  <c r="F699" i="2" s="1"/>
  <c r="J691" i="2"/>
  <c r="I691" i="2" s="1"/>
  <c r="H691" i="2" s="1"/>
  <c r="G691" i="2"/>
  <c r="E691" i="2" s="1"/>
  <c r="F691" i="2" s="1"/>
  <c r="J683" i="2"/>
  <c r="I683" i="2" s="1"/>
  <c r="H683" i="2" s="1"/>
  <c r="G683" i="2"/>
  <c r="E683" i="2" s="1"/>
  <c r="F683" i="2" s="1"/>
  <c r="J675" i="2"/>
  <c r="I675" i="2" s="1"/>
  <c r="H675" i="2" s="1"/>
  <c r="G675" i="2"/>
  <c r="E675" i="2" s="1"/>
  <c r="F675" i="2" s="1"/>
  <c r="J667" i="2"/>
  <c r="I667" i="2" s="1"/>
  <c r="H667" i="2" s="1"/>
  <c r="G667" i="2"/>
  <c r="E667" i="2" s="1"/>
  <c r="F667" i="2" s="1"/>
  <c r="J659" i="2"/>
  <c r="I659" i="2" s="1"/>
  <c r="H659" i="2" s="1"/>
  <c r="G659" i="2"/>
  <c r="E659" i="2" s="1"/>
  <c r="F659" i="2" s="1"/>
  <c r="J651" i="2"/>
  <c r="I651" i="2" s="1"/>
  <c r="H651" i="2" s="1"/>
  <c r="G651" i="2"/>
  <c r="E651" i="2" s="1"/>
  <c r="F651" i="2" s="1"/>
  <c r="J643" i="2"/>
  <c r="I643" i="2" s="1"/>
  <c r="H643" i="2" s="1"/>
  <c r="G643" i="2"/>
  <c r="E643" i="2" s="1"/>
  <c r="F643" i="2" s="1"/>
  <c r="J635" i="2"/>
  <c r="I635" i="2" s="1"/>
  <c r="H635" i="2" s="1"/>
  <c r="G635" i="2"/>
  <c r="E635" i="2" s="1"/>
  <c r="F635" i="2" s="1"/>
  <c r="J627" i="2"/>
  <c r="I627" i="2" s="1"/>
  <c r="H627" i="2" s="1"/>
  <c r="G627" i="2"/>
  <c r="E627" i="2" s="1"/>
  <c r="F627" i="2" s="1"/>
  <c r="J619" i="2"/>
  <c r="I619" i="2" s="1"/>
  <c r="H619" i="2" s="1"/>
  <c r="G619" i="2"/>
  <c r="E619" i="2" s="1"/>
  <c r="F619" i="2" s="1"/>
  <c r="J611" i="2"/>
  <c r="I611" i="2" s="1"/>
  <c r="H611" i="2" s="1"/>
  <c r="G611" i="2"/>
  <c r="E611" i="2" s="1"/>
  <c r="F611" i="2" s="1"/>
  <c r="J603" i="2"/>
  <c r="I603" i="2" s="1"/>
  <c r="H603" i="2" s="1"/>
  <c r="G603" i="2"/>
  <c r="E603" i="2" s="1"/>
  <c r="F603" i="2" s="1"/>
  <c r="J595" i="2"/>
  <c r="I595" i="2" s="1"/>
  <c r="H595" i="2" s="1"/>
  <c r="G595" i="2"/>
  <c r="E595" i="2" s="1"/>
  <c r="F595" i="2" s="1"/>
  <c r="J587" i="2"/>
  <c r="I587" i="2" s="1"/>
  <c r="H587" i="2" s="1"/>
  <c r="G587" i="2"/>
  <c r="E587" i="2" s="1"/>
  <c r="F587" i="2" s="1"/>
  <c r="J579" i="2"/>
  <c r="I579" i="2" s="1"/>
  <c r="H579" i="2" s="1"/>
  <c r="G579" i="2"/>
  <c r="E579" i="2" s="1"/>
  <c r="F579" i="2" s="1"/>
  <c r="J571" i="2"/>
  <c r="I571" i="2" s="1"/>
  <c r="H571" i="2" s="1"/>
  <c r="G571" i="2"/>
  <c r="E571" i="2" s="1"/>
  <c r="F571" i="2" s="1"/>
  <c r="J563" i="2"/>
  <c r="I563" i="2" s="1"/>
  <c r="H563" i="2" s="1"/>
  <c r="G563" i="2"/>
  <c r="E563" i="2" s="1"/>
  <c r="F563" i="2" s="1"/>
  <c r="J555" i="2"/>
  <c r="I555" i="2" s="1"/>
  <c r="H555" i="2" s="1"/>
  <c r="G555" i="2"/>
  <c r="E555" i="2" s="1"/>
  <c r="F555" i="2" s="1"/>
  <c r="J547" i="2"/>
  <c r="I547" i="2" s="1"/>
  <c r="H547" i="2" s="1"/>
  <c r="G547" i="2"/>
  <c r="E547" i="2" s="1"/>
  <c r="F547" i="2" s="1"/>
  <c r="J539" i="2"/>
  <c r="I539" i="2" s="1"/>
  <c r="H539" i="2" s="1"/>
  <c r="G539" i="2"/>
  <c r="E539" i="2" s="1"/>
  <c r="F539" i="2" s="1"/>
  <c r="J531" i="2"/>
  <c r="I531" i="2" s="1"/>
  <c r="H531" i="2" s="1"/>
  <c r="G531" i="2"/>
  <c r="E531" i="2" s="1"/>
  <c r="F531" i="2" s="1"/>
  <c r="J523" i="2"/>
  <c r="I523" i="2" s="1"/>
  <c r="H523" i="2" s="1"/>
  <c r="G523" i="2"/>
  <c r="E523" i="2" s="1"/>
  <c r="F523" i="2" s="1"/>
  <c r="J515" i="2"/>
  <c r="I515" i="2" s="1"/>
  <c r="H515" i="2" s="1"/>
  <c r="G515" i="2"/>
  <c r="E515" i="2" s="1"/>
  <c r="F515" i="2" s="1"/>
  <c r="J507" i="2"/>
  <c r="I507" i="2" s="1"/>
  <c r="H507" i="2" s="1"/>
  <c r="G507" i="2"/>
  <c r="E507" i="2" s="1"/>
  <c r="F507" i="2" s="1"/>
  <c r="J499" i="2"/>
  <c r="I499" i="2" s="1"/>
  <c r="H499" i="2" s="1"/>
  <c r="G499" i="2"/>
  <c r="E499" i="2" s="1"/>
  <c r="F499" i="2" s="1"/>
  <c r="J491" i="2"/>
  <c r="I491" i="2" s="1"/>
  <c r="H491" i="2" s="1"/>
  <c r="G491" i="2"/>
  <c r="E491" i="2" s="1"/>
  <c r="F491" i="2" s="1"/>
  <c r="J483" i="2"/>
  <c r="I483" i="2" s="1"/>
  <c r="H483" i="2" s="1"/>
  <c r="G483" i="2"/>
  <c r="E483" i="2" s="1"/>
  <c r="F483" i="2" s="1"/>
  <c r="J475" i="2"/>
  <c r="I475" i="2" s="1"/>
  <c r="H475" i="2" s="1"/>
  <c r="G475" i="2"/>
  <c r="E475" i="2" s="1"/>
  <c r="F475" i="2" s="1"/>
  <c r="J467" i="2"/>
  <c r="I467" i="2" s="1"/>
  <c r="H467" i="2" s="1"/>
  <c r="G467" i="2"/>
  <c r="E467" i="2" s="1"/>
  <c r="F467" i="2" s="1"/>
  <c r="J459" i="2"/>
  <c r="I459" i="2" s="1"/>
  <c r="H459" i="2" s="1"/>
  <c r="G459" i="2"/>
  <c r="E459" i="2" s="1"/>
  <c r="F459" i="2" s="1"/>
  <c r="J451" i="2"/>
  <c r="I451" i="2" s="1"/>
  <c r="H451" i="2" s="1"/>
  <c r="G451" i="2"/>
  <c r="E451" i="2" s="1"/>
  <c r="F451" i="2" s="1"/>
  <c r="J443" i="2"/>
  <c r="I443" i="2" s="1"/>
  <c r="H443" i="2" s="1"/>
  <c r="G443" i="2"/>
  <c r="E443" i="2" s="1"/>
  <c r="F443" i="2" s="1"/>
  <c r="J435" i="2"/>
  <c r="I435" i="2" s="1"/>
  <c r="H435" i="2" s="1"/>
  <c r="G435" i="2"/>
  <c r="E435" i="2" s="1"/>
  <c r="F435" i="2" s="1"/>
  <c r="J427" i="2"/>
  <c r="I427" i="2" s="1"/>
  <c r="H427" i="2" s="1"/>
  <c r="G427" i="2"/>
  <c r="E427" i="2" s="1"/>
  <c r="F427" i="2" s="1"/>
  <c r="J419" i="2"/>
  <c r="I419" i="2" s="1"/>
  <c r="H419" i="2" s="1"/>
  <c r="G419" i="2"/>
  <c r="E419" i="2" s="1"/>
  <c r="F419" i="2" s="1"/>
  <c r="J411" i="2"/>
  <c r="I411" i="2" s="1"/>
  <c r="H411" i="2" s="1"/>
  <c r="G411" i="2"/>
  <c r="E411" i="2" s="1"/>
  <c r="F411" i="2" s="1"/>
  <c r="J403" i="2"/>
  <c r="I403" i="2" s="1"/>
  <c r="H403" i="2" s="1"/>
  <c r="G403" i="2"/>
  <c r="E403" i="2" s="1"/>
  <c r="F403" i="2" s="1"/>
  <c r="J395" i="2"/>
  <c r="I395" i="2" s="1"/>
  <c r="H395" i="2" s="1"/>
  <c r="G395" i="2"/>
  <c r="E395" i="2" s="1"/>
  <c r="F395" i="2" s="1"/>
  <c r="J387" i="2"/>
  <c r="I387" i="2" s="1"/>
  <c r="H387" i="2" s="1"/>
  <c r="G387" i="2"/>
  <c r="E387" i="2" s="1"/>
  <c r="F387" i="2" s="1"/>
  <c r="J379" i="2"/>
  <c r="I379" i="2" s="1"/>
  <c r="H379" i="2" s="1"/>
  <c r="G379" i="2"/>
  <c r="E379" i="2" s="1"/>
  <c r="F379" i="2" s="1"/>
  <c r="J371" i="2"/>
  <c r="I371" i="2" s="1"/>
  <c r="H371" i="2" s="1"/>
  <c r="G371" i="2"/>
  <c r="E371" i="2" s="1"/>
  <c r="F371" i="2" s="1"/>
  <c r="J363" i="2"/>
  <c r="I363" i="2" s="1"/>
  <c r="H363" i="2" s="1"/>
  <c r="G363" i="2"/>
  <c r="E363" i="2" s="1"/>
  <c r="F363" i="2" s="1"/>
  <c r="J355" i="2"/>
  <c r="I355" i="2" s="1"/>
  <c r="H355" i="2" s="1"/>
  <c r="G355" i="2"/>
  <c r="E355" i="2" s="1"/>
  <c r="F355" i="2" s="1"/>
  <c r="J347" i="2"/>
  <c r="I347" i="2" s="1"/>
  <c r="H347" i="2" s="1"/>
  <c r="G347" i="2"/>
  <c r="E347" i="2" s="1"/>
  <c r="F347" i="2" s="1"/>
  <c r="J339" i="2"/>
  <c r="I339" i="2" s="1"/>
  <c r="H339" i="2" s="1"/>
  <c r="G339" i="2"/>
  <c r="E339" i="2" s="1"/>
  <c r="F339" i="2" s="1"/>
  <c r="J331" i="2"/>
  <c r="I331" i="2" s="1"/>
  <c r="H331" i="2" s="1"/>
  <c r="G331" i="2"/>
  <c r="E331" i="2" s="1"/>
  <c r="F331" i="2" s="1"/>
  <c r="J323" i="2"/>
  <c r="I323" i="2" s="1"/>
  <c r="H323" i="2" s="1"/>
  <c r="G323" i="2"/>
  <c r="E323" i="2" s="1"/>
  <c r="F323" i="2" s="1"/>
  <c r="J315" i="2"/>
  <c r="I315" i="2" s="1"/>
  <c r="H315" i="2" s="1"/>
  <c r="G315" i="2"/>
  <c r="E315" i="2" s="1"/>
  <c r="F315" i="2" s="1"/>
  <c r="J307" i="2"/>
  <c r="I307" i="2" s="1"/>
  <c r="H307" i="2" s="1"/>
  <c r="G307" i="2"/>
  <c r="E307" i="2" s="1"/>
  <c r="F307" i="2" s="1"/>
  <c r="J299" i="2"/>
  <c r="I299" i="2" s="1"/>
  <c r="H299" i="2" s="1"/>
  <c r="G299" i="2"/>
  <c r="E299" i="2" s="1"/>
  <c r="F299" i="2" s="1"/>
  <c r="J291" i="2"/>
  <c r="I291" i="2" s="1"/>
  <c r="H291" i="2" s="1"/>
  <c r="G291" i="2"/>
  <c r="E291" i="2" s="1"/>
  <c r="F291" i="2" s="1"/>
  <c r="J283" i="2"/>
  <c r="I283" i="2" s="1"/>
  <c r="H283" i="2" s="1"/>
  <c r="G283" i="2"/>
  <c r="E283" i="2" s="1"/>
  <c r="F283" i="2" s="1"/>
  <c r="J275" i="2"/>
  <c r="I275" i="2" s="1"/>
  <c r="H275" i="2" s="1"/>
  <c r="G275" i="2"/>
  <c r="E275" i="2" s="1"/>
  <c r="F275" i="2" s="1"/>
  <c r="J267" i="2"/>
  <c r="I267" i="2" s="1"/>
  <c r="H267" i="2" s="1"/>
  <c r="G267" i="2"/>
  <c r="E267" i="2" s="1"/>
  <c r="F267" i="2" s="1"/>
  <c r="J259" i="2"/>
  <c r="I259" i="2" s="1"/>
  <c r="H259" i="2" s="1"/>
  <c r="G259" i="2"/>
  <c r="E259" i="2" s="1"/>
  <c r="F259" i="2" s="1"/>
  <c r="J251" i="2"/>
  <c r="I251" i="2" s="1"/>
  <c r="H251" i="2" s="1"/>
  <c r="G251" i="2"/>
  <c r="E251" i="2" s="1"/>
  <c r="F251" i="2" s="1"/>
  <c r="J243" i="2"/>
  <c r="I243" i="2" s="1"/>
  <c r="H243" i="2" s="1"/>
  <c r="G243" i="2"/>
  <c r="E243" i="2" s="1"/>
  <c r="F243" i="2" s="1"/>
  <c r="J235" i="2"/>
  <c r="I235" i="2" s="1"/>
  <c r="H235" i="2" s="1"/>
  <c r="G235" i="2"/>
  <c r="E235" i="2" s="1"/>
  <c r="F235" i="2" s="1"/>
  <c r="J227" i="2"/>
  <c r="I227" i="2" s="1"/>
  <c r="H227" i="2" s="1"/>
  <c r="G227" i="2"/>
  <c r="E227" i="2" s="1"/>
  <c r="F227" i="2" s="1"/>
  <c r="J219" i="2"/>
  <c r="I219" i="2" s="1"/>
  <c r="H219" i="2" s="1"/>
  <c r="G219" i="2"/>
  <c r="E219" i="2" s="1"/>
  <c r="F219" i="2" s="1"/>
  <c r="J211" i="2"/>
  <c r="I211" i="2" s="1"/>
  <c r="H211" i="2" s="1"/>
  <c r="G211" i="2"/>
  <c r="E211" i="2" s="1"/>
  <c r="F211" i="2" s="1"/>
  <c r="J203" i="2"/>
  <c r="I203" i="2" s="1"/>
  <c r="H203" i="2" s="1"/>
  <c r="G203" i="2"/>
  <c r="E203" i="2" s="1"/>
  <c r="F203" i="2" s="1"/>
  <c r="J195" i="2"/>
  <c r="I195" i="2" s="1"/>
  <c r="H195" i="2" s="1"/>
  <c r="G195" i="2"/>
  <c r="E195" i="2" s="1"/>
  <c r="F195" i="2" s="1"/>
  <c r="J187" i="2"/>
  <c r="I187" i="2" s="1"/>
  <c r="H187" i="2" s="1"/>
  <c r="G187" i="2"/>
  <c r="E187" i="2" s="1"/>
  <c r="F187" i="2" s="1"/>
  <c r="J179" i="2"/>
  <c r="I179" i="2" s="1"/>
  <c r="H179" i="2" s="1"/>
  <c r="G179" i="2"/>
  <c r="E179" i="2" s="1"/>
  <c r="F179" i="2" s="1"/>
  <c r="J171" i="2"/>
  <c r="I171" i="2" s="1"/>
  <c r="H171" i="2" s="1"/>
  <c r="G171" i="2"/>
  <c r="E171" i="2" s="1"/>
  <c r="F171" i="2" s="1"/>
  <c r="J163" i="2"/>
  <c r="I163" i="2" s="1"/>
  <c r="H163" i="2" s="1"/>
  <c r="G163" i="2"/>
  <c r="E163" i="2" s="1"/>
  <c r="F163" i="2" s="1"/>
  <c r="J155" i="2"/>
  <c r="I155" i="2" s="1"/>
  <c r="H155" i="2" s="1"/>
  <c r="G155" i="2"/>
  <c r="E155" i="2" s="1"/>
  <c r="F155" i="2" s="1"/>
  <c r="J147" i="2"/>
  <c r="I147" i="2" s="1"/>
  <c r="H147" i="2" s="1"/>
  <c r="G147" i="2"/>
  <c r="E147" i="2" s="1"/>
  <c r="F147" i="2" s="1"/>
  <c r="J139" i="2"/>
  <c r="I139" i="2" s="1"/>
  <c r="H139" i="2" s="1"/>
  <c r="G139" i="2"/>
  <c r="E139" i="2" s="1"/>
  <c r="F139" i="2" s="1"/>
  <c r="J131" i="2"/>
  <c r="I131" i="2" s="1"/>
  <c r="H131" i="2" s="1"/>
  <c r="G131" i="2"/>
  <c r="E131" i="2" s="1"/>
  <c r="F131" i="2" s="1"/>
  <c r="J123" i="2"/>
  <c r="I123" i="2" s="1"/>
  <c r="H123" i="2" s="1"/>
  <c r="G123" i="2"/>
  <c r="E123" i="2" s="1"/>
  <c r="F123" i="2" s="1"/>
  <c r="J115" i="2"/>
  <c r="I115" i="2" s="1"/>
  <c r="H115" i="2" s="1"/>
  <c r="G115" i="2"/>
  <c r="E115" i="2" s="1"/>
  <c r="F115" i="2" s="1"/>
  <c r="J107" i="2"/>
  <c r="I107" i="2" s="1"/>
  <c r="H107" i="2" s="1"/>
  <c r="G107" i="2"/>
  <c r="E107" i="2" s="1"/>
  <c r="F107" i="2" s="1"/>
  <c r="J99" i="2"/>
  <c r="I99" i="2" s="1"/>
  <c r="H99" i="2" s="1"/>
  <c r="G99" i="2"/>
  <c r="E99" i="2" s="1"/>
  <c r="F99" i="2" s="1"/>
  <c r="J91" i="2"/>
  <c r="I91" i="2" s="1"/>
  <c r="H91" i="2" s="1"/>
  <c r="G91" i="2"/>
  <c r="E91" i="2" s="1"/>
  <c r="F91" i="2" s="1"/>
  <c r="J83" i="2"/>
  <c r="I83" i="2" s="1"/>
  <c r="H83" i="2" s="1"/>
  <c r="G83" i="2"/>
  <c r="E83" i="2" s="1"/>
  <c r="F83" i="2" s="1"/>
  <c r="J75" i="2"/>
  <c r="I75" i="2" s="1"/>
  <c r="H75" i="2" s="1"/>
  <c r="G75" i="2"/>
  <c r="E75" i="2" s="1"/>
  <c r="F75" i="2" s="1"/>
  <c r="J67" i="2"/>
  <c r="I67" i="2" s="1"/>
  <c r="H67" i="2" s="1"/>
  <c r="G67" i="2"/>
  <c r="E67" i="2" s="1"/>
  <c r="F67" i="2" s="1"/>
  <c r="J59" i="2"/>
  <c r="I59" i="2" s="1"/>
  <c r="H59" i="2" s="1"/>
  <c r="G59" i="2"/>
  <c r="E59" i="2" s="1"/>
  <c r="F59" i="2" s="1"/>
  <c r="J51" i="2"/>
  <c r="I51" i="2" s="1"/>
  <c r="H51" i="2" s="1"/>
  <c r="G51" i="2"/>
  <c r="E51" i="2" s="1"/>
  <c r="F51" i="2" s="1"/>
  <c r="J43" i="2"/>
  <c r="I43" i="2" s="1"/>
  <c r="H43" i="2" s="1"/>
  <c r="G43" i="2"/>
  <c r="E43" i="2" s="1"/>
  <c r="F43" i="2" s="1"/>
  <c r="J35" i="2"/>
  <c r="I35" i="2" s="1"/>
  <c r="H35" i="2" s="1"/>
  <c r="G35" i="2"/>
  <c r="E35" i="2" s="1"/>
  <c r="F35" i="2" s="1"/>
  <c r="J27" i="2"/>
  <c r="I27" i="2" s="1"/>
  <c r="H27" i="2" s="1"/>
  <c r="G27" i="2"/>
  <c r="E27" i="2" s="1"/>
  <c r="F27" i="2" s="1"/>
  <c r="J19" i="2"/>
  <c r="I19" i="2" s="1"/>
  <c r="H19" i="2" s="1"/>
  <c r="G19" i="2"/>
  <c r="E19" i="2" s="1"/>
  <c r="F19" i="2" s="1"/>
  <c r="J11" i="2"/>
  <c r="I11" i="2" s="1"/>
  <c r="H11" i="2" s="1"/>
  <c r="G11" i="2"/>
  <c r="E11" i="2" s="1"/>
  <c r="F11" i="2" s="1"/>
  <c r="J967" i="2"/>
  <c r="I967" i="2" s="1"/>
  <c r="H967" i="2" s="1"/>
  <c r="G967" i="2"/>
  <c r="E967" i="2" s="1"/>
  <c r="F967" i="2" s="1"/>
  <c r="J919" i="2"/>
  <c r="I919" i="2" s="1"/>
  <c r="H919" i="2" s="1"/>
  <c r="G919" i="2"/>
  <c r="E919" i="2" s="1"/>
  <c r="F919" i="2" s="1"/>
  <c r="J871" i="2"/>
  <c r="I871" i="2" s="1"/>
  <c r="H871" i="2" s="1"/>
  <c r="G871" i="2"/>
  <c r="E871" i="2" s="1"/>
  <c r="F871" i="2" s="1"/>
  <c r="J807" i="2"/>
  <c r="I807" i="2" s="1"/>
  <c r="H807" i="2" s="1"/>
  <c r="G807" i="2"/>
  <c r="E807" i="2" s="1"/>
  <c r="F807" i="2" s="1"/>
  <c r="J759" i="2"/>
  <c r="I759" i="2" s="1"/>
  <c r="H759" i="2" s="1"/>
  <c r="G759" i="2"/>
  <c r="E759" i="2" s="1"/>
  <c r="F759" i="2" s="1"/>
  <c r="J719" i="2"/>
  <c r="I719" i="2" s="1"/>
  <c r="H719" i="2" s="1"/>
  <c r="G719" i="2"/>
  <c r="E719" i="2" s="1"/>
  <c r="F719" i="2" s="1"/>
  <c r="J671" i="2"/>
  <c r="I671" i="2" s="1"/>
  <c r="H671" i="2" s="1"/>
  <c r="G671" i="2"/>
  <c r="E671" i="2" s="1"/>
  <c r="F671" i="2" s="1"/>
  <c r="J615" i="2"/>
  <c r="I615" i="2" s="1"/>
  <c r="H615" i="2" s="1"/>
  <c r="G615" i="2"/>
  <c r="E615" i="2" s="1"/>
  <c r="F615" i="2" s="1"/>
  <c r="J559" i="2"/>
  <c r="I559" i="2" s="1"/>
  <c r="H559" i="2" s="1"/>
  <c r="G559" i="2"/>
  <c r="E559" i="2" s="1"/>
  <c r="F559" i="2" s="1"/>
  <c r="J511" i="2"/>
  <c r="I511" i="2" s="1"/>
  <c r="H511" i="2" s="1"/>
  <c r="G511" i="2"/>
  <c r="E511" i="2" s="1"/>
  <c r="F511" i="2" s="1"/>
  <c r="J455" i="2"/>
  <c r="I455" i="2" s="1"/>
  <c r="H455" i="2" s="1"/>
  <c r="G455" i="2"/>
  <c r="E455" i="2" s="1"/>
  <c r="F455" i="2" s="1"/>
  <c r="J399" i="2"/>
  <c r="I399" i="2" s="1"/>
  <c r="H399" i="2" s="1"/>
  <c r="G399" i="2"/>
  <c r="E399" i="2" s="1"/>
  <c r="F399" i="2" s="1"/>
  <c r="J343" i="2"/>
  <c r="I343" i="2" s="1"/>
  <c r="H343" i="2" s="1"/>
  <c r="G343" i="2"/>
  <c r="E343" i="2" s="1"/>
  <c r="F343" i="2" s="1"/>
  <c r="J295" i="2"/>
  <c r="I295" i="2" s="1"/>
  <c r="H295" i="2" s="1"/>
  <c r="G295" i="2"/>
  <c r="E295" i="2" s="1"/>
  <c r="F295" i="2" s="1"/>
  <c r="J263" i="2"/>
  <c r="I263" i="2" s="1"/>
  <c r="H263" i="2" s="1"/>
  <c r="G263" i="2"/>
  <c r="E263" i="2" s="1"/>
  <c r="F263" i="2" s="1"/>
  <c r="J207" i="2"/>
  <c r="I207" i="2" s="1"/>
  <c r="H207" i="2" s="1"/>
  <c r="G207" i="2"/>
  <c r="E207" i="2" s="1"/>
  <c r="F207" i="2" s="1"/>
  <c r="J159" i="2"/>
  <c r="I159" i="2" s="1"/>
  <c r="H159" i="2" s="1"/>
  <c r="G159" i="2"/>
  <c r="E159" i="2" s="1"/>
  <c r="F159" i="2" s="1"/>
  <c r="J79" i="2"/>
  <c r="I79" i="2" s="1"/>
  <c r="H79" i="2" s="1"/>
  <c r="G79" i="2"/>
  <c r="E79" i="2" s="1"/>
  <c r="F79" i="2" s="1"/>
  <c r="J47" i="2"/>
  <c r="I47" i="2" s="1"/>
  <c r="H47" i="2" s="1"/>
  <c r="G47" i="2"/>
  <c r="E47" i="2" s="1"/>
  <c r="F47" i="2" s="1"/>
  <c r="J979" i="2"/>
  <c r="I979" i="2" s="1"/>
  <c r="H979" i="2" s="1"/>
  <c r="G979" i="2"/>
  <c r="E979" i="2" s="1"/>
  <c r="F979" i="2" s="1"/>
  <c r="J947" i="2"/>
  <c r="I947" i="2" s="1"/>
  <c r="H947" i="2" s="1"/>
  <c r="G947" i="2"/>
  <c r="E947" i="2" s="1"/>
  <c r="F947" i="2" s="1"/>
  <c r="J915" i="2"/>
  <c r="I915" i="2" s="1"/>
  <c r="H915" i="2" s="1"/>
  <c r="G915" i="2"/>
  <c r="E915" i="2" s="1"/>
  <c r="F915" i="2" s="1"/>
  <c r="J883" i="2"/>
  <c r="I883" i="2" s="1"/>
  <c r="H883" i="2" s="1"/>
  <c r="G883" i="2"/>
  <c r="E883" i="2" s="1"/>
  <c r="F883" i="2" s="1"/>
  <c r="J851" i="2"/>
  <c r="I851" i="2" s="1"/>
  <c r="H851" i="2" s="1"/>
  <c r="G851" i="2"/>
  <c r="E851" i="2" s="1"/>
  <c r="F851" i="2" s="1"/>
  <c r="J819" i="2"/>
  <c r="I819" i="2" s="1"/>
  <c r="H819" i="2" s="1"/>
  <c r="G819" i="2"/>
  <c r="E819" i="2" s="1"/>
  <c r="F819" i="2" s="1"/>
  <c r="J787" i="2"/>
  <c r="I787" i="2" s="1"/>
  <c r="H787" i="2" s="1"/>
  <c r="G787" i="2"/>
  <c r="E787" i="2" s="1"/>
  <c r="F787" i="2" s="1"/>
  <c r="J763" i="2"/>
  <c r="I763" i="2" s="1"/>
  <c r="H763" i="2" s="1"/>
  <c r="G763" i="2"/>
  <c r="E763" i="2" s="1"/>
  <c r="F763" i="2" s="1"/>
  <c r="J1002" i="2"/>
  <c r="I1002" i="2" s="1"/>
  <c r="H1002" i="2" s="1"/>
  <c r="G1002" i="2"/>
  <c r="E1002" i="2" s="1"/>
  <c r="F1002" i="2" s="1"/>
  <c r="J994" i="2"/>
  <c r="I994" i="2" s="1"/>
  <c r="H994" i="2" s="1"/>
  <c r="G994" i="2"/>
  <c r="E994" i="2" s="1"/>
  <c r="F994" i="2" s="1"/>
  <c r="J986" i="2"/>
  <c r="I986" i="2" s="1"/>
  <c r="H986" i="2" s="1"/>
  <c r="G986" i="2"/>
  <c r="E986" i="2" s="1"/>
  <c r="F986" i="2" s="1"/>
  <c r="J978" i="2"/>
  <c r="I978" i="2" s="1"/>
  <c r="H978" i="2" s="1"/>
  <c r="G978" i="2"/>
  <c r="E978" i="2" s="1"/>
  <c r="F978" i="2" s="1"/>
  <c r="J970" i="2"/>
  <c r="I970" i="2" s="1"/>
  <c r="H970" i="2" s="1"/>
  <c r="G970" i="2"/>
  <c r="E970" i="2" s="1"/>
  <c r="F970" i="2" s="1"/>
  <c r="J962" i="2"/>
  <c r="I962" i="2" s="1"/>
  <c r="H962" i="2" s="1"/>
  <c r="G962" i="2"/>
  <c r="E962" i="2" s="1"/>
  <c r="F962" i="2" s="1"/>
  <c r="J954" i="2"/>
  <c r="I954" i="2" s="1"/>
  <c r="H954" i="2" s="1"/>
  <c r="G954" i="2"/>
  <c r="E954" i="2" s="1"/>
  <c r="F954" i="2" s="1"/>
  <c r="J946" i="2"/>
  <c r="I946" i="2" s="1"/>
  <c r="H946" i="2" s="1"/>
  <c r="G946" i="2"/>
  <c r="E946" i="2" s="1"/>
  <c r="F946" i="2" s="1"/>
  <c r="J938" i="2"/>
  <c r="I938" i="2" s="1"/>
  <c r="H938" i="2" s="1"/>
  <c r="G938" i="2"/>
  <c r="E938" i="2" s="1"/>
  <c r="F938" i="2" s="1"/>
  <c r="J930" i="2"/>
  <c r="I930" i="2" s="1"/>
  <c r="H930" i="2" s="1"/>
  <c r="G930" i="2"/>
  <c r="E930" i="2" s="1"/>
  <c r="F930" i="2" s="1"/>
  <c r="J922" i="2"/>
  <c r="I922" i="2" s="1"/>
  <c r="H922" i="2" s="1"/>
  <c r="G922" i="2"/>
  <c r="E922" i="2" s="1"/>
  <c r="F922" i="2" s="1"/>
  <c r="J914" i="2"/>
  <c r="I914" i="2" s="1"/>
  <c r="H914" i="2" s="1"/>
  <c r="G914" i="2"/>
  <c r="E914" i="2" s="1"/>
  <c r="F914" i="2" s="1"/>
  <c r="J906" i="2"/>
  <c r="I906" i="2" s="1"/>
  <c r="H906" i="2" s="1"/>
  <c r="G906" i="2"/>
  <c r="E906" i="2" s="1"/>
  <c r="F906" i="2" s="1"/>
  <c r="J898" i="2"/>
  <c r="I898" i="2" s="1"/>
  <c r="H898" i="2" s="1"/>
  <c r="G898" i="2"/>
  <c r="E898" i="2" s="1"/>
  <c r="F898" i="2" s="1"/>
  <c r="J890" i="2"/>
  <c r="I890" i="2" s="1"/>
  <c r="H890" i="2" s="1"/>
  <c r="G890" i="2"/>
  <c r="E890" i="2" s="1"/>
  <c r="F890" i="2" s="1"/>
  <c r="J882" i="2"/>
  <c r="I882" i="2" s="1"/>
  <c r="H882" i="2" s="1"/>
  <c r="G882" i="2"/>
  <c r="E882" i="2" s="1"/>
  <c r="F882" i="2" s="1"/>
  <c r="J874" i="2"/>
  <c r="I874" i="2" s="1"/>
  <c r="H874" i="2" s="1"/>
  <c r="G874" i="2"/>
  <c r="E874" i="2" s="1"/>
  <c r="F874" i="2" s="1"/>
  <c r="J866" i="2"/>
  <c r="I866" i="2" s="1"/>
  <c r="H866" i="2" s="1"/>
  <c r="G866" i="2"/>
  <c r="E866" i="2" s="1"/>
  <c r="F866" i="2" s="1"/>
  <c r="J858" i="2"/>
  <c r="I858" i="2" s="1"/>
  <c r="H858" i="2" s="1"/>
  <c r="G858" i="2"/>
  <c r="E858" i="2" s="1"/>
  <c r="F858" i="2" s="1"/>
  <c r="J850" i="2"/>
  <c r="I850" i="2" s="1"/>
  <c r="H850" i="2" s="1"/>
  <c r="G850" i="2"/>
  <c r="E850" i="2" s="1"/>
  <c r="F850" i="2" s="1"/>
  <c r="J842" i="2"/>
  <c r="I842" i="2" s="1"/>
  <c r="H842" i="2" s="1"/>
  <c r="G842" i="2"/>
  <c r="E842" i="2" s="1"/>
  <c r="F842" i="2" s="1"/>
  <c r="J834" i="2"/>
  <c r="I834" i="2" s="1"/>
  <c r="H834" i="2" s="1"/>
  <c r="G834" i="2"/>
  <c r="E834" i="2" s="1"/>
  <c r="F834" i="2" s="1"/>
  <c r="J826" i="2"/>
  <c r="I826" i="2" s="1"/>
  <c r="H826" i="2" s="1"/>
  <c r="G826" i="2"/>
  <c r="E826" i="2" s="1"/>
  <c r="F826" i="2" s="1"/>
  <c r="J818" i="2"/>
  <c r="I818" i="2" s="1"/>
  <c r="H818" i="2" s="1"/>
  <c r="G818" i="2"/>
  <c r="E818" i="2" s="1"/>
  <c r="F818" i="2" s="1"/>
  <c r="J810" i="2"/>
  <c r="I810" i="2" s="1"/>
  <c r="H810" i="2" s="1"/>
  <c r="G810" i="2"/>
  <c r="E810" i="2" s="1"/>
  <c r="F810" i="2" s="1"/>
  <c r="J802" i="2"/>
  <c r="I802" i="2" s="1"/>
  <c r="H802" i="2" s="1"/>
  <c r="G802" i="2"/>
  <c r="E802" i="2" s="1"/>
  <c r="F802" i="2" s="1"/>
  <c r="J794" i="2"/>
  <c r="I794" i="2" s="1"/>
  <c r="H794" i="2" s="1"/>
  <c r="G794" i="2"/>
  <c r="E794" i="2" s="1"/>
  <c r="F794" i="2" s="1"/>
  <c r="J786" i="2"/>
  <c r="I786" i="2" s="1"/>
  <c r="H786" i="2" s="1"/>
  <c r="G786" i="2"/>
  <c r="E786" i="2" s="1"/>
  <c r="F786" i="2" s="1"/>
  <c r="J778" i="2"/>
  <c r="I778" i="2" s="1"/>
  <c r="H778" i="2" s="1"/>
  <c r="G778" i="2"/>
  <c r="E778" i="2" s="1"/>
  <c r="F778" i="2" s="1"/>
  <c r="J770" i="2"/>
  <c r="I770" i="2" s="1"/>
  <c r="H770" i="2" s="1"/>
  <c r="G770" i="2"/>
  <c r="E770" i="2" s="1"/>
  <c r="F770" i="2" s="1"/>
  <c r="J762" i="2"/>
  <c r="I762" i="2" s="1"/>
  <c r="H762" i="2" s="1"/>
  <c r="G762" i="2"/>
  <c r="E762" i="2" s="1"/>
  <c r="F762" i="2" s="1"/>
  <c r="J754" i="2"/>
  <c r="I754" i="2" s="1"/>
  <c r="H754" i="2" s="1"/>
  <c r="G754" i="2"/>
  <c r="E754" i="2" s="1"/>
  <c r="F754" i="2" s="1"/>
  <c r="J746" i="2"/>
  <c r="I746" i="2" s="1"/>
  <c r="H746" i="2" s="1"/>
  <c r="G746" i="2"/>
  <c r="E746" i="2" s="1"/>
  <c r="F746" i="2" s="1"/>
  <c r="J738" i="2"/>
  <c r="I738" i="2" s="1"/>
  <c r="H738" i="2" s="1"/>
  <c r="G738" i="2"/>
  <c r="E738" i="2" s="1"/>
  <c r="F738" i="2" s="1"/>
  <c r="J730" i="2"/>
  <c r="I730" i="2" s="1"/>
  <c r="H730" i="2" s="1"/>
  <c r="G730" i="2"/>
  <c r="E730" i="2" s="1"/>
  <c r="F730" i="2" s="1"/>
  <c r="J722" i="2"/>
  <c r="I722" i="2" s="1"/>
  <c r="H722" i="2" s="1"/>
  <c r="G722" i="2"/>
  <c r="E722" i="2" s="1"/>
  <c r="F722" i="2" s="1"/>
  <c r="J714" i="2"/>
  <c r="I714" i="2" s="1"/>
  <c r="H714" i="2" s="1"/>
  <c r="G714" i="2"/>
  <c r="E714" i="2" s="1"/>
  <c r="F714" i="2" s="1"/>
  <c r="J706" i="2"/>
  <c r="I706" i="2" s="1"/>
  <c r="H706" i="2" s="1"/>
  <c r="G706" i="2"/>
  <c r="E706" i="2" s="1"/>
  <c r="F706" i="2" s="1"/>
  <c r="J698" i="2"/>
  <c r="I698" i="2" s="1"/>
  <c r="H698" i="2" s="1"/>
  <c r="G698" i="2"/>
  <c r="E698" i="2" s="1"/>
  <c r="F698" i="2" s="1"/>
  <c r="J690" i="2"/>
  <c r="I690" i="2" s="1"/>
  <c r="H690" i="2" s="1"/>
  <c r="G690" i="2"/>
  <c r="E690" i="2" s="1"/>
  <c r="F690" i="2" s="1"/>
  <c r="J682" i="2"/>
  <c r="I682" i="2" s="1"/>
  <c r="H682" i="2" s="1"/>
  <c r="G682" i="2"/>
  <c r="E682" i="2" s="1"/>
  <c r="F682" i="2" s="1"/>
  <c r="J674" i="2"/>
  <c r="I674" i="2" s="1"/>
  <c r="H674" i="2" s="1"/>
  <c r="G674" i="2"/>
  <c r="E674" i="2" s="1"/>
  <c r="F674" i="2" s="1"/>
  <c r="J666" i="2"/>
  <c r="I666" i="2" s="1"/>
  <c r="H666" i="2" s="1"/>
  <c r="G666" i="2"/>
  <c r="E666" i="2" s="1"/>
  <c r="F666" i="2" s="1"/>
  <c r="J658" i="2"/>
  <c r="I658" i="2" s="1"/>
  <c r="H658" i="2" s="1"/>
  <c r="G658" i="2"/>
  <c r="E658" i="2" s="1"/>
  <c r="F658" i="2" s="1"/>
  <c r="J650" i="2"/>
  <c r="I650" i="2" s="1"/>
  <c r="H650" i="2" s="1"/>
  <c r="G650" i="2"/>
  <c r="E650" i="2" s="1"/>
  <c r="F650" i="2" s="1"/>
  <c r="J642" i="2"/>
  <c r="I642" i="2" s="1"/>
  <c r="H642" i="2" s="1"/>
  <c r="G642" i="2"/>
  <c r="E642" i="2" s="1"/>
  <c r="F642" i="2" s="1"/>
  <c r="J634" i="2"/>
  <c r="I634" i="2" s="1"/>
  <c r="H634" i="2" s="1"/>
  <c r="G634" i="2"/>
  <c r="E634" i="2" s="1"/>
  <c r="F634" i="2" s="1"/>
  <c r="J626" i="2"/>
  <c r="I626" i="2" s="1"/>
  <c r="H626" i="2" s="1"/>
  <c r="G626" i="2"/>
  <c r="E626" i="2" s="1"/>
  <c r="F626" i="2" s="1"/>
  <c r="J618" i="2"/>
  <c r="I618" i="2" s="1"/>
  <c r="H618" i="2" s="1"/>
  <c r="G618" i="2"/>
  <c r="E618" i="2" s="1"/>
  <c r="F618" i="2" s="1"/>
  <c r="J610" i="2"/>
  <c r="I610" i="2" s="1"/>
  <c r="H610" i="2" s="1"/>
  <c r="G610" i="2"/>
  <c r="E610" i="2" s="1"/>
  <c r="F610" i="2" s="1"/>
  <c r="J602" i="2"/>
  <c r="I602" i="2" s="1"/>
  <c r="H602" i="2" s="1"/>
  <c r="G602" i="2"/>
  <c r="E602" i="2" s="1"/>
  <c r="F602" i="2" s="1"/>
  <c r="J594" i="2"/>
  <c r="I594" i="2" s="1"/>
  <c r="H594" i="2" s="1"/>
  <c r="G594" i="2"/>
  <c r="E594" i="2" s="1"/>
  <c r="F594" i="2" s="1"/>
  <c r="J586" i="2"/>
  <c r="I586" i="2" s="1"/>
  <c r="H586" i="2" s="1"/>
  <c r="G586" i="2"/>
  <c r="E586" i="2" s="1"/>
  <c r="F586" i="2" s="1"/>
  <c r="J578" i="2"/>
  <c r="I578" i="2" s="1"/>
  <c r="H578" i="2" s="1"/>
  <c r="G578" i="2"/>
  <c r="E578" i="2" s="1"/>
  <c r="F578" i="2" s="1"/>
  <c r="J570" i="2"/>
  <c r="I570" i="2" s="1"/>
  <c r="H570" i="2" s="1"/>
  <c r="G570" i="2"/>
  <c r="E570" i="2" s="1"/>
  <c r="F570" i="2" s="1"/>
  <c r="J562" i="2"/>
  <c r="I562" i="2" s="1"/>
  <c r="H562" i="2" s="1"/>
  <c r="G562" i="2"/>
  <c r="E562" i="2" s="1"/>
  <c r="F562" i="2" s="1"/>
  <c r="J554" i="2"/>
  <c r="I554" i="2" s="1"/>
  <c r="H554" i="2" s="1"/>
  <c r="G554" i="2"/>
  <c r="E554" i="2" s="1"/>
  <c r="F554" i="2" s="1"/>
  <c r="J546" i="2"/>
  <c r="I546" i="2" s="1"/>
  <c r="H546" i="2" s="1"/>
  <c r="G546" i="2"/>
  <c r="E546" i="2" s="1"/>
  <c r="F546" i="2" s="1"/>
  <c r="J538" i="2"/>
  <c r="I538" i="2" s="1"/>
  <c r="H538" i="2" s="1"/>
  <c r="G538" i="2"/>
  <c r="E538" i="2" s="1"/>
  <c r="F538" i="2" s="1"/>
  <c r="J530" i="2"/>
  <c r="I530" i="2" s="1"/>
  <c r="H530" i="2" s="1"/>
  <c r="G530" i="2"/>
  <c r="E530" i="2" s="1"/>
  <c r="F530" i="2" s="1"/>
  <c r="J522" i="2"/>
  <c r="I522" i="2" s="1"/>
  <c r="H522" i="2" s="1"/>
  <c r="G522" i="2"/>
  <c r="E522" i="2" s="1"/>
  <c r="F522" i="2" s="1"/>
  <c r="J514" i="2"/>
  <c r="I514" i="2" s="1"/>
  <c r="H514" i="2" s="1"/>
  <c r="G514" i="2"/>
  <c r="E514" i="2" s="1"/>
  <c r="F514" i="2" s="1"/>
  <c r="J506" i="2"/>
  <c r="I506" i="2" s="1"/>
  <c r="H506" i="2" s="1"/>
  <c r="G506" i="2"/>
  <c r="E506" i="2" s="1"/>
  <c r="F506" i="2" s="1"/>
  <c r="J498" i="2"/>
  <c r="I498" i="2" s="1"/>
  <c r="H498" i="2" s="1"/>
  <c r="G498" i="2"/>
  <c r="E498" i="2" s="1"/>
  <c r="F498" i="2" s="1"/>
  <c r="J490" i="2"/>
  <c r="I490" i="2" s="1"/>
  <c r="H490" i="2" s="1"/>
  <c r="G490" i="2"/>
  <c r="E490" i="2" s="1"/>
  <c r="F490" i="2" s="1"/>
  <c r="J482" i="2"/>
  <c r="I482" i="2" s="1"/>
  <c r="H482" i="2" s="1"/>
  <c r="G482" i="2"/>
  <c r="E482" i="2" s="1"/>
  <c r="F482" i="2" s="1"/>
  <c r="J474" i="2"/>
  <c r="I474" i="2" s="1"/>
  <c r="H474" i="2" s="1"/>
  <c r="G474" i="2"/>
  <c r="E474" i="2" s="1"/>
  <c r="F474" i="2" s="1"/>
  <c r="J466" i="2"/>
  <c r="I466" i="2" s="1"/>
  <c r="H466" i="2" s="1"/>
  <c r="G466" i="2"/>
  <c r="E466" i="2" s="1"/>
  <c r="F466" i="2" s="1"/>
  <c r="J458" i="2"/>
  <c r="I458" i="2" s="1"/>
  <c r="H458" i="2" s="1"/>
  <c r="G458" i="2"/>
  <c r="E458" i="2" s="1"/>
  <c r="F458" i="2" s="1"/>
  <c r="J450" i="2"/>
  <c r="I450" i="2" s="1"/>
  <c r="H450" i="2" s="1"/>
  <c r="G450" i="2"/>
  <c r="E450" i="2" s="1"/>
  <c r="F450" i="2" s="1"/>
  <c r="J442" i="2"/>
  <c r="I442" i="2" s="1"/>
  <c r="H442" i="2" s="1"/>
  <c r="G442" i="2"/>
  <c r="E442" i="2" s="1"/>
  <c r="F442" i="2" s="1"/>
  <c r="J434" i="2"/>
  <c r="I434" i="2" s="1"/>
  <c r="H434" i="2" s="1"/>
  <c r="G434" i="2"/>
  <c r="E434" i="2" s="1"/>
  <c r="F434" i="2" s="1"/>
  <c r="J426" i="2"/>
  <c r="I426" i="2" s="1"/>
  <c r="H426" i="2" s="1"/>
  <c r="G426" i="2"/>
  <c r="E426" i="2" s="1"/>
  <c r="F426" i="2" s="1"/>
  <c r="J418" i="2"/>
  <c r="I418" i="2" s="1"/>
  <c r="H418" i="2" s="1"/>
  <c r="G418" i="2"/>
  <c r="E418" i="2" s="1"/>
  <c r="F418" i="2" s="1"/>
  <c r="J410" i="2"/>
  <c r="I410" i="2" s="1"/>
  <c r="H410" i="2" s="1"/>
  <c r="G410" i="2"/>
  <c r="E410" i="2" s="1"/>
  <c r="F410" i="2" s="1"/>
  <c r="J402" i="2"/>
  <c r="I402" i="2" s="1"/>
  <c r="H402" i="2" s="1"/>
  <c r="G402" i="2"/>
  <c r="E402" i="2" s="1"/>
  <c r="F402" i="2" s="1"/>
  <c r="J394" i="2"/>
  <c r="I394" i="2" s="1"/>
  <c r="H394" i="2" s="1"/>
  <c r="G394" i="2"/>
  <c r="E394" i="2" s="1"/>
  <c r="F394" i="2" s="1"/>
  <c r="J386" i="2"/>
  <c r="I386" i="2" s="1"/>
  <c r="H386" i="2" s="1"/>
  <c r="G386" i="2"/>
  <c r="E386" i="2" s="1"/>
  <c r="F386" i="2" s="1"/>
  <c r="J378" i="2"/>
  <c r="I378" i="2" s="1"/>
  <c r="H378" i="2" s="1"/>
  <c r="G378" i="2"/>
  <c r="E378" i="2" s="1"/>
  <c r="F378" i="2" s="1"/>
  <c r="J370" i="2"/>
  <c r="I370" i="2" s="1"/>
  <c r="H370" i="2" s="1"/>
  <c r="G370" i="2"/>
  <c r="E370" i="2" s="1"/>
  <c r="F370" i="2" s="1"/>
  <c r="J362" i="2"/>
  <c r="I362" i="2" s="1"/>
  <c r="H362" i="2" s="1"/>
  <c r="G362" i="2"/>
  <c r="E362" i="2" s="1"/>
  <c r="F362" i="2" s="1"/>
  <c r="J354" i="2"/>
  <c r="I354" i="2" s="1"/>
  <c r="H354" i="2" s="1"/>
  <c r="G354" i="2"/>
  <c r="E354" i="2" s="1"/>
  <c r="F354" i="2" s="1"/>
  <c r="J346" i="2"/>
  <c r="I346" i="2" s="1"/>
  <c r="H346" i="2" s="1"/>
  <c r="G346" i="2"/>
  <c r="E346" i="2" s="1"/>
  <c r="F346" i="2" s="1"/>
  <c r="J338" i="2"/>
  <c r="I338" i="2" s="1"/>
  <c r="H338" i="2" s="1"/>
  <c r="G338" i="2"/>
  <c r="E338" i="2" s="1"/>
  <c r="F338" i="2" s="1"/>
  <c r="J330" i="2"/>
  <c r="I330" i="2" s="1"/>
  <c r="H330" i="2" s="1"/>
  <c r="G330" i="2"/>
  <c r="E330" i="2" s="1"/>
  <c r="F330" i="2" s="1"/>
  <c r="J322" i="2"/>
  <c r="I322" i="2" s="1"/>
  <c r="H322" i="2" s="1"/>
  <c r="G322" i="2"/>
  <c r="E322" i="2" s="1"/>
  <c r="F322" i="2" s="1"/>
  <c r="J314" i="2"/>
  <c r="I314" i="2" s="1"/>
  <c r="H314" i="2" s="1"/>
  <c r="G314" i="2"/>
  <c r="E314" i="2" s="1"/>
  <c r="F314" i="2" s="1"/>
  <c r="J306" i="2"/>
  <c r="I306" i="2" s="1"/>
  <c r="H306" i="2" s="1"/>
  <c r="G306" i="2"/>
  <c r="E306" i="2" s="1"/>
  <c r="F306" i="2" s="1"/>
  <c r="J298" i="2"/>
  <c r="I298" i="2" s="1"/>
  <c r="H298" i="2" s="1"/>
  <c r="G298" i="2"/>
  <c r="E298" i="2" s="1"/>
  <c r="F298" i="2" s="1"/>
  <c r="J290" i="2"/>
  <c r="I290" i="2" s="1"/>
  <c r="H290" i="2" s="1"/>
  <c r="G290" i="2"/>
  <c r="E290" i="2" s="1"/>
  <c r="F290" i="2" s="1"/>
  <c r="J282" i="2"/>
  <c r="I282" i="2" s="1"/>
  <c r="H282" i="2" s="1"/>
  <c r="G282" i="2"/>
  <c r="E282" i="2" s="1"/>
  <c r="F282" i="2" s="1"/>
  <c r="J274" i="2"/>
  <c r="I274" i="2" s="1"/>
  <c r="H274" i="2" s="1"/>
  <c r="G274" i="2"/>
  <c r="E274" i="2" s="1"/>
  <c r="F274" i="2" s="1"/>
  <c r="J266" i="2"/>
  <c r="I266" i="2" s="1"/>
  <c r="H266" i="2" s="1"/>
  <c r="G266" i="2"/>
  <c r="E266" i="2" s="1"/>
  <c r="F266" i="2" s="1"/>
  <c r="J258" i="2"/>
  <c r="I258" i="2" s="1"/>
  <c r="H258" i="2" s="1"/>
  <c r="G258" i="2"/>
  <c r="E258" i="2" s="1"/>
  <c r="F258" i="2" s="1"/>
  <c r="J250" i="2"/>
  <c r="I250" i="2" s="1"/>
  <c r="H250" i="2" s="1"/>
  <c r="G250" i="2"/>
  <c r="E250" i="2" s="1"/>
  <c r="F250" i="2" s="1"/>
  <c r="J242" i="2"/>
  <c r="I242" i="2" s="1"/>
  <c r="H242" i="2" s="1"/>
  <c r="G242" i="2"/>
  <c r="E242" i="2" s="1"/>
  <c r="F242" i="2" s="1"/>
  <c r="J234" i="2"/>
  <c r="I234" i="2" s="1"/>
  <c r="H234" i="2" s="1"/>
  <c r="G234" i="2"/>
  <c r="E234" i="2" s="1"/>
  <c r="F234" i="2" s="1"/>
  <c r="J226" i="2"/>
  <c r="I226" i="2" s="1"/>
  <c r="H226" i="2" s="1"/>
  <c r="G226" i="2"/>
  <c r="E226" i="2" s="1"/>
  <c r="F226" i="2" s="1"/>
  <c r="J218" i="2"/>
  <c r="I218" i="2" s="1"/>
  <c r="H218" i="2" s="1"/>
  <c r="G218" i="2"/>
  <c r="E218" i="2" s="1"/>
  <c r="F218" i="2" s="1"/>
  <c r="J210" i="2"/>
  <c r="I210" i="2" s="1"/>
  <c r="H210" i="2" s="1"/>
  <c r="G210" i="2"/>
  <c r="E210" i="2" s="1"/>
  <c r="F210" i="2" s="1"/>
  <c r="J202" i="2"/>
  <c r="I202" i="2" s="1"/>
  <c r="H202" i="2" s="1"/>
  <c r="G202" i="2"/>
  <c r="E202" i="2" s="1"/>
  <c r="F202" i="2" s="1"/>
  <c r="J194" i="2"/>
  <c r="I194" i="2" s="1"/>
  <c r="H194" i="2" s="1"/>
  <c r="G194" i="2"/>
  <c r="E194" i="2" s="1"/>
  <c r="F194" i="2" s="1"/>
  <c r="J186" i="2"/>
  <c r="I186" i="2" s="1"/>
  <c r="H186" i="2" s="1"/>
  <c r="G186" i="2"/>
  <c r="E186" i="2" s="1"/>
  <c r="F186" i="2" s="1"/>
  <c r="J178" i="2"/>
  <c r="I178" i="2" s="1"/>
  <c r="H178" i="2" s="1"/>
  <c r="G178" i="2"/>
  <c r="E178" i="2" s="1"/>
  <c r="F178" i="2" s="1"/>
  <c r="J170" i="2"/>
  <c r="I170" i="2" s="1"/>
  <c r="H170" i="2" s="1"/>
  <c r="G170" i="2"/>
  <c r="E170" i="2" s="1"/>
  <c r="F170" i="2" s="1"/>
  <c r="J162" i="2"/>
  <c r="I162" i="2" s="1"/>
  <c r="H162" i="2" s="1"/>
  <c r="G162" i="2"/>
  <c r="E162" i="2" s="1"/>
  <c r="F162" i="2" s="1"/>
  <c r="J154" i="2"/>
  <c r="I154" i="2" s="1"/>
  <c r="H154" i="2" s="1"/>
  <c r="G154" i="2"/>
  <c r="E154" i="2" s="1"/>
  <c r="F154" i="2" s="1"/>
  <c r="J146" i="2"/>
  <c r="I146" i="2" s="1"/>
  <c r="H146" i="2" s="1"/>
  <c r="G146" i="2"/>
  <c r="E146" i="2" s="1"/>
  <c r="F146" i="2" s="1"/>
  <c r="J138" i="2"/>
  <c r="I138" i="2" s="1"/>
  <c r="H138" i="2" s="1"/>
  <c r="G138" i="2"/>
  <c r="E138" i="2" s="1"/>
  <c r="F138" i="2" s="1"/>
  <c r="J130" i="2"/>
  <c r="I130" i="2" s="1"/>
  <c r="H130" i="2" s="1"/>
  <c r="G130" i="2"/>
  <c r="E130" i="2" s="1"/>
  <c r="F130" i="2" s="1"/>
  <c r="J122" i="2"/>
  <c r="I122" i="2" s="1"/>
  <c r="H122" i="2" s="1"/>
  <c r="G122" i="2"/>
  <c r="E122" i="2" s="1"/>
  <c r="F122" i="2" s="1"/>
  <c r="J114" i="2"/>
  <c r="I114" i="2" s="1"/>
  <c r="H114" i="2" s="1"/>
  <c r="G114" i="2"/>
  <c r="E114" i="2" s="1"/>
  <c r="F114" i="2" s="1"/>
  <c r="J106" i="2"/>
  <c r="I106" i="2" s="1"/>
  <c r="H106" i="2" s="1"/>
  <c r="G106" i="2"/>
  <c r="E106" i="2" s="1"/>
  <c r="F106" i="2" s="1"/>
  <c r="J98" i="2"/>
  <c r="I98" i="2" s="1"/>
  <c r="H98" i="2" s="1"/>
  <c r="G98" i="2"/>
  <c r="E98" i="2" s="1"/>
  <c r="F98" i="2" s="1"/>
  <c r="J90" i="2"/>
  <c r="I90" i="2" s="1"/>
  <c r="H90" i="2" s="1"/>
  <c r="G90" i="2"/>
  <c r="E90" i="2" s="1"/>
  <c r="F90" i="2" s="1"/>
  <c r="J82" i="2"/>
  <c r="I82" i="2" s="1"/>
  <c r="H82" i="2" s="1"/>
  <c r="G82" i="2"/>
  <c r="E82" i="2" s="1"/>
  <c r="F82" i="2" s="1"/>
  <c r="J74" i="2"/>
  <c r="I74" i="2" s="1"/>
  <c r="H74" i="2" s="1"/>
  <c r="G74" i="2"/>
  <c r="E74" i="2" s="1"/>
  <c r="F74" i="2" s="1"/>
  <c r="J66" i="2"/>
  <c r="I66" i="2" s="1"/>
  <c r="H66" i="2" s="1"/>
  <c r="G66" i="2"/>
  <c r="E66" i="2" s="1"/>
  <c r="F66" i="2" s="1"/>
  <c r="J58" i="2"/>
  <c r="I58" i="2" s="1"/>
  <c r="H58" i="2" s="1"/>
  <c r="G58" i="2"/>
  <c r="E58" i="2" s="1"/>
  <c r="F58" i="2" s="1"/>
  <c r="J50" i="2"/>
  <c r="I50" i="2" s="1"/>
  <c r="H50" i="2" s="1"/>
  <c r="G50" i="2"/>
  <c r="E50" i="2" s="1"/>
  <c r="F50" i="2" s="1"/>
  <c r="J42" i="2"/>
  <c r="I42" i="2" s="1"/>
  <c r="H42" i="2" s="1"/>
  <c r="G42" i="2"/>
  <c r="E42" i="2" s="1"/>
  <c r="F42" i="2" s="1"/>
  <c r="J34" i="2"/>
  <c r="I34" i="2" s="1"/>
  <c r="H34" i="2" s="1"/>
  <c r="G34" i="2"/>
  <c r="E34" i="2" s="1"/>
  <c r="F34" i="2" s="1"/>
  <c r="J26" i="2"/>
  <c r="I26" i="2" s="1"/>
  <c r="H26" i="2" s="1"/>
  <c r="G26" i="2"/>
  <c r="E26" i="2" s="1"/>
  <c r="F26" i="2" s="1"/>
  <c r="J18" i="2"/>
  <c r="I18" i="2" s="1"/>
  <c r="H18" i="2" s="1"/>
  <c r="G18" i="2"/>
  <c r="E18" i="2" s="1"/>
  <c r="F18" i="2" s="1"/>
  <c r="J10" i="2"/>
  <c r="I10" i="2" s="1"/>
  <c r="H10" i="2" s="1"/>
  <c r="G10" i="2"/>
  <c r="E10" i="2" s="1"/>
  <c r="F10" i="2" s="1"/>
  <c r="J999" i="2"/>
  <c r="I999" i="2" s="1"/>
  <c r="H999" i="2" s="1"/>
  <c r="G999" i="2"/>
  <c r="E999" i="2" s="1"/>
  <c r="F999" i="2" s="1"/>
  <c r="J935" i="2"/>
  <c r="I935" i="2" s="1"/>
  <c r="H935" i="2" s="1"/>
  <c r="G935" i="2"/>
  <c r="E935" i="2" s="1"/>
  <c r="F935" i="2" s="1"/>
  <c r="J887" i="2"/>
  <c r="I887" i="2" s="1"/>
  <c r="H887" i="2" s="1"/>
  <c r="G887" i="2"/>
  <c r="E887" i="2" s="1"/>
  <c r="F887" i="2" s="1"/>
  <c r="J839" i="2"/>
  <c r="I839" i="2" s="1"/>
  <c r="H839" i="2" s="1"/>
  <c r="G839" i="2"/>
  <c r="E839" i="2" s="1"/>
  <c r="F839" i="2" s="1"/>
  <c r="J775" i="2"/>
  <c r="I775" i="2" s="1"/>
  <c r="H775" i="2" s="1"/>
  <c r="G775" i="2"/>
  <c r="E775" i="2" s="1"/>
  <c r="F775" i="2" s="1"/>
  <c r="J727" i="2"/>
  <c r="I727" i="2" s="1"/>
  <c r="H727" i="2" s="1"/>
  <c r="G727" i="2"/>
  <c r="E727" i="2" s="1"/>
  <c r="F727" i="2" s="1"/>
  <c r="J679" i="2"/>
  <c r="I679" i="2" s="1"/>
  <c r="H679" i="2" s="1"/>
  <c r="G679" i="2"/>
  <c r="E679" i="2" s="1"/>
  <c r="F679" i="2" s="1"/>
  <c r="J639" i="2"/>
  <c r="I639" i="2" s="1"/>
  <c r="H639" i="2" s="1"/>
  <c r="G639" i="2"/>
  <c r="E639" i="2" s="1"/>
  <c r="F639" i="2" s="1"/>
  <c r="J591" i="2"/>
  <c r="I591" i="2" s="1"/>
  <c r="H591" i="2" s="1"/>
  <c r="G591" i="2"/>
  <c r="E591" i="2" s="1"/>
  <c r="F591" i="2" s="1"/>
  <c r="J543" i="2"/>
  <c r="I543" i="2" s="1"/>
  <c r="H543" i="2" s="1"/>
  <c r="G543" i="2"/>
  <c r="E543" i="2" s="1"/>
  <c r="F543" i="2" s="1"/>
  <c r="J487" i="2"/>
  <c r="I487" i="2" s="1"/>
  <c r="H487" i="2" s="1"/>
  <c r="G487" i="2"/>
  <c r="E487" i="2" s="1"/>
  <c r="F487" i="2" s="1"/>
  <c r="J431" i="2"/>
  <c r="I431" i="2" s="1"/>
  <c r="H431" i="2" s="1"/>
  <c r="G431" i="2"/>
  <c r="E431" i="2" s="1"/>
  <c r="F431" i="2" s="1"/>
  <c r="J383" i="2"/>
  <c r="I383" i="2" s="1"/>
  <c r="H383" i="2" s="1"/>
  <c r="G383" i="2"/>
  <c r="E383" i="2" s="1"/>
  <c r="F383" i="2" s="1"/>
  <c r="J335" i="2"/>
  <c r="I335" i="2" s="1"/>
  <c r="H335" i="2" s="1"/>
  <c r="G335" i="2"/>
  <c r="E335" i="2" s="1"/>
  <c r="F335" i="2" s="1"/>
  <c r="J279" i="2"/>
  <c r="I279" i="2" s="1"/>
  <c r="H279" i="2" s="1"/>
  <c r="G279" i="2"/>
  <c r="E279" i="2" s="1"/>
  <c r="F279" i="2" s="1"/>
  <c r="J231" i="2"/>
  <c r="I231" i="2" s="1"/>
  <c r="H231" i="2" s="1"/>
  <c r="G231" i="2"/>
  <c r="E231" i="2" s="1"/>
  <c r="F231" i="2" s="1"/>
  <c r="J167" i="2"/>
  <c r="I167" i="2" s="1"/>
  <c r="H167" i="2" s="1"/>
  <c r="G167" i="2"/>
  <c r="E167" i="2" s="1"/>
  <c r="F167" i="2" s="1"/>
  <c r="J119" i="2"/>
  <c r="I119" i="2" s="1"/>
  <c r="H119" i="2" s="1"/>
  <c r="G119" i="2"/>
  <c r="E119" i="2" s="1"/>
  <c r="F119" i="2" s="1"/>
  <c r="J87" i="2"/>
  <c r="I87" i="2" s="1"/>
  <c r="H87" i="2" s="1"/>
  <c r="G87" i="2"/>
  <c r="E87" i="2" s="1"/>
  <c r="F87" i="2" s="1"/>
  <c r="J55" i="2"/>
  <c r="I55" i="2" s="1"/>
  <c r="H55" i="2" s="1"/>
  <c r="G55" i="2"/>
  <c r="E55" i="2" s="1"/>
  <c r="F55" i="2" s="1"/>
  <c r="J987" i="2"/>
  <c r="I987" i="2" s="1"/>
  <c r="H987" i="2" s="1"/>
  <c r="G987" i="2"/>
  <c r="E987" i="2" s="1"/>
  <c r="F987" i="2" s="1"/>
  <c r="J955" i="2"/>
  <c r="I955" i="2" s="1"/>
  <c r="H955" i="2" s="1"/>
  <c r="G955" i="2"/>
  <c r="E955" i="2" s="1"/>
  <c r="F955" i="2" s="1"/>
  <c r="J923" i="2"/>
  <c r="I923" i="2" s="1"/>
  <c r="H923" i="2" s="1"/>
  <c r="G923" i="2"/>
  <c r="E923" i="2" s="1"/>
  <c r="F923" i="2" s="1"/>
  <c r="J891" i="2"/>
  <c r="I891" i="2" s="1"/>
  <c r="H891" i="2" s="1"/>
  <c r="G891" i="2"/>
  <c r="E891" i="2" s="1"/>
  <c r="F891" i="2" s="1"/>
  <c r="J859" i="2"/>
  <c r="I859" i="2" s="1"/>
  <c r="H859" i="2" s="1"/>
  <c r="G859" i="2"/>
  <c r="E859" i="2" s="1"/>
  <c r="F859" i="2" s="1"/>
  <c r="J827" i="2"/>
  <c r="I827" i="2" s="1"/>
  <c r="H827" i="2" s="1"/>
  <c r="G827" i="2"/>
  <c r="E827" i="2" s="1"/>
  <c r="F827" i="2" s="1"/>
  <c r="J803" i="2"/>
  <c r="I803" i="2" s="1"/>
  <c r="H803" i="2" s="1"/>
  <c r="G803" i="2"/>
  <c r="E803" i="2" s="1"/>
  <c r="F803" i="2" s="1"/>
  <c r="J755" i="2"/>
  <c r="I755" i="2" s="1"/>
  <c r="H755" i="2" s="1"/>
  <c r="G755" i="2"/>
  <c r="E755" i="2" s="1"/>
  <c r="F755" i="2" s="1"/>
  <c r="J1001" i="2"/>
  <c r="I1001" i="2" s="1"/>
  <c r="H1001" i="2" s="1"/>
  <c r="G1001" i="2"/>
  <c r="E1001" i="2" s="1"/>
  <c r="F1001" i="2" s="1"/>
  <c r="J985" i="2"/>
  <c r="I985" i="2" s="1"/>
  <c r="H985" i="2" s="1"/>
  <c r="G985" i="2"/>
  <c r="E985" i="2" s="1"/>
  <c r="F985" i="2" s="1"/>
  <c r="J977" i="2"/>
  <c r="I977" i="2" s="1"/>
  <c r="H977" i="2" s="1"/>
  <c r="G977" i="2"/>
  <c r="E977" i="2" s="1"/>
  <c r="F977" i="2" s="1"/>
  <c r="J969" i="2"/>
  <c r="I969" i="2" s="1"/>
  <c r="H969" i="2" s="1"/>
  <c r="G969" i="2"/>
  <c r="E969" i="2" s="1"/>
  <c r="F969" i="2" s="1"/>
  <c r="J961" i="2"/>
  <c r="I961" i="2" s="1"/>
  <c r="H961" i="2" s="1"/>
  <c r="G961" i="2"/>
  <c r="E961" i="2" s="1"/>
  <c r="F961" i="2" s="1"/>
  <c r="J953" i="2"/>
  <c r="I953" i="2" s="1"/>
  <c r="H953" i="2" s="1"/>
  <c r="G953" i="2"/>
  <c r="E953" i="2" s="1"/>
  <c r="F953" i="2" s="1"/>
  <c r="J945" i="2"/>
  <c r="I945" i="2" s="1"/>
  <c r="H945" i="2" s="1"/>
  <c r="G945" i="2"/>
  <c r="E945" i="2" s="1"/>
  <c r="F945" i="2" s="1"/>
  <c r="J937" i="2"/>
  <c r="I937" i="2" s="1"/>
  <c r="H937" i="2" s="1"/>
  <c r="G937" i="2"/>
  <c r="E937" i="2" s="1"/>
  <c r="F937" i="2" s="1"/>
  <c r="J929" i="2"/>
  <c r="I929" i="2" s="1"/>
  <c r="H929" i="2" s="1"/>
  <c r="G929" i="2"/>
  <c r="E929" i="2" s="1"/>
  <c r="F929" i="2" s="1"/>
  <c r="J921" i="2"/>
  <c r="I921" i="2" s="1"/>
  <c r="H921" i="2" s="1"/>
  <c r="G921" i="2"/>
  <c r="E921" i="2" s="1"/>
  <c r="F921" i="2" s="1"/>
  <c r="J913" i="2"/>
  <c r="I913" i="2" s="1"/>
  <c r="H913" i="2" s="1"/>
  <c r="G913" i="2"/>
  <c r="E913" i="2" s="1"/>
  <c r="F913" i="2" s="1"/>
  <c r="J905" i="2"/>
  <c r="I905" i="2" s="1"/>
  <c r="H905" i="2" s="1"/>
  <c r="G905" i="2"/>
  <c r="E905" i="2" s="1"/>
  <c r="F905" i="2" s="1"/>
  <c r="J897" i="2"/>
  <c r="I897" i="2" s="1"/>
  <c r="H897" i="2" s="1"/>
  <c r="G897" i="2"/>
  <c r="E897" i="2" s="1"/>
  <c r="F897" i="2" s="1"/>
  <c r="J889" i="2"/>
  <c r="I889" i="2" s="1"/>
  <c r="H889" i="2" s="1"/>
  <c r="G889" i="2"/>
  <c r="E889" i="2" s="1"/>
  <c r="F889" i="2" s="1"/>
  <c r="J881" i="2"/>
  <c r="I881" i="2" s="1"/>
  <c r="H881" i="2" s="1"/>
  <c r="G881" i="2"/>
  <c r="E881" i="2" s="1"/>
  <c r="F881" i="2" s="1"/>
  <c r="J873" i="2"/>
  <c r="I873" i="2" s="1"/>
  <c r="H873" i="2" s="1"/>
  <c r="G873" i="2"/>
  <c r="E873" i="2" s="1"/>
  <c r="F873" i="2" s="1"/>
  <c r="J865" i="2"/>
  <c r="I865" i="2" s="1"/>
  <c r="H865" i="2" s="1"/>
  <c r="G865" i="2"/>
  <c r="E865" i="2" s="1"/>
  <c r="F865" i="2" s="1"/>
  <c r="J857" i="2"/>
  <c r="I857" i="2" s="1"/>
  <c r="H857" i="2" s="1"/>
  <c r="G857" i="2"/>
  <c r="E857" i="2" s="1"/>
  <c r="F857" i="2" s="1"/>
  <c r="J849" i="2"/>
  <c r="I849" i="2" s="1"/>
  <c r="H849" i="2" s="1"/>
  <c r="G849" i="2"/>
  <c r="E849" i="2" s="1"/>
  <c r="F849" i="2" s="1"/>
  <c r="J841" i="2"/>
  <c r="I841" i="2" s="1"/>
  <c r="H841" i="2" s="1"/>
  <c r="G841" i="2"/>
  <c r="E841" i="2" s="1"/>
  <c r="F841" i="2" s="1"/>
  <c r="J833" i="2"/>
  <c r="I833" i="2" s="1"/>
  <c r="H833" i="2" s="1"/>
  <c r="G833" i="2"/>
  <c r="E833" i="2" s="1"/>
  <c r="F833" i="2" s="1"/>
  <c r="J825" i="2"/>
  <c r="I825" i="2" s="1"/>
  <c r="H825" i="2" s="1"/>
  <c r="G825" i="2"/>
  <c r="E825" i="2" s="1"/>
  <c r="F825" i="2" s="1"/>
  <c r="J817" i="2"/>
  <c r="I817" i="2" s="1"/>
  <c r="H817" i="2" s="1"/>
  <c r="G817" i="2"/>
  <c r="E817" i="2" s="1"/>
  <c r="F817" i="2" s="1"/>
  <c r="J809" i="2"/>
  <c r="I809" i="2" s="1"/>
  <c r="H809" i="2" s="1"/>
  <c r="G809" i="2"/>
  <c r="E809" i="2" s="1"/>
  <c r="F809" i="2" s="1"/>
  <c r="J801" i="2"/>
  <c r="I801" i="2" s="1"/>
  <c r="H801" i="2" s="1"/>
  <c r="G801" i="2"/>
  <c r="E801" i="2" s="1"/>
  <c r="F801" i="2" s="1"/>
  <c r="J793" i="2"/>
  <c r="I793" i="2" s="1"/>
  <c r="H793" i="2" s="1"/>
  <c r="G793" i="2"/>
  <c r="E793" i="2" s="1"/>
  <c r="F793" i="2" s="1"/>
  <c r="J785" i="2"/>
  <c r="I785" i="2" s="1"/>
  <c r="H785" i="2" s="1"/>
  <c r="G785" i="2"/>
  <c r="E785" i="2" s="1"/>
  <c r="F785" i="2" s="1"/>
  <c r="J777" i="2"/>
  <c r="I777" i="2" s="1"/>
  <c r="H777" i="2" s="1"/>
  <c r="G777" i="2"/>
  <c r="E777" i="2" s="1"/>
  <c r="F777" i="2" s="1"/>
  <c r="J769" i="2"/>
  <c r="I769" i="2" s="1"/>
  <c r="H769" i="2" s="1"/>
  <c r="G769" i="2"/>
  <c r="E769" i="2" s="1"/>
  <c r="F769" i="2" s="1"/>
  <c r="J761" i="2"/>
  <c r="I761" i="2" s="1"/>
  <c r="H761" i="2" s="1"/>
  <c r="G761" i="2"/>
  <c r="E761" i="2" s="1"/>
  <c r="F761" i="2" s="1"/>
  <c r="J753" i="2"/>
  <c r="I753" i="2" s="1"/>
  <c r="H753" i="2" s="1"/>
  <c r="G753" i="2"/>
  <c r="E753" i="2" s="1"/>
  <c r="F753" i="2" s="1"/>
  <c r="J745" i="2"/>
  <c r="I745" i="2" s="1"/>
  <c r="H745" i="2" s="1"/>
  <c r="G745" i="2"/>
  <c r="E745" i="2" s="1"/>
  <c r="F745" i="2" s="1"/>
  <c r="J737" i="2"/>
  <c r="I737" i="2" s="1"/>
  <c r="H737" i="2" s="1"/>
  <c r="G737" i="2"/>
  <c r="E737" i="2" s="1"/>
  <c r="F737" i="2" s="1"/>
  <c r="J729" i="2"/>
  <c r="I729" i="2" s="1"/>
  <c r="H729" i="2" s="1"/>
  <c r="G729" i="2"/>
  <c r="E729" i="2" s="1"/>
  <c r="F729" i="2" s="1"/>
  <c r="J721" i="2"/>
  <c r="I721" i="2" s="1"/>
  <c r="H721" i="2" s="1"/>
  <c r="G721" i="2"/>
  <c r="E721" i="2" s="1"/>
  <c r="F721" i="2" s="1"/>
  <c r="J713" i="2"/>
  <c r="I713" i="2" s="1"/>
  <c r="H713" i="2" s="1"/>
  <c r="G713" i="2"/>
  <c r="E713" i="2" s="1"/>
  <c r="F713" i="2" s="1"/>
  <c r="J705" i="2"/>
  <c r="I705" i="2" s="1"/>
  <c r="H705" i="2" s="1"/>
  <c r="G705" i="2"/>
  <c r="E705" i="2" s="1"/>
  <c r="F705" i="2" s="1"/>
  <c r="J697" i="2"/>
  <c r="I697" i="2" s="1"/>
  <c r="H697" i="2" s="1"/>
  <c r="G697" i="2"/>
  <c r="E697" i="2" s="1"/>
  <c r="F697" i="2" s="1"/>
  <c r="J689" i="2"/>
  <c r="I689" i="2" s="1"/>
  <c r="H689" i="2" s="1"/>
  <c r="G689" i="2"/>
  <c r="E689" i="2" s="1"/>
  <c r="F689" i="2" s="1"/>
  <c r="J681" i="2"/>
  <c r="I681" i="2" s="1"/>
  <c r="H681" i="2" s="1"/>
  <c r="G681" i="2"/>
  <c r="E681" i="2" s="1"/>
  <c r="F681" i="2" s="1"/>
  <c r="J673" i="2"/>
  <c r="I673" i="2" s="1"/>
  <c r="H673" i="2" s="1"/>
  <c r="G673" i="2"/>
  <c r="E673" i="2" s="1"/>
  <c r="F673" i="2" s="1"/>
  <c r="J665" i="2"/>
  <c r="I665" i="2" s="1"/>
  <c r="H665" i="2" s="1"/>
  <c r="G665" i="2"/>
  <c r="E665" i="2" s="1"/>
  <c r="F665" i="2" s="1"/>
  <c r="J657" i="2"/>
  <c r="I657" i="2" s="1"/>
  <c r="H657" i="2" s="1"/>
  <c r="G657" i="2"/>
  <c r="E657" i="2" s="1"/>
  <c r="F657" i="2" s="1"/>
  <c r="J649" i="2"/>
  <c r="I649" i="2" s="1"/>
  <c r="H649" i="2" s="1"/>
  <c r="G649" i="2"/>
  <c r="E649" i="2" s="1"/>
  <c r="F649" i="2" s="1"/>
  <c r="J641" i="2"/>
  <c r="I641" i="2" s="1"/>
  <c r="H641" i="2" s="1"/>
  <c r="G641" i="2"/>
  <c r="E641" i="2" s="1"/>
  <c r="F641" i="2" s="1"/>
  <c r="J633" i="2"/>
  <c r="I633" i="2" s="1"/>
  <c r="H633" i="2" s="1"/>
  <c r="G633" i="2"/>
  <c r="E633" i="2" s="1"/>
  <c r="F633" i="2" s="1"/>
  <c r="J625" i="2"/>
  <c r="I625" i="2" s="1"/>
  <c r="H625" i="2" s="1"/>
  <c r="G625" i="2"/>
  <c r="E625" i="2" s="1"/>
  <c r="F625" i="2" s="1"/>
  <c r="J617" i="2"/>
  <c r="I617" i="2" s="1"/>
  <c r="H617" i="2" s="1"/>
  <c r="G617" i="2"/>
  <c r="E617" i="2" s="1"/>
  <c r="F617" i="2" s="1"/>
  <c r="J609" i="2"/>
  <c r="I609" i="2" s="1"/>
  <c r="H609" i="2" s="1"/>
  <c r="G609" i="2"/>
  <c r="E609" i="2" s="1"/>
  <c r="F609" i="2" s="1"/>
  <c r="J601" i="2"/>
  <c r="I601" i="2" s="1"/>
  <c r="H601" i="2" s="1"/>
  <c r="G601" i="2"/>
  <c r="E601" i="2" s="1"/>
  <c r="F601" i="2" s="1"/>
  <c r="J593" i="2"/>
  <c r="I593" i="2" s="1"/>
  <c r="H593" i="2" s="1"/>
  <c r="G593" i="2"/>
  <c r="E593" i="2" s="1"/>
  <c r="F593" i="2" s="1"/>
  <c r="J585" i="2"/>
  <c r="I585" i="2" s="1"/>
  <c r="H585" i="2" s="1"/>
  <c r="G585" i="2"/>
  <c r="E585" i="2" s="1"/>
  <c r="F585" i="2" s="1"/>
  <c r="J577" i="2"/>
  <c r="I577" i="2" s="1"/>
  <c r="H577" i="2" s="1"/>
  <c r="G577" i="2"/>
  <c r="E577" i="2" s="1"/>
  <c r="F577" i="2" s="1"/>
  <c r="J569" i="2"/>
  <c r="I569" i="2" s="1"/>
  <c r="H569" i="2" s="1"/>
  <c r="G569" i="2"/>
  <c r="E569" i="2" s="1"/>
  <c r="F569" i="2" s="1"/>
  <c r="J561" i="2"/>
  <c r="I561" i="2" s="1"/>
  <c r="H561" i="2" s="1"/>
  <c r="G561" i="2"/>
  <c r="E561" i="2" s="1"/>
  <c r="F561" i="2" s="1"/>
  <c r="J553" i="2"/>
  <c r="I553" i="2" s="1"/>
  <c r="H553" i="2" s="1"/>
  <c r="G553" i="2"/>
  <c r="E553" i="2" s="1"/>
  <c r="F553" i="2" s="1"/>
  <c r="J545" i="2"/>
  <c r="I545" i="2" s="1"/>
  <c r="H545" i="2" s="1"/>
  <c r="G545" i="2"/>
  <c r="E545" i="2" s="1"/>
  <c r="F545" i="2" s="1"/>
  <c r="J537" i="2"/>
  <c r="I537" i="2" s="1"/>
  <c r="H537" i="2" s="1"/>
  <c r="G537" i="2"/>
  <c r="E537" i="2" s="1"/>
  <c r="F537" i="2" s="1"/>
  <c r="J529" i="2"/>
  <c r="I529" i="2" s="1"/>
  <c r="H529" i="2" s="1"/>
  <c r="G529" i="2"/>
  <c r="E529" i="2" s="1"/>
  <c r="F529" i="2" s="1"/>
  <c r="J521" i="2"/>
  <c r="I521" i="2" s="1"/>
  <c r="H521" i="2" s="1"/>
  <c r="G521" i="2"/>
  <c r="E521" i="2" s="1"/>
  <c r="F521" i="2" s="1"/>
  <c r="J513" i="2"/>
  <c r="I513" i="2" s="1"/>
  <c r="H513" i="2" s="1"/>
  <c r="G513" i="2"/>
  <c r="E513" i="2" s="1"/>
  <c r="F513" i="2" s="1"/>
  <c r="J505" i="2"/>
  <c r="I505" i="2" s="1"/>
  <c r="H505" i="2" s="1"/>
  <c r="G505" i="2"/>
  <c r="E505" i="2" s="1"/>
  <c r="F505" i="2" s="1"/>
  <c r="J497" i="2"/>
  <c r="I497" i="2" s="1"/>
  <c r="H497" i="2" s="1"/>
  <c r="G497" i="2"/>
  <c r="E497" i="2" s="1"/>
  <c r="F497" i="2" s="1"/>
  <c r="J489" i="2"/>
  <c r="I489" i="2" s="1"/>
  <c r="H489" i="2" s="1"/>
  <c r="G489" i="2"/>
  <c r="E489" i="2" s="1"/>
  <c r="F489" i="2" s="1"/>
  <c r="J481" i="2"/>
  <c r="I481" i="2" s="1"/>
  <c r="H481" i="2" s="1"/>
  <c r="G481" i="2"/>
  <c r="E481" i="2" s="1"/>
  <c r="F481" i="2" s="1"/>
  <c r="J473" i="2"/>
  <c r="I473" i="2" s="1"/>
  <c r="H473" i="2" s="1"/>
  <c r="G473" i="2"/>
  <c r="E473" i="2" s="1"/>
  <c r="F473" i="2" s="1"/>
  <c r="J465" i="2"/>
  <c r="I465" i="2" s="1"/>
  <c r="H465" i="2" s="1"/>
  <c r="G465" i="2"/>
  <c r="E465" i="2" s="1"/>
  <c r="F465" i="2" s="1"/>
  <c r="J457" i="2"/>
  <c r="I457" i="2" s="1"/>
  <c r="H457" i="2" s="1"/>
  <c r="G457" i="2"/>
  <c r="E457" i="2" s="1"/>
  <c r="F457" i="2" s="1"/>
  <c r="J449" i="2"/>
  <c r="I449" i="2" s="1"/>
  <c r="H449" i="2" s="1"/>
  <c r="G449" i="2"/>
  <c r="E449" i="2" s="1"/>
  <c r="F449" i="2" s="1"/>
  <c r="J441" i="2"/>
  <c r="I441" i="2" s="1"/>
  <c r="H441" i="2" s="1"/>
  <c r="G441" i="2"/>
  <c r="E441" i="2" s="1"/>
  <c r="F441" i="2" s="1"/>
  <c r="J433" i="2"/>
  <c r="I433" i="2" s="1"/>
  <c r="H433" i="2" s="1"/>
  <c r="G433" i="2"/>
  <c r="E433" i="2" s="1"/>
  <c r="F433" i="2" s="1"/>
  <c r="J425" i="2"/>
  <c r="I425" i="2" s="1"/>
  <c r="H425" i="2" s="1"/>
  <c r="G425" i="2"/>
  <c r="E425" i="2" s="1"/>
  <c r="F425" i="2" s="1"/>
  <c r="J417" i="2"/>
  <c r="I417" i="2" s="1"/>
  <c r="H417" i="2" s="1"/>
  <c r="G417" i="2"/>
  <c r="E417" i="2" s="1"/>
  <c r="F417" i="2" s="1"/>
  <c r="J409" i="2"/>
  <c r="I409" i="2" s="1"/>
  <c r="H409" i="2" s="1"/>
  <c r="G409" i="2"/>
  <c r="E409" i="2" s="1"/>
  <c r="F409" i="2" s="1"/>
  <c r="J401" i="2"/>
  <c r="I401" i="2" s="1"/>
  <c r="H401" i="2" s="1"/>
  <c r="G401" i="2"/>
  <c r="E401" i="2" s="1"/>
  <c r="F401" i="2" s="1"/>
  <c r="J393" i="2"/>
  <c r="I393" i="2" s="1"/>
  <c r="H393" i="2" s="1"/>
  <c r="G393" i="2"/>
  <c r="E393" i="2" s="1"/>
  <c r="F393" i="2" s="1"/>
  <c r="J385" i="2"/>
  <c r="I385" i="2" s="1"/>
  <c r="H385" i="2" s="1"/>
  <c r="G385" i="2"/>
  <c r="E385" i="2" s="1"/>
  <c r="F385" i="2" s="1"/>
  <c r="J377" i="2"/>
  <c r="I377" i="2" s="1"/>
  <c r="H377" i="2" s="1"/>
  <c r="G377" i="2"/>
  <c r="E377" i="2" s="1"/>
  <c r="F377" i="2" s="1"/>
  <c r="J369" i="2"/>
  <c r="I369" i="2" s="1"/>
  <c r="H369" i="2" s="1"/>
  <c r="G369" i="2"/>
  <c r="E369" i="2" s="1"/>
  <c r="F369" i="2" s="1"/>
  <c r="J361" i="2"/>
  <c r="I361" i="2" s="1"/>
  <c r="H361" i="2" s="1"/>
  <c r="G361" i="2"/>
  <c r="E361" i="2" s="1"/>
  <c r="F361" i="2" s="1"/>
  <c r="J353" i="2"/>
  <c r="I353" i="2" s="1"/>
  <c r="H353" i="2" s="1"/>
  <c r="G353" i="2"/>
  <c r="E353" i="2" s="1"/>
  <c r="F353" i="2" s="1"/>
  <c r="J345" i="2"/>
  <c r="I345" i="2" s="1"/>
  <c r="H345" i="2" s="1"/>
  <c r="G345" i="2"/>
  <c r="E345" i="2" s="1"/>
  <c r="F345" i="2" s="1"/>
  <c r="J337" i="2"/>
  <c r="I337" i="2" s="1"/>
  <c r="H337" i="2" s="1"/>
  <c r="G337" i="2"/>
  <c r="E337" i="2" s="1"/>
  <c r="F337" i="2" s="1"/>
  <c r="J329" i="2"/>
  <c r="I329" i="2" s="1"/>
  <c r="H329" i="2" s="1"/>
  <c r="G329" i="2"/>
  <c r="E329" i="2" s="1"/>
  <c r="F329" i="2" s="1"/>
  <c r="J321" i="2"/>
  <c r="I321" i="2" s="1"/>
  <c r="H321" i="2" s="1"/>
  <c r="G321" i="2"/>
  <c r="E321" i="2" s="1"/>
  <c r="F321" i="2" s="1"/>
  <c r="J313" i="2"/>
  <c r="I313" i="2" s="1"/>
  <c r="H313" i="2" s="1"/>
  <c r="G313" i="2"/>
  <c r="E313" i="2" s="1"/>
  <c r="F313" i="2" s="1"/>
  <c r="J305" i="2"/>
  <c r="I305" i="2" s="1"/>
  <c r="H305" i="2" s="1"/>
  <c r="G305" i="2"/>
  <c r="E305" i="2" s="1"/>
  <c r="F305" i="2" s="1"/>
  <c r="J297" i="2"/>
  <c r="I297" i="2" s="1"/>
  <c r="H297" i="2" s="1"/>
  <c r="G297" i="2"/>
  <c r="E297" i="2" s="1"/>
  <c r="F297" i="2" s="1"/>
  <c r="J289" i="2"/>
  <c r="I289" i="2" s="1"/>
  <c r="H289" i="2" s="1"/>
  <c r="G289" i="2"/>
  <c r="E289" i="2" s="1"/>
  <c r="F289" i="2" s="1"/>
  <c r="J281" i="2"/>
  <c r="I281" i="2" s="1"/>
  <c r="H281" i="2" s="1"/>
  <c r="G281" i="2"/>
  <c r="E281" i="2" s="1"/>
  <c r="F281" i="2" s="1"/>
  <c r="J273" i="2"/>
  <c r="I273" i="2" s="1"/>
  <c r="H273" i="2" s="1"/>
  <c r="G273" i="2"/>
  <c r="E273" i="2" s="1"/>
  <c r="F273" i="2" s="1"/>
  <c r="J265" i="2"/>
  <c r="I265" i="2" s="1"/>
  <c r="H265" i="2" s="1"/>
  <c r="G265" i="2"/>
  <c r="E265" i="2" s="1"/>
  <c r="F265" i="2" s="1"/>
  <c r="J257" i="2"/>
  <c r="I257" i="2" s="1"/>
  <c r="H257" i="2" s="1"/>
  <c r="G257" i="2"/>
  <c r="E257" i="2" s="1"/>
  <c r="F257" i="2" s="1"/>
  <c r="J249" i="2"/>
  <c r="I249" i="2" s="1"/>
  <c r="H249" i="2" s="1"/>
  <c r="G249" i="2"/>
  <c r="E249" i="2" s="1"/>
  <c r="F249" i="2" s="1"/>
  <c r="J241" i="2"/>
  <c r="I241" i="2" s="1"/>
  <c r="H241" i="2" s="1"/>
  <c r="G241" i="2"/>
  <c r="E241" i="2" s="1"/>
  <c r="F241" i="2" s="1"/>
  <c r="J233" i="2"/>
  <c r="I233" i="2" s="1"/>
  <c r="H233" i="2" s="1"/>
  <c r="G233" i="2"/>
  <c r="E233" i="2" s="1"/>
  <c r="F233" i="2" s="1"/>
  <c r="J225" i="2"/>
  <c r="I225" i="2" s="1"/>
  <c r="H225" i="2" s="1"/>
  <c r="G225" i="2"/>
  <c r="E225" i="2" s="1"/>
  <c r="F225" i="2" s="1"/>
  <c r="J217" i="2"/>
  <c r="I217" i="2" s="1"/>
  <c r="H217" i="2" s="1"/>
  <c r="G217" i="2"/>
  <c r="E217" i="2" s="1"/>
  <c r="F217" i="2" s="1"/>
  <c r="J209" i="2"/>
  <c r="I209" i="2" s="1"/>
  <c r="H209" i="2" s="1"/>
  <c r="G209" i="2"/>
  <c r="E209" i="2" s="1"/>
  <c r="F209" i="2" s="1"/>
  <c r="J201" i="2"/>
  <c r="I201" i="2" s="1"/>
  <c r="H201" i="2" s="1"/>
  <c r="G201" i="2"/>
  <c r="E201" i="2" s="1"/>
  <c r="F201" i="2" s="1"/>
  <c r="J193" i="2"/>
  <c r="I193" i="2" s="1"/>
  <c r="H193" i="2" s="1"/>
  <c r="G193" i="2"/>
  <c r="E193" i="2" s="1"/>
  <c r="F193" i="2" s="1"/>
  <c r="J185" i="2"/>
  <c r="I185" i="2" s="1"/>
  <c r="H185" i="2" s="1"/>
  <c r="G185" i="2"/>
  <c r="E185" i="2" s="1"/>
  <c r="F185" i="2" s="1"/>
  <c r="J177" i="2"/>
  <c r="I177" i="2" s="1"/>
  <c r="H177" i="2" s="1"/>
  <c r="G177" i="2"/>
  <c r="E177" i="2" s="1"/>
  <c r="F177" i="2" s="1"/>
  <c r="J169" i="2"/>
  <c r="I169" i="2" s="1"/>
  <c r="H169" i="2" s="1"/>
  <c r="G169" i="2"/>
  <c r="E169" i="2" s="1"/>
  <c r="F169" i="2" s="1"/>
  <c r="J161" i="2"/>
  <c r="I161" i="2" s="1"/>
  <c r="H161" i="2" s="1"/>
  <c r="G161" i="2"/>
  <c r="E161" i="2" s="1"/>
  <c r="F161" i="2" s="1"/>
  <c r="J153" i="2"/>
  <c r="I153" i="2" s="1"/>
  <c r="H153" i="2" s="1"/>
  <c r="G153" i="2"/>
  <c r="E153" i="2" s="1"/>
  <c r="F153" i="2" s="1"/>
  <c r="J145" i="2"/>
  <c r="I145" i="2" s="1"/>
  <c r="H145" i="2" s="1"/>
  <c r="G145" i="2"/>
  <c r="E145" i="2" s="1"/>
  <c r="F145" i="2" s="1"/>
  <c r="J137" i="2"/>
  <c r="I137" i="2" s="1"/>
  <c r="H137" i="2" s="1"/>
  <c r="G137" i="2"/>
  <c r="E137" i="2" s="1"/>
  <c r="F137" i="2" s="1"/>
  <c r="J129" i="2"/>
  <c r="I129" i="2" s="1"/>
  <c r="H129" i="2" s="1"/>
  <c r="G129" i="2"/>
  <c r="E129" i="2" s="1"/>
  <c r="F129" i="2" s="1"/>
  <c r="J121" i="2"/>
  <c r="I121" i="2" s="1"/>
  <c r="H121" i="2" s="1"/>
  <c r="G121" i="2"/>
  <c r="E121" i="2" s="1"/>
  <c r="F121" i="2" s="1"/>
  <c r="J113" i="2"/>
  <c r="I113" i="2" s="1"/>
  <c r="H113" i="2" s="1"/>
  <c r="G113" i="2"/>
  <c r="E113" i="2" s="1"/>
  <c r="F113" i="2" s="1"/>
  <c r="J105" i="2"/>
  <c r="I105" i="2" s="1"/>
  <c r="H105" i="2" s="1"/>
  <c r="G105" i="2"/>
  <c r="E105" i="2" s="1"/>
  <c r="F105" i="2" s="1"/>
  <c r="J97" i="2"/>
  <c r="I97" i="2" s="1"/>
  <c r="H97" i="2" s="1"/>
  <c r="G97" i="2"/>
  <c r="E97" i="2" s="1"/>
  <c r="F97" i="2" s="1"/>
  <c r="J89" i="2"/>
  <c r="I89" i="2" s="1"/>
  <c r="H89" i="2" s="1"/>
  <c r="G89" i="2"/>
  <c r="E89" i="2" s="1"/>
  <c r="F89" i="2" s="1"/>
  <c r="J81" i="2"/>
  <c r="I81" i="2" s="1"/>
  <c r="H81" i="2" s="1"/>
  <c r="G81" i="2"/>
  <c r="E81" i="2" s="1"/>
  <c r="F81" i="2" s="1"/>
  <c r="J73" i="2"/>
  <c r="I73" i="2" s="1"/>
  <c r="H73" i="2" s="1"/>
  <c r="G73" i="2"/>
  <c r="E73" i="2" s="1"/>
  <c r="F73" i="2" s="1"/>
  <c r="J65" i="2"/>
  <c r="I65" i="2" s="1"/>
  <c r="H65" i="2" s="1"/>
  <c r="G65" i="2"/>
  <c r="E65" i="2" s="1"/>
  <c r="F65" i="2" s="1"/>
  <c r="J57" i="2"/>
  <c r="I57" i="2" s="1"/>
  <c r="H57" i="2" s="1"/>
  <c r="G57" i="2"/>
  <c r="E57" i="2" s="1"/>
  <c r="F57" i="2" s="1"/>
  <c r="J49" i="2"/>
  <c r="I49" i="2" s="1"/>
  <c r="H49" i="2" s="1"/>
  <c r="G49" i="2"/>
  <c r="E49" i="2" s="1"/>
  <c r="F49" i="2" s="1"/>
  <c r="J41" i="2"/>
  <c r="I41" i="2" s="1"/>
  <c r="H41" i="2" s="1"/>
  <c r="G41" i="2"/>
  <c r="E41" i="2" s="1"/>
  <c r="F41" i="2" s="1"/>
  <c r="J33" i="2"/>
  <c r="I33" i="2" s="1"/>
  <c r="H33" i="2" s="1"/>
  <c r="G33" i="2"/>
  <c r="E33" i="2" s="1"/>
  <c r="F33" i="2" s="1"/>
  <c r="J25" i="2"/>
  <c r="I25" i="2" s="1"/>
  <c r="H25" i="2" s="1"/>
  <c r="G25" i="2"/>
  <c r="E25" i="2" s="1"/>
  <c r="F25" i="2" s="1"/>
  <c r="J17" i="2"/>
  <c r="I17" i="2" s="1"/>
  <c r="H17" i="2" s="1"/>
  <c r="G17" i="2"/>
  <c r="E17" i="2" s="1"/>
  <c r="F17" i="2" s="1"/>
  <c r="J9" i="2"/>
  <c r="I9" i="2" s="1"/>
  <c r="H9" i="2" s="1"/>
  <c r="G9" i="2"/>
  <c r="E9" i="2" s="1"/>
  <c r="F9" i="2" s="1"/>
  <c r="J983" i="2"/>
  <c r="I983" i="2" s="1"/>
  <c r="H983" i="2" s="1"/>
  <c r="G983" i="2"/>
  <c r="E983" i="2" s="1"/>
  <c r="F983" i="2" s="1"/>
  <c r="J927" i="2"/>
  <c r="I927" i="2" s="1"/>
  <c r="H927" i="2" s="1"/>
  <c r="G927" i="2"/>
  <c r="E927" i="2" s="1"/>
  <c r="F927" i="2" s="1"/>
  <c r="J903" i="2"/>
  <c r="I903" i="2" s="1"/>
  <c r="H903" i="2" s="1"/>
  <c r="G903" i="2"/>
  <c r="E903" i="2" s="1"/>
  <c r="F903" i="2" s="1"/>
  <c r="J855" i="2"/>
  <c r="I855" i="2" s="1"/>
  <c r="H855" i="2" s="1"/>
  <c r="G855" i="2"/>
  <c r="E855" i="2" s="1"/>
  <c r="F855" i="2" s="1"/>
  <c r="J799" i="2"/>
  <c r="I799" i="2" s="1"/>
  <c r="H799" i="2" s="1"/>
  <c r="G799" i="2"/>
  <c r="E799" i="2" s="1"/>
  <c r="F799" i="2" s="1"/>
  <c r="J751" i="2"/>
  <c r="I751" i="2" s="1"/>
  <c r="H751" i="2" s="1"/>
  <c r="G751" i="2"/>
  <c r="E751" i="2" s="1"/>
  <c r="F751" i="2" s="1"/>
  <c r="J703" i="2"/>
  <c r="I703" i="2" s="1"/>
  <c r="H703" i="2" s="1"/>
  <c r="G703" i="2"/>
  <c r="E703" i="2" s="1"/>
  <c r="F703" i="2" s="1"/>
  <c r="J655" i="2"/>
  <c r="I655" i="2" s="1"/>
  <c r="H655" i="2" s="1"/>
  <c r="G655" i="2"/>
  <c r="E655" i="2" s="1"/>
  <c r="F655" i="2" s="1"/>
  <c r="J599" i="2"/>
  <c r="I599" i="2" s="1"/>
  <c r="H599" i="2" s="1"/>
  <c r="G599" i="2"/>
  <c r="E599" i="2" s="1"/>
  <c r="F599" i="2" s="1"/>
  <c r="J535" i="2"/>
  <c r="I535" i="2" s="1"/>
  <c r="H535" i="2" s="1"/>
  <c r="G535" i="2"/>
  <c r="E535" i="2" s="1"/>
  <c r="F535" i="2" s="1"/>
  <c r="J503" i="2"/>
  <c r="I503" i="2" s="1"/>
  <c r="H503" i="2" s="1"/>
  <c r="G503" i="2"/>
  <c r="E503" i="2" s="1"/>
  <c r="F503" i="2" s="1"/>
  <c r="J471" i="2"/>
  <c r="I471" i="2" s="1"/>
  <c r="H471" i="2" s="1"/>
  <c r="G471" i="2"/>
  <c r="E471" i="2" s="1"/>
  <c r="F471" i="2" s="1"/>
  <c r="J423" i="2"/>
  <c r="I423" i="2" s="1"/>
  <c r="H423" i="2" s="1"/>
  <c r="G423" i="2"/>
  <c r="E423" i="2" s="1"/>
  <c r="F423" i="2" s="1"/>
  <c r="J375" i="2"/>
  <c r="I375" i="2" s="1"/>
  <c r="H375" i="2" s="1"/>
  <c r="G375" i="2"/>
  <c r="E375" i="2" s="1"/>
  <c r="F375" i="2" s="1"/>
  <c r="J327" i="2"/>
  <c r="I327" i="2" s="1"/>
  <c r="H327" i="2" s="1"/>
  <c r="G327" i="2"/>
  <c r="E327" i="2" s="1"/>
  <c r="F327" i="2" s="1"/>
  <c r="J287" i="2"/>
  <c r="I287" i="2" s="1"/>
  <c r="H287" i="2" s="1"/>
  <c r="G287" i="2"/>
  <c r="E287" i="2" s="1"/>
  <c r="F287" i="2" s="1"/>
  <c r="J247" i="2"/>
  <c r="I247" i="2" s="1"/>
  <c r="H247" i="2" s="1"/>
  <c r="G247" i="2"/>
  <c r="E247" i="2" s="1"/>
  <c r="F247" i="2" s="1"/>
  <c r="J191" i="2"/>
  <c r="I191" i="2" s="1"/>
  <c r="H191" i="2" s="1"/>
  <c r="G191" i="2"/>
  <c r="E191" i="2" s="1"/>
  <c r="F191" i="2" s="1"/>
  <c r="J143" i="2"/>
  <c r="I143" i="2" s="1"/>
  <c r="H143" i="2" s="1"/>
  <c r="G143" i="2"/>
  <c r="E143" i="2" s="1"/>
  <c r="F143" i="2" s="1"/>
  <c r="J111" i="2"/>
  <c r="I111" i="2" s="1"/>
  <c r="H111" i="2" s="1"/>
  <c r="G111" i="2"/>
  <c r="E111" i="2" s="1"/>
  <c r="F111" i="2" s="1"/>
  <c r="J63" i="2"/>
  <c r="I63" i="2" s="1"/>
  <c r="H63" i="2" s="1"/>
  <c r="G63" i="2"/>
  <c r="E63" i="2" s="1"/>
  <c r="F63" i="2" s="1"/>
  <c r="J7" i="2"/>
  <c r="I7" i="2" s="1"/>
  <c r="H7" i="2" s="1"/>
  <c r="G7" i="2"/>
  <c r="E7" i="2" s="1"/>
  <c r="F7" i="2" s="1"/>
  <c r="J995" i="2"/>
  <c r="I995" i="2" s="1"/>
  <c r="H995" i="2" s="1"/>
  <c r="G995" i="2"/>
  <c r="E995" i="2" s="1"/>
  <c r="F995" i="2" s="1"/>
  <c r="J963" i="2"/>
  <c r="I963" i="2" s="1"/>
  <c r="H963" i="2" s="1"/>
  <c r="G963" i="2"/>
  <c r="E963" i="2" s="1"/>
  <c r="F963" i="2" s="1"/>
  <c r="J931" i="2"/>
  <c r="I931" i="2" s="1"/>
  <c r="H931" i="2" s="1"/>
  <c r="G931" i="2"/>
  <c r="E931" i="2" s="1"/>
  <c r="F931" i="2" s="1"/>
  <c r="J899" i="2"/>
  <c r="I899" i="2" s="1"/>
  <c r="H899" i="2" s="1"/>
  <c r="G899" i="2"/>
  <c r="E899" i="2" s="1"/>
  <c r="F899" i="2" s="1"/>
  <c r="J867" i="2"/>
  <c r="I867" i="2" s="1"/>
  <c r="H867" i="2" s="1"/>
  <c r="G867" i="2"/>
  <c r="E867" i="2" s="1"/>
  <c r="F867" i="2" s="1"/>
  <c r="J835" i="2"/>
  <c r="I835" i="2" s="1"/>
  <c r="H835" i="2" s="1"/>
  <c r="G835" i="2"/>
  <c r="E835" i="2" s="1"/>
  <c r="F835" i="2" s="1"/>
  <c r="J795" i="2"/>
  <c r="I795" i="2" s="1"/>
  <c r="H795" i="2" s="1"/>
  <c r="G795" i="2"/>
  <c r="E795" i="2" s="1"/>
  <c r="F795" i="2" s="1"/>
  <c r="J747" i="2"/>
  <c r="I747" i="2" s="1"/>
  <c r="H747" i="2" s="1"/>
  <c r="G747" i="2"/>
  <c r="E747" i="2" s="1"/>
  <c r="F747" i="2" s="1"/>
  <c r="J993" i="2"/>
  <c r="I993" i="2" s="1"/>
  <c r="H993" i="2" s="1"/>
  <c r="G993" i="2"/>
  <c r="E993" i="2" s="1"/>
  <c r="F993" i="2" s="1"/>
  <c r="J1000" i="2"/>
  <c r="I1000" i="2" s="1"/>
  <c r="H1000" i="2" s="1"/>
  <c r="G1000" i="2"/>
  <c r="E1000" i="2" s="1"/>
  <c r="F1000" i="2" s="1"/>
  <c r="J992" i="2"/>
  <c r="I992" i="2" s="1"/>
  <c r="H992" i="2" s="1"/>
  <c r="G992" i="2"/>
  <c r="E992" i="2" s="1"/>
  <c r="F992" i="2" s="1"/>
  <c r="J984" i="2"/>
  <c r="I984" i="2" s="1"/>
  <c r="H984" i="2" s="1"/>
  <c r="G984" i="2"/>
  <c r="E984" i="2" s="1"/>
  <c r="F984" i="2" s="1"/>
  <c r="J976" i="2"/>
  <c r="I976" i="2" s="1"/>
  <c r="H976" i="2" s="1"/>
  <c r="G976" i="2"/>
  <c r="E976" i="2" s="1"/>
  <c r="F976" i="2" s="1"/>
  <c r="J968" i="2"/>
  <c r="I968" i="2" s="1"/>
  <c r="H968" i="2" s="1"/>
  <c r="G968" i="2"/>
  <c r="E968" i="2" s="1"/>
  <c r="F968" i="2" s="1"/>
  <c r="J960" i="2"/>
  <c r="I960" i="2" s="1"/>
  <c r="H960" i="2" s="1"/>
  <c r="G960" i="2"/>
  <c r="E960" i="2" s="1"/>
  <c r="F960" i="2" s="1"/>
  <c r="J952" i="2"/>
  <c r="I952" i="2" s="1"/>
  <c r="H952" i="2" s="1"/>
  <c r="G952" i="2"/>
  <c r="E952" i="2" s="1"/>
  <c r="F952" i="2" s="1"/>
  <c r="J944" i="2"/>
  <c r="I944" i="2" s="1"/>
  <c r="H944" i="2" s="1"/>
  <c r="G944" i="2"/>
  <c r="E944" i="2" s="1"/>
  <c r="F944" i="2" s="1"/>
  <c r="J936" i="2"/>
  <c r="I936" i="2" s="1"/>
  <c r="H936" i="2" s="1"/>
  <c r="G936" i="2"/>
  <c r="E936" i="2" s="1"/>
  <c r="F936" i="2" s="1"/>
  <c r="J928" i="2"/>
  <c r="I928" i="2" s="1"/>
  <c r="H928" i="2" s="1"/>
  <c r="G928" i="2"/>
  <c r="E928" i="2" s="1"/>
  <c r="F928" i="2" s="1"/>
  <c r="J920" i="2"/>
  <c r="I920" i="2" s="1"/>
  <c r="H920" i="2" s="1"/>
  <c r="G920" i="2"/>
  <c r="E920" i="2" s="1"/>
  <c r="F920" i="2" s="1"/>
  <c r="J912" i="2"/>
  <c r="I912" i="2" s="1"/>
  <c r="H912" i="2" s="1"/>
  <c r="G912" i="2"/>
  <c r="E912" i="2" s="1"/>
  <c r="F912" i="2" s="1"/>
  <c r="J904" i="2"/>
  <c r="I904" i="2" s="1"/>
  <c r="H904" i="2" s="1"/>
  <c r="G904" i="2"/>
  <c r="E904" i="2" s="1"/>
  <c r="F904" i="2" s="1"/>
  <c r="J896" i="2"/>
  <c r="I896" i="2" s="1"/>
  <c r="H896" i="2" s="1"/>
  <c r="G896" i="2"/>
  <c r="E896" i="2" s="1"/>
  <c r="F896" i="2" s="1"/>
  <c r="J888" i="2"/>
  <c r="I888" i="2" s="1"/>
  <c r="H888" i="2" s="1"/>
  <c r="G888" i="2"/>
  <c r="E888" i="2" s="1"/>
  <c r="F888" i="2" s="1"/>
  <c r="J880" i="2"/>
  <c r="I880" i="2" s="1"/>
  <c r="H880" i="2" s="1"/>
  <c r="G880" i="2"/>
  <c r="E880" i="2" s="1"/>
  <c r="F880" i="2" s="1"/>
  <c r="J872" i="2"/>
  <c r="I872" i="2" s="1"/>
  <c r="H872" i="2" s="1"/>
  <c r="G872" i="2"/>
  <c r="E872" i="2" s="1"/>
  <c r="F872" i="2" s="1"/>
  <c r="J864" i="2"/>
  <c r="I864" i="2" s="1"/>
  <c r="H864" i="2" s="1"/>
  <c r="G864" i="2"/>
  <c r="E864" i="2" s="1"/>
  <c r="F864" i="2" s="1"/>
  <c r="J856" i="2"/>
  <c r="I856" i="2" s="1"/>
  <c r="H856" i="2" s="1"/>
  <c r="G856" i="2"/>
  <c r="E856" i="2" s="1"/>
  <c r="F856" i="2" s="1"/>
  <c r="J848" i="2"/>
  <c r="I848" i="2" s="1"/>
  <c r="H848" i="2" s="1"/>
  <c r="G848" i="2"/>
  <c r="E848" i="2" s="1"/>
  <c r="F848" i="2" s="1"/>
  <c r="J840" i="2"/>
  <c r="I840" i="2" s="1"/>
  <c r="H840" i="2" s="1"/>
  <c r="G840" i="2"/>
  <c r="E840" i="2" s="1"/>
  <c r="F840" i="2" s="1"/>
  <c r="J832" i="2"/>
  <c r="I832" i="2" s="1"/>
  <c r="H832" i="2" s="1"/>
  <c r="G832" i="2"/>
  <c r="E832" i="2" s="1"/>
  <c r="F832" i="2" s="1"/>
  <c r="J824" i="2"/>
  <c r="I824" i="2" s="1"/>
  <c r="H824" i="2" s="1"/>
  <c r="G824" i="2"/>
  <c r="E824" i="2" s="1"/>
  <c r="F824" i="2" s="1"/>
  <c r="J816" i="2"/>
  <c r="I816" i="2" s="1"/>
  <c r="H816" i="2" s="1"/>
  <c r="G816" i="2"/>
  <c r="E816" i="2" s="1"/>
  <c r="F816" i="2" s="1"/>
  <c r="J808" i="2"/>
  <c r="I808" i="2" s="1"/>
  <c r="H808" i="2" s="1"/>
  <c r="G808" i="2"/>
  <c r="E808" i="2" s="1"/>
  <c r="F808" i="2" s="1"/>
  <c r="J800" i="2"/>
  <c r="I800" i="2" s="1"/>
  <c r="H800" i="2" s="1"/>
  <c r="G800" i="2"/>
  <c r="E800" i="2" s="1"/>
  <c r="F800" i="2" s="1"/>
  <c r="J792" i="2"/>
  <c r="I792" i="2" s="1"/>
  <c r="H792" i="2" s="1"/>
  <c r="G792" i="2"/>
  <c r="E792" i="2" s="1"/>
  <c r="F792" i="2" s="1"/>
  <c r="J784" i="2"/>
  <c r="I784" i="2" s="1"/>
  <c r="H784" i="2" s="1"/>
  <c r="G784" i="2"/>
  <c r="E784" i="2" s="1"/>
  <c r="F784" i="2" s="1"/>
  <c r="J776" i="2"/>
  <c r="I776" i="2" s="1"/>
  <c r="H776" i="2" s="1"/>
  <c r="G776" i="2"/>
  <c r="E776" i="2" s="1"/>
  <c r="F776" i="2" s="1"/>
  <c r="J768" i="2"/>
  <c r="I768" i="2" s="1"/>
  <c r="H768" i="2" s="1"/>
  <c r="G768" i="2"/>
  <c r="E768" i="2" s="1"/>
  <c r="F768" i="2" s="1"/>
  <c r="J760" i="2"/>
  <c r="I760" i="2" s="1"/>
  <c r="H760" i="2" s="1"/>
  <c r="G760" i="2"/>
  <c r="E760" i="2" s="1"/>
  <c r="F760" i="2" s="1"/>
  <c r="J752" i="2"/>
  <c r="I752" i="2" s="1"/>
  <c r="H752" i="2" s="1"/>
  <c r="G752" i="2"/>
  <c r="E752" i="2" s="1"/>
  <c r="F752" i="2" s="1"/>
  <c r="J744" i="2"/>
  <c r="I744" i="2" s="1"/>
  <c r="H744" i="2" s="1"/>
  <c r="G744" i="2"/>
  <c r="E744" i="2" s="1"/>
  <c r="F744" i="2" s="1"/>
  <c r="J736" i="2"/>
  <c r="I736" i="2" s="1"/>
  <c r="H736" i="2" s="1"/>
  <c r="G736" i="2"/>
  <c r="E736" i="2" s="1"/>
  <c r="F736" i="2" s="1"/>
  <c r="J728" i="2"/>
  <c r="I728" i="2" s="1"/>
  <c r="H728" i="2" s="1"/>
  <c r="G728" i="2"/>
  <c r="E728" i="2" s="1"/>
  <c r="F728" i="2" s="1"/>
  <c r="J720" i="2"/>
  <c r="I720" i="2" s="1"/>
  <c r="H720" i="2" s="1"/>
  <c r="G720" i="2"/>
  <c r="E720" i="2" s="1"/>
  <c r="F720" i="2" s="1"/>
  <c r="J712" i="2"/>
  <c r="I712" i="2" s="1"/>
  <c r="H712" i="2" s="1"/>
  <c r="G712" i="2"/>
  <c r="E712" i="2" s="1"/>
  <c r="F712" i="2" s="1"/>
  <c r="J704" i="2"/>
  <c r="I704" i="2" s="1"/>
  <c r="H704" i="2" s="1"/>
  <c r="G704" i="2"/>
  <c r="E704" i="2" s="1"/>
  <c r="F704" i="2" s="1"/>
  <c r="J696" i="2"/>
  <c r="I696" i="2" s="1"/>
  <c r="H696" i="2" s="1"/>
  <c r="G696" i="2"/>
  <c r="E696" i="2" s="1"/>
  <c r="F696" i="2" s="1"/>
  <c r="J688" i="2"/>
  <c r="I688" i="2" s="1"/>
  <c r="H688" i="2" s="1"/>
  <c r="G688" i="2"/>
  <c r="E688" i="2" s="1"/>
  <c r="F688" i="2" s="1"/>
  <c r="J680" i="2"/>
  <c r="J672" i="2"/>
  <c r="I672" i="2" s="1"/>
  <c r="H672" i="2" s="1"/>
  <c r="G672" i="2"/>
  <c r="E672" i="2" s="1"/>
  <c r="F672" i="2" s="1"/>
  <c r="J664" i="2"/>
  <c r="I664" i="2" s="1"/>
  <c r="H664" i="2" s="1"/>
  <c r="G664" i="2"/>
  <c r="E664" i="2" s="1"/>
  <c r="F664" i="2" s="1"/>
  <c r="J656" i="2"/>
  <c r="I656" i="2" s="1"/>
  <c r="H656" i="2" s="1"/>
  <c r="G656" i="2"/>
  <c r="E656" i="2" s="1"/>
  <c r="F656" i="2" s="1"/>
  <c r="J648" i="2"/>
  <c r="I648" i="2" s="1"/>
  <c r="H648" i="2" s="1"/>
  <c r="G648" i="2"/>
  <c r="E648" i="2" s="1"/>
  <c r="F648" i="2" s="1"/>
  <c r="J640" i="2"/>
  <c r="I640" i="2" s="1"/>
  <c r="H640" i="2" s="1"/>
  <c r="G640" i="2"/>
  <c r="E640" i="2" s="1"/>
  <c r="F640" i="2" s="1"/>
  <c r="J632" i="2"/>
  <c r="I632" i="2" s="1"/>
  <c r="H632" i="2" s="1"/>
  <c r="G632" i="2"/>
  <c r="E632" i="2" s="1"/>
  <c r="F632" i="2" s="1"/>
  <c r="J624" i="2"/>
  <c r="I624" i="2" s="1"/>
  <c r="H624" i="2" s="1"/>
  <c r="G624" i="2"/>
  <c r="E624" i="2" s="1"/>
  <c r="F624" i="2" s="1"/>
  <c r="J616" i="2"/>
  <c r="I616" i="2" s="1"/>
  <c r="H616" i="2" s="1"/>
  <c r="G616" i="2"/>
  <c r="E616" i="2" s="1"/>
  <c r="F616" i="2" s="1"/>
  <c r="J608" i="2"/>
  <c r="I608" i="2" s="1"/>
  <c r="H608" i="2" s="1"/>
  <c r="G608" i="2"/>
  <c r="E608" i="2" s="1"/>
  <c r="F608" i="2" s="1"/>
  <c r="J600" i="2"/>
  <c r="I600" i="2" s="1"/>
  <c r="H600" i="2" s="1"/>
  <c r="G600" i="2"/>
  <c r="E600" i="2" s="1"/>
  <c r="F600" i="2" s="1"/>
  <c r="J592" i="2"/>
  <c r="I592" i="2" s="1"/>
  <c r="H592" i="2" s="1"/>
  <c r="G592" i="2"/>
  <c r="E592" i="2" s="1"/>
  <c r="F592" i="2" s="1"/>
  <c r="J584" i="2"/>
  <c r="I584" i="2" s="1"/>
  <c r="H584" i="2" s="1"/>
  <c r="G584" i="2"/>
  <c r="E584" i="2" s="1"/>
  <c r="F584" i="2" s="1"/>
  <c r="J576" i="2"/>
  <c r="I576" i="2" s="1"/>
  <c r="H576" i="2" s="1"/>
  <c r="G576" i="2"/>
  <c r="E576" i="2" s="1"/>
  <c r="F576" i="2" s="1"/>
  <c r="J568" i="2"/>
  <c r="I568" i="2" s="1"/>
  <c r="H568" i="2" s="1"/>
  <c r="G568" i="2"/>
  <c r="E568" i="2" s="1"/>
  <c r="F568" i="2" s="1"/>
  <c r="J560" i="2"/>
  <c r="I560" i="2" s="1"/>
  <c r="H560" i="2" s="1"/>
  <c r="G560" i="2"/>
  <c r="E560" i="2" s="1"/>
  <c r="F560" i="2" s="1"/>
  <c r="J552" i="2"/>
  <c r="I552" i="2" s="1"/>
  <c r="H552" i="2" s="1"/>
  <c r="G552" i="2"/>
  <c r="E552" i="2" s="1"/>
  <c r="F552" i="2" s="1"/>
  <c r="J544" i="2"/>
  <c r="I544" i="2" s="1"/>
  <c r="H544" i="2" s="1"/>
  <c r="G544" i="2"/>
  <c r="E544" i="2" s="1"/>
  <c r="F544" i="2" s="1"/>
  <c r="J536" i="2"/>
  <c r="I536" i="2" s="1"/>
  <c r="H536" i="2" s="1"/>
  <c r="G536" i="2"/>
  <c r="E536" i="2" s="1"/>
  <c r="F536" i="2" s="1"/>
  <c r="J528" i="2"/>
  <c r="I528" i="2" s="1"/>
  <c r="H528" i="2" s="1"/>
  <c r="G528" i="2"/>
  <c r="E528" i="2" s="1"/>
  <c r="F528" i="2" s="1"/>
  <c r="J520" i="2"/>
  <c r="I520" i="2" s="1"/>
  <c r="H520" i="2" s="1"/>
  <c r="G520" i="2"/>
  <c r="E520" i="2" s="1"/>
  <c r="F520" i="2" s="1"/>
  <c r="J512" i="2"/>
  <c r="I512" i="2" s="1"/>
  <c r="H512" i="2" s="1"/>
  <c r="G512" i="2"/>
  <c r="E512" i="2" s="1"/>
  <c r="F512" i="2" s="1"/>
  <c r="J504" i="2"/>
  <c r="I504" i="2" s="1"/>
  <c r="H504" i="2" s="1"/>
  <c r="G504" i="2"/>
  <c r="E504" i="2" s="1"/>
  <c r="F504" i="2" s="1"/>
  <c r="J496" i="2"/>
  <c r="I496" i="2" s="1"/>
  <c r="H496" i="2" s="1"/>
  <c r="G496" i="2"/>
  <c r="E496" i="2" s="1"/>
  <c r="F496" i="2" s="1"/>
  <c r="J488" i="2"/>
  <c r="I488" i="2" s="1"/>
  <c r="H488" i="2" s="1"/>
  <c r="G488" i="2"/>
  <c r="E488" i="2" s="1"/>
  <c r="F488" i="2" s="1"/>
  <c r="J480" i="2"/>
  <c r="I480" i="2" s="1"/>
  <c r="H480" i="2" s="1"/>
  <c r="G480" i="2"/>
  <c r="E480" i="2" s="1"/>
  <c r="F480" i="2" s="1"/>
  <c r="J472" i="2"/>
  <c r="I472" i="2" s="1"/>
  <c r="H472" i="2" s="1"/>
  <c r="G472" i="2"/>
  <c r="E472" i="2" s="1"/>
  <c r="F472" i="2" s="1"/>
  <c r="J464" i="2"/>
  <c r="I464" i="2" s="1"/>
  <c r="H464" i="2" s="1"/>
  <c r="G464" i="2"/>
  <c r="E464" i="2" s="1"/>
  <c r="F464" i="2" s="1"/>
  <c r="J456" i="2"/>
  <c r="I456" i="2" s="1"/>
  <c r="H456" i="2" s="1"/>
  <c r="G456" i="2"/>
  <c r="E456" i="2" s="1"/>
  <c r="F456" i="2" s="1"/>
  <c r="J448" i="2"/>
  <c r="I448" i="2" s="1"/>
  <c r="H448" i="2" s="1"/>
  <c r="G448" i="2"/>
  <c r="E448" i="2" s="1"/>
  <c r="F448" i="2" s="1"/>
  <c r="J440" i="2"/>
  <c r="I440" i="2" s="1"/>
  <c r="H440" i="2" s="1"/>
  <c r="G440" i="2"/>
  <c r="E440" i="2" s="1"/>
  <c r="F440" i="2" s="1"/>
  <c r="J432" i="2"/>
  <c r="I432" i="2" s="1"/>
  <c r="H432" i="2" s="1"/>
  <c r="G432" i="2"/>
  <c r="E432" i="2" s="1"/>
  <c r="F432" i="2" s="1"/>
  <c r="J424" i="2"/>
  <c r="I424" i="2" s="1"/>
  <c r="H424" i="2" s="1"/>
  <c r="G424" i="2"/>
  <c r="E424" i="2" s="1"/>
  <c r="F424" i="2" s="1"/>
  <c r="J416" i="2"/>
  <c r="I416" i="2" s="1"/>
  <c r="H416" i="2" s="1"/>
  <c r="G416" i="2"/>
  <c r="E416" i="2" s="1"/>
  <c r="F416" i="2" s="1"/>
  <c r="J408" i="2"/>
  <c r="I408" i="2" s="1"/>
  <c r="H408" i="2" s="1"/>
  <c r="G408" i="2"/>
  <c r="E408" i="2" s="1"/>
  <c r="F408" i="2" s="1"/>
  <c r="J400" i="2"/>
  <c r="I400" i="2" s="1"/>
  <c r="H400" i="2" s="1"/>
  <c r="G400" i="2"/>
  <c r="E400" i="2" s="1"/>
  <c r="F400" i="2" s="1"/>
  <c r="J392" i="2"/>
  <c r="I392" i="2" s="1"/>
  <c r="H392" i="2" s="1"/>
  <c r="G392" i="2"/>
  <c r="E392" i="2" s="1"/>
  <c r="F392" i="2" s="1"/>
  <c r="J384" i="2"/>
  <c r="I384" i="2" s="1"/>
  <c r="H384" i="2" s="1"/>
  <c r="G384" i="2"/>
  <c r="E384" i="2" s="1"/>
  <c r="F384" i="2" s="1"/>
  <c r="J376" i="2"/>
  <c r="I376" i="2" s="1"/>
  <c r="H376" i="2" s="1"/>
  <c r="G376" i="2"/>
  <c r="E376" i="2" s="1"/>
  <c r="F376" i="2" s="1"/>
  <c r="J368" i="2"/>
  <c r="I368" i="2" s="1"/>
  <c r="H368" i="2" s="1"/>
  <c r="G368" i="2"/>
  <c r="E368" i="2" s="1"/>
  <c r="F368" i="2" s="1"/>
  <c r="J360" i="2"/>
  <c r="G360" i="2"/>
  <c r="E360" i="2" s="1"/>
  <c r="F360" i="2" s="1"/>
  <c r="J352" i="2"/>
  <c r="I352" i="2" s="1"/>
  <c r="H352" i="2" s="1"/>
  <c r="G352" i="2"/>
  <c r="E352" i="2" s="1"/>
  <c r="F352" i="2" s="1"/>
  <c r="J344" i="2"/>
  <c r="I344" i="2" s="1"/>
  <c r="H344" i="2" s="1"/>
  <c r="G344" i="2"/>
  <c r="E344" i="2" s="1"/>
  <c r="F344" i="2" s="1"/>
  <c r="J336" i="2"/>
  <c r="I336" i="2" s="1"/>
  <c r="H336" i="2" s="1"/>
  <c r="G336" i="2"/>
  <c r="E336" i="2" s="1"/>
  <c r="F336" i="2" s="1"/>
  <c r="J328" i="2"/>
  <c r="I328" i="2" s="1"/>
  <c r="H328" i="2" s="1"/>
  <c r="G328" i="2"/>
  <c r="E328" i="2" s="1"/>
  <c r="F328" i="2" s="1"/>
  <c r="J320" i="2"/>
  <c r="I320" i="2" s="1"/>
  <c r="H320" i="2" s="1"/>
  <c r="G320" i="2"/>
  <c r="E320" i="2" s="1"/>
  <c r="F320" i="2" s="1"/>
  <c r="J312" i="2"/>
  <c r="I312" i="2" s="1"/>
  <c r="H312" i="2" s="1"/>
  <c r="G312" i="2"/>
  <c r="E312" i="2" s="1"/>
  <c r="F312" i="2" s="1"/>
  <c r="J304" i="2"/>
  <c r="I304" i="2" s="1"/>
  <c r="H304" i="2" s="1"/>
  <c r="G304" i="2"/>
  <c r="E304" i="2" s="1"/>
  <c r="F304" i="2" s="1"/>
  <c r="J296" i="2"/>
  <c r="I296" i="2" s="1"/>
  <c r="H296" i="2" s="1"/>
  <c r="G296" i="2"/>
  <c r="E296" i="2" s="1"/>
  <c r="F296" i="2" s="1"/>
  <c r="J288" i="2"/>
  <c r="I288" i="2" s="1"/>
  <c r="H288" i="2" s="1"/>
  <c r="G288" i="2"/>
  <c r="E288" i="2" s="1"/>
  <c r="F288" i="2" s="1"/>
  <c r="J280" i="2"/>
  <c r="I280" i="2" s="1"/>
  <c r="H280" i="2" s="1"/>
  <c r="G280" i="2"/>
  <c r="E280" i="2" s="1"/>
  <c r="F280" i="2" s="1"/>
  <c r="J272" i="2"/>
  <c r="I272" i="2" s="1"/>
  <c r="H272" i="2" s="1"/>
  <c r="G272" i="2"/>
  <c r="E272" i="2" s="1"/>
  <c r="F272" i="2" s="1"/>
  <c r="J264" i="2"/>
  <c r="I264" i="2" s="1"/>
  <c r="H264" i="2" s="1"/>
  <c r="G264" i="2"/>
  <c r="E264" i="2" s="1"/>
  <c r="F264" i="2" s="1"/>
  <c r="J256" i="2"/>
  <c r="I256" i="2" s="1"/>
  <c r="H256" i="2" s="1"/>
  <c r="G256" i="2"/>
  <c r="E256" i="2" s="1"/>
  <c r="F256" i="2" s="1"/>
  <c r="J248" i="2"/>
  <c r="I248" i="2" s="1"/>
  <c r="H248" i="2" s="1"/>
  <c r="G248" i="2"/>
  <c r="E248" i="2" s="1"/>
  <c r="F248" i="2" s="1"/>
  <c r="J240" i="2"/>
  <c r="I240" i="2" s="1"/>
  <c r="H240" i="2" s="1"/>
  <c r="G240" i="2"/>
  <c r="E240" i="2" s="1"/>
  <c r="F240" i="2" s="1"/>
  <c r="J232" i="2"/>
  <c r="I232" i="2" s="1"/>
  <c r="H232" i="2" s="1"/>
  <c r="G232" i="2"/>
  <c r="E232" i="2" s="1"/>
  <c r="F232" i="2" s="1"/>
  <c r="J224" i="2"/>
  <c r="I224" i="2" s="1"/>
  <c r="H224" i="2" s="1"/>
  <c r="G224" i="2"/>
  <c r="E224" i="2" s="1"/>
  <c r="F224" i="2" s="1"/>
  <c r="J216" i="2"/>
  <c r="I216" i="2" s="1"/>
  <c r="H216" i="2" s="1"/>
  <c r="G216" i="2"/>
  <c r="E216" i="2" s="1"/>
  <c r="F216" i="2" s="1"/>
  <c r="J208" i="2"/>
  <c r="I208" i="2" s="1"/>
  <c r="H208" i="2" s="1"/>
  <c r="G208" i="2"/>
  <c r="E208" i="2" s="1"/>
  <c r="F208" i="2" s="1"/>
  <c r="J200" i="2"/>
  <c r="I200" i="2" s="1"/>
  <c r="H200" i="2" s="1"/>
  <c r="G200" i="2"/>
  <c r="E200" i="2" s="1"/>
  <c r="F200" i="2" s="1"/>
  <c r="J192" i="2"/>
  <c r="I192" i="2" s="1"/>
  <c r="H192" i="2" s="1"/>
  <c r="G192" i="2"/>
  <c r="E192" i="2" s="1"/>
  <c r="F192" i="2" s="1"/>
  <c r="J184" i="2"/>
  <c r="I184" i="2" s="1"/>
  <c r="H184" i="2" s="1"/>
  <c r="G184" i="2"/>
  <c r="E184" i="2" s="1"/>
  <c r="F184" i="2" s="1"/>
  <c r="J176" i="2"/>
  <c r="I176" i="2" s="1"/>
  <c r="H176" i="2" s="1"/>
  <c r="G176" i="2"/>
  <c r="E176" i="2" s="1"/>
  <c r="F176" i="2" s="1"/>
  <c r="J168" i="2"/>
  <c r="I168" i="2" s="1"/>
  <c r="H168" i="2" s="1"/>
  <c r="G168" i="2"/>
  <c r="E168" i="2" s="1"/>
  <c r="F168" i="2" s="1"/>
  <c r="J160" i="2"/>
  <c r="I160" i="2" s="1"/>
  <c r="H160" i="2" s="1"/>
  <c r="G160" i="2"/>
  <c r="E160" i="2" s="1"/>
  <c r="F160" i="2" s="1"/>
  <c r="J152" i="2"/>
  <c r="I152" i="2" s="1"/>
  <c r="H152" i="2" s="1"/>
  <c r="G152" i="2"/>
  <c r="E152" i="2" s="1"/>
  <c r="F152" i="2" s="1"/>
  <c r="J144" i="2"/>
  <c r="I144" i="2" s="1"/>
  <c r="H144" i="2" s="1"/>
  <c r="G144" i="2"/>
  <c r="E144" i="2" s="1"/>
  <c r="F144" i="2" s="1"/>
  <c r="J136" i="2"/>
  <c r="I136" i="2" s="1"/>
  <c r="H136" i="2" s="1"/>
  <c r="G136" i="2"/>
  <c r="E136" i="2" s="1"/>
  <c r="F136" i="2" s="1"/>
  <c r="J128" i="2"/>
  <c r="I128" i="2" s="1"/>
  <c r="H128" i="2" s="1"/>
  <c r="G128" i="2"/>
  <c r="E128" i="2" s="1"/>
  <c r="F128" i="2" s="1"/>
  <c r="J120" i="2"/>
  <c r="I120" i="2" s="1"/>
  <c r="H120" i="2" s="1"/>
  <c r="G120" i="2"/>
  <c r="E120" i="2" s="1"/>
  <c r="F120" i="2" s="1"/>
  <c r="J112" i="2"/>
  <c r="I112" i="2" s="1"/>
  <c r="H112" i="2" s="1"/>
  <c r="G112" i="2"/>
  <c r="E112" i="2" s="1"/>
  <c r="F112" i="2" s="1"/>
  <c r="J104" i="2"/>
  <c r="I104" i="2" s="1"/>
  <c r="H104" i="2" s="1"/>
  <c r="G104" i="2"/>
  <c r="E104" i="2" s="1"/>
  <c r="F104" i="2" s="1"/>
  <c r="J96" i="2"/>
  <c r="I96" i="2" s="1"/>
  <c r="H96" i="2" s="1"/>
  <c r="G96" i="2"/>
  <c r="E96" i="2" s="1"/>
  <c r="F96" i="2" s="1"/>
  <c r="J88" i="2"/>
  <c r="I88" i="2" s="1"/>
  <c r="H88" i="2" s="1"/>
  <c r="G88" i="2"/>
  <c r="E88" i="2" s="1"/>
  <c r="F88" i="2" s="1"/>
  <c r="J80" i="2"/>
  <c r="I80" i="2" s="1"/>
  <c r="H80" i="2" s="1"/>
  <c r="G80" i="2"/>
  <c r="E80" i="2" s="1"/>
  <c r="F80" i="2" s="1"/>
  <c r="J72" i="2"/>
  <c r="I72" i="2" s="1"/>
  <c r="H72" i="2" s="1"/>
  <c r="G72" i="2"/>
  <c r="E72" i="2" s="1"/>
  <c r="F72" i="2" s="1"/>
  <c r="J64" i="2"/>
  <c r="I64" i="2" s="1"/>
  <c r="H64" i="2" s="1"/>
  <c r="G64" i="2"/>
  <c r="E64" i="2" s="1"/>
  <c r="F64" i="2" s="1"/>
  <c r="J56" i="2"/>
  <c r="I56" i="2" s="1"/>
  <c r="H56" i="2" s="1"/>
  <c r="G56" i="2"/>
  <c r="E56" i="2" s="1"/>
  <c r="F56" i="2" s="1"/>
  <c r="J48" i="2"/>
  <c r="I48" i="2" s="1"/>
  <c r="H48" i="2" s="1"/>
  <c r="G48" i="2"/>
  <c r="E48" i="2" s="1"/>
  <c r="F48" i="2" s="1"/>
  <c r="J40" i="2"/>
  <c r="I40" i="2" s="1"/>
  <c r="H40" i="2" s="1"/>
  <c r="G40" i="2"/>
  <c r="E40" i="2" s="1"/>
  <c r="F40" i="2" s="1"/>
  <c r="J32" i="2"/>
  <c r="I32" i="2" s="1"/>
  <c r="H32" i="2" s="1"/>
  <c r="G32" i="2"/>
  <c r="E32" i="2" s="1"/>
  <c r="F32" i="2" s="1"/>
  <c r="J24" i="2"/>
  <c r="I24" i="2" s="1"/>
  <c r="H24" i="2" s="1"/>
  <c r="G24" i="2"/>
  <c r="E24" i="2" s="1"/>
  <c r="F24" i="2" s="1"/>
  <c r="J16" i="2"/>
  <c r="I16" i="2" s="1"/>
  <c r="H16" i="2" s="1"/>
  <c r="G16" i="2"/>
  <c r="E16" i="2" s="1"/>
  <c r="F16" i="2" s="1"/>
  <c r="J8" i="2"/>
  <c r="I8" i="2" s="1"/>
  <c r="H8" i="2" s="1"/>
  <c r="G8" i="2"/>
  <c r="E8" i="2" s="1"/>
  <c r="F8" i="2" s="1"/>
  <c r="I731" i="4"/>
  <c r="K731" i="4"/>
  <c r="J67" i="4"/>
  <c r="K67" i="4"/>
  <c r="I67" i="4"/>
  <c r="I42" i="4"/>
  <c r="J42" i="4"/>
  <c r="J141" i="4"/>
  <c r="K141" i="4"/>
  <c r="K424" i="4"/>
  <c r="J424" i="4"/>
  <c r="J571" i="4"/>
  <c r="K571" i="4"/>
  <c r="I656" i="4"/>
  <c r="J656" i="4"/>
  <c r="J471" i="4"/>
  <c r="I471" i="4"/>
  <c r="J542" i="4"/>
  <c r="K542" i="4"/>
  <c r="I888" i="4"/>
  <c r="K888" i="4"/>
  <c r="J987" i="5"/>
  <c r="I987" i="5"/>
  <c r="K987" i="5"/>
  <c r="K36" i="5"/>
  <c r="J36" i="5"/>
  <c r="J586" i="5"/>
  <c r="K586" i="5"/>
  <c r="J612" i="5"/>
  <c r="I612" i="5"/>
  <c r="I812" i="5"/>
  <c r="J812" i="5"/>
  <c r="I393" i="5"/>
  <c r="K393" i="5"/>
  <c r="K5" i="4"/>
  <c r="J5" i="4"/>
  <c r="J263" i="4"/>
  <c r="K263" i="4"/>
  <c r="I263" i="4"/>
  <c r="J126" i="4"/>
  <c r="I126" i="4"/>
  <c r="K126" i="4"/>
  <c r="J72" i="4"/>
  <c r="K72" i="4"/>
  <c r="J48" i="4"/>
  <c r="I48" i="4"/>
  <c r="I150" i="4"/>
  <c r="J150" i="4"/>
  <c r="K150" i="4"/>
  <c r="I293" i="4"/>
  <c r="J293" i="4"/>
  <c r="I66" i="4"/>
  <c r="K66" i="4"/>
  <c r="I658" i="4"/>
  <c r="J658" i="4"/>
  <c r="J579" i="4"/>
  <c r="I579" i="4"/>
  <c r="I457" i="4"/>
  <c r="K457" i="4"/>
  <c r="J558" i="4"/>
  <c r="K558" i="4"/>
  <c r="J98" i="5"/>
  <c r="I98" i="5"/>
  <c r="K98" i="5"/>
  <c r="K47" i="5"/>
  <c r="J47" i="5"/>
  <c r="I47" i="5"/>
  <c r="K56" i="5"/>
  <c r="I56" i="5"/>
  <c r="I467" i="5"/>
  <c r="J467" i="5"/>
  <c r="I420" i="5"/>
  <c r="J420" i="5"/>
  <c r="J882" i="5"/>
  <c r="K882" i="5"/>
  <c r="I604" i="4"/>
  <c r="K604" i="4"/>
  <c r="J883" i="5"/>
  <c r="I883" i="5"/>
  <c r="K883" i="5"/>
  <c r="J120" i="4"/>
  <c r="I120" i="4"/>
  <c r="J272" i="4"/>
  <c r="K272" i="4"/>
  <c r="J311" i="4"/>
  <c r="K311" i="4"/>
  <c r="K757" i="4"/>
  <c r="I757" i="4"/>
  <c r="J621" i="4"/>
  <c r="I621" i="4"/>
  <c r="J563" i="4"/>
  <c r="K563" i="4"/>
  <c r="I993" i="4"/>
  <c r="J993" i="4"/>
  <c r="I849" i="5"/>
  <c r="K849" i="5"/>
  <c r="J849" i="5"/>
  <c r="I889" i="5"/>
  <c r="J889" i="5"/>
  <c r="K889" i="5"/>
  <c r="I31" i="5"/>
  <c r="J31" i="5"/>
  <c r="K31" i="5"/>
  <c r="K24" i="5"/>
  <c r="J24" i="5"/>
  <c r="I24" i="5"/>
  <c r="I231" i="5"/>
  <c r="K231" i="5"/>
  <c r="J231" i="5"/>
  <c r="J191" i="5"/>
  <c r="K191" i="5"/>
  <c r="K130" i="5"/>
  <c r="J130" i="5"/>
  <c r="J97" i="5"/>
  <c r="K97" i="5"/>
  <c r="I97" i="5"/>
  <c r="J80" i="5"/>
  <c r="I80" i="5"/>
  <c r="K481" i="5"/>
  <c r="I481" i="5"/>
  <c r="J481" i="5"/>
  <c r="I498" i="5"/>
  <c r="K498" i="5"/>
  <c r="J522" i="5"/>
  <c r="I522" i="5"/>
  <c r="J668" i="5"/>
  <c r="K668" i="5"/>
  <c r="J568" i="5"/>
  <c r="I568" i="5"/>
  <c r="K135" i="4"/>
  <c r="I135" i="4"/>
  <c r="I32" i="5"/>
  <c r="K32" i="5"/>
  <c r="J880" i="4"/>
  <c r="K880" i="4"/>
  <c r="I880" i="4"/>
  <c r="K185" i="4"/>
  <c r="J185" i="4"/>
  <c r="I185" i="4"/>
  <c r="K192" i="4"/>
  <c r="J192" i="4"/>
  <c r="I192" i="4"/>
  <c r="K93" i="4"/>
  <c r="I93" i="4"/>
  <c r="J93" i="4"/>
  <c r="J335" i="4"/>
  <c r="K335" i="4"/>
  <c r="I335" i="4"/>
  <c r="J321" i="4"/>
  <c r="I321" i="4"/>
  <c r="K321" i="4"/>
  <c r="K489" i="4"/>
  <c r="I489" i="4"/>
  <c r="K258" i="4"/>
  <c r="J258" i="4"/>
  <c r="I258" i="4"/>
  <c r="I491" i="4"/>
  <c r="J491" i="4"/>
  <c r="K491" i="4"/>
  <c r="K406" i="4"/>
  <c r="I406" i="4"/>
  <c r="J620" i="4"/>
  <c r="I620" i="4"/>
  <c r="K620" i="4"/>
  <c r="K466" i="4"/>
  <c r="J466" i="4"/>
  <c r="I466" i="4"/>
  <c r="K711" i="4"/>
  <c r="J711" i="4"/>
  <c r="J919" i="4"/>
  <c r="K919" i="4"/>
  <c r="I857" i="4"/>
  <c r="K857" i="4"/>
  <c r="I570" i="4"/>
  <c r="K570" i="4"/>
  <c r="K105" i="5"/>
  <c r="J105" i="5"/>
  <c r="I105" i="5"/>
  <c r="J113" i="5"/>
  <c r="I113" i="5"/>
  <c r="K113" i="5"/>
  <c r="I62" i="5"/>
  <c r="J62" i="5"/>
  <c r="I260" i="5"/>
  <c r="J260" i="5"/>
  <c r="I196" i="5"/>
  <c r="J196" i="5"/>
  <c r="K154" i="5"/>
  <c r="I154" i="5"/>
  <c r="I286" i="5"/>
  <c r="J286" i="5"/>
  <c r="K286" i="5"/>
  <c r="J313" i="5"/>
  <c r="I313" i="5"/>
  <c r="K313" i="5"/>
  <c r="J773" i="5"/>
  <c r="I773" i="5"/>
  <c r="K773" i="5"/>
  <c r="I22" i="4"/>
  <c r="K22" i="4"/>
  <c r="J22" i="4"/>
  <c r="I6" i="4"/>
  <c r="K6" i="4"/>
  <c r="J6" i="4"/>
  <c r="I498" i="4"/>
  <c r="K498" i="4"/>
  <c r="J498" i="4"/>
  <c r="I372" i="4"/>
  <c r="K372" i="4"/>
  <c r="J372" i="4"/>
  <c r="I208" i="4"/>
  <c r="J208" i="4"/>
  <c r="K208" i="4"/>
  <c r="K447" i="4"/>
  <c r="J447" i="4"/>
  <c r="I447" i="4"/>
  <c r="J303" i="4"/>
  <c r="K303" i="4"/>
  <c r="I303" i="4"/>
  <c r="J622" i="4"/>
  <c r="I622" i="4"/>
  <c r="K622" i="4"/>
  <c r="K479" i="4"/>
  <c r="J479" i="4"/>
  <c r="J355" i="4"/>
  <c r="I355" i="4"/>
  <c r="K910" i="4"/>
  <c r="J910" i="4"/>
  <c r="I482" i="4"/>
  <c r="J482" i="4"/>
  <c r="K964" i="5"/>
  <c r="I964" i="5"/>
  <c r="J964" i="5"/>
  <c r="I989" i="5"/>
  <c r="J989" i="5"/>
  <c r="J264" i="5"/>
  <c r="K264" i="5"/>
  <c r="K102" i="5"/>
  <c r="J102" i="5"/>
  <c r="J644" i="5"/>
  <c r="I644" i="5"/>
  <c r="K486" i="5"/>
  <c r="I486" i="5"/>
  <c r="J486" i="5"/>
  <c r="J351" i="4"/>
  <c r="K351" i="4"/>
  <c r="J692" i="5"/>
  <c r="K692" i="5"/>
  <c r="I271" i="5"/>
  <c r="K271" i="5"/>
  <c r="I21" i="4"/>
  <c r="J21" i="4"/>
  <c r="K554" i="4"/>
  <c r="J554" i="4"/>
  <c r="I767" i="5"/>
  <c r="K767" i="5"/>
  <c r="J257" i="5"/>
  <c r="K257" i="5"/>
  <c r="J152" i="5"/>
  <c r="K152" i="5"/>
  <c r="I152" i="5"/>
  <c r="I350" i="5"/>
  <c r="K350" i="5"/>
  <c r="J406" i="5"/>
  <c r="K406" i="5"/>
  <c r="J49" i="5"/>
  <c r="I49" i="5"/>
  <c r="J60" i="5"/>
  <c r="I60" i="5"/>
  <c r="K738" i="4"/>
  <c r="J738" i="4"/>
  <c r="I738" i="4"/>
  <c r="I931" i="4"/>
  <c r="J931" i="4"/>
  <c r="J104" i="5"/>
  <c r="K104" i="5"/>
  <c r="I149" i="4"/>
  <c r="J149" i="4"/>
  <c r="K149" i="4"/>
  <c r="I143" i="4"/>
  <c r="J143" i="4"/>
  <c r="K143" i="4"/>
  <c r="I50" i="4"/>
  <c r="J50" i="4"/>
  <c r="K50" i="4"/>
  <c r="K294" i="4"/>
  <c r="I294" i="4"/>
  <c r="J294" i="4"/>
  <c r="J279" i="4"/>
  <c r="I279" i="4"/>
  <c r="K279" i="4"/>
  <c r="J194" i="4"/>
  <c r="I194" i="4"/>
  <c r="J195" i="4"/>
  <c r="I195" i="4"/>
  <c r="K195" i="4"/>
  <c r="I62" i="4"/>
  <c r="K62" i="4"/>
  <c r="J62" i="4"/>
  <c r="K455" i="4"/>
  <c r="I455" i="4"/>
  <c r="I405" i="4"/>
  <c r="K405" i="4"/>
  <c r="J377" i="4"/>
  <c r="I377" i="4"/>
  <c r="K377" i="4"/>
  <c r="K574" i="4"/>
  <c r="J574" i="4"/>
  <c r="I574" i="4"/>
  <c r="I118" i="4"/>
  <c r="J118" i="4"/>
  <c r="I580" i="4"/>
  <c r="J580" i="4"/>
  <c r="I829" i="4"/>
  <c r="J829" i="4"/>
  <c r="K829" i="4"/>
  <c r="J817" i="4"/>
  <c r="I817" i="4"/>
  <c r="K817" i="4"/>
  <c r="J256" i="4"/>
  <c r="I812" i="4"/>
  <c r="J546" i="4"/>
  <c r="K432" i="4"/>
  <c r="K231" i="4"/>
  <c r="K45" i="4"/>
  <c r="K248" i="5"/>
  <c r="K14" i="5"/>
  <c r="J830" i="5"/>
  <c r="I703" i="4"/>
  <c r="J459" i="4"/>
  <c r="J284" i="4"/>
  <c r="I201" i="5"/>
  <c r="K663" i="5"/>
  <c r="J857" i="4"/>
  <c r="J775" i="4"/>
  <c r="I770" i="4"/>
  <c r="J153" i="4"/>
  <c r="K528" i="5"/>
  <c r="K747" i="5"/>
  <c r="I104" i="5"/>
  <c r="K118" i="4"/>
  <c r="K449" i="4"/>
  <c r="K715" i="4"/>
  <c r="K274" i="4"/>
  <c r="J700" i="4"/>
  <c r="J393" i="4"/>
  <c r="I719" i="4"/>
  <c r="J860" i="5"/>
  <c r="I538" i="4"/>
  <c r="K579" i="4"/>
  <c r="I85" i="4"/>
  <c r="K967" i="4"/>
  <c r="I275" i="4"/>
  <c r="I773" i="4"/>
  <c r="K546" i="4"/>
  <c r="I524" i="5"/>
  <c r="I45" i="4"/>
  <c r="K75" i="4"/>
  <c r="J876" i="4"/>
  <c r="I15" i="4"/>
  <c r="K15" i="4"/>
  <c r="J152" i="4"/>
  <c r="I152" i="4"/>
  <c r="I472" i="4"/>
  <c r="J472" i="4"/>
  <c r="K472" i="4"/>
  <c r="J543" i="4"/>
  <c r="K543" i="4"/>
  <c r="J289" i="4"/>
  <c r="I289" i="4"/>
  <c r="J939" i="5"/>
  <c r="K939" i="5"/>
  <c r="I939" i="5"/>
  <c r="J148" i="5"/>
  <c r="I148" i="5"/>
  <c r="I121" i="5"/>
  <c r="K121" i="5"/>
  <c r="I54" i="4"/>
  <c r="K54" i="4"/>
  <c r="J54" i="4"/>
  <c r="K717" i="4"/>
  <c r="I717" i="4"/>
  <c r="I81" i="5"/>
  <c r="J81" i="5"/>
  <c r="K81" i="5"/>
  <c r="J318" i="5"/>
  <c r="K318" i="5"/>
  <c r="J53" i="4"/>
  <c r="I53" i="4"/>
  <c r="K53" i="4"/>
  <c r="J19" i="4"/>
  <c r="I19" i="4"/>
  <c r="J159" i="4"/>
  <c r="K159" i="4"/>
  <c r="I91" i="4"/>
  <c r="J91" i="4"/>
  <c r="K348" i="4"/>
  <c r="J348" i="4"/>
  <c r="J166" i="4"/>
  <c r="K166" i="4"/>
  <c r="I363" i="4"/>
  <c r="J363" i="4"/>
  <c r="K638" i="4"/>
  <c r="J638" i="4"/>
  <c r="I606" i="4"/>
  <c r="K606" i="4"/>
  <c r="K988" i="4"/>
  <c r="I988" i="4"/>
  <c r="I386" i="5"/>
  <c r="K386" i="5"/>
  <c r="J124" i="5"/>
  <c r="K124" i="5"/>
  <c r="I124" i="5"/>
  <c r="I52" i="5"/>
  <c r="K52" i="5"/>
  <c r="J52" i="5"/>
  <c r="J335" i="5"/>
  <c r="I335" i="5"/>
  <c r="J512" i="5"/>
  <c r="I512" i="5"/>
  <c r="J635" i="4"/>
  <c r="I635" i="4"/>
  <c r="J764" i="5"/>
  <c r="I764" i="5"/>
  <c r="I283" i="5"/>
  <c r="J283" i="5"/>
  <c r="K398" i="5"/>
  <c r="J398" i="5"/>
  <c r="K719" i="5"/>
  <c r="I719" i="5"/>
  <c r="I395" i="4"/>
  <c r="K395" i="4"/>
  <c r="J395" i="4"/>
  <c r="K616" i="4"/>
  <c r="I616" i="4"/>
  <c r="J345" i="4"/>
  <c r="I345" i="4"/>
  <c r="K727" i="4"/>
  <c r="J727" i="4"/>
  <c r="J828" i="4"/>
  <c r="K828" i="4"/>
  <c r="I969" i="5"/>
  <c r="J969" i="5"/>
  <c r="K969" i="5"/>
  <c r="J594" i="5"/>
  <c r="K594" i="5"/>
  <c r="I594" i="5"/>
  <c r="K106" i="5"/>
  <c r="J106" i="5"/>
  <c r="I55" i="5"/>
  <c r="J55" i="5"/>
  <c r="J193" i="5"/>
  <c r="I193" i="5"/>
  <c r="K193" i="5"/>
  <c r="I72" i="5"/>
  <c r="J72" i="5"/>
  <c r="J470" i="5"/>
  <c r="I470" i="5"/>
  <c r="K440" i="5"/>
  <c r="I440" i="5"/>
  <c r="J566" i="5"/>
  <c r="K566" i="5"/>
  <c r="I566" i="5"/>
  <c r="K918" i="5"/>
  <c r="I918" i="5"/>
  <c r="I355" i="5"/>
  <c r="J355" i="5"/>
  <c r="I76" i="5"/>
  <c r="K76" i="5"/>
  <c r="I14" i="4"/>
  <c r="J14" i="4"/>
  <c r="K14" i="4"/>
  <c r="K246" i="4"/>
  <c r="I246" i="4"/>
  <c r="J246" i="4"/>
  <c r="J95" i="4"/>
  <c r="I95" i="4"/>
  <c r="K95" i="4"/>
  <c r="I58" i="4"/>
  <c r="K58" i="4"/>
  <c r="J58" i="4"/>
  <c r="J203" i="4"/>
  <c r="K203" i="4"/>
  <c r="I203" i="4"/>
  <c r="J71" i="4"/>
  <c r="I71" i="4"/>
  <c r="K71" i="4"/>
  <c r="K440" i="4"/>
  <c r="J440" i="4"/>
  <c r="I440" i="4"/>
  <c r="J337" i="4"/>
  <c r="K337" i="4"/>
  <c r="I337" i="4"/>
  <c r="I101" i="4"/>
  <c r="J101" i="4"/>
  <c r="K104" i="4"/>
  <c r="I104" i="4"/>
  <c r="K484" i="4"/>
  <c r="J484" i="4"/>
  <c r="K679" i="4"/>
  <c r="J679" i="4"/>
  <c r="I679" i="4"/>
  <c r="I587" i="4"/>
  <c r="J587" i="4"/>
  <c r="K587" i="4"/>
  <c r="I507" i="4"/>
  <c r="K507" i="4"/>
  <c r="I680" i="4"/>
  <c r="K680" i="4"/>
  <c r="J556" i="4"/>
  <c r="K556" i="4"/>
  <c r="I556" i="4"/>
  <c r="I530" i="4"/>
  <c r="J530" i="4"/>
  <c r="K530" i="4"/>
  <c r="K607" i="4"/>
  <c r="I607" i="4"/>
  <c r="J352" i="4"/>
  <c r="I352" i="4"/>
  <c r="K352" i="4"/>
  <c r="J958" i="4"/>
  <c r="K958" i="4"/>
  <c r="I958" i="4"/>
  <c r="K942" i="4"/>
  <c r="I942" i="4"/>
  <c r="J942" i="4"/>
  <c r="J915" i="5"/>
  <c r="K915" i="5"/>
  <c r="J261" i="5"/>
  <c r="K261" i="5"/>
  <c r="J215" i="5"/>
  <c r="I215" i="5"/>
  <c r="J225" i="5"/>
  <c r="I225" i="5"/>
  <c r="K225" i="5"/>
  <c r="I18" i="4"/>
  <c r="J18" i="4"/>
  <c r="K18" i="4"/>
  <c r="J309" i="4"/>
  <c r="I309" i="4"/>
  <c r="K309" i="4"/>
  <c r="I175" i="4"/>
  <c r="K175" i="4"/>
  <c r="J175" i="4"/>
  <c r="K99" i="4"/>
  <c r="I99" i="4"/>
  <c r="J99" i="4"/>
  <c r="K63" i="4"/>
  <c r="I63" i="4"/>
  <c r="J63" i="4"/>
  <c r="K243" i="4"/>
  <c r="I243" i="4"/>
  <c r="J243" i="4"/>
  <c r="I84" i="4"/>
  <c r="J84" i="4"/>
  <c r="K84" i="4"/>
  <c r="K318" i="4"/>
  <c r="J318" i="4"/>
  <c r="I318" i="4"/>
  <c r="K115" i="4"/>
  <c r="I115" i="4"/>
  <c r="K493" i="4"/>
  <c r="I493" i="4"/>
  <c r="J493" i="4"/>
  <c r="J683" i="4"/>
  <c r="K683" i="4"/>
  <c r="K591" i="4"/>
  <c r="J591" i="4"/>
  <c r="I591" i="4"/>
  <c r="J518" i="4"/>
  <c r="K518" i="4"/>
  <c r="K541" i="4"/>
  <c r="I541" i="4"/>
  <c r="I448" i="4"/>
  <c r="K448" i="4"/>
  <c r="J448" i="4"/>
  <c r="K408" i="4"/>
  <c r="J408" i="4"/>
  <c r="I408" i="4"/>
  <c r="I422" i="4"/>
  <c r="K422" i="4"/>
  <c r="J422" i="4"/>
  <c r="J907" i="5"/>
  <c r="I907" i="5"/>
  <c r="K907" i="5"/>
  <c r="K996" i="5"/>
  <c r="J996" i="5"/>
  <c r="I79" i="5"/>
  <c r="K79" i="5"/>
  <c r="K265" i="5"/>
  <c r="I265" i="5"/>
  <c r="I378" i="5"/>
  <c r="J378" i="5"/>
  <c r="K378" i="5"/>
  <c r="I359" i="5"/>
  <c r="K359" i="5"/>
  <c r="I476" i="4"/>
  <c r="J476" i="4"/>
  <c r="K476" i="4"/>
  <c r="K610" i="4"/>
  <c r="I610" i="4"/>
  <c r="J799" i="4"/>
  <c r="I799" i="4"/>
  <c r="J556" i="5"/>
  <c r="K556" i="5"/>
  <c r="J415" i="5"/>
  <c r="I415" i="5"/>
  <c r="J552" i="5"/>
  <c r="I552" i="5"/>
  <c r="J808" i="4"/>
  <c r="K808" i="4"/>
  <c r="J103" i="4"/>
  <c r="I103" i="4"/>
  <c r="I31" i="4"/>
  <c r="J31" i="4"/>
  <c r="I385" i="4"/>
  <c r="J385" i="4"/>
  <c r="J219" i="4"/>
  <c r="I219" i="4"/>
  <c r="I451" i="4"/>
  <c r="J451" i="4"/>
  <c r="I7" i="5"/>
  <c r="K7" i="5"/>
  <c r="K46" i="5"/>
  <c r="I46" i="5"/>
  <c r="I507" i="5"/>
  <c r="J507" i="5"/>
  <c r="K507" i="5"/>
  <c r="J382" i="5"/>
  <c r="I382" i="5"/>
  <c r="K5" i="5"/>
  <c r="I5" i="5"/>
  <c r="J146" i="4"/>
  <c r="I146" i="4"/>
  <c r="J766" i="4"/>
  <c r="I766" i="4"/>
  <c r="I977" i="5"/>
  <c r="J977" i="5"/>
  <c r="K977" i="5"/>
  <c r="K247" i="5"/>
  <c r="I247" i="5"/>
  <c r="J247" i="5"/>
  <c r="I465" i="5"/>
  <c r="J465" i="5"/>
  <c r="I783" i="4"/>
  <c r="K783" i="4"/>
  <c r="J783" i="4"/>
  <c r="I107" i="4"/>
  <c r="J107" i="4"/>
  <c r="K23" i="4"/>
  <c r="I23" i="4"/>
  <c r="J23" i="4"/>
  <c r="J43" i="4"/>
  <c r="I43" i="4"/>
  <c r="I514" i="4"/>
  <c r="J514" i="4"/>
  <c r="J400" i="4"/>
  <c r="I400" i="4"/>
  <c r="K12" i="4"/>
  <c r="J12" i="4"/>
  <c r="J637" i="4"/>
  <c r="K637" i="4"/>
  <c r="I637" i="4"/>
  <c r="I531" i="4"/>
  <c r="J531" i="4"/>
  <c r="K531" i="4"/>
  <c r="J724" i="4"/>
  <c r="I724" i="4"/>
  <c r="J116" i="4"/>
  <c r="I424" i="5"/>
  <c r="J775" i="5"/>
  <c r="I171" i="5"/>
  <c r="I612" i="4"/>
  <c r="I736" i="4"/>
  <c r="I116" i="4"/>
  <c r="I668" i="5"/>
  <c r="J731" i="4"/>
  <c r="I692" i="5"/>
  <c r="J541" i="4"/>
  <c r="J628" i="4"/>
  <c r="I534" i="5"/>
  <c r="I682" i="4"/>
  <c r="K144" i="4"/>
  <c r="K844" i="5"/>
  <c r="J888" i="4"/>
  <c r="J224" i="4"/>
  <c r="K812" i="4"/>
  <c r="I418" i="4"/>
  <c r="J650" i="4"/>
  <c r="K467" i="5"/>
  <c r="I424" i="4"/>
  <c r="J32" i="4"/>
  <c r="J773" i="4"/>
  <c r="I659" i="4"/>
  <c r="K48" i="4"/>
  <c r="J393" i="5"/>
  <c r="K524" i="5"/>
  <c r="I919" i="4"/>
  <c r="I882" i="5"/>
  <c r="I130" i="5"/>
  <c r="I83" i="4"/>
  <c r="J83" i="4"/>
  <c r="I8" i="4"/>
  <c r="K8" i="4"/>
  <c r="I260" i="4"/>
  <c r="J260" i="4"/>
  <c r="K291" i="4"/>
  <c r="J291" i="4"/>
  <c r="I46" i="4"/>
  <c r="K46" i="4"/>
  <c r="I354" i="4"/>
  <c r="J354" i="4"/>
  <c r="I302" i="4"/>
  <c r="J302" i="4"/>
  <c r="K302" i="4"/>
  <c r="K762" i="4"/>
  <c r="J762" i="4"/>
  <c r="J774" i="4"/>
  <c r="I774" i="4"/>
  <c r="K778" i="4"/>
  <c r="J778" i="4"/>
  <c r="J836" i="4"/>
  <c r="I836" i="4"/>
  <c r="I874" i="5"/>
  <c r="J874" i="5"/>
  <c r="K874" i="5"/>
  <c r="J411" i="5"/>
  <c r="K411" i="5"/>
  <c r="J146" i="5"/>
  <c r="I146" i="5"/>
  <c r="I457" i="5"/>
  <c r="K457" i="5"/>
  <c r="J904" i="5"/>
  <c r="K904" i="5"/>
  <c r="J491" i="5"/>
  <c r="I491" i="5"/>
  <c r="I990" i="4"/>
  <c r="J990" i="4"/>
  <c r="I984" i="4"/>
  <c r="J984" i="4"/>
  <c r="J110" i="4"/>
  <c r="I110" i="4"/>
  <c r="K110" i="4"/>
  <c r="I102" i="4"/>
  <c r="K102" i="4"/>
  <c r="J102" i="4"/>
  <c r="K11" i="4"/>
  <c r="J11" i="4"/>
  <c r="I11" i="4"/>
  <c r="I267" i="4"/>
  <c r="K267" i="4"/>
  <c r="J267" i="4"/>
  <c r="J215" i="4"/>
  <c r="I215" i="4"/>
  <c r="K215" i="4"/>
  <c r="K61" i="4"/>
  <c r="J61" i="4"/>
  <c r="J327" i="4"/>
  <c r="K327" i="4"/>
  <c r="I754" i="4"/>
  <c r="J754" i="4"/>
  <c r="I648" i="4"/>
  <c r="K648" i="4"/>
  <c r="K801" i="4"/>
  <c r="J801" i="4"/>
  <c r="I767" i="4"/>
  <c r="J767" i="4"/>
  <c r="K966" i="5"/>
  <c r="J966" i="5"/>
  <c r="I966" i="5"/>
  <c r="I237" i="5"/>
  <c r="K237" i="5"/>
  <c r="J237" i="5"/>
  <c r="K173" i="5"/>
  <c r="J173" i="5"/>
  <c r="I173" i="5"/>
  <c r="I295" i="5"/>
  <c r="K295" i="5"/>
  <c r="J295" i="5"/>
  <c r="K268" i="5"/>
  <c r="J268" i="5"/>
  <c r="J324" i="5"/>
  <c r="K324" i="5"/>
  <c r="J669" i="5"/>
  <c r="I669" i="5"/>
  <c r="K669" i="5"/>
  <c r="K974" i="5"/>
  <c r="I974" i="5"/>
  <c r="J859" i="5"/>
  <c r="I859" i="5"/>
  <c r="I52" i="4"/>
  <c r="K52" i="4"/>
  <c r="I78" i="4"/>
  <c r="K78" i="4"/>
  <c r="I666" i="4"/>
  <c r="K666" i="4"/>
  <c r="J583" i="4"/>
  <c r="K583" i="4"/>
  <c r="J520" i="4"/>
  <c r="K520" i="4"/>
  <c r="I590" i="4"/>
  <c r="K590" i="4"/>
  <c r="J923" i="5"/>
  <c r="I923" i="5"/>
  <c r="K923" i="5"/>
  <c r="I1001" i="5"/>
  <c r="K1001" i="5"/>
  <c r="J1001" i="5"/>
  <c r="J947" i="5"/>
  <c r="K947" i="5"/>
  <c r="I947" i="5"/>
  <c r="J169" i="5"/>
  <c r="K169" i="5"/>
  <c r="J63" i="5"/>
  <c r="K63" i="5"/>
  <c r="I63" i="5"/>
  <c r="K304" i="5"/>
  <c r="I304" i="5"/>
  <c r="K256" i="5"/>
  <c r="I256" i="5"/>
  <c r="J366" i="5"/>
  <c r="K366" i="5"/>
  <c r="I366" i="5"/>
  <c r="K336" i="5"/>
  <c r="I336" i="5"/>
  <c r="K487" i="5"/>
  <c r="J487" i="5"/>
  <c r="J638" i="5"/>
  <c r="I638" i="5"/>
  <c r="I686" i="5"/>
  <c r="K686" i="5"/>
  <c r="J871" i="5"/>
  <c r="I871" i="5"/>
  <c r="K871" i="5"/>
  <c r="J914" i="5"/>
  <c r="I914" i="5"/>
  <c r="K914" i="5"/>
  <c r="I461" i="4"/>
  <c r="K461" i="4"/>
  <c r="K714" i="5"/>
  <c r="J714" i="5"/>
  <c r="J552" i="4"/>
  <c r="I552" i="4"/>
  <c r="K552" i="4"/>
  <c r="K68" i="4"/>
  <c r="I68" i="4"/>
  <c r="J68" i="4"/>
  <c r="J39" i="4"/>
  <c r="I39" i="4"/>
  <c r="K39" i="4"/>
  <c r="I319" i="4"/>
  <c r="J319" i="4"/>
  <c r="K319" i="4"/>
  <c r="K226" i="4"/>
  <c r="J226" i="4"/>
  <c r="I226" i="4"/>
  <c r="I109" i="4"/>
  <c r="K109" i="4"/>
  <c r="I495" i="4"/>
  <c r="K495" i="4"/>
  <c r="J495" i="4"/>
  <c r="I412" i="4"/>
  <c r="K412" i="4"/>
  <c r="J370" i="4"/>
  <c r="K370" i="4"/>
  <c r="I261" i="4"/>
  <c r="K261" i="4"/>
  <c r="J261" i="4"/>
  <c r="J210" i="4"/>
  <c r="K210" i="4"/>
  <c r="I210" i="4"/>
  <c r="K655" i="4"/>
  <c r="I655" i="4"/>
  <c r="J559" i="4"/>
  <c r="K559" i="4"/>
  <c r="J730" i="4"/>
  <c r="I730" i="4"/>
  <c r="K730" i="4"/>
  <c r="J605" i="4"/>
  <c r="K605" i="4"/>
  <c r="J636" i="4"/>
  <c r="K636" i="4"/>
  <c r="J640" i="4"/>
  <c r="I640" i="4"/>
  <c r="K640" i="4"/>
  <c r="J790" i="4"/>
  <c r="I790" i="4"/>
  <c r="J662" i="4"/>
  <c r="I662" i="4"/>
  <c r="K662" i="4"/>
  <c r="J534" i="4"/>
  <c r="I534" i="4"/>
  <c r="K786" i="4"/>
  <c r="I786" i="4"/>
  <c r="J979" i="5"/>
  <c r="K979" i="5"/>
  <c r="I979" i="5"/>
  <c r="K262" i="5"/>
  <c r="J262" i="5"/>
  <c r="I262" i="5"/>
  <c r="J185" i="5"/>
  <c r="I185" i="5"/>
  <c r="J145" i="5"/>
  <c r="K145" i="5"/>
  <c r="K88" i="5"/>
  <c r="I88" i="5"/>
  <c r="K418" i="5"/>
  <c r="I418" i="5"/>
  <c r="J298" i="4"/>
  <c r="K298" i="4"/>
  <c r="K686" i="4"/>
  <c r="J686" i="4"/>
  <c r="I686" i="4"/>
  <c r="I174" i="5"/>
  <c r="K174" i="5"/>
  <c r="J471" i="5"/>
  <c r="I471" i="5"/>
  <c r="J784" i="4"/>
  <c r="I784" i="4"/>
  <c r="K784" i="4"/>
  <c r="J77" i="4"/>
  <c r="I77" i="4"/>
  <c r="K77" i="4"/>
  <c r="K55" i="4"/>
  <c r="J55" i="4"/>
  <c r="I55" i="4"/>
  <c r="J323" i="4"/>
  <c r="I323" i="4"/>
  <c r="K323" i="4"/>
  <c r="I229" i="4"/>
  <c r="K229" i="4"/>
  <c r="J229" i="4"/>
  <c r="I179" i="4"/>
  <c r="J179" i="4"/>
  <c r="K179" i="4"/>
  <c r="I119" i="4"/>
  <c r="J119" i="4"/>
  <c r="K119" i="4"/>
  <c r="K227" i="4"/>
  <c r="J227" i="4"/>
  <c r="I227" i="4"/>
  <c r="J502" i="4"/>
  <c r="K502" i="4"/>
  <c r="I502" i="4"/>
  <c r="I427" i="4"/>
  <c r="K427" i="4"/>
  <c r="J427" i="4"/>
  <c r="I277" i="4"/>
  <c r="J277" i="4"/>
  <c r="K277" i="4"/>
  <c r="K240" i="4"/>
  <c r="J240" i="4"/>
  <c r="I240" i="4"/>
  <c r="J723" i="4"/>
  <c r="K723" i="4"/>
  <c r="K663" i="4"/>
  <c r="J663" i="4"/>
  <c r="I663" i="4"/>
  <c r="K566" i="4"/>
  <c r="J566" i="4"/>
  <c r="I566" i="4"/>
  <c r="K735" i="4"/>
  <c r="I735" i="4"/>
  <c r="J735" i="4"/>
  <c r="I613" i="4"/>
  <c r="K613" i="4"/>
  <c r="I644" i="4"/>
  <c r="K644" i="4"/>
  <c r="I797" i="4"/>
  <c r="J797" i="4"/>
  <c r="K797" i="4"/>
  <c r="J712" i="4"/>
  <c r="K712" i="4"/>
  <c r="I254" i="5"/>
  <c r="K254" i="5"/>
  <c r="J190" i="5"/>
  <c r="I190" i="5"/>
  <c r="I434" i="5"/>
  <c r="K434" i="5"/>
  <c r="J922" i="5"/>
  <c r="I922" i="5"/>
  <c r="J151" i="4"/>
  <c r="K151" i="4"/>
  <c r="I151" i="4"/>
  <c r="I117" i="4"/>
  <c r="K117" i="4"/>
  <c r="J539" i="4"/>
  <c r="I539" i="4"/>
  <c r="K539" i="4"/>
  <c r="J837" i="4"/>
  <c r="K837" i="4"/>
  <c r="I837" i="4"/>
  <c r="I141" i="5"/>
  <c r="J141" i="5"/>
  <c r="I322" i="4"/>
  <c r="J322" i="4"/>
  <c r="J127" i="4"/>
  <c r="I127" i="4"/>
  <c r="K597" i="4"/>
  <c r="I597" i="4"/>
  <c r="I922" i="4"/>
  <c r="K922" i="4"/>
  <c r="I134" i="5"/>
  <c r="J134" i="5"/>
  <c r="K134" i="5"/>
  <c r="J168" i="5"/>
  <c r="I168" i="5"/>
  <c r="K235" i="5"/>
  <c r="I235" i="5"/>
  <c r="I245" i="4"/>
  <c r="K245" i="4"/>
  <c r="I431" i="4"/>
  <c r="K431" i="4"/>
  <c r="J758" i="4"/>
  <c r="K758" i="4"/>
  <c r="I758" i="4"/>
  <c r="I233" i="5"/>
  <c r="J233" i="5"/>
  <c r="K28" i="4"/>
  <c r="I28" i="4"/>
  <c r="J28" i="4"/>
  <c r="I328" i="4"/>
  <c r="J328" i="4"/>
  <c r="J259" i="4"/>
  <c r="K259" i="4"/>
  <c r="I259" i="4"/>
  <c r="J128" i="4"/>
  <c r="I128" i="4"/>
  <c r="K128" i="4"/>
  <c r="K76" i="4"/>
  <c r="I76" i="4"/>
  <c r="K454" i="4"/>
  <c r="I454" i="4"/>
  <c r="K51" i="4"/>
  <c r="I256" i="4"/>
  <c r="K32" i="4"/>
  <c r="K171" i="5"/>
  <c r="K812" i="5"/>
  <c r="K363" i="4"/>
  <c r="J361" i="4"/>
  <c r="K420" i="4"/>
  <c r="I159" i="4"/>
  <c r="I318" i="5"/>
  <c r="K775" i="5"/>
  <c r="K470" i="5"/>
  <c r="K471" i="5"/>
  <c r="K80" i="5"/>
  <c r="K283" i="5"/>
  <c r="I714" i="5"/>
  <c r="K194" i="4"/>
  <c r="K189" i="4"/>
  <c r="I876" i="4"/>
  <c r="K582" i="4"/>
  <c r="J624" i="4"/>
  <c r="J412" i="5"/>
  <c r="J336" i="5"/>
  <c r="J406" i="4"/>
  <c r="J109" i="4"/>
  <c r="J69" i="4"/>
  <c r="I670" i="4"/>
  <c r="I340" i="4"/>
  <c r="J275" i="4"/>
  <c r="K471" i="4"/>
  <c r="K42" i="4"/>
  <c r="J456" i="4"/>
  <c r="K781" i="4"/>
  <c r="K568" i="5"/>
  <c r="K658" i="4"/>
  <c r="I141" i="4"/>
  <c r="I711" i="4"/>
  <c r="J498" i="5"/>
  <c r="J489" i="4"/>
  <c r="I920" i="4"/>
  <c r="J920" i="4"/>
  <c r="K313" i="4"/>
  <c r="J313" i="4"/>
  <c r="I296" i="4"/>
  <c r="J296" i="4"/>
  <c r="K353" i="4"/>
  <c r="I353" i="4"/>
  <c r="I387" i="4"/>
  <c r="K387" i="4"/>
  <c r="I718" i="4"/>
  <c r="K718" i="4"/>
  <c r="K982" i="5"/>
  <c r="I982" i="5"/>
  <c r="J982" i="5"/>
  <c r="I905" i="5"/>
  <c r="K905" i="5"/>
  <c r="K16" i="5"/>
  <c r="J16" i="5"/>
  <c r="I269" i="5"/>
  <c r="K269" i="5"/>
  <c r="K479" i="5"/>
  <c r="J479" i="5"/>
  <c r="I941" i="5"/>
  <c r="J941" i="5"/>
  <c r="K993" i="5"/>
  <c r="I993" i="5"/>
  <c r="I287" i="4"/>
  <c r="K287" i="4"/>
  <c r="J173" i="4"/>
  <c r="K173" i="4"/>
  <c r="K174" i="4"/>
  <c r="J174" i="4"/>
  <c r="I320" i="4"/>
  <c r="K320" i="4"/>
  <c r="I314" i="4"/>
  <c r="J314" i="4"/>
  <c r="K211" i="4"/>
  <c r="I211" i="4"/>
  <c r="J211" i="4"/>
  <c r="K475" i="4"/>
  <c r="I475" i="4"/>
  <c r="I356" i="4"/>
  <c r="K356" i="4"/>
  <c r="J356" i="4"/>
  <c r="K430" i="4"/>
  <c r="J430" i="4"/>
  <c r="I430" i="4"/>
  <c r="K611" i="4"/>
  <c r="I611" i="4"/>
  <c r="J684" i="4"/>
  <c r="I684" i="4"/>
  <c r="I223" i="4"/>
  <c r="K223" i="4"/>
  <c r="I825" i="4"/>
  <c r="J825" i="4"/>
  <c r="K936" i="4"/>
  <c r="I936" i="4"/>
  <c r="I999" i="4"/>
  <c r="J999" i="4"/>
  <c r="I897" i="5"/>
  <c r="J897" i="5"/>
  <c r="K897" i="5"/>
  <c r="I23" i="5"/>
  <c r="K23" i="5"/>
  <c r="J23" i="5"/>
  <c r="I20" i="5"/>
  <c r="K20" i="5"/>
  <c r="J20" i="5"/>
  <c r="J89" i="5"/>
  <c r="I89" i="5"/>
  <c r="J65" i="5"/>
  <c r="I65" i="5"/>
  <c r="K65" i="5"/>
  <c r="K489" i="5"/>
  <c r="J489" i="5"/>
  <c r="J483" i="5"/>
  <c r="I483" i="5"/>
  <c r="J995" i="5"/>
  <c r="I995" i="5"/>
  <c r="J945" i="5"/>
  <c r="I945" i="5"/>
  <c r="J803" i="5"/>
  <c r="I803" i="5"/>
  <c r="K114" i="5"/>
  <c r="I114" i="5"/>
  <c r="J114" i="5"/>
  <c r="K436" i="5"/>
  <c r="J436" i="5"/>
  <c r="I436" i="5"/>
  <c r="J934" i="5"/>
  <c r="K934" i="5"/>
  <c r="J340" i="5"/>
  <c r="K340" i="5"/>
  <c r="K205" i="4"/>
  <c r="I205" i="4"/>
  <c r="J205" i="4"/>
  <c r="J594" i="4"/>
  <c r="I594" i="4"/>
  <c r="J828" i="5"/>
  <c r="I828" i="5"/>
  <c r="K828" i="5"/>
  <c r="J963" i="5"/>
  <c r="I963" i="5"/>
  <c r="K963" i="5"/>
  <c r="K259" i="5"/>
  <c r="J259" i="5"/>
  <c r="I259" i="5"/>
  <c r="J178" i="5"/>
  <c r="K178" i="5"/>
  <c r="I305" i="5"/>
  <c r="J305" i="5"/>
  <c r="K305" i="5"/>
  <c r="K421" i="5"/>
  <c r="J421" i="5"/>
  <c r="J214" i="5"/>
  <c r="K214" i="5"/>
  <c r="I517" i="5"/>
  <c r="K517" i="5"/>
  <c r="J517" i="5"/>
  <c r="K702" i="5"/>
  <c r="I702" i="5"/>
  <c r="J702" i="5"/>
  <c r="K710" i="5"/>
  <c r="J710" i="5"/>
  <c r="I716" i="5"/>
  <c r="K716" i="5"/>
  <c r="J716" i="5"/>
  <c r="K361" i="5"/>
  <c r="J361" i="5"/>
  <c r="I739" i="5"/>
  <c r="K739" i="5"/>
  <c r="J739" i="5"/>
  <c r="I144" i="5"/>
  <c r="J144" i="5"/>
  <c r="J166" i="5"/>
  <c r="I166" i="5"/>
  <c r="K725" i="5"/>
  <c r="I725" i="5"/>
  <c r="K974" i="4"/>
  <c r="I974" i="4"/>
  <c r="J974" i="4"/>
  <c r="J125" i="4"/>
  <c r="I125" i="4"/>
  <c r="K125" i="4"/>
  <c r="I35" i="4"/>
  <c r="J35" i="4"/>
  <c r="K35" i="4"/>
  <c r="K276" i="4"/>
  <c r="I276" i="4"/>
  <c r="J276" i="4"/>
  <c r="K255" i="4"/>
  <c r="I255" i="4"/>
  <c r="J255" i="4"/>
  <c r="K316" i="4"/>
  <c r="I316" i="4"/>
  <c r="I111" i="4"/>
  <c r="J111" i="4"/>
  <c r="K111" i="4"/>
  <c r="J511" i="4"/>
  <c r="I511" i="4"/>
  <c r="K511" i="4"/>
  <c r="K391" i="4"/>
  <c r="I391" i="4"/>
  <c r="J629" i="4"/>
  <c r="I629" i="4"/>
  <c r="J567" i="4"/>
  <c r="I567" i="4"/>
  <c r="K567" i="4"/>
  <c r="I171" i="4"/>
  <c r="J171" i="4"/>
  <c r="K660" i="4"/>
  <c r="I660" i="4"/>
  <c r="J660" i="4"/>
  <c r="J806" i="4"/>
  <c r="I806" i="4"/>
  <c r="K806" i="4"/>
  <c r="I861" i="4"/>
  <c r="K861" i="4"/>
  <c r="J798" i="4"/>
  <c r="I798" i="4"/>
  <c r="K798" i="4"/>
  <c r="I986" i="4"/>
  <c r="K986" i="4"/>
  <c r="I881" i="5"/>
  <c r="K881" i="5"/>
  <c r="J881" i="5"/>
  <c r="I38" i="5"/>
  <c r="J38" i="5"/>
  <c r="J28" i="5"/>
  <c r="K28" i="5"/>
  <c r="I28" i="5"/>
  <c r="J112" i="5"/>
  <c r="I112" i="5"/>
  <c r="J95" i="5"/>
  <c r="I95" i="5"/>
  <c r="I970" i="4"/>
  <c r="J970" i="4"/>
  <c r="K970" i="4"/>
  <c r="I136" i="4"/>
  <c r="J136" i="4"/>
  <c r="K136" i="4"/>
  <c r="J130" i="4"/>
  <c r="K130" i="4"/>
  <c r="I130" i="4"/>
  <c r="J40" i="4"/>
  <c r="I40" i="4"/>
  <c r="K40" i="4"/>
  <c r="I285" i="4"/>
  <c r="K285" i="4"/>
  <c r="J285" i="4"/>
  <c r="I262" i="4"/>
  <c r="J262" i="4"/>
  <c r="K262" i="4"/>
  <c r="I187" i="4"/>
  <c r="J187" i="4"/>
  <c r="K187" i="4"/>
  <c r="I423" i="4"/>
  <c r="J423" i="4"/>
  <c r="K423" i="4"/>
  <c r="K134" i="4"/>
  <c r="I134" i="4"/>
  <c r="J134" i="4"/>
  <c r="I515" i="4"/>
  <c r="K515" i="4"/>
  <c r="J515" i="4"/>
  <c r="I397" i="4"/>
  <c r="K397" i="4"/>
  <c r="J550" i="4"/>
  <c r="K550" i="4"/>
  <c r="I550" i="4"/>
  <c r="J734" i="4"/>
  <c r="K734" i="4"/>
  <c r="K634" i="4"/>
  <c r="I634" i="4"/>
  <c r="I572" i="4"/>
  <c r="J572" i="4"/>
  <c r="K212" i="4"/>
  <c r="J212" i="4"/>
  <c r="I212" i="4"/>
  <c r="I664" i="4"/>
  <c r="J664" i="4"/>
  <c r="K687" i="4"/>
  <c r="I687" i="4"/>
  <c r="K979" i="4"/>
  <c r="J979" i="4"/>
  <c r="J13" i="5"/>
  <c r="I13" i="5"/>
  <c r="K270" i="5"/>
  <c r="I270" i="5"/>
  <c r="K208" i="5"/>
  <c r="I208" i="5"/>
  <c r="J564" i="5"/>
  <c r="K564" i="5"/>
  <c r="J416" i="5"/>
  <c r="I416" i="5"/>
  <c r="K415" i="4"/>
  <c r="I415" i="4"/>
  <c r="J584" i="4"/>
  <c r="I584" i="4"/>
  <c r="K584" i="4"/>
  <c r="J297" i="5"/>
  <c r="I297" i="5"/>
  <c r="J670" i="5"/>
  <c r="K670" i="5"/>
  <c r="I670" i="5"/>
  <c r="J123" i="4"/>
  <c r="I123" i="4"/>
  <c r="K671" i="4"/>
  <c r="J671" i="4"/>
  <c r="I716" i="4"/>
  <c r="K716" i="4"/>
  <c r="J899" i="5"/>
  <c r="K899" i="5"/>
  <c r="K814" i="5"/>
  <c r="I814" i="5"/>
  <c r="I103" i="5"/>
  <c r="J103" i="5"/>
  <c r="J646" i="5"/>
  <c r="I646" i="5"/>
  <c r="K349" i="4"/>
  <c r="J349" i="4"/>
  <c r="I465" i="4"/>
  <c r="K465" i="4"/>
  <c r="J598" i="4"/>
  <c r="K598" i="4"/>
  <c r="I598" i="4"/>
  <c r="K165" i="5"/>
  <c r="J165" i="5"/>
  <c r="I165" i="5"/>
  <c r="K455" i="5"/>
  <c r="J455" i="5"/>
  <c r="I455" i="5"/>
  <c r="J693" i="5"/>
  <c r="K693" i="5"/>
  <c r="J247" i="4"/>
  <c r="K247" i="4"/>
  <c r="I247" i="4"/>
  <c r="K190" i="4"/>
  <c r="I190" i="4"/>
  <c r="J473" i="4"/>
  <c r="K473" i="4"/>
  <c r="I379" i="4"/>
  <c r="K379" i="4"/>
  <c r="J295" i="4"/>
  <c r="I295" i="4"/>
  <c r="K295" i="4"/>
  <c r="I268" i="4"/>
  <c r="K268" i="4"/>
  <c r="J268" i="4"/>
  <c r="J733" i="4"/>
  <c r="I733" i="4"/>
  <c r="K733" i="4"/>
  <c r="K675" i="4"/>
  <c r="I675" i="4"/>
  <c r="J675" i="4"/>
  <c r="K592" i="4"/>
  <c r="I592" i="4"/>
  <c r="J592" i="4"/>
  <c r="J536" i="4"/>
  <c r="I536" i="4"/>
  <c r="K536" i="4"/>
  <c r="J626" i="4"/>
  <c r="K626" i="4"/>
  <c r="J977" i="4"/>
  <c r="I977" i="4"/>
  <c r="K995" i="4"/>
  <c r="I995" i="4"/>
  <c r="K263" i="5"/>
  <c r="J263" i="5"/>
  <c r="K509" i="4"/>
  <c r="I509" i="4"/>
  <c r="I197" i="4"/>
  <c r="K197" i="4"/>
  <c r="J692" i="4"/>
  <c r="I692" i="4"/>
  <c r="K532" i="4"/>
  <c r="J532" i="4"/>
  <c r="J698" i="4"/>
  <c r="K698" i="4"/>
  <c r="I698" i="4"/>
  <c r="K674" i="4"/>
  <c r="I674" i="4"/>
  <c r="I462" i="4"/>
  <c r="K462" i="4"/>
  <c r="J462" i="4"/>
  <c r="J749" i="4"/>
  <c r="K749" i="4"/>
  <c r="J615" i="4"/>
  <c r="K2" i="5"/>
  <c r="B995" i="2"/>
  <c r="B939" i="2"/>
  <c r="B899" i="2"/>
  <c r="B851" i="2"/>
  <c r="B763" i="2"/>
  <c r="B996" i="2"/>
  <c r="B988" i="2"/>
  <c r="B980" i="2"/>
  <c r="B972" i="2"/>
  <c r="B964" i="2"/>
  <c r="B956" i="2"/>
  <c r="B948" i="2"/>
  <c r="B932" i="2"/>
  <c r="B924" i="2"/>
  <c r="B900" i="2"/>
  <c r="B892" i="2"/>
  <c r="B884" i="2"/>
  <c r="B876" i="2"/>
  <c r="B868" i="2"/>
  <c r="B852" i="2"/>
  <c r="B844" i="2"/>
  <c r="B836" i="2"/>
  <c r="B828" i="2"/>
  <c r="B820" i="2"/>
  <c r="B812" i="2"/>
  <c r="B804" i="2"/>
  <c r="B788" i="2"/>
  <c r="B780" i="2"/>
  <c r="B764" i="2"/>
  <c r="B756" i="2"/>
  <c r="B748" i="2"/>
  <c r="B740" i="2"/>
  <c r="B732" i="2"/>
  <c r="B724" i="2"/>
  <c r="B716" i="2"/>
  <c r="B708" i="2"/>
  <c r="B692" i="2"/>
  <c r="B684" i="2"/>
  <c r="B676" i="2"/>
  <c r="B668" i="2"/>
  <c r="B644" i="2"/>
  <c r="B628" i="2"/>
  <c r="B620" i="2"/>
  <c r="B612" i="2"/>
  <c r="B596" i="2"/>
  <c r="B588" i="2"/>
  <c r="B580" i="2"/>
  <c r="B572" i="2"/>
  <c r="B564" i="2"/>
  <c r="B556" i="2"/>
  <c r="B548" i="2"/>
  <c r="B540" i="2"/>
  <c r="B532" i="2"/>
  <c r="B524" i="2"/>
  <c r="B508" i="2"/>
  <c r="B500" i="2"/>
  <c r="B484" i="2"/>
  <c r="B476" i="2"/>
  <c r="B468" i="2"/>
  <c r="B460" i="2"/>
  <c r="B452" i="2"/>
  <c r="B444" i="2"/>
  <c r="B436" i="2"/>
  <c r="B428" i="2"/>
  <c r="B420" i="2"/>
  <c r="B404" i="2"/>
  <c r="B396" i="2"/>
  <c r="B388" i="2"/>
  <c r="B380" i="2"/>
  <c r="B372" i="2"/>
  <c r="B364" i="2"/>
  <c r="B356" i="2"/>
  <c r="B348" i="2"/>
  <c r="B340" i="2"/>
  <c r="B332" i="2"/>
  <c r="B316" i="2"/>
  <c r="B308" i="2"/>
  <c r="B292" i="2"/>
  <c r="B284" i="2"/>
  <c r="B276" i="2"/>
  <c r="B260" i="2"/>
  <c r="B252" i="2"/>
  <c r="B244" i="2"/>
  <c r="B236" i="2"/>
  <c r="B228" i="2"/>
  <c r="B220" i="2"/>
  <c r="B212" i="2"/>
  <c r="B204" i="2"/>
  <c r="B196" i="2"/>
  <c r="B188" i="2"/>
  <c r="B180" i="2"/>
  <c r="B172" i="2"/>
  <c r="B164" i="2"/>
  <c r="B156" i="2"/>
  <c r="B148" i="2"/>
  <c r="B140" i="2"/>
  <c r="B132" i="2"/>
  <c r="B124" i="2"/>
  <c r="B116" i="2"/>
  <c r="B108" i="2"/>
  <c r="B100" i="2"/>
  <c r="B92" i="2"/>
  <c r="B84" i="2"/>
  <c r="B76" i="2"/>
  <c r="B68" i="2"/>
  <c r="B475" i="2"/>
  <c r="B467" i="2"/>
  <c r="B459" i="2"/>
  <c r="B451" i="2"/>
  <c r="B443" i="2"/>
  <c r="B435" i="2"/>
  <c r="B427" i="2"/>
  <c r="B419" i="2"/>
  <c r="B411" i="2"/>
  <c r="B403" i="2"/>
  <c r="B395" i="2"/>
  <c r="B387" i="2"/>
  <c r="B371" i="2"/>
  <c r="B363" i="2"/>
  <c r="B355" i="2"/>
  <c r="B347" i="2"/>
  <c r="B339" i="2"/>
  <c r="B331" i="2"/>
  <c r="B323" i="2"/>
  <c r="B315" i="2"/>
  <c r="B307" i="2"/>
  <c r="B299" i="2"/>
  <c r="B291" i="2"/>
  <c r="B283" i="2"/>
  <c r="B275" i="2"/>
  <c r="B267" i="2"/>
  <c r="B259" i="2"/>
  <c r="B251" i="2"/>
  <c r="B243" i="2"/>
  <c r="B235" i="2"/>
  <c r="B227" i="2"/>
  <c r="B219" i="2"/>
  <c r="B211" i="2"/>
  <c r="B203" i="2"/>
  <c r="B195" i="2"/>
  <c r="B187" i="2"/>
  <c r="B179" i="2"/>
  <c r="B171" i="2"/>
  <c r="B163" i="2"/>
  <c r="B155" i="2"/>
  <c r="B147" i="2"/>
  <c r="B139" i="2"/>
  <c r="B131" i="2"/>
  <c r="B123" i="2"/>
  <c r="B115" i="2"/>
  <c r="B107" i="2"/>
  <c r="B99" i="2"/>
  <c r="B91" i="2"/>
  <c r="B83" i="2"/>
  <c r="B75" i="2"/>
  <c r="B67" i="2"/>
  <c r="B987" i="2"/>
  <c r="B811" i="2"/>
  <c r="B731" i="2"/>
  <c r="B707" i="2"/>
  <c r="B603" i="2"/>
  <c r="B539" i="2"/>
  <c r="B1002" i="2"/>
  <c r="B994" i="2"/>
  <c r="B986" i="2"/>
  <c r="B962" i="2"/>
  <c r="B954" i="2"/>
  <c r="B930" i="2"/>
  <c r="B922" i="2"/>
  <c r="B914" i="2"/>
  <c r="B906" i="2"/>
  <c r="B890" i="2"/>
  <c r="B874" i="2"/>
  <c r="B858" i="2"/>
  <c r="B850" i="2"/>
  <c r="B834" i="2"/>
  <c r="B826" i="2"/>
  <c r="B810" i="2"/>
  <c r="B802" i="2"/>
  <c r="B794" i="2"/>
  <c r="B786" i="2"/>
  <c r="B770" i="2"/>
  <c r="B762" i="2"/>
  <c r="B738" i="2"/>
  <c r="B730" i="2"/>
  <c r="B722" i="2"/>
  <c r="B714" i="2"/>
  <c r="B706" i="2"/>
  <c r="B682" i="2"/>
  <c r="B674" i="2"/>
  <c r="B666" i="2"/>
  <c r="B658" i="2"/>
  <c r="B634" i="2"/>
  <c r="B626" i="2"/>
  <c r="B618" i="2"/>
  <c r="B610" i="2"/>
  <c r="B602" i="2"/>
  <c r="B594" i="2"/>
  <c r="B570" i="2"/>
  <c r="B562" i="2"/>
  <c r="B546" i="2"/>
  <c r="B538" i="2"/>
  <c r="B522" i="2"/>
  <c r="B514" i="2"/>
  <c r="B506" i="2"/>
  <c r="B474" i="2"/>
  <c r="B458" i="2"/>
  <c r="B450" i="2"/>
  <c r="B426" i="2"/>
  <c r="B418" i="2"/>
  <c r="B402" i="2"/>
  <c r="B394" i="2"/>
  <c r="B378" i="2"/>
  <c r="B362" i="2"/>
  <c r="B346" i="2"/>
  <c r="B338" i="2"/>
  <c r="B330" i="2"/>
  <c r="B322" i="2"/>
  <c r="B314" i="2"/>
  <c r="B306" i="2"/>
  <c r="B298" i="2"/>
  <c r="B290" i="2"/>
  <c r="B282" i="2"/>
  <c r="B274" i="2"/>
  <c r="B258" i="2"/>
  <c r="B250" i="2"/>
  <c r="B242" i="2"/>
  <c r="B234" i="2"/>
  <c r="B226" i="2"/>
  <c r="B218" i="2"/>
  <c r="B202" i="2"/>
  <c r="B194" i="2"/>
  <c r="B178" i="2"/>
  <c r="B170" i="2"/>
  <c r="B162" i="2"/>
  <c r="B154" i="2"/>
  <c r="B146" i="2"/>
  <c r="B138" i="2"/>
  <c r="B130" i="2"/>
  <c r="B122" i="2"/>
  <c r="B114" i="2"/>
  <c r="B106" i="2"/>
  <c r="B98" i="2"/>
  <c r="B90" i="2"/>
  <c r="B82" i="2"/>
  <c r="B74" i="2"/>
  <c r="B66" i="2"/>
  <c r="B947" i="2"/>
  <c r="B907" i="2"/>
  <c r="B875" i="2"/>
  <c r="B819" i="2"/>
  <c r="B771" i="2"/>
  <c r="B523" i="2"/>
  <c r="B993" i="2"/>
  <c r="B985" i="2"/>
  <c r="B977" i="2"/>
  <c r="B969" i="2"/>
  <c r="B953" i="2"/>
  <c r="B945" i="2"/>
  <c r="B937" i="2"/>
  <c r="B921" i="2"/>
  <c r="B913" i="2"/>
  <c r="B905" i="2"/>
  <c r="B897" i="2"/>
  <c r="B889" i="2"/>
  <c r="B881" i="2"/>
  <c r="B865" i="2"/>
  <c r="B857" i="2"/>
  <c r="B849" i="2"/>
  <c r="B841" i="2"/>
  <c r="B833" i="2"/>
  <c r="B825" i="2"/>
  <c r="B809" i="2"/>
  <c r="B785" i="2"/>
  <c r="B777" i="2"/>
  <c r="B769" i="2"/>
  <c r="B761" i="2"/>
  <c r="B753" i="2"/>
  <c r="B737" i="2"/>
  <c r="B729" i="2"/>
  <c r="B721" i="2"/>
  <c r="B713" i="2"/>
  <c r="B705" i="2"/>
  <c r="B697" i="2"/>
  <c r="B689" i="2"/>
  <c r="B673" i="2"/>
  <c r="B665" i="2"/>
  <c r="B641" i="2"/>
  <c r="B633" i="2"/>
  <c r="B617" i="2"/>
  <c r="B609" i="2"/>
  <c r="B601" i="2"/>
  <c r="B593" i="2"/>
  <c r="B585" i="2"/>
  <c r="B569" i="2"/>
  <c r="B561" i="2"/>
  <c r="B553" i="2"/>
  <c r="B529" i="2"/>
  <c r="B521" i="2"/>
  <c r="B513" i="2"/>
  <c r="B497" i="2"/>
  <c r="B489" i="2"/>
  <c r="B481" i="2"/>
  <c r="B473" i="2"/>
  <c r="B457" i="2"/>
  <c r="B449" i="2"/>
  <c r="B433" i="2"/>
  <c r="B425" i="2"/>
  <c r="B409" i="2"/>
  <c r="B393" i="2"/>
  <c r="B385" i="2"/>
  <c r="B377" i="2"/>
  <c r="B361" i="2"/>
  <c r="B353" i="2"/>
  <c r="B345" i="2"/>
  <c r="B337" i="2"/>
  <c r="B329" i="2"/>
  <c r="B321" i="2"/>
  <c r="B313" i="2"/>
  <c r="B305" i="2"/>
  <c r="B297" i="2"/>
  <c r="B281" i="2"/>
  <c r="B273" i="2"/>
  <c r="B265" i="2"/>
  <c r="B257" i="2"/>
  <c r="B249" i="2"/>
  <c r="B241" i="2"/>
  <c r="B233" i="2"/>
  <c r="B225" i="2"/>
  <c r="B217" i="2"/>
  <c r="B209" i="2"/>
  <c r="B201" i="2"/>
  <c r="B193" i="2"/>
  <c r="B185" i="2"/>
  <c r="B177" i="2"/>
  <c r="B169" i="2"/>
  <c r="B161" i="2"/>
  <c r="B153" i="2"/>
  <c r="B145" i="2"/>
  <c r="B137" i="2"/>
  <c r="B129" i="2"/>
  <c r="B113" i="2"/>
  <c r="B105" i="2"/>
  <c r="B97" i="2"/>
  <c r="B89" i="2"/>
  <c r="B81" i="2"/>
  <c r="B73" i="2"/>
  <c r="B65" i="2"/>
  <c r="B963" i="2"/>
  <c r="B931" i="2"/>
  <c r="B891" i="2"/>
  <c r="B835" i="2"/>
  <c r="B795" i="2"/>
  <c r="B739" i="2"/>
  <c r="B699" i="2"/>
  <c r="B619" i="2"/>
  <c r="B547" i="2"/>
  <c r="B1000" i="2"/>
  <c r="B992" i="2"/>
  <c r="B984" i="2"/>
  <c r="B976" i="2"/>
  <c r="B968" i="2"/>
  <c r="B960" i="2"/>
  <c r="B944" i="2"/>
  <c r="B928" i="2"/>
  <c r="B920" i="2"/>
  <c r="B912" i="2"/>
  <c r="B904" i="2"/>
  <c r="B896" i="2"/>
  <c r="B888" i="2"/>
  <c r="B880" i="2"/>
  <c r="B872" i="2"/>
  <c r="B864" i="2"/>
  <c r="B840" i="2"/>
  <c r="B824" i="2"/>
  <c r="B816" i="2"/>
  <c r="B808" i="2"/>
  <c r="B800" i="2"/>
  <c r="B792" i="2"/>
  <c r="B784" i="2"/>
  <c r="B776" i="2"/>
  <c r="B768" i="2"/>
  <c r="B760" i="2"/>
  <c r="B744" i="2"/>
  <c r="B736" i="2"/>
  <c r="B728" i="2"/>
  <c r="B720" i="2"/>
  <c r="B704" i="2"/>
  <c r="B696" i="2"/>
  <c r="B688" i="2"/>
  <c r="B672" i="2"/>
  <c r="B664" i="2"/>
  <c r="B656" i="2"/>
  <c r="B648" i="2"/>
  <c r="B624" i="2"/>
  <c r="B608" i="2"/>
  <c r="B600" i="2"/>
  <c r="B568" i="2"/>
  <c r="B560" i="2"/>
  <c r="B552" i="2"/>
  <c r="B544" i="2"/>
  <c r="B536" i="2"/>
  <c r="B528" i="2"/>
  <c r="B520" i="2"/>
  <c r="B512" i="2"/>
  <c r="B504" i="2"/>
  <c r="B496" i="2"/>
  <c r="B488" i="2"/>
  <c r="B472" i="2"/>
  <c r="B464" i="2"/>
  <c r="B456" i="2"/>
  <c r="B448" i="2"/>
  <c r="B440" i="2"/>
  <c r="B424" i="2"/>
  <c r="B408" i="2"/>
  <c r="B400" i="2"/>
  <c r="B392" i="2"/>
  <c r="B384" i="2"/>
  <c r="B376" i="2"/>
  <c r="B368" i="2"/>
  <c r="B360" i="2"/>
  <c r="B352" i="2"/>
  <c r="B336" i="2"/>
  <c r="B328" i="2"/>
  <c r="B320" i="2"/>
  <c r="B312" i="2"/>
  <c r="B304" i="2"/>
  <c r="B296" i="2"/>
  <c r="B288" i="2"/>
  <c r="B280" i="2"/>
  <c r="B272" i="2"/>
  <c r="B264" i="2"/>
  <c r="B256" i="2"/>
  <c r="B248" i="2"/>
  <c r="B240" i="2"/>
  <c r="B232" i="2"/>
  <c r="B224" i="2"/>
  <c r="B216" i="2"/>
  <c r="B208" i="2"/>
  <c r="B200" i="2"/>
  <c r="B192" i="2"/>
  <c r="B184" i="2"/>
  <c r="B176" i="2"/>
  <c r="B168" i="2"/>
  <c r="B160" i="2"/>
  <c r="B152" i="2"/>
  <c r="B144" i="2"/>
  <c r="B136" i="2"/>
  <c r="B128" i="2"/>
  <c r="B120" i="2"/>
  <c r="B112" i="2"/>
  <c r="B104" i="2"/>
  <c r="B96" i="2"/>
  <c r="B88" i="2"/>
  <c r="B80" i="2"/>
  <c r="B72" i="2"/>
  <c r="B955" i="2"/>
  <c r="B915" i="2"/>
  <c r="B803" i="2"/>
  <c r="B755" i="2"/>
  <c r="B715" i="2"/>
  <c r="B635" i="2"/>
  <c r="B515" i="2"/>
  <c r="B999" i="2"/>
  <c r="B991" i="2"/>
  <c r="B983" i="2"/>
  <c r="B975" i="2"/>
  <c r="B959" i="2"/>
  <c r="B943" i="2"/>
  <c r="B927" i="2"/>
  <c r="B903" i="2"/>
  <c r="B895" i="2"/>
  <c r="B887" i="2"/>
  <c r="B879" i="2"/>
  <c r="B871" i="2"/>
  <c r="B863" i="2"/>
  <c r="B855" i="2"/>
  <c r="B831" i="2"/>
  <c r="B823" i="2"/>
  <c r="B815" i="2"/>
  <c r="B807" i="2"/>
  <c r="B799" i="2"/>
  <c r="B791" i="2"/>
  <c r="B775" i="2"/>
  <c r="B759" i="2"/>
  <c r="B743" i="2"/>
  <c r="B735" i="2"/>
  <c r="B727" i="2"/>
  <c r="B719" i="2"/>
  <c r="B711" i="2"/>
  <c r="B703" i="2"/>
  <c r="B695" i="2"/>
  <c r="B687" i="2"/>
  <c r="B671" i="2"/>
  <c r="B663" i="2"/>
  <c r="B647" i="2"/>
  <c r="B639" i="2"/>
  <c r="B631" i="2"/>
  <c r="B623" i="2"/>
  <c r="B615" i="2"/>
  <c r="B599" i="2"/>
  <c r="B591" i="2"/>
  <c r="B583" i="2"/>
  <c r="B575" i="2"/>
  <c r="B559" i="2"/>
  <c r="B543" i="2"/>
  <c r="B519" i="2"/>
  <c r="B511" i="2"/>
  <c r="B503" i="2"/>
  <c r="B487" i="2"/>
  <c r="B479" i="2"/>
  <c r="B463" i="2"/>
  <c r="B455" i="2"/>
  <c r="B447" i="2"/>
  <c r="B439" i="2"/>
  <c r="B431" i="2"/>
  <c r="B423" i="2"/>
  <c r="B415" i="2"/>
  <c r="B407" i="2"/>
  <c r="B391" i="2"/>
  <c r="B383" i="2"/>
  <c r="B375" i="2"/>
  <c r="B351" i="2"/>
  <c r="B343" i="2"/>
  <c r="B327" i="2"/>
  <c r="B319" i="2"/>
  <c r="B311" i="2"/>
  <c r="B303" i="2"/>
  <c r="B287" i="2"/>
  <c r="B279" i="2"/>
  <c r="B271" i="2"/>
  <c r="B263" i="2"/>
  <c r="B255" i="2"/>
  <c r="B247" i="2"/>
  <c r="B239" i="2"/>
  <c r="B231" i="2"/>
  <c r="B223" i="2"/>
  <c r="B215" i="2"/>
  <c r="B207" i="2"/>
  <c r="B199" i="2"/>
  <c r="B191" i="2"/>
  <c r="B183" i="2"/>
  <c r="B175" i="2"/>
  <c r="B167" i="2"/>
  <c r="B151" i="2"/>
  <c r="B143" i="2"/>
  <c r="B135" i="2"/>
  <c r="B127" i="2"/>
  <c r="B119" i="2"/>
  <c r="B111" i="2"/>
  <c r="B103" i="2"/>
  <c r="B95" i="2"/>
  <c r="B87" i="2"/>
  <c r="B79" i="2"/>
  <c r="B71" i="2"/>
  <c r="B971" i="2"/>
  <c r="B923" i="2"/>
  <c r="B843" i="2"/>
  <c r="B787" i="2"/>
  <c r="B659" i="2"/>
  <c r="B627" i="2"/>
  <c r="B990" i="2"/>
  <c r="B974" i="2"/>
  <c r="B966" i="2"/>
  <c r="B958" i="2"/>
  <c r="B950" i="2"/>
  <c r="B942" i="2"/>
  <c r="B926" i="2"/>
  <c r="B918" i="2"/>
  <c r="B910" i="2"/>
  <c r="B902" i="2"/>
  <c r="B894" i="2"/>
  <c r="B886" i="2"/>
  <c r="B878" i="2"/>
  <c r="B870" i="2"/>
  <c r="B862" i="2"/>
  <c r="B854" i="2"/>
  <c r="B830" i="2"/>
  <c r="B822" i="2"/>
  <c r="B814" i="2"/>
  <c r="B798" i="2"/>
  <c r="B790" i="2"/>
  <c r="B782" i="2"/>
  <c r="B774" i="2"/>
  <c r="B758" i="2"/>
  <c r="B750" i="2"/>
  <c r="B742" i="2"/>
  <c r="B734" i="2"/>
  <c r="B726" i="2"/>
  <c r="B718" i="2"/>
  <c r="B710" i="2"/>
  <c r="B702" i="2"/>
  <c r="B694" i="2"/>
  <c r="B686" i="2"/>
  <c r="B646" i="2"/>
  <c r="B638" i="2"/>
  <c r="B630" i="2"/>
  <c r="B614" i="2"/>
  <c r="B598" i="2"/>
  <c r="B574" i="2"/>
  <c r="B558" i="2"/>
  <c r="B550" i="2"/>
  <c r="B542" i="2"/>
  <c r="B534" i="2"/>
  <c r="B518" i="2"/>
  <c r="B510" i="2"/>
  <c r="B502" i="2"/>
  <c r="B494" i="2"/>
  <c r="B486" i="2"/>
  <c r="B470" i="2"/>
  <c r="B454" i="2"/>
  <c r="B446" i="2"/>
  <c r="B438" i="2"/>
  <c r="B430" i="2"/>
  <c r="B422" i="2"/>
  <c r="B414" i="2"/>
  <c r="B406" i="2"/>
  <c r="B398" i="2"/>
  <c r="B390" i="2"/>
  <c r="B382" i="2"/>
  <c r="B374" i="2"/>
  <c r="B366" i="2"/>
  <c r="B358" i="2"/>
  <c r="B350" i="2"/>
  <c r="B342" i="2"/>
  <c r="B334" i="2"/>
  <c r="B326" i="2"/>
  <c r="B318" i="2"/>
  <c r="B310" i="2"/>
  <c r="B302" i="2"/>
  <c r="B294" i="2"/>
  <c r="B286" i="2"/>
  <c r="B278" i="2"/>
  <c r="B270" i="2"/>
  <c r="B262" i="2"/>
  <c r="B254" i="2"/>
  <c r="B246" i="2"/>
  <c r="B238" i="2"/>
  <c r="B230" i="2"/>
  <c r="B222" i="2"/>
  <c r="B214" i="2"/>
  <c r="B206" i="2"/>
  <c r="B198" i="2"/>
  <c r="B190" i="2"/>
  <c r="B182" i="2"/>
  <c r="B174" i="2"/>
  <c r="B166" i="2"/>
  <c r="B158" i="2"/>
  <c r="B150" i="2"/>
  <c r="B142" i="2"/>
  <c r="B134" i="2"/>
  <c r="B126" i="2"/>
  <c r="B118" i="2"/>
  <c r="B110" i="2"/>
  <c r="B102" i="2"/>
  <c r="B94" i="2"/>
  <c r="B86" i="2"/>
  <c r="B78" i="2"/>
  <c r="B70" i="2"/>
  <c r="B827" i="2"/>
  <c r="B779" i="2"/>
  <c r="B723" i="2"/>
  <c r="B691" i="2"/>
  <c r="B997" i="2"/>
  <c r="B989" i="2"/>
  <c r="B981" i="2"/>
  <c r="B973" i="2"/>
  <c r="B965" i="2"/>
  <c r="B949" i="2"/>
  <c r="B941" i="2"/>
  <c r="B933" i="2"/>
  <c r="B925" i="2"/>
  <c r="B917" i="2"/>
  <c r="B901" i="2"/>
  <c r="B893" i="2"/>
  <c r="B885" i="2"/>
  <c r="B877" i="2"/>
  <c r="B869" i="2"/>
  <c r="B861" i="2"/>
  <c r="B853" i="2"/>
  <c r="B845" i="2"/>
  <c r="B837" i="2"/>
  <c r="B829" i="2"/>
  <c r="B821" i="2"/>
  <c r="B813" i="2"/>
  <c r="B797" i="2"/>
  <c r="B789" i="2"/>
  <c r="B781" i="2"/>
  <c r="B773" i="2"/>
  <c r="B765" i="2"/>
  <c r="B757" i="2"/>
  <c r="B741" i="2"/>
  <c r="B733" i="2"/>
  <c r="B725" i="2"/>
  <c r="B717" i="2"/>
  <c r="B709" i="2"/>
  <c r="B701" i="2"/>
  <c r="B693" i="2"/>
  <c r="B669" i="2"/>
  <c r="B637" i="2"/>
  <c r="B629" i="2"/>
  <c r="B613" i="2"/>
  <c r="B597" i="2"/>
  <c r="B565" i="2"/>
  <c r="B557" i="2"/>
  <c r="B541" i="2"/>
  <c r="B533" i="2"/>
  <c r="B517" i="2"/>
  <c r="B509" i="2"/>
  <c r="B501" i="2"/>
  <c r="B493" i="2"/>
  <c r="B485" i="2"/>
  <c r="B477" i="2"/>
  <c r="B469" i="2"/>
  <c r="B461" i="2"/>
  <c r="B445" i="2"/>
  <c r="B437" i="2"/>
  <c r="B429" i="2"/>
  <c r="B421" i="2"/>
  <c r="B413" i="2"/>
  <c r="B397" i="2"/>
  <c r="B389" i="2"/>
  <c r="B381" i="2"/>
  <c r="B373" i="2"/>
  <c r="B341" i="2"/>
  <c r="B333" i="2"/>
  <c r="B325" i="2"/>
  <c r="B317" i="2"/>
  <c r="B309" i="2"/>
  <c r="B301" i="2"/>
  <c r="B293" i="2"/>
  <c r="B285" i="2"/>
  <c r="B277" i="2"/>
  <c r="B269" i="2"/>
  <c r="B261" i="2"/>
  <c r="B253" i="2"/>
  <c r="B245" i="2"/>
  <c r="B237" i="2"/>
  <c r="B229" i="2"/>
  <c r="B213" i="2"/>
  <c r="B205" i="2"/>
  <c r="B197" i="2"/>
  <c r="B189" i="2"/>
  <c r="B181" i="2"/>
  <c r="B173" i="2"/>
  <c r="B157" i="2"/>
  <c r="B149" i="2"/>
  <c r="B141" i="2"/>
  <c r="B133" i="2"/>
  <c r="B125" i="2"/>
  <c r="B117" i="2"/>
  <c r="B109" i="2"/>
  <c r="B101" i="2"/>
  <c r="B93" i="2"/>
  <c r="B85" i="2"/>
  <c r="B77" i="2"/>
  <c r="B69" i="2"/>
  <c r="B940" i="2"/>
  <c r="B916" i="2"/>
  <c r="B908" i="2"/>
  <c r="B860" i="2"/>
  <c r="B796" i="2"/>
  <c r="B772" i="2"/>
  <c r="B700" i="2"/>
  <c r="B660" i="2"/>
  <c r="B652" i="2"/>
  <c r="B636" i="2"/>
  <c r="B604" i="2"/>
  <c r="B516" i="2"/>
  <c r="B492" i="2"/>
  <c r="B412" i="2"/>
  <c r="B324" i="2"/>
  <c r="B300" i="2"/>
  <c r="B268" i="2"/>
  <c r="B883" i="2"/>
  <c r="B867" i="2"/>
  <c r="B859" i="2"/>
  <c r="B747" i="2"/>
  <c r="B683" i="2"/>
  <c r="B675" i="2"/>
  <c r="B667" i="2"/>
  <c r="B651" i="2"/>
  <c r="B643" i="2"/>
  <c r="B611" i="2"/>
  <c r="B595" i="2"/>
  <c r="B587" i="2"/>
  <c r="B579" i="2"/>
  <c r="B571" i="2"/>
  <c r="B563" i="2"/>
  <c r="B555" i="2"/>
  <c r="B531" i="2"/>
  <c r="B507" i="2"/>
  <c r="B499" i="2"/>
  <c r="B491" i="2"/>
  <c r="B483" i="2"/>
  <c r="B379" i="2"/>
  <c r="B979" i="2"/>
  <c r="B978" i="2"/>
  <c r="B970" i="2"/>
  <c r="B946" i="2"/>
  <c r="B938" i="2"/>
  <c r="B898" i="2"/>
  <c r="B882" i="2"/>
  <c r="B866" i="2"/>
  <c r="B842" i="2"/>
  <c r="B818" i="2"/>
  <c r="B778" i="2"/>
  <c r="B754" i="2"/>
  <c r="B746" i="2"/>
  <c r="B698" i="2"/>
  <c r="B690" i="2"/>
  <c r="B650" i="2"/>
  <c r="B642" i="2"/>
  <c r="B586" i="2"/>
  <c r="B578" i="2"/>
  <c r="B554" i="2"/>
  <c r="B530" i="2"/>
  <c r="B498" i="2"/>
  <c r="B490" i="2"/>
  <c r="B482" i="2"/>
  <c r="B466" i="2"/>
  <c r="B442" i="2"/>
  <c r="B434" i="2"/>
  <c r="B410" i="2"/>
  <c r="B386" i="2"/>
  <c r="B370" i="2"/>
  <c r="B354" i="2"/>
  <c r="B266" i="2"/>
  <c r="B210" i="2"/>
  <c r="B186" i="2"/>
  <c r="B1001" i="2"/>
  <c r="B961" i="2"/>
  <c r="B929" i="2"/>
  <c r="B873" i="2"/>
  <c r="B817" i="2"/>
  <c r="B801" i="2"/>
  <c r="B793" i="2"/>
  <c r="B745" i="2"/>
  <c r="B681" i="2"/>
  <c r="B657" i="2"/>
  <c r="B649" i="2"/>
  <c r="B625" i="2"/>
  <c r="B577" i="2"/>
  <c r="B545" i="2"/>
  <c r="B537" i="2"/>
  <c r="B505" i="2"/>
  <c r="B465" i="2"/>
  <c r="B441" i="2"/>
  <c r="B417" i="2"/>
  <c r="B401" i="2"/>
  <c r="B369" i="2"/>
  <c r="B289" i="2"/>
  <c r="B121" i="2"/>
  <c r="B952" i="2"/>
  <c r="B936" i="2"/>
  <c r="B856" i="2"/>
  <c r="B848" i="2"/>
  <c r="B832" i="2"/>
  <c r="B752" i="2"/>
  <c r="B712" i="2"/>
  <c r="B680" i="2"/>
  <c r="B640" i="2"/>
  <c r="B632" i="2"/>
  <c r="B616" i="2"/>
  <c r="B592" i="2"/>
  <c r="B584" i="2"/>
  <c r="B576" i="2"/>
  <c r="B480" i="2"/>
  <c r="B432" i="2"/>
  <c r="B416" i="2"/>
  <c r="B344" i="2"/>
  <c r="B967" i="2"/>
  <c r="B951" i="2"/>
  <c r="B935" i="2"/>
  <c r="B919" i="2"/>
  <c r="B911" i="2"/>
  <c r="B847" i="2"/>
  <c r="B839" i="2"/>
  <c r="B783" i="2"/>
  <c r="B767" i="2"/>
  <c r="B751" i="2"/>
  <c r="B679" i="2"/>
  <c r="B655" i="2"/>
  <c r="B607" i="2"/>
  <c r="B567" i="2"/>
  <c r="B551" i="2"/>
  <c r="B535" i="2"/>
  <c r="B527" i="2"/>
  <c r="B495" i="2"/>
  <c r="B471" i="2"/>
  <c r="B399" i="2"/>
  <c r="B367" i="2"/>
  <c r="B359" i="2"/>
  <c r="B335" i="2"/>
  <c r="B295" i="2"/>
  <c r="B159" i="2"/>
  <c r="B998" i="2"/>
  <c r="B982" i="2"/>
  <c r="B934" i="2"/>
  <c r="B846" i="2"/>
  <c r="B838" i="2"/>
  <c r="B806" i="2"/>
  <c r="B766" i="2"/>
  <c r="B678" i="2"/>
  <c r="B670" i="2"/>
  <c r="B662" i="2"/>
  <c r="B654" i="2"/>
  <c r="B622" i="2"/>
  <c r="B606" i="2"/>
  <c r="B590" i="2"/>
  <c r="B582" i="2"/>
  <c r="B566" i="2"/>
  <c r="B526" i="2"/>
  <c r="B478" i="2"/>
  <c r="B462" i="2"/>
  <c r="B957" i="2"/>
  <c r="B909" i="2"/>
  <c r="B805" i="2"/>
  <c r="B749" i="2"/>
  <c r="B685" i="2"/>
  <c r="B677" i="2"/>
  <c r="B661" i="2"/>
  <c r="B653" i="2"/>
  <c r="B645" i="2"/>
  <c r="B621" i="2"/>
  <c r="B605" i="2"/>
  <c r="B589" i="2"/>
  <c r="B581" i="2"/>
  <c r="B573" i="2"/>
  <c r="B549" i="2"/>
  <c r="B525" i="2"/>
  <c r="B453" i="2"/>
  <c r="B405" i="2"/>
  <c r="B365" i="2"/>
  <c r="B357" i="2"/>
  <c r="B349" i="2"/>
  <c r="B221" i="2"/>
  <c r="B165" i="2"/>
  <c r="B692" i="4"/>
  <c r="B700" i="4"/>
  <c r="B706" i="4"/>
  <c r="B708" i="4"/>
  <c r="B716" i="4"/>
  <c r="B724" i="4"/>
  <c r="B730" i="4"/>
  <c r="B754" i="4"/>
  <c r="B778" i="4"/>
  <c r="B802" i="4"/>
  <c r="B199" i="4"/>
  <c r="B756" i="4"/>
  <c r="B780" i="4"/>
  <c r="B5" i="4"/>
  <c r="B6" i="4"/>
  <c r="B7" i="4"/>
  <c r="B8" i="4"/>
  <c r="B10" i="4"/>
  <c r="B13" i="4"/>
  <c r="B14" i="4"/>
  <c r="B15" i="4"/>
  <c r="B16" i="4"/>
  <c r="B17" i="4"/>
  <c r="B18" i="4"/>
  <c r="B19" i="4"/>
  <c r="B21" i="4"/>
  <c r="B22" i="4"/>
  <c r="B23" i="4"/>
  <c r="B24" i="4"/>
  <c r="B26" i="4"/>
  <c r="B29" i="4"/>
  <c r="B30" i="4"/>
  <c r="B31" i="4"/>
  <c r="B32" i="4"/>
  <c r="B34" i="4"/>
  <c r="B37" i="4"/>
  <c r="B38" i="4"/>
  <c r="B39" i="4"/>
  <c r="B40" i="4"/>
  <c r="B42" i="4"/>
  <c r="B45" i="4"/>
  <c r="B46" i="4"/>
  <c r="B47" i="4"/>
  <c r="B48" i="4"/>
  <c r="B50" i="4"/>
  <c r="B53" i="4"/>
  <c r="B54" i="4"/>
  <c r="B55" i="4"/>
  <c r="B56" i="4"/>
  <c r="B58" i="4"/>
  <c r="B61" i="4"/>
  <c r="B62" i="4"/>
  <c r="B63" i="4"/>
  <c r="B64" i="4"/>
  <c r="B65" i="4"/>
  <c r="B66" i="4"/>
  <c r="B69" i="4"/>
  <c r="B70" i="4"/>
  <c r="B71" i="4"/>
  <c r="B72" i="4"/>
  <c r="B74" i="4"/>
  <c r="B77" i="4"/>
  <c r="B78" i="4"/>
  <c r="B79" i="4"/>
  <c r="B80" i="4"/>
  <c r="B81" i="4"/>
  <c r="B82" i="4"/>
  <c r="B85" i="4"/>
  <c r="B86" i="4"/>
  <c r="B87" i="4"/>
  <c r="B88" i="4"/>
  <c r="B90" i="4"/>
  <c r="B93" i="4"/>
  <c r="B94" i="4"/>
  <c r="B95" i="4"/>
  <c r="B96" i="4"/>
  <c r="B98" i="4"/>
  <c r="B99" i="4"/>
  <c r="B101" i="4"/>
  <c r="B102" i="4"/>
  <c r="B103" i="4"/>
  <c r="B104" i="4"/>
  <c r="B106" i="4"/>
  <c r="B109" i="4"/>
  <c r="B110" i="4"/>
  <c r="B111" i="4"/>
  <c r="B112" i="4"/>
  <c r="B114" i="4"/>
  <c r="B117" i="4"/>
  <c r="B118" i="4"/>
  <c r="B119" i="4"/>
  <c r="B120" i="4"/>
  <c r="B122" i="4"/>
  <c r="B125" i="4"/>
  <c r="B126" i="4"/>
  <c r="B127" i="4"/>
  <c r="B128" i="4"/>
  <c r="B130" i="4"/>
  <c r="B133" i="4"/>
  <c r="B134" i="4"/>
  <c r="B135" i="4"/>
  <c r="B136" i="4"/>
  <c r="B138" i="4"/>
  <c r="B141" i="4"/>
  <c r="B142" i="4"/>
  <c r="B143" i="4"/>
  <c r="B144" i="4"/>
  <c r="B145" i="4"/>
  <c r="B146" i="4"/>
  <c r="B147" i="4"/>
  <c r="B149" i="4"/>
  <c r="B150" i="4"/>
  <c r="B151" i="4"/>
  <c r="B152" i="4"/>
  <c r="B154" i="4"/>
  <c r="B157" i="4"/>
  <c r="B158" i="4"/>
  <c r="B159" i="4"/>
  <c r="B160" i="4"/>
  <c r="B162" i="4"/>
  <c r="B165" i="4"/>
  <c r="B166" i="4"/>
  <c r="B167" i="4"/>
  <c r="B168" i="4"/>
  <c r="B170" i="4"/>
  <c r="B173" i="4"/>
  <c r="B174" i="4"/>
  <c r="B175" i="4"/>
  <c r="B176" i="4"/>
  <c r="B178" i="4"/>
  <c r="B181" i="4"/>
  <c r="B182" i="4"/>
  <c r="B183" i="4"/>
  <c r="B184" i="4"/>
  <c r="B186" i="4"/>
  <c r="B189" i="4"/>
  <c r="B190" i="4"/>
  <c r="B191" i="4"/>
  <c r="B192" i="4"/>
  <c r="B193" i="4"/>
  <c r="B194" i="4"/>
  <c r="B197" i="4"/>
  <c r="B198" i="4"/>
  <c r="B200" i="4"/>
  <c r="B202" i="4"/>
  <c r="B205" i="4"/>
  <c r="B206" i="4"/>
  <c r="B207" i="4"/>
  <c r="B208" i="4"/>
  <c r="B209" i="4"/>
  <c r="B210" i="4"/>
  <c r="B211" i="4"/>
  <c r="B213" i="4"/>
  <c r="B214" i="4"/>
  <c r="B215" i="4"/>
  <c r="B216" i="4"/>
  <c r="B217" i="4"/>
  <c r="B218" i="4"/>
  <c r="B221" i="4"/>
  <c r="B222" i="4"/>
  <c r="B223" i="4"/>
  <c r="B224" i="4"/>
  <c r="B226" i="4"/>
  <c r="B227" i="4"/>
  <c r="B229" i="4"/>
  <c r="B230" i="4"/>
  <c r="B231" i="4"/>
  <c r="B232" i="4"/>
  <c r="B234" i="4"/>
  <c r="B235" i="4"/>
  <c r="B237" i="4"/>
  <c r="B238" i="4"/>
  <c r="B239" i="4"/>
  <c r="B240" i="4"/>
  <c r="B242" i="4"/>
  <c r="B245" i="4"/>
  <c r="B246" i="4"/>
  <c r="B247" i="4"/>
  <c r="B248" i="4"/>
  <c r="B249" i="4"/>
  <c r="B250" i="4"/>
  <c r="B253" i="4"/>
  <c r="B254" i="4"/>
  <c r="B255" i="4"/>
  <c r="B256" i="4"/>
  <c r="B257" i="4"/>
  <c r="B258" i="4"/>
  <c r="B261" i="4"/>
  <c r="B262" i="4"/>
  <c r="B263" i="4"/>
  <c r="B264" i="4"/>
  <c r="B266" i="4"/>
  <c r="B269" i="4"/>
  <c r="B270" i="4"/>
  <c r="B271" i="4"/>
  <c r="B272" i="4"/>
  <c r="B273" i="4"/>
  <c r="B274" i="4"/>
  <c r="B275" i="4"/>
  <c r="B277" i="4"/>
  <c r="B278" i="4"/>
  <c r="B279" i="4"/>
  <c r="B280" i="4"/>
  <c r="B281" i="4"/>
  <c r="B282" i="4"/>
  <c r="B285" i="4"/>
  <c r="B286" i="4"/>
  <c r="B287" i="4"/>
  <c r="B288" i="4"/>
  <c r="B290" i="4"/>
  <c r="B293" i="4"/>
  <c r="B294" i="4"/>
  <c r="B295" i="4"/>
  <c r="B296" i="4"/>
  <c r="B298" i="4"/>
  <c r="B299" i="4"/>
  <c r="B301" i="4"/>
  <c r="B302" i="4"/>
  <c r="B303" i="4"/>
  <c r="B304" i="4"/>
  <c r="B306" i="4"/>
  <c r="B309" i="4"/>
  <c r="B310" i="4"/>
  <c r="B311" i="4"/>
  <c r="B312" i="4"/>
  <c r="B313" i="4"/>
  <c r="B314" i="4"/>
  <c r="B317" i="4"/>
  <c r="B318" i="4"/>
  <c r="B319" i="4"/>
  <c r="B320" i="4"/>
  <c r="B321" i="4"/>
  <c r="B322" i="4"/>
  <c r="B325" i="4"/>
  <c r="B326" i="4"/>
  <c r="B327" i="4"/>
  <c r="B328" i="4"/>
  <c r="B330" i="4"/>
  <c r="B333" i="4"/>
  <c r="B334" i="4"/>
  <c r="B335" i="4"/>
  <c r="B336" i="4"/>
  <c r="B337" i="4"/>
  <c r="B338" i="4"/>
  <c r="B341" i="4"/>
  <c r="B342" i="4"/>
  <c r="B343" i="4"/>
  <c r="B344" i="4"/>
  <c r="B345" i="4"/>
  <c r="B346" i="4"/>
  <c r="B349" i="4"/>
  <c r="B350" i="4"/>
  <c r="B351" i="4"/>
  <c r="B352" i="4"/>
  <c r="B354" i="4"/>
  <c r="B355" i="4"/>
  <c r="B357" i="4"/>
  <c r="B358" i="4"/>
  <c r="B359" i="4"/>
  <c r="B360" i="4"/>
  <c r="B362" i="4"/>
  <c r="B363" i="4"/>
  <c r="B365" i="4"/>
  <c r="B366" i="4"/>
  <c r="B367" i="4"/>
  <c r="B368" i="4"/>
  <c r="B370" i="4"/>
  <c r="B373" i="4"/>
  <c r="B374" i="4"/>
  <c r="B375" i="4"/>
  <c r="B376" i="4"/>
  <c r="B377" i="4"/>
  <c r="B378" i="4"/>
  <c r="B381" i="4"/>
  <c r="B382" i="4"/>
  <c r="B383" i="4"/>
  <c r="B384" i="4"/>
  <c r="B385" i="4"/>
  <c r="B386" i="4"/>
  <c r="B389" i="4"/>
  <c r="B390" i="4"/>
  <c r="B391" i="4"/>
  <c r="B392" i="4"/>
  <c r="B394" i="4"/>
  <c r="B395" i="4"/>
  <c r="B397" i="4"/>
  <c r="B398" i="4"/>
  <c r="B399" i="4"/>
  <c r="B400" i="4"/>
  <c r="B402" i="4"/>
  <c r="B405" i="4"/>
  <c r="B406" i="4"/>
  <c r="B407" i="4"/>
  <c r="B408" i="4"/>
  <c r="B409" i="4"/>
  <c r="B410" i="4"/>
  <c r="B413" i="4"/>
  <c r="B414" i="4"/>
  <c r="B415" i="4"/>
  <c r="B416" i="4"/>
  <c r="B418" i="4"/>
  <c r="B419" i="4"/>
  <c r="B421" i="4"/>
  <c r="B422" i="4"/>
  <c r="B423" i="4"/>
  <c r="B424" i="4"/>
  <c r="B426" i="4"/>
  <c r="B427" i="4"/>
  <c r="B429" i="4"/>
  <c r="B430" i="4"/>
  <c r="B431" i="4"/>
  <c r="B432" i="4"/>
  <c r="B434" i="4"/>
  <c r="B437" i="4"/>
  <c r="B438" i="4"/>
  <c r="B439" i="4"/>
  <c r="B440" i="4"/>
  <c r="B441" i="4"/>
  <c r="B442" i="4"/>
  <c r="B445" i="4"/>
  <c r="B446" i="4"/>
  <c r="B447" i="4"/>
  <c r="B448" i="4"/>
  <c r="B449" i="4"/>
  <c r="B450" i="4"/>
  <c r="B451" i="4"/>
  <c r="B453" i="4"/>
  <c r="B454" i="4"/>
  <c r="B455" i="4"/>
  <c r="B456" i="4"/>
  <c r="B458" i="4"/>
  <c r="B459" i="4"/>
  <c r="B461" i="4"/>
  <c r="B462" i="4"/>
  <c r="B463" i="4"/>
  <c r="B464" i="4"/>
  <c r="B466" i="4"/>
  <c r="B467" i="4"/>
  <c r="B469" i="4"/>
  <c r="B470" i="4"/>
  <c r="B471" i="4"/>
  <c r="B472" i="4"/>
  <c r="B474" i="4"/>
  <c r="B477" i="4"/>
  <c r="B478" i="4"/>
  <c r="B479" i="4"/>
  <c r="B480" i="4"/>
  <c r="B482" i="4"/>
  <c r="B485" i="4"/>
  <c r="B486" i="4"/>
  <c r="B487" i="4"/>
  <c r="B488" i="4"/>
  <c r="B490" i="4"/>
  <c r="B491" i="4"/>
  <c r="B493" i="4"/>
  <c r="B494" i="4"/>
  <c r="B495" i="4"/>
  <c r="B496" i="4"/>
  <c r="B497" i="4"/>
  <c r="B498" i="4"/>
  <c r="B501" i="4"/>
  <c r="B502" i="4"/>
  <c r="B503" i="4"/>
  <c r="B504" i="4"/>
  <c r="B506" i="4"/>
  <c r="B509" i="4"/>
  <c r="B510" i="4"/>
  <c r="B511" i="4"/>
  <c r="B512" i="4"/>
  <c r="B513" i="4"/>
  <c r="B514" i="4"/>
  <c r="B517" i="4"/>
  <c r="B518" i="4"/>
  <c r="B519" i="4"/>
  <c r="B520" i="4"/>
  <c r="B522" i="4"/>
  <c r="B525" i="4"/>
  <c r="B526" i="4"/>
  <c r="B527" i="4"/>
  <c r="B528" i="4"/>
  <c r="B529" i="4"/>
  <c r="B530" i="4"/>
  <c r="B533" i="4"/>
  <c r="B534" i="4"/>
  <c r="B535" i="4"/>
  <c r="B536" i="4"/>
  <c r="B537" i="4"/>
  <c r="B538" i="4"/>
  <c r="B541" i="4"/>
  <c r="B542" i="4"/>
  <c r="B544" i="4"/>
  <c r="B546" i="4"/>
  <c r="B549" i="4"/>
  <c r="B550" i="4"/>
  <c r="B551" i="4"/>
  <c r="B552" i="4"/>
  <c r="B554" i="4"/>
  <c r="B557" i="4"/>
  <c r="B558" i="4"/>
  <c r="B559" i="4"/>
  <c r="B560" i="4"/>
  <c r="B561" i="4"/>
  <c r="B562" i="4"/>
  <c r="B565" i="4"/>
  <c r="B566" i="4"/>
  <c r="B568" i="4"/>
  <c r="B570" i="4"/>
  <c r="B573" i="4"/>
  <c r="B574" i="4"/>
  <c r="B575" i="4"/>
  <c r="B576" i="4"/>
  <c r="B578" i="4"/>
  <c r="B581" i="4"/>
  <c r="B582" i="4"/>
  <c r="B583" i="4"/>
  <c r="B584" i="4"/>
  <c r="B586" i="4"/>
  <c r="B589" i="4"/>
  <c r="B590" i="4"/>
  <c r="B591" i="4"/>
  <c r="B592" i="4"/>
  <c r="B593" i="4"/>
  <c r="B594" i="4"/>
  <c r="B597" i="4"/>
  <c r="B598" i="4"/>
  <c r="B599" i="4"/>
  <c r="B600" i="4"/>
  <c r="B601" i="4"/>
  <c r="B605" i="4"/>
  <c r="B606" i="4"/>
  <c r="B607" i="4"/>
  <c r="B608" i="4"/>
  <c r="B610" i="4"/>
  <c r="B613" i="4"/>
  <c r="B614" i="4"/>
  <c r="B616" i="4"/>
  <c r="B618" i="4"/>
  <c r="B621" i="4"/>
  <c r="B622" i="4"/>
  <c r="B623" i="4"/>
  <c r="B624" i="4"/>
  <c r="B625" i="4"/>
  <c r="B629" i="4"/>
  <c r="B630" i="4"/>
  <c r="B631" i="4"/>
  <c r="B632" i="4"/>
  <c r="B633" i="4"/>
  <c r="B634" i="4"/>
  <c r="B637" i="4"/>
  <c r="B638" i="4"/>
  <c r="B639" i="4"/>
  <c r="B640" i="4"/>
  <c r="B642" i="4"/>
  <c r="B645" i="4"/>
  <c r="B646" i="4"/>
  <c r="B647" i="4"/>
  <c r="B648" i="4"/>
  <c r="B650" i="4"/>
  <c r="B653" i="4"/>
  <c r="B654" i="4"/>
  <c r="B655" i="4"/>
  <c r="B656" i="4"/>
  <c r="B658" i="4"/>
  <c r="B661" i="4"/>
  <c r="B663" i="4"/>
  <c r="B664" i="4"/>
  <c r="B665" i="4"/>
  <c r="B666" i="4"/>
  <c r="B669" i="4"/>
  <c r="B670" i="4"/>
  <c r="B671" i="4"/>
  <c r="B674" i="4"/>
  <c r="B677" i="4"/>
  <c r="B678" i="4"/>
  <c r="B679" i="4"/>
  <c r="B680" i="4"/>
  <c r="B682" i="4"/>
  <c r="B686" i="4"/>
  <c r="B687" i="4"/>
  <c r="B688" i="4"/>
  <c r="B690" i="4"/>
  <c r="B693" i="4"/>
  <c r="B694" i="4"/>
  <c r="B695" i="4"/>
  <c r="B697" i="4"/>
  <c r="B698" i="4"/>
  <c r="B702" i="4"/>
  <c r="B703" i="4"/>
  <c r="B704" i="4"/>
  <c r="B705" i="4"/>
  <c r="B709" i="4"/>
  <c r="B710" i="4"/>
  <c r="B711" i="4"/>
  <c r="B712" i="4"/>
  <c r="B714" i="4"/>
  <c r="B719" i="4"/>
  <c r="B720" i="4"/>
  <c r="B722" i="4"/>
  <c r="B726" i="4"/>
  <c r="B727" i="4"/>
  <c r="B728" i="4"/>
  <c r="B734" i="4"/>
  <c r="B735" i="4"/>
  <c r="B736" i="4"/>
  <c r="B738" i="4"/>
  <c r="B742" i="4"/>
  <c r="B744" i="4"/>
  <c r="B746" i="4"/>
  <c r="B747" i="4"/>
  <c r="B750" i="4"/>
  <c r="B751" i="4"/>
  <c r="B752" i="4"/>
  <c r="B758" i="4"/>
  <c r="B759" i="4"/>
  <c r="B760" i="4"/>
  <c r="B762" i="4"/>
  <c r="B766" i="4"/>
  <c r="B768" i="4"/>
  <c r="B769" i="4"/>
  <c r="B770" i="4"/>
  <c r="B774" i="4"/>
  <c r="B775" i="4"/>
  <c r="B776" i="4"/>
  <c r="B782" i="4"/>
  <c r="B783" i="4"/>
  <c r="B784" i="4"/>
  <c r="B786" i="4"/>
  <c r="B791" i="4"/>
  <c r="B792" i="4"/>
  <c r="B794" i="4"/>
  <c r="B798" i="4"/>
  <c r="B799" i="4"/>
  <c r="B800" i="4"/>
  <c r="B806" i="4"/>
  <c r="B807" i="4"/>
  <c r="B808" i="4"/>
  <c r="B809" i="4"/>
  <c r="B810" i="4"/>
  <c r="B815" i="4"/>
  <c r="B816" i="4"/>
  <c r="B817" i="4"/>
  <c r="B818" i="4"/>
  <c r="B822" i="4"/>
  <c r="B823" i="4"/>
  <c r="B824" i="4"/>
  <c r="B826" i="4"/>
  <c r="B830" i="4"/>
  <c r="B831" i="4"/>
  <c r="B832" i="4"/>
  <c r="B834" i="4"/>
  <c r="B838" i="4"/>
  <c r="B839" i="4"/>
  <c r="B840" i="4"/>
  <c r="B842" i="4"/>
  <c r="B846" i="4"/>
  <c r="B847" i="4"/>
  <c r="B848" i="4"/>
  <c r="B850" i="4"/>
  <c r="B854" i="4"/>
  <c r="B855" i="4"/>
  <c r="B856" i="4"/>
  <c r="B857" i="4"/>
  <c r="B858" i="4"/>
  <c r="B862" i="4"/>
  <c r="B863" i="4"/>
  <c r="B864" i="4"/>
  <c r="B866" i="4"/>
  <c r="B870" i="4"/>
  <c r="B871" i="4"/>
  <c r="B872" i="4"/>
  <c r="B874" i="4"/>
  <c r="B878" i="4"/>
  <c r="B879" i="4"/>
  <c r="B880" i="4"/>
  <c r="B882" i="4"/>
  <c r="B886" i="4"/>
  <c r="B887" i="4"/>
  <c r="B888" i="4"/>
  <c r="B890" i="4"/>
  <c r="B893" i="4"/>
  <c r="B894" i="4"/>
  <c r="B895" i="4"/>
  <c r="B896" i="4"/>
  <c r="B897" i="4"/>
  <c r="B898" i="4"/>
  <c r="B902" i="4"/>
  <c r="B903" i="4"/>
  <c r="B904" i="4"/>
  <c r="B905" i="4"/>
  <c r="B906" i="4"/>
  <c r="B910" i="4"/>
  <c r="B911" i="4"/>
  <c r="B912" i="4"/>
  <c r="B913" i="4"/>
  <c r="B914" i="4"/>
  <c r="B918" i="4"/>
  <c r="B919" i="4"/>
  <c r="B920" i="4"/>
  <c r="B922" i="4"/>
  <c r="B925" i="4"/>
  <c r="B926" i="4"/>
  <c r="B927" i="4"/>
  <c r="B928" i="4"/>
  <c r="B930" i="4"/>
  <c r="B934" i="4"/>
  <c r="B936" i="4"/>
  <c r="B938" i="4"/>
  <c r="B942" i="4"/>
  <c r="B943" i="4"/>
  <c r="B944" i="4"/>
  <c r="B946" i="4"/>
  <c r="B950" i="4"/>
  <c r="B951" i="4"/>
  <c r="B952" i="4"/>
  <c r="B954" i="4"/>
  <c r="B958" i="4"/>
  <c r="B959" i="4"/>
  <c r="B960" i="4"/>
  <c r="B961" i="4"/>
  <c r="B962" i="4"/>
  <c r="B966" i="4"/>
  <c r="B967" i="4"/>
  <c r="B968" i="4"/>
  <c r="B969" i="4"/>
  <c r="B970" i="4"/>
  <c r="B973" i="4"/>
  <c r="B974" i="4"/>
  <c r="B975" i="4"/>
  <c r="B976" i="4"/>
  <c r="B977" i="4"/>
  <c r="B978" i="4"/>
  <c r="B979" i="4"/>
  <c r="B982" i="4"/>
  <c r="B983" i="4"/>
  <c r="B984" i="4"/>
  <c r="B986" i="4"/>
  <c r="B990" i="4"/>
  <c r="B991" i="4"/>
  <c r="B992" i="4"/>
  <c r="B994" i="4"/>
  <c r="B998" i="4"/>
  <c r="B999" i="4"/>
  <c r="B1000" i="4"/>
  <c r="B1002" i="4"/>
  <c r="G2" i="4" l="1"/>
  <c r="G2" i="5"/>
  <c r="I680" i="2"/>
  <c r="H680" i="2" s="1"/>
  <c r="I360" i="2"/>
  <c r="H360" i="2" s="1"/>
  <c r="E4" i="2"/>
  <c r="F4" i="2" s="1"/>
  <c r="M900" i="2"/>
  <c r="K900" i="2"/>
  <c r="L900" i="2"/>
  <c r="M46" i="2"/>
  <c r="L46" i="2"/>
  <c r="K46" i="2"/>
  <c r="M852" i="2"/>
  <c r="K852" i="2"/>
  <c r="L852" i="2"/>
  <c r="M439" i="2"/>
  <c r="L439" i="2"/>
  <c r="K439" i="2"/>
  <c r="L189" i="2"/>
  <c r="M189" i="2"/>
  <c r="K189" i="2"/>
  <c r="M984" i="2"/>
  <c r="L984" i="2"/>
  <c r="K984" i="2"/>
  <c r="M945" i="2"/>
  <c r="L945" i="2"/>
  <c r="K945" i="2"/>
  <c r="M602" i="2"/>
  <c r="L602" i="2"/>
  <c r="K602" i="2"/>
  <c r="M798" i="2"/>
  <c r="L798" i="2"/>
  <c r="K798" i="2"/>
  <c r="M548" i="2"/>
  <c r="L548" i="2"/>
  <c r="K548" i="2"/>
  <c r="M597" i="2"/>
  <c r="L597" i="2"/>
  <c r="K597" i="2"/>
  <c r="M506" i="2"/>
  <c r="L506" i="2"/>
  <c r="K506" i="2"/>
  <c r="M389" i="2"/>
  <c r="L389" i="2"/>
  <c r="K389" i="2"/>
  <c r="M244" i="2"/>
  <c r="L244" i="2"/>
  <c r="K244" i="2"/>
  <c r="M977" i="2"/>
  <c r="K977" i="2"/>
  <c r="L977" i="2"/>
  <c r="M22" i="2"/>
  <c r="L22" i="2"/>
  <c r="K22" i="2"/>
  <c r="M47" i="2"/>
  <c r="L47" i="2"/>
  <c r="K47" i="2"/>
  <c r="M89" i="2"/>
  <c r="L89" i="2"/>
  <c r="K89" i="2"/>
  <c r="M997" i="2"/>
  <c r="L997" i="2"/>
  <c r="K997" i="2"/>
  <c r="M799" i="2"/>
  <c r="L799" i="2"/>
  <c r="K799" i="2"/>
  <c r="M687" i="2"/>
  <c r="L687" i="2"/>
  <c r="K687" i="2"/>
  <c r="M538" i="2"/>
  <c r="K538" i="2"/>
  <c r="L538" i="2"/>
  <c r="M431" i="2"/>
  <c r="L431" i="2"/>
  <c r="K431" i="2"/>
  <c r="M292" i="2"/>
  <c r="L292" i="2"/>
  <c r="K292" i="2"/>
  <c r="M178" i="2"/>
  <c r="L178" i="2"/>
  <c r="K178" i="2"/>
  <c r="M996" i="2"/>
  <c r="L996" i="2"/>
  <c r="K996" i="2"/>
  <c r="M980" i="2"/>
  <c r="K980" i="2"/>
  <c r="L980" i="2"/>
  <c r="M962" i="2"/>
  <c r="L962" i="2"/>
  <c r="K962" i="2"/>
  <c r="M944" i="2"/>
  <c r="L944" i="2"/>
  <c r="K944" i="2"/>
  <c r="M905" i="2"/>
  <c r="L905" i="2"/>
  <c r="K905" i="2"/>
  <c r="M887" i="2"/>
  <c r="L887" i="2"/>
  <c r="K887" i="2"/>
  <c r="M868" i="2"/>
  <c r="L868" i="2"/>
  <c r="K868" i="2"/>
  <c r="M565" i="2"/>
  <c r="L565" i="2"/>
  <c r="K565" i="2"/>
  <c r="M795" i="2"/>
  <c r="L795" i="2"/>
  <c r="K795" i="2"/>
  <c r="M763" i="2"/>
  <c r="K763" i="2"/>
  <c r="L763" i="2"/>
  <c r="M725" i="2"/>
  <c r="L725" i="2"/>
  <c r="K725" i="2"/>
  <c r="M443" i="2"/>
  <c r="L443" i="2"/>
  <c r="K443" i="2"/>
  <c r="M665" i="2"/>
  <c r="L665" i="2"/>
  <c r="K665" i="2"/>
  <c r="M585" i="2"/>
  <c r="L585" i="2"/>
  <c r="K585" i="2"/>
  <c r="M529" i="2"/>
  <c r="K529" i="2"/>
  <c r="L529" i="2"/>
  <c r="M504" i="2"/>
  <c r="L504" i="2"/>
  <c r="K504" i="2"/>
  <c r="M449" i="2"/>
  <c r="K449" i="2"/>
  <c r="L449" i="2"/>
  <c r="M382" i="2"/>
  <c r="L382" i="2"/>
  <c r="K382" i="2"/>
  <c r="M331" i="2"/>
  <c r="L331" i="2"/>
  <c r="K331" i="2"/>
  <c r="M234" i="2"/>
  <c r="L234" i="2"/>
  <c r="K234" i="2"/>
  <c r="M239" i="2"/>
  <c r="L239" i="2"/>
  <c r="K239" i="2"/>
  <c r="M146" i="2"/>
  <c r="L146" i="2"/>
  <c r="K146" i="2"/>
  <c r="M147" i="2"/>
  <c r="L147" i="2"/>
  <c r="K147" i="2"/>
  <c r="M123" i="2"/>
  <c r="L123" i="2"/>
  <c r="K123" i="2"/>
  <c r="M940" i="2"/>
  <c r="L940" i="2"/>
  <c r="K940" i="2"/>
  <c r="M995" i="2"/>
  <c r="L995" i="2"/>
  <c r="K995" i="2"/>
  <c r="M423" i="2"/>
  <c r="L423" i="2"/>
  <c r="K423" i="2"/>
  <c r="M885" i="2"/>
  <c r="L885" i="2"/>
  <c r="K885" i="2"/>
  <c r="M721" i="2"/>
  <c r="K721" i="2"/>
  <c r="L721" i="2"/>
  <c r="M572" i="2"/>
  <c r="L572" i="2"/>
  <c r="K572" i="2"/>
  <c r="M321" i="2"/>
  <c r="L321" i="2"/>
  <c r="K321" i="2"/>
  <c r="M237" i="2"/>
  <c r="L237" i="2"/>
  <c r="K237" i="2"/>
  <c r="M605" i="2"/>
  <c r="L605" i="2"/>
  <c r="K605" i="2"/>
  <c r="M590" i="2"/>
  <c r="L590" i="2"/>
  <c r="K590" i="2"/>
  <c r="M982" i="2"/>
  <c r="L982" i="2"/>
  <c r="K982" i="2"/>
  <c r="M935" i="2"/>
  <c r="L935" i="2"/>
  <c r="K935" i="2"/>
  <c r="M832" i="2"/>
  <c r="L832" i="2"/>
  <c r="K832" i="2"/>
  <c r="M505" i="2"/>
  <c r="L505" i="2"/>
  <c r="K505" i="2"/>
  <c r="M186" i="2"/>
  <c r="L186" i="2"/>
  <c r="K186" i="2"/>
  <c r="M442" i="2"/>
  <c r="L442" i="2"/>
  <c r="K442" i="2"/>
  <c r="M498" i="2"/>
  <c r="L498" i="2"/>
  <c r="K498" i="2"/>
  <c r="M586" i="2"/>
  <c r="L586" i="2"/>
  <c r="K586" i="2"/>
  <c r="M698" i="2"/>
  <c r="L698" i="2"/>
  <c r="K698" i="2"/>
  <c r="M818" i="2"/>
  <c r="L818" i="2"/>
  <c r="K818" i="2"/>
  <c r="M978" i="2"/>
  <c r="L978" i="2"/>
  <c r="K978" i="2"/>
  <c r="M491" i="2"/>
  <c r="L491" i="2"/>
  <c r="K491" i="2"/>
  <c r="M747" i="2"/>
  <c r="L747" i="2"/>
  <c r="K747" i="2"/>
  <c r="M268" i="2"/>
  <c r="L268" i="2"/>
  <c r="K268" i="2"/>
  <c r="M492" i="2"/>
  <c r="L492" i="2"/>
  <c r="K492" i="2"/>
  <c r="M652" i="2"/>
  <c r="L652" i="2"/>
  <c r="K652" i="2"/>
  <c r="M796" i="2"/>
  <c r="L796" i="2"/>
  <c r="K796" i="2"/>
  <c r="M30" i="2"/>
  <c r="L30" i="2"/>
  <c r="K30" i="2"/>
  <c r="M55" i="2"/>
  <c r="L55" i="2"/>
  <c r="K55" i="2"/>
  <c r="M100" i="2"/>
  <c r="L100" i="2"/>
  <c r="K100" i="2"/>
  <c r="M990" i="2"/>
  <c r="L990" i="2"/>
  <c r="K990" i="2"/>
  <c r="M757" i="2"/>
  <c r="L757" i="2"/>
  <c r="K757" i="2"/>
  <c r="M641" i="2"/>
  <c r="L641" i="2"/>
  <c r="K641" i="2"/>
  <c r="M501" i="2"/>
  <c r="L501" i="2"/>
  <c r="K501" i="2"/>
  <c r="M419" i="2"/>
  <c r="L419" i="2"/>
  <c r="K419" i="2"/>
  <c r="M253" i="2"/>
  <c r="L253" i="2"/>
  <c r="K253" i="2"/>
  <c r="M150" i="2"/>
  <c r="L150" i="2"/>
  <c r="K150" i="2"/>
  <c r="M989" i="2"/>
  <c r="L989" i="2"/>
  <c r="K989" i="2"/>
  <c r="M975" i="2"/>
  <c r="L975" i="2"/>
  <c r="K975" i="2"/>
  <c r="M955" i="2"/>
  <c r="K955" i="2"/>
  <c r="L955" i="2"/>
  <c r="M930" i="2"/>
  <c r="L930" i="2"/>
  <c r="K930" i="2"/>
  <c r="M897" i="2"/>
  <c r="L897" i="2"/>
  <c r="K897" i="2"/>
  <c r="M715" i="2"/>
  <c r="L715" i="2"/>
  <c r="K715" i="2"/>
  <c r="M695" i="2"/>
  <c r="L695" i="2"/>
  <c r="K695" i="2"/>
  <c r="M550" i="2"/>
  <c r="L550" i="2"/>
  <c r="K550" i="2"/>
  <c r="M791" i="2"/>
  <c r="L791" i="2"/>
  <c r="K791" i="2"/>
  <c r="M755" i="2"/>
  <c r="L755" i="2"/>
  <c r="K755" i="2"/>
  <c r="M719" i="2"/>
  <c r="L719" i="2"/>
  <c r="K719" i="2"/>
  <c r="M684" i="2"/>
  <c r="K684" i="2"/>
  <c r="L684" i="2"/>
  <c r="M635" i="2"/>
  <c r="K635" i="2"/>
  <c r="L635" i="2"/>
  <c r="M569" i="2"/>
  <c r="L569" i="2"/>
  <c r="K569" i="2"/>
  <c r="M521" i="2"/>
  <c r="L521" i="2"/>
  <c r="K521" i="2"/>
  <c r="M496" i="2"/>
  <c r="L496" i="2"/>
  <c r="K496" i="2"/>
  <c r="M319" i="2"/>
  <c r="L319" i="2"/>
  <c r="K319" i="2"/>
  <c r="M375" i="2"/>
  <c r="L375" i="2"/>
  <c r="K375" i="2"/>
  <c r="M320" i="2"/>
  <c r="L320" i="2"/>
  <c r="K320" i="2"/>
  <c r="M272" i="2"/>
  <c r="L272" i="2"/>
  <c r="K272" i="2"/>
  <c r="L229" i="2"/>
  <c r="M229" i="2"/>
  <c r="K229" i="2"/>
  <c r="M168" i="2"/>
  <c r="L168" i="2"/>
  <c r="K168" i="2"/>
  <c r="M137" i="2"/>
  <c r="L137" i="2"/>
  <c r="K137" i="2"/>
  <c r="L117" i="2"/>
  <c r="M117" i="2"/>
  <c r="K117" i="2"/>
  <c r="M98" i="2"/>
  <c r="L98" i="2"/>
  <c r="K98" i="2"/>
  <c r="M170" i="2"/>
  <c r="L170" i="2"/>
  <c r="K170" i="2"/>
  <c r="M865" i="2"/>
  <c r="L865" i="2"/>
  <c r="K865" i="2"/>
  <c r="M686" i="2"/>
  <c r="K686" i="2"/>
  <c r="L686" i="2"/>
  <c r="M355" i="2"/>
  <c r="L355" i="2"/>
  <c r="K355" i="2"/>
  <c r="M145" i="2"/>
  <c r="L145" i="2"/>
  <c r="K145" i="2"/>
  <c r="M365" i="2"/>
  <c r="L365" i="2"/>
  <c r="K365" i="2"/>
  <c r="M478" i="2"/>
  <c r="L478" i="2"/>
  <c r="K478" i="2"/>
  <c r="M806" i="2"/>
  <c r="L806" i="2"/>
  <c r="K806" i="2"/>
  <c r="M839" i="2"/>
  <c r="L839" i="2"/>
  <c r="K839" i="2"/>
  <c r="M952" i="2"/>
  <c r="L952" i="2"/>
  <c r="K952" i="2"/>
  <c r="M745" i="2"/>
  <c r="L745" i="2"/>
  <c r="K745" i="2"/>
  <c r="M555" i="2"/>
  <c r="L555" i="2"/>
  <c r="K555" i="2"/>
  <c r="M65" i="2"/>
  <c r="L65" i="2"/>
  <c r="K65" i="2"/>
  <c r="M247" i="2"/>
  <c r="L247" i="2"/>
  <c r="K247" i="2"/>
  <c r="M927" i="2"/>
  <c r="L927" i="2"/>
  <c r="K927" i="2"/>
  <c r="M811" i="2"/>
  <c r="L811" i="2"/>
  <c r="K811" i="2"/>
  <c r="M753" i="2"/>
  <c r="L753" i="2"/>
  <c r="K753" i="2"/>
  <c r="M682" i="2"/>
  <c r="L682" i="2"/>
  <c r="K682" i="2"/>
  <c r="M560" i="2"/>
  <c r="L560" i="2"/>
  <c r="K560" i="2"/>
  <c r="M517" i="2"/>
  <c r="L517" i="2"/>
  <c r="K517" i="2"/>
  <c r="M493" i="2"/>
  <c r="L493" i="2"/>
  <c r="K493" i="2"/>
  <c r="M316" i="2"/>
  <c r="L316" i="2"/>
  <c r="K316" i="2"/>
  <c r="M318" i="2"/>
  <c r="L318" i="2"/>
  <c r="K318" i="2"/>
  <c r="M166" i="2"/>
  <c r="L166" i="2"/>
  <c r="K166" i="2"/>
  <c r="M136" i="2"/>
  <c r="L136" i="2"/>
  <c r="K136" i="2"/>
  <c r="M115" i="2"/>
  <c r="L115" i="2"/>
  <c r="K115" i="2"/>
  <c r="M221" i="2"/>
  <c r="L221" i="2"/>
  <c r="K221" i="2"/>
  <c r="M405" i="2"/>
  <c r="L405" i="2"/>
  <c r="K405" i="2"/>
  <c r="L573" i="2"/>
  <c r="K573" i="2"/>
  <c r="M573" i="2"/>
  <c r="M621" i="2"/>
  <c r="L621" i="2"/>
  <c r="K621" i="2"/>
  <c r="L677" i="2"/>
  <c r="M677" i="2"/>
  <c r="K677" i="2"/>
  <c r="M909" i="2"/>
  <c r="L909" i="2"/>
  <c r="K909" i="2"/>
  <c r="M526" i="2"/>
  <c r="L526" i="2"/>
  <c r="K526" i="2"/>
  <c r="M606" i="2"/>
  <c r="L606" i="2"/>
  <c r="K606" i="2"/>
  <c r="M670" i="2"/>
  <c r="L670" i="2"/>
  <c r="K670" i="2"/>
  <c r="M838" i="2"/>
  <c r="L838" i="2"/>
  <c r="K838" i="2"/>
  <c r="M998" i="2"/>
  <c r="L998" i="2"/>
  <c r="K998" i="2"/>
  <c r="M359" i="2"/>
  <c r="L359" i="2"/>
  <c r="K359" i="2"/>
  <c r="M495" i="2"/>
  <c r="L495" i="2"/>
  <c r="K495" i="2"/>
  <c r="M567" i="2"/>
  <c r="L567" i="2"/>
  <c r="K567" i="2"/>
  <c r="M751" i="2"/>
  <c r="L751" i="2"/>
  <c r="K751" i="2"/>
  <c r="M847" i="2"/>
  <c r="L847" i="2"/>
  <c r="K847" i="2"/>
  <c r="M951" i="2"/>
  <c r="L951" i="2"/>
  <c r="K951" i="2"/>
  <c r="M432" i="2"/>
  <c r="L432" i="2"/>
  <c r="K432" i="2"/>
  <c r="L592" i="2"/>
  <c r="M592" i="2"/>
  <c r="K592" i="2"/>
  <c r="M680" i="2"/>
  <c r="L680" i="2"/>
  <c r="K680" i="2"/>
  <c r="M848" i="2"/>
  <c r="L848" i="2"/>
  <c r="K848" i="2"/>
  <c r="M121" i="2"/>
  <c r="K121" i="2"/>
  <c r="L121" i="2"/>
  <c r="M417" i="2"/>
  <c r="K417" i="2"/>
  <c r="L417" i="2"/>
  <c r="M537" i="2"/>
  <c r="L537" i="2"/>
  <c r="K537" i="2"/>
  <c r="M649" i="2"/>
  <c r="K649" i="2"/>
  <c r="L649" i="2"/>
  <c r="M793" i="2"/>
  <c r="K793" i="2"/>
  <c r="L793" i="2"/>
  <c r="M929" i="2"/>
  <c r="L929" i="2"/>
  <c r="K929" i="2"/>
  <c r="M210" i="2"/>
  <c r="L210" i="2"/>
  <c r="K210" i="2"/>
  <c r="M386" i="2"/>
  <c r="K386" i="2"/>
  <c r="L386" i="2"/>
  <c r="M466" i="2"/>
  <c r="L466" i="2"/>
  <c r="K466" i="2"/>
  <c r="M530" i="2"/>
  <c r="L530" i="2"/>
  <c r="K530" i="2"/>
  <c r="M642" i="2"/>
  <c r="L642" i="2"/>
  <c r="K642" i="2"/>
  <c r="M746" i="2"/>
  <c r="L746" i="2"/>
  <c r="K746" i="2"/>
  <c r="M842" i="2"/>
  <c r="L842" i="2"/>
  <c r="K842" i="2"/>
  <c r="M938" i="2"/>
  <c r="L938" i="2"/>
  <c r="K938" i="2"/>
  <c r="M979" i="2"/>
  <c r="L979" i="2"/>
  <c r="K979" i="2"/>
  <c r="M499" i="2"/>
  <c r="L499" i="2"/>
  <c r="K499" i="2"/>
  <c r="M563" i="2"/>
  <c r="L563" i="2"/>
  <c r="K563" i="2"/>
  <c r="M595" i="2"/>
  <c r="L595" i="2"/>
  <c r="K595" i="2"/>
  <c r="M667" i="2"/>
  <c r="L667" i="2"/>
  <c r="K667" i="2"/>
  <c r="M859" i="2"/>
  <c r="L859" i="2"/>
  <c r="K859" i="2"/>
  <c r="M300" i="2"/>
  <c r="L300" i="2"/>
  <c r="K300" i="2"/>
  <c r="M516" i="2"/>
  <c r="L516" i="2"/>
  <c r="K516" i="2"/>
  <c r="M660" i="2"/>
  <c r="K660" i="2"/>
  <c r="L660" i="2"/>
  <c r="M860" i="2"/>
  <c r="L860" i="2"/>
  <c r="K860" i="2"/>
  <c r="M59" i="2"/>
  <c r="L59" i="2"/>
  <c r="K59" i="2"/>
  <c r="M513" i="2"/>
  <c r="K513" i="2"/>
  <c r="L513" i="2"/>
  <c r="M939" i="2"/>
  <c r="L939" i="2"/>
  <c r="K939" i="2"/>
  <c r="M564" i="2"/>
  <c r="L564" i="2"/>
  <c r="K564" i="2"/>
  <c r="M638" i="2"/>
  <c r="L638" i="2"/>
  <c r="K638" i="2"/>
  <c r="M378" i="2"/>
  <c r="L378" i="2"/>
  <c r="K378" i="2"/>
  <c r="L165" i="2"/>
  <c r="M165" i="2"/>
  <c r="K165" i="2"/>
  <c r="M661" i="2"/>
  <c r="L661" i="2"/>
  <c r="K661" i="2"/>
  <c r="M471" i="2"/>
  <c r="L471" i="2"/>
  <c r="K471" i="2"/>
  <c r="M416" i="2"/>
  <c r="L416" i="2"/>
  <c r="K416" i="2"/>
  <c r="M898" i="2"/>
  <c r="L898" i="2"/>
  <c r="K898" i="2"/>
  <c r="M31" i="2"/>
  <c r="L31" i="2"/>
  <c r="K31" i="2"/>
  <c r="M103" i="2"/>
  <c r="L103" i="2"/>
  <c r="K103" i="2"/>
  <c r="M617" i="2"/>
  <c r="L617" i="2"/>
  <c r="K617" i="2"/>
  <c r="M988" i="2"/>
  <c r="L988" i="2"/>
  <c r="K988" i="2"/>
  <c r="M844" i="2"/>
  <c r="L844" i="2"/>
  <c r="K844" i="2"/>
  <c r="M372" i="2"/>
  <c r="L372" i="2"/>
  <c r="K372" i="2"/>
  <c r="M6" i="2"/>
  <c r="L6" i="2"/>
  <c r="K6" i="2"/>
  <c r="M33" i="2"/>
  <c r="L33" i="2"/>
  <c r="K33" i="2"/>
  <c r="M73" i="2"/>
  <c r="L73" i="2"/>
  <c r="K73" i="2"/>
  <c r="M106" i="2"/>
  <c r="L106" i="2"/>
  <c r="K106" i="2"/>
  <c r="M937" i="2"/>
  <c r="L937" i="2"/>
  <c r="K937" i="2"/>
  <c r="M729" i="2"/>
  <c r="K729" i="2"/>
  <c r="L729" i="2"/>
  <c r="M608" i="2"/>
  <c r="L608" i="2"/>
  <c r="K608" i="2"/>
  <c r="M472" i="2"/>
  <c r="L472" i="2"/>
  <c r="K472" i="2"/>
  <c r="M395" i="2"/>
  <c r="L395" i="2"/>
  <c r="K395" i="2"/>
  <c r="M235" i="2"/>
  <c r="L235" i="2"/>
  <c r="K235" i="2"/>
  <c r="M759" i="2"/>
  <c r="L759" i="2"/>
  <c r="K759" i="2"/>
  <c r="M987" i="2"/>
  <c r="L987" i="2"/>
  <c r="K987" i="2"/>
  <c r="M971" i="2"/>
  <c r="L971" i="2"/>
  <c r="K971" i="2"/>
  <c r="M953" i="2"/>
  <c r="K953" i="2"/>
  <c r="L953" i="2"/>
  <c r="M920" i="2"/>
  <c r="L920" i="2"/>
  <c r="K920" i="2"/>
  <c r="M893" i="2"/>
  <c r="L893" i="2"/>
  <c r="K893" i="2"/>
  <c r="M876" i="2"/>
  <c r="L876" i="2"/>
  <c r="K876" i="2"/>
  <c r="M843" i="2"/>
  <c r="L843" i="2"/>
  <c r="K843" i="2"/>
  <c r="M809" i="2"/>
  <c r="L809" i="2"/>
  <c r="K809" i="2"/>
  <c r="M786" i="2"/>
  <c r="L786" i="2"/>
  <c r="K786" i="2"/>
  <c r="M742" i="2"/>
  <c r="L742" i="2"/>
  <c r="K742" i="2"/>
  <c r="M701" i="2"/>
  <c r="L701" i="2"/>
  <c r="K701" i="2"/>
  <c r="M672" i="2"/>
  <c r="L672" i="2"/>
  <c r="K672" i="2"/>
  <c r="M630" i="2"/>
  <c r="L630" i="2"/>
  <c r="K630" i="2"/>
  <c r="M553" i="2"/>
  <c r="L553" i="2"/>
  <c r="K553" i="2"/>
  <c r="M356" i="2"/>
  <c r="L356" i="2"/>
  <c r="K356" i="2"/>
  <c r="M340" i="2"/>
  <c r="L340" i="2"/>
  <c r="K340" i="2"/>
  <c r="M422" i="2"/>
  <c r="L422" i="2"/>
  <c r="K422" i="2"/>
  <c r="M368" i="2"/>
  <c r="L368" i="2"/>
  <c r="K368" i="2"/>
  <c r="M252" i="2"/>
  <c r="L252" i="2"/>
  <c r="K252" i="2"/>
  <c r="M269" i="2"/>
  <c r="L269" i="2"/>
  <c r="K269" i="2"/>
  <c r="M180" i="2"/>
  <c r="L180" i="2"/>
  <c r="K180" i="2"/>
  <c r="M162" i="2"/>
  <c r="L162" i="2"/>
  <c r="K162" i="2"/>
  <c r="M134" i="2"/>
  <c r="L134" i="2"/>
  <c r="K134" i="2"/>
  <c r="M108" i="2"/>
  <c r="L108" i="2"/>
  <c r="K108" i="2"/>
  <c r="M24" i="2"/>
  <c r="L24" i="2"/>
  <c r="K24" i="2"/>
  <c r="M658" i="2"/>
  <c r="L658" i="2"/>
  <c r="K658" i="2"/>
  <c r="M976" i="2"/>
  <c r="L976" i="2"/>
  <c r="K976" i="2"/>
  <c r="M758" i="2"/>
  <c r="L758" i="2"/>
  <c r="K758" i="2"/>
  <c r="M502" i="2"/>
  <c r="L502" i="2"/>
  <c r="K502" i="2"/>
  <c r="M119" i="2"/>
  <c r="L119" i="2"/>
  <c r="K119" i="2"/>
  <c r="M805" i="2"/>
  <c r="L805" i="2"/>
  <c r="K805" i="2"/>
  <c r="M335" i="2"/>
  <c r="L335" i="2"/>
  <c r="K335" i="2"/>
  <c r="M679" i="2"/>
  <c r="L679" i="2"/>
  <c r="K679" i="2"/>
  <c r="M640" i="2"/>
  <c r="L640" i="2"/>
  <c r="K640" i="2"/>
  <c r="M401" i="2"/>
  <c r="K401" i="2"/>
  <c r="L401" i="2"/>
  <c r="M873" i="2"/>
  <c r="L873" i="2"/>
  <c r="K873" i="2"/>
  <c r="M587" i="2"/>
  <c r="L587" i="2"/>
  <c r="K587" i="2"/>
  <c r="M983" i="2"/>
  <c r="L983" i="2"/>
  <c r="K983" i="2"/>
  <c r="M476" i="2"/>
  <c r="L476" i="2"/>
  <c r="K476" i="2"/>
  <c r="M762" i="2"/>
  <c r="L762" i="2"/>
  <c r="K762" i="2"/>
  <c r="M954" i="2"/>
  <c r="L954" i="2"/>
  <c r="K954" i="2"/>
  <c r="M878" i="2"/>
  <c r="L878" i="2"/>
  <c r="K878" i="2"/>
  <c r="M454" i="2"/>
  <c r="L454" i="2"/>
  <c r="K454" i="2"/>
  <c r="M271" i="2"/>
  <c r="L271" i="2"/>
  <c r="K271" i="2"/>
  <c r="M8" i="2"/>
  <c r="L8" i="2"/>
  <c r="K8" i="2"/>
  <c r="L80" i="2"/>
  <c r="M80" i="2"/>
  <c r="K80" i="2"/>
  <c r="M694" i="2"/>
  <c r="L694" i="2"/>
  <c r="K694" i="2"/>
  <c r="M469" i="2"/>
  <c r="L469" i="2"/>
  <c r="K469" i="2"/>
  <c r="M233" i="2"/>
  <c r="L233" i="2"/>
  <c r="K233" i="2"/>
  <c r="M969" i="2"/>
  <c r="L969" i="2"/>
  <c r="K969" i="2"/>
  <c r="M915" i="2"/>
  <c r="L915" i="2"/>
  <c r="K915" i="2"/>
  <c r="M874" i="2"/>
  <c r="L874" i="2"/>
  <c r="K874" i="2"/>
  <c r="M807" i="2"/>
  <c r="L807" i="2"/>
  <c r="K807" i="2"/>
  <c r="M479" i="2"/>
  <c r="L479" i="2"/>
  <c r="K479" i="2"/>
  <c r="M699" i="2"/>
  <c r="K699" i="2"/>
  <c r="L699" i="2"/>
  <c r="M623" i="2"/>
  <c r="L623" i="2"/>
  <c r="K623" i="2"/>
  <c r="M512" i="2"/>
  <c r="L512" i="2"/>
  <c r="K512" i="2"/>
  <c r="M406" i="2"/>
  <c r="L406" i="2"/>
  <c r="K406" i="2"/>
  <c r="M310" i="2"/>
  <c r="L310" i="2"/>
  <c r="K310" i="2"/>
  <c r="M200" i="2"/>
  <c r="L200" i="2"/>
  <c r="K200" i="2"/>
  <c r="M129" i="2"/>
  <c r="L129" i="2"/>
  <c r="K129" i="2"/>
  <c r="M349" i="2"/>
  <c r="L349" i="2"/>
  <c r="K349" i="2"/>
  <c r="M581" i="2"/>
  <c r="L581" i="2"/>
  <c r="K581" i="2"/>
  <c r="M685" i="2"/>
  <c r="L685" i="2"/>
  <c r="K685" i="2"/>
  <c r="M566" i="2"/>
  <c r="L566" i="2"/>
  <c r="K566" i="2"/>
  <c r="M678" i="2"/>
  <c r="L678" i="2"/>
  <c r="K678" i="2"/>
  <c r="M846" i="2"/>
  <c r="L846" i="2"/>
  <c r="K846" i="2"/>
  <c r="M159" i="2"/>
  <c r="L159" i="2"/>
  <c r="K159" i="2"/>
  <c r="M367" i="2"/>
  <c r="L367" i="2"/>
  <c r="K367" i="2"/>
  <c r="M527" i="2"/>
  <c r="L527" i="2"/>
  <c r="K527" i="2"/>
  <c r="M607" i="2"/>
  <c r="L607" i="2"/>
  <c r="K607" i="2"/>
  <c r="M767" i="2"/>
  <c r="L767" i="2"/>
  <c r="K767" i="2"/>
  <c r="M911" i="2"/>
  <c r="L911" i="2"/>
  <c r="K911" i="2"/>
  <c r="M480" i="2"/>
  <c r="L480" i="2"/>
  <c r="K480" i="2"/>
  <c r="M616" i="2"/>
  <c r="L616" i="2"/>
  <c r="K616" i="2"/>
  <c r="M712" i="2"/>
  <c r="L712" i="2"/>
  <c r="K712" i="2"/>
  <c r="M856" i="2"/>
  <c r="L856" i="2"/>
  <c r="K856" i="2"/>
  <c r="M289" i="2"/>
  <c r="K289" i="2"/>
  <c r="L289" i="2"/>
  <c r="M441" i="2"/>
  <c r="L441" i="2"/>
  <c r="K441" i="2"/>
  <c r="M545" i="2"/>
  <c r="K545" i="2"/>
  <c r="L545" i="2"/>
  <c r="M657" i="2"/>
  <c r="L657" i="2"/>
  <c r="K657" i="2"/>
  <c r="M801" i="2"/>
  <c r="L801" i="2"/>
  <c r="K801" i="2"/>
  <c r="M961" i="2"/>
  <c r="L961" i="2"/>
  <c r="K961" i="2"/>
  <c r="M266" i="2"/>
  <c r="L266" i="2"/>
  <c r="K266" i="2"/>
  <c r="M410" i="2"/>
  <c r="K410" i="2"/>
  <c r="L410" i="2"/>
  <c r="M482" i="2"/>
  <c r="L482" i="2"/>
  <c r="K482" i="2"/>
  <c r="M554" i="2"/>
  <c r="L554" i="2"/>
  <c r="K554" i="2"/>
  <c r="M650" i="2"/>
  <c r="L650" i="2"/>
  <c r="K650" i="2"/>
  <c r="M754" i="2"/>
  <c r="L754" i="2"/>
  <c r="K754" i="2"/>
  <c r="L866" i="2"/>
  <c r="M866" i="2"/>
  <c r="K866" i="2"/>
  <c r="M946" i="2"/>
  <c r="L946" i="2"/>
  <c r="K946" i="2"/>
  <c r="M379" i="2"/>
  <c r="L379" i="2"/>
  <c r="K379" i="2"/>
  <c r="L507" i="2"/>
  <c r="M507" i="2"/>
  <c r="K507" i="2"/>
  <c r="L571" i="2"/>
  <c r="M571" i="2"/>
  <c r="K571" i="2"/>
  <c r="M611" i="2"/>
  <c r="L611" i="2"/>
  <c r="K611" i="2"/>
  <c r="M675" i="2"/>
  <c r="K675" i="2"/>
  <c r="L675" i="2"/>
  <c r="M867" i="2"/>
  <c r="L867" i="2"/>
  <c r="K867" i="2"/>
  <c r="M324" i="2"/>
  <c r="L324" i="2"/>
  <c r="K324" i="2"/>
  <c r="M604" i="2"/>
  <c r="L604" i="2"/>
  <c r="K604" i="2"/>
  <c r="M700" i="2"/>
  <c r="L700" i="2"/>
  <c r="K700" i="2"/>
  <c r="M908" i="2"/>
  <c r="L908" i="2"/>
  <c r="K908" i="2"/>
  <c r="M765" i="2"/>
  <c r="L765" i="2"/>
  <c r="K765" i="2"/>
  <c r="M280" i="2"/>
  <c r="L280" i="2"/>
  <c r="K280" i="2"/>
  <c r="M960" i="2"/>
  <c r="L960" i="2"/>
  <c r="K960" i="2"/>
  <c r="M792" i="2"/>
  <c r="L792" i="2"/>
  <c r="K792" i="2"/>
  <c r="M523" i="2"/>
  <c r="L523" i="2"/>
  <c r="K523" i="2"/>
  <c r="M274" i="2"/>
  <c r="L274" i="2"/>
  <c r="K274" i="2"/>
  <c r="M138" i="2"/>
  <c r="K138" i="2"/>
  <c r="L138" i="2"/>
  <c r="L549" i="2"/>
  <c r="M549" i="2"/>
  <c r="K549" i="2"/>
  <c r="M662" i="2"/>
  <c r="L662" i="2"/>
  <c r="K662" i="2"/>
  <c r="M551" i="2"/>
  <c r="L551" i="2"/>
  <c r="K551" i="2"/>
  <c r="M584" i="2"/>
  <c r="L584" i="2"/>
  <c r="K584" i="2"/>
  <c r="M625" i="2"/>
  <c r="K625" i="2"/>
  <c r="L625" i="2"/>
  <c r="M370" i="2"/>
  <c r="L370" i="2"/>
  <c r="K370" i="2"/>
  <c r="M651" i="2"/>
  <c r="L651" i="2"/>
  <c r="K651" i="2"/>
  <c r="M748" i="2"/>
  <c r="L748" i="2"/>
  <c r="K748" i="2"/>
  <c r="M411" i="2"/>
  <c r="L411" i="2"/>
  <c r="K411" i="2"/>
  <c r="M973" i="2"/>
  <c r="L973" i="2"/>
  <c r="K973" i="2"/>
  <c r="M894" i="2"/>
  <c r="L894" i="2"/>
  <c r="K894" i="2"/>
  <c r="M788" i="2"/>
  <c r="K788" i="2"/>
  <c r="L788" i="2"/>
  <c r="M633" i="2"/>
  <c r="L633" i="2"/>
  <c r="K633" i="2"/>
  <c r="M209" i="2"/>
  <c r="K209" i="2"/>
  <c r="L209" i="2"/>
  <c r="M38" i="2"/>
  <c r="L38" i="2"/>
  <c r="K38" i="2"/>
  <c r="M869" i="2"/>
  <c r="L869" i="2"/>
  <c r="K869" i="2"/>
  <c r="M574" i="2"/>
  <c r="L574" i="2"/>
  <c r="K574" i="2"/>
  <c r="M391" i="2"/>
  <c r="L391" i="2"/>
  <c r="K391" i="2"/>
  <c r="M756" i="2"/>
  <c r="L756" i="2"/>
  <c r="K756" i="2"/>
  <c r="M986" i="2"/>
  <c r="L986" i="2"/>
  <c r="K986" i="2"/>
  <c r="M949" i="2"/>
  <c r="L949" i="2"/>
  <c r="K949" i="2"/>
  <c r="M631" i="2"/>
  <c r="L631" i="2"/>
  <c r="K631" i="2"/>
  <c r="M837" i="2"/>
  <c r="L837" i="2"/>
  <c r="K837" i="2"/>
  <c r="M776" i="2"/>
  <c r="L776" i="2"/>
  <c r="K776" i="2"/>
  <c r="M671" i="2"/>
  <c r="L671" i="2"/>
  <c r="K671" i="2"/>
  <c r="M383" i="2"/>
  <c r="L383" i="2"/>
  <c r="K383" i="2"/>
  <c r="M484" i="2"/>
  <c r="L484" i="2"/>
  <c r="K484" i="2"/>
  <c r="M364" i="2"/>
  <c r="L364" i="2"/>
  <c r="K364" i="2"/>
  <c r="M260" i="2"/>
  <c r="L260" i="2"/>
  <c r="K260" i="2"/>
  <c r="M161" i="2"/>
  <c r="K161" i="2"/>
  <c r="L161" i="2"/>
  <c r="M195" i="2"/>
  <c r="L195" i="2"/>
  <c r="K195" i="2"/>
  <c r="M453" i="2"/>
  <c r="L453" i="2"/>
  <c r="K453" i="2"/>
  <c r="M645" i="2"/>
  <c r="L645" i="2"/>
  <c r="K645" i="2"/>
  <c r="M957" i="2"/>
  <c r="L957" i="2"/>
  <c r="K957" i="2"/>
  <c r="M622" i="2"/>
  <c r="L622" i="2"/>
  <c r="K622" i="2"/>
  <c r="M967" i="2"/>
  <c r="L967" i="2"/>
  <c r="K967" i="2"/>
  <c r="M14" i="2"/>
  <c r="L14" i="2"/>
  <c r="K14" i="2"/>
  <c r="M39" i="2"/>
  <c r="L39" i="2"/>
  <c r="K39" i="2"/>
  <c r="M81" i="2"/>
  <c r="L81" i="2"/>
  <c r="K81" i="2"/>
  <c r="M864" i="2"/>
  <c r="L864" i="2"/>
  <c r="K864" i="2"/>
  <c r="M692" i="2"/>
  <c r="L692" i="2"/>
  <c r="K692" i="2"/>
  <c r="M562" i="2"/>
  <c r="L562" i="2"/>
  <c r="K562" i="2"/>
  <c r="M468" i="2"/>
  <c r="L468" i="2"/>
  <c r="K468" i="2"/>
  <c r="L381" i="2"/>
  <c r="M381" i="2"/>
  <c r="K381" i="2"/>
  <c r="M205" i="2"/>
  <c r="L205" i="2"/>
  <c r="K205" i="2"/>
  <c r="M1002" i="2"/>
  <c r="L1002" i="2"/>
  <c r="K1002" i="2"/>
  <c r="M985" i="2"/>
  <c r="K985" i="2"/>
  <c r="L985" i="2"/>
  <c r="M964" i="2"/>
  <c r="K964" i="2"/>
  <c r="L964" i="2"/>
  <c r="M948" i="2"/>
  <c r="L948" i="2"/>
  <c r="K948" i="2"/>
  <c r="M914" i="2"/>
  <c r="L914" i="2"/>
  <c r="K914" i="2"/>
  <c r="M889" i="2"/>
  <c r="K889" i="2"/>
  <c r="L889" i="2"/>
  <c r="M872" i="2"/>
  <c r="L872" i="2"/>
  <c r="K872" i="2"/>
  <c r="M830" i="2"/>
  <c r="L830" i="2"/>
  <c r="K830" i="2"/>
  <c r="M536" i="2"/>
  <c r="L536" i="2"/>
  <c r="K536" i="2"/>
  <c r="M510" i="2"/>
  <c r="L510" i="2"/>
  <c r="K510" i="2"/>
  <c r="M738" i="2"/>
  <c r="L738" i="2"/>
  <c r="K738" i="2"/>
  <c r="M697" i="2"/>
  <c r="K697" i="2"/>
  <c r="L697" i="2"/>
  <c r="M668" i="2"/>
  <c r="L668" i="2"/>
  <c r="K668" i="2"/>
  <c r="M619" i="2"/>
  <c r="L619" i="2"/>
  <c r="K619" i="2"/>
  <c r="M546" i="2"/>
  <c r="L546" i="2"/>
  <c r="K546" i="2"/>
  <c r="M511" i="2"/>
  <c r="L511" i="2"/>
  <c r="K511" i="2"/>
  <c r="M464" i="2"/>
  <c r="L464" i="2"/>
  <c r="K464" i="2"/>
  <c r="M308" i="2"/>
  <c r="L308" i="2"/>
  <c r="K308" i="2"/>
  <c r="M360" i="2"/>
  <c r="L360" i="2"/>
  <c r="K360" i="2"/>
  <c r="M301" i="2"/>
  <c r="L301" i="2"/>
  <c r="K301" i="2"/>
  <c r="M246" i="2"/>
  <c r="L246" i="2"/>
  <c r="K246" i="2"/>
  <c r="M155" i="2"/>
  <c r="L155" i="2"/>
  <c r="K155" i="2"/>
  <c r="M158" i="2"/>
  <c r="L158" i="2"/>
  <c r="K158" i="2"/>
  <c r="M128" i="2"/>
  <c r="L128" i="2"/>
  <c r="K128" i="2"/>
  <c r="M925" i="2"/>
  <c r="L925" i="2"/>
  <c r="K925" i="2"/>
  <c r="L994" i="2"/>
  <c r="M994" i="2"/>
  <c r="K994" i="2"/>
  <c r="L21" i="2"/>
  <c r="M21" i="2"/>
  <c r="K21" i="2"/>
  <c r="M83" i="2"/>
  <c r="L83" i="2"/>
  <c r="K83" i="2"/>
  <c r="M691" i="2"/>
  <c r="L691" i="2"/>
  <c r="K691" i="2"/>
  <c r="M836" i="2"/>
  <c r="K836" i="2"/>
  <c r="L836" i="2"/>
  <c r="M347" i="2"/>
  <c r="L347" i="2"/>
  <c r="K347" i="2"/>
  <c r="M999" i="2"/>
  <c r="L999" i="2"/>
  <c r="K999" i="2"/>
  <c r="M963" i="2"/>
  <c r="K963" i="2"/>
  <c r="L963" i="2"/>
  <c r="M913" i="2"/>
  <c r="K913" i="2"/>
  <c r="L913" i="2"/>
  <c r="M626" i="2"/>
  <c r="L626" i="2"/>
  <c r="K626" i="2"/>
  <c r="M828" i="2"/>
  <c r="L828" i="2"/>
  <c r="K828" i="2"/>
  <c r="M769" i="2"/>
  <c r="L769" i="2"/>
  <c r="K769" i="2"/>
  <c r="M696" i="2"/>
  <c r="L696" i="2"/>
  <c r="K696" i="2"/>
  <c r="M666" i="2"/>
  <c r="L666" i="2"/>
  <c r="K666" i="2"/>
  <c r="M541" i="2"/>
  <c r="L541" i="2"/>
  <c r="K541" i="2"/>
  <c r="M458" i="2"/>
  <c r="L458" i="2"/>
  <c r="K458" i="2"/>
  <c r="M341" i="2"/>
  <c r="L341" i="2"/>
  <c r="K341" i="2"/>
  <c r="M296" i="2"/>
  <c r="L296" i="2"/>
  <c r="K296" i="2"/>
  <c r="M177" i="2"/>
  <c r="L177" i="2"/>
  <c r="K177" i="2"/>
  <c r="M157" i="2"/>
  <c r="L157" i="2"/>
  <c r="K157" i="2"/>
  <c r="M126" i="2"/>
  <c r="L126" i="2"/>
  <c r="K126" i="2"/>
  <c r="M357" i="2"/>
  <c r="L357" i="2"/>
  <c r="K357" i="2"/>
  <c r="M525" i="2"/>
  <c r="L525" i="2"/>
  <c r="K525" i="2"/>
  <c r="M589" i="2"/>
  <c r="L589" i="2"/>
  <c r="K589" i="2"/>
  <c r="M653" i="2"/>
  <c r="L653" i="2"/>
  <c r="K653" i="2"/>
  <c r="M749" i="2"/>
  <c r="L749" i="2"/>
  <c r="K749" i="2"/>
  <c r="M462" i="2"/>
  <c r="L462" i="2"/>
  <c r="K462" i="2"/>
  <c r="M582" i="2"/>
  <c r="L582" i="2"/>
  <c r="K582" i="2"/>
  <c r="M654" i="2"/>
  <c r="L654" i="2"/>
  <c r="K654" i="2"/>
  <c r="M766" i="2"/>
  <c r="L766" i="2"/>
  <c r="K766" i="2"/>
  <c r="M934" i="2"/>
  <c r="L934" i="2"/>
  <c r="K934" i="2"/>
  <c r="M295" i="2"/>
  <c r="L295" i="2"/>
  <c r="K295" i="2"/>
  <c r="M399" i="2"/>
  <c r="L399" i="2"/>
  <c r="K399" i="2"/>
  <c r="M535" i="2"/>
  <c r="L535" i="2"/>
  <c r="K535" i="2"/>
  <c r="M655" i="2"/>
  <c r="L655" i="2"/>
  <c r="K655" i="2"/>
  <c r="M783" i="2"/>
  <c r="L783" i="2"/>
  <c r="K783" i="2"/>
  <c r="M919" i="2"/>
  <c r="L919" i="2"/>
  <c r="K919" i="2"/>
  <c r="M344" i="2"/>
  <c r="L344" i="2"/>
  <c r="K344" i="2"/>
  <c r="M576" i="2"/>
  <c r="L576" i="2"/>
  <c r="K576" i="2"/>
  <c r="M632" i="2"/>
  <c r="L632" i="2"/>
  <c r="K632" i="2"/>
  <c r="M752" i="2"/>
  <c r="L752" i="2"/>
  <c r="K752" i="2"/>
  <c r="M936" i="2"/>
  <c r="L936" i="2"/>
  <c r="K936" i="2"/>
  <c r="M369" i="2"/>
  <c r="L369" i="2"/>
  <c r="K369" i="2"/>
  <c r="M465" i="2"/>
  <c r="K465" i="2"/>
  <c r="L465" i="2"/>
  <c r="M577" i="2"/>
  <c r="L577" i="2"/>
  <c r="K577" i="2"/>
  <c r="M681" i="2"/>
  <c r="K681" i="2"/>
  <c r="L681" i="2"/>
  <c r="M817" i="2"/>
  <c r="L817" i="2"/>
  <c r="K817" i="2"/>
  <c r="M1001" i="2"/>
  <c r="L1001" i="2"/>
  <c r="K1001" i="2"/>
  <c r="M354" i="2"/>
  <c r="L354" i="2"/>
  <c r="K354" i="2"/>
  <c r="M434" i="2"/>
  <c r="L434" i="2"/>
  <c r="K434" i="2"/>
  <c r="M490" i="2"/>
  <c r="L490" i="2"/>
  <c r="K490" i="2"/>
  <c r="M578" i="2"/>
  <c r="L578" i="2"/>
  <c r="K578" i="2"/>
  <c r="M690" i="2"/>
  <c r="L690" i="2"/>
  <c r="K690" i="2"/>
  <c r="M778" i="2"/>
  <c r="L778" i="2"/>
  <c r="K778" i="2"/>
  <c r="M882" i="2"/>
  <c r="L882" i="2"/>
  <c r="K882" i="2"/>
  <c r="M970" i="2"/>
  <c r="L970" i="2"/>
  <c r="K970" i="2"/>
  <c r="M483" i="2"/>
  <c r="L483" i="2"/>
  <c r="K483" i="2"/>
  <c r="M531" i="2"/>
  <c r="L531" i="2"/>
  <c r="K531" i="2"/>
  <c r="M579" i="2"/>
  <c r="K579" i="2"/>
  <c r="L579" i="2"/>
  <c r="M643" i="2"/>
  <c r="L643" i="2"/>
  <c r="K643" i="2"/>
  <c r="M683" i="2"/>
  <c r="L683" i="2"/>
  <c r="K683" i="2"/>
  <c r="M883" i="2"/>
  <c r="L883" i="2"/>
  <c r="K883" i="2"/>
  <c r="M412" i="2"/>
  <c r="L412" i="2"/>
  <c r="K412" i="2"/>
  <c r="M636" i="2"/>
  <c r="L636" i="2"/>
  <c r="K636" i="2"/>
  <c r="M772" i="2"/>
  <c r="K772" i="2"/>
  <c r="L772" i="2"/>
  <c r="M916" i="2"/>
  <c r="K916" i="2"/>
  <c r="L916" i="2"/>
  <c r="H4" i="2"/>
  <c r="I2" i="2" s="1"/>
  <c r="B981" i="4"/>
  <c r="B949" i="4"/>
  <c r="B935" i="4"/>
  <c r="B829" i="4"/>
  <c r="B805" i="4"/>
  <c r="B789" i="4"/>
  <c r="B749" i="4"/>
  <c r="B707" i="4"/>
  <c r="B643" i="4"/>
  <c r="B531" i="4"/>
  <c r="B387" i="4"/>
  <c r="B996" i="4"/>
  <c r="B988" i="4"/>
  <c r="B980" i="4"/>
  <c r="B972" i="4"/>
  <c r="B964" i="4"/>
  <c r="B956" i="4"/>
  <c r="B948" i="4"/>
  <c r="B940" i="4"/>
  <c r="B932" i="4"/>
  <c r="B924" i="4"/>
  <c r="B916" i="4"/>
  <c r="B908" i="4"/>
  <c r="B900" i="4"/>
  <c r="B892" i="4"/>
  <c r="B884" i="4"/>
  <c r="B876" i="4"/>
  <c r="B868" i="4"/>
  <c r="B860" i="4"/>
  <c r="B852" i="4"/>
  <c r="B844" i="4"/>
  <c r="B836" i="4"/>
  <c r="B828" i="4"/>
  <c r="B820" i="4"/>
  <c r="B812" i="4"/>
  <c r="B804" i="4"/>
  <c r="B796" i="4"/>
  <c r="B788" i="4"/>
  <c r="B772" i="4"/>
  <c r="B764" i="4"/>
  <c r="B748" i="4"/>
  <c r="B740" i="4"/>
  <c r="B732" i="4"/>
  <c r="B901" i="4"/>
  <c r="B523" i="4"/>
  <c r="B291" i="4"/>
  <c r="B83" i="4"/>
  <c r="B853" i="4"/>
  <c r="B933" i="4"/>
  <c r="B813" i="4"/>
  <c r="B773" i="4"/>
  <c r="B733" i="4"/>
  <c r="B717" i="4"/>
  <c r="B626" i="4"/>
  <c r="B602" i="4"/>
  <c r="B765" i="4"/>
  <c r="B989" i="4"/>
  <c r="B861" i="4"/>
  <c r="B837" i="4"/>
  <c r="B917" i="4"/>
  <c r="B885" i="4"/>
  <c r="B797" i="4"/>
  <c r="B757" i="4"/>
  <c r="B675" i="4"/>
  <c r="B696" i="4"/>
  <c r="B672" i="4"/>
  <c r="B877" i="4"/>
  <c r="B957" i="4"/>
  <c r="B965" i="4"/>
  <c r="B821" i="4"/>
  <c r="B781" i="4"/>
  <c r="B741" i="4"/>
  <c r="B701" i="4"/>
  <c r="B767" i="4"/>
  <c r="B743" i="4"/>
  <c r="B615" i="4"/>
  <c r="B567" i="4"/>
  <c r="B543" i="4"/>
  <c r="B909" i="4"/>
  <c r="B941" i="4"/>
  <c r="B915" i="4"/>
  <c r="B997" i="4"/>
  <c r="B869" i="4"/>
  <c r="B845" i="4"/>
  <c r="B779" i="4"/>
  <c r="B725" i="4"/>
  <c r="B814" i="4"/>
  <c r="B790" i="4"/>
  <c r="B718" i="4"/>
  <c r="B685" i="4"/>
  <c r="B662" i="4"/>
  <c r="B684" i="4"/>
  <c r="B524" i="4"/>
  <c r="B12" i="4"/>
  <c r="B4" i="2"/>
  <c r="B6" i="2"/>
  <c r="B8" i="2"/>
  <c r="B10" i="2"/>
  <c r="B12" i="2"/>
  <c r="B14" i="2"/>
  <c r="B16" i="2"/>
  <c r="B18" i="2"/>
  <c r="B20" i="2"/>
  <c r="B22" i="2"/>
  <c r="B24" i="2"/>
  <c r="B26" i="2"/>
  <c r="B28" i="2"/>
  <c r="B30" i="2"/>
  <c r="B32" i="2"/>
  <c r="B34" i="2"/>
  <c r="B36" i="2"/>
  <c r="B38" i="2"/>
  <c r="B40" i="2"/>
  <c r="B42" i="2"/>
  <c r="B44" i="2"/>
  <c r="B46" i="2"/>
  <c r="B48" i="2"/>
  <c r="B50" i="2"/>
  <c r="B52" i="2"/>
  <c r="B54" i="2"/>
  <c r="B56" i="2"/>
  <c r="B58" i="2"/>
  <c r="B60" i="2"/>
  <c r="B62" i="2"/>
  <c r="B64" i="2"/>
  <c r="B5" i="2"/>
  <c r="B7" i="2"/>
  <c r="B9" i="2"/>
  <c r="B11" i="2"/>
  <c r="B13" i="2"/>
  <c r="B15" i="2"/>
  <c r="B17" i="2"/>
  <c r="B19" i="2"/>
  <c r="B21" i="2"/>
  <c r="B23" i="2"/>
  <c r="B25" i="2"/>
  <c r="B27" i="2"/>
  <c r="B29" i="2"/>
  <c r="B31" i="2"/>
  <c r="B33" i="2"/>
  <c r="B35" i="2"/>
  <c r="B37" i="2"/>
  <c r="B39" i="2"/>
  <c r="B41" i="2"/>
  <c r="B43" i="2"/>
  <c r="B45" i="2"/>
  <c r="B47" i="2"/>
  <c r="B49" i="2"/>
  <c r="B51" i="2"/>
  <c r="B53" i="2"/>
  <c r="B55" i="2"/>
  <c r="B57" i="2"/>
  <c r="B59" i="2"/>
  <c r="B61" i="2"/>
  <c r="B63" i="2"/>
  <c r="B883" i="4"/>
  <c r="B827" i="4"/>
  <c r="B681" i="4"/>
  <c r="B673" i="4"/>
  <c r="B617" i="4"/>
  <c r="B609" i="4"/>
  <c r="B585" i="4"/>
  <c r="B553" i="4"/>
  <c r="B545" i="4"/>
  <c r="B521" i="4"/>
  <c r="B489" i="4"/>
  <c r="B481" i="4"/>
  <c r="B457" i="4"/>
  <c r="B425" i="4"/>
  <c r="B417" i="4"/>
  <c r="B393" i="4"/>
  <c r="B369" i="4"/>
  <c r="B361" i="4"/>
  <c r="B353" i="4"/>
  <c r="B329" i="4"/>
  <c r="B305" i="4"/>
  <c r="B297" i="4"/>
  <c r="B289" i="4"/>
  <c r="B265" i="4"/>
  <c r="B241" i="4"/>
  <c r="B233" i="4"/>
  <c r="B225" i="4"/>
  <c r="B201" i="4"/>
  <c r="B185" i="4"/>
  <c r="B177" i="4"/>
  <c r="B169" i="4"/>
  <c r="B161" i="4"/>
  <c r="B153" i="4"/>
  <c r="B137" i="4"/>
  <c r="B121" i="4"/>
  <c r="B113" i="4"/>
  <c r="B105" i="4"/>
  <c r="B97" i="4"/>
  <c r="B89" i="4"/>
  <c r="B73" i="4"/>
  <c r="B57" i="4"/>
  <c r="B49" i="4"/>
  <c r="B41" i="4"/>
  <c r="B33" i="4"/>
  <c r="B25" i="4"/>
  <c r="B9" i="4"/>
  <c r="B795" i="4"/>
  <c r="B987" i="4"/>
  <c r="B867" i="4"/>
  <c r="B875" i="4"/>
  <c r="B921" i="4"/>
  <c r="B825" i="4"/>
  <c r="B683" i="4"/>
  <c r="B611" i="4"/>
  <c r="B993" i="4"/>
  <c r="B873" i="4"/>
  <c r="B843" i="4"/>
  <c r="B753" i="4"/>
  <c r="B579" i="4"/>
  <c r="B859" i="4"/>
  <c r="B819" i="4"/>
  <c r="B995" i="4"/>
  <c r="B865" i="4"/>
  <c r="B777" i="4"/>
  <c r="B737" i="4"/>
  <c r="B985" i="4"/>
  <c r="B793" i="4"/>
  <c r="B641" i="4"/>
  <c r="B1001" i="4"/>
  <c r="B955" i="4"/>
  <c r="B937" i="4"/>
  <c r="B891" i="4"/>
  <c r="B881" i="4"/>
  <c r="B851" i="4"/>
  <c r="B803" i="4"/>
  <c r="B721" i="4"/>
  <c r="B659" i="4"/>
  <c r="B619" i="4"/>
  <c r="B547" i="4"/>
  <c r="B465" i="4"/>
  <c r="B403" i="4"/>
  <c r="B331" i="4"/>
  <c r="B267" i="4"/>
  <c r="B923" i="4"/>
  <c r="B715" i="4"/>
  <c r="B745" i="4"/>
  <c r="B713" i="4"/>
  <c r="B939" i="4"/>
  <c r="B947" i="4"/>
  <c r="B833" i="4"/>
  <c r="B651" i="4"/>
  <c r="B899" i="4"/>
  <c r="B761" i="4"/>
  <c r="B689" i="4"/>
  <c r="B473" i="4"/>
  <c r="B787" i="4"/>
  <c r="B931" i="4"/>
  <c r="B835" i="4"/>
  <c r="B841" i="4"/>
  <c r="B801" i="4"/>
  <c r="B649" i="4"/>
  <c r="B785" i="4"/>
  <c r="B723" i="4"/>
  <c r="B929" i="4"/>
  <c r="B569" i="4"/>
  <c r="B963" i="4"/>
  <c r="B945" i="4"/>
  <c r="B811" i="4"/>
  <c r="B771" i="4"/>
  <c r="B729" i="4"/>
  <c r="B587" i="4"/>
  <c r="B577" i="4"/>
  <c r="B515" i="4"/>
  <c r="B505" i="4"/>
  <c r="B433" i="4"/>
  <c r="B339" i="4"/>
  <c r="B971" i="4"/>
  <c r="B953" i="4"/>
  <c r="B907" i="4"/>
  <c r="B889" i="4"/>
  <c r="B849" i="4"/>
  <c r="B739" i="4"/>
  <c r="B657" i="4"/>
  <c r="B595" i="4"/>
  <c r="B555" i="4"/>
  <c r="B483" i="4"/>
  <c r="B401" i="4"/>
  <c r="B163" i="4"/>
  <c r="B129" i="4"/>
  <c r="B35" i="4"/>
  <c r="B763" i="4"/>
  <c r="B755" i="4"/>
  <c r="B731" i="4"/>
  <c r="B699" i="4"/>
  <c r="B691" i="4"/>
  <c r="B667" i="4"/>
  <c r="B635" i="4"/>
  <c r="B627" i="4"/>
  <c r="B603" i="4"/>
  <c r="B571" i="4"/>
  <c r="B563" i="4"/>
  <c r="B539" i="4"/>
  <c r="B507" i="4"/>
  <c r="B499" i="4"/>
  <c r="B475" i="4"/>
  <c r="B443" i="4"/>
  <c r="B435" i="4"/>
  <c r="B411" i="4"/>
  <c r="B379" i="4"/>
  <c r="B371" i="4"/>
  <c r="B347" i="4"/>
  <c r="B323" i="4"/>
  <c r="B315" i="4"/>
  <c r="B307" i="4"/>
  <c r="B283" i="4"/>
  <c r="B259" i="4"/>
  <c r="B251" i="4"/>
  <c r="B243" i="4"/>
  <c r="B219" i="4"/>
  <c r="B203" i="4"/>
  <c r="B195" i="4"/>
  <c r="B187" i="4"/>
  <c r="B179" i="4"/>
  <c r="B171" i="4"/>
  <c r="B155" i="4"/>
  <c r="B139" i="4"/>
  <c r="B131" i="4"/>
  <c r="B123" i="4"/>
  <c r="B115" i="4"/>
  <c r="B107" i="4"/>
  <c r="B91" i="4"/>
  <c r="B75" i="4"/>
  <c r="B67" i="4"/>
  <c r="B59" i="4"/>
  <c r="B51" i="4"/>
  <c r="B43" i="4"/>
  <c r="B27" i="4"/>
  <c r="B11" i="4"/>
  <c r="B676" i="4"/>
  <c r="B668" i="4"/>
  <c r="B660" i="4"/>
  <c r="B652" i="4"/>
  <c r="B644" i="4"/>
  <c r="B636" i="4"/>
  <c r="B628" i="4"/>
  <c r="B620" i="4"/>
  <c r="B612" i="4"/>
  <c r="B604" i="4"/>
  <c r="B596" i="4"/>
  <c r="B588" i="4"/>
  <c r="B580" i="4"/>
  <c r="B572" i="4"/>
  <c r="B564" i="4"/>
  <c r="B556" i="4"/>
  <c r="B548" i="4"/>
  <c r="B540" i="4"/>
  <c r="B532" i="4"/>
  <c r="B516" i="4"/>
  <c r="B508" i="4"/>
  <c r="B500" i="4"/>
  <c r="B492" i="4"/>
  <c r="B484" i="4"/>
  <c r="B476" i="4"/>
  <c r="B468" i="4"/>
  <c r="B460" i="4"/>
  <c r="B452" i="4"/>
  <c r="B444" i="4"/>
  <c r="B436" i="4"/>
  <c r="B428" i="4"/>
  <c r="B420" i="4"/>
  <c r="B412" i="4"/>
  <c r="B404" i="4"/>
  <c r="B396" i="4"/>
  <c r="B388" i="4"/>
  <c r="B380" i="4"/>
  <c r="B372" i="4"/>
  <c r="B364" i="4"/>
  <c r="B356" i="4"/>
  <c r="B348" i="4"/>
  <c r="B340" i="4"/>
  <c r="B332" i="4"/>
  <c r="B324" i="4"/>
  <c r="B316" i="4"/>
  <c r="B308" i="4"/>
  <c r="B300" i="4"/>
  <c r="B292" i="4"/>
  <c r="B284" i="4"/>
  <c r="B276" i="4"/>
  <c r="B268" i="4"/>
  <c r="B260" i="4"/>
  <c r="B252" i="4"/>
  <c r="B244" i="4"/>
  <c r="B236" i="4"/>
  <c r="B228" i="4"/>
  <c r="B220" i="4"/>
  <c r="B212" i="4"/>
  <c r="B204" i="4"/>
  <c r="B196" i="4"/>
  <c r="B188" i="4"/>
  <c r="B180" i="4"/>
  <c r="B172" i="4"/>
  <c r="B164" i="4"/>
  <c r="B156" i="4"/>
  <c r="B148" i="4"/>
  <c r="B140" i="4"/>
  <c r="B132" i="4"/>
  <c r="B124" i="4"/>
  <c r="B116" i="4"/>
  <c r="B108" i="4"/>
  <c r="B100" i="4"/>
  <c r="B92" i="4"/>
  <c r="B84" i="4"/>
  <c r="B76" i="4"/>
  <c r="B68" i="4"/>
  <c r="B60" i="4"/>
  <c r="B52" i="4"/>
  <c r="B44" i="4"/>
  <c r="B36" i="4"/>
  <c r="B28" i="4"/>
  <c r="B20" i="4"/>
  <c r="B4" i="4"/>
  <c r="K2" i="2" l="1"/>
  <c r="M2" i="2" s="1"/>
  <c r="F2" i="2"/>
  <c r="G2" i="2"/>
  <c r="K2" i="4"/>
  <c r="M648" i="2"/>
  <c r="L648" i="2"/>
  <c r="K648" i="2"/>
  <c r="M425" i="2"/>
  <c r="L425" i="2"/>
  <c r="K425" i="2"/>
  <c r="M122" i="2"/>
  <c r="L122" i="2"/>
  <c r="K122" i="2"/>
  <c r="M558" i="2"/>
  <c r="L558" i="2"/>
  <c r="K558" i="2"/>
  <c r="M334" i="2"/>
  <c r="L334" i="2"/>
  <c r="K334" i="2"/>
  <c r="M744" i="2"/>
  <c r="L744" i="2"/>
  <c r="K744" i="2"/>
  <c r="M732" i="2"/>
  <c r="L732" i="2"/>
  <c r="K732" i="2"/>
  <c r="M794" i="2"/>
  <c r="L794" i="2"/>
  <c r="K794" i="2"/>
  <c r="M140" i="2"/>
  <c r="L140" i="2"/>
  <c r="K140" i="2"/>
  <c r="M139" i="2"/>
  <c r="L139" i="2"/>
  <c r="K139" i="2"/>
  <c r="M215" i="2"/>
  <c r="L215" i="2"/>
  <c r="K215" i="2"/>
  <c r="M473" i="2"/>
  <c r="L473" i="2"/>
  <c r="K473" i="2"/>
  <c r="M309" i="2"/>
  <c r="L309" i="2"/>
  <c r="K309" i="2"/>
  <c r="M366" i="2"/>
  <c r="L366" i="2"/>
  <c r="K366" i="2"/>
  <c r="M825" i="2"/>
  <c r="K825" i="2"/>
  <c r="L825" i="2"/>
  <c r="M598" i="2"/>
  <c r="L598" i="2"/>
  <c r="K598" i="2"/>
  <c r="M627" i="2"/>
  <c r="L627" i="2"/>
  <c r="K627" i="2"/>
  <c r="M197" i="2"/>
  <c r="L197" i="2"/>
  <c r="K197" i="2"/>
  <c r="M17" i="2"/>
  <c r="L17" i="2"/>
  <c r="K17" i="2"/>
  <c r="L400" i="2"/>
  <c r="M400" i="2"/>
  <c r="K400" i="2"/>
  <c r="M212" i="2"/>
  <c r="L212" i="2"/>
  <c r="K212" i="2"/>
  <c r="M90" i="2"/>
  <c r="L90" i="2"/>
  <c r="K90" i="2"/>
  <c r="M822" i="2"/>
  <c r="L822" i="2"/>
  <c r="K822" i="2"/>
  <c r="M245" i="2"/>
  <c r="L245" i="2"/>
  <c r="K245" i="2"/>
  <c r="M620" i="2"/>
  <c r="L620" i="2"/>
  <c r="K620" i="2"/>
  <c r="M43" i="2"/>
  <c r="L43" i="2"/>
  <c r="K43" i="2"/>
  <c r="M557" i="2"/>
  <c r="L557" i="2"/>
  <c r="K557" i="2"/>
  <c r="M163" i="2"/>
  <c r="L163" i="2"/>
  <c r="K163" i="2"/>
  <c r="M789" i="2"/>
  <c r="L789" i="2"/>
  <c r="K789" i="2"/>
  <c r="M812" i="2"/>
  <c r="L812" i="2"/>
  <c r="K812" i="2"/>
  <c r="M890" i="2"/>
  <c r="L890" i="2"/>
  <c r="K890" i="2"/>
  <c r="M152" i="2"/>
  <c r="L152" i="2"/>
  <c r="K152" i="2"/>
  <c r="M735" i="2"/>
  <c r="L735" i="2"/>
  <c r="K735" i="2"/>
  <c r="M240" i="2"/>
  <c r="L240" i="2"/>
  <c r="K240" i="2"/>
  <c r="M60" i="2"/>
  <c r="L60" i="2"/>
  <c r="K60" i="2"/>
  <c r="M299" i="2"/>
  <c r="K299" i="2"/>
  <c r="L299" i="2"/>
  <c r="M520" i="2"/>
  <c r="L520" i="2"/>
  <c r="K520" i="2"/>
  <c r="M267" i="2"/>
  <c r="L267" i="2"/>
  <c r="K267" i="2"/>
  <c r="M78" i="2"/>
  <c r="L78" i="2"/>
  <c r="K78" i="2"/>
  <c r="M522" i="2"/>
  <c r="L522" i="2"/>
  <c r="K522" i="2"/>
  <c r="M968" i="2"/>
  <c r="L968" i="2"/>
  <c r="K968" i="2"/>
  <c r="M912" i="2"/>
  <c r="L912" i="2"/>
  <c r="K912" i="2"/>
  <c r="M153" i="2"/>
  <c r="L153" i="2"/>
  <c r="K153" i="2"/>
  <c r="M941" i="2"/>
  <c r="L941" i="2"/>
  <c r="K941" i="2"/>
  <c r="M669" i="2"/>
  <c r="L669" i="2"/>
  <c r="K669" i="2"/>
  <c r="M327" i="2"/>
  <c r="L327" i="2"/>
  <c r="K327" i="2"/>
  <c r="M430" i="2"/>
  <c r="L430" i="2"/>
  <c r="K430" i="2"/>
  <c r="M774" i="2"/>
  <c r="L774" i="2"/>
  <c r="K774" i="2"/>
  <c r="M403" i="2"/>
  <c r="L403" i="2"/>
  <c r="K403" i="2"/>
  <c r="M149" i="2"/>
  <c r="L149" i="2"/>
  <c r="K149" i="2"/>
  <c r="M674" i="2"/>
  <c r="L674" i="2"/>
  <c r="K674" i="2"/>
  <c r="M407" i="2"/>
  <c r="L407" i="2"/>
  <c r="K407" i="2"/>
  <c r="M27" i="2"/>
  <c r="L27" i="2"/>
  <c r="K27" i="2"/>
  <c r="M322" i="2"/>
  <c r="L322" i="2"/>
  <c r="K322" i="2"/>
  <c r="M943" i="2"/>
  <c r="L943" i="2"/>
  <c r="K943" i="2"/>
  <c r="M242" i="2"/>
  <c r="L242" i="2"/>
  <c r="K242" i="2"/>
  <c r="L251" i="2"/>
  <c r="M251" i="2"/>
  <c r="K251" i="2"/>
  <c r="M727" i="2"/>
  <c r="L727" i="2"/>
  <c r="K727" i="2"/>
  <c r="M261" i="2"/>
  <c r="L261" i="2"/>
  <c r="K261" i="2"/>
  <c r="M187" i="2"/>
  <c r="L187" i="2"/>
  <c r="K187" i="2"/>
  <c r="M583" i="2"/>
  <c r="L583" i="2"/>
  <c r="K583" i="2"/>
  <c r="M888" i="2"/>
  <c r="L888" i="2"/>
  <c r="K888" i="2"/>
  <c r="M601" i="2"/>
  <c r="L601" i="2"/>
  <c r="K601" i="2"/>
  <c r="M52" i="2"/>
  <c r="L52" i="2"/>
  <c r="K52" i="2"/>
  <c r="M450" i="2"/>
  <c r="K450" i="2"/>
  <c r="L450" i="2"/>
  <c r="M276" i="2"/>
  <c r="L276" i="2"/>
  <c r="K276" i="2"/>
  <c r="M910" i="2"/>
  <c r="L910" i="2"/>
  <c r="K910" i="2"/>
  <c r="M568" i="2"/>
  <c r="L568" i="2"/>
  <c r="K568" i="2"/>
  <c r="M463" i="2"/>
  <c r="L463" i="2"/>
  <c r="K463" i="2"/>
  <c r="M207" i="2"/>
  <c r="L207" i="2"/>
  <c r="K207" i="2"/>
  <c r="M615" i="2"/>
  <c r="L615" i="2"/>
  <c r="K615" i="2"/>
  <c r="M50" i="2"/>
  <c r="L50" i="2"/>
  <c r="K50" i="2"/>
  <c r="M711" i="2"/>
  <c r="L711" i="2"/>
  <c r="K711" i="2"/>
  <c r="M461" i="2"/>
  <c r="L461" i="2"/>
  <c r="K461" i="2"/>
  <c r="M345" i="2"/>
  <c r="K345" i="2"/>
  <c r="L345" i="2"/>
  <c r="M202" i="2"/>
  <c r="K202" i="2"/>
  <c r="L202" i="2"/>
  <c r="M219" i="2"/>
  <c r="L219" i="2"/>
  <c r="K219" i="2"/>
  <c r="M610" i="2"/>
  <c r="L610" i="2"/>
  <c r="K610" i="2"/>
  <c r="M384" i="2"/>
  <c r="L384" i="2"/>
  <c r="K384" i="2"/>
  <c r="M814" i="2"/>
  <c r="L814" i="2"/>
  <c r="K814" i="2"/>
  <c r="M599" i="2"/>
  <c r="L599" i="2"/>
  <c r="K599" i="2"/>
  <c r="M124" i="2"/>
  <c r="L124" i="2"/>
  <c r="K124" i="2"/>
  <c r="M374" i="2"/>
  <c r="L374" i="2"/>
  <c r="K374" i="2"/>
  <c r="M371" i="2"/>
  <c r="L371" i="2"/>
  <c r="K371" i="2"/>
  <c r="M438" i="2"/>
  <c r="L438" i="2"/>
  <c r="K438" i="2"/>
  <c r="M656" i="2"/>
  <c r="L656" i="2"/>
  <c r="K656" i="2"/>
  <c r="M105" i="2"/>
  <c r="L105" i="2"/>
  <c r="K105" i="2"/>
  <c r="M9" i="2"/>
  <c r="L9" i="2"/>
  <c r="K9" i="2"/>
  <c r="L336" i="2"/>
  <c r="M336" i="2"/>
  <c r="K336" i="2"/>
  <c r="M15" i="2"/>
  <c r="L15" i="2"/>
  <c r="K15" i="2"/>
  <c r="M393" i="2"/>
  <c r="L393" i="2"/>
  <c r="K393" i="2"/>
  <c r="M35" i="2"/>
  <c r="L35" i="2"/>
  <c r="K35" i="2"/>
  <c r="M228" i="2"/>
  <c r="L228" i="2"/>
  <c r="K228" i="2"/>
  <c r="M737" i="2"/>
  <c r="L737" i="2"/>
  <c r="K737" i="2"/>
  <c r="M143" i="2"/>
  <c r="L143" i="2"/>
  <c r="K143" i="2"/>
  <c r="M840" i="2"/>
  <c r="L840" i="2"/>
  <c r="K840" i="2"/>
  <c r="M10" i="2"/>
  <c r="L10" i="2"/>
  <c r="K10" i="2"/>
  <c r="M218" i="2"/>
  <c r="L218" i="2"/>
  <c r="K218" i="2"/>
  <c r="M932" i="2"/>
  <c r="L932" i="2"/>
  <c r="K932" i="2"/>
  <c r="M922" i="2"/>
  <c r="L922" i="2"/>
  <c r="K922" i="2"/>
  <c r="M991" i="2"/>
  <c r="L991" i="2"/>
  <c r="K991" i="2"/>
  <c r="M451" i="2"/>
  <c r="L451" i="2"/>
  <c r="K451" i="2"/>
  <c r="M257" i="2"/>
  <c r="L257" i="2"/>
  <c r="K257" i="2"/>
  <c r="M279" i="2"/>
  <c r="L279" i="2"/>
  <c r="K279" i="2"/>
  <c r="M112" i="2"/>
  <c r="L112" i="2"/>
  <c r="K112" i="2"/>
  <c r="M220" i="2"/>
  <c r="L220" i="2"/>
  <c r="K220" i="2"/>
  <c r="M380" i="2"/>
  <c r="L380" i="2"/>
  <c r="K380" i="2"/>
  <c r="M634" i="2"/>
  <c r="L634" i="2"/>
  <c r="K634" i="2"/>
  <c r="M880" i="2"/>
  <c r="L880" i="2"/>
  <c r="K880" i="2"/>
  <c r="M41" i="2"/>
  <c r="L41" i="2"/>
  <c r="K41" i="2"/>
  <c r="M409" i="2"/>
  <c r="L409" i="2"/>
  <c r="K409" i="2"/>
  <c r="M455" i="2"/>
  <c r="L455" i="2"/>
  <c r="K455" i="2"/>
  <c r="L293" i="2"/>
  <c r="M293" i="2"/>
  <c r="K293" i="2"/>
  <c r="M222" i="2"/>
  <c r="L222" i="2"/>
  <c r="K222" i="2"/>
  <c r="M402" i="2"/>
  <c r="L402" i="2"/>
  <c r="K402" i="2"/>
  <c r="M693" i="2"/>
  <c r="L693" i="2"/>
  <c r="K693" i="2"/>
  <c r="M559" i="2"/>
  <c r="L559" i="2"/>
  <c r="K559" i="2"/>
  <c r="M56" i="2"/>
  <c r="L56" i="2"/>
  <c r="K56" i="2"/>
  <c r="M646" i="2"/>
  <c r="L646" i="2"/>
  <c r="K646" i="2"/>
  <c r="M88" i="2"/>
  <c r="L88" i="2"/>
  <c r="K88" i="2"/>
  <c r="L445" i="2"/>
  <c r="M445" i="2"/>
  <c r="K445" i="2"/>
  <c r="M223" i="2"/>
  <c r="L223" i="2"/>
  <c r="K223" i="2"/>
  <c r="M827" i="2"/>
  <c r="K827" i="2"/>
  <c r="L827" i="2"/>
  <c r="M48" i="2"/>
  <c r="L48" i="2"/>
  <c r="K48" i="2"/>
  <c r="M36" i="2"/>
  <c r="L36" i="2"/>
  <c r="K36" i="2"/>
  <c r="M761" i="2"/>
  <c r="K761" i="2"/>
  <c r="L761" i="2"/>
  <c r="M262" i="2"/>
  <c r="L262" i="2"/>
  <c r="K262" i="2"/>
  <c r="M404" i="2"/>
  <c r="L404" i="2"/>
  <c r="K404" i="2"/>
  <c r="M647" i="2"/>
  <c r="L647" i="2"/>
  <c r="K647" i="2"/>
  <c r="M414" i="2"/>
  <c r="L414" i="2"/>
  <c r="K414" i="2"/>
  <c r="M203" i="2"/>
  <c r="L203" i="2"/>
  <c r="K203" i="2"/>
  <c r="M352" i="2"/>
  <c r="L352" i="2"/>
  <c r="K352" i="2"/>
  <c r="M142" i="2"/>
  <c r="L142" i="2"/>
  <c r="K142" i="2"/>
  <c r="M214" i="2"/>
  <c r="L214" i="2"/>
  <c r="K214" i="2"/>
  <c r="M673" i="2"/>
  <c r="K673" i="2"/>
  <c r="L673" i="2"/>
  <c r="M819" i="2"/>
  <c r="L819" i="2"/>
  <c r="K819" i="2"/>
  <c r="M97" i="2"/>
  <c r="L97" i="2"/>
  <c r="K97" i="2"/>
  <c r="M575" i="2"/>
  <c r="L575" i="2"/>
  <c r="K575" i="2"/>
  <c r="M519" i="2"/>
  <c r="L519" i="2"/>
  <c r="K519" i="2"/>
  <c r="M377" i="2"/>
  <c r="L377" i="2"/>
  <c r="K377" i="2"/>
  <c r="M902" i="2"/>
  <c r="L902" i="2"/>
  <c r="K902" i="2"/>
  <c r="M7" i="2"/>
  <c r="L7" i="2"/>
  <c r="K7" i="2"/>
  <c r="M164" i="2"/>
  <c r="L164" i="2"/>
  <c r="K164" i="2"/>
  <c r="M820" i="2"/>
  <c r="L820" i="2"/>
  <c r="K820" i="2"/>
  <c r="M855" i="2"/>
  <c r="L855" i="2"/>
  <c r="K855" i="2"/>
  <c r="M254" i="2"/>
  <c r="L254" i="2"/>
  <c r="K254" i="2"/>
  <c r="M808" i="2"/>
  <c r="L808" i="2"/>
  <c r="K808" i="2"/>
  <c r="M639" i="2"/>
  <c r="L639" i="2"/>
  <c r="K639" i="2"/>
  <c r="M182" i="2"/>
  <c r="L182" i="2"/>
  <c r="K182" i="2"/>
  <c r="M891" i="2"/>
  <c r="K891" i="2"/>
  <c r="L891" i="2"/>
  <c r="M906" i="2"/>
  <c r="L906" i="2"/>
  <c r="K906" i="2"/>
  <c r="M459" i="2"/>
  <c r="L459" i="2"/>
  <c r="K459" i="2"/>
  <c r="M534" i="2"/>
  <c r="L534" i="2"/>
  <c r="K534" i="2"/>
  <c r="M265" i="2"/>
  <c r="L265" i="2"/>
  <c r="K265" i="2"/>
  <c r="L29" i="2"/>
  <c r="M29" i="2"/>
  <c r="K29" i="2"/>
  <c r="M190" i="2"/>
  <c r="L190" i="2"/>
  <c r="K190" i="2"/>
  <c r="M804" i="2"/>
  <c r="L804" i="2"/>
  <c r="K804" i="2"/>
  <c r="M942" i="2"/>
  <c r="L942" i="2"/>
  <c r="K942" i="2"/>
  <c r="M706" i="2"/>
  <c r="L706" i="2"/>
  <c r="K706" i="2"/>
  <c r="M981" i="2"/>
  <c r="L981" i="2"/>
  <c r="K981" i="2"/>
  <c r="M958" i="2"/>
  <c r="L958" i="2"/>
  <c r="K958" i="2"/>
  <c r="M259" i="2"/>
  <c r="L259" i="2"/>
  <c r="K259" i="2"/>
  <c r="M858" i="2"/>
  <c r="L858" i="2"/>
  <c r="K858" i="2"/>
  <c r="M896" i="2"/>
  <c r="L896" i="2"/>
  <c r="K896" i="2"/>
  <c r="L120" i="2"/>
  <c r="M120" i="2"/>
  <c r="K120" i="2"/>
  <c r="M230" i="2"/>
  <c r="L230" i="2"/>
  <c r="K230" i="2"/>
  <c r="M397" i="2"/>
  <c r="L397" i="2"/>
  <c r="K397" i="2"/>
  <c r="M689" i="2"/>
  <c r="L689" i="2"/>
  <c r="K689" i="2"/>
  <c r="M892" i="2"/>
  <c r="L892" i="2"/>
  <c r="K892" i="2"/>
  <c r="M32" i="2"/>
  <c r="L32" i="2"/>
  <c r="K32" i="2"/>
  <c r="M552" i="2"/>
  <c r="L552" i="2"/>
  <c r="K552" i="2"/>
  <c r="M225" i="2"/>
  <c r="K225" i="2"/>
  <c r="L225" i="2"/>
  <c r="M127" i="2"/>
  <c r="L127" i="2"/>
  <c r="K127" i="2"/>
  <c r="M113" i="2"/>
  <c r="L113" i="2"/>
  <c r="K113" i="2"/>
  <c r="M231" i="2"/>
  <c r="L231" i="2"/>
  <c r="K231" i="2"/>
  <c r="M433" i="2"/>
  <c r="L433" i="2"/>
  <c r="K433" i="2"/>
  <c r="M716" i="2"/>
  <c r="L716" i="2"/>
  <c r="K716" i="2"/>
  <c r="M91" i="2"/>
  <c r="L91" i="2"/>
  <c r="K91" i="2"/>
  <c r="M676" i="2"/>
  <c r="L676" i="2"/>
  <c r="K676" i="2"/>
  <c r="M250" i="2"/>
  <c r="L250" i="2"/>
  <c r="K250" i="2"/>
  <c r="M849" i="2"/>
  <c r="K849" i="2"/>
  <c r="L849" i="2"/>
  <c r="M173" i="2"/>
  <c r="L173" i="2"/>
  <c r="K173" i="2"/>
  <c r="L232" i="2"/>
  <c r="K232" i="2"/>
  <c r="M232" i="2"/>
  <c r="M435" i="2"/>
  <c r="L435" i="2"/>
  <c r="K435" i="2"/>
  <c r="M845" i="2"/>
  <c r="L845" i="2"/>
  <c r="K845" i="2"/>
  <c r="M11" i="2"/>
  <c r="L11" i="2"/>
  <c r="K11" i="2"/>
  <c r="M337" i="2"/>
  <c r="L337" i="2"/>
  <c r="K337" i="2"/>
  <c r="M446" i="2"/>
  <c r="L446" i="2"/>
  <c r="K446" i="2"/>
  <c r="M175" i="2"/>
  <c r="L175" i="2"/>
  <c r="K175" i="2"/>
  <c r="M275" i="2"/>
  <c r="L275" i="2"/>
  <c r="K275" i="2"/>
  <c r="M437" i="2"/>
  <c r="L437" i="2"/>
  <c r="K437" i="2"/>
  <c r="M731" i="2"/>
  <c r="L731" i="2"/>
  <c r="K731" i="2"/>
  <c r="M154" i="2"/>
  <c r="L154" i="2"/>
  <c r="K154" i="2"/>
  <c r="M884" i="2"/>
  <c r="L884" i="2"/>
  <c r="K884" i="2"/>
  <c r="M16" i="2"/>
  <c r="L16" i="2"/>
  <c r="K16" i="2"/>
  <c r="M863" i="2"/>
  <c r="L863" i="2"/>
  <c r="K863" i="2"/>
  <c r="M226" i="2"/>
  <c r="K226" i="2"/>
  <c r="L226" i="2"/>
  <c r="M720" i="2"/>
  <c r="L720" i="2"/>
  <c r="K720" i="2"/>
  <c r="M851" i="2"/>
  <c r="L851" i="2"/>
  <c r="K851" i="2"/>
  <c r="M87" i="2"/>
  <c r="L87" i="2"/>
  <c r="K87" i="2"/>
  <c r="M179" i="2"/>
  <c r="L179" i="2"/>
  <c r="K179" i="2"/>
  <c r="M724" i="2"/>
  <c r="K724" i="2"/>
  <c r="L724" i="2"/>
  <c r="M398" i="2"/>
  <c r="L398" i="2"/>
  <c r="K398" i="2"/>
  <c r="M474" i="2"/>
  <c r="K474" i="2"/>
  <c r="L474" i="2"/>
  <c r="M258" i="2"/>
  <c r="L258" i="2"/>
  <c r="K258" i="2"/>
  <c r="M600" i="2"/>
  <c r="L600" i="2"/>
  <c r="K600" i="2"/>
  <c r="M191" i="2"/>
  <c r="L191" i="2"/>
  <c r="K191" i="2"/>
  <c r="M447" i="2"/>
  <c r="L447" i="2"/>
  <c r="K447" i="2"/>
  <c r="M835" i="2"/>
  <c r="K835" i="2"/>
  <c r="L835" i="2"/>
  <c r="M18" i="2"/>
  <c r="L18" i="2"/>
  <c r="K18" i="2"/>
  <c r="M110" i="2"/>
  <c r="L110" i="2"/>
  <c r="K110" i="2"/>
  <c r="M298" i="2"/>
  <c r="L298" i="2"/>
  <c r="K298" i="2"/>
  <c r="M861" i="2"/>
  <c r="L861" i="2"/>
  <c r="K861" i="2"/>
  <c r="M741" i="2"/>
  <c r="L741" i="2"/>
  <c r="K741" i="2"/>
  <c r="M193" i="2"/>
  <c r="L193" i="2"/>
  <c r="K193" i="2"/>
  <c r="M396" i="2"/>
  <c r="L396" i="2"/>
  <c r="K396" i="2"/>
  <c r="M86" i="2"/>
  <c r="L86" i="2"/>
  <c r="K86" i="2"/>
  <c r="M705" i="2"/>
  <c r="L705" i="2"/>
  <c r="K705" i="2"/>
  <c r="M771" i="2"/>
  <c r="K771" i="2"/>
  <c r="L771" i="2"/>
  <c r="M533" i="2"/>
  <c r="L533" i="2"/>
  <c r="K533" i="2"/>
  <c r="M288" i="2"/>
  <c r="L288" i="2"/>
  <c r="K288" i="2"/>
  <c r="M20" i="2"/>
  <c r="L20" i="2"/>
  <c r="K20" i="2"/>
  <c r="M263" i="2"/>
  <c r="L263" i="2"/>
  <c r="K263" i="2"/>
  <c r="M875" i="2"/>
  <c r="L875" i="2"/>
  <c r="K875" i="2"/>
  <c r="M343" i="2"/>
  <c r="L343" i="2"/>
  <c r="K343" i="2"/>
  <c r="M781" i="2"/>
  <c r="L781" i="2"/>
  <c r="K781" i="2"/>
  <c r="M959" i="2"/>
  <c r="L959" i="2"/>
  <c r="K959" i="2"/>
  <c r="M206" i="2"/>
  <c r="L206" i="2"/>
  <c r="K206" i="2"/>
  <c r="M481" i="2"/>
  <c r="K481" i="2"/>
  <c r="L481" i="2"/>
  <c r="M486" i="2"/>
  <c r="L486" i="2"/>
  <c r="K486" i="2"/>
  <c r="M23" i="2"/>
  <c r="L23" i="2"/>
  <c r="K23" i="2"/>
  <c r="M456" i="2"/>
  <c r="L456" i="2"/>
  <c r="K456" i="2"/>
  <c r="M114" i="2"/>
  <c r="L114" i="2"/>
  <c r="K114" i="2"/>
  <c r="M291" i="2"/>
  <c r="L291" i="2"/>
  <c r="K291" i="2"/>
  <c r="M570" i="2"/>
  <c r="K570" i="2"/>
  <c r="L570" i="2"/>
  <c r="L488" i="2"/>
  <c r="M488" i="2"/>
  <c r="K488" i="2"/>
  <c r="M227" i="2"/>
  <c r="L227" i="2"/>
  <c r="K227" i="2"/>
  <c r="M79" i="2"/>
  <c r="L79" i="2"/>
  <c r="K79" i="2"/>
  <c r="M722" i="2"/>
  <c r="L722" i="2"/>
  <c r="K722" i="2"/>
  <c r="M917" i="2"/>
  <c r="L917" i="2"/>
  <c r="K917" i="2"/>
  <c r="M733" i="2"/>
  <c r="L733" i="2"/>
  <c r="K733" i="2"/>
  <c r="M350" i="2"/>
  <c r="L350" i="2"/>
  <c r="K350" i="2"/>
  <c r="M256" i="2"/>
  <c r="L256" i="2"/>
  <c r="K256" i="2"/>
  <c r="M726" i="2"/>
  <c r="L726" i="2"/>
  <c r="K726" i="2"/>
  <c r="M68" i="2"/>
  <c r="L68" i="2"/>
  <c r="K68" i="2"/>
  <c r="M644" i="2"/>
  <c r="L644" i="2"/>
  <c r="K644" i="2"/>
  <c r="M131" i="2"/>
  <c r="L131" i="2"/>
  <c r="K131" i="2"/>
  <c r="M489" i="2"/>
  <c r="L489" i="2"/>
  <c r="K489" i="2"/>
  <c r="M332" i="2"/>
  <c r="L332" i="2"/>
  <c r="K332" i="2"/>
  <c r="M415" i="2"/>
  <c r="L415" i="2"/>
  <c r="K415" i="2"/>
  <c r="M287" i="2"/>
  <c r="L287" i="2"/>
  <c r="K287" i="2"/>
  <c r="M26" i="2"/>
  <c r="L26" i="2"/>
  <c r="K26" i="2"/>
  <c r="M802" i="2"/>
  <c r="L802" i="2"/>
  <c r="K802" i="2"/>
  <c r="M304" i="2"/>
  <c r="L304" i="2"/>
  <c r="K304" i="2"/>
  <c r="L770" i="2"/>
  <c r="M770" i="2"/>
  <c r="K770" i="2"/>
  <c r="M764" i="2"/>
  <c r="L764" i="2"/>
  <c r="K764" i="2"/>
  <c r="L421" i="2"/>
  <c r="K421" i="2"/>
  <c r="M421" i="2"/>
  <c r="M487" i="2"/>
  <c r="L487" i="2"/>
  <c r="K487" i="2"/>
  <c r="M58" i="2"/>
  <c r="L58" i="2"/>
  <c r="K58" i="2"/>
  <c r="M879" i="2"/>
  <c r="L879" i="2"/>
  <c r="K879" i="2"/>
  <c r="M273" i="2"/>
  <c r="L273" i="2"/>
  <c r="K273" i="2"/>
  <c r="M831" i="2"/>
  <c r="L831" i="2"/>
  <c r="K831" i="2"/>
  <c r="M612" i="2"/>
  <c r="L612" i="2"/>
  <c r="K612" i="2"/>
  <c r="M84" i="2"/>
  <c r="L84" i="2"/>
  <c r="K84" i="2"/>
  <c r="M238" i="2"/>
  <c r="L238" i="2"/>
  <c r="K238" i="2"/>
  <c r="M497" i="2"/>
  <c r="L497" i="2"/>
  <c r="K497" i="2"/>
  <c r="M174" i="2"/>
  <c r="L174" i="2"/>
  <c r="K174" i="2"/>
  <c r="M413" i="2"/>
  <c r="L413" i="2"/>
  <c r="K413" i="2"/>
  <c r="M156" i="2"/>
  <c r="L156" i="2"/>
  <c r="K156" i="2"/>
  <c r="M363" i="2"/>
  <c r="L363" i="2"/>
  <c r="K363" i="2"/>
  <c r="M718" i="2"/>
  <c r="L718" i="2"/>
  <c r="K718" i="2"/>
  <c r="M428" i="2"/>
  <c r="L428" i="2"/>
  <c r="K428" i="2"/>
  <c r="M241" i="2"/>
  <c r="L241" i="2"/>
  <c r="K241" i="2"/>
  <c r="M613" i="2"/>
  <c r="L613" i="2"/>
  <c r="K613" i="2"/>
  <c r="M102" i="2"/>
  <c r="L102" i="2"/>
  <c r="K102" i="2"/>
  <c r="M663" i="2"/>
  <c r="L663" i="2"/>
  <c r="K663" i="2"/>
  <c r="M500" i="2"/>
  <c r="L500" i="2"/>
  <c r="K500" i="2"/>
  <c r="M333" i="2"/>
  <c r="L333" i="2"/>
  <c r="K333" i="2"/>
  <c r="M508" i="2"/>
  <c r="L508" i="2"/>
  <c r="K508" i="2"/>
  <c r="L101" i="2"/>
  <c r="M101" i="2"/>
  <c r="K101" i="2"/>
  <c r="M294" i="2"/>
  <c r="L294" i="2"/>
  <c r="K294" i="2"/>
  <c r="M933" i="2"/>
  <c r="L933" i="2"/>
  <c r="K933" i="2"/>
  <c r="M306" i="2"/>
  <c r="L306" i="2"/>
  <c r="K306" i="2"/>
  <c r="M95" i="2"/>
  <c r="L95" i="2"/>
  <c r="K95" i="2"/>
  <c r="M75" i="2"/>
  <c r="L75" i="2"/>
  <c r="K75" i="2"/>
  <c r="M588" i="2"/>
  <c r="L588" i="2"/>
  <c r="K588" i="2"/>
  <c r="M198" i="2"/>
  <c r="L198" i="2"/>
  <c r="K198" i="2"/>
  <c r="M130" i="2"/>
  <c r="K130" i="2"/>
  <c r="L130" i="2"/>
  <c r="M834" i="2"/>
  <c r="L834" i="2"/>
  <c r="K834" i="2"/>
  <c r="M70" i="2"/>
  <c r="L70" i="2"/>
  <c r="K70" i="2"/>
  <c r="M457" i="2"/>
  <c r="L457" i="2"/>
  <c r="K457" i="2"/>
  <c r="M494" i="2"/>
  <c r="L494" i="2"/>
  <c r="K494" i="2"/>
  <c r="M305" i="2"/>
  <c r="L305" i="2"/>
  <c r="K305" i="2"/>
  <c r="M543" i="2"/>
  <c r="L543" i="2"/>
  <c r="K543" i="2"/>
  <c r="M637" i="2"/>
  <c r="L637" i="2"/>
  <c r="K637" i="2"/>
  <c r="M217" i="2"/>
  <c r="K217" i="2"/>
  <c r="L217" i="2"/>
  <c r="M924" i="2"/>
  <c r="L924" i="2"/>
  <c r="K924" i="2"/>
  <c r="M448" i="2"/>
  <c r="L448" i="2"/>
  <c r="K448" i="2"/>
  <c r="L144" i="2"/>
  <c r="K144" i="2"/>
  <c r="M144" i="2"/>
  <c r="M452" i="2"/>
  <c r="L452" i="2"/>
  <c r="K452" i="2"/>
  <c r="M92" i="2"/>
  <c r="L92" i="2"/>
  <c r="K92" i="2"/>
  <c r="M388" i="2"/>
  <c r="L388" i="2"/>
  <c r="K388" i="2"/>
  <c r="M470" i="2"/>
  <c r="L470" i="2"/>
  <c r="K470" i="2"/>
  <c r="M285" i="2"/>
  <c r="L285" i="2"/>
  <c r="K285" i="2"/>
  <c r="M784" i="2"/>
  <c r="L784" i="2"/>
  <c r="K784" i="2"/>
  <c r="L61" i="2"/>
  <c r="M61" i="2"/>
  <c r="K61" i="2"/>
  <c r="M385" i="2"/>
  <c r="K385" i="2"/>
  <c r="L385" i="2"/>
  <c r="M135" i="2"/>
  <c r="L135" i="2"/>
  <c r="K135" i="2"/>
  <c r="M594" i="2"/>
  <c r="L594" i="2"/>
  <c r="K594" i="2"/>
  <c r="M710" i="2"/>
  <c r="L710" i="2"/>
  <c r="K710" i="2"/>
  <c r="M871" i="2"/>
  <c r="L871" i="2"/>
  <c r="K871" i="2"/>
  <c r="M199" i="2"/>
  <c r="L199" i="2"/>
  <c r="K199" i="2"/>
  <c r="M514" i="2"/>
  <c r="K514" i="2"/>
  <c r="L514" i="2"/>
  <c r="M903" i="2"/>
  <c r="L903" i="2"/>
  <c r="K903" i="2"/>
  <c r="M556" i="2"/>
  <c r="L556" i="2"/>
  <c r="K556" i="2"/>
  <c r="M390" i="2"/>
  <c r="L390" i="2"/>
  <c r="K390" i="2"/>
  <c r="M899" i="2"/>
  <c r="K899" i="2"/>
  <c r="L899" i="2"/>
  <c r="M66" i="2"/>
  <c r="L66" i="2"/>
  <c r="K66" i="2"/>
  <c r="M4" i="2"/>
  <c r="L4" i="2"/>
  <c r="K4" i="2"/>
  <c r="M338" i="2"/>
  <c r="L338" i="2"/>
  <c r="K338" i="2"/>
  <c r="M208" i="2"/>
  <c r="L208" i="2"/>
  <c r="K208" i="2"/>
  <c r="M348" i="2"/>
  <c r="L348" i="2"/>
  <c r="K348" i="2"/>
  <c r="M169" i="2"/>
  <c r="L169" i="2"/>
  <c r="K169" i="2"/>
  <c r="M284" i="2"/>
  <c r="L284" i="2"/>
  <c r="K284" i="2"/>
  <c r="L485" i="2"/>
  <c r="M485" i="2"/>
  <c r="K485" i="2"/>
  <c r="M740" i="2"/>
  <c r="L740" i="2"/>
  <c r="K740" i="2"/>
  <c r="M82" i="2"/>
  <c r="L82" i="2"/>
  <c r="K82" i="2"/>
  <c r="M249" i="2"/>
  <c r="L249" i="2"/>
  <c r="K249" i="2"/>
  <c r="M709" i="2"/>
  <c r="L709" i="2"/>
  <c r="K709" i="2"/>
  <c r="M440" i="2"/>
  <c r="L440" i="2"/>
  <c r="K440" i="2"/>
  <c r="M342" i="2"/>
  <c r="L342" i="2"/>
  <c r="K342" i="2"/>
  <c r="M160" i="2"/>
  <c r="L160" i="2"/>
  <c r="K160" i="2"/>
  <c r="M302" i="2"/>
  <c r="L302" i="2"/>
  <c r="K302" i="2"/>
  <c r="M524" i="2"/>
  <c r="L524" i="2"/>
  <c r="K524" i="2"/>
  <c r="M813" i="2"/>
  <c r="L813" i="2"/>
  <c r="K813" i="2"/>
  <c r="M49" i="2"/>
  <c r="L49" i="2"/>
  <c r="K49" i="2"/>
  <c r="M734" i="2"/>
  <c r="L734" i="2"/>
  <c r="K734" i="2"/>
  <c r="M201" i="2"/>
  <c r="L201" i="2"/>
  <c r="K201" i="2"/>
  <c r="M777" i="2"/>
  <c r="L777" i="2"/>
  <c r="K777" i="2"/>
  <c r="M148" i="2"/>
  <c r="L148" i="2"/>
  <c r="K148" i="2"/>
  <c r="M303" i="2"/>
  <c r="L303" i="2"/>
  <c r="K303" i="2"/>
  <c r="M728" i="2"/>
  <c r="L728" i="2"/>
  <c r="K728" i="2"/>
  <c r="M907" i="2"/>
  <c r="L907" i="2"/>
  <c r="K907" i="2"/>
  <c r="M387" i="2"/>
  <c r="L387" i="2"/>
  <c r="K387" i="2"/>
  <c r="M392" i="2"/>
  <c r="L392" i="2"/>
  <c r="K392" i="2"/>
  <c r="M429" i="2"/>
  <c r="L429" i="2"/>
  <c r="K429" i="2"/>
  <c r="M213" i="2"/>
  <c r="L213" i="2"/>
  <c r="K213" i="2"/>
  <c r="L317" i="2"/>
  <c r="M317" i="2"/>
  <c r="K317" i="2"/>
  <c r="M532" i="2"/>
  <c r="L532" i="2"/>
  <c r="K532" i="2"/>
  <c r="M803" i="2"/>
  <c r="L803" i="2"/>
  <c r="K803" i="2"/>
  <c r="M901" i="2"/>
  <c r="L901" i="2"/>
  <c r="K901" i="2"/>
  <c r="M542" i="2"/>
  <c r="L542" i="2"/>
  <c r="K542" i="2"/>
  <c r="M351" i="2"/>
  <c r="L351" i="2"/>
  <c r="K351" i="2"/>
  <c r="M116" i="2"/>
  <c r="L116" i="2"/>
  <c r="K116" i="2"/>
  <c r="M444" i="2"/>
  <c r="L444" i="2"/>
  <c r="K444" i="2"/>
  <c r="M750" i="2"/>
  <c r="L750" i="2"/>
  <c r="K750" i="2"/>
  <c r="L51" i="2"/>
  <c r="M51" i="2"/>
  <c r="K51" i="2"/>
  <c r="L37" i="2"/>
  <c r="M37" i="2"/>
  <c r="K37" i="2"/>
  <c r="M853" i="2"/>
  <c r="L853" i="2"/>
  <c r="K853" i="2"/>
  <c r="M739" i="2"/>
  <c r="L739" i="2"/>
  <c r="K739" i="2"/>
  <c r="M118" i="2"/>
  <c r="L118" i="2"/>
  <c r="K118" i="2"/>
  <c r="M704" i="2"/>
  <c r="L704" i="2"/>
  <c r="K704" i="2"/>
  <c r="M74" i="2"/>
  <c r="L74" i="2"/>
  <c r="K74" i="2"/>
  <c r="M877" i="2"/>
  <c r="L877" i="2"/>
  <c r="K877" i="2"/>
  <c r="M264" i="2"/>
  <c r="L264" i="2"/>
  <c r="K264" i="2"/>
  <c r="M603" i="2"/>
  <c r="L603" i="2"/>
  <c r="K603" i="2"/>
  <c r="L104" i="2"/>
  <c r="M104" i="2"/>
  <c r="K104" i="2"/>
  <c r="M290" i="2"/>
  <c r="L290" i="2"/>
  <c r="K290" i="2"/>
  <c r="M181" i="2"/>
  <c r="L181" i="2"/>
  <c r="K181" i="2"/>
  <c r="M394" i="2"/>
  <c r="L394" i="2"/>
  <c r="K394" i="2"/>
  <c r="M94" i="2"/>
  <c r="L94" i="2"/>
  <c r="K94" i="2"/>
  <c r="M904" i="2"/>
  <c r="L904" i="2"/>
  <c r="K904" i="2"/>
  <c r="M255" i="2"/>
  <c r="L255" i="2"/>
  <c r="K255" i="2"/>
  <c r="M708" i="2"/>
  <c r="K708" i="2"/>
  <c r="L708" i="2"/>
  <c r="L93" i="2"/>
  <c r="M93" i="2"/>
  <c r="K93" i="2"/>
  <c r="M736" i="2"/>
  <c r="L736" i="2"/>
  <c r="K736" i="2"/>
  <c r="M141" i="2"/>
  <c r="L141" i="2"/>
  <c r="K141" i="2"/>
  <c r="M947" i="2"/>
  <c r="L947" i="2"/>
  <c r="K947" i="2"/>
  <c r="L931" i="2"/>
  <c r="K931" i="2"/>
  <c r="M931" i="2"/>
  <c r="M717" i="2"/>
  <c r="L717" i="2"/>
  <c r="K717" i="2"/>
  <c r="M248" i="2"/>
  <c r="L248" i="2"/>
  <c r="K248" i="2"/>
  <c r="M966" i="2"/>
  <c r="L966" i="2"/>
  <c r="K966" i="2"/>
  <c r="M790" i="2"/>
  <c r="L790" i="2"/>
  <c r="K790" i="2"/>
  <c r="M76" i="2"/>
  <c r="L76" i="2"/>
  <c r="K76" i="2"/>
  <c r="M64" i="2"/>
  <c r="L64" i="2"/>
  <c r="K64" i="2"/>
  <c r="M277" i="2"/>
  <c r="L277" i="2"/>
  <c r="K277" i="2"/>
  <c r="M328" i="2"/>
  <c r="L328" i="2"/>
  <c r="K328" i="2"/>
  <c r="M707" i="2"/>
  <c r="K707" i="2"/>
  <c r="L707" i="2"/>
  <c r="M821" i="2"/>
  <c r="L821" i="2"/>
  <c r="K821" i="2"/>
  <c r="M243" i="2"/>
  <c r="L243" i="2"/>
  <c r="K243" i="2"/>
  <c r="M580" i="2"/>
  <c r="L580" i="2"/>
  <c r="K580" i="2"/>
  <c r="M286" i="2"/>
  <c r="L286" i="2"/>
  <c r="K286" i="2"/>
  <c r="M833" i="2"/>
  <c r="L833" i="2"/>
  <c r="K833" i="2"/>
  <c r="M614" i="2"/>
  <c r="L614" i="2"/>
  <c r="K614" i="2"/>
  <c r="M467" i="2"/>
  <c r="L467" i="2"/>
  <c r="K467" i="2"/>
  <c r="M57" i="2"/>
  <c r="L57" i="2"/>
  <c r="K57" i="2"/>
  <c r="M358" i="2"/>
  <c r="L358" i="2"/>
  <c r="K358" i="2"/>
  <c r="M176" i="2"/>
  <c r="L176" i="2"/>
  <c r="K176" i="2"/>
  <c r="M862" i="2"/>
  <c r="L862" i="2"/>
  <c r="K862" i="2"/>
  <c r="M703" i="2"/>
  <c r="L703" i="2"/>
  <c r="K703" i="2"/>
  <c r="M881" i="2"/>
  <c r="L881" i="2"/>
  <c r="K881" i="2"/>
  <c r="M768" i="2"/>
  <c r="L768" i="2"/>
  <c r="K768" i="2"/>
  <c r="M183" i="2"/>
  <c r="L183" i="2"/>
  <c r="K183" i="2"/>
  <c r="M311" i="2"/>
  <c r="L311" i="2"/>
  <c r="K311" i="2"/>
  <c r="M547" i="2"/>
  <c r="L547" i="2"/>
  <c r="K547" i="2"/>
  <c r="M760" i="2"/>
  <c r="L760" i="2"/>
  <c r="K760" i="2"/>
  <c r="M71" i="2"/>
  <c r="L71" i="2"/>
  <c r="K71" i="2"/>
  <c r="M376" i="2"/>
  <c r="L376" i="2"/>
  <c r="K376" i="2"/>
  <c r="M330" i="2"/>
  <c r="K330" i="2"/>
  <c r="L330" i="2"/>
  <c r="L96" i="2"/>
  <c r="M96" i="2"/>
  <c r="K96" i="2"/>
  <c r="M196" i="2"/>
  <c r="L196" i="2"/>
  <c r="K196" i="2"/>
  <c r="M171" i="2"/>
  <c r="L171" i="2"/>
  <c r="K171" i="2"/>
  <c r="M312" i="2"/>
  <c r="L312" i="2"/>
  <c r="K312" i="2"/>
  <c r="M593" i="2"/>
  <c r="K593" i="2"/>
  <c r="L593" i="2"/>
  <c r="M826" i="2"/>
  <c r="L826" i="2"/>
  <c r="K826" i="2"/>
  <c r="M40" i="2"/>
  <c r="L40" i="2"/>
  <c r="K40" i="2"/>
  <c r="M544" i="2"/>
  <c r="L544" i="2"/>
  <c r="K544" i="2"/>
  <c r="M810" i="2"/>
  <c r="L810" i="2"/>
  <c r="K810" i="2"/>
  <c r="M326" i="2"/>
  <c r="L326" i="2"/>
  <c r="K326" i="2"/>
  <c r="M172" i="2"/>
  <c r="L172" i="2"/>
  <c r="K172" i="2"/>
  <c r="M314" i="2"/>
  <c r="L314" i="2"/>
  <c r="K314" i="2"/>
  <c r="M743" i="2"/>
  <c r="L743" i="2"/>
  <c r="K743" i="2"/>
  <c r="M1000" i="2"/>
  <c r="L1000" i="2"/>
  <c r="K1000" i="2"/>
  <c r="M211" i="2"/>
  <c r="L211" i="2"/>
  <c r="K211" i="2"/>
  <c r="M72" i="2"/>
  <c r="L72" i="2"/>
  <c r="K72" i="2"/>
  <c r="M133" i="2"/>
  <c r="L133" i="2"/>
  <c r="K133" i="2"/>
  <c r="M224" i="2"/>
  <c r="L224" i="2"/>
  <c r="K224" i="2"/>
  <c r="M329" i="2"/>
  <c r="L329" i="2"/>
  <c r="K329" i="2"/>
  <c r="M561" i="2"/>
  <c r="L561" i="2"/>
  <c r="K561" i="2"/>
  <c r="M816" i="2"/>
  <c r="L816" i="2"/>
  <c r="K816" i="2"/>
  <c r="M702" i="2"/>
  <c r="L702" i="2"/>
  <c r="K702" i="2"/>
  <c r="M313" i="2"/>
  <c r="K313" i="2"/>
  <c r="L313" i="2"/>
  <c r="M460" i="2"/>
  <c r="L460" i="2"/>
  <c r="K460" i="2"/>
  <c r="L125" i="2"/>
  <c r="M125" i="2"/>
  <c r="K125" i="2"/>
  <c r="M515" i="2"/>
  <c r="L515" i="2"/>
  <c r="K515" i="2"/>
  <c r="M509" i="2"/>
  <c r="L509" i="2"/>
  <c r="K509" i="2"/>
  <c r="M418" i="2"/>
  <c r="L418" i="2"/>
  <c r="K418" i="2"/>
  <c r="M28" i="2"/>
  <c r="L28" i="2"/>
  <c r="K28" i="2"/>
  <c r="M475" i="2"/>
  <c r="L475" i="2"/>
  <c r="K475" i="2"/>
  <c r="M730" i="2"/>
  <c r="L730" i="2"/>
  <c r="K730" i="2"/>
  <c r="M204" i="2"/>
  <c r="L204" i="2"/>
  <c r="K204" i="2"/>
  <c r="M723" i="2"/>
  <c r="L723" i="2"/>
  <c r="K723" i="2"/>
  <c r="M34" i="2"/>
  <c r="L34" i="2"/>
  <c r="K34" i="2"/>
  <c r="M297" i="2"/>
  <c r="L297" i="2"/>
  <c r="K297" i="2"/>
  <c r="M278" i="2"/>
  <c r="L278" i="2"/>
  <c r="K278" i="2"/>
  <c r="M624" i="2"/>
  <c r="L624" i="2"/>
  <c r="K624" i="2"/>
  <c r="M85" i="2"/>
  <c r="L85" i="2"/>
  <c r="K85" i="2"/>
  <c r="L69" i="2"/>
  <c r="M69" i="2"/>
  <c r="K69" i="2"/>
  <c r="M192" i="2"/>
  <c r="L192" i="2"/>
  <c r="K192" i="2"/>
  <c r="M420" i="2"/>
  <c r="L420" i="2"/>
  <c r="K420" i="2"/>
  <c r="M54" i="2"/>
  <c r="L54" i="2"/>
  <c r="K54" i="2"/>
  <c r="M815" i="2"/>
  <c r="K815" i="2"/>
  <c r="L815" i="2"/>
  <c r="M270" i="2"/>
  <c r="L270" i="2"/>
  <c r="K270" i="2"/>
  <c r="M780" i="2"/>
  <c r="L780" i="2"/>
  <c r="K780" i="2"/>
  <c r="M63" i="2"/>
  <c r="L63" i="2"/>
  <c r="K63" i="2"/>
  <c r="L13" i="2"/>
  <c r="M13" i="2"/>
  <c r="K13" i="2"/>
  <c r="M281" i="2"/>
  <c r="L281" i="2"/>
  <c r="K281" i="2"/>
  <c r="M956" i="2"/>
  <c r="L956" i="2"/>
  <c r="K956" i="2"/>
  <c r="M965" i="2"/>
  <c r="L965" i="2"/>
  <c r="K965" i="2"/>
  <c r="M923" i="2"/>
  <c r="L923" i="2"/>
  <c r="K923" i="2"/>
  <c r="M426" i="2"/>
  <c r="L426" i="2"/>
  <c r="K426" i="2"/>
  <c r="M993" i="2"/>
  <c r="L993" i="2"/>
  <c r="K993" i="2"/>
  <c r="M854" i="2"/>
  <c r="L854" i="2"/>
  <c r="K854" i="2"/>
  <c r="M928" i="2"/>
  <c r="L928" i="2"/>
  <c r="K928" i="2"/>
  <c r="M972" i="2"/>
  <c r="L972" i="2"/>
  <c r="K972" i="2"/>
  <c r="M992" i="2"/>
  <c r="L992" i="2"/>
  <c r="K992" i="2"/>
  <c r="M714" i="2"/>
  <c r="L714" i="2"/>
  <c r="K714" i="2"/>
  <c r="M785" i="2"/>
  <c r="K785" i="2"/>
  <c r="L785" i="2"/>
  <c r="M921" i="2"/>
  <c r="K921" i="2"/>
  <c r="L921" i="2"/>
  <c r="M886" i="2"/>
  <c r="L886" i="2"/>
  <c r="K886" i="2"/>
  <c r="M362" i="2"/>
  <c r="L362" i="2"/>
  <c r="K362" i="2"/>
  <c r="M67" i="2"/>
  <c r="L67" i="2"/>
  <c r="K67" i="2"/>
  <c r="M188" i="2"/>
  <c r="L188" i="2"/>
  <c r="K188" i="2"/>
  <c r="M307" i="2"/>
  <c r="L307" i="2"/>
  <c r="K307" i="2"/>
  <c r="M424" i="2"/>
  <c r="L424" i="2"/>
  <c r="K424" i="2"/>
  <c r="M373" i="2"/>
  <c r="L373" i="2"/>
  <c r="K373" i="2"/>
  <c r="M339" i="2"/>
  <c r="L339" i="2"/>
  <c r="K339" i="2"/>
  <c r="M797" i="2"/>
  <c r="L797" i="2"/>
  <c r="K797" i="2"/>
  <c r="M629" i="2"/>
  <c r="L629" i="2"/>
  <c r="K629" i="2"/>
  <c r="M659" i="2"/>
  <c r="K659" i="2"/>
  <c r="L659" i="2"/>
  <c r="M477" i="2"/>
  <c r="L477" i="2"/>
  <c r="K477" i="2"/>
  <c r="M194" i="2"/>
  <c r="L194" i="2"/>
  <c r="K194" i="2"/>
  <c r="M323" i="2"/>
  <c r="L323" i="2"/>
  <c r="K323" i="2"/>
  <c r="M591" i="2"/>
  <c r="L591" i="2"/>
  <c r="K591" i="2"/>
  <c r="M782" i="2"/>
  <c r="L782" i="2"/>
  <c r="K782" i="2"/>
  <c r="M62" i="2"/>
  <c r="L62" i="2"/>
  <c r="K62" i="2"/>
  <c r="M775" i="2"/>
  <c r="L775" i="2"/>
  <c r="K775" i="2"/>
  <c r="M609" i="2"/>
  <c r="L609" i="2"/>
  <c r="K609" i="2"/>
  <c r="M857" i="2"/>
  <c r="K857" i="2"/>
  <c r="L857" i="2"/>
  <c r="M688" i="2"/>
  <c r="L688" i="2"/>
  <c r="K688" i="2"/>
  <c r="M184" i="2"/>
  <c r="L184" i="2"/>
  <c r="K184" i="2"/>
  <c r="M325" i="2"/>
  <c r="L325" i="2"/>
  <c r="K325" i="2"/>
  <c r="M618" i="2"/>
  <c r="L618" i="2"/>
  <c r="K618" i="2"/>
  <c r="M870" i="2"/>
  <c r="L870" i="2"/>
  <c r="K870" i="2"/>
  <c r="M12" i="2"/>
  <c r="L12" i="2"/>
  <c r="K12" i="2"/>
  <c r="M427" i="2"/>
  <c r="L427" i="2"/>
  <c r="K427" i="2"/>
  <c r="M628" i="2"/>
  <c r="K628" i="2"/>
  <c r="L628" i="2"/>
  <c r="M895" i="2"/>
  <c r="L895" i="2"/>
  <c r="K895" i="2"/>
  <c r="M185" i="2"/>
  <c r="K185" i="2"/>
  <c r="L185" i="2"/>
  <c r="M346" i="2"/>
  <c r="L346" i="2"/>
  <c r="K346" i="2"/>
  <c r="M800" i="2"/>
  <c r="L800" i="2"/>
  <c r="K800" i="2"/>
  <c r="M99" i="2"/>
  <c r="K99" i="2"/>
  <c r="L99" i="2"/>
  <c r="M132" i="2"/>
  <c r="L132" i="2"/>
  <c r="K132" i="2"/>
  <c r="M841" i="2"/>
  <c r="L841" i="2"/>
  <c r="K841" i="2"/>
  <c r="M107" i="2"/>
  <c r="L107" i="2"/>
  <c r="K107" i="2"/>
  <c r="M236" i="2"/>
  <c r="L236" i="2"/>
  <c r="K236" i="2"/>
  <c r="M353" i="2"/>
  <c r="L353" i="2"/>
  <c r="K353" i="2"/>
  <c r="M596" i="2"/>
  <c r="L596" i="2"/>
  <c r="K596" i="2"/>
  <c r="M850" i="2"/>
  <c r="L850" i="2"/>
  <c r="K850" i="2"/>
  <c r="M528" i="2"/>
  <c r="L528" i="2"/>
  <c r="K528" i="2"/>
  <c r="M787" i="2"/>
  <c r="L787" i="2"/>
  <c r="K787" i="2"/>
  <c r="M713" i="2"/>
  <c r="L713" i="2"/>
  <c r="K713" i="2"/>
  <c r="M151" i="2"/>
  <c r="L151" i="2"/>
  <c r="K151" i="2"/>
  <c r="M539" i="2"/>
  <c r="L539" i="2"/>
  <c r="K539" i="2"/>
  <c r="M773" i="2"/>
  <c r="L773" i="2"/>
  <c r="K773" i="2"/>
  <c r="M779" i="2"/>
  <c r="L779" i="2"/>
  <c r="K779" i="2"/>
  <c r="M19" i="2"/>
  <c r="L19" i="2"/>
  <c r="K19" i="2"/>
  <c r="M315" i="2"/>
  <c r="L315" i="2"/>
  <c r="K315" i="2"/>
  <c r="M540" i="2"/>
  <c r="L540" i="2"/>
  <c r="K540" i="2"/>
  <c r="M282" i="2"/>
  <c r="L282" i="2"/>
  <c r="K282" i="2"/>
  <c r="M823" i="2"/>
  <c r="L823" i="2"/>
  <c r="K823" i="2"/>
  <c r="M25" i="2"/>
  <c r="L25" i="2"/>
  <c r="K25" i="2"/>
  <c r="L109" i="2"/>
  <c r="M109" i="2"/>
  <c r="K109" i="2"/>
  <c r="M361" i="2"/>
  <c r="L361" i="2"/>
  <c r="K361" i="2"/>
  <c r="M664" i="2"/>
  <c r="L664" i="2"/>
  <c r="K664" i="2"/>
  <c r="L45" i="2"/>
  <c r="M45" i="2"/>
  <c r="K45" i="2"/>
  <c r="M829" i="2"/>
  <c r="L829" i="2"/>
  <c r="K829" i="2"/>
  <c r="M216" i="2"/>
  <c r="L216" i="2"/>
  <c r="K216" i="2"/>
  <c r="M518" i="2"/>
  <c r="L518" i="2"/>
  <c r="K518" i="2"/>
  <c r="M44" i="2"/>
  <c r="L44" i="2"/>
  <c r="K44" i="2"/>
  <c r="M111" i="2"/>
  <c r="L111" i="2"/>
  <c r="K111" i="2"/>
  <c r="M283" i="2"/>
  <c r="L283" i="2"/>
  <c r="K283" i="2"/>
  <c r="M824" i="2"/>
  <c r="L824" i="2"/>
  <c r="K824" i="2"/>
  <c r="L53" i="2"/>
  <c r="M53" i="2"/>
  <c r="K53" i="2"/>
  <c r="M5" i="2"/>
  <c r="L5" i="2"/>
  <c r="K5" i="2"/>
  <c r="M408" i="2"/>
  <c r="L408" i="2"/>
  <c r="K408" i="2"/>
  <c r="M503" i="2"/>
  <c r="L503" i="2"/>
  <c r="K503" i="2"/>
  <c r="M167" i="2"/>
  <c r="L167" i="2"/>
  <c r="K167" i="2"/>
  <c r="M950" i="2"/>
  <c r="L950" i="2"/>
  <c r="K950" i="2"/>
  <c r="M436" i="2"/>
  <c r="L436" i="2"/>
  <c r="K436" i="2"/>
  <c r="L77" i="2"/>
  <c r="M77" i="2"/>
  <c r="K77" i="2"/>
  <c r="M918" i="2"/>
  <c r="L918" i="2"/>
  <c r="K918" i="2"/>
  <c r="M926" i="2"/>
  <c r="L926" i="2"/>
  <c r="K926" i="2"/>
  <c r="M974" i="2"/>
  <c r="L974" i="2"/>
  <c r="K974" i="2"/>
  <c r="M42" i="2"/>
  <c r="L42" i="2"/>
  <c r="K42" i="2"/>
</calcChain>
</file>

<file path=xl/sharedStrings.xml><?xml version="1.0" encoding="utf-8"?>
<sst xmlns="http://schemas.openxmlformats.org/spreadsheetml/2006/main" count="16576" uniqueCount="3913">
  <si>
    <t>Num.Gara</t>
  </si>
  <si>
    <t>Anno Nascita</t>
  </si>
  <si>
    <t>Classe</t>
  </si>
  <si>
    <t>Categoria</t>
  </si>
  <si>
    <t>JUNIOR</t>
  </si>
  <si>
    <t>CHALLENGE</t>
  </si>
  <si>
    <t>RIDER</t>
  </si>
  <si>
    <t>EXPERT</t>
  </si>
  <si>
    <t>SENIOR</t>
  </si>
  <si>
    <t>ELITE</t>
  </si>
  <si>
    <t>CADETTI</t>
  </si>
  <si>
    <t>FAST</t>
  </si>
  <si>
    <t>VETERAN</t>
  </si>
  <si>
    <t>SUPERVETERAN</t>
  </si>
  <si>
    <t>MASTER</t>
  </si>
  <si>
    <t>DEBUTTANTI</t>
  </si>
  <si>
    <t>Num.Gara assegnati</t>
  </si>
  <si>
    <t xml:space="preserve">Pilota </t>
  </si>
  <si>
    <t>Num. 
Gara liberi</t>
  </si>
  <si>
    <t>LOM</t>
  </si>
  <si>
    <t>EMI</t>
  </si>
  <si>
    <t>VEN</t>
  </si>
  <si>
    <t>UNICA</t>
  </si>
  <si>
    <t>PBZ</t>
  </si>
  <si>
    <t>FVG</t>
  </si>
  <si>
    <t>- fuoristrada</t>
  </si>
  <si>
    <t>Num</t>
  </si>
  <si>
    <t>data_nascita</t>
  </si>
  <si>
    <t>Nazione</t>
  </si>
  <si>
    <t>classe</t>
  </si>
  <si>
    <t>NAZIONE</t>
  </si>
  <si>
    <t>Licenza</t>
  </si>
  <si>
    <t>Concorrente</t>
  </si>
  <si>
    <t>H00482</t>
  </si>
  <si>
    <t>BORZ LUCA</t>
  </si>
  <si>
    <t>0004407W</t>
  </si>
  <si>
    <t>ZECCHIN MATTEO</t>
  </si>
  <si>
    <t>G06328</t>
  </si>
  <si>
    <t>ANTONIAZZI FRANCESCO</t>
  </si>
  <si>
    <t>W00027</t>
  </si>
  <si>
    <t>MONTAGNA MATTIA</t>
  </si>
  <si>
    <t>V02654</t>
  </si>
  <si>
    <t>DI MAIO FILIPPO</t>
  </si>
  <si>
    <t>H03219</t>
  </si>
  <si>
    <t>GUARISE MANOLO</t>
  </si>
  <si>
    <t>M02373</t>
  </si>
  <si>
    <t>BAGOZZI MAURO</t>
  </si>
  <si>
    <t>0001310H</t>
  </si>
  <si>
    <t>SPINAZZE` CRISTIANO</t>
  </si>
  <si>
    <t>Z00072</t>
  </si>
  <si>
    <t>W00536</t>
  </si>
  <si>
    <t>DAL POS GIOVANNI</t>
  </si>
  <si>
    <t>G07084</t>
  </si>
  <si>
    <t>REZIERE ALEX</t>
  </si>
  <si>
    <t>W03820</t>
  </si>
  <si>
    <t>ZANUTTO DIEGO</t>
  </si>
  <si>
    <t>W01772</t>
  </si>
  <si>
    <t>FALZIN SIRO</t>
  </si>
  <si>
    <t>P05965</t>
  </si>
  <si>
    <t>DURANTE MANUEL</t>
  </si>
  <si>
    <t>Y01005</t>
  </si>
  <si>
    <t>SEGANFREDDO SIMONE</t>
  </si>
  <si>
    <t>M03698</t>
  </si>
  <si>
    <t>MARION FEDERICO</t>
  </si>
  <si>
    <t>R02286</t>
  </si>
  <si>
    <t>MARCHESIN PIETRO</t>
  </si>
  <si>
    <t>S00031</t>
  </si>
  <si>
    <t>FERRIGATO LORENZO</t>
  </si>
  <si>
    <t>U04823</t>
  </si>
  <si>
    <t>DI BIAGGIO SIMONE</t>
  </si>
  <si>
    <t>Q01324</t>
  </si>
  <si>
    <t>ROSSI MATTEO</t>
  </si>
  <si>
    <t>G03464</t>
  </si>
  <si>
    <t>ROSSI DENIS</t>
  </si>
  <si>
    <t>X00893</t>
  </si>
  <si>
    <t>MARSON ROMANO</t>
  </si>
  <si>
    <t>G00339</t>
  </si>
  <si>
    <t>BISINELLA RENZO</t>
  </si>
  <si>
    <t>U00348</t>
  </si>
  <si>
    <t>NORIS ANDREA</t>
  </si>
  <si>
    <t>R01045</t>
  </si>
  <si>
    <t>TOSETTO MICHELE</t>
  </si>
  <si>
    <t>G01265</t>
  </si>
  <si>
    <t>SARETTA ALESSANDRO</t>
  </si>
  <si>
    <t>W02389</t>
  </si>
  <si>
    <t>FINCO GIACOMO</t>
  </si>
  <si>
    <t>Y00153</t>
  </si>
  <si>
    <t>CORRÀ LEOPOLDO</t>
  </si>
  <si>
    <t>S00204</t>
  </si>
  <si>
    <t>SCHIOCHET ANTONIO</t>
  </si>
  <si>
    <t>M01240</t>
  </si>
  <si>
    <t>BETTIN MIKE</t>
  </si>
  <si>
    <t>T02338</t>
  </si>
  <si>
    <t>GRUBER ALEX</t>
  </si>
  <si>
    <t>W01205</t>
  </si>
  <si>
    <t>COMIN MANUELE</t>
  </si>
  <si>
    <t>U00190</t>
  </si>
  <si>
    <t>MAZZOCCO DENNI</t>
  </si>
  <si>
    <t>Q00641</t>
  </si>
  <si>
    <t>MELCHIORI MATTEO</t>
  </si>
  <si>
    <t>G01783</t>
  </si>
  <si>
    <t>LANTSCHNER NORBERT</t>
  </si>
  <si>
    <t>U02789</t>
  </si>
  <si>
    <t>MAROLA DAVIDE</t>
  </si>
  <si>
    <t>P05061</t>
  </si>
  <si>
    <t>WOHLFARTER MAXIMILIAN</t>
  </si>
  <si>
    <t>X11896</t>
  </si>
  <si>
    <t>CAROLLO GIULIANO</t>
  </si>
  <si>
    <t>G04002</t>
  </si>
  <si>
    <t>DOLCETTI GIAN LUCA</t>
  </si>
  <si>
    <t>Y00903</t>
  </si>
  <si>
    <t>DALAN REMO</t>
  </si>
  <si>
    <t>V02554</t>
  </si>
  <si>
    <t>BRUSCAGLIN ERIK</t>
  </si>
  <si>
    <t>V00106</t>
  </si>
  <si>
    <t>SOSSAI MAURIZIO</t>
  </si>
  <si>
    <t>W00213</t>
  </si>
  <si>
    <t>FERRO ENRICO</t>
  </si>
  <si>
    <t>R03849</t>
  </si>
  <si>
    <t>MAGATON FILIPPO</t>
  </si>
  <si>
    <t>M02839</t>
  </si>
  <si>
    <t>MARION FRANCESCO</t>
  </si>
  <si>
    <t>Q02096</t>
  </si>
  <si>
    <t>FLAMINIO RUDI</t>
  </si>
  <si>
    <t>U01072</t>
  </si>
  <si>
    <t>MONTIOLI MASSIMILIANO</t>
  </si>
  <si>
    <t>P01109</t>
  </si>
  <si>
    <t>PIAZZA GIANMARCO</t>
  </si>
  <si>
    <t>V02348</t>
  </si>
  <si>
    <t>POLATO CECILIA</t>
  </si>
  <si>
    <t>0001481N</t>
  </si>
  <si>
    <t>FRANZOI MARIO</t>
  </si>
  <si>
    <t>U03969</t>
  </si>
  <si>
    <t>ZILLE FEDERICO</t>
  </si>
  <si>
    <t>0004402W</t>
  </si>
  <si>
    <t>STORTI ANDREA</t>
  </si>
  <si>
    <t>S02106</t>
  </si>
  <si>
    <t>BASSO THOMAS</t>
  </si>
  <si>
    <t>W00428</t>
  </si>
  <si>
    <t>TOMASONI DIMITRI</t>
  </si>
  <si>
    <t>G03995</t>
  </si>
  <si>
    <t>ZECCHIN JONATHAN</t>
  </si>
  <si>
    <t>W02920</t>
  </si>
  <si>
    <t>BALLIN FILIPPO</t>
  </si>
  <si>
    <t>X12946</t>
  </si>
  <si>
    <t>BERTI MANUELE</t>
  </si>
  <si>
    <t>X09638</t>
  </si>
  <si>
    <t>SCARPATI MARIO</t>
  </si>
  <si>
    <t>Q04636</t>
  </si>
  <si>
    <t>VANELLI TAKIS</t>
  </si>
  <si>
    <t>V03972</t>
  </si>
  <si>
    <t>BAZZANI GABRIELE</t>
  </si>
  <si>
    <t>X12552</t>
  </si>
  <si>
    <t>CECCHIN GIULIO</t>
  </si>
  <si>
    <t>W01051</t>
  </si>
  <si>
    <t>REDUCE ALESSANDRO</t>
  </si>
  <si>
    <t>G11692</t>
  </si>
  <si>
    <t>PALU` LUCA</t>
  </si>
  <si>
    <t>Y01149</t>
  </si>
  <si>
    <t>CRISTOFORI PETER</t>
  </si>
  <si>
    <t>X08728</t>
  </si>
  <si>
    <t>DE BELLIS EMANUELE</t>
  </si>
  <si>
    <t>X06589</t>
  </si>
  <si>
    <t>BERENATI ALESSANDRO</t>
  </si>
  <si>
    <t>Y03616</t>
  </si>
  <si>
    <t>VINANTE ANDREA</t>
  </si>
  <si>
    <t>T00312</t>
  </si>
  <si>
    <t>PFATTNER HANNES</t>
  </si>
  <si>
    <t>U03253</t>
  </si>
  <si>
    <t>CARIOLATO NICOLA</t>
  </si>
  <si>
    <t>V00793</t>
  </si>
  <si>
    <t>GALLINA GRETA</t>
  </si>
  <si>
    <t>S01371</t>
  </si>
  <si>
    <t>TRENTO ALEX</t>
  </si>
  <si>
    <t>U00362</t>
  </si>
  <si>
    <t>RABENSTEINER MICHAEL</t>
  </si>
  <si>
    <t>L00904</t>
  </si>
  <si>
    <t>DALLA VALERIA ERMES</t>
  </si>
  <si>
    <t>W01721</t>
  </si>
  <si>
    <t>MICHIELETTO MATTIA</t>
  </si>
  <si>
    <t>X02547</t>
  </si>
  <si>
    <t>TSCHOLL TOBIAS</t>
  </si>
  <si>
    <t>R01129</t>
  </si>
  <si>
    <t>VIDOTTO SEBASTIANO</t>
  </si>
  <si>
    <t>Y02455</t>
  </si>
  <si>
    <t>SUCCI FABIAN</t>
  </si>
  <si>
    <t>R02918</t>
  </si>
  <si>
    <t>MARASCA DANIELE</t>
  </si>
  <si>
    <t>X03988</t>
  </si>
  <si>
    <t>BERNARDOTTO MATTIA</t>
  </si>
  <si>
    <t>M02656</t>
  </si>
  <si>
    <t>PONTI LUCA</t>
  </si>
  <si>
    <t>T00864</t>
  </si>
  <si>
    <t>BELLEI FRANCESCO</t>
  </si>
  <si>
    <t>M03714</t>
  </si>
  <si>
    <t>BORDON NICOLA</t>
  </si>
  <si>
    <t>Y03444</t>
  </si>
  <si>
    <t>CERVELLIN FABRIZIO</t>
  </si>
  <si>
    <t>W02965</t>
  </si>
  <si>
    <t>TOFFALI DAMIANO</t>
  </si>
  <si>
    <t>W00134</t>
  </si>
  <si>
    <t>MAZZOLA LAURA</t>
  </si>
  <si>
    <t>V01744</t>
  </si>
  <si>
    <t>BOLZONELLA MICHELE</t>
  </si>
  <si>
    <t>N03038</t>
  </si>
  <si>
    <t>BINDI RICCARDO</t>
  </si>
  <si>
    <t>X01201</t>
  </si>
  <si>
    <t>BOLDRIN THOMAS</t>
  </si>
  <si>
    <t>G03358</t>
  </si>
  <si>
    <t>PERKMANN ROBERT</t>
  </si>
  <si>
    <t>G08928</t>
  </si>
  <si>
    <t>MIAZZI UGO</t>
  </si>
  <si>
    <t>H00379</t>
  </si>
  <si>
    <t>PESSOT PIERFRANCESCO</t>
  </si>
  <si>
    <t>G06344</t>
  </si>
  <si>
    <t>PELLIZZARO DAVIDE</t>
  </si>
  <si>
    <t>Y03207</t>
  </si>
  <si>
    <t>CAZZOLA VALERIO</t>
  </si>
  <si>
    <t>0001502E</t>
  </si>
  <si>
    <t>MATTIUZ PAOLO</t>
  </si>
  <si>
    <t>S00781</t>
  </si>
  <si>
    <t>GAMBA MAURO</t>
  </si>
  <si>
    <t>G04583</t>
  </si>
  <si>
    <t>FALSER GEORG</t>
  </si>
  <si>
    <t>X02543</t>
  </si>
  <si>
    <t>GRUENBACHER ELIAS</t>
  </si>
  <si>
    <t>V02168</t>
  </si>
  <si>
    <t>GAGGIO ALESSANDRO</t>
  </si>
  <si>
    <t>X02187</t>
  </si>
  <si>
    <t>RASTNER MANUEL</t>
  </si>
  <si>
    <t>P00355</t>
  </si>
  <si>
    <t>PRIMOZIC AXEL</t>
  </si>
  <si>
    <t>Y00905</t>
  </si>
  <si>
    <t>RIVA SIMONE</t>
  </si>
  <si>
    <t>U01515</t>
  </si>
  <si>
    <t>MANENTE DAVIDE</t>
  </si>
  <si>
    <t>V02727</t>
  </si>
  <si>
    <t>DE TONI JACOPO</t>
  </si>
  <si>
    <t>S01016</t>
  </si>
  <si>
    <t>PICHLER MAXIMILIAN</t>
  </si>
  <si>
    <t>Q00391</t>
  </si>
  <si>
    <t>ZILIO ALEX</t>
  </si>
  <si>
    <t>W01315</t>
  </si>
  <si>
    <t>LOVAT NICHOLAS</t>
  </si>
  <si>
    <t>G05829</t>
  </si>
  <si>
    <t>PEDRIALI MARCO</t>
  </si>
  <si>
    <t>W02191</t>
  </si>
  <si>
    <t>ZONTINI STEFANO</t>
  </si>
  <si>
    <t>L01330</t>
  </si>
  <si>
    <t>COLLODEL MASSIMILIANO</t>
  </si>
  <si>
    <t>G04560</t>
  </si>
  <si>
    <t>BENVEGNU` MARINO</t>
  </si>
  <si>
    <t>X12234</t>
  </si>
  <si>
    <t>ZONTA RICCARDO</t>
  </si>
  <si>
    <t>T02666</t>
  </si>
  <si>
    <t>QUERIN LIVIO</t>
  </si>
  <si>
    <t>U03804</t>
  </si>
  <si>
    <t>RIVABEN FAUSTO</t>
  </si>
  <si>
    <t>G05119</t>
  </si>
  <si>
    <t>MERAZZI MARCO</t>
  </si>
  <si>
    <t>X12336</t>
  </si>
  <si>
    <t>TURITTO ALESSANDRO</t>
  </si>
  <si>
    <t>X01659</t>
  </si>
  <si>
    <t>SANTI MANUEL</t>
  </si>
  <si>
    <t>U04059</t>
  </si>
  <si>
    <t>RIVABEN DAVID</t>
  </si>
  <si>
    <t>V00309</t>
  </si>
  <si>
    <t>SAGRESTANO THOMAS</t>
  </si>
  <si>
    <t>R02678</t>
  </si>
  <si>
    <t>MANFREDI SIMONE</t>
  </si>
  <si>
    <t>X05219</t>
  </si>
  <si>
    <t>DANELUZZI EMANUELE</t>
  </si>
  <si>
    <t>W03411</t>
  </si>
  <si>
    <t>CONTE MICHAEL</t>
  </si>
  <si>
    <t>T04609</t>
  </si>
  <si>
    <t>NONINO MENAZZI ALESSANDRO</t>
  </si>
  <si>
    <t>U01792</t>
  </si>
  <si>
    <t>CASASOLA ALESSIA</t>
  </si>
  <si>
    <t>N01840</t>
  </si>
  <si>
    <t>POLGA VANNI</t>
  </si>
  <si>
    <t>Q03414</t>
  </si>
  <si>
    <t>FAGANEL EMILY</t>
  </si>
  <si>
    <t>V02489</t>
  </si>
  <si>
    <t>SGUALDO MIRCO</t>
  </si>
  <si>
    <t>P01291</t>
  </si>
  <si>
    <t>BASTIANON DENNY</t>
  </si>
  <si>
    <t>R04390</t>
  </si>
  <si>
    <t>TRICHES FILIPPO</t>
  </si>
  <si>
    <t>Y00685</t>
  </si>
  <si>
    <t>PAGOTTO CRISTIAN</t>
  </si>
  <si>
    <t>W00676</t>
  </si>
  <si>
    <t>TIZIAN GABRIEL</t>
  </si>
  <si>
    <t>S01085</t>
  </si>
  <si>
    <t>MENEGHELLO JACOPO</t>
  </si>
  <si>
    <t>U00738</t>
  </si>
  <si>
    <t>GRAZIOLA EMMANUEL</t>
  </si>
  <si>
    <t>W01410</t>
  </si>
  <si>
    <t>MISCHI ALFONS</t>
  </si>
  <si>
    <t>W00075</t>
  </si>
  <si>
    <t>RIGHETTI NICOLA</t>
  </si>
  <si>
    <t>V02428</t>
  </si>
  <si>
    <t>TOMMASIN FILIPPO</t>
  </si>
  <si>
    <t>W01411</t>
  </si>
  <si>
    <t>MISCHI ALEX</t>
  </si>
  <si>
    <t>N00143</t>
  </si>
  <si>
    <t>PONTI ROBERTO</t>
  </si>
  <si>
    <t>U04302</t>
  </si>
  <si>
    <t>PERINI GIOVANNI</t>
  </si>
  <si>
    <t>M02261</t>
  </si>
  <si>
    <t>APOLLONI MATTEO</t>
  </si>
  <si>
    <t>X11903</t>
  </si>
  <si>
    <t>TZEMACH OFIR CASEY</t>
  </si>
  <si>
    <t>P01159</t>
  </si>
  <si>
    <t>FLARER MORITZ</t>
  </si>
  <si>
    <t>V04369</t>
  </si>
  <si>
    <t>TRENTIN MARCO</t>
  </si>
  <si>
    <t>Y00896</t>
  </si>
  <si>
    <t>MARCHETTO GAIA</t>
  </si>
  <si>
    <t>X07194</t>
  </si>
  <si>
    <t>MERCI GUGLIELMO</t>
  </si>
  <si>
    <t>Y00438</t>
  </si>
  <si>
    <t>STEFANI FILIPPO</t>
  </si>
  <si>
    <t>W01204</t>
  </si>
  <si>
    <t>ZAMBON MARCO</t>
  </si>
  <si>
    <t>P01644</t>
  </si>
  <si>
    <t>SCOZZAFAVA OMAR</t>
  </si>
  <si>
    <t>H04107</t>
  </si>
  <si>
    <t>REGGIANI DAVIDE</t>
  </si>
  <si>
    <t>N01467</t>
  </si>
  <si>
    <t>PAROLARI CHRISTIAN</t>
  </si>
  <si>
    <t>T00766</t>
  </si>
  <si>
    <t>CORRADIN ANDREA</t>
  </si>
  <si>
    <t>Q04275</t>
  </si>
  <si>
    <t>PECORARI MATTEO</t>
  </si>
  <si>
    <t>X09641</t>
  </si>
  <si>
    <t>DALLA COSTA ALESSIO</t>
  </si>
  <si>
    <t>W00481</t>
  </si>
  <si>
    <t>FERRARESI SIMONE</t>
  </si>
  <si>
    <t>Y02208</t>
  </si>
  <si>
    <t>PONCHIO NICOLO`</t>
  </si>
  <si>
    <t>T01997</t>
  </si>
  <si>
    <t>ASTE FRANCESCO</t>
  </si>
  <si>
    <t>X08523</t>
  </si>
  <si>
    <t>FERRARI FEDERICO</t>
  </si>
  <si>
    <t>X08985</t>
  </si>
  <si>
    <t>CAUZ RYAN</t>
  </si>
  <si>
    <t>M01905</t>
  </si>
  <si>
    <t>MORESSA MATTIA</t>
  </si>
  <si>
    <t>P00356</t>
  </si>
  <si>
    <t>PRIMOZIC SAMIE</t>
  </si>
  <si>
    <t>G04347</t>
  </si>
  <si>
    <t>LUBIAN MAURIZIO</t>
  </si>
  <si>
    <t>X11606</t>
  </si>
  <si>
    <t>FACCHIN IVAN</t>
  </si>
  <si>
    <t>T02670</t>
  </si>
  <si>
    <t>CRISTOFORI NICOLA</t>
  </si>
  <si>
    <t>Y03535</t>
  </si>
  <si>
    <t>FANTIN MARCO</t>
  </si>
  <si>
    <t>Y01766</t>
  </si>
  <si>
    <t>CORIELE MATTEO</t>
  </si>
  <si>
    <t>P03013</t>
  </si>
  <si>
    <t>PELLATTIERO ALEX</t>
  </si>
  <si>
    <t>S02281</t>
  </si>
  <si>
    <t>AVOLEDO STEFANO</t>
  </si>
  <si>
    <t>Y00826</t>
  </si>
  <si>
    <t>BRUSINELLI MATTEO</t>
  </si>
  <si>
    <t>W00746</t>
  </si>
  <si>
    <t>OSIO VITTORIO</t>
  </si>
  <si>
    <t>R02014</t>
  </si>
  <si>
    <t>DAL PEZZO FEDERICO</t>
  </si>
  <si>
    <t>Y03658</t>
  </si>
  <si>
    <t>PESAVENTO CHRISTIAN</t>
  </si>
  <si>
    <t>G03306</t>
  </si>
  <si>
    <t>BORZ NICOLA</t>
  </si>
  <si>
    <t>Q03284</t>
  </si>
  <si>
    <t>BETTIN LIAM</t>
  </si>
  <si>
    <t>W01156</t>
  </si>
  <si>
    <t>DALLA PRIA GIULIA</t>
  </si>
  <si>
    <t>X05505</t>
  </si>
  <si>
    <t>CASTELLI MATTIA</t>
  </si>
  <si>
    <t>Y00625</t>
  </si>
  <si>
    <t>CECCHETTO ALAIN</t>
  </si>
  <si>
    <t>X06977</t>
  </si>
  <si>
    <t>SALVATERRA DANIELE</t>
  </si>
  <si>
    <t>Y00166</t>
  </si>
  <si>
    <t>DA RE GIACOMO</t>
  </si>
  <si>
    <t>R02041</t>
  </si>
  <si>
    <t>MIOR EMANUELE</t>
  </si>
  <si>
    <t>V03561</t>
  </si>
  <si>
    <t>RISANI ANDREA</t>
  </si>
  <si>
    <t>V01236</t>
  </si>
  <si>
    <t>ZAMBELLI PAOLO</t>
  </si>
  <si>
    <t>B00338</t>
  </si>
  <si>
    <t>QUAGGIOTTO MATTIA</t>
  </si>
  <si>
    <t>S05205</t>
  </si>
  <si>
    <t>BONOMETTI SAMUELE</t>
  </si>
  <si>
    <t>S00057</t>
  </si>
  <si>
    <t>NARDO MATTIA</t>
  </si>
  <si>
    <t>Y00814</t>
  </si>
  <si>
    <t>GOBBO NICOLA</t>
  </si>
  <si>
    <t>X03771</t>
  </si>
  <si>
    <t>GATTO MASSIMO</t>
  </si>
  <si>
    <t>G03496</t>
  </si>
  <si>
    <t>PIERFEDERICI MARCELLO</t>
  </si>
  <si>
    <t>M02420</t>
  </si>
  <si>
    <t>TOSARELLI NICOLO`</t>
  </si>
  <si>
    <t>V00361</t>
  </si>
  <si>
    <t>SARETTA GIOVANNI</t>
  </si>
  <si>
    <t>Q04042</t>
  </si>
  <si>
    <t>CASAMENTI SEBASTIANO</t>
  </si>
  <si>
    <t>0001321T</t>
  </si>
  <si>
    <t>CANETTI EMANUELE</t>
  </si>
  <si>
    <t>Y00416</t>
  </si>
  <si>
    <t>V03563</t>
  </si>
  <si>
    <t>MOLINARI ALESSIA</t>
  </si>
  <si>
    <t>G00360</t>
  </si>
  <si>
    <t>ZENATO SEBASTIAN</t>
  </si>
  <si>
    <t>W00841</t>
  </si>
  <si>
    <t>CANETTI ANDREA</t>
  </si>
  <si>
    <t>R01487</t>
  </si>
  <si>
    <t>R03781</t>
  </si>
  <si>
    <t>LAZZER FULVIO</t>
  </si>
  <si>
    <t>G00358</t>
  </si>
  <si>
    <t>PASQUALINI YURI</t>
  </si>
  <si>
    <t>G04706</t>
  </si>
  <si>
    <t>GIRARDELLO ANDREA</t>
  </si>
  <si>
    <t>G00536</t>
  </si>
  <si>
    <t>BATTISTELLA CLAUDIO</t>
  </si>
  <si>
    <t>M03249</t>
  </si>
  <si>
    <t>LUSENTE MATTEO</t>
  </si>
  <si>
    <t>Y00320</t>
  </si>
  <si>
    <t>BROGLIO DENIS SANTE</t>
  </si>
  <si>
    <t>P00837</t>
  </si>
  <si>
    <t>ROSSI ANDREA</t>
  </si>
  <si>
    <t>V00596</t>
  </si>
  <si>
    <t>BUBOLA ALESSIO</t>
  </si>
  <si>
    <t>G04585</t>
  </si>
  <si>
    <t>FALSER HUBERT</t>
  </si>
  <si>
    <t>G00056</t>
  </si>
  <si>
    <t>DE BORTOLI DAVIDE</t>
  </si>
  <si>
    <t>E00220</t>
  </si>
  <si>
    <t>MESSINA ANDREA</t>
  </si>
  <si>
    <t>G06390</t>
  </si>
  <si>
    <t>DALVAI ARMIN</t>
  </si>
  <si>
    <t>W00149</t>
  </si>
  <si>
    <t>PROFANTER PETER</t>
  </si>
  <si>
    <t>V03574</t>
  </si>
  <si>
    <t>ALBASINI THOMAS</t>
  </si>
  <si>
    <t>V04126</t>
  </si>
  <si>
    <t>GONZO ENEA</t>
  </si>
  <si>
    <t>Y00433</t>
  </si>
  <si>
    <t>ROSIN FILIPPO</t>
  </si>
  <si>
    <t>X04203</t>
  </si>
  <si>
    <t>SCREMIN PATRICK</t>
  </si>
  <si>
    <t>G03475</t>
  </si>
  <si>
    <t>COGO ANDREA</t>
  </si>
  <si>
    <t>V00118</t>
  </si>
  <si>
    <t>PILLON SILVANO</t>
  </si>
  <si>
    <t>W02897</t>
  </si>
  <si>
    <t>MARCHINI RICCARDO</t>
  </si>
  <si>
    <t>R01276</t>
  </si>
  <si>
    <t>CARRARA SIMONE</t>
  </si>
  <si>
    <t>Y00362</t>
  </si>
  <si>
    <t>PELLIZZER ANDREA</t>
  </si>
  <si>
    <t>X08106</t>
  </si>
  <si>
    <t>VAROTTO DOMINIK</t>
  </si>
  <si>
    <t>Y01294</t>
  </si>
  <si>
    <t>GAMBARETTO MARCO</t>
  </si>
  <si>
    <t>W01223</t>
  </si>
  <si>
    <t>STELLA MARCO</t>
  </si>
  <si>
    <t>W00074</t>
  </si>
  <si>
    <t>RIGHETTI ALESSIO</t>
  </si>
  <si>
    <t>X09596</t>
  </si>
  <si>
    <t>REBOSIO MARCO ANGELO</t>
  </si>
  <si>
    <t>S00768</t>
  </si>
  <si>
    <t>PASQUALATO SIMONE</t>
  </si>
  <si>
    <t>W01370</t>
  </si>
  <si>
    <t>QUARTAROLO ANDREA</t>
  </si>
  <si>
    <t>M00030</t>
  </si>
  <si>
    <t>CARLAPPI ANDREA</t>
  </si>
  <si>
    <t>G07081</t>
  </si>
  <si>
    <t>REZIERE DOMENICO</t>
  </si>
  <si>
    <t>X01780</t>
  </si>
  <si>
    <t>PEGORARO RICCARDO</t>
  </si>
  <si>
    <t>V03746</t>
  </si>
  <si>
    <t>PANELLI KEVIN</t>
  </si>
  <si>
    <t>W00970</t>
  </si>
  <si>
    <t>BOLZONELLO NATHAN</t>
  </si>
  <si>
    <t>M00928</t>
  </si>
  <si>
    <t>CORRADO MICHELE</t>
  </si>
  <si>
    <t>X03250</t>
  </si>
  <si>
    <t>DALL`ARMI FEDERICO</t>
  </si>
  <si>
    <t>X06117</t>
  </si>
  <si>
    <t>PRETTO GIACOMO</t>
  </si>
  <si>
    <t>N02233</t>
  </si>
  <si>
    <t>CURTI LUCA</t>
  </si>
  <si>
    <t>W00296</t>
  </si>
  <si>
    <t>RIGOTTI DIEGO</t>
  </si>
  <si>
    <t>V01121</t>
  </si>
  <si>
    <t>REDUCE SEBASTIANO</t>
  </si>
  <si>
    <t>W00297</t>
  </si>
  <si>
    <t>RIGOTTI LEONARDO</t>
  </si>
  <si>
    <t>R02055</t>
  </si>
  <si>
    <t>PIVETTA FILIPPO</t>
  </si>
  <si>
    <t>N01472</t>
  </si>
  <si>
    <t>ROSS FRANCESCO</t>
  </si>
  <si>
    <t>R03700</t>
  </si>
  <si>
    <t>REGINATO RENATO</t>
  </si>
  <si>
    <t>R04293</t>
  </si>
  <si>
    <t>GASPARI ALESSANDRO</t>
  </si>
  <si>
    <t>X02806</t>
  </si>
  <si>
    <t>CARLANA ALESSANDRO</t>
  </si>
  <si>
    <t>Y03657</t>
  </si>
  <si>
    <t>GASPAROTTO MARCO</t>
  </si>
  <si>
    <t>U02832</t>
  </si>
  <si>
    <t>PROFANTER JUSTUS</t>
  </si>
  <si>
    <t>W00458</t>
  </si>
  <si>
    <t>MAINENTE BRIAN</t>
  </si>
  <si>
    <t>S02934</t>
  </si>
  <si>
    <t>MARCONCINI MARCO</t>
  </si>
  <si>
    <t>W01557</t>
  </si>
  <si>
    <t>PADOVAN RICCARDO</t>
  </si>
  <si>
    <t>Y00754</t>
  </si>
  <si>
    <t>PAYER FABIO</t>
  </si>
  <si>
    <t>U03053</t>
  </si>
  <si>
    <t>USONI LORENZO</t>
  </si>
  <si>
    <t>S03101</t>
  </si>
  <si>
    <t>ZONTA PABLO</t>
  </si>
  <si>
    <t>R01232</t>
  </si>
  <si>
    <t>POLATO BRANDO</t>
  </si>
  <si>
    <t>U01077</t>
  </si>
  <si>
    <t>BORSOI FRANCESCO</t>
  </si>
  <si>
    <t>X05837</t>
  </si>
  <si>
    <t>CORRADIN MATTIA</t>
  </si>
  <si>
    <t>Y00720</t>
  </si>
  <si>
    <t>CECCHETTO MIKE</t>
  </si>
  <si>
    <t>V02518</t>
  </si>
  <si>
    <t>SANTOIEMMA NICOLA</t>
  </si>
  <si>
    <t>Q01858</t>
  </si>
  <si>
    <t>FERRIGHETTO NICOLA</t>
  </si>
  <si>
    <t>V00505</t>
  </si>
  <si>
    <t>RABENSTEINER MATHIAS</t>
  </si>
  <si>
    <t>G01733</t>
  </si>
  <si>
    <t>CESCON ANDREA</t>
  </si>
  <si>
    <t>U01058</t>
  </si>
  <si>
    <t>ZECCHIN MAURIZIO</t>
  </si>
  <si>
    <t>G04555</t>
  </si>
  <si>
    <t>TURITTO ROBERTO</t>
  </si>
  <si>
    <t>X04095</t>
  </si>
  <si>
    <t>ZANELLA FRANCESCO</t>
  </si>
  <si>
    <t>W01005</t>
  </si>
  <si>
    <t>MASSARI RUGGERO</t>
  </si>
  <si>
    <t>V02974</t>
  </si>
  <si>
    <t>COMINATO FABIO</t>
  </si>
  <si>
    <t>G08733</t>
  </si>
  <si>
    <t>GHEZZI GINO</t>
  </si>
  <si>
    <t>G04948</t>
  </si>
  <si>
    <t>MACRI` GIUSEPPE</t>
  </si>
  <si>
    <t>U05072</t>
  </si>
  <si>
    <t>BOGON DAVIDE</t>
  </si>
  <si>
    <t>P04182</t>
  </si>
  <si>
    <t>BORTOLAZZO JURI</t>
  </si>
  <si>
    <t>W03128</t>
  </si>
  <si>
    <t>DELLA VECCHIA MICHELE</t>
  </si>
  <si>
    <t>L00222</t>
  </si>
  <si>
    <t>BONIFACIO ANDREA</t>
  </si>
  <si>
    <t>L04705</t>
  </si>
  <si>
    <t>ARNOLDO THOMAS</t>
  </si>
  <si>
    <t>R03500</t>
  </si>
  <si>
    <t>PONTI DANIELE</t>
  </si>
  <si>
    <t>H03220</t>
  </si>
  <si>
    <t>GUARISE ISMAELE</t>
  </si>
  <si>
    <t>G01557</t>
  </si>
  <si>
    <t>RIZZARDI MASSIMILIANO</t>
  </si>
  <si>
    <t>W01724</t>
  </si>
  <si>
    <t>PRETTO AUGUSTO</t>
  </si>
  <si>
    <t>SQUIZZATO ANDREA</t>
  </si>
  <si>
    <t>N02332</t>
  </si>
  <si>
    <t>PIAGNO MARCO</t>
  </si>
  <si>
    <t>L03970</t>
  </si>
  <si>
    <t>SIGNORIN MASSIMO</t>
  </si>
  <si>
    <t>Y03853</t>
  </si>
  <si>
    <t>SANTAGIULIANA DENNIS</t>
  </si>
  <si>
    <t>Y03732</t>
  </si>
  <si>
    <t>MARZOTTO FRANCESCO</t>
  </si>
  <si>
    <t>X12377</t>
  </si>
  <si>
    <t>MACCARI SIMONE</t>
  </si>
  <si>
    <t>R00143</t>
  </si>
  <si>
    <t>FACCI NICOLO`</t>
  </si>
  <si>
    <t>W00186</t>
  </si>
  <si>
    <t>TARDIVO MICHELE</t>
  </si>
  <si>
    <t>M00022</t>
  </si>
  <si>
    <t>FIAMIN MATTEO</t>
  </si>
  <si>
    <t>G02158</t>
  </si>
  <si>
    <t>ANTONIAZZI DAVIDE</t>
  </si>
  <si>
    <t>X00765</t>
  </si>
  <si>
    <t>ANDREOLLI ALEX</t>
  </si>
  <si>
    <t>X06312</t>
  </si>
  <si>
    <t>MASSIGNANI URIEL CHRISTIAN</t>
  </si>
  <si>
    <t>X07771</t>
  </si>
  <si>
    <t>GARAVELLO MICHAEL</t>
  </si>
  <si>
    <t>S01007</t>
  </si>
  <si>
    <t>DAL FITTO PIETRO</t>
  </si>
  <si>
    <t>V02240</t>
  </si>
  <si>
    <t>MULATTO THOMAS</t>
  </si>
  <si>
    <t>V01473</t>
  </si>
  <si>
    <t>CAROLLO ALEX</t>
  </si>
  <si>
    <t>V00828</t>
  </si>
  <si>
    <t>BATTITORI THOMAS</t>
  </si>
  <si>
    <t>0001124Y</t>
  </si>
  <si>
    <t>POLO ANDREA</t>
  </si>
  <si>
    <t>W00504</t>
  </si>
  <si>
    <t>CONTE GABRIEL</t>
  </si>
  <si>
    <t>Y02262</t>
  </si>
  <si>
    <t>RIGHETTI FEDERICO</t>
  </si>
  <si>
    <t>G03255</t>
  </si>
  <si>
    <t>DEMATTE` MIRKO</t>
  </si>
  <si>
    <t>W00535</t>
  </si>
  <si>
    <t>TOMASELLA ANDREA</t>
  </si>
  <si>
    <t>X00863</t>
  </si>
  <si>
    <t>SINIGAGLIA NICHOLAS</t>
  </si>
  <si>
    <t>U02471</t>
  </si>
  <si>
    <t>GAZZEA CHRISTIAN</t>
  </si>
  <si>
    <t>U01754</t>
  </si>
  <si>
    <t>CRETI` DAVIDE</t>
  </si>
  <si>
    <t>0001060T</t>
  </si>
  <si>
    <t>SAIANI SANDRO</t>
  </si>
  <si>
    <t>X03013</t>
  </si>
  <si>
    <t>BERTÈ MICHAEL</t>
  </si>
  <si>
    <t>X08105</t>
  </si>
  <si>
    <t>VAROTTO DAVIDE</t>
  </si>
  <si>
    <t>L01311</t>
  </si>
  <si>
    <t>CEOLATO NICOLA</t>
  </si>
  <si>
    <t>M03589</t>
  </si>
  <si>
    <t>FURLAN GIACOMO</t>
  </si>
  <si>
    <t>X00259</t>
  </si>
  <si>
    <t>TERENZIANI MARCO</t>
  </si>
  <si>
    <t>U02383</t>
  </si>
  <si>
    <t>VANZETTO FRANCESCO</t>
  </si>
  <si>
    <t>X00463</t>
  </si>
  <si>
    <t>MASIER MICHELE</t>
  </si>
  <si>
    <t>Y00123</t>
  </si>
  <si>
    <t>QUARTAROLI PAOLO</t>
  </si>
  <si>
    <t>Y02261</t>
  </si>
  <si>
    <t>BONATO GIOELE</t>
  </si>
  <si>
    <t>X12596</t>
  </si>
  <si>
    <t>BERNARDINELLI LEON ALESSIO DENNIS</t>
  </si>
  <si>
    <t>Y01614</t>
  </si>
  <si>
    <t>CORAZZA IMER</t>
  </si>
  <si>
    <t>S04399</t>
  </si>
  <si>
    <t>IORI GIACOMO</t>
  </si>
  <si>
    <t>Y00943</t>
  </si>
  <si>
    <t>MENEGUZZO FEDERICO</t>
  </si>
  <si>
    <t>L04407</t>
  </si>
  <si>
    <t>PANZAN LUCA</t>
  </si>
  <si>
    <t>X07651</t>
  </si>
  <si>
    <t>ZENERE MICHAEL</t>
  </si>
  <si>
    <t>W01229</t>
  </si>
  <si>
    <t>MODENESE FEDERICO</t>
  </si>
  <si>
    <t>G05120</t>
  </si>
  <si>
    <t>MERAZZI ANDREA</t>
  </si>
  <si>
    <t>W00272</t>
  </si>
  <si>
    <t>VALERIO ALBERTO</t>
  </si>
  <si>
    <t>I03624</t>
  </si>
  <si>
    <t>NIEDERMAIR MARTIN</t>
  </si>
  <si>
    <t>X00895</t>
  </si>
  <si>
    <t>BRAZZIT ALESSANDRO</t>
  </si>
  <si>
    <t>S02656</t>
  </si>
  <si>
    <t>CASTAGNA GABRIELE</t>
  </si>
  <si>
    <t>B00286</t>
  </si>
  <si>
    <t>ASNICAR DAMIANO</t>
  </si>
  <si>
    <t>S00252</t>
  </si>
  <si>
    <t>DAL PEZZO MARCO</t>
  </si>
  <si>
    <t>V00351</t>
  </si>
  <si>
    <t>ROSSI ILARIO</t>
  </si>
  <si>
    <t>0001831H</t>
  </si>
  <si>
    <t>P01872</t>
  </si>
  <si>
    <t>DESTRO CHRISTIAN</t>
  </si>
  <si>
    <t>G04007</t>
  </si>
  <si>
    <t>ERMINI PAOLO</t>
  </si>
  <si>
    <t>F00022</t>
  </si>
  <si>
    <t>CERVELLIN ANDREA</t>
  </si>
  <si>
    <t>T01016</t>
  </si>
  <si>
    <t>RAMON DANIELE</t>
  </si>
  <si>
    <t>R03516</t>
  </si>
  <si>
    <t>SALVIATO FILIPPO</t>
  </si>
  <si>
    <t>W00819</t>
  </si>
  <si>
    <t>BREDA ANDREA</t>
  </si>
  <si>
    <t>W03847</t>
  </si>
  <si>
    <t>ROSSITTO ALESSIO</t>
  </si>
  <si>
    <t>R01488</t>
  </si>
  <si>
    <t>0003118Y</t>
  </si>
  <si>
    <t>SONEGO STEFANO</t>
  </si>
  <si>
    <t>X01658</t>
  </si>
  <si>
    <t>SANTI PETER</t>
  </si>
  <si>
    <t>0002287G</t>
  </si>
  <si>
    <t>TESSARI FABIO</t>
  </si>
  <si>
    <t>Y00953</t>
  </si>
  <si>
    <t>BONFITTO FABIO</t>
  </si>
  <si>
    <t>X02471</t>
  </si>
  <si>
    <t>CEOLA SIMONE</t>
  </si>
  <si>
    <t>X00067</t>
  </si>
  <si>
    <t>DE FAVERI ALVISE</t>
  </si>
  <si>
    <t>U00800</t>
  </si>
  <si>
    <t>MONTANARO SARA</t>
  </si>
  <si>
    <t>V01015</t>
  </si>
  <si>
    <t>BARBATO MATTIA</t>
  </si>
  <si>
    <t>R01902</t>
  </si>
  <si>
    <t>MORO LUCA</t>
  </si>
  <si>
    <t>U04018</t>
  </si>
  <si>
    <t>ROMANO GIOVANNI</t>
  </si>
  <si>
    <t>V02031</t>
  </si>
  <si>
    <t>ZANETTI TOMMASO</t>
  </si>
  <si>
    <t>Y00636</t>
  </si>
  <si>
    <t>RIGHETTI ALESSANDRO</t>
  </si>
  <si>
    <t>V00690</t>
  </si>
  <si>
    <t>TOMASONI MICHELE</t>
  </si>
  <si>
    <t>V02632</t>
  </si>
  <si>
    <t>SPIAZZI LEONARDO</t>
  </si>
  <si>
    <t>U00381</t>
  </si>
  <si>
    <t>LOZAR IZTOK</t>
  </si>
  <si>
    <t>Q02974</t>
  </si>
  <si>
    <t>MURGUT TOMMASO</t>
  </si>
  <si>
    <t>X00589</t>
  </si>
  <si>
    <t>BERTO GIORGIO</t>
  </si>
  <si>
    <t>U02039</t>
  </si>
  <si>
    <t>BELLERI MARCO</t>
  </si>
  <si>
    <t>W01053</t>
  </si>
  <si>
    <t>REDUCE ANDREA</t>
  </si>
  <si>
    <t>X03766</t>
  </si>
  <si>
    <t>BELLO ANDREA</t>
  </si>
  <si>
    <t>W00184</t>
  </si>
  <si>
    <t>TRESSOLDI ERNANI</t>
  </si>
  <si>
    <t>Y00363</t>
  </si>
  <si>
    <t>GOBBO MIRCO</t>
  </si>
  <si>
    <t>U02544</t>
  </si>
  <si>
    <t>ZATTONI DEVIS</t>
  </si>
  <si>
    <t>S05507</t>
  </si>
  <si>
    <t>PEDRIALI ISAIA</t>
  </si>
  <si>
    <t>X01174</t>
  </si>
  <si>
    <t>MONTANARO DANIEL</t>
  </si>
  <si>
    <t>G02184</t>
  </si>
  <si>
    <t>CENEDESE CRISTIAN</t>
  </si>
  <si>
    <t>U00801</t>
  </si>
  <si>
    <t>CANETTI NICOLO`</t>
  </si>
  <si>
    <t>V02340</t>
  </si>
  <si>
    <t>DA ROS PIER PAOLO</t>
  </si>
  <si>
    <t>X02671</t>
  </si>
  <si>
    <t>EMANUELLI ROBERTO</t>
  </si>
  <si>
    <t>U04960</t>
  </si>
  <si>
    <t>TRENTIN JACOPO</t>
  </si>
  <si>
    <t>W00760</t>
  </si>
  <si>
    <t>BERTOLINI GIACOMO</t>
  </si>
  <si>
    <t>V00127</t>
  </si>
  <si>
    <t>SLAVIERO SIMONE</t>
  </si>
  <si>
    <t>T00315</t>
  </si>
  <si>
    <t>PFATTNER MATHIAS</t>
  </si>
  <si>
    <t>V00194</t>
  </si>
  <si>
    <t>TENAN NICOLO`</t>
  </si>
  <si>
    <t>H01530</t>
  </si>
  <si>
    <t>LAGO ERICA</t>
  </si>
  <si>
    <t>W00132</t>
  </si>
  <si>
    <t>MINESSO ALICE</t>
  </si>
  <si>
    <t>T02068</t>
  </si>
  <si>
    <t>PRADAL DIEGO</t>
  </si>
  <si>
    <t>W00271</t>
  </si>
  <si>
    <t>VALERIO NICOLA</t>
  </si>
  <si>
    <t>V00094</t>
  </si>
  <si>
    <t>BECCHETTI LUCA</t>
  </si>
  <si>
    <t>licenza</t>
  </si>
  <si>
    <t>CACCARO EDOARDO</t>
  </si>
  <si>
    <t>PASQUALE GIULIO</t>
  </si>
  <si>
    <t>VENTURATO ALDO</t>
  </si>
  <si>
    <t>GIACOBBE NICO</t>
  </si>
  <si>
    <t>GUADAGNINI GIOVANNI</t>
  </si>
  <si>
    <t>X00628</t>
  </si>
  <si>
    <t>GALLINARO GABRIELE</t>
  </si>
  <si>
    <t>W00063</t>
  </si>
  <si>
    <t>FACCHINI ELISA</t>
  </si>
  <si>
    <t>W00306</t>
  </si>
  <si>
    <t>PICCOLI MICHELE</t>
  </si>
  <si>
    <t>X00744</t>
  </si>
  <si>
    <t>POLI EDOARDO</t>
  </si>
  <si>
    <t>Y00282</t>
  </si>
  <si>
    <t>PISTORELLO THOMAS</t>
  </si>
  <si>
    <t>W02368</t>
  </si>
  <si>
    <t>MILANI GIACOMO</t>
  </si>
  <si>
    <t>V01085</t>
  </si>
  <si>
    <t>DEI ROSSI GIOVANNI</t>
  </si>
  <si>
    <t>Y00034</t>
  </si>
  <si>
    <t>MASTROPIETRO MATTIA</t>
  </si>
  <si>
    <t>X01995</t>
  </si>
  <si>
    <t>BAGGIO TOMMY</t>
  </si>
  <si>
    <t>V01303</t>
  </si>
  <si>
    <t>MALFERTHEINER ANDREAS</t>
  </si>
  <si>
    <t>MARCONCINI MATTIA</t>
  </si>
  <si>
    <t>GAMPENRIEDER JAKOB</t>
  </si>
  <si>
    <t>Y03369</t>
  </si>
  <si>
    <t>CASADO RODRIGUEZ ADRIAN</t>
  </si>
  <si>
    <t>X02026</t>
  </si>
  <si>
    <t>BISORI GREGORIO</t>
  </si>
  <si>
    <t>Z00132</t>
  </si>
  <si>
    <t>DAL CER NICOLO`</t>
  </si>
  <si>
    <t>BAZZANI ALESSANDRO</t>
  </si>
  <si>
    <t>dati scaricati da Sigma numeri prenotati o scelti nuovi in data:</t>
  </si>
  <si>
    <t>nr scelti:</t>
  </si>
  <si>
    <t>nr liberi:</t>
  </si>
  <si>
    <t>Classi 85 categoria Junior - Senior</t>
  </si>
  <si>
    <t>Classi 65 categoria debuttanti - cadetti</t>
  </si>
  <si>
    <t>X04683</t>
  </si>
  <si>
    <t>TAMAI TOMMASO MARIA</t>
  </si>
  <si>
    <t>Y02893</t>
  </si>
  <si>
    <t>X01088</t>
  </si>
  <si>
    <t>Y00470</t>
  </si>
  <si>
    <t>Y00476</t>
  </si>
  <si>
    <t>Y00239</t>
  </si>
  <si>
    <t>X12295</t>
  </si>
  <si>
    <t>X11308</t>
  </si>
  <si>
    <t>U04396</t>
  </si>
  <si>
    <t>LORANDI ROBERTO</t>
  </si>
  <si>
    <t>X05295</t>
  </si>
  <si>
    <t>GIACOMOLLI DIEGO</t>
  </si>
  <si>
    <t>S00457</t>
  </si>
  <si>
    <t>PUGLIESE IVAN</t>
  </si>
  <si>
    <t>X02024</t>
  </si>
  <si>
    <t>CARIOLATO DEREK</t>
  </si>
  <si>
    <t>X05239</t>
  </si>
  <si>
    <t>GARZARO DEVID</t>
  </si>
  <si>
    <t>T04343</t>
  </si>
  <si>
    <t>ZANDERIGO SOFIA</t>
  </si>
  <si>
    <t>P00727</t>
  </si>
  <si>
    <t>CONSOLATI LORENZO</t>
  </si>
  <si>
    <t>U01388</t>
  </si>
  <si>
    <t>CRACCO DAVID</t>
  </si>
  <si>
    <t>BUSATTO PRISKA</t>
  </si>
  <si>
    <t>BUSATTO PATRICK</t>
  </si>
  <si>
    <t>TURCHET DAVIDE</t>
  </si>
  <si>
    <t>P01360</t>
  </si>
  <si>
    <t>SCOZZAFAVA GIUSEPPE</t>
  </si>
  <si>
    <t>X09367</t>
  </si>
  <si>
    <t>DELLADDIO DAVIDE</t>
  </si>
  <si>
    <t>Z00161</t>
  </si>
  <si>
    <t>BARALDO ANDREA</t>
  </si>
  <si>
    <t>SALVALAGGIO MIRKO</t>
  </si>
  <si>
    <t>W00129</t>
  </si>
  <si>
    <t>Y03471</t>
  </si>
  <si>
    <t>STELLA ANDREA</t>
  </si>
  <si>
    <t>numeri prog.</t>
  </si>
  <si>
    <t>nr Licenza</t>
  </si>
  <si>
    <t>W00232</t>
  </si>
  <si>
    <t>PILUDU ALESSANDRO</t>
  </si>
  <si>
    <t>CONTROLLO</t>
  </si>
  <si>
    <t>nominativo</t>
  </si>
  <si>
    <t>omonimia</t>
  </si>
  <si>
    <t>Pilota</t>
  </si>
  <si>
    <t>Numero gara</t>
  </si>
  <si>
    <t>MX2</t>
  </si>
  <si>
    <t>MX1</t>
  </si>
  <si>
    <t>OPEN</t>
  </si>
  <si>
    <t>FEMMINILE</t>
  </si>
  <si>
    <t>00003277</t>
  </si>
  <si>
    <t>MOMETTI GIAMPIERO</t>
  </si>
  <si>
    <t>numeri caricati a sistema Nord Est</t>
  </si>
  <si>
    <t>numeri confermati o scelti nuovi dai piloti</t>
  </si>
  <si>
    <t>nr gara 2023</t>
  </si>
  <si>
    <t>V00415</t>
  </si>
  <si>
    <t>BORGHI MATTEO</t>
  </si>
  <si>
    <t>nominativo FMI</t>
  </si>
  <si>
    <t>cella nascosta</t>
  </si>
  <si>
    <t>Y04858</t>
  </si>
  <si>
    <t>ADAMI ALESSIO</t>
  </si>
  <si>
    <t>nr licenze da rinnovare</t>
  </si>
  <si>
    <t>Z00292</t>
  </si>
  <si>
    <t>POSENATO ANDREA</t>
  </si>
  <si>
    <t>Z00300</t>
  </si>
  <si>
    <t>EREMO PIETRO</t>
  </si>
  <si>
    <t>Z00064</t>
  </si>
  <si>
    <t>RIGHETTI CRISTIANO</t>
  </si>
  <si>
    <t>W03284</t>
  </si>
  <si>
    <t>FILIPPI SOFIA</t>
  </si>
  <si>
    <t>P01839</t>
  </si>
  <si>
    <t>TURRIN MICHELE</t>
  </si>
  <si>
    <t>nuovi numeri scelti</t>
  </si>
  <si>
    <t>X02445</t>
  </si>
  <si>
    <t>FANTINATO DAVIDE</t>
  </si>
  <si>
    <t>nr cambiati</t>
  </si>
  <si>
    <t>Z00386</t>
  </si>
  <si>
    <t>RIZZO ALESSANDRO</t>
  </si>
  <si>
    <t>X02184</t>
  </si>
  <si>
    <t>PLONER MANUEL</t>
  </si>
  <si>
    <t>Pilota con nr gara assegnato</t>
  </si>
  <si>
    <t>G03298</t>
  </si>
  <si>
    <t>BORZ VALENTINO</t>
  </si>
  <si>
    <t>Z00216</t>
  </si>
  <si>
    <t>SOPRANA MATTIA</t>
  </si>
  <si>
    <t>W00083</t>
  </si>
  <si>
    <t>BOVE VINCENZO</t>
  </si>
  <si>
    <t>AOS</t>
  </si>
  <si>
    <t>Z00435</t>
  </si>
  <si>
    <t>VAJENTE ERIC</t>
  </si>
  <si>
    <t>Y04465</t>
  </si>
  <si>
    <t>LIONELLO FABIO</t>
  </si>
  <si>
    <t>Z00023</t>
  </si>
  <si>
    <t>LORA CHRISTIAN</t>
  </si>
  <si>
    <t>G07659</t>
  </si>
  <si>
    <t>PIVA ITALO</t>
  </si>
  <si>
    <t>W03009</t>
  </si>
  <si>
    <t>ANDRIOLLO GIOELE</t>
  </si>
  <si>
    <t>Z00433</t>
  </si>
  <si>
    <t>BARBIERI GIACOMO</t>
  </si>
  <si>
    <t>Z00522</t>
  </si>
  <si>
    <t>BERNARDI ALBERTO</t>
  </si>
  <si>
    <t>I02609</t>
  </si>
  <si>
    <t>CAMPORESE LORENZO</t>
  </si>
  <si>
    <t>W01142</t>
  </si>
  <si>
    <t>PRETTO STEFANO</t>
  </si>
  <si>
    <t>Z00439</t>
  </si>
  <si>
    <t>CASARI ELIA</t>
  </si>
  <si>
    <t>X00599</t>
  </si>
  <si>
    <t>BERTOLI ANDREA</t>
  </si>
  <si>
    <t>G02137</t>
  </si>
  <si>
    <t>BERTOLI CARLO</t>
  </si>
  <si>
    <t>Z00203</t>
  </si>
  <si>
    <t>GAMPENRIEDER ANNA</t>
  </si>
  <si>
    <t>Z00237</t>
  </si>
  <si>
    <t>GALIA RICCARDO</t>
  </si>
  <si>
    <t>W03120</t>
  </si>
  <si>
    <t>CALORE SILVIA</t>
  </si>
  <si>
    <t>Z00464</t>
  </si>
  <si>
    <t>GREGGIO ELIA</t>
  </si>
  <si>
    <t>G06389</t>
  </si>
  <si>
    <t>BRAUN HELMUTH</t>
  </si>
  <si>
    <t>M00340</t>
  </si>
  <si>
    <t>GAMPER FLORIAN</t>
  </si>
  <si>
    <t>Z00202</t>
  </si>
  <si>
    <t>TESSAROTTO FEDERICO</t>
  </si>
  <si>
    <t>Z00604</t>
  </si>
  <si>
    <t>POLEGATO GIORGIO</t>
  </si>
  <si>
    <t>Y01243</t>
  </si>
  <si>
    <t>TESOLAT AURORA</t>
  </si>
  <si>
    <t>T00425</t>
  </si>
  <si>
    <t>TOCCHIO MICHAEL</t>
  </si>
  <si>
    <t>S00657</t>
  </si>
  <si>
    <t>GRIGOLATO THOMAS</t>
  </si>
  <si>
    <t>W00497</t>
  </si>
  <si>
    <t>FULCO ELIA</t>
  </si>
  <si>
    <t>T05067</t>
  </si>
  <si>
    <t>PERINI SIMONE</t>
  </si>
  <si>
    <t>W00099</t>
  </si>
  <si>
    <t>BORTIGNON MARCO</t>
  </si>
  <si>
    <t>Z00775</t>
  </si>
  <si>
    <t>GASPAROTTO DAVIDE</t>
  </si>
  <si>
    <t>Z00778</t>
  </si>
  <si>
    <t>ZOLIN FABIO</t>
  </si>
  <si>
    <t>P00162</t>
  </si>
  <si>
    <t>ERRATH MATTIA</t>
  </si>
  <si>
    <t>V00799</t>
  </si>
  <si>
    <t>CAMPAGNOLO LUCA</t>
  </si>
  <si>
    <t>X04096</t>
  </si>
  <si>
    <t>BARP CHRISTIAN</t>
  </si>
  <si>
    <t>Y02299</t>
  </si>
  <si>
    <t>MARCON FRANCESCO</t>
  </si>
  <si>
    <t>Z00213</t>
  </si>
  <si>
    <t>POZZATO EDOARDO</t>
  </si>
  <si>
    <t>Z00959</t>
  </si>
  <si>
    <t>ZENI ALESSANDRO</t>
  </si>
  <si>
    <t>Z00234</t>
  </si>
  <si>
    <t>BENEDETTI CHRISTIAN</t>
  </si>
  <si>
    <t>W00976</t>
  </si>
  <si>
    <t>LION ERICH</t>
  </si>
  <si>
    <t>S00059</t>
  </si>
  <si>
    <t>BISOGNI CHRISTIAN</t>
  </si>
  <si>
    <t>V00450</t>
  </si>
  <si>
    <t>FAGANEL GABRIEL</t>
  </si>
  <si>
    <t>Z00766</t>
  </si>
  <si>
    <t>MEGGIOLARO DAVIDE</t>
  </si>
  <si>
    <t>U01710</t>
  </si>
  <si>
    <t>COSTARAOSS ANDREA</t>
  </si>
  <si>
    <t>Y05034</t>
  </si>
  <si>
    <t>ANDRIOLO ARON WLADIMIR</t>
  </si>
  <si>
    <t>Z00931</t>
  </si>
  <si>
    <t>BORGHETTI FEDERICO</t>
  </si>
  <si>
    <t>Z01342</t>
  </si>
  <si>
    <t>ZANOLO RICCARDO</t>
  </si>
  <si>
    <t>Z01378</t>
  </si>
  <si>
    <t>CARLI GIOVANNI</t>
  </si>
  <si>
    <t>Z01445</t>
  </si>
  <si>
    <t>CAMPANA STEFANO</t>
  </si>
  <si>
    <t>V00110</t>
  </si>
  <si>
    <t>BORTOLAMI JACOPO</t>
  </si>
  <si>
    <t>Z00660</t>
  </si>
  <si>
    <t>RISO PIETRO</t>
  </si>
  <si>
    <t>Z00944</t>
  </si>
  <si>
    <t>VICCARO ALBERTO</t>
  </si>
  <si>
    <t>X04717</t>
  </si>
  <si>
    <t>NESPOLO ANDREA</t>
  </si>
  <si>
    <t>Classi 
MX1 - MX2 - 125 - FEMMINILE - OPEN</t>
  </si>
  <si>
    <t>X00899</t>
  </si>
  <si>
    <t>COSTANTINI ALESSIO</t>
  </si>
  <si>
    <t>U03806</t>
  </si>
  <si>
    <t>GRIGOLATO IGOR</t>
  </si>
  <si>
    <t>G01186</t>
  </si>
  <si>
    <t>ARNOLDO IVAN</t>
  </si>
  <si>
    <t>X08173</t>
  </si>
  <si>
    <t>GOTTARDI SAMUEL</t>
  </si>
  <si>
    <t>Z01526</t>
  </si>
  <si>
    <t>BURATTO LUIGI</t>
  </si>
  <si>
    <t>Y01767</t>
  </si>
  <si>
    <t>SBALCHIERO SIMONE</t>
  </si>
  <si>
    <t>V01858</t>
  </si>
  <si>
    <t>IVANDIC SIMUN</t>
  </si>
  <si>
    <t>Z00093</t>
  </si>
  <si>
    <t>BONOMI ELIA</t>
  </si>
  <si>
    <t>Z02072</t>
  </si>
  <si>
    <t>ZANINI ALESSANDRO</t>
  </si>
  <si>
    <t>R02447</t>
  </si>
  <si>
    <t>MENEGHELLO GIOVANNI</t>
  </si>
  <si>
    <t>Z02055</t>
  </si>
  <si>
    <t>FACCIO JOELE</t>
  </si>
  <si>
    <t>M03732</t>
  </si>
  <si>
    <t>MINERVINI RICCARDO</t>
  </si>
  <si>
    <t>Z02076</t>
  </si>
  <si>
    <t>ZUIN FEDERICO</t>
  </si>
  <si>
    <t>Z02336</t>
  </si>
  <si>
    <t>TREVISAN RICCARDO</t>
  </si>
  <si>
    <t>Z02341</t>
  </si>
  <si>
    <t>STRADA TOMMASO</t>
  </si>
  <si>
    <t>Z01897</t>
  </si>
  <si>
    <t>NUSSIO FRANCISCO</t>
  </si>
  <si>
    <t>V03485</t>
  </si>
  <si>
    <t>PIOLA EDOARDO</t>
  </si>
  <si>
    <t>C00083</t>
  </si>
  <si>
    <t>CIANNAVEI ROBERTO</t>
  </si>
  <si>
    <t>Z00200</t>
  </si>
  <si>
    <t>BATTOCCHIO STEFANO</t>
  </si>
  <si>
    <t>R01038</t>
  </si>
  <si>
    <t>GUIDETTI SAMUELE</t>
  </si>
  <si>
    <t>Z00067</t>
  </si>
  <si>
    <t>FONTANESI KIARA</t>
  </si>
  <si>
    <t>X01754</t>
  </si>
  <si>
    <t>FERRERI FRANCESCO</t>
  </si>
  <si>
    <t>Y03798</t>
  </si>
  <si>
    <t>NARDI STEFANO</t>
  </si>
  <si>
    <t>Z00565</t>
  </si>
  <si>
    <t>TALENTINI MATTIA</t>
  </si>
  <si>
    <t>Moto Club</t>
  </si>
  <si>
    <t>telefono</t>
  </si>
  <si>
    <t>- contatti</t>
  </si>
  <si>
    <t>Y01195</t>
  </si>
  <si>
    <t>PASQUALINI MATTEO</t>
  </si>
  <si>
    <t>Z00465</t>
  </si>
  <si>
    <t>OTERI GABRIELE</t>
  </si>
  <si>
    <t>S00116</t>
  </si>
  <si>
    <t>PERRONE RICCARDO</t>
  </si>
  <si>
    <t>T01413</t>
  </si>
  <si>
    <t>LEOGRANDE DANIELE</t>
  </si>
  <si>
    <t>Z02600</t>
  </si>
  <si>
    <t>PICCO DANIELE</t>
  </si>
  <si>
    <t>Z01247</t>
  </si>
  <si>
    <t>BERGAMIN ALBERTO</t>
  </si>
  <si>
    <t>R01665</t>
  </si>
  <si>
    <t>BRIZIO HOLIVER</t>
  </si>
  <si>
    <t>nr piloti in elenco</t>
  </si>
  <si>
    <t>V02519</t>
  </si>
  <si>
    <t>ROMA MAURIZIO</t>
  </si>
  <si>
    <t>X07107</t>
  </si>
  <si>
    <t>CESCON MATTEO</t>
  </si>
  <si>
    <t>U00168</t>
  </si>
  <si>
    <t>FRANCHINI MANUEL</t>
  </si>
  <si>
    <t>M00671</t>
  </si>
  <si>
    <t>PIUMI MATTEO</t>
  </si>
  <si>
    <t>T02921</t>
  </si>
  <si>
    <t>BOSI GIACOMO</t>
  </si>
  <si>
    <t>X00857</t>
  </si>
  <si>
    <t>NOBILI IVAN</t>
  </si>
  <si>
    <t>Z02189</t>
  </si>
  <si>
    <t>TOSO ALESSANDRO</t>
  </si>
  <si>
    <t>X01084</t>
  </si>
  <si>
    <t>FRANCHINI ANDREA</t>
  </si>
  <si>
    <t>U00883</t>
  </si>
  <si>
    <t>MARTINI ALESSANDRO</t>
  </si>
  <si>
    <t>T00058</t>
  </si>
  <si>
    <t>MARTORANO PAOLO</t>
  </si>
  <si>
    <t>V02070</t>
  </si>
  <si>
    <t>VRH MIHA</t>
  </si>
  <si>
    <t>mail</t>
  </si>
  <si>
    <t>ANDREBERTOLI2003@GMAIL.COM</t>
  </si>
  <si>
    <t>TIGIROINGIRO@TISCALI.IT</t>
  </si>
  <si>
    <t>UGGERI.SNC@ALICE.IT</t>
  </si>
  <si>
    <t>POLDOCOR65@LIBERO.IT</t>
  </si>
  <si>
    <t>FEDERICODALLARMI@YAHOO.IT</t>
  </si>
  <si>
    <t>NICOLOFACCI87@GMAIL.COM</t>
  </si>
  <si>
    <t>FULVIOL72@GMAIL.COM</t>
  </si>
  <si>
    <t>MATTIUZPAOLO@TIN.IT</t>
  </si>
  <si>
    <t>DAMIANO.XR1@GMAIL.COM</t>
  </si>
  <si>
    <t>MAURO.BURICI@GMAIL.COM</t>
  </si>
  <si>
    <t>ROMANOGIOVANNI88@HOTMAIL.IT</t>
  </si>
  <si>
    <t>MARCOSAGRESTANO@LIBERO.IT</t>
  </si>
  <si>
    <t>STEFR20@YAHOO.IT</t>
  </si>
  <si>
    <t>CLAUDIA.DIGIORNO@GMAIL.COM</t>
  </si>
  <si>
    <t>INFO@CAMIMP.IT</t>
  </si>
  <si>
    <t>Z02832</t>
  </si>
  <si>
    <t>SCARPA YURI</t>
  </si>
  <si>
    <t>Z01355</t>
  </si>
  <si>
    <t>CODEN RUDY</t>
  </si>
  <si>
    <t>NICO.DALCER@ME.COM</t>
  </si>
  <si>
    <t>Z00400</t>
  </si>
  <si>
    <t>GHIOLDI ANDREA</t>
  </si>
  <si>
    <t>Z00798</t>
  </si>
  <si>
    <t>SCHWARZ FABIAN</t>
  </si>
  <si>
    <t>Z01292</t>
  </si>
  <si>
    <t>CONTIERO SEBASTIANO</t>
  </si>
  <si>
    <t>Z03038</t>
  </si>
  <si>
    <t>CECCHETTO NICOLO`</t>
  </si>
  <si>
    <t>SOGNE NICOLO</t>
  </si>
  <si>
    <t>W03580</t>
  </si>
  <si>
    <t>D`ARSIE` NICO</t>
  </si>
  <si>
    <t>SIMONECARRARA2000@GMAIL.COM</t>
  </si>
  <si>
    <t>INFO@FERLU.COM</t>
  </si>
  <si>
    <t>Z02580</t>
  </si>
  <si>
    <t>GUIDI KEVIN</t>
  </si>
  <si>
    <t>Z03019</t>
  </si>
  <si>
    <t>PAOLI ALBERTO</t>
  </si>
  <si>
    <t>UFFICIOTECNICO@ROSSIDEVELOPMENT.IT</t>
  </si>
  <si>
    <t>Y00873</t>
  </si>
  <si>
    <t>CRISTIANO ANGELO</t>
  </si>
  <si>
    <t>V03318</t>
  </si>
  <si>
    <t>LORENZ GIANLUCA</t>
  </si>
  <si>
    <t>3665001161</t>
  </si>
  <si>
    <t>3357762648</t>
  </si>
  <si>
    <t>3333800245</t>
  </si>
  <si>
    <t>3664567351</t>
  </si>
  <si>
    <t>3493730727</t>
  </si>
  <si>
    <t>3346407579</t>
  </si>
  <si>
    <t>3402408430</t>
  </si>
  <si>
    <t>3386732285</t>
  </si>
  <si>
    <t>3202735516</t>
  </si>
  <si>
    <t>3472482568</t>
  </si>
  <si>
    <t>3355954005</t>
  </si>
  <si>
    <t>3386260089</t>
  </si>
  <si>
    <t>3357223893</t>
  </si>
  <si>
    <t>3357782047</t>
  </si>
  <si>
    <t>3804535921</t>
  </si>
  <si>
    <t>3335747133</t>
  </si>
  <si>
    <t>3385995632</t>
  </si>
  <si>
    <t>3339187507</t>
  </si>
  <si>
    <t>Y04123</t>
  </si>
  <si>
    <t>BRIOSCHI MANUEL</t>
  </si>
  <si>
    <t>X09588</t>
  </si>
  <si>
    <t>TOSOLINI MARCO</t>
  </si>
  <si>
    <t>T04651</t>
  </si>
  <si>
    <t>CAMERINI FEDERICO</t>
  </si>
  <si>
    <t>Volano</t>
  </si>
  <si>
    <t>Gaerne</t>
  </si>
  <si>
    <t>No Fears Team Asd</t>
  </si>
  <si>
    <t>Moto Club Recoaro Ssd</t>
  </si>
  <si>
    <t>Le Giare</t>
  </si>
  <si>
    <t>52 Racing Team Asd</t>
  </si>
  <si>
    <t>Parini</t>
  </si>
  <si>
    <t>Sabbiadoro</t>
  </si>
  <si>
    <t>Ferlu Racing A.S.D.</t>
  </si>
  <si>
    <t>Starcross Verres</t>
  </si>
  <si>
    <t>Cervellin</t>
  </si>
  <si>
    <t>Mx Garda Lake</t>
  </si>
  <si>
    <t>Pedemontano</t>
  </si>
  <si>
    <t>Lumezzane</t>
  </si>
  <si>
    <t>X00430</t>
  </si>
  <si>
    <t>AMBROSONI ARON</t>
  </si>
  <si>
    <t>X00431</t>
  </si>
  <si>
    <t>AMBROSONI ALBERTO</t>
  </si>
  <si>
    <t>X06539</t>
  </si>
  <si>
    <t>BONORA ALESSANDRO</t>
  </si>
  <si>
    <t>Y01142</t>
  </si>
  <si>
    <t>ATTANASIO MATTEO</t>
  </si>
  <si>
    <t>Z00195</t>
  </si>
  <si>
    <t>DALLA BONA ALESSANDRO</t>
  </si>
  <si>
    <t>Z03107</t>
  </si>
  <si>
    <t>ANDREATTA MATTIA</t>
  </si>
  <si>
    <t>T00944</t>
  </si>
  <si>
    <t>PASQUALI DAVID</t>
  </si>
  <si>
    <t>3466361612</t>
  </si>
  <si>
    <t>Z02335</t>
  </si>
  <si>
    <t>LUCCHESE MANUEL</t>
  </si>
  <si>
    <t>conta nr cellulari presenti</t>
  </si>
  <si>
    <t>R02911</t>
  </si>
  <si>
    <t>AGOSTI DESIRE`</t>
  </si>
  <si>
    <t>MICHAEL</t>
  </si>
  <si>
    <t>BARALDO</t>
  </si>
  <si>
    <t>ANDREA</t>
  </si>
  <si>
    <t>0001115W</t>
  </si>
  <si>
    <t>MANUPPIELLO LORENZO</t>
  </si>
  <si>
    <t>X10636</t>
  </si>
  <si>
    <t>PUPETTI RICCARDO</t>
  </si>
  <si>
    <t>S01095</t>
  </si>
  <si>
    <t>TOMASI NICHOLAS</t>
  </si>
  <si>
    <t>X12039</t>
  </si>
  <si>
    <t>BOZNAR JURE</t>
  </si>
  <si>
    <t>S04676</t>
  </si>
  <si>
    <t>GUERCINI DIEGO</t>
  </si>
  <si>
    <t>G02011</t>
  </si>
  <si>
    <t>BERTUZZI NICOLA</t>
  </si>
  <si>
    <t>S00037</t>
  </si>
  <si>
    <t>RANGHERI FILIPPO</t>
  </si>
  <si>
    <t>Z03631</t>
  </si>
  <si>
    <t>MAIR KEVIN</t>
  </si>
  <si>
    <t>Z00042</t>
  </si>
  <si>
    <t>PAISSAN WALTER</t>
  </si>
  <si>
    <t>Y01404</t>
  </si>
  <si>
    <t>TARASSI MARCO</t>
  </si>
  <si>
    <t>Z03097</t>
  </si>
  <si>
    <t>PELLIZZARO ANDREA</t>
  </si>
  <si>
    <t>X07255</t>
  </si>
  <si>
    <t>BAROZZI PIETRO</t>
  </si>
  <si>
    <t>3500444262</t>
  </si>
  <si>
    <t>P9530294@GMAIL.COM</t>
  </si>
  <si>
    <t>W02896</t>
  </si>
  <si>
    <t>BRUNELLO MARCO</t>
  </si>
  <si>
    <t>X10790</t>
  </si>
  <si>
    <t>GHIOTTO MARCO</t>
  </si>
  <si>
    <t>W00028</t>
  </si>
  <si>
    <t>CERIANI LEONARDO</t>
  </si>
  <si>
    <t>Y05045</t>
  </si>
  <si>
    <t>ANTONIAZZI GIORGIO</t>
  </si>
  <si>
    <t>W02121</t>
  </si>
  <si>
    <t>DE VIDO ROBERTO</t>
  </si>
  <si>
    <t>X03640</t>
  </si>
  <si>
    <t>BERTOCCO ETTORE</t>
  </si>
  <si>
    <t>U04998</t>
  </si>
  <si>
    <t>PICCO LUCIANO</t>
  </si>
  <si>
    <t>V02382</t>
  </si>
  <si>
    <t>FRONTEDDU PIETRO</t>
  </si>
  <si>
    <t>Y04047</t>
  </si>
  <si>
    <t>RAGAZZO RAOUL</t>
  </si>
  <si>
    <t>X02910</t>
  </si>
  <si>
    <t>BATTISTI NICOLÒ</t>
  </si>
  <si>
    <t>Z00792</t>
  </si>
  <si>
    <t>COBBE THOMAS</t>
  </si>
  <si>
    <t>U03708</t>
  </si>
  <si>
    <t>MAGRI LILIANO</t>
  </si>
  <si>
    <t>V02065</t>
  </si>
  <si>
    <t>FILIPPINI MATTIA</t>
  </si>
  <si>
    <t>Z04412</t>
  </si>
  <si>
    <t>TODESCO DAVIDE</t>
  </si>
  <si>
    <t>X06141</t>
  </si>
  <si>
    <t>ANTONELLO SEBASTIANO</t>
  </si>
  <si>
    <t>Z00367</t>
  </si>
  <si>
    <t>BRIGATO GIAMPAOLO</t>
  </si>
  <si>
    <t>G05828</t>
  </si>
  <si>
    <t>PAVAN DAVIDE</t>
  </si>
  <si>
    <t>Z04451</t>
  </si>
  <si>
    <t>CIVOLANI LUCA</t>
  </si>
  <si>
    <t>Z00537</t>
  </si>
  <si>
    <t>LISOTTO LEONARDO</t>
  </si>
  <si>
    <t>V00656</t>
  </si>
  <si>
    <t>CRETI` FABIO</t>
  </si>
  <si>
    <t>V00426</t>
  </si>
  <si>
    <t>DAL MAS MASSIMILIANO</t>
  </si>
  <si>
    <t>X02635</t>
  </si>
  <si>
    <t>PERAZZOLO LORENZO</t>
  </si>
  <si>
    <t>T03361</t>
  </si>
  <si>
    <t>ROSSI GABRIELE</t>
  </si>
  <si>
    <t>3429164822</t>
  </si>
  <si>
    <t>PAMELA.SCOLA@VIRGILIO.IT</t>
  </si>
  <si>
    <t>0001057H</t>
  </si>
  <si>
    <t>TOMIZIOLI DAVIDE</t>
  </si>
  <si>
    <t>Z03253</t>
  </si>
  <si>
    <t>SPARAGNA JAN</t>
  </si>
  <si>
    <t>Y01048</t>
  </si>
  <si>
    <t>BRUNZIN LUCA</t>
  </si>
  <si>
    <t>W01887</t>
  </si>
  <si>
    <t>BURATO ELEONORA</t>
  </si>
  <si>
    <t>Q00295</t>
  </si>
  <si>
    <t>BISERNI FEDERICO</t>
  </si>
  <si>
    <t>Y00290</t>
  </si>
  <si>
    <t>ZANOCZ NOEL</t>
  </si>
  <si>
    <t>Z02158</t>
  </si>
  <si>
    <t>CARRER THOMAS</t>
  </si>
  <si>
    <t>Q00831</t>
  </si>
  <si>
    <t>MACRÌ GIORGIO</t>
  </si>
  <si>
    <t>X13009</t>
  </si>
  <si>
    <t>MONTELEONE ALESSIO</t>
  </si>
  <si>
    <t>X04647</t>
  </si>
  <si>
    <t>PISI LEONARDO</t>
  </si>
  <si>
    <t>H04758</t>
  </si>
  <si>
    <t>RICCI MATTEO</t>
  </si>
  <si>
    <t>X02875</t>
  </si>
  <si>
    <t>RABAGLIA CHRISTIAN</t>
  </si>
  <si>
    <t>Z01044</t>
  </si>
  <si>
    <t>BIRBES NICOLÒ</t>
  </si>
  <si>
    <t>Q00146</t>
  </si>
  <si>
    <t>TAGLIOLI LORENZO</t>
  </si>
  <si>
    <t>stagione</t>
  </si>
  <si>
    <t>Z04555</t>
  </si>
  <si>
    <t>SARTORI FABIO</t>
  </si>
  <si>
    <t>X01247</t>
  </si>
  <si>
    <t>Pilota con licenza del 2023 da rinnovare</t>
  </si>
  <si>
    <t>- mini 65</t>
  </si>
  <si>
    <t>- mini 85</t>
  </si>
  <si>
    <t>Z04536</t>
  </si>
  <si>
    <t>ZANOTTO EDOARDO</t>
  </si>
  <si>
    <t>PTR</t>
  </si>
  <si>
    <t>Y04913</t>
  </si>
  <si>
    <t>ZANNI CARLOTTA</t>
  </si>
  <si>
    <t>3C Racing</t>
  </si>
  <si>
    <t>luci.toscani@libero.it</t>
  </si>
  <si>
    <t>3895793155</t>
  </si>
  <si>
    <t>MANUEL</t>
  </si>
  <si>
    <t>JACOPO</t>
  </si>
  <si>
    <t>ZENERE</t>
  </si>
  <si>
    <t>STEFANO</t>
  </si>
  <si>
    <t>ZONTINI</t>
  </si>
  <si>
    <t>Cognome</t>
  </si>
  <si>
    <t>Nome</t>
  </si>
  <si>
    <t>nr gara 2024</t>
  </si>
  <si>
    <t>X00897</t>
  </si>
  <si>
    <t>FINOCCHIARO MATTEO</t>
  </si>
  <si>
    <t>Y02756</t>
  </si>
  <si>
    <t>BOSCOSCURO ANTONIO</t>
  </si>
  <si>
    <t>X01278</t>
  </si>
  <si>
    <t>MADDALENA NICOLA</t>
  </si>
  <si>
    <t>A00078</t>
  </si>
  <si>
    <t>GIANNI RICCARDO</t>
  </si>
  <si>
    <t>X05649</t>
  </si>
  <si>
    <t>HUEBER GABRIEL</t>
  </si>
  <si>
    <t>X09513</t>
  </si>
  <si>
    <t>ZANNI NOEMI</t>
  </si>
  <si>
    <t>0001439Y</t>
  </si>
  <si>
    <t>TRIVELLATO VITTORINO</t>
  </si>
  <si>
    <t>W01939</t>
  </si>
  <si>
    <t>POLGA MASSIMILIANO</t>
  </si>
  <si>
    <t>W03052</t>
  </si>
  <si>
    <t>VARLIERO GIACOMO</t>
  </si>
  <si>
    <t>W01059</t>
  </si>
  <si>
    <t>MATTIOLO SAMUELE</t>
  </si>
  <si>
    <t>W03051</t>
  </si>
  <si>
    <t>CORDIOLI FILIPPO</t>
  </si>
  <si>
    <t>U00007</t>
  </si>
  <si>
    <t>ROSSI THOMAS</t>
  </si>
  <si>
    <t>T04680</t>
  </si>
  <si>
    <t>CIAMPI GIOVANNI</t>
  </si>
  <si>
    <t>000A1244</t>
  </si>
  <si>
    <t>PEDRI LORENZO</t>
  </si>
  <si>
    <t>G00065</t>
  </si>
  <si>
    <t>BERTO THOMAS</t>
  </si>
  <si>
    <t>X03722</t>
  </si>
  <si>
    <t>VIDOTTO LEONARDO</t>
  </si>
  <si>
    <t>Y00500</t>
  </si>
  <si>
    <t>MANTOVANI FABIO</t>
  </si>
  <si>
    <t>Z02588</t>
  </si>
  <si>
    <t>SENNO BRYAN</t>
  </si>
  <si>
    <t>Y00469</t>
  </si>
  <si>
    <t>PASQUALE TOMMASO</t>
  </si>
  <si>
    <t>El Ciodo</t>
  </si>
  <si>
    <t>3925716432</t>
  </si>
  <si>
    <t>RICCARDOGIANNI811@GMAIL.COM</t>
  </si>
  <si>
    <t>3398613719</t>
  </si>
  <si>
    <t>NICOLA.MADDALENA.2010@GMAIL.COM</t>
  </si>
  <si>
    <t>B.B.1 Bibione</t>
  </si>
  <si>
    <t>3334382679</t>
  </si>
  <si>
    <t>ANDREA.POLO724@GMAIL.COM</t>
  </si>
  <si>
    <t>X09711</t>
  </si>
  <si>
    <t>GUARNIERI MATTIA</t>
  </si>
  <si>
    <t>A00037</t>
  </si>
  <si>
    <t>BUCHSCHWENTER HARALD</t>
  </si>
  <si>
    <t>Y00464</t>
  </si>
  <si>
    <t>PITACCO GIULIO</t>
  </si>
  <si>
    <t>3381591983</t>
  </si>
  <si>
    <t>lb.lucato@gmail.com</t>
  </si>
  <si>
    <t>3318222962</t>
  </si>
  <si>
    <t>ANDREA.B@DUEBSRL.IT</t>
  </si>
  <si>
    <t>3661121149</t>
  </si>
  <si>
    <t>BORGHI.LU@LIBERO.IT</t>
  </si>
  <si>
    <t>3403386621</t>
  </si>
  <si>
    <t>MONIKA8000@GMX.NET</t>
  </si>
  <si>
    <t>Asiago 7C Asd</t>
  </si>
  <si>
    <t>3493869372</t>
  </si>
  <si>
    <t>CARLANA.ALLE.95@GMAIL.COM</t>
  </si>
  <si>
    <t>3407358840</t>
  </si>
  <si>
    <t>ANDREA.CERVELLIN@LIBERO.IT</t>
  </si>
  <si>
    <t>GONZO.CLAUDIO66@GMAIL.COM</t>
  </si>
  <si>
    <t>W00855</t>
  </si>
  <si>
    <t>PIOLA TOMMASO</t>
  </si>
  <si>
    <t>M00721</t>
  </si>
  <si>
    <t>RIZZARDO GABRIELE</t>
  </si>
  <si>
    <t>Z00140</t>
  </si>
  <si>
    <t>MARCONI LORENZO</t>
  </si>
  <si>
    <t>X10353</t>
  </si>
  <si>
    <t>ERRATH LUCA</t>
  </si>
  <si>
    <t>X00282</t>
  </si>
  <si>
    <t>COLLURA LORENZO</t>
  </si>
  <si>
    <t>Ardosa</t>
  </si>
  <si>
    <t>3491530025</t>
  </si>
  <si>
    <t>ROBERTOBAGGIO80@GMAIL.COM</t>
  </si>
  <si>
    <t>Mc Albettone</t>
  </si>
  <si>
    <t>3314459034</t>
  </si>
  <si>
    <t>GIACOMOBARBIERI97@GMAIL.COM</t>
  </si>
  <si>
    <t>3356869444</t>
  </si>
  <si>
    <t>ELISABETTA.SOFFIENTINI@GMAIL.COM</t>
  </si>
  <si>
    <t>3478287570</t>
  </si>
  <si>
    <t>MATTEO.DEIROSSI@LIBERO.IT</t>
  </si>
  <si>
    <t>3313631860</t>
  </si>
  <si>
    <t>EREPIETRO@LIBERO.IT</t>
  </si>
  <si>
    <t>Bisso Galeto</t>
  </si>
  <si>
    <t>3450778297</t>
  </si>
  <si>
    <t>PAOLOERMINI.98@GMAIL.COM</t>
  </si>
  <si>
    <t>3471521867</t>
  </si>
  <si>
    <t>RAMIROG82@GMAIL.COM</t>
  </si>
  <si>
    <t>Storo</t>
  </si>
  <si>
    <t>3339831914</t>
  </si>
  <si>
    <t>FANTASIAPONTECAFFARO@LIBERO.IT</t>
  </si>
  <si>
    <t>3474695177</t>
  </si>
  <si>
    <t>PASQUALEDENIS22@GMAIL.COM</t>
  </si>
  <si>
    <t>3475068131</t>
  </si>
  <si>
    <t>PIERFRANCESCOPESSOT@GMAIL.COM</t>
  </si>
  <si>
    <t>3487111468</t>
  </si>
  <si>
    <t>ASSUNTA_PICCOLO@YAHOO.IT</t>
  </si>
  <si>
    <t>U04814</t>
  </si>
  <si>
    <t>FRUET MARCO</t>
  </si>
  <si>
    <t>Y01695</t>
  </si>
  <si>
    <t>ALUNNI MINCIOTTI GIORGIA</t>
  </si>
  <si>
    <t>G.S.Fiamme Oro Milano</t>
  </si>
  <si>
    <t>3401412013</t>
  </si>
  <si>
    <t>KIARAFONTA8@GMAIL.COM</t>
  </si>
  <si>
    <t>3664055705</t>
  </si>
  <si>
    <t>TECNOHOUSEFERRARA@GMAIL.COM</t>
  </si>
  <si>
    <t>Tre Pini</t>
  </si>
  <si>
    <t>3403504066</t>
  </si>
  <si>
    <t>ECHATON@HOTMAIL.IT</t>
  </si>
  <si>
    <t>0001166G</t>
  </si>
  <si>
    <t>OCCHIOLINI FABIO</t>
  </si>
  <si>
    <t>3396010450</t>
  </si>
  <si>
    <t>INFO@FUOCOACQUA.IT</t>
  </si>
  <si>
    <t>Quattro T</t>
  </si>
  <si>
    <t>3911405867</t>
  </si>
  <si>
    <t>HOLIVERBRIZIO376@GMAIL.COM</t>
  </si>
  <si>
    <t>3485425695</t>
  </si>
  <si>
    <t>CANETTIFAMILI@ALICE.IT</t>
  </si>
  <si>
    <t>Crostolo</t>
  </si>
  <si>
    <t>3397435627</t>
  </si>
  <si>
    <t>enrico.casamenti@libero.it</t>
  </si>
  <si>
    <t>Ala</t>
  </si>
  <si>
    <t>3496991802</t>
  </si>
  <si>
    <t>DAVIDE.DELLADDIO@GMAIL.COM</t>
  </si>
  <si>
    <t>Lunardi</t>
  </si>
  <si>
    <t>3276736725</t>
  </si>
  <si>
    <t>FERRIGATOLORENZO466@GMAIL.COM</t>
  </si>
  <si>
    <t>3939390991</t>
  </si>
  <si>
    <t>AMM.NE@RICOSMA.COM</t>
  </si>
  <si>
    <t>3389979324</t>
  </si>
  <si>
    <t>MASSIMOGATTO2007@GMAIL.COM</t>
  </si>
  <si>
    <t>3484495591</t>
  </si>
  <si>
    <t>MARCONI190375@GMAIL.COM</t>
  </si>
  <si>
    <t>3409783240</t>
  </si>
  <si>
    <t>YURIPASQUALINI@HOTMAIL.IT</t>
  </si>
  <si>
    <t>3926574146</t>
  </si>
  <si>
    <t>GABRIEL.TIZIAN.TG249@GMAIL.COM</t>
  </si>
  <si>
    <t>X07824</t>
  </si>
  <si>
    <t>GUARDIA ALESSANDRO</t>
  </si>
  <si>
    <t>A00123</t>
  </si>
  <si>
    <t>PASINI DILETTA</t>
  </si>
  <si>
    <t>3462631267</t>
  </si>
  <si>
    <t>BATTOCCHIOSTEFANO@YAHOO.IT</t>
  </si>
  <si>
    <t>3939866273</t>
  </si>
  <si>
    <t>TRENTO@NIKOMOTO.COM</t>
  </si>
  <si>
    <t>3408017874</t>
  </si>
  <si>
    <t>ANDREACORRADIN76@GMAIL.COM</t>
  </si>
  <si>
    <t>3356272593</t>
  </si>
  <si>
    <t>GIANLUCADOLCETTI@LIBERO.IT</t>
  </si>
  <si>
    <t>Brogliano</t>
  </si>
  <si>
    <t>3356851790</t>
  </si>
  <si>
    <t>INFO@MXPRORACING.IT</t>
  </si>
  <si>
    <t>3478821521</t>
  </si>
  <si>
    <t>LUCA222G@GMAIL.COM</t>
  </si>
  <si>
    <t>3663271502</t>
  </si>
  <si>
    <t>LUSENTE.MATTEO@GMAIL.COM</t>
  </si>
  <si>
    <t>3317014401</t>
  </si>
  <si>
    <t>GAIA.MARCHETTO.5@GMAIL.COM</t>
  </si>
  <si>
    <t>3396358876</t>
  </si>
  <si>
    <t>DEN.MAZZE@VIRGILIO.IT</t>
  </si>
  <si>
    <t>3703564134</t>
  </si>
  <si>
    <t>LUCA04MX@GMAIL.COM</t>
  </si>
  <si>
    <t>3486019193</t>
  </si>
  <si>
    <t>host@bendoni.it</t>
  </si>
  <si>
    <t>3317080250</t>
  </si>
  <si>
    <t>SIMONABARREA@GMAIL.COM</t>
  </si>
  <si>
    <t>Mouse</t>
  </si>
  <si>
    <t>3357062683</t>
  </si>
  <si>
    <t>OFFICINESAS@LIBERO.IT</t>
  </si>
  <si>
    <t>3665229767</t>
  </si>
  <si>
    <t>BRANDO.POLATO@ICLOUD.COM</t>
  </si>
  <si>
    <t>3667233745</t>
  </si>
  <si>
    <t>CECILIA.POLATO@ICLOUD.COM</t>
  </si>
  <si>
    <t>3396768117</t>
  </si>
  <si>
    <t>ALESSANDRO.RIGHE06@GMAIL.COM</t>
  </si>
  <si>
    <t>3663270404</t>
  </si>
  <si>
    <t>TOFFALIMARIA@LIBERO.IT</t>
  </si>
  <si>
    <t>3926933204</t>
  </si>
  <si>
    <t>RIGHETTIC02@GMAIL.COM</t>
  </si>
  <si>
    <t>3331196317</t>
  </si>
  <si>
    <t>MARTA.POLATO@VIRGILIO.IT</t>
  </si>
  <si>
    <t>3661140305</t>
  </si>
  <si>
    <t>NICOLA02RIGH@GMAIL.COM</t>
  </si>
  <si>
    <t>Castellarano</t>
  </si>
  <si>
    <t>3283920354</t>
  </si>
  <si>
    <t>gabrielecalvani309@gmail.com</t>
  </si>
  <si>
    <t>3394174836</t>
  </si>
  <si>
    <t>MARCO.TOSOLINI35@GMAIL.COM</t>
  </si>
  <si>
    <t>M00902</t>
  </si>
  <si>
    <t>MENEGON LUCA</t>
  </si>
  <si>
    <t>S05130</t>
  </si>
  <si>
    <t>MARCON MICHAEL</t>
  </si>
  <si>
    <t>X02430</t>
  </si>
  <si>
    <t>MENEGON ASIA</t>
  </si>
  <si>
    <t>W00096</t>
  </si>
  <si>
    <t>FABBRI LORENZO</t>
  </si>
  <si>
    <t>3481577350</t>
  </si>
  <si>
    <t>LORENZO.CAMPORESE@OUTLOOK.COM</t>
  </si>
  <si>
    <t>Moto Club Arena 04 SSD</t>
  </si>
  <si>
    <t>3313470330</t>
  </si>
  <si>
    <t>PUZAR69@LIBERO.IT</t>
  </si>
  <si>
    <t>3381682239</t>
  </si>
  <si>
    <t>enzogiaco68@gmail.com</t>
  </si>
  <si>
    <t>3428085450</t>
  </si>
  <si>
    <t>PIPPO272.SF@GMAIL.COM</t>
  </si>
  <si>
    <t>3773747360</t>
  </si>
  <si>
    <t>NICHOLAS.TOMASI07@GMAIL.COM</t>
  </si>
  <si>
    <t>W02704</t>
  </si>
  <si>
    <t>SCHIVI STEFANO</t>
  </si>
  <si>
    <t>Predappio</t>
  </si>
  <si>
    <t>3294675274</t>
  </si>
  <si>
    <t>YAMAHA909@HOTMAIL.IT</t>
  </si>
  <si>
    <t>3471967072</t>
  </si>
  <si>
    <t>VALENTINOYAMAHA547@HOTMAIL.IT</t>
  </si>
  <si>
    <t>Collalto</t>
  </si>
  <si>
    <t>3348978500</t>
  </si>
  <si>
    <t>BRUNO_M@HOTMAIL.IT</t>
  </si>
  <si>
    <t>3396541510</t>
  </si>
  <si>
    <t>CASTA2611994@GMAIL.COM</t>
  </si>
  <si>
    <t>3245504271</t>
  </si>
  <si>
    <t>GABRIEL.CONTE24@GMAIL.COM</t>
  </si>
  <si>
    <t>3384967146</t>
  </si>
  <si>
    <t>ROBY.CIUFFO@LIVE.IT</t>
  </si>
  <si>
    <t>3291910711</t>
  </si>
  <si>
    <t>MANUELT2011@LIBERO.IT</t>
  </si>
  <si>
    <t>Alp-Riders Meran</t>
  </si>
  <si>
    <t>3701323519</t>
  </si>
  <si>
    <t>MORITZFLARER@GMAIL.COM</t>
  </si>
  <si>
    <t>3805135223</t>
  </si>
  <si>
    <t>IRMI83@GMAIL.COM</t>
  </si>
  <si>
    <t>IRMI-S@GMX.NET</t>
  </si>
  <si>
    <t>3284314129</t>
  </si>
  <si>
    <t>WIPS80@GMAIL.COM</t>
  </si>
  <si>
    <t>3479640281</t>
  </si>
  <si>
    <t>MAGATONFILIPPO2@GMAIL.COM</t>
  </si>
  <si>
    <t>3453986220</t>
  </si>
  <si>
    <t>ISAIAPEDRIALI241@GMAIL.COM</t>
  </si>
  <si>
    <t>3318261515</t>
  </si>
  <si>
    <t>MATHIASPFATTNER@GMAIL.COM</t>
  </si>
  <si>
    <t>3406467094</t>
  </si>
  <si>
    <t>SCHLOSSEGG@HOTMAIL.COM</t>
  </si>
  <si>
    <t>3481795017</t>
  </si>
  <si>
    <t>MARCOSTELLA84M@LIBERO.IT</t>
  </si>
  <si>
    <t>Wallaby Tex</t>
  </si>
  <si>
    <t>3483960755</t>
  </si>
  <si>
    <t>NHGCARS@GMAIL.COM</t>
  </si>
  <si>
    <t>V03466</t>
  </si>
  <si>
    <t>MESSNER LUKAS</t>
  </si>
  <si>
    <t>V02339</t>
  </si>
  <si>
    <t>ANDREOLLI ALESSANDRO</t>
  </si>
  <si>
    <t>3473173952</t>
  </si>
  <si>
    <t>NIKOLA799@YAHOO.IT</t>
  </si>
  <si>
    <t>3382156772</t>
  </si>
  <si>
    <t>DEREK.CARIOLATO@ALICE.IT</t>
  </si>
  <si>
    <t>3408071070</t>
  </si>
  <si>
    <t>MAXCOLLODEL70@GMAIL.COM</t>
  </si>
  <si>
    <t>M.P.R. Team Asd</t>
  </si>
  <si>
    <t>3474815181</t>
  </si>
  <si>
    <t>DALPEZZO.A@INWIND.IT</t>
  </si>
  <si>
    <t>3407625255</t>
  </si>
  <si>
    <t>DALPOSGIOVANNI10@GMAIL.COM</t>
  </si>
  <si>
    <t>3475590177</t>
  </si>
  <si>
    <t>GEORG.FALSER@YAHOO.DE</t>
  </si>
  <si>
    <t>3381450893</t>
  </si>
  <si>
    <t>hubert.falser@yahoo.it</t>
  </si>
  <si>
    <t>Mac Brixen Bressanone</t>
  </si>
  <si>
    <t>3341952148</t>
  </si>
  <si>
    <t>FLORIANGAMPER167@GMAIL.COM</t>
  </si>
  <si>
    <t>Big River Castelmassa</t>
  </si>
  <si>
    <t>3460423275</t>
  </si>
  <si>
    <t>CRAZYMARO96@GMAIL.COM</t>
  </si>
  <si>
    <t>3207209930</t>
  </si>
  <si>
    <t>MICHELEMASIER.99@GMAIL.COM</t>
  </si>
  <si>
    <t>3456259893</t>
  </si>
  <si>
    <t>DAVIDE92000@GMAIL.COM</t>
  </si>
  <si>
    <t>3478241565</t>
  </si>
  <si>
    <t>MESSNERTHOMAS@HOTMAIL.COM</t>
  </si>
  <si>
    <t>3404190781</t>
  </si>
  <si>
    <t>EMANU.MILANI@LIBERO.IT</t>
  </si>
  <si>
    <t>3494929641</t>
  </si>
  <si>
    <t>MODE17@HOTMAIL.IT</t>
  </si>
  <si>
    <t>3474893869</t>
  </si>
  <si>
    <t>LUCA.PANZAN@ICLOUD.COM</t>
  </si>
  <si>
    <t>Dirt Style Verona Asd</t>
  </si>
  <si>
    <t>3488684191</t>
  </si>
  <si>
    <t>MATTIA.SOPRANA1@GMAIL.COM</t>
  </si>
  <si>
    <t>conta mail presenti</t>
  </si>
  <si>
    <t>3661014525</t>
  </si>
  <si>
    <t>BISERNIFEDERICO121@GMAIL.COM</t>
  </si>
  <si>
    <t>3206119504</t>
  </si>
  <si>
    <t>DAVIDEPAVAN828@GMAIL.COM</t>
  </si>
  <si>
    <t>3201170377</t>
  </si>
  <si>
    <t>HANNES.PFATTNER@GMAIL.COM</t>
  </si>
  <si>
    <t>Y01263</t>
  </si>
  <si>
    <t>PAVONI ETTORE</t>
  </si>
  <si>
    <t>X11849</t>
  </si>
  <si>
    <t>CESTER ZENO</t>
  </si>
  <si>
    <t>W00756</t>
  </si>
  <si>
    <t>GURNDIN PETER</t>
  </si>
  <si>
    <t>Y00414</t>
  </si>
  <si>
    <t>ZUCCHELLI KEVIN</t>
  </si>
  <si>
    <t>TOS</t>
  </si>
  <si>
    <t>ABR</t>
  </si>
  <si>
    <t>MAR</t>
  </si>
  <si>
    <t>Pardi Racing</t>
  </si>
  <si>
    <t>3425767379</t>
  </si>
  <si>
    <t>BORSOIFRANCESCO02@GMAIL.COM</t>
  </si>
  <si>
    <t>3480023318</t>
  </si>
  <si>
    <t>YAMAHA333@HOTMAIL.IT</t>
  </si>
  <si>
    <t>3342792088</t>
  </si>
  <si>
    <t>busattopriska19@gmail.com</t>
  </si>
  <si>
    <t>Parma</t>
  </si>
  <si>
    <t>3459024850</t>
  </si>
  <si>
    <t>massimetto.bostrom996@gmail.com</t>
  </si>
  <si>
    <t>A. Fagioli</t>
  </si>
  <si>
    <t>3483711379</t>
  </si>
  <si>
    <t>cristianopavoni@gmail.com</t>
  </si>
  <si>
    <t>3209376488</t>
  </si>
  <si>
    <t>riccimatteo46@gmail.com</t>
  </si>
  <si>
    <t>3280237555</t>
  </si>
  <si>
    <t>segreteria@wallabytex.it</t>
  </si>
  <si>
    <t>Y00613</t>
  </si>
  <si>
    <t>RATTAZZI RICCARDO CARLO</t>
  </si>
  <si>
    <t>GRÜNBACHER ELIAS</t>
  </si>
  <si>
    <t>A00003</t>
  </si>
  <si>
    <t>PIRACCINI PIETRO</t>
  </si>
  <si>
    <t>Cles Valli Del Noce</t>
  </si>
  <si>
    <t>3920122808</t>
  </si>
  <si>
    <t>ALBASINITHOMAS@GMAIL.COM</t>
  </si>
  <si>
    <t>3472228492</t>
  </si>
  <si>
    <t>GABRIELEBAZZA@GMAIL.COM</t>
  </si>
  <si>
    <t>La Rocca</t>
  </si>
  <si>
    <t>3914249865</t>
  </si>
  <si>
    <t>ricca.199.bindi@gmail.com</t>
  </si>
  <si>
    <t>3930697648</t>
  </si>
  <si>
    <t>carlotta.ecocostruzioni@gmail.com</t>
  </si>
  <si>
    <t>Versilia Corse</t>
  </si>
  <si>
    <t>3482651312</t>
  </si>
  <si>
    <t>MDEFAVERI@COMMERCIALISTI-DMB.IT</t>
  </si>
  <si>
    <t>Civezzano</t>
  </si>
  <si>
    <t>3464996340</t>
  </si>
  <si>
    <t>EMILYFAGANEL398@GMAIL.COM</t>
  </si>
  <si>
    <t>3240981333</t>
  </si>
  <si>
    <t>MIRCO.GOBBO9@GMAIL.COM</t>
  </si>
  <si>
    <t>Pippo Zanini</t>
  </si>
  <si>
    <t>3389286586</t>
  </si>
  <si>
    <t>GUARNI.MATTIA@GMAIL.COM</t>
  </si>
  <si>
    <t>3404275776</t>
  </si>
  <si>
    <t>MALFY1.0@ICLOUD.COM</t>
  </si>
  <si>
    <t>Verolese</t>
  </si>
  <si>
    <t>3791072018</t>
  </si>
  <si>
    <t>marcon.g74@gmail.com</t>
  </si>
  <si>
    <t>3401549657</t>
  </si>
  <si>
    <t>M.PEDRI@TIN.IT</t>
  </si>
  <si>
    <t>M.V. Gallarate</t>
  </si>
  <si>
    <t>3383310653</t>
  </si>
  <si>
    <t>SAIANISANDRO1@GMAIL.COM</t>
  </si>
  <si>
    <t>3402744050</t>
  </si>
  <si>
    <t>SCHIVI85@HOTMAIL.COM</t>
  </si>
  <si>
    <t>3332272304</t>
  </si>
  <si>
    <t>FABIAN_SCHWARZ@HOTMAIL.COM</t>
  </si>
  <si>
    <t>3391671527</t>
  </si>
  <si>
    <t>THORTHORINO@ICLOUD.COM</t>
  </si>
  <si>
    <t>3488010913</t>
  </si>
  <si>
    <t>ROBERTA.FEDI@HOTMAIL.IT</t>
  </si>
  <si>
    <t>3393332066</t>
  </si>
  <si>
    <t>DELLORONEROKENNEL@GMAIL.COM</t>
  </si>
  <si>
    <t>3292036884</t>
  </si>
  <si>
    <t>MARCOPIRACCINI1@GMAIL.COM</t>
  </si>
  <si>
    <t>X11778</t>
  </si>
  <si>
    <t>BALDESSARI AARON</t>
  </si>
  <si>
    <t>U00105</t>
  </si>
  <si>
    <t>CORTESE ALBERTO</t>
  </si>
  <si>
    <t>LIG</t>
  </si>
  <si>
    <t>SAR</t>
  </si>
  <si>
    <t>3939270427</t>
  </si>
  <si>
    <t>TATRAIASSEMBLING@LIBERO.IT</t>
  </si>
  <si>
    <t>Arco</t>
  </si>
  <si>
    <t>3358252840</t>
  </si>
  <si>
    <t>THOMAS.ARNOLDO641@GMAIL.COM</t>
  </si>
  <si>
    <t>Mc Double B</t>
  </si>
  <si>
    <t>3358039740</t>
  </si>
  <si>
    <t>DANIELE.BALDESSARI@TIN.IT</t>
  </si>
  <si>
    <t>3474077533</t>
  </si>
  <si>
    <t>BISINELLAMOTORS@GMAIL.COM</t>
  </si>
  <si>
    <t>M.C. Tezze</t>
  </si>
  <si>
    <t>3312417059</t>
  </si>
  <si>
    <t>ANDREA_BONIFACIO@HOTMAIL.IT</t>
  </si>
  <si>
    <t>Settempedano</t>
  </si>
  <si>
    <t>3393440866</t>
  </si>
  <si>
    <t>ERIKBRUSCAGLIN@GMAIL.COM</t>
  </si>
  <si>
    <t>Motorari</t>
  </si>
  <si>
    <t>3488015060</t>
  </si>
  <si>
    <t>VINIJON9@YAHOO.IT</t>
  </si>
  <si>
    <t>3497006164</t>
  </si>
  <si>
    <t>ANDREA.CANETTI@HOTMAIL.IT</t>
  </si>
  <si>
    <t>3668771651</t>
  </si>
  <si>
    <t>NICOLACARIOLATO17@GMAIL.COM</t>
  </si>
  <si>
    <t>Eraclea</t>
  </si>
  <si>
    <t>3516685405</t>
  </si>
  <si>
    <t>EVA.ALAIN@LIBERO.IT</t>
  </si>
  <si>
    <t>3383290791</t>
  </si>
  <si>
    <t>SIMONECEOLA901@GMAIL.COM</t>
  </si>
  <si>
    <t>3487008263</t>
  </si>
  <si>
    <t>FRANCESCA_FANNI@LIBERO.IT</t>
  </si>
  <si>
    <t>3471095686</t>
  </si>
  <si>
    <t>DESTROIMPIANTI@GMAIL.COM</t>
  </si>
  <si>
    <t>3475816479</t>
  </si>
  <si>
    <t>MICHELALORENZO@HOTMAIL.IT</t>
  </si>
  <si>
    <t>3298360891</t>
  </si>
  <si>
    <t>FEDEAURO210@GMAIL.COM</t>
  </si>
  <si>
    <t>Dorgali</t>
  </si>
  <si>
    <t>3349460078</t>
  </si>
  <si>
    <t>anpiemarsal@gmail.com</t>
  </si>
  <si>
    <t>Trial Team Suedtirol</t>
  </si>
  <si>
    <t>3407923380</t>
  </si>
  <si>
    <t>ELIASS289048@GMAIL.COM</t>
  </si>
  <si>
    <t>3450230253</t>
  </si>
  <si>
    <t>ISMAELE.GUARISE99@GMAIL.COM</t>
  </si>
  <si>
    <t>3487683262</t>
  </si>
  <si>
    <t>P.GURNDIN@ROLMAIL.NET</t>
  </si>
  <si>
    <t>3478401005</t>
  </si>
  <si>
    <t>LUCAMASTRO77@GMAIL.COM</t>
  </si>
  <si>
    <t>3404652462</t>
  </si>
  <si>
    <t>GMOFFICINA.AUTOMOTO@GMAIL.COM</t>
  </si>
  <si>
    <t>3459567386</t>
  </si>
  <si>
    <t>LAURABELLOTTO86@GMAIL.COM</t>
  </si>
  <si>
    <t>3425633872</t>
  </si>
  <si>
    <t>INFOMATTIA.MONTAGNA@GMAIL.COM</t>
  </si>
  <si>
    <t>3490880226</t>
  </si>
  <si>
    <t>MONTANAROALESSANDRO@ALICE.IT</t>
  </si>
  <si>
    <t>Liguria Racing</t>
  </si>
  <si>
    <t>335413441</t>
  </si>
  <si>
    <t>A.PIOLA@ICLOUD.COM</t>
  </si>
  <si>
    <t>3469570140</t>
  </si>
  <si>
    <t>MANUELPLONER96@GMAIL.COM</t>
  </si>
  <si>
    <t>3479757910</t>
  </si>
  <si>
    <t>EDOARDOPOZZATO@VIRGILIO.IT</t>
  </si>
  <si>
    <t>3487836732</t>
  </si>
  <si>
    <t>FILIPPO.RANGHERI@HOTMAIL.IT</t>
  </si>
  <si>
    <t>3341029518</t>
  </si>
  <si>
    <t>DAVIDE@DFRTRASPORTI.COM</t>
  </si>
  <si>
    <t>3492561700</t>
  </si>
  <si>
    <t>ANDREA.SQUIZZ@LIBERO.IT</t>
  </si>
  <si>
    <t>3664633042</t>
  </si>
  <si>
    <t>ANDREA.TOMASELLA2000@GMAIL.COM</t>
  </si>
  <si>
    <t>3440459831</t>
  </si>
  <si>
    <t>DAVIDE.TOMIZIOLI@GMAIL.COM</t>
  </si>
  <si>
    <t>3494198184</t>
  </si>
  <si>
    <t>RICCARDOTREVI86@GMAIL.COM</t>
  </si>
  <si>
    <t>3452269083</t>
  </si>
  <si>
    <t>ERICVAJENTE@GMAIL.COM</t>
  </si>
  <si>
    <t>Manzano</t>
  </si>
  <si>
    <t>3459297646</t>
  </si>
  <si>
    <t>ASTEFRANCESCO2@GMAIL.COM</t>
  </si>
  <si>
    <t>Pino Medeot</t>
  </si>
  <si>
    <t>3472727246</t>
  </si>
  <si>
    <t>MARINO.BIEMME@GMAIL.COM</t>
  </si>
  <si>
    <t>Carso</t>
  </si>
  <si>
    <t>3343227065</t>
  </si>
  <si>
    <t>DURANTE.MANUEL19@GMAIL.COM</t>
  </si>
  <si>
    <t>3283357341</t>
  </si>
  <si>
    <t>FILIPPISTEF@TISCALI.IT</t>
  </si>
  <si>
    <t>3334869108</t>
  </si>
  <si>
    <t>FLLIFRUET@ALICE.IT</t>
  </si>
  <si>
    <t>3299859004</t>
  </si>
  <si>
    <t>DANIELFULCO84@GMAIL.COM</t>
  </si>
  <si>
    <t>3351265453</t>
  </si>
  <si>
    <t>MAUROGAMBA166@GMAIL.COM</t>
  </si>
  <si>
    <t>3479722671</t>
  </si>
  <si>
    <t>ALESSANDRO.MULATTO@GMAIL.COM</t>
  </si>
  <si>
    <t>368296184</t>
  </si>
  <si>
    <t>CARROZZERIAMUSANO@GMAIL.COM</t>
  </si>
  <si>
    <t>3897973532</t>
  </si>
  <si>
    <t>AXEL.PRIMOZIC182@GMAIL.COM</t>
  </si>
  <si>
    <t>3387397515</t>
  </si>
  <si>
    <t>SAMIE.PRIMOZIC@YAHOO.COM</t>
  </si>
  <si>
    <t>3887714466</t>
  </si>
  <si>
    <t>MANUELRASTNER@GMAIL.COM</t>
  </si>
  <si>
    <t>3397872212</t>
  </si>
  <si>
    <t>DIEGORIGOTTI.RD@GMAIL.COM</t>
  </si>
  <si>
    <t>Romans</t>
  </si>
  <si>
    <t>3347566692</t>
  </si>
  <si>
    <t>FRAFRANCINCI@GMAIL.COM</t>
  </si>
  <si>
    <t>3491228585</t>
  </si>
  <si>
    <t>DOERREMANUEL@GMAIL.COM</t>
  </si>
  <si>
    <t>3663780801</t>
  </si>
  <si>
    <t>SANTIPETER9898@GMAIL.COM</t>
  </si>
  <si>
    <t>3272929034</t>
  </si>
  <si>
    <t>DIMITRITOMASONI@GMAIL.COM</t>
  </si>
  <si>
    <t>MICHELE.TOMASONI04@GMAIL.COM</t>
  </si>
  <si>
    <t>3488886007</t>
  </si>
  <si>
    <t>TMRESINE@GMAIL.COM</t>
  </si>
  <si>
    <t>3925968351</t>
  </si>
  <si>
    <t>JACOPOTRENTIN05@GMAIL.COM</t>
  </si>
  <si>
    <t>Z03357</t>
  </si>
  <si>
    <t>DELLADDIO AIACE</t>
  </si>
  <si>
    <t>Z01804</t>
  </si>
  <si>
    <t>BASSO MICHELE</t>
  </si>
  <si>
    <t>G05845</t>
  </si>
  <si>
    <t>BENNATI FABRIZIO</t>
  </si>
  <si>
    <t>G01608</t>
  </si>
  <si>
    <t>LAURENZI ANDREA GINO</t>
  </si>
  <si>
    <t>N02894</t>
  </si>
  <si>
    <t>CESTARO GIOVANNI PAOLO</t>
  </si>
  <si>
    <t>I00377</t>
  </si>
  <si>
    <t>DAL PONT PETER</t>
  </si>
  <si>
    <t>Y01206</t>
  </si>
  <si>
    <t>FABBRIS MICHELE</t>
  </si>
  <si>
    <t>X00894</t>
  </si>
  <si>
    <t>MANCUSO OLIVER</t>
  </si>
  <si>
    <t>PIE</t>
  </si>
  <si>
    <t>3498047507</t>
  </si>
  <si>
    <t>ANTONIAZZIDAVIDE1@GMAIL.COM</t>
  </si>
  <si>
    <t>3459246646</t>
  </si>
  <si>
    <t>THOMASBATTI99@GMAIL.COM</t>
  </si>
  <si>
    <t>3482616087</t>
  </si>
  <si>
    <t>m2marmi@libero.it</t>
  </si>
  <si>
    <t>Bbr Offroad</t>
  </si>
  <si>
    <t>3494905547</t>
  </si>
  <si>
    <t>NICOBIRBES346@GMAIL.COM</t>
  </si>
  <si>
    <t>3921325779</t>
  </si>
  <si>
    <t>MIKIBOLZ@YAHOO.IT</t>
  </si>
  <si>
    <t>3356291566</t>
  </si>
  <si>
    <t>MICHAEL228CONTE@GMAIL.COM</t>
  </si>
  <si>
    <t>Maurizio Cattai</t>
  </si>
  <si>
    <t>3319637776</t>
  </si>
  <si>
    <t>GUIDETTIB@TISCALI.IT</t>
  </si>
  <si>
    <t>3331788908</t>
  </si>
  <si>
    <t>l.andrea@gmail.com</t>
  </si>
  <si>
    <t>M.C. Rivarolese S.S.D. A R.L.</t>
  </si>
  <si>
    <t>3471098445</t>
  </si>
  <si>
    <t>MARTINIALESSANDRO292@GMAIL.COM</t>
  </si>
  <si>
    <t>3472945150</t>
  </si>
  <si>
    <t>INFO@MPGIARDINI.COM</t>
  </si>
  <si>
    <t>3406668034</t>
  </si>
  <si>
    <t>FREESBYPN@HOTMAIL.IT</t>
  </si>
  <si>
    <t>Much Power Racing</t>
  </si>
  <si>
    <t>3398887351</t>
  </si>
  <si>
    <t>RICCARDORATTAZZI@GMAIL.COM</t>
  </si>
  <si>
    <t>3516911890</t>
  </si>
  <si>
    <t>filippotommasin65@gmail.com</t>
  </si>
  <si>
    <t>Pozzato Tito</t>
  </si>
  <si>
    <t>3480638679</t>
  </si>
  <si>
    <t>NICOLO.TOSARELLI@GMAIL.COM</t>
  </si>
  <si>
    <t>X03083</t>
  </si>
  <si>
    <t>OSELE GABRIELE</t>
  </si>
  <si>
    <t>X00255</t>
  </si>
  <si>
    <t>CONTARIN CRISTIAN</t>
  </si>
  <si>
    <t>G08795</t>
  </si>
  <si>
    <t>BARADEL GABRIELE</t>
  </si>
  <si>
    <t>3200877964</t>
  </si>
  <si>
    <t>LELE.BARADEL@GMAIL.COM</t>
  </si>
  <si>
    <t>Cross Fighter</t>
  </si>
  <si>
    <t>3499032363</t>
  </si>
  <si>
    <t>GIOELEBONATO02@GMAIL.COM</t>
  </si>
  <si>
    <t>Risorgive</t>
  </si>
  <si>
    <t>3318499552</t>
  </si>
  <si>
    <t>723BREDA@GMAIL.COM</t>
  </si>
  <si>
    <t>3498800770</t>
  </si>
  <si>
    <t>CRISTIAN.CONTARIN@GMAIL.COM</t>
  </si>
  <si>
    <t>Blackswan MX</t>
  </si>
  <si>
    <t>3290622160</t>
  </si>
  <si>
    <t>fino85@libero.it</t>
  </si>
  <si>
    <t>A.M.Crociati Parma</t>
  </si>
  <si>
    <t>3356158294</t>
  </si>
  <si>
    <t>INFO@ANDROMEDASBUS.IT</t>
  </si>
  <si>
    <t>Team Specia</t>
  </si>
  <si>
    <t>3384494871</t>
  </si>
  <si>
    <t>LACKY2372@GMAIL.COM</t>
  </si>
  <si>
    <t>Asd Polisportiva Fun Bike</t>
  </si>
  <si>
    <t>3470435101</t>
  </si>
  <si>
    <t>ALIMINESSO@GMAIL.COM</t>
  </si>
  <si>
    <t>3381806107</t>
  </si>
  <si>
    <t>DENISROSSI1973@GMAIL.COM</t>
  </si>
  <si>
    <t>3470150812</t>
  </si>
  <si>
    <t>SARETTA262@GMAIL.COM</t>
  </si>
  <si>
    <t>3474679493</t>
  </si>
  <si>
    <t>GIOVANNISARETTA02@GMAIL.COM</t>
  </si>
  <si>
    <t>Speedy</t>
  </si>
  <si>
    <t>3472728754</t>
  </si>
  <si>
    <t>STUDIOCOMMERCIALISTA77@YAHOO.COM</t>
  </si>
  <si>
    <t>3384303364</t>
  </si>
  <si>
    <t>LAURAREGAIOLO@HOTMAIL.IT</t>
  </si>
  <si>
    <t>3388111369</t>
  </si>
  <si>
    <t>DATOSNC@GMAIL.COM</t>
  </si>
  <si>
    <t>3396600730</t>
  </si>
  <si>
    <t>INFODATOSAS@GMAIL.COM</t>
  </si>
  <si>
    <t>3351261749</t>
  </si>
  <si>
    <t>MRC.VENTURATO@GMAIL.COM</t>
  </si>
  <si>
    <t>3479686483</t>
  </si>
  <si>
    <t>ZAMBELLI.PAOLO@YAHOO.IT</t>
  </si>
  <si>
    <t>3281929743</t>
  </si>
  <si>
    <t>TOMMY.ZANETTI@GMAIL.COM</t>
  </si>
  <si>
    <t>3485620299</t>
  </si>
  <si>
    <t>ZANINIALE07@GMAIL.COM</t>
  </si>
  <si>
    <t>3893437377</t>
  </si>
  <si>
    <t>ALEX.ZANNI@TISCALI.IT</t>
  </si>
  <si>
    <t>3388342154</t>
  </si>
  <si>
    <t>ZATTONIDEVIS@GMAIL.COM</t>
  </si>
  <si>
    <t>3465493308</t>
  </si>
  <si>
    <t>SEBASTIAN385@ICLOUD.COM</t>
  </si>
  <si>
    <t>3517730624</t>
  </si>
  <si>
    <t>PABLOZONTA2006@GMAIL.COM</t>
  </si>
  <si>
    <t>3284550005</t>
  </si>
  <si>
    <t>STUDIOZONTA@GMAIL.COM</t>
  </si>
  <si>
    <t>3482830025</t>
  </si>
  <si>
    <t>STEFANOZONTINI12@HOTMAIL.IT</t>
  </si>
  <si>
    <t>3200382704</t>
  </si>
  <si>
    <t>ZUCCHELLI.MIK@GMAIL.COM</t>
  </si>
  <si>
    <t>3331417757</t>
  </si>
  <si>
    <t>ZUIN.FEDERICO301@GMAIL.COM</t>
  </si>
  <si>
    <t>U00890</t>
  </si>
  <si>
    <t>GUERRA GIUSEPPE</t>
  </si>
  <si>
    <t>V04431</t>
  </si>
  <si>
    <t>BURRINI RICCARDO</t>
  </si>
  <si>
    <t>Y03742</t>
  </si>
  <si>
    <t>TRICHES EDOARDO</t>
  </si>
  <si>
    <t>V01647</t>
  </si>
  <si>
    <t>MASIERO MARCO</t>
  </si>
  <si>
    <t>3457693107</t>
  </si>
  <si>
    <t>BASTIANONDENNY@GMAIL.COM</t>
  </si>
  <si>
    <t>3464966503</t>
  </si>
  <si>
    <t>NICOLOBATTISTI26@GMAIL.COM</t>
  </si>
  <si>
    <t>3336899743</t>
  </si>
  <si>
    <t>LUCA_BONO@ICLOUD.COM</t>
  </si>
  <si>
    <t>3458402523</t>
  </si>
  <si>
    <t>JACOPO.DETONI@GMAIL.COM</t>
  </si>
  <si>
    <t>3939867666</t>
  </si>
  <si>
    <t>ASOLOCONTRACT@GMAIL.COM</t>
  </si>
  <si>
    <t>Motoracing</t>
  </si>
  <si>
    <t>335470131</t>
  </si>
  <si>
    <t>AUTORIPARAZIONIFP@VIRGILIO.IT</t>
  </si>
  <si>
    <t>3482245353</t>
  </si>
  <si>
    <t>ANDREAGIRARDELLO1@GMAIL.COM</t>
  </si>
  <si>
    <t>3460995090</t>
  </si>
  <si>
    <t>MASSIMOLORANDI@YAHOO.IT</t>
  </si>
  <si>
    <t>3494710745</t>
  </si>
  <si>
    <t>MASSIMOMANTOVANIMASSIMO@HOTMAIL.COM</t>
  </si>
  <si>
    <t>3471140409</t>
  </si>
  <si>
    <t>F.LUISA69@GMAIL.COM</t>
  </si>
  <si>
    <t>3285471310</t>
  </si>
  <si>
    <t>JAIMEMASIERO@ICLOUD.COM</t>
  </si>
  <si>
    <t>3491127169</t>
  </si>
  <si>
    <t>leonardo.pisi.06@gmail.com</t>
  </si>
  <si>
    <t>3472206084</t>
  </si>
  <si>
    <t>GIULYJET76@GMAIL.COM</t>
  </si>
  <si>
    <t>3356123939</t>
  </si>
  <si>
    <t>MARCO@REBOSAT.IT</t>
  </si>
  <si>
    <t>3481059282</t>
  </si>
  <si>
    <t>SALVALAGGIOMIRKO@GMAIL.COM</t>
  </si>
  <si>
    <t>3460300703</t>
  </si>
  <si>
    <t>JESSICA.LEG8@GMAIL.COM</t>
  </si>
  <si>
    <t>3926606024</t>
  </si>
  <si>
    <t>ANDREA.8523@GMAIL.COM</t>
  </si>
  <si>
    <t>W03957</t>
  </si>
  <si>
    <t>BALDO RICCARDO</t>
  </si>
  <si>
    <t>V00078</t>
  </si>
  <si>
    <t>BOZZA ALESSANDRO</t>
  </si>
  <si>
    <t>Z03186</t>
  </si>
  <si>
    <t>GONZO KEVIN</t>
  </si>
  <si>
    <t>3458350822</t>
  </si>
  <si>
    <t>FRANCESCO.FERRERI30@GMAIL.COM</t>
  </si>
  <si>
    <t>Albatros</t>
  </si>
  <si>
    <t>3281422647</t>
  </si>
  <si>
    <t>FRANCESCO_-_74@LIBERO.IT</t>
  </si>
  <si>
    <t>3356492890</t>
  </si>
  <si>
    <t>TOMMYMURGUT@ICLOUD.COM</t>
  </si>
  <si>
    <t>3913183795</t>
  </si>
  <si>
    <t>RIGOTTI.LEONCINO@GMAIL.COM</t>
  </si>
  <si>
    <t>3496256015</t>
  </si>
  <si>
    <t>AURORA.KITTY07@GMAIL.COM</t>
  </si>
  <si>
    <t>Fanna</t>
  </si>
  <si>
    <t>3348099444</t>
  </si>
  <si>
    <t>FEDEZILLE95@GMAIL.COM</t>
  </si>
  <si>
    <t>G02809</t>
  </si>
  <si>
    <t>DAL FERRO JODY</t>
  </si>
  <si>
    <t>Z03464</t>
  </si>
  <si>
    <t>PIROLLI AARON</t>
  </si>
  <si>
    <t>A00232</t>
  </si>
  <si>
    <t>RANDON FILIPPO</t>
  </si>
  <si>
    <t>Z00329</t>
  </si>
  <si>
    <t>PEGORARO LEONARDO</t>
  </si>
  <si>
    <t>V02260</t>
  </si>
  <si>
    <t>GAETANI EDOARDO</t>
  </si>
  <si>
    <t>335283433</t>
  </si>
  <si>
    <t>JODY@DALFERROTRASPORTI.COM</t>
  </si>
  <si>
    <t>3489820397</t>
  </si>
  <si>
    <t>CRISTIAN.GAETANI@GMAIL.COM</t>
  </si>
  <si>
    <t>3334843184</t>
  </si>
  <si>
    <t>NICOLA@EL2000.IT</t>
  </si>
  <si>
    <t>3493786203</t>
  </si>
  <si>
    <t>SILVIACECCHINI86@LIBERO.IT</t>
  </si>
  <si>
    <t>3400939414</t>
  </si>
  <si>
    <t>PIPPO.RANDON@GMAIL.COM</t>
  </si>
  <si>
    <t>H01296</t>
  </si>
  <si>
    <t>ZANCHETTA DIEGO</t>
  </si>
  <si>
    <t>S01367</t>
  </si>
  <si>
    <t>BOTTEON ALESSANDRO</t>
  </si>
  <si>
    <t>N02724</t>
  </si>
  <si>
    <t>PASQUALOTTO JACOPO</t>
  </si>
  <si>
    <t>W03233</t>
  </si>
  <si>
    <t>BOLZONELLA NICOLE</t>
  </si>
  <si>
    <t>Z00978</t>
  </si>
  <si>
    <t>DAL SANTO ALESSANDRO</t>
  </si>
  <si>
    <t>3208603750</t>
  </si>
  <si>
    <t>nicolebolz@yahoo.com</t>
  </si>
  <si>
    <t>3472469869</t>
  </si>
  <si>
    <t>ALE.BOTTEON255@GMAIL.COM</t>
  </si>
  <si>
    <t>3400041801</t>
  </si>
  <si>
    <t>FABIO.DLS1980@GMAIL.COM</t>
  </si>
  <si>
    <t>3342601650</t>
  </si>
  <si>
    <t>JACOPOPASQUALOTTO@ICLOUD.COM</t>
  </si>
  <si>
    <t>Razza Piave</t>
  </si>
  <si>
    <t>3931083966</t>
  </si>
  <si>
    <t>DIEGOZCT@GMAIL.COM</t>
  </si>
  <si>
    <t>Y04904</t>
  </si>
  <si>
    <t>VALL PIETRO</t>
  </si>
  <si>
    <t>X05086</t>
  </si>
  <si>
    <t>ROSSO MATTEO</t>
  </si>
  <si>
    <t>X00654</t>
  </si>
  <si>
    <t>GIGLIO LORENZO</t>
  </si>
  <si>
    <t>X01187</t>
  </si>
  <si>
    <t>MAIFREDI DOMINICK</t>
  </si>
  <si>
    <t>R04817</t>
  </si>
  <si>
    <t>ALBERGHINI MARTINA</t>
  </si>
  <si>
    <t>3463541354</t>
  </si>
  <si>
    <t>martyalbe885@gmail.com</t>
  </si>
  <si>
    <t>Berbenno</t>
  </si>
  <si>
    <t>3395302868</t>
  </si>
  <si>
    <t>BREVID@ALICE.IT</t>
  </si>
  <si>
    <t>3495281079</t>
  </si>
  <si>
    <t>OMARMAIFREDI@GMAIL.COM</t>
  </si>
  <si>
    <t>3450483925</t>
  </si>
  <si>
    <t>MATTEOLAVOROROSSO@YAHOO.COM</t>
  </si>
  <si>
    <t>3488515460</t>
  </si>
  <si>
    <t>VALLEROS2805@GMAIL.COM</t>
  </si>
  <si>
    <t>Z03602</t>
  </si>
  <si>
    <t>BRIZZI MARIKA</t>
  </si>
  <si>
    <t>W02700</t>
  </si>
  <si>
    <t>PIOVANI FRANCESCO</t>
  </si>
  <si>
    <t>Q00361</t>
  </si>
  <si>
    <t>PICCIONI JACOPO</t>
  </si>
  <si>
    <t>3313051711</t>
  </si>
  <si>
    <t>JACOPO.PICCIONI96@GMAIL.COM</t>
  </si>
  <si>
    <t>3406924903</t>
  </si>
  <si>
    <t>PIOVANIX.MX77@GMAIL.COM</t>
  </si>
  <si>
    <t>3355312858</t>
  </si>
  <si>
    <t>MARIKA.B@PROSYSTEM-PACKAGING.COM</t>
  </si>
  <si>
    <t>W02374</t>
  </si>
  <si>
    <t>DAINESE NICOLAS</t>
  </si>
  <si>
    <t>Y01458</t>
  </si>
  <si>
    <t>TRUFFA EDOARDO</t>
  </si>
  <si>
    <t>V01805</t>
  </si>
  <si>
    <t>AMALI CRISTIAN</t>
  </si>
  <si>
    <t>A00265</t>
  </si>
  <si>
    <t>PETTENA IGOR</t>
  </si>
  <si>
    <t>Andrea Marchetti</t>
  </si>
  <si>
    <t>3388315475</t>
  </si>
  <si>
    <t>giacomoamali@libero.it</t>
  </si>
  <si>
    <t>3485202511</t>
  </si>
  <si>
    <t>DAISARSNC@LIBERO.IT</t>
  </si>
  <si>
    <t>3398415419</t>
  </si>
  <si>
    <t>IGORPETTENA@GMAIL.COM</t>
  </si>
  <si>
    <t>Fermignanese</t>
  </si>
  <si>
    <t>3201521193</t>
  </si>
  <si>
    <t>denis@tecnoplastcasa.it</t>
  </si>
  <si>
    <t>U01471</t>
  </si>
  <si>
    <t>FRANCHIN SEREGHEN</t>
  </si>
  <si>
    <t>Montello</t>
  </si>
  <si>
    <t>3465232270</t>
  </si>
  <si>
    <t>GUIDO.BUBOLA@ALICE.IT</t>
  </si>
  <si>
    <t>BUSATTOPATRICK@GMAIL.COM</t>
  </si>
  <si>
    <t>Bewild</t>
  </si>
  <si>
    <t>3474762416</t>
  </si>
  <si>
    <t>BEWILDMOTOCLUB@GMAIL.COM</t>
  </si>
  <si>
    <t>Spinea</t>
  </si>
  <si>
    <t>3281915012</t>
  </si>
  <si>
    <t>ANDRE.GHIOLDI@ICLOUD.COM</t>
  </si>
  <si>
    <t>Evergreen</t>
  </si>
  <si>
    <t>3470730210</t>
  </si>
  <si>
    <t>NORBERT.LANTSCHNER@YAHOO.IT</t>
  </si>
  <si>
    <t>335563108</t>
  </si>
  <si>
    <t>GMENEGHELLO05@GMAIL.COM</t>
  </si>
  <si>
    <t>3496510925</t>
  </si>
  <si>
    <t>ASIAMENEGON@GMAIL.COM</t>
  </si>
  <si>
    <t>Arsie`</t>
  </si>
  <si>
    <t>3423712190</t>
  </si>
  <si>
    <t>DAVIDE.PELLI99@GMAIL.COM</t>
  </si>
  <si>
    <t>3933205832</t>
  </si>
  <si>
    <t>TODESCORAPPRESENTANZE@GMAIL.COM</t>
  </si>
  <si>
    <t>G04682</t>
  </si>
  <si>
    <t>MIAZZON FRANCESCO</t>
  </si>
  <si>
    <t>I00422</t>
  </si>
  <si>
    <t>CANETTI ALEX</t>
  </si>
  <si>
    <t>A00234</t>
  </si>
  <si>
    <t>CANZIAN THOMAS</t>
  </si>
  <si>
    <t>3491236662</t>
  </si>
  <si>
    <t>BARBY-MANU@TISCALI.IT</t>
  </si>
  <si>
    <t>3392317859</t>
  </si>
  <si>
    <t>MIAZZON.FRANCESCO@GMAIL.COM</t>
  </si>
  <si>
    <t>3497783741</t>
  </si>
  <si>
    <t>ADAMO.CANZIAN@GMAIL.COM</t>
  </si>
  <si>
    <t>W02385</t>
  </si>
  <si>
    <t>CARINI MATTIA</t>
  </si>
  <si>
    <t>W00735</t>
  </si>
  <si>
    <t>PICHLER LIAM</t>
  </si>
  <si>
    <t>A00138</t>
  </si>
  <si>
    <t>FADANELLI FRANCESCO</t>
  </si>
  <si>
    <t>W02139</t>
  </si>
  <si>
    <t>BONUTTO JACOPO</t>
  </si>
  <si>
    <t>Y03190</t>
  </si>
  <si>
    <t>FADANELLI NICOLA</t>
  </si>
  <si>
    <t>G04023</t>
  </si>
  <si>
    <t>MIAZZON ERMANDO</t>
  </si>
  <si>
    <t>3474976870</t>
  </si>
  <si>
    <t>SIMONE.BONUTTO@GMAIL.COM</t>
  </si>
  <si>
    <t>3392019148</t>
  </si>
  <si>
    <t>GIULIANO.CARINI@GMAIL.COM</t>
  </si>
  <si>
    <t>3929657974</t>
  </si>
  <si>
    <t>CRISTIANOFADA@GMAIL.COM</t>
  </si>
  <si>
    <t>3474593698</t>
  </si>
  <si>
    <t>FAM.MIAZZON@LIBERO.IT</t>
  </si>
  <si>
    <t>3355421029</t>
  </si>
  <si>
    <t>KONNY.PICHLER@ROLMAIL.NET</t>
  </si>
  <si>
    <t>3408635152</t>
  </si>
  <si>
    <t>PONTISTEFANO69@YAHOO.IT</t>
  </si>
  <si>
    <t>3314495972</t>
  </si>
  <si>
    <t>LUCA164MX@GMAIL.COM</t>
  </si>
  <si>
    <t>3911300019</t>
  </si>
  <si>
    <t>PONTIROBERTO264@GMAIL.COM</t>
  </si>
  <si>
    <t>3714450455</t>
  </si>
  <si>
    <t>C.BERNARDINELLI1965@GMAIL.COM</t>
  </si>
  <si>
    <t>3493838128</t>
  </si>
  <si>
    <t>DALLAVALERIAERMES@GMAIL.COM</t>
  </si>
  <si>
    <t>Bonate Sotto</t>
  </si>
  <si>
    <t>3356160376</t>
  </si>
  <si>
    <t>OSIO.VITTORIO@GMAIL.COM</t>
  </si>
  <si>
    <t>Mariano Comense</t>
  </si>
  <si>
    <t>W03893</t>
  </si>
  <si>
    <t>CIUDINO DAVIDE</t>
  </si>
  <si>
    <t>Z01658</t>
  </si>
  <si>
    <t>CHIEREGATO YURI</t>
  </si>
  <si>
    <t>X08766</t>
  </si>
  <si>
    <t>FIGUS GIACOMO</t>
  </si>
  <si>
    <t>X08761</t>
  </si>
  <si>
    <t>FIGUS STEFANO</t>
  </si>
  <si>
    <t>V02346</t>
  </si>
  <si>
    <t>PIGOZZO GIACOMO</t>
  </si>
  <si>
    <t>Scuderia Dolomiti</t>
  </si>
  <si>
    <t>3484598026</t>
  </si>
  <si>
    <t>RICCARDOBALDO04@GMAIL.COM</t>
  </si>
  <si>
    <t>3355240705</t>
  </si>
  <si>
    <t>FILIPPO.BALLIN@STUDENT.UNIFE.IT</t>
  </si>
  <si>
    <t>3316302473</t>
  </si>
  <si>
    <t>BERTOTHOMAS@LIBERO.IT</t>
  </si>
  <si>
    <t>Dirtbike Racing Team</t>
  </si>
  <si>
    <t>3890204074</t>
  </si>
  <si>
    <t>MAURO.BOSCOSCURO@GMAIL.COM</t>
  </si>
  <si>
    <t>3401853555</t>
  </si>
  <si>
    <t>ANDREA@CARROZZERIADINO.IT</t>
  </si>
  <si>
    <t>Orbassano Racing</t>
  </si>
  <si>
    <t>3891767218</t>
  </si>
  <si>
    <t>FABIO.CIUDINO@GMAIL.COM</t>
  </si>
  <si>
    <t>3247435134</t>
  </si>
  <si>
    <t>matteo.fiamin@gmail.com</t>
  </si>
  <si>
    <t>M C M Gonnesa</t>
  </si>
  <si>
    <t>3295710674</t>
  </si>
  <si>
    <t>aziendafigus@gmail.com</t>
  </si>
  <si>
    <t>Pasini Racing</t>
  </si>
  <si>
    <t>3394740031</t>
  </si>
  <si>
    <t>COMMERCIALE@EURO-CARSERVICE.IT</t>
  </si>
  <si>
    <t>3386939221</t>
  </si>
  <si>
    <t>MICHIELETTOSERVICE2@GMAIL.COM</t>
  </si>
  <si>
    <t>3465382262</t>
  </si>
  <si>
    <t>TPM-PRODUZIONE@OFFICINEPERAZZOLO.IT</t>
  </si>
  <si>
    <t>3483844644</t>
  </si>
  <si>
    <t>NICOLA.PIGOZZO@GMAIL.COM</t>
  </si>
  <si>
    <t>3420946461</t>
  </si>
  <si>
    <t>etikosrl@gmail.com</t>
  </si>
  <si>
    <t>A00305</t>
  </si>
  <si>
    <t>GUIDETTI ALESSANDRO</t>
  </si>
  <si>
    <t>3517813022</t>
  </si>
  <si>
    <t>ALLEGUIDETTI11@GMAIL.COM</t>
  </si>
  <si>
    <t>Z00204</t>
  </si>
  <si>
    <t>TSCHAGER FELIX</t>
  </si>
  <si>
    <t>V02791</t>
  </si>
  <si>
    <t>CALVANI GIACOMO</t>
  </si>
  <si>
    <t>X01179</t>
  </si>
  <si>
    <t>PEDERIVA IVAN</t>
  </si>
  <si>
    <t>Y00154</t>
  </si>
  <si>
    <t>PIVA MATTEO</t>
  </si>
  <si>
    <t>W01160</t>
  </si>
  <si>
    <t>RUSSO RICCARDO</t>
  </si>
  <si>
    <t>Z00374</t>
  </si>
  <si>
    <t>DI PASQUALE LEONARDO</t>
  </si>
  <si>
    <t>MR Jump MX Racing</t>
  </si>
  <si>
    <t>3471420394</t>
  </si>
  <si>
    <t>3665466120</t>
  </si>
  <si>
    <t>INFO@RANISSORA.COM</t>
  </si>
  <si>
    <t>3396711457</t>
  </si>
  <si>
    <t>DIEGOMXLINE@GMAIL.COM</t>
  </si>
  <si>
    <t>3382599223</t>
  </si>
  <si>
    <t>MATTEOPIVA2@YAHOO.IT</t>
  </si>
  <si>
    <t>Erresse</t>
  </si>
  <si>
    <t>3493010450</t>
  </si>
  <si>
    <t>arusso.73.01@gmail.com</t>
  </si>
  <si>
    <t>3355743415</t>
  </si>
  <si>
    <t>TSCHIGGHOF@KONMAIL.NET</t>
  </si>
  <si>
    <t>Z00302</t>
  </si>
  <si>
    <t>CORANI FABIO</t>
  </si>
  <si>
    <t>Y00450</t>
  </si>
  <si>
    <t>DEBBI RICHARD</t>
  </si>
  <si>
    <t>3925862326</t>
  </si>
  <si>
    <t>ALESSANDRO@ABSPORTPERFORMANCE.COM</t>
  </si>
  <si>
    <t>3332951140</t>
  </si>
  <si>
    <t>LUCA.BRUNZIN@HOTMAIL.COM</t>
  </si>
  <si>
    <t>3474788177</t>
  </si>
  <si>
    <t>ROBYCASA70@GMAIL.COM</t>
  </si>
  <si>
    <t>3485689082</t>
  </si>
  <si>
    <t>CESCO599@GMAIL.COM</t>
  </si>
  <si>
    <t>3394034697</t>
  </si>
  <si>
    <t>LAURA7RODELLA@LIBERO.IT</t>
  </si>
  <si>
    <t>3478505492</t>
  </si>
  <si>
    <t>DALAN.REMO@LIBERO.IT</t>
  </si>
  <si>
    <t>3491276035</t>
  </si>
  <si>
    <t>EMANUELE26.ED@GMAIL.COM</t>
  </si>
  <si>
    <t>Regnano</t>
  </si>
  <si>
    <t>3202786385</t>
  </si>
  <si>
    <t>maricarosati78@gmail.com</t>
  </si>
  <si>
    <t>Caneva</t>
  </si>
  <si>
    <t>3313094498</t>
  </si>
  <si>
    <t>NICOLARUNNER94@GMAIL.COM</t>
  </si>
  <si>
    <t>Trieste</t>
  </si>
  <si>
    <t>3804322016</t>
  </si>
  <si>
    <t>PAOLOMANCUSO74@GMAIL.COM</t>
  </si>
  <si>
    <t>San Giovanni Livenza</t>
  </si>
  <si>
    <t>3425294313</t>
  </si>
  <si>
    <t>MICROPALU110@GMAIL.COM</t>
  </si>
  <si>
    <t>3465407303</t>
  </si>
  <si>
    <t>ANDREAQUARTA96@GMAIL.COM</t>
  </si>
  <si>
    <t>3391234567</t>
  </si>
  <si>
    <t>PETER.VRH@WINDOWSLIVE.COM</t>
  </si>
  <si>
    <t>Z00436</t>
  </si>
  <si>
    <t>VAJENTE CRISTIAN</t>
  </si>
  <si>
    <t>T00794</t>
  </si>
  <si>
    <t>CONTARINI LEONARDO</t>
  </si>
  <si>
    <t>A00066</t>
  </si>
  <si>
    <t>MIOTTO DAVID</t>
  </si>
  <si>
    <t>335431743</t>
  </si>
  <si>
    <t>conta.andrea@libero.it</t>
  </si>
  <si>
    <t>3452416582</t>
  </si>
  <si>
    <t>DAVIDMIOTTO48@GMAIL.COM</t>
  </si>
  <si>
    <t>3757836279</t>
  </si>
  <si>
    <t>SIMONEVAJENTE78@GMAIL.COM</t>
  </si>
  <si>
    <t>X12384</t>
  </si>
  <si>
    <t>MEGLIOLI ALESSANDRO</t>
  </si>
  <si>
    <t>3387584807</t>
  </si>
  <si>
    <t>cirocole407@gmail.com</t>
  </si>
  <si>
    <t>W00004</t>
  </si>
  <si>
    <t>GIORGI EMANUELE</t>
  </si>
  <si>
    <t>3207224682</t>
  </si>
  <si>
    <t>SIMOBUR@ROCKETMAIL.COM</t>
  </si>
  <si>
    <t>A00233</t>
  </si>
  <si>
    <t>SPEROTTO MANUEL</t>
  </si>
  <si>
    <t>Y04374</t>
  </si>
  <si>
    <t>FERRARI DANIELE</t>
  </si>
  <si>
    <t>W03675</t>
  </si>
  <si>
    <t>MANAZZONI RYAN</t>
  </si>
  <si>
    <t>Y03756</t>
  </si>
  <si>
    <t>BELLEI PAOLO</t>
  </si>
  <si>
    <t>U00225</t>
  </si>
  <si>
    <t>ACCORSI ETHAN</t>
  </si>
  <si>
    <t>CRETÌ DAVIDE</t>
  </si>
  <si>
    <t>Y04336</t>
  </si>
  <si>
    <t>SALA LEONARDO</t>
  </si>
  <si>
    <t>3452223225</t>
  </si>
  <si>
    <t>M.ACCORSI@ME.COM</t>
  </si>
  <si>
    <t>3356776027</t>
  </si>
  <si>
    <t>NICOLETTA@NIKOMOTO.COM</t>
  </si>
  <si>
    <t>3455944163</t>
  </si>
  <si>
    <t>SILVIA.CALORE04@GMAIL.COM</t>
  </si>
  <si>
    <t>3383596608</t>
  </si>
  <si>
    <t>COSTANTINI.BARBB@LIBERO.IT</t>
  </si>
  <si>
    <t>3465100258</t>
  </si>
  <si>
    <t>DAVIDE.DBD43@GMAIL.COM</t>
  </si>
  <si>
    <t>3479864632</t>
  </si>
  <si>
    <t>DAVIDE.FERRARI1976@ICLOUD.COM</t>
  </si>
  <si>
    <t>Monselice</t>
  </si>
  <si>
    <t>3394254901</t>
  </si>
  <si>
    <t>FABIO.LIONELLO.70@GMAIL.COM</t>
  </si>
  <si>
    <t>3333768446</t>
  </si>
  <si>
    <t>SARA@FIDENATOPIERINO.IT</t>
  </si>
  <si>
    <t>3338586581</t>
  </si>
  <si>
    <t>CRISTIANOSALA311@GMAIL.COM</t>
  </si>
  <si>
    <t>3470380859</t>
  </si>
  <si>
    <t>SPEROTTOMANUEL97@GMAIL.COM</t>
  </si>
  <si>
    <t>3387795635</t>
  </si>
  <si>
    <t>MARCOTARASSI64@GMAIL.COM</t>
  </si>
  <si>
    <t>3284236621</t>
  </si>
  <si>
    <t>TRENTOLERI77@GMAIL.COM</t>
  </si>
  <si>
    <t>3208340607</t>
  </si>
  <si>
    <t>DAVIDETURKET@LIBERO.IT</t>
  </si>
  <si>
    <t>UMB</t>
  </si>
  <si>
    <t>3479751480</t>
  </si>
  <si>
    <t>RUDY.CODEN@GMAIL.COM</t>
  </si>
  <si>
    <t>Pepe Bevagna</t>
  </si>
  <si>
    <t>3482266725</t>
  </si>
  <si>
    <t>3474668093</t>
  </si>
  <si>
    <t>REGINATORENATO@GMAIL.COM</t>
  </si>
  <si>
    <t>FABRIZIO.GUERCINI@INWIND.IT</t>
  </si>
  <si>
    <t>Z00440</t>
  </si>
  <si>
    <t>MUZZOLON JURY</t>
  </si>
  <si>
    <t>Y00146</t>
  </si>
  <si>
    <t>ALBANESI BRANDO</t>
  </si>
  <si>
    <t>T. Benelli - Pesaro</t>
  </si>
  <si>
    <t>3497436087</t>
  </si>
  <si>
    <t>INFO@MUTAMETAM.IT</t>
  </si>
  <si>
    <t>3404191294</t>
  </si>
  <si>
    <t>INFO@MIRTEC-IMPIANTI.COM</t>
  </si>
  <si>
    <t>X10676</t>
  </si>
  <si>
    <t>GIANESELLA ENRICO</t>
  </si>
  <si>
    <t>Y00972</t>
  </si>
  <si>
    <t>BELLINI VINCENZO</t>
  </si>
  <si>
    <t>A00387</t>
  </si>
  <si>
    <t>RIZZETTO LEONARDO</t>
  </si>
  <si>
    <t>Team Cross Marigo</t>
  </si>
  <si>
    <t>3293366006</t>
  </si>
  <si>
    <t>VINCENZOBELLINI62@GMAIL.COM</t>
  </si>
  <si>
    <t>3383771304</t>
  </si>
  <si>
    <t>CHRISTIAN.BENEDETTI04@GMAIL.COM</t>
  </si>
  <si>
    <t>Bannia</t>
  </si>
  <si>
    <t>3405678297</t>
  </si>
  <si>
    <t>ELEONORA.BURATO@GMAIL.COM</t>
  </si>
  <si>
    <t>3331487865</t>
  </si>
  <si>
    <t>GIOBMXCARLI@GMAIL.COM</t>
  </si>
  <si>
    <t>3404561731</t>
  </si>
  <si>
    <t>LANDMARK-CASARI@LIBERO.IT</t>
  </si>
  <si>
    <t>3467586387</t>
  </si>
  <si>
    <t>PIPPODIMAIO@GMAIL.COM</t>
  </si>
  <si>
    <t>3493931314</t>
  </si>
  <si>
    <t>ENRICO.GIANE@LIBERO.IT</t>
  </si>
  <si>
    <t>3484935762</t>
  </si>
  <si>
    <t>BABS.PIRCHER1980@GMAIL.COM</t>
  </si>
  <si>
    <t>3428302910</t>
  </si>
  <si>
    <t>GIUSEPPE.MACRI625@GMAIL.COM</t>
  </si>
  <si>
    <t>3389292173</t>
  </si>
  <si>
    <t>AMEXXX@LIBERO.IT</t>
  </si>
  <si>
    <t>3932093516</t>
  </si>
  <si>
    <t>ASIARIZ2010@GMAIL.COM</t>
  </si>
  <si>
    <t>Gaiarine</t>
  </si>
  <si>
    <t>3451174195</t>
  </si>
  <si>
    <t>LESSIOMX77@GMAIL.COM</t>
  </si>
  <si>
    <t>3476563300</t>
  </si>
  <si>
    <t>ANDREA.STELLA31@VIRGILIO.IT</t>
  </si>
  <si>
    <t>Z00601</t>
  </si>
  <si>
    <t>FABRIZI EDOARDO</t>
  </si>
  <si>
    <t>X11465</t>
  </si>
  <si>
    <t>PAGANELLI LUIGI</t>
  </si>
  <si>
    <t>A00408</t>
  </si>
  <si>
    <t>GRABOVAC TOMI</t>
  </si>
  <si>
    <t>Z00145</t>
  </si>
  <si>
    <t>GALLAZZI ALESSANDRO</t>
  </si>
  <si>
    <t>Y00521</t>
  </si>
  <si>
    <t>CUGUSI SAMUEL</t>
  </si>
  <si>
    <t>A00359</t>
  </si>
  <si>
    <t>GRIFEO MARIO</t>
  </si>
  <si>
    <t>W00276</t>
  </si>
  <si>
    <t>CECCHIN LUCA</t>
  </si>
  <si>
    <t>U00837</t>
  </si>
  <si>
    <t>LEITNER CHRISTOF</t>
  </si>
  <si>
    <t>W01055</t>
  </si>
  <si>
    <t>BILOTTA SELENA</t>
  </si>
  <si>
    <t>Cross&amp;Road Racing</t>
  </si>
  <si>
    <t>3661203496</t>
  </si>
  <si>
    <t>MATTIABARBATO2004@GMAIL.COM</t>
  </si>
  <si>
    <t>3394111166</t>
  </si>
  <si>
    <t>SOSQUATTROZAMPE@YAHOO.IT</t>
  </si>
  <si>
    <t>3470614401</t>
  </si>
  <si>
    <t>BENVEGNUSILVIA1@GMAIL.COM</t>
  </si>
  <si>
    <t>3932759890</t>
  </si>
  <si>
    <t>bauto.service@gmail.com</t>
  </si>
  <si>
    <t>3485572933</t>
  </si>
  <si>
    <t>Lazzaretto Asd</t>
  </si>
  <si>
    <t>3459724327</t>
  </si>
  <si>
    <t>MARCOLINO87SS@HOTMAIL.IT</t>
  </si>
  <si>
    <t>3914317557</t>
  </si>
  <si>
    <t>MARCO.DALPEZZO04@GMAIL.COM</t>
  </si>
  <si>
    <t>Trasimeno G Capecchi</t>
  </si>
  <si>
    <t>3474749632</t>
  </si>
  <si>
    <t>giovymrt80@gmail.com</t>
  </si>
  <si>
    <t>Cairatese</t>
  </si>
  <si>
    <t>3286174406</t>
  </si>
  <si>
    <t>LUCA@TMGSICUREZZA.IT</t>
  </si>
  <si>
    <t>3409380585</t>
  </si>
  <si>
    <t>VIRGILIOSERGIO@LIBERO.IT</t>
  </si>
  <si>
    <t>3403096005</t>
  </si>
  <si>
    <t>GORAN_GRABOVAC@ICLOUD.COM</t>
  </si>
  <si>
    <t>3247894990</t>
  </si>
  <si>
    <t>MARIO.GRIFEO@ICLOUD.COM</t>
  </si>
  <si>
    <t>3407435423</t>
  </si>
  <si>
    <t>CHRISTOFLEITNER@OUTLOOK.COM</t>
  </si>
  <si>
    <t>3890037477</t>
  </si>
  <si>
    <t>PAULANDA7@GMAIL.COM</t>
  </si>
  <si>
    <t>Cogollo Del Cengio</t>
  </si>
  <si>
    <t>3662679272</t>
  </si>
  <si>
    <t>STEFANOOSELE76@GMAIL.COM</t>
  </si>
  <si>
    <t>Ragni Fabriano</t>
  </si>
  <si>
    <t>3317226250</t>
  </si>
  <si>
    <t>VERONICALAZZERI@GMAIL.COM</t>
  </si>
  <si>
    <t>3465168691</t>
  </si>
  <si>
    <t>MARCOPIA1995@HOTMAIL.IT</t>
  </si>
  <si>
    <t>3889546432</t>
  </si>
  <si>
    <t>OMARSALVIATO@YAHOO.IT</t>
  </si>
  <si>
    <t>3319283117</t>
  </si>
  <si>
    <t>JESSYZENE@GMAIL.COM</t>
  </si>
  <si>
    <t>CECCHIN.R@VIRGILIO.IT</t>
  </si>
  <si>
    <t>X01538</t>
  </si>
  <si>
    <t>DIOMEDI LEON</t>
  </si>
  <si>
    <t>A00196</t>
  </si>
  <si>
    <t>CERETTA GIACOMO</t>
  </si>
  <si>
    <t>3420431661</t>
  </si>
  <si>
    <t>NICOLA.CDS@GMAIL.COM</t>
  </si>
  <si>
    <t>Cross Park Ponzano</t>
  </si>
  <si>
    <t>3285610095</t>
  </si>
  <si>
    <t>michelapizzutidiomedi@gmail.com</t>
  </si>
  <si>
    <t>Z04012</t>
  </si>
  <si>
    <t>PIETRIBIASI LORENZO</t>
  </si>
  <si>
    <t>Z03469</t>
  </si>
  <si>
    <t>CEOLA ANDREA</t>
  </si>
  <si>
    <t>3490843179</t>
  </si>
  <si>
    <t>LEVABOLLICF@GMAIL.COM</t>
  </si>
  <si>
    <t>3391927275</t>
  </si>
  <si>
    <t>RETTIFICHEPIETRIBIASISRL@GMAIL.COM</t>
  </si>
  <si>
    <t>3713546538</t>
  </si>
  <si>
    <t>ANTONIO.SCHIOCHET04@GMAIL.COM</t>
  </si>
  <si>
    <t>Y02514</t>
  </si>
  <si>
    <t>ZAFFANELLA NICOLÒ</t>
  </si>
  <si>
    <t>X09277</t>
  </si>
  <si>
    <t>GUGLIELMO VAHITHIANA</t>
  </si>
  <si>
    <t>TRAINING</t>
  </si>
  <si>
    <t>Y02516</t>
  </si>
  <si>
    <t>ZAFFANELLA ALESSIO</t>
  </si>
  <si>
    <t>M01893</t>
  </si>
  <si>
    <t>DELLA LIBERA MARCO</t>
  </si>
  <si>
    <t>X13119</t>
  </si>
  <si>
    <t>MANFREDOTTI PATRICK</t>
  </si>
  <si>
    <t>X01203</t>
  </si>
  <si>
    <t>DI PISA ANTONINO</t>
  </si>
  <si>
    <t>A00159</t>
  </si>
  <si>
    <t>ADDARIO SALVATORE</t>
  </si>
  <si>
    <t>3292854829</t>
  </si>
  <si>
    <t>SALVATOREADDARIO7@GMAIL.COM</t>
  </si>
  <si>
    <t>Castel S. Pietro Terme</t>
  </si>
  <si>
    <t>3938882557</t>
  </si>
  <si>
    <t>matte.atta@gmail.com</t>
  </si>
  <si>
    <t>3803462894</t>
  </si>
  <si>
    <t>MATTIA.BERNARDOTTO@GMAIL.COM</t>
  </si>
  <si>
    <t>3454753443</t>
  </si>
  <si>
    <t>LUCACIVOLANI1@GMAIL.COM</t>
  </si>
  <si>
    <t>3471604546</t>
  </si>
  <si>
    <t>MANUELECOMIN@HOTMAIL.IT</t>
  </si>
  <si>
    <t>Bl Racing Asd</t>
  </si>
  <si>
    <t>3336295924</t>
  </si>
  <si>
    <t>3405418252</t>
  </si>
  <si>
    <t>3939226520</t>
  </si>
  <si>
    <t>DEMATTEMIRKO@GMAIL.COM</t>
  </si>
  <si>
    <t>3488535062</t>
  </si>
  <si>
    <t>ANTONINO.ADP@GMAIL.COM</t>
  </si>
  <si>
    <t>Asd Nuovo Moto Club Forestana</t>
  </si>
  <si>
    <t>3939914371</t>
  </si>
  <si>
    <t>INFO@TAPPEZZERIAGAGGIO.IT</t>
  </si>
  <si>
    <t>3470452685</t>
  </si>
  <si>
    <t>ORTOFRUTTA.GIACOBBE@LIBERO.IT</t>
  </si>
  <si>
    <t>3484749541</t>
  </si>
  <si>
    <t>VAHITHIANAGUGLIELMO@GMAIL.COM</t>
  </si>
  <si>
    <t>3478013026</t>
  </si>
  <si>
    <t>tubonostop@gmail.com</t>
  </si>
  <si>
    <t>3355636110</t>
  </si>
  <si>
    <t>MENEGHELLOJACOPO@GMAIL.COM</t>
  </si>
  <si>
    <t>3386469096</t>
  </si>
  <si>
    <t>INFO@MPAMMINISTRAZIONI.IT</t>
  </si>
  <si>
    <t>3896517770</t>
  </si>
  <si>
    <t>ANDREAPELL9@GMAIL.COM</t>
  </si>
  <si>
    <t>3711289620</t>
  </si>
  <si>
    <t>POSE2004@GMAIL.COM</t>
  </si>
  <si>
    <t>3485223392</t>
  </si>
  <si>
    <t>ING.ILARIOROSSI@GMAIL.COM</t>
  </si>
  <si>
    <t>3383644421</t>
  </si>
  <si>
    <t>daniela.dilorenzo73@gmail.com</t>
  </si>
  <si>
    <t>DAVIDEYAMAHA250@GMAIL.COM</t>
  </si>
  <si>
    <t>DELLAMX635@GMAIL.COM</t>
  </si>
  <si>
    <t>- training</t>
  </si>
  <si>
    <t>Classe TRAINING</t>
  </si>
  <si>
    <t>X02914</t>
  </si>
  <si>
    <t>MARCON ALESSANDRO</t>
  </si>
  <si>
    <t>X00993</t>
  </si>
  <si>
    <t>COLOMBARI FABRIZIO</t>
  </si>
  <si>
    <t>A00337</t>
  </si>
  <si>
    <t>BEVILACQUA ELVIO</t>
  </si>
  <si>
    <t>X05120</t>
  </si>
  <si>
    <t>DONDA KEVIN</t>
  </si>
  <si>
    <t>3355249632</t>
  </si>
  <si>
    <t>BELVIO56@GMAIL.COM</t>
  </si>
  <si>
    <t>L.M.R. Sport Group Ssd A Rl</t>
  </si>
  <si>
    <t>3394393174</t>
  </si>
  <si>
    <t>FABRYCOLOMBARI74@GMAIL.COM</t>
  </si>
  <si>
    <t>3409264404</t>
  </si>
  <si>
    <t>ERIKA.M.86.EM@GMAIL.COM</t>
  </si>
  <si>
    <t>3296220524</t>
  </si>
  <si>
    <t>ALESSANDRO_MARCON@HOTMAIL.IT</t>
  </si>
  <si>
    <t>X04094</t>
  </si>
  <si>
    <t>DALLA ZANNA CHRISTIAN</t>
  </si>
  <si>
    <t>3455195180</t>
  </si>
  <si>
    <t>CDALLAZANNA174@GMAIL.COM</t>
  </si>
  <si>
    <t>A00379</t>
  </si>
  <si>
    <t>VACCARI GIOVANNI</t>
  </si>
  <si>
    <t>A00378</t>
  </si>
  <si>
    <t>POVOLO FABIO</t>
  </si>
  <si>
    <t>A00173</t>
  </si>
  <si>
    <t>ADDARIO GIOVANNI</t>
  </si>
  <si>
    <t>3929061216</t>
  </si>
  <si>
    <t>3276622763</t>
  </si>
  <si>
    <t>POVOLOFABIO.2A@LIBERO.IT</t>
  </si>
  <si>
    <t>3450424711</t>
  </si>
  <si>
    <t>GIOVANNIVACCARI97@GMAIL.COM</t>
  </si>
  <si>
    <t>S00398</t>
  </si>
  <si>
    <t>GIOVINETTI ROBERTO</t>
  </si>
  <si>
    <t>G04517</t>
  </si>
  <si>
    <t>CAVAGNA PAOLO</t>
  </si>
  <si>
    <t>Y04884</t>
  </si>
  <si>
    <t>BERTUZZI TOBIA</t>
  </si>
  <si>
    <t>A00504</t>
  </si>
  <si>
    <t>MARCHI FABIO</t>
  </si>
  <si>
    <t>Y00554</t>
  </si>
  <si>
    <t>SALMASO SILVIO</t>
  </si>
  <si>
    <t>Schio</t>
  </si>
  <si>
    <t>3467064444</t>
  </si>
  <si>
    <t>FRANCESCOANTO1999@GMAIL.COM</t>
  </si>
  <si>
    <t>3333545362</t>
  </si>
  <si>
    <t>MIKEMETALLLO@GMAIL.COM</t>
  </si>
  <si>
    <t>X Park Savignano</t>
  </si>
  <si>
    <t>3475906369</t>
  </si>
  <si>
    <t>PRONTOGARA@YAHOO.IT</t>
  </si>
  <si>
    <t>3356666755</t>
  </si>
  <si>
    <t>PAOLOYZ450@ALICE.IT</t>
  </si>
  <si>
    <t>3456950022</t>
  </si>
  <si>
    <t>LEO.CERIBELLO01@GMAIL.COM</t>
  </si>
  <si>
    <t>3283272651</t>
  </si>
  <si>
    <t>CESTER.MARCO@GMAIL.COM</t>
  </si>
  <si>
    <t>3387973000</t>
  </si>
  <si>
    <t>LORENZOLACRYPTA@HOTMAIL.IT</t>
  </si>
  <si>
    <t>336571919</t>
  </si>
  <si>
    <t>COSTARAOSS@INTERFREE.IT</t>
  </si>
  <si>
    <t>3385947727</t>
  </si>
  <si>
    <t>ROBERTO.GIOVINETTI@ALICE.IT</t>
  </si>
  <si>
    <t>3935786885</t>
  </si>
  <si>
    <t>MANOLO.GUARISE@GMAIL.COM</t>
  </si>
  <si>
    <t>3291087074</t>
  </si>
  <si>
    <t>MANU.INTEGRA@LIBERO.IT</t>
  </si>
  <si>
    <t>3791843696</t>
  </si>
  <si>
    <t>MARCHIMASSIMO1@ALICE.IT</t>
  </si>
  <si>
    <t>3494348959</t>
  </si>
  <si>
    <t>MATLEY1983@YAHOO.IT</t>
  </si>
  <si>
    <t>3278535577</t>
  </si>
  <si>
    <t>GUGHIMERCI@GMAIL.COM</t>
  </si>
  <si>
    <t>3313784906</t>
  </si>
  <si>
    <t>CIPOFMX@YAHOO.IT</t>
  </si>
  <si>
    <t>3452215941</t>
  </si>
  <si>
    <t>PRADALDIEGO1995@LIBERO.IT</t>
  </si>
  <si>
    <t>3402734813</t>
  </si>
  <si>
    <t>MATTIZIN351@LIBERO.IT</t>
  </si>
  <si>
    <t>3396917180</t>
  </si>
  <si>
    <t>REDUCEANDREA@GMAIL.COM</t>
  </si>
  <si>
    <t>3516775665</t>
  </si>
  <si>
    <t>SEBAREDUCE@GMAIL.COM</t>
  </si>
  <si>
    <t>3357809500</t>
  </si>
  <si>
    <t>INFO@SALMASOSILVIO.IT</t>
  </si>
  <si>
    <t>3395955966</t>
  </si>
  <si>
    <t>0941.NICO@GMAIL.COM</t>
  </si>
  <si>
    <t>3389339670</t>
  </si>
  <si>
    <t>96SIMONES@GMAIL.COM</t>
  </si>
  <si>
    <t>Del Montagnanese</t>
  </si>
  <si>
    <t>3245363032</t>
  </si>
  <si>
    <t>NICHOLAS.SINIGAGLIA701@GMAIL.COM</t>
  </si>
  <si>
    <t>3291577757</t>
  </si>
  <si>
    <t>FILIPPOTRICHES@GMAIL.COM</t>
  </si>
  <si>
    <t>336900199</t>
  </si>
  <si>
    <t>MAURIZIOZECCHIN@ALICE.IT</t>
  </si>
  <si>
    <t>controllo su licenze e numeri 2023</t>
  </si>
  <si>
    <t>X07549</t>
  </si>
  <si>
    <t>CASTALDO SAMUEL</t>
  </si>
  <si>
    <t>W03138</t>
  </si>
  <si>
    <t>ZEN TOMMASO</t>
  </si>
  <si>
    <t>X01870</t>
  </si>
  <si>
    <t>SPINAZZE` ALEX</t>
  </si>
  <si>
    <t>3937934583</t>
  </si>
  <si>
    <t>CASTALDOUMBERTO73@GMAIL.COM</t>
  </si>
  <si>
    <t>3460319673</t>
  </si>
  <si>
    <t>CRICETINO.2001@GMAIL.COM</t>
  </si>
  <si>
    <t>3358297981</t>
  </si>
  <si>
    <t>ZENFILIPPO@GMAIL.COM</t>
  </si>
  <si>
    <t>V03305</t>
  </si>
  <si>
    <t>CATALANO LORENZO</t>
  </si>
  <si>
    <t>X11564</t>
  </si>
  <si>
    <t>BORGOGNONI GABRIELE</t>
  </si>
  <si>
    <t>A00492</t>
  </si>
  <si>
    <t>ZANATTA MICHAEL</t>
  </si>
  <si>
    <t>Y00546</t>
  </si>
  <si>
    <t>VERDI MARCO</t>
  </si>
  <si>
    <t>Valconca Fratte</t>
  </si>
  <si>
    <t>3339066411</t>
  </si>
  <si>
    <t>F.CECCHINI76@GMAIL.COM</t>
  </si>
  <si>
    <t>3898063677</t>
  </si>
  <si>
    <t>3341062740</t>
  </si>
  <si>
    <t>MARKVERDI81@GMAIL.COM</t>
  </si>
  <si>
    <t>3490884497</t>
  </si>
  <si>
    <t>MICHAELZANATTA38@GMAIL.COM</t>
  </si>
  <si>
    <t>Y00977</t>
  </si>
  <si>
    <t>CARLESSO CAMILLO</t>
  </si>
  <si>
    <t>3485951098</t>
  </si>
  <si>
    <t>ELEONORAVALIGI@GMAIL.COM</t>
  </si>
  <si>
    <t>P. Pasqualetto Valdobbiadene</t>
  </si>
  <si>
    <t>3473675857</t>
  </si>
  <si>
    <t>NATHBE@OUTLOOK.IT</t>
  </si>
  <si>
    <t>3920769603</t>
  </si>
  <si>
    <t>MIRKOCARLESSO@YAHOO.IT</t>
  </si>
  <si>
    <t>Polcenigo</t>
  </si>
  <si>
    <t>3409726243</t>
  </si>
  <si>
    <t>YAMAHA809@HOTMAIL.IT</t>
  </si>
  <si>
    <t>3466859540</t>
  </si>
  <si>
    <t>MICHELECORRADO543@GMAIL.COM</t>
  </si>
  <si>
    <t>3382470171</t>
  </si>
  <si>
    <t>MARIOMOTO76@HOTMAIL.COM</t>
  </si>
  <si>
    <t>3382625817</t>
  </si>
  <si>
    <t>PECORARI294@GMAIL.COM</t>
  </si>
  <si>
    <t>3489740762</t>
  </si>
  <si>
    <t>REZIEREALEX@GMAIL.COM</t>
  </si>
  <si>
    <t>337415623</t>
  </si>
  <si>
    <t>REZIEREDOMENICO@GMAIL.COM</t>
  </si>
  <si>
    <t>Y00068</t>
  </si>
  <si>
    <t>ROSSI ALEX</t>
  </si>
  <si>
    <t>Y00148</t>
  </si>
  <si>
    <t>PIERANTONI MATTEO</t>
  </si>
  <si>
    <t>A00634</t>
  </si>
  <si>
    <t>ADJEI LUCAS</t>
  </si>
  <si>
    <t>Z03857</t>
  </si>
  <si>
    <t>ADDARIO GIUSEPPE</t>
  </si>
  <si>
    <t>Il Grifo</t>
  </si>
  <si>
    <t>3467103103</t>
  </si>
  <si>
    <t>CASAROTTOELENA92@GMAIL.COM</t>
  </si>
  <si>
    <t>3357169378</t>
  </si>
  <si>
    <t>NILOFI62@GMAIL.COM</t>
  </si>
  <si>
    <t>3465412507</t>
  </si>
  <si>
    <t>DANIELE.MARASCA0160@GMAIL.COM</t>
  </si>
  <si>
    <t>3474635604</t>
  </si>
  <si>
    <t>MENEGUZZOFEDERICO@GMAIL.COM</t>
  </si>
  <si>
    <t>Top Rider</t>
  </si>
  <si>
    <t>3294709769</t>
  </si>
  <si>
    <t>vittorio.pierantoni@gmail.com</t>
  </si>
  <si>
    <t>3465920592</t>
  </si>
  <si>
    <t>PETERPROFANTER135@GMAIL.COM</t>
  </si>
  <si>
    <t>Ravenna</t>
  </si>
  <si>
    <t>3498529605</t>
  </si>
  <si>
    <t>marcorossi82@gmail.com</t>
  </si>
  <si>
    <t>3496160232</t>
  </si>
  <si>
    <t>SUCCIFABIAN@GMAIL.COM</t>
  </si>
  <si>
    <t>Pradegai</t>
  </si>
  <si>
    <t>3314454365</t>
  </si>
  <si>
    <t>SEBASTIANO.VIDOTTO@GMAIL.COM</t>
  </si>
  <si>
    <t>3471549598</t>
  </si>
  <si>
    <t>MARCO.SOAVE.ED@VIRGILIO.IT</t>
  </si>
  <si>
    <t>3457239600</t>
  </si>
  <si>
    <t>DIEGO25112004@GMAIL.COM</t>
  </si>
  <si>
    <t>A00474</t>
  </si>
  <si>
    <t>TOSETTO FRANCO</t>
  </si>
  <si>
    <t>A00616</t>
  </si>
  <si>
    <t>BARATTIN DAVIDE</t>
  </si>
  <si>
    <t>A00617</t>
  </si>
  <si>
    <t>URBANI ANDREA</t>
  </si>
  <si>
    <t>3342262155</t>
  </si>
  <si>
    <t>BARATTINDAVIDE@GMAIL.COM</t>
  </si>
  <si>
    <t>3482351098</t>
  </si>
  <si>
    <t>FRANCO.TOSETTOARTE@GMAIL.COM</t>
  </si>
  <si>
    <t>3457175185</t>
  </si>
  <si>
    <t>ANDRIURBANI@HOTMAIL.IT</t>
  </si>
  <si>
    <t>A00281</t>
  </si>
  <si>
    <t>GIORATO NICOLA</t>
  </si>
  <si>
    <t>Z00596</t>
  </si>
  <si>
    <t>MONNANNI LEONARDO</t>
  </si>
  <si>
    <t>X01400</t>
  </si>
  <si>
    <t>POLETTI MARTINO</t>
  </si>
  <si>
    <t>3937316388</t>
  </si>
  <si>
    <t>LUCABECCHETTI1997@GMAIL.COM</t>
  </si>
  <si>
    <t>3456254506</t>
  </si>
  <si>
    <t>NICOLA194@ICLOUD.COM</t>
  </si>
  <si>
    <t>3357050690</t>
  </si>
  <si>
    <t>NICOLA.GIORATO@ALICE.IT</t>
  </si>
  <si>
    <t>Castiglion F.No Fabrizio Meoni</t>
  </si>
  <si>
    <t>3498062802</t>
  </si>
  <si>
    <t>federico.monnanni@gmail.com</t>
  </si>
  <si>
    <t>Motocross Bovolone</t>
  </si>
  <si>
    <t>3206825835</t>
  </si>
  <si>
    <t>MARTINOPOLETTIUNO@HOTMAIL.IT</t>
  </si>
  <si>
    <t>W01457</t>
  </si>
  <si>
    <t>ZANGA ROBERTO</t>
  </si>
  <si>
    <t>A00559</t>
  </si>
  <si>
    <t>ZORATTI GABRIEL</t>
  </si>
  <si>
    <t>3888599340</t>
  </si>
  <si>
    <t>PETERCRISTOFORI@GMAIL.COM</t>
  </si>
  <si>
    <t>3349946154</t>
  </si>
  <si>
    <t>CURTI_LUCA@LIVE.IT</t>
  </si>
  <si>
    <t>3472267113</t>
  </si>
  <si>
    <t>INFO@ERREAUDIO.IT</t>
  </si>
  <si>
    <t>3519967592</t>
  </si>
  <si>
    <t>ZORATTIFEDERICOO@GMAIL.COM</t>
  </si>
  <si>
    <t>3472783568</t>
  </si>
  <si>
    <t>EMANUELECANETTI@LIBERO.IT</t>
  </si>
  <si>
    <t>3478392333</t>
  </si>
  <si>
    <t>THOMASCOBBE@LIBERO.IT</t>
  </si>
  <si>
    <t>3496892870</t>
  </si>
  <si>
    <t>MERAZZISSIMO@ALICE.IT</t>
  </si>
  <si>
    <t>Y01729</t>
  </si>
  <si>
    <t>GAZZOLA RICCARDO</t>
  </si>
  <si>
    <t>3348686719</t>
  </si>
  <si>
    <t>RIKIGAZZOLA02@HOTMAIL.COM</t>
  </si>
  <si>
    <t>A00685</t>
  </si>
  <si>
    <t>CAROLLO JOHNNY</t>
  </si>
  <si>
    <t>A00479</t>
  </si>
  <si>
    <t>ZANDERIGO CELESTINO</t>
  </si>
  <si>
    <t>V00070</t>
  </si>
  <si>
    <t>PERINI DENIS</t>
  </si>
  <si>
    <t>3939994551</t>
  </si>
  <si>
    <t>apolloni27.ma@gmail.com</t>
  </si>
  <si>
    <t>3463089885</t>
  </si>
  <si>
    <t>3493316440</t>
  </si>
  <si>
    <t>THOMAS.B199.TB@GMAIL.COM</t>
  </si>
  <si>
    <t>3474599350</t>
  </si>
  <si>
    <t>3917682968</t>
  </si>
  <si>
    <t>EDMONDO.CAROLLO@GMAIL.COM</t>
  </si>
  <si>
    <t>3356572574</t>
  </si>
  <si>
    <t>LUCA ERRATH@LIBERO.IT</t>
  </si>
  <si>
    <t>3337215621</t>
  </si>
  <si>
    <t>GINOGHEZZI522@GMAIL.COM</t>
  </si>
  <si>
    <t>3289620511</t>
  </si>
  <si>
    <t>GUERRA55@LIBERO.IT</t>
  </si>
  <si>
    <t>3494051985</t>
  </si>
  <si>
    <t>LEONARDOLISOTTO@GMAIL.COM</t>
  </si>
  <si>
    <t>3479248660</t>
  </si>
  <si>
    <t>DARIOMAINENTE5@GMAIL.COM</t>
  </si>
  <si>
    <t>3474971590</t>
  </si>
  <si>
    <t>MONTIOLI77@GMAIL.COM</t>
  </si>
  <si>
    <t>3391501884</t>
  </si>
  <si>
    <t>NESPOLO.ANDREA@GMAIL.COM</t>
  </si>
  <si>
    <t>3477107296</t>
  </si>
  <si>
    <t>3400556407</t>
  </si>
  <si>
    <t>3914907246</t>
  </si>
  <si>
    <t>LEONARDO.SPIAZZI2@GMAIL.COM</t>
  </si>
  <si>
    <t>3487651712</t>
  </si>
  <si>
    <t>CELESTINOZANDERIGO78@GMAIL.COM</t>
  </si>
  <si>
    <t>La Marca Trevigiana</t>
  </si>
  <si>
    <t>3472632307</t>
  </si>
  <si>
    <t>JONATHANZECCHIN@VIRGILIO.IT</t>
  </si>
  <si>
    <t>3930495277</t>
  </si>
  <si>
    <t>ALEX.ZILIO90@GMAIL.COM</t>
  </si>
  <si>
    <t>STEFANO.AVO997@HOTMAIL.IT</t>
  </si>
  <si>
    <t>BATTISTELLA72@LIBERO.IT</t>
  </si>
  <si>
    <t>DENISPERINI99@GMAIL.COM</t>
  </si>
  <si>
    <t>SIMONEPERINIMX@GMAIL.COM</t>
  </si>
  <si>
    <t>A00765</t>
  </si>
  <si>
    <t>SABADIN MATTIA</t>
  </si>
  <si>
    <t>G00196</t>
  </si>
  <si>
    <t>OLIANA FEDERICO</t>
  </si>
  <si>
    <t>A00740</t>
  </si>
  <si>
    <t>BOLDO RICCARDO</t>
  </si>
  <si>
    <t>Y02684</t>
  </si>
  <si>
    <t>URBANI GIOVANNI</t>
  </si>
  <si>
    <t>3496105086</t>
  </si>
  <si>
    <t>MICHELE293@LIBERO.IT</t>
  </si>
  <si>
    <t>3429147691</t>
  </si>
  <si>
    <t>BARPCHRISTIAN@GMAIL.COM</t>
  </si>
  <si>
    <t>3454115111</t>
  </si>
  <si>
    <t>RICCARDOBOLDO.1@GMAIL.COM</t>
  </si>
  <si>
    <t>3387601804</t>
  </si>
  <si>
    <t>BERTOKTM92@GMAIL.COM</t>
  </si>
  <si>
    <t>3491068475</t>
  </si>
  <si>
    <t>ERICHLION@GMAIL.COM</t>
  </si>
  <si>
    <t>3477351958</t>
  </si>
  <si>
    <t>3425047580</t>
  </si>
  <si>
    <t>CRISTIAN.PAGOTTO2002@GMAIL.COM</t>
  </si>
  <si>
    <t>3357151535</t>
  </si>
  <si>
    <t>ANDREA@3PPLAST.IT</t>
  </si>
  <si>
    <t>Ostanello Racing</t>
  </si>
  <si>
    <t>3518708793</t>
  </si>
  <si>
    <t>MARCEPIERFE@HOTMAIL.IT</t>
  </si>
  <si>
    <t>3282568868</t>
  </si>
  <si>
    <t>MATTI.SABA222@GMAIL.COM</t>
  </si>
  <si>
    <t>3489080721</t>
  </si>
  <si>
    <t>ANDREA.STORTI@KONE.COM</t>
  </si>
  <si>
    <t>3408235245</t>
  </si>
  <si>
    <t>URBANI.GIO@LIBERO.IT</t>
  </si>
  <si>
    <t>3398240848</t>
  </si>
  <si>
    <t>MATTEO.ZECCHIN@VIRGILIO.IT</t>
  </si>
  <si>
    <t>OLY.949@ALICE.IT</t>
  </si>
  <si>
    <t>A00707</t>
  </si>
  <si>
    <t>AIELLO JEREMY</t>
  </si>
  <si>
    <t>A00638</t>
  </si>
  <si>
    <t>PUPETTI FILIPPO</t>
  </si>
  <si>
    <t>Y00121</t>
  </si>
  <si>
    <t>SIMONI IVAN</t>
  </si>
  <si>
    <t>Z01684</t>
  </si>
  <si>
    <t>CELSAN ALESSANDRO</t>
  </si>
  <si>
    <t>3334115915</t>
  </si>
  <si>
    <t>SABADINMARCO399@GMAIL.COM</t>
  </si>
  <si>
    <t>3294051666</t>
  </si>
  <si>
    <t>LAURACORRA83@GMAIL.COM</t>
  </si>
  <si>
    <t>Sinergy Motor</t>
  </si>
  <si>
    <t>3493716654</t>
  </si>
  <si>
    <t>FILIPPO.PUPETTI46@GMAIL.COM</t>
  </si>
  <si>
    <t>3497432596</t>
  </si>
  <si>
    <t>IVAN.SIMONI@SIMEXSRLSANDRIGO.IT</t>
  </si>
  <si>
    <t>A00336</t>
  </si>
  <si>
    <t>FRANCESCO FABIO</t>
  </si>
  <si>
    <t>Z01478</t>
  </si>
  <si>
    <t>MALAVASI MATTEO</t>
  </si>
  <si>
    <t>T05200</t>
  </si>
  <si>
    <t>MATTIOZ FABIO</t>
  </si>
  <si>
    <t>X02880</t>
  </si>
  <si>
    <t>BRUNI NICOLA</t>
  </si>
  <si>
    <t>3381475832</t>
  </si>
  <si>
    <t>paolabitti@alice.it</t>
  </si>
  <si>
    <t>3333234441</t>
  </si>
  <si>
    <t>FABIOFRANCESCOMOTO74@GMAIL.COM</t>
  </si>
  <si>
    <t>3355948455</t>
  </si>
  <si>
    <t>DESMOMALA@ALICE.IT</t>
  </si>
  <si>
    <t>3297492552</t>
  </si>
  <si>
    <t>FABIOMATTIOZ2016@GMAIL.COM</t>
  </si>
  <si>
    <t>3479799079</t>
  </si>
  <si>
    <t>MOTOCICLITEO@GMAIL.COM</t>
  </si>
  <si>
    <t>3273807827</t>
  </si>
  <si>
    <t>IOGIACOMO22@GMAIL.COM</t>
  </si>
  <si>
    <t>Fara Vicentino</t>
  </si>
  <si>
    <t>3397098167</t>
  </si>
  <si>
    <t>S.PILLON@PILLONGROUP.IT</t>
  </si>
  <si>
    <t>3358180969</t>
  </si>
  <si>
    <t>MAX.TERRY86@GMAIL.COM</t>
  </si>
  <si>
    <t>3939724244</t>
  </si>
  <si>
    <t>INFO@CLASSEA.EU</t>
  </si>
  <si>
    <t>3473896036</t>
  </si>
  <si>
    <t>D.T.VERONARESINE@GMAIL.COM</t>
  </si>
  <si>
    <t>3470903098</t>
  </si>
  <si>
    <t>PAPOZOLIN841@GMAIL.COM</t>
  </si>
  <si>
    <t>NR. MX</t>
  </si>
  <si>
    <t>NR. 65</t>
  </si>
  <si>
    <t>NR. 85</t>
  </si>
  <si>
    <t>NR. TRAINING</t>
  </si>
  <si>
    <t>nr. Scelti con licenza attiva</t>
  </si>
  <si>
    <t>G04915</t>
  </si>
  <si>
    <t>CANELLA GIUSEPPE</t>
  </si>
  <si>
    <t>3452213776</t>
  </si>
  <si>
    <t>LIAM.BETTIN94@GMAIL.COM</t>
  </si>
  <si>
    <t>3518342538</t>
  </si>
  <si>
    <t>MIKEBETTINUNI@GMAIL.COM</t>
  </si>
  <si>
    <t>3885653694</t>
  </si>
  <si>
    <t>JURIBORTOLAZZO@GMAIL.COM</t>
  </si>
  <si>
    <t>Rs 77</t>
  </si>
  <si>
    <t>3357086016</t>
  </si>
  <si>
    <t>BEPPE@CANELLAMOTO.COM</t>
  </si>
  <si>
    <t>3661553895</t>
  </si>
  <si>
    <t>CESCONMATTEO5@GMAIL.COM</t>
  </si>
  <si>
    <t>335259557</t>
  </si>
  <si>
    <t>PCESTARO@UNICOMM.IT</t>
  </si>
  <si>
    <t>The Riders Factory Ssd</t>
  </si>
  <si>
    <t>3497337981</t>
  </si>
  <si>
    <t>GIACOMODARE5@GMAIL.COM</t>
  </si>
  <si>
    <t>Porto Viro</t>
  </si>
  <si>
    <t>3480929358</t>
  </si>
  <si>
    <t>MICHELE.FABBRIS@DIATECGROUP.COM</t>
  </si>
  <si>
    <t>3498266246</t>
  </si>
  <si>
    <t>EMIOR@ICLOUD.COM</t>
  </si>
  <si>
    <t>3425196208</t>
  </si>
  <si>
    <t>ALEXMISCHI@GMAIL.COM</t>
  </si>
  <si>
    <t>3483736670</t>
  </si>
  <si>
    <t>ALFONSMISCHI83@GMAIL.COM</t>
  </si>
  <si>
    <t>3488900335</t>
  </si>
  <si>
    <t>VANNI.POLGA@GMAIL.COM</t>
  </si>
  <si>
    <t>3664234493</t>
  </si>
  <si>
    <t>DAVIDRIVABEN0@GMAIL.COM</t>
  </si>
  <si>
    <t>3668734632</t>
  </si>
  <si>
    <t>SCARPAY35@GMAIL.COM</t>
  </si>
  <si>
    <t>3357418993</t>
  </si>
  <si>
    <t>STIVEN@PAVILEGNO.COM</t>
  </si>
  <si>
    <t>3319024778</t>
  </si>
  <si>
    <t>VICCAROALBERTO98@GMAIL.COM</t>
  </si>
  <si>
    <t>LOZAR.IZTOK@GMAIL.COM</t>
  </si>
  <si>
    <t>38640235838 3345294392</t>
  </si>
  <si>
    <t>X00495</t>
  </si>
  <si>
    <t>BIELLA NIKLAS</t>
  </si>
  <si>
    <t>T00044</t>
  </si>
  <si>
    <t>BIELLA SASHA</t>
  </si>
  <si>
    <t>3894507243</t>
  </si>
  <si>
    <t>IOSE.BIELLA@GMAIL.COM</t>
  </si>
  <si>
    <t>data Nascita</t>
  </si>
  <si>
    <t>età anno solare</t>
  </si>
  <si>
    <t>Punteggio Ranking</t>
  </si>
  <si>
    <t>Categoria Ranking 2024</t>
  </si>
  <si>
    <t>Categoria Wild Card richiesta</t>
  </si>
  <si>
    <t>data richiesta</t>
  </si>
  <si>
    <t>data inserimento</t>
  </si>
  <si>
    <t>SPEROTTO</t>
  </si>
  <si>
    <t>MX1 - Rider</t>
  </si>
  <si>
    <t>MX2 - Rider</t>
  </si>
  <si>
    <t>data nascita</t>
  </si>
  <si>
    <t>Categoria Ranking</t>
  </si>
  <si>
    <t>Regione</t>
  </si>
  <si>
    <t>PICCIONI</t>
  </si>
  <si>
    <t>X09003</t>
  </si>
  <si>
    <t>GIANNELLI LUCIO</t>
  </si>
  <si>
    <t>A00862</t>
  </si>
  <si>
    <t>ZACCARIN HENRY</t>
  </si>
  <si>
    <t>Pistoni Roventi</t>
  </si>
  <si>
    <t>3203016530</t>
  </si>
  <si>
    <t>LUCIOG990@GMAIL.COM</t>
  </si>
  <si>
    <t>3488143296</t>
  </si>
  <si>
    <t>HENRYZACCARIN@GMAIL.COM</t>
  </si>
  <si>
    <t>H03357</t>
  </si>
  <si>
    <t>THALER MICHAEL</t>
  </si>
  <si>
    <t>3473803657</t>
  </si>
  <si>
    <t>IMPIANTIEMMEZETA@LIBERO.IT</t>
  </si>
  <si>
    <t>3472312146</t>
  </si>
  <si>
    <t>MICHAEL.THALER90.MT@GMAIL.COM</t>
  </si>
  <si>
    <t>X00474</t>
  </si>
  <si>
    <t>GREGGIO FEDERICO</t>
  </si>
  <si>
    <t>X10239</t>
  </si>
  <si>
    <t>VIZINTIN SVIT</t>
  </si>
  <si>
    <t>X01349</t>
  </si>
  <si>
    <t>LEGNARO NICOLÒ</t>
  </si>
  <si>
    <t>W03943</t>
  </si>
  <si>
    <t>SUKLJAN TEO</t>
  </si>
  <si>
    <t>A00362</t>
  </si>
  <si>
    <t>SUSTERSIC MAKS</t>
  </si>
  <si>
    <t>Z00260</t>
  </si>
  <si>
    <t>SUKLJAN ROK</t>
  </si>
  <si>
    <t>3345874326</t>
  </si>
  <si>
    <t>NICODARSIE63@GMAIL.COM</t>
  </si>
  <si>
    <t>Lusia</t>
  </si>
  <si>
    <t>3482496366</t>
  </si>
  <si>
    <t>MICHELEGREGGIO39@GMAIL.COM</t>
  </si>
  <si>
    <t>3661400782</t>
  </si>
  <si>
    <t>0038630350396</t>
  </si>
  <si>
    <t>CRF4500@GMAIL.COM</t>
  </si>
  <si>
    <t>0038641365410</t>
  </si>
  <si>
    <t>INFO@AIDA-STORITVE.SI</t>
  </si>
  <si>
    <t>3518429221</t>
  </si>
  <si>
    <t>FEDERICOCR125@GMAIL.COM</t>
  </si>
  <si>
    <t>3338542284</t>
  </si>
  <si>
    <t>FARABOTIN_ROSSELLA@LIBERO.IT</t>
  </si>
  <si>
    <t>3480699213</t>
  </si>
  <si>
    <t>3NT88@TISCALI.IT</t>
  </si>
  <si>
    <t>ETIEN.VIZINTIN@GMAIL.COM</t>
  </si>
  <si>
    <t>LEGNARO982@GMAIL.COM</t>
  </si>
  <si>
    <t>3278937216</t>
  </si>
  <si>
    <t>FABIO.COMINATO03@LIBERO.IT</t>
  </si>
  <si>
    <t>A00648</t>
  </si>
  <si>
    <t>ZORZENON ALEX</t>
  </si>
  <si>
    <t>3496527780</t>
  </si>
  <si>
    <t>ALEX.ZORZE@GMAIL.COM</t>
  </si>
  <si>
    <t>Query VEDI WILD CARD INSERITE</t>
  </si>
  <si>
    <t>3464181942</t>
  </si>
  <si>
    <t>TECNICO@LOGICAMOTOCROSS.IT</t>
  </si>
  <si>
    <t>3922450241</t>
  </si>
  <si>
    <t>THOMASCARRER86@GMAIL.COM</t>
  </si>
  <si>
    <t>3667469057</t>
  </si>
  <si>
    <t>3347843227</t>
  </si>
  <si>
    <t>IVANPUGLIESE@LIBERO.IT</t>
  </si>
  <si>
    <t>3497608393</t>
  </si>
  <si>
    <t>ANDREA.V@VICAB.IT</t>
  </si>
  <si>
    <t>3466149092</t>
  </si>
  <si>
    <t>R.ZANOLO99@GMAIL.COM</t>
  </si>
  <si>
    <t>KTMR15RICCARDO@GMAIL.COM</t>
  </si>
  <si>
    <t>A01088</t>
  </si>
  <si>
    <t>MATTIOLO GIANLUCA</t>
  </si>
  <si>
    <t>Y00510</t>
  </si>
  <si>
    <t>MINUZZO LEONARDO</t>
  </si>
  <si>
    <t>V00439</t>
  </si>
  <si>
    <t>FALETTI OSCAR</t>
  </si>
  <si>
    <t>Y01269</t>
  </si>
  <si>
    <t>SALVADOR ROBERTO</t>
  </si>
  <si>
    <t>3920443496</t>
  </si>
  <si>
    <t>MICHAELBERTE2001@GMAIL.COM</t>
  </si>
  <si>
    <t>Egna Neumarkt</t>
  </si>
  <si>
    <t>3338516222</t>
  </si>
  <si>
    <t>BRAUNHELMUTH@GMAIL.COM</t>
  </si>
  <si>
    <t>3405117915</t>
  </si>
  <si>
    <t>MATTEOCORIELE91@GMAIL.COM</t>
  </si>
  <si>
    <t>3403447573</t>
  </si>
  <si>
    <t>3471651178</t>
  </si>
  <si>
    <t>Grancross</t>
  </si>
  <si>
    <t>3756507065</t>
  </si>
  <si>
    <t>JOELE84FACCIO@GMAIL.COM</t>
  </si>
  <si>
    <t>3289511584</t>
  </si>
  <si>
    <t>OSCAR.CBR111@GMAIL.COM</t>
  </si>
  <si>
    <t>Mantovano T. Nuvolari</t>
  </si>
  <si>
    <t>3515171515</t>
  </si>
  <si>
    <t>RICKYRMX107@GMAIL.COM</t>
  </si>
  <si>
    <t>3932214553</t>
  </si>
  <si>
    <t>FRANCESCOMARZOTTO@LIVE.IT</t>
  </si>
  <si>
    <t>3801476728</t>
  </si>
  <si>
    <t>SAMUELUCRE@GMAIL.COM</t>
  </si>
  <si>
    <t>3468025559</t>
  </si>
  <si>
    <t>ELISADALBO@HOTMAIL.IT</t>
  </si>
  <si>
    <t>3381339607</t>
  </si>
  <si>
    <t>MARTINEZ67.N@LIBERO.IT</t>
  </si>
  <si>
    <t>Las Vegas Park Asd</t>
  </si>
  <si>
    <t>3517313738</t>
  </si>
  <si>
    <t>NUSSIOFRANCISCO@OUTLOOK.COM</t>
  </si>
  <si>
    <t>Wafna</t>
  </si>
  <si>
    <t>3494233752</t>
  </si>
  <si>
    <t>GIORGIOPI@INWIND.IT</t>
  </si>
  <si>
    <t>3349170103</t>
  </si>
  <si>
    <t>JUSTUS.PROFANTER@HOTMAIL.COM</t>
  </si>
  <si>
    <t>3331986423</t>
  </si>
  <si>
    <t>MASTROGIANNI76@GMAIL.COM</t>
  </si>
  <si>
    <t>Ca` Bianca S.S.D. A R. L.</t>
  </si>
  <si>
    <t>3661642604</t>
  </si>
  <si>
    <t>LUCAROSIN67@GMAIL.COM</t>
  </si>
  <si>
    <t>336488879</t>
  </si>
  <si>
    <t>SCOTTAPATRIZIA@LIBERO.IT</t>
  </si>
  <si>
    <t>3406356260</t>
  </si>
  <si>
    <t>SIMONE.SLAVIERO978@GMAIL.COM</t>
  </si>
  <si>
    <t>PETERDALPONT@GMAIL.COM</t>
  </si>
  <si>
    <t>DALVAIARMIN@YAHOO.IT</t>
  </si>
  <si>
    <t>A01096</t>
  </si>
  <si>
    <t>RIGONI MICHELE</t>
  </si>
  <si>
    <t>3496835030</t>
  </si>
  <si>
    <t>MICHLIBA23@GMAIL.COM</t>
  </si>
  <si>
    <t>A00219</t>
  </si>
  <si>
    <t>TARGA THOMAS</t>
  </si>
  <si>
    <t>A00788</t>
  </si>
  <si>
    <t>BERTOLIN JACOPO</t>
  </si>
  <si>
    <t>3714202643</t>
  </si>
  <si>
    <t>JACOPOBERTOLIN09@GMAIL.COM</t>
  </si>
  <si>
    <t>3248728886</t>
  </si>
  <si>
    <t>MICHAELRABENSTEINER27@GMAIL.COM</t>
  </si>
  <si>
    <t>3406663904</t>
  </si>
  <si>
    <t>CLAUDIACADAR85@YAHOO.IT</t>
  </si>
  <si>
    <t>3486591555</t>
  </si>
  <si>
    <t>TOBIASTSCHOLL56@GMAIL.COM</t>
  </si>
  <si>
    <t>A00176</t>
  </si>
  <si>
    <t>PELLIZZER NICOLÒ</t>
  </si>
  <si>
    <t>A00177</t>
  </si>
  <si>
    <t>PELLIZZER SOFIA</t>
  </si>
  <si>
    <t>3497519613</t>
  </si>
  <si>
    <t>PELLIZZER2002@GMAIL.COM</t>
  </si>
  <si>
    <t>A00766</t>
  </si>
  <si>
    <t>BERTI THOMAS</t>
  </si>
  <si>
    <t>U01128</t>
  </si>
  <si>
    <t>HERBST SIMON</t>
  </si>
  <si>
    <t>3483997607</t>
  </si>
  <si>
    <t>BERTI.THOMAS93@GMAIL.COM</t>
  </si>
  <si>
    <t>3332253324</t>
  </si>
  <si>
    <t>KATJAOBKIRCHER@YAHOO.DE</t>
  </si>
  <si>
    <t>A00863</t>
  </si>
  <si>
    <t>PASSARELLA MICHELE</t>
  </si>
  <si>
    <t>W01078</t>
  </si>
  <si>
    <t>LUCHINI MATTIA</t>
  </si>
  <si>
    <t>3484182119</t>
  </si>
  <si>
    <t>GOLDTREVISO@GMAIL.COM</t>
  </si>
  <si>
    <t>3483866874</t>
  </si>
  <si>
    <t>ANDREA.CARLAPPI.SC@GMAIL.COM</t>
  </si>
  <si>
    <t>3473699628</t>
  </si>
  <si>
    <t>LUCHINI77@GMAIL.COM</t>
  </si>
  <si>
    <t>3490740412</t>
  </si>
  <si>
    <t>CHRISTIANPAROLARI@ICLOUD.COM</t>
  </si>
  <si>
    <t>3881057400</t>
  </si>
  <si>
    <t>MICHELE.PASSARELLA@ICLOUD.COM</t>
  </si>
  <si>
    <t>G00900</t>
  </si>
  <si>
    <t>DAL PIAN DAVIDE</t>
  </si>
  <si>
    <t>G00633</t>
  </si>
  <si>
    <t>BAZZO GIUSEPPE</t>
  </si>
  <si>
    <t>Z00772</t>
  </si>
  <si>
    <t>STRINO TOMMASO GABRIELE</t>
  </si>
  <si>
    <t>Z02019</t>
  </si>
  <si>
    <t>SPIGOLON ALEX ARON</t>
  </si>
  <si>
    <t>3294089937</t>
  </si>
  <si>
    <t>BAZZOPUNTOG@YAHOO.IT</t>
  </si>
  <si>
    <t>3463221734</t>
  </si>
  <si>
    <t>DALPIAN.DAVIDE115@GMAIL.COM</t>
  </si>
  <si>
    <t>3400814419</t>
  </si>
  <si>
    <t>GOTTARDISAMUEL@GMAIL.COM</t>
  </si>
  <si>
    <t>3925567015</t>
  </si>
  <si>
    <t>ALEXSPIGOLON23@GMAIL.COM</t>
  </si>
  <si>
    <t>3426921223</t>
  </si>
  <si>
    <t>RICCARDO.STRINO@VIRGILIO.IT</t>
  </si>
  <si>
    <t xml:space="preserve"> </t>
  </si>
  <si>
    <t>CARRER</t>
  </si>
  <si>
    <t>THOMAS</t>
  </si>
  <si>
    <t>U04834</t>
  </si>
  <si>
    <t>GALLINA ROBERTA</t>
  </si>
  <si>
    <t>A01293</t>
  </si>
  <si>
    <t>MURARO MATTEO</t>
  </si>
  <si>
    <t>3495938909</t>
  </si>
  <si>
    <t>ROBERTA.GALLINA09@GMAIL.COM</t>
  </si>
  <si>
    <t>3487432137</t>
  </si>
  <si>
    <t>ROMANOMARSON@LIBERO.IT</t>
  </si>
  <si>
    <t>3476585274</t>
  </si>
  <si>
    <t>NICOPONCHIO301@GMAIL.COM</t>
  </si>
  <si>
    <t>3333796802</t>
  </si>
  <si>
    <t>MURAROMATTEO14@GMAIL.COM</t>
  </si>
  <si>
    <t>335237150</t>
  </si>
  <si>
    <t>3473667897</t>
  </si>
  <si>
    <t>CORRADIN.1997@GMAIL.COM</t>
  </si>
  <si>
    <t>3454994671</t>
  </si>
  <si>
    <t>KMERIKA88@GMAIL.COM</t>
  </si>
  <si>
    <t>MACONDO.MOKAMBO@GMAIL.COM</t>
  </si>
  <si>
    <t>W00530</t>
  </si>
  <si>
    <t>PIZZINATO GIANALBERTO</t>
  </si>
  <si>
    <t>V01035</t>
  </si>
  <si>
    <t>MUR GERHARD</t>
  </si>
  <si>
    <t>3279097004</t>
  </si>
  <si>
    <t>FRANCESCOOMARCON@ICLOUD.COM</t>
  </si>
  <si>
    <t>3917653896</t>
  </si>
  <si>
    <t>FEDERICOMARION2003@GMAIL.COM</t>
  </si>
  <si>
    <t>3458742149</t>
  </si>
  <si>
    <t>FRANCESCOMARION73@GMAIL.COM</t>
  </si>
  <si>
    <t>3459167574</t>
  </si>
  <si>
    <t>MORESSAMATTIA01@GMAIL.COM</t>
  </si>
  <si>
    <t>3401460827</t>
  </si>
  <si>
    <t>GERHARD.MUR@GMAIL.COM</t>
  </si>
  <si>
    <t>A.S.D. Fathers &amp; Sons</t>
  </si>
  <si>
    <t>3457716386</t>
  </si>
  <si>
    <t>GABRYGABRY74@LIVE.IT</t>
  </si>
  <si>
    <t>3489181220</t>
  </si>
  <si>
    <t>3473409893</t>
  </si>
  <si>
    <t>SIMONERIVA18@GMAIL.COM</t>
  </si>
  <si>
    <t>3452473951</t>
  </si>
  <si>
    <t>ALBERTO.VALERIO488@GMAIL.COM</t>
  </si>
  <si>
    <t>3392745722</t>
  </si>
  <si>
    <t>VALERIO.NIC441@GMAIL.COM</t>
  </si>
  <si>
    <t>3381320701</t>
  </si>
  <si>
    <t>LUCA.VIDOTTO26@GMAIL.COM</t>
  </si>
  <si>
    <t>PIZZINATOGIANALBERTO@HOTMAIL.COM</t>
  </si>
  <si>
    <t>SIC</t>
  </si>
  <si>
    <t>A01021</t>
  </si>
  <si>
    <t>BRZAN ERIK</t>
  </si>
  <si>
    <t>S02865</t>
  </si>
  <si>
    <t>LINDNER PHILIPP</t>
  </si>
  <si>
    <t>S02866</t>
  </si>
  <si>
    <t>GRAMM PATRICK</t>
  </si>
  <si>
    <t>0038641722441</t>
  </si>
  <si>
    <t>BRZAN2000@GMAIL.COM</t>
  </si>
  <si>
    <t>3336031035</t>
  </si>
  <si>
    <t>GASPAROTTOMG@GMAIL.COM</t>
  </si>
  <si>
    <t>3403552940</t>
  </si>
  <si>
    <t>WEYBRGRAMM@GMAIL.COM</t>
  </si>
  <si>
    <t>3426202064</t>
  </si>
  <si>
    <t>PHILIPP-LINDNER@HOTMAIL.COM</t>
  </si>
  <si>
    <t>3357103586</t>
  </si>
  <si>
    <t>EDILPESAVENTO@GMAIL.COM</t>
  </si>
  <si>
    <t>3668107704</t>
  </si>
  <si>
    <t>MAXIMILIANWOHLFARTER4@GMAIL.COM</t>
  </si>
  <si>
    <t>0001616R</t>
  </si>
  <si>
    <t>GIANESI ANDREA</t>
  </si>
  <si>
    <t>3713783617</t>
  </si>
  <si>
    <t>ANDREAGIANESI@LIBERO.IT</t>
  </si>
  <si>
    <t>Y04059</t>
  </si>
  <si>
    <t>RAGAZZO ALEX</t>
  </si>
  <si>
    <t>Z00918</t>
  </si>
  <si>
    <t>CORVEZZO DENNIS</t>
  </si>
  <si>
    <t>T05434</t>
  </si>
  <si>
    <t>BERGAMASCO ALESSANDRO</t>
  </si>
  <si>
    <t>U00365</t>
  </si>
  <si>
    <t>HÖLLER ANDREAS</t>
  </si>
  <si>
    <t>A00124</t>
  </si>
  <si>
    <t>RIGHETTI SIMONE</t>
  </si>
  <si>
    <t>W02701</t>
  </si>
  <si>
    <t>ROTTA MATTEO</t>
  </si>
  <si>
    <t>Isontino</t>
  </si>
  <si>
    <t>3474774201</t>
  </si>
  <si>
    <t>INFO.BERGAMASCO@GMAIL.COM</t>
  </si>
  <si>
    <t>3318036935</t>
  </si>
  <si>
    <t>CORVEZZO125@GMAIL.COM</t>
  </si>
  <si>
    <t>3276896647</t>
  </si>
  <si>
    <t>MANOLOGRAZIOLA98@GMAIL.COM</t>
  </si>
  <si>
    <t>3207107780</t>
  </si>
  <si>
    <t>ANDIH.AH76@GMAIL.COM</t>
  </si>
  <si>
    <t>3497646119</t>
  </si>
  <si>
    <t>RAOUL.RAGAZZO@GMAIL.COM</t>
  </si>
  <si>
    <t>3492949140</t>
  </si>
  <si>
    <t>SIMONERIGHETTI5@GMAIL.COM</t>
  </si>
  <si>
    <t>3406847201</t>
  </si>
  <si>
    <t>MATTEOROTTA89@GMAIL.COM</t>
  </si>
  <si>
    <t>Z00462</t>
  </si>
  <si>
    <t>SABADIN RYAN</t>
  </si>
  <si>
    <t>A01551</t>
  </si>
  <si>
    <t>CARILLI FILIPPO</t>
  </si>
  <si>
    <t>A00841</t>
  </si>
  <si>
    <t>PODA MARCO</t>
  </si>
  <si>
    <t>3478147249</t>
  </si>
  <si>
    <t>FILIPPOCARILLI06@GMAIL.COM</t>
  </si>
  <si>
    <t>3450889884</t>
  </si>
  <si>
    <t>3401591965</t>
  </si>
  <si>
    <t>GIULIADP335@GMAIL.COM</t>
  </si>
  <si>
    <t>3403186859</t>
  </si>
  <si>
    <t>SAMANTA.GARBUI@HOTMAIL.IT</t>
  </si>
  <si>
    <t>Ostiglia</t>
  </si>
  <si>
    <t>3490070440</t>
  </si>
  <si>
    <t>ERICALAGO987@GMAIL.COM</t>
  </si>
  <si>
    <t>Bello Carico</t>
  </si>
  <si>
    <t>3450233712</t>
  </si>
  <si>
    <t>MATTE.PIUMI@GMAIL.COM</t>
  </si>
  <si>
    <t>3356911999</t>
  </si>
  <si>
    <t>MARCOPODA707@GMAIL.COM</t>
  </si>
  <si>
    <t>3392891934</t>
  </si>
  <si>
    <t>CLEME_SERGIO@HOTMAIL.IT</t>
  </si>
  <si>
    <t>3346104543</t>
  </si>
  <si>
    <t>OMAR_REY@HOTMAIL.IT</t>
  </si>
  <si>
    <t>FABIOCRE98@GMAIL.COM</t>
  </si>
  <si>
    <t>BONIFACIO</t>
  </si>
  <si>
    <t>MX2 - Fast</t>
  </si>
  <si>
    <t>Z00376</t>
  </si>
  <si>
    <t>POSENATO ALESSANDRO</t>
  </si>
  <si>
    <t>A00839</t>
  </si>
  <si>
    <t>KAMMERER JULIAN</t>
  </si>
  <si>
    <t>Y02869</t>
  </si>
  <si>
    <t>GOBBIN DENIS</t>
  </si>
  <si>
    <t>3477393577</t>
  </si>
  <si>
    <t>DENIS.573@HOTMAIL.IT</t>
  </si>
  <si>
    <t>3458968393</t>
  </si>
  <si>
    <t>KAMMERER.JULIAN@GMAIL.COM</t>
  </si>
  <si>
    <t>3516232033</t>
  </si>
  <si>
    <t>POSENATOSCAVI@GMAIL.COM</t>
  </si>
  <si>
    <t>X06863</t>
  </si>
  <si>
    <t>SALAMON ROBERTO</t>
  </si>
  <si>
    <t>3342521288</t>
  </si>
  <si>
    <t>BERTOCCOETTORE@GMAIL.COM</t>
  </si>
  <si>
    <t>LIDIJA.IVANDIC1@GMAIL.COM</t>
  </si>
  <si>
    <t>3478571698</t>
  </si>
  <si>
    <t>ROBERTO.SALAMON@GMAIL.COM</t>
  </si>
  <si>
    <t>Z02988</t>
  </si>
  <si>
    <t>PALIAGA NORICK</t>
  </si>
  <si>
    <t>A01593</t>
  </si>
  <si>
    <t>CASTAGNA TIZIANO</t>
  </si>
  <si>
    <t>0038598874644</t>
  </si>
  <si>
    <t>ARIJANA.ULJANIC74@GMAIL.COM</t>
  </si>
  <si>
    <t>La Quercia</t>
  </si>
  <si>
    <t>3288486833</t>
  </si>
  <si>
    <t>NENOS073@GMAIL.COM</t>
  </si>
  <si>
    <t>2 Ville Amici Della Moto</t>
  </si>
  <si>
    <t>3338511914</t>
  </si>
  <si>
    <t>DANIELERAMON3@GMAIL.COM</t>
  </si>
  <si>
    <t>3476919764</t>
  </si>
  <si>
    <t>CRISTIANCENEDESE75@GMAIL.COM</t>
  </si>
  <si>
    <t>3482559800</t>
  </si>
  <si>
    <t>TIZIANO@CASTAGNATIZIANO.IT</t>
  </si>
  <si>
    <t>00972545653051</t>
  </si>
  <si>
    <t>R.TZEMACH@GMAIL.COM</t>
  </si>
  <si>
    <t>W00478</t>
  </si>
  <si>
    <t>BASTIANELLO DAVIDE</t>
  </si>
  <si>
    <t>3483918109</t>
  </si>
  <si>
    <t>DAVIDEBASTIANELLO.DB@GMAIL.COM</t>
  </si>
  <si>
    <t>3311151925</t>
  </si>
  <si>
    <t>3476095536</t>
  </si>
  <si>
    <t>S.DIBIAGGIO@HOTMAIL.IT</t>
  </si>
  <si>
    <t>Q00480</t>
  </si>
  <si>
    <t>CAVINA RICCARDO</t>
  </si>
  <si>
    <t>3382563292</t>
  </si>
  <si>
    <t>riccardocavina2004@gmail.com</t>
  </si>
  <si>
    <t>A00732</t>
  </si>
  <si>
    <t>BERGAMIN GIOVANNI</t>
  </si>
  <si>
    <t>3487497464</t>
  </si>
  <si>
    <t>BERGAMINFLAVIO71@GMAIL.COM</t>
  </si>
  <si>
    <t>A00477</t>
  </si>
  <si>
    <t>ROSSI GIACOMO</t>
  </si>
  <si>
    <t>3466345740</t>
  </si>
  <si>
    <t>GIACOMO.ROSSI.4@ICLOUD.COM</t>
  </si>
  <si>
    <t>G00055</t>
  </si>
  <si>
    <t>RECCHIA NICOLA</t>
  </si>
  <si>
    <t>R00212</t>
  </si>
  <si>
    <t>A00821</t>
  </si>
  <si>
    <t>GATTI DAVIDE</t>
  </si>
  <si>
    <t>Z04010</t>
  </si>
  <si>
    <t>TOCCHIO NICOLAS</t>
  </si>
  <si>
    <t>3662712226</t>
  </si>
  <si>
    <t>TOCCHIO49@GMAIL.COM</t>
  </si>
  <si>
    <t>3451736864</t>
  </si>
  <si>
    <t>emiliosquizzato1970@gmail.com</t>
  </si>
  <si>
    <t>3468544188</t>
  </si>
  <si>
    <t>NICOLA.RECCHIA_44@LIBERO.IT</t>
  </si>
  <si>
    <t>3463597222</t>
  </si>
  <si>
    <t>GATTIDAVIDE737@GMAIL.COM</t>
  </si>
  <si>
    <t>RECCHIA</t>
  </si>
  <si>
    <t>NICOLA</t>
  </si>
  <si>
    <t>MX1 - Fast</t>
  </si>
  <si>
    <t>X02015</t>
  </si>
  <si>
    <t>GUARNATI SIMONE</t>
  </si>
  <si>
    <t>X09061</t>
  </si>
  <si>
    <t>SINIGAGLIA MICHELLE</t>
  </si>
  <si>
    <t>3282056443</t>
  </si>
  <si>
    <t>SNGLNA81@GMAIL.COM</t>
  </si>
  <si>
    <t>3387395904</t>
  </si>
  <si>
    <t>ELEGUARNATI@YAHOO.COM</t>
  </si>
  <si>
    <t>Y01244</t>
  </si>
  <si>
    <t>CHERMAZ SOFIA MILLA</t>
  </si>
  <si>
    <t>3407994300</t>
  </si>
  <si>
    <t>SENNOENRICO.ES@GMAIL.COM</t>
  </si>
  <si>
    <t>3713492221</t>
  </si>
  <si>
    <t>TOSOFRANCESCO11@GMAIL.COM</t>
  </si>
  <si>
    <t>3427889478</t>
  </si>
  <si>
    <t>CLAIRE.JSHELTON@GMAIL.COM</t>
  </si>
  <si>
    <t>3459373359</t>
  </si>
  <si>
    <t>REDUCE.ALESSANDRO@GMAIL.COM</t>
  </si>
  <si>
    <t>Mx Revel</t>
  </si>
  <si>
    <t>3669708400</t>
  </si>
  <si>
    <t>INFO@BUFALOBOUTIQUECREMA.IT</t>
  </si>
  <si>
    <t>3475840031</t>
  </si>
  <si>
    <t>YAMAHAYZF250@ALICE.IT</t>
  </si>
  <si>
    <t>3336306738</t>
  </si>
  <si>
    <t>BELLERIMARCO338@GMAIL.COM</t>
  </si>
  <si>
    <t>3477477292</t>
  </si>
  <si>
    <t>THOMASGRIGOLATO474@GMAIL.COM</t>
  </si>
  <si>
    <t>W00533</t>
  </si>
  <si>
    <t>PESSOT SIMONE</t>
  </si>
  <si>
    <t>A01587</t>
  </si>
  <si>
    <t>GALLIMBERTI MICHAEL</t>
  </si>
  <si>
    <t>3457544798</t>
  </si>
  <si>
    <t>BARBARADAMIANO@LIBERO.IT</t>
  </si>
  <si>
    <t>3491016029</t>
  </si>
  <si>
    <t>SIMONEPESSOT@GMAIL.COM</t>
  </si>
  <si>
    <t>3451615096</t>
  </si>
  <si>
    <t>MARCO.MERAZZI211@GMAIL.COM</t>
  </si>
  <si>
    <t>3337699979</t>
  </si>
  <si>
    <t>ANDREA.CERVELLIN141@GMAIL.COM</t>
  </si>
  <si>
    <t>3662694390</t>
  </si>
  <si>
    <t>GALLIMBERTIMICHAEL91@GMAIL.COM</t>
  </si>
  <si>
    <t>W03640</t>
  </si>
  <si>
    <t>GIOVANELLI MATTIA</t>
  </si>
  <si>
    <t>S03635</t>
  </si>
  <si>
    <t>ASINARI ANDREA</t>
  </si>
  <si>
    <t>Z02599</t>
  </si>
  <si>
    <t>BOGGIAN FRANCESCO</t>
  </si>
  <si>
    <t>Valpocenter</t>
  </si>
  <si>
    <t>3299668343</t>
  </si>
  <si>
    <t>BOGGIAN.ALESSANDRO@LIBERO.IT</t>
  </si>
  <si>
    <t>3423944378</t>
  </si>
  <si>
    <t>SMACTIONRACINGTEAM@GMAIL.COM</t>
  </si>
  <si>
    <t>3405045662</t>
  </si>
  <si>
    <t>ASINARIRENATO4@GMAIL.COM</t>
  </si>
  <si>
    <t>Z02989</t>
  </si>
  <si>
    <t>SPACAPAN AMADEJ</t>
  </si>
  <si>
    <t>A01746</t>
  </si>
  <si>
    <t>POLATO ALESSIA</t>
  </si>
  <si>
    <t>A00190</t>
  </si>
  <si>
    <t>BAGLIONI NICOLO`</t>
  </si>
  <si>
    <t>A00497</t>
  </si>
  <si>
    <t>FABIJAN PATRIK</t>
  </si>
  <si>
    <t>M00593</t>
  </si>
  <si>
    <t>SCHWARZ CLAUDIA</t>
  </si>
  <si>
    <t>0038641343376</t>
  </si>
  <si>
    <t>KOGA.SP@GMAIL.COM</t>
  </si>
  <si>
    <t>Moto Club M.S.L. Asd</t>
  </si>
  <si>
    <t>3383535960</t>
  </si>
  <si>
    <t>BRUSINELLIMATTEO@GMAIL.COM</t>
  </si>
  <si>
    <t>3497013793</t>
  </si>
  <si>
    <t>FRANCESCOZANELLA16@GMAIL.COM</t>
  </si>
  <si>
    <t>3498842807</t>
  </si>
  <si>
    <t>MARCONCINIMARCO@GMAIL.COM</t>
  </si>
  <si>
    <t>3406338090</t>
  </si>
  <si>
    <t>CLAUDIA.SCHWARZ@SCHWARZ.IT</t>
  </si>
  <si>
    <t>3421726447</t>
  </si>
  <si>
    <t>ALESSIA.POLATO24@GMAIL.COM</t>
  </si>
  <si>
    <t>0038651230776</t>
  </si>
  <si>
    <t>PATRIK.FABIJAN@GMAIL.COM</t>
  </si>
  <si>
    <t>3494502458</t>
  </si>
  <si>
    <t>NICKBAGLIO123456@ICLOUD.COM</t>
  </si>
  <si>
    <t>JUREBOZNAR259@GMAIL.COM</t>
  </si>
  <si>
    <t>BAGLIONI</t>
  </si>
  <si>
    <t>NICOLO`</t>
  </si>
  <si>
    <t>FABIJAN</t>
  </si>
  <si>
    <t>PATRIK</t>
  </si>
  <si>
    <t>PASSARELLA</t>
  </si>
  <si>
    <t>MICHELE</t>
  </si>
  <si>
    <t>03 Query richieste WILD CARD</t>
  </si>
  <si>
    <t>BOZNAR</t>
  </si>
  <si>
    <t>JURE</t>
  </si>
  <si>
    <t>MX2 - Expert</t>
  </si>
  <si>
    <t>ROTTA</t>
  </si>
  <si>
    <t>MATTEO</t>
  </si>
  <si>
    <t>Y00579</t>
  </si>
  <si>
    <t>BENAMATI MATTEO</t>
  </si>
  <si>
    <t>W04145</t>
  </si>
  <si>
    <t>FRAPPA RAFFAELE</t>
  </si>
  <si>
    <t>A01849</t>
  </si>
  <si>
    <t>Y02239</t>
  </si>
  <si>
    <t>MERVIC LOVRO</t>
  </si>
  <si>
    <t>Aneip Olos</t>
  </si>
  <si>
    <t>3392164891</t>
  </si>
  <si>
    <t>AARON.SPARAGNA@GMAIL.COM</t>
  </si>
  <si>
    <t>3477410824</t>
  </si>
  <si>
    <t>MARCO.FANTIN22@GMAIL.COM</t>
  </si>
  <si>
    <t>3391551968</t>
  </si>
  <si>
    <t>INFO@GREMER.SI</t>
  </si>
  <si>
    <t>3206067330</t>
  </si>
  <si>
    <t>ALESSANDRO.BENAMATI.BZ@GMAIL.COM</t>
  </si>
  <si>
    <t>3883438363</t>
  </si>
  <si>
    <t>PATRICK.SCREMIN.445@GMAIL.COM</t>
  </si>
  <si>
    <t>3355836455</t>
  </si>
  <si>
    <t>riccardo.frappa@frappaedilizia.com</t>
  </si>
  <si>
    <t>3406119937</t>
  </si>
  <si>
    <t>BISO1999@HOTMAIL.IT</t>
  </si>
  <si>
    <t>3289386161</t>
  </si>
  <si>
    <t>MARTINABAGOZZI@GMAIL.COM</t>
  </si>
  <si>
    <t>3458216164</t>
  </si>
  <si>
    <t>PAISSAN61@GMAIL.COM</t>
  </si>
  <si>
    <t>A01793</t>
  </si>
  <si>
    <t>ZIVIC ALJAZ</t>
  </si>
  <si>
    <t>PAISSAN LORIS</t>
  </si>
  <si>
    <t>Y02236</t>
  </si>
  <si>
    <t>MERVIC JAKA</t>
  </si>
  <si>
    <t>3391551977</t>
  </si>
  <si>
    <t>GREGOR.MERVIC@GMAIL.COM</t>
  </si>
  <si>
    <t>0038630641231</t>
  </si>
  <si>
    <t>ALJAZZIVIC123@GMAIL.COM</t>
  </si>
  <si>
    <t>X01555</t>
  </si>
  <si>
    <t>DOVIZIOSO ANDREA</t>
  </si>
  <si>
    <t>A01884</t>
  </si>
  <si>
    <t>FOCHESATO CHRISTIAN</t>
  </si>
  <si>
    <t>A01883</t>
  </si>
  <si>
    <t>FIORENTIN MARCO</t>
  </si>
  <si>
    <t>3297755045</t>
  </si>
  <si>
    <t>PRESIDENTE@MOTOCLUB04PARK.IT</t>
  </si>
  <si>
    <t>A01888</t>
  </si>
  <si>
    <t>MOSCO NICOLA</t>
  </si>
  <si>
    <t>Z01777</t>
  </si>
  <si>
    <t>PALERMO MANUEL</t>
  </si>
  <si>
    <t>A01882</t>
  </si>
  <si>
    <t>COMPARIN SAMUELE</t>
  </si>
  <si>
    <t>3884658557</t>
  </si>
  <si>
    <t>PALERMOMANUEL145@GMAIL.COM</t>
  </si>
  <si>
    <t>3382469034</t>
  </si>
  <si>
    <t>GAZ.ANGELO@GMAIL.COM</t>
  </si>
  <si>
    <t>3297073044</t>
  </si>
  <si>
    <t>TRATTORINICOLA@GMAIL.COM</t>
  </si>
  <si>
    <t>3939944037</t>
  </si>
  <si>
    <t>FOCHESATOCHRISTIAN37@GMAIL.COM</t>
  </si>
  <si>
    <t>3382933500</t>
  </si>
  <si>
    <t>EVELINE.BEPPE@GMAIL.COM</t>
  </si>
  <si>
    <t>3495269106</t>
  </si>
  <si>
    <t>CIVER1277@GMAIL.COM</t>
  </si>
  <si>
    <t>Y00684</t>
  </si>
  <si>
    <t>RABENSTEINER MAXIMILIAN</t>
  </si>
  <si>
    <t>A01682</t>
  </si>
  <si>
    <t>RADO MARCO</t>
  </si>
  <si>
    <t>Z00196</t>
  </si>
  <si>
    <t>DE SANCTIS GIOVANNI</t>
  </si>
  <si>
    <t>Z04019</t>
  </si>
  <si>
    <t>FIOCCO CREMONESE MATTIA</t>
  </si>
  <si>
    <t>Z03205</t>
  </si>
  <si>
    <t>NOYA MICHELANGELO</t>
  </si>
  <si>
    <t>3929440807</t>
  </si>
  <si>
    <t>FIOCCODEVIS2013@GMAIL.COM</t>
  </si>
  <si>
    <t>3483382344</t>
  </si>
  <si>
    <t>BEPPENOYA@GMAIL.COM</t>
  </si>
  <si>
    <t>3351817427</t>
  </si>
  <si>
    <t>DESANCTIS11@GMAIL.COM</t>
  </si>
  <si>
    <t>3420699574</t>
  </si>
  <si>
    <t>INFO@SCHWEIGGERHOF.IT</t>
  </si>
  <si>
    <t>3278418152</t>
  </si>
  <si>
    <t>DANIELE.SALVATERRA19@GMAIL.COM</t>
  </si>
  <si>
    <t>3289244998</t>
  </si>
  <si>
    <t>MARCO.RADO@YAHOO.IT</t>
  </si>
  <si>
    <t>U04410</t>
  </si>
  <si>
    <t>BREDA SIMONE</t>
  </si>
  <si>
    <t>W00984</t>
  </si>
  <si>
    <t>FRISON MANUELE</t>
  </si>
  <si>
    <t>V00734</t>
  </si>
  <si>
    <t>ZANATTA LEONARDO</t>
  </si>
  <si>
    <t>3474659970</t>
  </si>
  <si>
    <t>MANUELEFRISON@LIVE.IT</t>
  </si>
  <si>
    <t>3357257953</t>
  </si>
  <si>
    <t>LEONARDO@ZANATTAGIANCARLO.IT</t>
  </si>
  <si>
    <t>3292136227</t>
  </si>
  <si>
    <t>ALBERTOBREDA65@GMAIL.COM</t>
  </si>
  <si>
    <t>Y03214</t>
  </si>
  <si>
    <t>GERONAZZO RUDY</t>
  </si>
  <si>
    <t>A02020</t>
  </si>
  <si>
    <t>BIANCHI RICCARDO</t>
  </si>
  <si>
    <t>3334768806</t>
  </si>
  <si>
    <t>SARTORIFABIO1990@GMAIL.COM</t>
  </si>
  <si>
    <t>3772706613</t>
  </si>
  <si>
    <t>RUDY.GERO222@GMAIL.COM</t>
  </si>
  <si>
    <t>3334814776</t>
  </si>
  <si>
    <t>CECCHIN.GIULIO@GMAIL.COM</t>
  </si>
  <si>
    <t>3496714126</t>
  </si>
  <si>
    <t>IVAN.ARNOLDO@YAHOO.IT</t>
  </si>
  <si>
    <t>Ariano</t>
  </si>
  <si>
    <t>3471943298</t>
  </si>
  <si>
    <t>RICCARDOBIA92@LIBERO.IT</t>
  </si>
  <si>
    <t>Y01205</t>
  </si>
  <si>
    <t>AUGUSTI GINO</t>
  </si>
  <si>
    <t>3403847848</t>
  </si>
  <si>
    <t>GINOAUG@GMAIL.COM</t>
  </si>
  <si>
    <t>Della Futa</t>
  </si>
  <si>
    <t>3402497809</t>
  </si>
  <si>
    <t>david.pasquali.bo@gmail.com</t>
  </si>
  <si>
    <t>P00408</t>
  </si>
  <si>
    <t>BRAVIN MIRCO</t>
  </si>
  <si>
    <t>3471210194</t>
  </si>
  <si>
    <t>MIRCO.BRAVIN75@GMAIL.COM</t>
  </si>
  <si>
    <t>A02035</t>
  </si>
  <si>
    <t>BEDIN MIRKO</t>
  </si>
  <si>
    <t>A01818</t>
  </si>
  <si>
    <t>PEGORARO VITTORIA</t>
  </si>
  <si>
    <t>3470351245</t>
  </si>
  <si>
    <t>LUCCHESEMANUEL@GMAIL.COM</t>
  </si>
  <si>
    <t>3472737432</t>
  </si>
  <si>
    <t>ANTONELLOSEBASTIANO@GMAIL.COM</t>
  </si>
  <si>
    <t>3703727961</t>
  </si>
  <si>
    <t>BEDINPAOLO2009@LIBERO.IT</t>
  </si>
  <si>
    <t>3714360805</t>
  </si>
  <si>
    <t>VITTORIAPEGO07@GMAIL.COM</t>
  </si>
  <si>
    <t>U00102</t>
  </si>
  <si>
    <t>CESARO ALBERTO</t>
  </si>
  <si>
    <t>3402966767</t>
  </si>
  <si>
    <t>CESARO.ALBERTO746@GMAIL.COM</t>
  </si>
  <si>
    <t>A02004</t>
  </si>
  <si>
    <t>VETTORELLO LORENZO</t>
  </si>
  <si>
    <t>3386261710</t>
  </si>
  <si>
    <t>VETTORIX3@GMAIL.COM</t>
  </si>
  <si>
    <t>Z02073</t>
  </si>
  <si>
    <t>TUGNOLO TOMMASO</t>
  </si>
  <si>
    <t>3409817423</t>
  </si>
  <si>
    <t>MASSIDM.MDM@GMAIL.COM</t>
  </si>
  <si>
    <t>Rosolina Mare</t>
  </si>
  <si>
    <t>3487535497</t>
  </si>
  <si>
    <t>TOMMASOTUGNO544@GMAIL.COM</t>
  </si>
  <si>
    <t>3480097745</t>
  </si>
  <si>
    <t>SIROMX@GMAIL.COM</t>
  </si>
  <si>
    <t>A02253</t>
  </si>
  <si>
    <t>PEDRETTI CRISTIAN</t>
  </si>
  <si>
    <t>3472478958</t>
  </si>
  <si>
    <t>PEDRETTICRISTIAN86@GMAIL.COM</t>
  </si>
  <si>
    <t>A02375</t>
  </si>
  <si>
    <t>CLEMENTI WERNER</t>
  </si>
  <si>
    <t>W03191</t>
  </si>
  <si>
    <t>CORRADI EDOARDO</t>
  </si>
  <si>
    <t>3355256435</t>
  </si>
  <si>
    <t>WERNER@GOLDENFRUT.COM</t>
  </si>
  <si>
    <t>3381655945</t>
  </si>
  <si>
    <t>MILOCORRADI@GMAIL.COM</t>
  </si>
  <si>
    <t>A02395</t>
  </si>
  <si>
    <t>BENHIDA NADIR</t>
  </si>
  <si>
    <t>Z00089</t>
  </si>
  <si>
    <t>PARLATORE GABRIELE</t>
  </si>
  <si>
    <t>3278585031</t>
  </si>
  <si>
    <t>ILNAAD91@ICLOUD.COM</t>
  </si>
  <si>
    <t>3479917972</t>
  </si>
  <si>
    <t>GIACOMO.FURLAN768@GMAIL.COM</t>
  </si>
  <si>
    <t>3397696122</t>
  </si>
  <si>
    <t>GABRIELEPARLATORE06@GMAIL.COM</t>
  </si>
  <si>
    <t>360922260</t>
  </si>
  <si>
    <t>FAUSTORIVABEN@LIBERO.IT</t>
  </si>
  <si>
    <t>Z00714</t>
  </si>
  <si>
    <t>MARUCELLI ANDREA</t>
  </si>
  <si>
    <t>3403530122</t>
  </si>
  <si>
    <t>MARUCELLIFEDERICO@GMAIL.COM</t>
  </si>
  <si>
    <t>W03576</t>
  </si>
  <si>
    <t>GIOVANELLI MARCO</t>
  </si>
  <si>
    <t>A00388</t>
  </si>
  <si>
    <t>MARANGON GIACOMO</t>
  </si>
  <si>
    <t>3470970294</t>
  </si>
  <si>
    <t>GMARCOGH@YAHOO.IT</t>
  </si>
  <si>
    <t>3423227662</t>
  </si>
  <si>
    <t>MARCOGIOVANELLI@LIVE.IT</t>
  </si>
  <si>
    <t>3478666769</t>
  </si>
  <si>
    <t>BARBARACOGHETTO@GMAIL.COM</t>
  </si>
  <si>
    <t>A00395</t>
  </si>
  <si>
    <t>GREGGIO DAVIDE</t>
  </si>
  <si>
    <t>3472267998</t>
  </si>
  <si>
    <t>LG.NAUTICA00@GMAIL.COM</t>
  </si>
  <si>
    <t>Q03878</t>
  </si>
  <si>
    <t>SANTANGELO ILARIO IGNAZIO</t>
  </si>
  <si>
    <t>A02484</t>
  </si>
  <si>
    <t>TROST FILIP</t>
  </si>
  <si>
    <t>A01759</t>
  </si>
  <si>
    <t>SELLA ALESSANDRO</t>
  </si>
  <si>
    <t>Z02691</t>
  </si>
  <si>
    <t>TRESOLDI JACOPO</t>
  </si>
  <si>
    <t>3450900604</t>
  </si>
  <si>
    <t>ILARIO.SANTANGELO@GMAIL.COM</t>
  </si>
  <si>
    <t>3495851867</t>
  </si>
  <si>
    <t>SABINASINICCO@GMAIL.COM</t>
  </si>
  <si>
    <t>3497709620</t>
  </si>
  <si>
    <t>HARAGO@ME.COM</t>
  </si>
  <si>
    <t>0038640166932</t>
  </si>
  <si>
    <t>BISTROLUFT@GMAIL.COM</t>
  </si>
  <si>
    <t>A02556</t>
  </si>
  <si>
    <t>ZANROSSO SOFIA</t>
  </si>
  <si>
    <t>3466065649</t>
  </si>
  <si>
    <t>SOFIAZANROSSO533@GMAIL.COM</t>
  </si>
  <si>
    <t>A02585</t>
  </si>
  <si>
    <t>ANTOLE RYAN</t>
  </si>
  <si>
    <t>A02586</t>
  </si>
  <si>
    <t>SIMIONI DAVIDE</t>
  </si>
  <si>
    <t>360 Race Team</t>
  </si>
  <si>
    <t>3400549808</t>
  </si>
  <si>
    <t>ALESSIOANTOLE@YAHOO.IT</t>
  </si>
  <si>
    <t>3476155497</t>
  </si>
  <si>
    <t>CHIARA.LANARO@ALICE.IT</t>
  </si>
  <si>
    <t>A02587</t>
  </si>
  <si>
    <t>MAROSO DAVIDE</t>
  </si>
  <si>
    <t>V02466</t>
  </si>
  <si>
    <t>CIANNAVEI LORENZO</t>
  </si>
  <si>
    <t>3318836505</t>
  </si>
  <si>
    <t>MAROSO.DAVIDE16@GMAIL.COM</t>
  </si>
  <si>
    <t>3356862479</t>
  </si>
  <si>
    <t>alessiamolinari84@gmail.com</t>
  </si>
  <si>
    <t>3494924992</t>
  </si>
  <si>
    <t>GRIGOLATO.IGOR@GMAIL.COM</t>
  </si>
  <si>
    <t>3405659833</t>
  </si>
  <si>
    <t>STEVEROSSI1984@GMAIL.COM</t>
  </si>
  <si>
    <t>3472800699</t>
  </si>
  <si>
    <t>SIMONEFERRARESI308@GMAIL.COM</t>
  </si>
  <si>
    <t>Seleziona</t>
  </si>
  <si>
    <t>00540 - MOTO CLUB RECOARO SOCIETA` SPORTIVA DILETTANTISTICA A RESPONSABILITA` LIMITATA</t>
  </si>
  <si>
    <t>TROFEO NORD EST</t>
  </si>
  <si>
    <t>RIDER-MX1</t>
  </si>
  <si>
    <t>09686 - NO FEARS TEAM ASD</t>
  </si>
  <si>
    <t>00469 - PINO MEDEOT</t>
  </si>
  <si>
    <t>10162 - ERACLEA SSD R.L.</t>
  </si>
  <si>
    <t>RIDER-MX2</t>
  </si>
  <si>
    <t>01220 - STORO</t>
  </si>
  <si>
    <t>09361 - LE GIARE</t>
  </si>
  <si>
    <t>09753 - DIRT STYLE VERONA ASD</t>
  </si>
  <si>
    <t>02705 - BISSO GALETO</t>
  </si>
  <si>
    <t>03814 - COLLALTO</t>
  </si>
  <si>
    <t>01234 - BROGLIANO</t>
  </si>
  <si>
    <t>04467 - MOUSE</t>
  </si>
  <si>
    <t>07579 - MOTORARI</t>
  </si>
  <si>
    <t>EXPERT-MX2</t>
  </si>
  <si>
    <t>10014 - MOTO CLUB 04 PARK SOCIETÀ SPORTIVA DILETTANTISTICA A RESPONSABILITÀ LIMITATA</t>
  </si>
  <si>
    <t>FAST-MX2</t>
  </si>
  <si>
    <t>00426 - LUMEZZANE</t>
  </si>
  <si>
    <t>09029 - M.C. TEZZE</t>
  </si>
  <si>
    <t>00351 - SCHIO</t>
  </si>
  <si>
    <t>FAST-MX1</t>
  </si>
  <si>
    <t>INUTILE</t>
  </si>
  <si>
    <t>NOMINATIVO</t>
  </si>
  <si>
    <t>DATA NASCITA</t>
  </si>
  <si>
    <t>MOTO CLUB</t>
  </si>
  <si>
    <t>CAMPIONATO</t>
  </si>
  <si>
    <t>WILD CARD</t>
  </si>
  <si>
    <t>LICENZA</t>
  </si>
  <si>
    <t>DOVIZIOSO</t>
  </si>
  <si>
    <t>NARDO</t>
  </si>
  <si>
    <t>MATTIA</t>
  </si>
  <si>
    <t>MX2 - FAST</t>
  </si>
  <si>
    <t>MODENESE</t>
  </si>
  <si>
    <t>FEDERICO</t>
  </si>
  <si>
    <t>QUAGGIOTTO</t>
  </si>
  <si>
    <t>000A3073</t>
  </si>
  <si>
    <t>BAGNARELLI MARCO</t>
  </si>
  <si>
    <t>3470110527</t>
  </si>
  <si>
    <t>ESERCIZIOFUNZIONALE503@GMAIL.COM</t>
  </si>
  <si>
    <t>A00204</t>
  </si>
  <si>
    <t>WEGER LUKAS</t>
  </si>
  <si>
    <t>X01346</t>
  </si>
  <si>
    <t>BIGARAN MATTEO</t>
  </si>
  <si>
    <t>3481162774</t>
  </si>
  <si>
    <t>MATTEOABC999@GMAIL.COM</t>
  </si>
  <si>
    <t>3459748977</t>
  </si>
  <si>
    <t>WEGERLUKAS96@GMAIL.COM</t>
  </si>
  <si>
    <t>Z00525</t>
  </si>
  <si>
    <t>SORGATO DAVIDE</t>
  </si>
  <si>
    <t>Z01286</t>
  </si>
  <si>
    <t>TURCATO SILVIA</t>
  </si>
  <si>
    <t>3481610554</t>
  </si>
  <si>
    <t>DAVIDE.SORGATO.1997@GMAIL.COM</t>
  </si>
  <si>
    <t>3348110091</t>
  </si>
  <si>
    <t>SILVIA.TURCATO382@GMAIL.COM</t>
  </si>
  <si>
    <t>X07862</t>
  </si>
  <si>
    <t>SPOLDI IVAN</t>
  </si>
  <si>
    <t>I00870</t>
  </si>
  <si>
    <t>FOSSI ANDREA</t>
  </si>
  <si>
    <t>G05351</t>
  </si>
  <si>
    <t>FUMAGALLI ALESSANDRO</t>
  </si>
  <si>
    <t>3479815878</t>
  </si>
  <si>
    <t>andreafossi.mx@gmail.com</t>
  </si>
  <si>
    <t>3492698292</t>
  </si>
  <si>
    <t>ALEFUMA2@GMAIL.COM</t>
  </si>
  <si>
    <t>3477307297</t>
  </si>
  <si>
    <t>SPOLDIIVAN@GMAIL.COM</t>
  </si>
  <si>
    <t>A01772</t>
  </si>
  <si>
    <t>CALCAGNI LORENO</t>
  </si>
  <si>
    <t>A01062</t>
  </si>
  <si>
    <t>PERAZZOLO DIEGO</t>
  </si>
  <si>
    <t>3467270295</t>
  </si>
  <si>
    <t>LORENOCALCAGNI1966@GMAIL.COM</t>
  </si>
  <si>
    <t>3402841572</t>
  </si>
  <si>
    <t>PERAZZOLOMX@YAHOO.IT</t>
  </si>
  <si>
    <t>Y04763</t>
  </si>
  <si>
    <t>MORO FRANCESCO</t>
  </si>
  <si>
    <t>Y03492</t>
  </si>
  <si>
    <t>MASCELLANI MATTIA</t>
  </si>
  <si>
    <t>Y04764</t>
  </si>
  <si>
    <t>MORO CESARE</t>
  </si>
  <si>
    <t>P00044</t>
  </si>
  <si>
    <t>RINALDI CHIARA</t>
  </si>
  <si>
    <t>3452443149</t>
  </si>
  <si>
    <t>M.MMATTIA99@ICLOUD.COM</t>
  </si>
  <si>
    <t>3472371410</t>
  </si>
  <si>
    <t>LUCIADEPAOLI82@GMAIL.COM</t>
  </si>
  <si>
    <t>Pellicorse</t>
  </si>
  <si>
    <t>3926206959</t>
  </si>
  <si>
    <t>RINALDICHIARA17@GMAIL.COM</t>
  </si>
  <si>
    <t>A00314</t>
  </si>
  <si>
    <t>PASI ALESSANDRO</t>
  </si>
  <si>
    <t>A00076</t>
  </si>
  <si>
    <t>DALDOSSO CRISTIAN</t>
  </si>
  <si>
    <t>3495398773</t>
  </si>
  <si>
    <t>DALDOSSOCRISTIAN8@GMAIL.COM</t>
  </si>
  <si>
    <t>3348280153</t>
  </si>
  <si>
    <t>PASIALESSANDRO4@GMAIL.COM</t>
  </si>
  <si>
    <t>U01405</t>
  </si>
  <si>
    <t>SAVEGNAGO STEFANO</t>
  </si>
  <si>
    <t>I00414</t>
  </si>
  <si>
    <t>DAL FIOR RICCARDO</t>
  </si>
  <si>
    <t>3487716767</t>
  </si>
  <si>
    <t>DALFIOR_5@HOTMAIL.IT</t>
  </si>
  <si>
    <t>3347960976</t>
  </si>
  <si>
    <t>SAVE.KATRACE@ICLOUD.COM</t>
  </si>
  <si>
    <t>X04571</t>
  </si>
  <si>
    <t>CAMPORESE MICHELE</t>
  </si>
  <si>
    <t>X02461</t>
  </si>
  <si>
    <t>TONELLO PAOLO</t>
  </si>
  <si>
    <t>A01795</t>
  </si>
  <si>
    <t>SLEJKO MATIC</t>
  </si>
  <si>
    <t>A01794</t>
  </si>
  <si>
    <t>SLEJKO MATEVZ</t>
  </si>
  <si>
    <t>3385075194</t>
  </si>
  <si>
    <t>MIC.CAMPORESE@TISCALI.IT</t>
  </si>
  <si>
    <t>0038641485972</t>
  </si>
  <si>
    <t>MITJA.SLEJKO@GMAIL.COM</t>
  </si>
  <si>
    <t>3288992689</t>
  </si>
  <si>
    <t>PAOLO_TONELLO@LIBERO.IT</t>
  </si>
  <si>
    <t>3487551173</t>
  </si>
  <si>
    <t>F.USONI@SAITAVIAGGI.IT</t>
  </si>
  <si>
    <t>V00034</t>
  </si>
  <si>
    <t>ERBA ALESSANDRO</t>
  </si>
  <si>
    <t>3317626059</t>
  </si>
  <si>
    <t>ALBISCHE@HOTMAIL.IT</t>
  </si>
  <si>
    <t>P04621</t>
  </si>
  <si>
    <t>ERBA STEFANO</t>
  </si>
  <si>
    <t>3398797192</t>
  </si>
  <si>
    <t>STERBA72@GMAIL.COM</t>
  </si>
  <si>
    <t>A02154</t>
  </si>
  <si>
    <t>SCAVAZZA NICOLA</t>
  </si>
  <si>
    <t>G02176</t>
  </si>
  <si>
    <t>CAZZANIGA PIERO</t>
  </si>
  <si>
    <t>3355319004</t>
  </si>
  <si>
    <t>PIEROCAZZANIGA18@GMAIL.COM</t>
  </si>
  <si>
    <t>3478929683</t>
  </si>
  <si>
    <t>NICOLA_SCAVAZZA@VIRGILIO.IT</t>
  </si>
  <si>
    <t>W01157</t>
  </si>
  <si>
    <t>BUSO MATTIA</t>
  </si>
  <si>
    <t>CBM</t>
  </si>
  <si>
    <t>3487529832</t>
  </si>
  <si>
    <t>MATTIABUSO10@GMAIL.COM</t>
  </si>
  <si>
    <t>Z03437</t>
  </si>
  <si>
    <t>3355932091</t>
  </si>
  <si>
    <t>MARCOGASP59@GMAIL.COM</t>
  </si>
  <si>
    <t>X05863</t>
  </si>
  <si>
    <t>ZARPELLON FEDERICO</t>
  </si>
  <si>
    <t>I01591</t>
  </si>
  <si>
    <t>FACCI ALBERTO</t>
  </si>
  <si>
    <t>3335416593</t>
  </si>
  <si>
    <t>ALBERTO.FACCI72@GMAIL.COM</t>
  </si>
  <si>
    <t>3281741658</t>
  </si>
  <si>
    <t>KEVIN.KAWA19@GMAIL.COM</t>
  </si>
  <si>
    <t>3497715862</t>
  </si>
  <si>
    <t>M.CRISS25@GMAIL.COM</t>
  </si>
  <si>
    <t>3409430004</t>
  </si>
  <si>
    <t>FEDE979797@GMAIL.COM</t>
  </si>
  <si>
    <t>G00399</t>
  </si>
  <si>
    <t>PEDRETTI EUGENIO</t>
  </si>
  <si>
    <t>Z01726</t>
  </si>
  <si>
    <t>VIERO MASSIMO</t>
  </si>
  <si>
    <t>A00759</t>
  </si>
  <si>
    <t>VIERO DANIEL</t>
  </si>
  <si>
    <t>V00867</t>
  </si>
  <si>
    <t>BERGO ENRICO</t>
  </si>
  <si>
    <t>A02818</t>
  </si>
  <si>
    <t>GIRARDELLO PIERANTONIO</t>
  </si>
  <si>
    <t>3474421352</t>
  </si>
  <si>
    <t>3358358297</t>
  </si>
  <si>
    <t>INFO@PEDROMOTO.IT</t>
  </si>
  <si>
    <t>3394315353</t>
  </si>
  <si>
    <t>MASSIMOVIERO1974@GMAIL.COM</t>
  </si>
  <si>
    <t>BERGO_ENRICO@YAHOO.IT</t>
  </si>
  <si>
    <t>3337355308</t>
  </si>
  <si>
    <t>A.GIRARDELLO@LIBERO.IT</t>
  </si>
  <si>
    <t>3331284550</t>
  </si>
  <si>
    <t>DANIEL.VIERO2010@GMAIL.COM</t>
  </si>
  <si>
    <t>P02486</t>
  </si>
  <si>
    <t>FUMAGALLI MORENO</t>
  </si>
  <si>
    <t>A02124</t>
  </si>
  <si>
    <t>BOTTESI ALFEO</t>
  </si>
  <si>
    <t>Z00106</t>
  </si>
  <si>
    <t>FUMAGALLI STEFANO</t>
  </si>
  <si>
    <t>P00252</t>
  </si>
  <si>
    <t>PIGLI GABRIELE</t>
  </si>
  <si>
    <t>3479089343</t>
  </si>
  <si>
    <t>NICOLABORDON.NB@GMAIL.COM</t>
  </si>
  <si>
    <t>Mx Novara</t>
  </si>
  <si>
    <t>0041794012989</t>
  </si>
  <si>
    <t>ALFEOBOTTESI@ICLOUD.COM</t>
  </si>
  <si>
    <t>3459346699</t>
  </si>
  <si>
    <t>IVANFACCHIN12@GMAIL.COM</t>
  </si>
  <si>
    <t>3343928168</t>
  </si>
  <si>
    <t>MORENO.FUMAGALLI282@GMAIL.COM</t>
  </si>
  <si>
    <t>3357120312</t>
  </si>
  <si>
    <t>INERTIFUMAGALLI@VIRGILIO.IT</t>
  </si>
  <si>
    <t>3358373743</t>
  </si>
  <si>
    <t>JENNY.MENICHETTI@GMAIL.COM</t>
  </si>
  <si>
    <t>Y04367</t>
  </si>
  <si>
    <t>DE TOFFOLI CHRISTOPHER</t>
  </si>
  <si>
    <t>0001119E</t>
  </si>
  <si>
    <t>MEROLI ROBERTO</t>
  </si>
  <si>
    <t>3483040044</t>
  </si>
  <si>
    <t>INFO@SELCARTENDE.COM</t>
  </si>
  <si>
    <t>3356766447</t>
  </si>
  <si>
    <t>ROBYMEROLI@LIBERO.IT</t>
  </si>
  <si>
    <t>3665346608</t>
  </si>
  <si>
    <t>ALBERTOPAOLI163@GMAIL.COM</t>
  </si>
  <si>
    <t>A02355</t>
  </si>
  <si>
    <t>BENVENUTI NICOLAS</t>
  </si>
  <si>
    <t>3401495728</t>
  </si>
  <si>
    <t>ERICATESCARO@LIBERO.IT</t>
  </si>
  <si>
    <t>X08332</t>
  </si>
  <si>
    <t>MAZZONI LEONARDO</t>
  </si>
  <si>
    <t>3207943237</t>
  </si>
  <si>
    <t>MGRLLN@HOTMAIL.COM</t>
  </si>
  <si>
    <t>3492667648</t>
  </si>
  <si>
    <t>3333790389</t>
  </si>
  <si>
    <t>SILMETSRL@GMAIL.COM</t>
  </si>
  <si>
    <t>A02843</t>
  </si>
  <si>
    <t>SCALDAFERRO ZENO</t>
  </si>
  <si>
    <t>3381866240</t>
  </si>
  <si>
    <t>SIMONE.SCALDAFERRO@LIBERO.IT</t>
  </si>
  <si>
    <t>M00389</t>
  </si>
  <si>
    <t>GASPARI NICOLO`</t>
  </si>
  <si>
    <t>X00511</t>
  </si>
  <si>
    <t>PAROLARI SILVANO</t>
  </si>
  <si>
    <t>3884785141</t>
  </si>
  <si>
    <t>NICOLACRISTOFORI21@GMAIL.COM</t>
  </si>
  <si>
    <t>3338662713</t>
  </si>
  <si>
    <t>NICOLOGASPARI02@GMAIL.COM</t>
  </si>
  <si>
    <t>3336760893</t>
  </si>
  <si>
    <t>SILVANO.PAROLARI@GMAIL.COM</t>
  </si>
  <si>
    <t>A02639</t>
  </si>
  <si>
    <t>SCAIA SERGIO</t>
  </si>
  <si>
    <t>A00739</t>
  </si>
  <si>
    <t>RUBIN MASSIMO CESARE</t>
  </si>
  <si>
    <t>3356293932</t>
  </si>
  <si>
    <t>SERGIO.SCAIA67@GMAIL.COM</t>
  </si>
  <si>
    <t>3668262345</t>
  </si>
  <si>
    <t>MASSIMO7709@ICLOUD.COM</t>
  </si>
  <si>
    <t>A02161</t>
  </si>
  <si>
    <t>PASINI MATTIA</t>
  </si>
  <si>
    <t>Z03648</t>
  </si>
  <si>
    <t>CONSOLATI ADONE</t>
  </si>
  <si>
    <t>3662352722</t>
  </si>
  <si>
    <t>CHUQUIN89@GMAIL.COM</t>
  </si>
  <si>
    <t>3518884682</t>
  </si>
  <si>
    <t>AEAINTHEJUNGLECASAMANGO@GMAIL.COM</t>
  </si>
  <si>
    <t>Mxe.45</t>
  </si>
  <si>
    <t>3405182263</t>
  </si>
  <si>
    <t>ANGELO.PASINI@43SERVICE.COM</t>
  </si>
  <si>
    <t>U04775</t>
  </si>
  <si>
    <t>GIACOMELLI ANDREA</t>
  </si>
  <si>
    <t>A02949</t>
  </si>
  <si>
    <t>BRESCIANI MARCO</t>
  </si>
  <si>
    <t>A02947</t>
  </si>
  <si>
    <t>CLAUSER RUDI</t>
  </si>
  <si>
    <t>X07579</t>
  </si>
  <si>
    <t>PAGNUTTI CRISTIAN</t>
  </si>
  <si>
    <t>3491256522</t>
  </si>
  <si>
    <t>MARCOBRESCIANI98@GMAIL.COM</t>
  </si>
  <si>
    <t>3452219448</t>
  </si>
  <si>
    <t>sharongarbari@hotmail.com</t>
  </si>
  <si>
    <t>3397417435</t>
  </si>
  <si>
    <t>EDELWEISS@FASSAWEB.NET</t>
  </si>
  <si>
    <t>3454543842</t>
  </si>
  <si>
    <t>PAGNUTTICRISTIAN@GMAIL.COM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</si>
</sst>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rgb="FF00206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color theme="9" tint="0.59999389629810485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0"/>
      <color theme="4" tint="0.59999389629810485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FA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0" xfId="0" applyFill="1"/>
    <xf numFmtId="0" fontId="3" fillId="0" borderId="0" xfId="0" applyFont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vertical="center"/>
    </xf>
    <xf numFmtId="14" fontId="0" fillId="0" borderId="0" xfId="0" applyNumberFormat="1"/>
    <xf numFmtId="0" fontId="0" fillId="5" borderId="0" xfId="0" applyFill="1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5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12" fillId="0" borderId="0" xfId="0" applyFont="1" applyAlignment="1">
      <alignment horizontal="center"/>
    </xf>
    <xf numFmtId="49" fontId="0" fillId="0" borderId="0" xfId="0" applyNumberFormat="1"/>
    <xf numFmtId="0" fontId="11" fillId="0" borderId="0" xfId="0" applyFont="1"/>
    <xf numFmtId="0" fontId="0" fillId="10" borderId="0" xfId="0" applyFill="1"/>
    <xf numFmtId="0" fontId="14" fillId="8" borderId="0" xfId="0" applyFont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center"/>
    </xf>
    <xf numFmtId="49" fontId="13" fillId="8" borderId="0" xfId="0" applyNumberFormat="1" applyFont="1" applyFill="1" applyAlignment="1">
      <alignment horizontal="center" vertical="center"/>
    </xf>
    <xf numFmtId="0" fontId="0" fillId="10" borderId="0" xfId="0" applyFill="1" applyAlignment="1">
      <alignment vertical="center"/>
    </xf>
    <xf numFmtId="49" fontId="13" fillId="9" borderId="0" xfId="0" applyNumberFormat="1" applyFont="1" applyFill="1" applyAlignment="1">
      <alignment vertical="center"/>
    </xf>
    <xf numFmtId="0" fontId="13" fillId="9" borderId="0" xfId="0" applyFont="1" applyFill="1" applyAlignment="1">
      <alignment vertical="center"/>
    </xf>
    <xf numFmtId="22" fontId="9" fillId="4" borderId="0" xfId="0" applyNumberFormat="1" applyFont="1" applyFill="1" applyAlignment="1">
      <alignment horizontal="left"/>
    </xf>
    <xf numFmtId="0" fontId="4" fillId="6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49" fontId="0" fillId="0" borderId="0" xfId="0" applyNumberFormat="1" applyAlignment="1">
      <alignment vertical="center"/>
    </xf>
    <xf numFmtId="0" fontId="19" fillId="8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3" fillId="9" borderId="0" xfId="0" applyFont="1" applyFill="1" applyAlignment="1">
      <alignment horizontal="center" vertical="center"/>
    </xf>
    <xf numFmtId="0" fontId="21" fillId="11" borderId="0" xfId="0" applyFont="1" applyFill="1" applyAlignment="1">
      <alignment vertical="center"/>
    </xf>
    <xf numFmtId="0" fontId="21" fillId="11" borderId="0" xfId="0" applyFont="1" applyFill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21" fillId="11" borderId="0" xfId="0" applyFont="1" applyFill="1" applyAlignment="1">
      <alignment horizontal="left" vertical="center"/>
    </xf>
    <xf numFmtId="49" fontId="21" fillId="11" borderId="0" xfId="0" applyNumberFormat="1" applyFont="1" applyFill="1" applyAlignment="1">
      <alignment vertical="center"/>
    </xf>
    <xf numFmtId="49" fontId="0" fillId="0" borderId="0" xfId="0" applyNumberFormat="1" applyAlignment="1">
      <alignment horizontal="right" vertical="center"/>
    </xf>
    <xf numFmtId="49" fontId="21" fillId="11" borderId="0" xfId="0" applyNumberFormat="1" applyFont="1" applyFill="1" applyAlignment="1">
      <alignment horizontal="center" vertical="center"/>
    </xf>
    <xf numFmtId="0" fontId="22" fillId="12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22" fillId="1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 wrapText="1"/>
    </xf>
    <xf numFmtId="0" fontId="0" fillId="14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14" fontId="0" fillId="8" borderId="3" xfId="0" applyNumberForma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14" fontId="12" fillId="0" borderId="3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4" fillId="4" borderId="0" xfId="0" applyFont="1" applyFill="1" applyAlignment="1">
      <alignment horizontal="right" vertical="center"/>
    </xf>
    <xf numFmtId="22" fontId="4" fillId="6" borderId="0" xfId="0" applyNumberFormat="1" applyFont="1" applyFill="1" applyAlignment="1">
      <alignment horizontal="center" vertical="center"/>
    </xf>
    <xf numFmtId="22" fontId="9" fillId="4" borderId="0" xfId="0" applyNumberFormat="1" applyFont="1" applyFill="1" applyAlignment="1">
      <alignment horizontal="center"/>
    </xf>
    <xf numFmtId="0" fontId="24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3" fillId="8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0" fillId="14" borderId="0" xfId="0" applyFill="1" applyAlignment="1">
      <alignment horizontal="center" vertical="center"/>
    </xf>
  </cellXfs>
  <cellStyles count="1">
    <cellStyle name="Normale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color rgb="FF0000FF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strike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strike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color rgb="FF0000FF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E8EF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81C49-9301-4526-96BD-445BCBC27E83}">
  <sheetPr codeName="Foglio1"/>
  <dimension ref="A1:AG1003"/>
  <sheetViews>
    <sheetView showZeros="0" tabSelected="1" workbookViewId="0">
      <selection activeCell="U2" sqref="U2:V2"/>
    </sheetView>
  </sheetViews>
  <sheetFormatPr defaultRowHeight="15" x14ac:dyDescent="0.25"/>
  <cols>
    <col min="1" max="1" width="7.28515625" customWidth="1"/>
    <col min="2" max="2" width="7.28515625" style="1" customWidth="1"/>
    <col min="3" max="3" width="9.5703125" style="1" customWidth="1"/>
    <col min="4" max="4" width="26" customWidth="1"/>
    <col min="5" max="5" width="26" hidden="1" customWidth="1"/>
    <col min="6" max="6" width="19.28515625" style="1" customWidth="1"/>
    <col min="7" max="7" width="12.42578125" style="1" customWidth="1"/>
    <col min="8" max="8" width="12" style="1" hidden="1" customWidth="1"/>
    <col min="9" max="9" width="22.42578125" style="1" customWidth="1"/>
    <col min="10" max="10" width="25.28515625" style="42" hidden="1" customWidth="1"/>
    <col min="11" max="11" width="6.42578125" style="1" customWidth="1"/>
    <col min="12" max="12" width="10" style="1" customWidth="1"/>
    <col min="13" max="13" width="14.28515625" style="1" customWidth="1"/>
    <col min="14" max="14" width="2.28515625" customWidth="1"/>
    <col min="15" max="15" width="6.42578125" customWidth="1"/>
    <col min="16" max="16" width="6.85546875" customWidth="1"/>
    <col min="17" max="17" width="24" customWidth="1"/>
    <col min="18" max="18" width="10.5703125" style="1" customWidth="1"/>
    <col min="19" max="19" width="12.140625" style="22" customWidth="1"/>
    <col min="20" max="20" width="8.5703125" style="1" customWidth="1"/>
    <col min="21" max="21" width="11.42578125" style="1" customWidth="1"/>
    <col min="22" max="22" width="13.42578125" style="1" customWidth="1"/>
    <col min="23" max="23" width="16.140625" style="42" hidden="1" customWidth="1"/>
    <col min="24" max="24" width="2.28515625" style="12" customWidth="1"/>
    <col min="25" max="25" width="9.140625" style="30"/>
    <col min="26" max="26" width="7.28515625" customWidth="1"/>
    <col min="27" max="27" width="24.7109375" customWidth="1"/>
    <col min="28" max="28" width="13" style="14" customWidth="1"/>
    <col min="30" max="30" width="9.140625" style="1"/>
    <col min="32" max="32" width="14.28515625" customWidth="1"/>
  </cols>
  <sheetData>
    <row r="1" spans="1:33" ht="14.25" customHeight="1" x14ac:dyDescent="0.25">
      <c r="A1" s="83" t="s">
        <v>996</v>
      </c>
      <c r="B1" s="83"/>
      <c r="C1" s="83"/>
      <c r="D1" s="83"/>
      <c r="E1" s="45"/>
      <c r="F1" s="48" t="s">
        <v>882</v>
      </c>
      <c r="G1" s="48" t="s">
        <v>885</v>
      </c>
      <c r="H1" s="45"/>
      <c r="I1" s="48" t="s">
        <v>871</v>
      </c>
      <c r="J1" s="47"/>
      <c r="K1" s="47"/>
      <c r="L1" s="23" t="s">
        <v>805</v>
      </c>
      <c r="M1" s="23" t="s">
        <v>806</v>
      </c>
      <c r="N1" s="9"/>
      <c r="O1" s="12"/>
      <c r="P1" s="12"/>
      <c r="Q1" s="12"/>
      <c r="R1" s="12"/>
      <c r="S1" s="12"/>
      <c r="T1" s="28"/>
      <c r="U1" s="82">
        <f ca="1">NOW()</f>
        <v>45411.920899305558</v>
      </c>
      <c r="V1" s="82"/>
      <c r="W1" s="39"/>
      <c r="Y1" s="50"/>
      <c r="Z1" s="15"/>
      <c r="AA1" s="15"/>
      <c r="AB1" s="15"/>
      <c r="AC1" s="15"/>
      <c r="AD1" s="15"/>
      <c r="AE1" s="15"/>
      <c r="AF1" s="15"/>
      <c r="AG1" s="15"/>
    </row>
    <row r="2" spans="1:33" ht="28.5" customHeight="1" thickBot="1" x14ac:dyDescent="0.3">
      <c r="A2" s="83"/>
      <c r="B2" s="83"/>
      <c r="C2" s="83"/>
      <c r="D2" s="83"/>
      <c r="E2" s="45"/>
      <c r="F2" s="65">
        <f>COUNTIF(F4:F1002,"nuova scelta numero")</f>
        <v>223</v>
      </c>
      <c r="G2" s="65">
        <f>COUNTIF(F4:F1002,"NUM CAMBIATO")</f>
        <v>45</v>
      </c>
      <c r="H2" s="65"/>
      <c r="I2" s="64">
        <f>COUNTIF(H4:H1002,1)</f>
        <v>99</v>
      </c>
      <c r="J2" s="47"/>
      <c r="K2" s="67">
        <f>COUNTIF(B4:B1002,"&gt;0")</f>
        <v>227</v>
      </c>
      <c r="L2" s="24">
        <f>COUNTIF(P4:P1002,"&gt;0")</f>
        <v>773</v>
      </c>
      <c r="M2" s="25">
        <f>K2-1</f>
        <v>226</v>
      </c>
      <c r="N2" s="9"/>
      <c r="O2" s="80" t="s">
        <v>804</v>
      </c>
      <c r="P2" s="80"/>
      <c r="Q2" s="80"/>
      <c r="R2" s="80"/>
      <c r="S2" s="80"/>
      <c r="T2" s="80"/>
      <c r="U2" s="81">
        <v>45411.920808564813</v>
      </c>
      <c r="V2" s="81"/>
      <c r="W2" s="40"/>
      <c r="Y2" s="50" t="s">
        <v>25</v>
      </c>
      <c r="Z2" s="15"/>
      <c r="AA2" s="15"/>
      <c r="AB2" s="17"/>
      <c r="AC2" s="15"/>
      <c r="AD2" s="15"/>
      <c r="AE2" s="15"/>
      <c r="AF2" s="15"/>
      <c r="AG2" s="15"/>
    </row>
    <row r="3" spans="1:33" s="6" customFormat="1" ht="33.75" customHeight="1" x14ac:dyDescent="0.25">
      <c r="A3" s="8" t="s">
        <v>847</v>
      </c>
      <c r="B3" s="54" t="s">
        <v>18</v>
      </c>
      <c r="C3" s="26" t="s">
        <v>16</v>
      </c>
      <c r="D3" s="5" t="s">
        <v>890</v>
      </c>
      <c r="E3" s="5"/>
      <c r="F3" s="5"/>
      <c r="G3" s="10" t="s">
        <v>848</v>
      </c>
      <c r="H3" s="10"/>
      <c r="I3" s="44" t="s">
        <v>1295</v>
      </c>
      <c r="J3" s="5" t="s">
        <v>868</v>
      </c>
      <c r="K3" s="27" t="s">
        <v>30</v>
      </c>
      <c r="L3" s="10" t="s">
        <v>2</v>
      </c>
      <c r="M3" s="10" t="s">
        <v>3</v>
      </c>
      <c r="N3" s="9"/>
      <c r="O3" s="6" t="s">
        <v>0</v>
      </c>
      <c r="P3" s="6" t="s">
        <v>0</v>
      </c>
      <c r="Q3" s="6" t="s">
        <v>17</v>
      </c>
      <c r="R3" s="10" t="s">
        <v>769</v>
      </c>
      <c r="S3" s="21" t="s">
        <v>1</v>
      </c>
      <c r="T3" s="10" t="s">
        <v>28</v>
      </c>
      <c r="U3" s="10" t="s">
        <v>2</v>
      </c>
      <c r="V3" s="10" t="s">
        <v>3</v>
      </c>
      <c r="W3" s="41"/>
      <c r="X3" s="13"/>
      <c r="Y3" s="51" t="s">
        <v>31</v>
      </c>
      <c r="Z3" s="6" t="s">
        <v>26</v>
      </c>
      <c r="AA3" s="6" t="s">
        <v>867</v>
      </c>
      <c r="AB3" s="16" t="s">
        <v>27</v>
      </c>
      <c r="AC3" s="6" t="s">
        <v>28</v>
      </c>
      <c r="AD3" s="10" t="s">
        <v>29</v>
      </c>
      <c r="AE3" s="6" t="s">
        <v>3</v>
      </c>
      <c r="AF3" s="6" t="s">
        <v>32</v>
      </c>
      <c r="AG3" s="6" t="s">
        <v>1291</v>
      </c>
    </row>
    <row r="4" spans="1:33" ht="15.75" customHeight="1" x14ac:dyDescent="0.25">
      <c r="A4" s="3">
        <v>1</v>
      </c>
      <c r="B4" s="4" t="str">
        <f t="shared" ref="B4:B67" si="0">IF(A4=C4," ",A4)</f>
        <v xml:space="preserve"> </v>
      </c>
      <c r="C4" s="1">
        <f t="shared" ref="C4:C67" si="1">_xlfn.IFNA(VLOOKUP(A4,$O$4:$P$1002,2,FALSE)," ")</f>
        <v>1</v>
      </c>
      <c r="D4" t="str">
        <f t="shared" ref="D4:D67" si="2">_xlfn.IFNA(VLOOKUP(C4,$P$4:$Q$1002,2,FALSE)," ")</f>
        <v>GUARISE ISMAELE</v>
      </c>
      <c r="E4" s="1" t="str">
        <f>_xlfn.IFNA(VLOOKUP(G4,'nr MX scelti o cambiati'!$C$3:$D$591,2,FALSE)," ")</f>
        <v>NUM CAMBIATO</v>
      </c>
      <c r="F4" s="1" t="str">
        <f>IF(E4="NUM CAMBIATO","NUM CAMBIATO",IF(G4=" "," ",_xlfn.IFNA(VLOOKUP(G4,'nr MX scelti o cambiati'!$E$3:$N$591,10,FALSE),"nuova scelta numero")))</f>
        <v>NUM CAMBIATO</v>
      </c>
      <c r="G4" s="1" t="str">
        <f t="shared" ref="G4:G67" si="3">_xlfn.IFNA(VLOOKUP(C4,$P$4:$W$1002,3,FALSE)," ")</f>
        <v>H03220</v>
      </c>
      <c r="H4" s="1">
        <f>IF(I4="licenza 23 da rinnovare",1,0)</f>
        <v>0</v>
      </c>
      <c r="I4" s="1" t="str">
        <f t="shared" ref="I4:I68" si="4">IF(D4=J4," ","licenza 23 da rinnovare")</f>
        <v xml:space="preserve"> </v>
      </c>
      <c r="J4" s="42" t="str">
        <f t="shared" ref="J4:J67" si="5">_xlfn.IFNA(VLOOKUP(C4,$P$4:$W$1002,8,FALSE)," ")</f>
        <v>GUARISE ISMAELE</v>
      </c>
      <c r="K4" s="1" t="str">
        <f t="shared" ref="K4:K67" si="6">_xlfn.IFNA(VLOOKUP(D4,$Q$4:$U$1002,4,FALSE)," ")</f>
        <v>VEN</v>
      </c>
      <c r="L4" s="1" t="str">
        <f t="shared" ref="L4:L67" si="7">_xlfn.IFNA(VLOOKUP(D4,$Q$4:$U$1002,5,FALSE)," ")</f>
        <v>MX1</v>
      </c>
      <c r="M4" s="1" t="str">
        <f t="shared" ref="M4:M67" si="8">_xlfn.IFNA(VLOOKUP(D4,$Q$4:$V$1002,6,FALSE)," ")</f>
        <v>ELITE</v>
      </c>
      <c r="N4" s="7"/>
      <c r="O4">
        <f>Z4</f>
        <v>1</v>
      </c>
      <c r="P4">
        <f>Z4</f>
        <v>1</v>
      </c>
      <c r="Q4" t="str">
        <f>AA4</f>
        <v>GUARISE ISMAELE</v>
      </c>
      <c r="R4" s="1" t="str">
        <f>Y4</f>
        <v>H03220</v>
      </c>
      <c r="S4" s="22">
        <f>AB4</f>
        <v>36391</v>
      </c>
      <c r="T4" s="1" t="str">
        <f>AC4</f>
        <v>VEN</v>
      </c>
      <c r="U4" s="1" t="str">
        <f t="shared" ref="U4:V4" si="9">AD4</f>
        <v>MX1</v>
      </c>
      <c r="V4" s="1" t="str">
        <f t="shared" si="9"/>
        <v>ELITE</v>
      </c>
      <c r="W4" s="42" t="str">
        <f>IF(AF4&gt;0,AF4," ")</f>
        <v>GUARISE ISMAELE</v>
      </c>
      <c r="Y4" s="30" t="s">
        <v>570</v>
      </c>
      <c r="Z4">
        <v>1</v>
      </c>
      <c r="AA4" t="s">
        <v>571</v>
      </c>
      <c r="AB4" s="14">
        <v>36391</v>
      </c>
      <c r="AC4" t="s">
        <v>21</v>
      </c>
      <c r="AD4" s="1" t="s">
        <v>857</v>
      </c>
      <c r="AE4" t="s">
        <v>9</v>
      </c>
      <c r="AF4" t="s">
        <v>571</v>
      </c>
      <c r="AG4">
        <v>2024</v>
      </c>
    </row>
    <row r="5" spans="1:33" ht="15.75" customHeight="1" x14ac:dyDescent="0.25">
      <c r="A5" s="3">
        <v>2</v>
      </c>
      <c r="B5" s="4" t="str">
        <f t="shared" si="0"/>
        <v xml:space="preserve"> </v>
      </c>
      <c r="C5" s="1">
        <f t="shared" si="1"/>
        <v>2</v>
      </c>
      <c r="D5" t="str">
        <f t="shared" si="2"/>
        <v>MEGGIOLARO DAVIDE</v>
      </c>
      <c r="E5" s="1" t="str">
        <f>_xlfn.IFNA(VLOOKUP(G5,'nr MX scelti o cambiati'!$C$3:$D$591,2,FALSE)," ")</f>
        <v xml:space="preserve"> </v>
      </c>
      <c r="F5" s="1" t="str">
        <f>IF(E5="NUM CAMBIATO","NUM CAMBIATO",IF(G5=" "," ",_xlfn.IFNA(VLOOKUP(G5,'nr MX scelti o cambiati'!$E$3:$N$591,10,FALSE),"nuova scelta numero")))</f>
        <v>nuova scelta numero</v>
      </c>
      <c r="G5" s="1" t="str">
        <f t="shared" si="3"/>
        <v>Z00766</v>
      </c>
      <c r="H5" s="1">
        <f t="shared" ref="H5:H68" si="10">IF(I5="licenza 23 da rinnovare",1,0)</f>
        <v>0</v>
      </c>
      <c r="I5" s="1" t="str">
        <f t="shared" si="4"/>
        <v xml:space="preserve"> </v>
      </c>
      <c r="J5" s="42" t="str">
        <f t="shared" si="5"/>
        <v>MEGGIOLARO DAVIDE</v>
      </c>
      <c r="K5" s="1" t="str">
        <f t="shared" si="6"/>
        <v>VEN</v>
      </c>
      <c r="L5" s="1">
        <f t="shared" si="7"/>
        <v>125</v>
      </c>
      <c r="M5" s="1" t="str">
        <f t="shared" si="8"/>
        <v>SENIOR</v>
      </c>
      <c r="N5" s="7"/>
      <c r="O5">
        <f t="shared" ref="O5:O68" si="11">Z5</f>
        <v>2</v>
      </c>
      <c r="P5">
        <f t="shared" ref="P5:P68" si="12">Z5</f>
        <v>2</v>
      </c>
      <c r="Q5" t="str">
        <f t="shared" ref="Q5:Q68" si="13">AA5</f>
        <v>MEGGIOLARO DAVIDE</v>
      </c>
      <c r="R5" s="1" t="str">
        <f t="shared" ref="R5:R68" si="14">Y5</f>
        <v>Z00766</v>
      </c>
      <c r="S5" s="22">
        <f t="shared" ref="S5:S60" si="15">AB5</f>
        <v>36736</v>
      </c>
      <c r="T5" s="1" t="str">
        <f t="shared" ref="T5:T60" si="16">AC5</f>
        <v>VEN</v>
      </c>
      <c r="U5" s="1">
        <f t="shared" ref="U5:U60" si="17">AD5</f>
        <v>125</v>
      </c>
      <c r="V5" s="1" t="str">
        <f t="shared" ref="V5:V60" si="18">AE5</f>
        <v>SENIOR</v>
      </c>
      <c r="W5" s="42" t="str">
        <f t="shared" ref="W5:W68" si="19">IF(AF5&gt;0,AF5," ")</f>
        <v>MEGGIOLARO DAVIDE</v>
      </c>
      <c r="Y5" s="30" t="s">
        <v>974</v>
      </c>
      <c r="Z5">
        <v>2</v>
      </c>
      <c r="AA5" t="s">
        <v>975</v>
      </c>
      <c r="AB5" s="14">
        <v>36736</v>
      </c>
      <c r="AC5" t="s">
        <v>21</v>
      </c>
      <c r="AD5" s="1">
        <v>125</v>
      </c>
      <c r="AE5" t="s">
        <v>8</v>
      </c>
      <c r="AF5" t="s">
        <v>975</v>
      </c>
      <c r="AG5">
        <v>2024</v>
      </c>
    </row>
    <row r="6" spans="1:33" ht="15.75" customHeight="1" x14ac:dyDescent="0.25">
      <c r="A6" s="3">
        <v>3</v>
      </c>
      <c r="B6" s="4" t="str">
        <f t="shared" si="0"/>
        <v xml:space="preserve"> </v>
      </c>
      <c r="C6" s="1">
        <f t="shared" si="1"/>
        <v>3</v>
      </c>
      <c r="D6" t="str">
        <f t="shared" si="2"/>
        <v>BORZ LUCA</v>
      </c>
      <c r="E6" s="1" t="str">
        <f>_xlfn.IFNA(VLOOKUP(G6,'nr MX scelti o cambiati'!$C$3:$D$591,2,FALSE)," ")</f>
        <v xml:space="preserve"> </v>
      </c>
      <c r="F6" s="1">
        <f>IF(E6="NUM CAMBIATO","NUM CAMBIATO",IF(G6=" "," ",_xlfn.IFNA(VLOOKUP(G6,'nr MX scelti o cambiati'!$E$3:$N$591,10,FALSE),"nuova scelta numero")))</f>
        <v>0</v>
      </c>
      <c r="G6" s="1" t="str">
        <f t="shared" si="3"/>
        <v>H00482</v>
      </c>
      <c r="H6" s="1">
        <f t="shared" si="10"/>
        <v>0</v>
      </c>
      <c r="I6" s="1" t="str">
        <f t="shared" si="4"/>
        <v xml:space="preserve"> </v>
      </c>
      <c r="J6" s="42" t="str">
        <f t="shared" si="5"/>
        <v>BORZ LUCA</v>
      </c>
      <c r="K6" s="1" t="str">
        <f t="shared" si="6"/>
        <v>PTR</v>
      </c>
      <c r="L6" s="1" t="str">
        <f t="shared" si="7"/>
        <v>MX1</v>
      </c>
      <c r="M6" s="1" t="str">
        <f t="shared" si="8"/>
        <v>FAST</v>
      </c>
      <c r="N6" s="7"/>
      <c r="O6">
        <f t="shared" si="11"/>
        <v>3</v>
      </c>
      <c r="P6">
        <f t="shared" si="12"/>
        <v>3</v>
      </c>
      <c r="Q6" t="str">
        <f t="shared" si="13"/>
        <v>BORZ LUCA</v>
      </c>
      <c r="R6" s="1" t="str">
        <f t="shared" si="14"/>
        <v>H00482</v>
      </c>
      <c r="S6" s="22">
        <f t="shared" si="15"/>
        <v>34125</v>
      </c>
      <c r="T6" s="1" t="str">
        <f t="shared" si="16"/>
        <v>PTR</v>
      </c>
      <c r="U6" s="1" t="str">
        <f t="shared" si="17"/>
        <v>MX1</v>
      </c>
      <c r="V6" s="1" t="str">
        <f t="shared" si="18"/>
        <v>FAST</v>
      </c>
      <c r="W6" s="42" t="str">
        <f t="shared" si="19"/>
        <v>BORZ LUCA</v>
      </c>
      <c r="Y6" s="30" t="s">
        <v>33</v>
      </c>
      <c r="Z6">
        <v>3</v>
      </c>
      <c r="AA6" t="s">
        <v>34</v>
      </c>
      <c r="AB6" s="14">
        <v>34125</v>
      </c>
      <c r="AC6" t="s">
        <v>1300</v>
      </c>
      <c r="AD6" s="1" t="s">
        <v>857</v>
      </c>
      <c r="AE6" t="s">
        <v>11</v>
      </c>
      <c r="AF6" t="s">
        <v>34</v>
      </c>
      <c r="AG6">
        <v>2024</v>
      </c>
    </row>
    <row r="7" spans="1:33" ht="15.75" customHeight="1" x14ac:dyDescent="0.25">
      <c r="A7" s="3">
        <v>4</v>
      </c>
      <c r="B7" s="4" t="str">
        <f t="shared" si="0"/>
        <v xml:space="preserve"> </v>
      </c>
      <c r="C7" s="1">
        <f t="shared" si="1"/>
        <v>4</v>
      </c>
      <c r="D7" t="str">
        <f t="shared" si="2"/>
        <v>ZECCHIN MATTEO</v>
      </c>
      <c r="E7" s="1" t="str">
        <f>_xlfn.IFNA(VLOOKUP(G7,'nr MX scelti o cambiati'!$C$3:$D$591,2,FALSE)," ")</f>
        <v xml:space="preserve"> </v>
      </c>
      <c r="F7" s="1">
        <f>IF(E7="NUM CAMBIATO","NUM CAMBIATO",IF(G7=" "," ",_xlfn.IFNA(VLOOKUP(G7,'nr MX scelti o cambiati'!$E$3:$N$591,10,FALSE),"nuova scelta numero")))</f>
        <v>0</v>
      </c>
      <c r="G7" s="1" t="str">
        <f t="shared" si="3"/>
        <v>0004407W</v>
      </c>
      <c r="H7" s="1">
        <f t="shared" si="10"/>
        <v>0</v>
      </c>
      <c r="I7" s="1" t="str">
        <f t="shared" si="4"/>
        <v xml:space="preserve"> </v>
      </c>
      <c r="J7" s="42" t="str">
        <f t="shared" si="5"/>
        <v>ZECCHIN MATTEO</v>
      </c>
      <c r="K7" s="1" t="str">
        <f t="shared" si="6"/>
        <v>VEN</v>
      </c>
      <c r="L7" s="1" t="str">
        <f t="shared" si="7"/>
        <v>OPEN</v>
      </c>
      <c r="M7" s="1" t="str">
        <f t="shared" si="8"/>
        <v>VETERAN</v>
      </c>
      <c r="N7" s="7"/>
      <c r="O7">
        <f t="shared" si="11"/>
        <v>4</v>
      </c>
      <c r="P7">
        <f t="shared" si="12"/>
        <v>4</v>
      </c>
      <c r="Q7" t="str">
        <f t="shared" si="13"/>
        <v>ZECCHIN MATTEO</v>
      </c>
      <c r="R7" s="1" t="str">
        <f t="shared" si="14"/>
        <v>0004407W</v>
      </c>
      <c r="S7" s="22">
        <f t="shared" si="15"/>
        <v>30293</v>
      </c>
      <c r="T7" s="1" t="str">
        <f t="shared" si="16"/>
        <v>VEN</v>
      </c>
      <c r="U7" s="1" t="str">
        <f t="shared" si="17"/>
        <v>OPEN</v>
      </c>
      <c r="V7" s="1" t="str">
        <f t="shared" si="18"/>
        <v>VETERAN</v>
      </c>
      <c r="W7" s="42" t="str">
        <f t="shared" si="19"/>
        <v>ZECCHIN MATTEO</v>
      </c>
      <c r="Y7" s="30" t="s">
        <v>35</v>
      </c>
      <c r="Z7">
        <v>4</v>
      </c>
      <c r="AA7" t="s">
        <v>36</v>
      </c>
      <c r="AB7" s="14">
        <v>30293</v>
      </c>
      <c r="AC7" t="s">
        <v>21</v>
      </c>
      <c r="AD7" s="1" t="s">
        <v>858</v>
      </c>
      <c r="AE7" t="s">
        <v>12</v>
      </c>
      <c r="AF7" t="s">
        <v>36</v>
      </c>
      <c r="AG7">
        <v>2024</v>
      </c>
    </row>
    <row r="8" spans="1:33" ht="15.75" customHeight="1" x14ac:dyDescent="0.25">
      <c r="A8" s="3">
        <v>5</v>
      </c>
      <c r="B8" s="4" t="str">
        <f t="shared" si="0"/>
        <v xml:space="preserve"> </v>
      </c>
      <c r="C8" s="1">
        <f t="shared" si="1"/>
        <v>5</v>
      </c>
      <c r="D8" t="str">
        <f t="shared" si="2"/>
        <v>ANTONIAZZI FRANCESCO</v>
      </c>
      <c r="E8" s="1" t="str">
        <f>_xlfn.IFNA(VLOOKUP(G8,'nr MX scelti o cambiati'!$C$3:$D$591,2,FALSE)," ")</f>
        <v xml:space="preserve"> </v>
      </c>
      <c r="F8" s="1">
        <f>IF(E8="NUM CAMBIATO","NUM CAMBIATO",IF(G8=" "," ",_xlfn.IFNA(VLOOKUP(G8,'nr MX scelti o cambiati'!$E$3:$N$591,10,FALSE),"nuova scelta numero")))</f>
        <v>0</v>
      </c>
      <c r="G8" s="1" t="str">
        <f t="shared" si="3"/>
        <v>G06328</v>
      </c>
      <c r="H8" s="1">
        <f t="shared" si="10"/>
        <v>0</v>
      </c>
      <c r="I8" s="1" t="str">
        <f t="shared" si="4"/>
        <v xml:space="preserve"> </v>
      </c>
      <c r="J8" s="42" t="str">
        <f t="shared" si="5"/>
        <v>ANTONIAZZI FRANCESCO</v>
      </c>
      <c r="K8" s="1" t="str">
        <f t="shared" si="6"/>
        <v>VEN</v>
      </c>
      <c r="L8" s="1" t="str">
        <f t="shared" si="7"/>
        <v>MX2</v>
      </c>
      <c r="M8" s="1" t="str">
        <f t="shared" si="8"/>
        <v>FAST</v>
      </c>
      <c r="N8" s="7"/>
      <c r="O8">
        <f t="shared" si="11"/>
        <v>5</v>
      </c>
      <c r="P8">
        <f t="shared" si="12"/>
        <v>5</v>
      </c>
      <c r="Q8" t="str">
        <f t="shared" si="13"/>
        <v>ANTONIAZZI FRANCESCO</v>
      </c>
      <c r="R8" s="1" t="str">
        <f t="shared" si="14"/>
        <v>G06328</v>
      </c>
      <c r="S8" s="22">
        <f t="shared" si="15"/>
        <v>36247</v>
      </c>
      <c r="T8" s="1" t="str">
        <f t="shared" si="16"/>
        <v>VEN</v>
      </c>
      <c r="U8" s="1" t="str">
        <f t="shared" si="17"/>
        <v>MX2</v>
      </c>
      <c r="V8" s="1" t="str">
        <f t="shared" si="18"/>
        <v>FAST</v>
      </c>
      <c r="W8" s="42" t="str">
        <f t="shared" si="19"/>
        <v>ANTONIAZZI FRANCESCO</v>
      </c>
      <c r="Y8" s="30" t="s">
        <v>37</v>
      </c>
      <c r="Z8">
        <v>5</v>
      </c>
      <c r="AA8" t="s">
        <v>38</v>
      </c>
      <c r="AB8" s="14">
        <v>36247</v>
      </c>
      <c r="AC8" t="s">
        <v>21</v>
      </c>
      <c r="AD8" s="1" t="s">
        <v>856</v>
      </c>
      <c r="AE8" t="s">
        <v>11</v>
      </c>
      <c r="AF8" t="s">
        <v>38</v>
      </c>
      <c r="AG8">
        <v>2024</v>
      </c>
    </row>
    <row r="9" spans="1:33" ht="15.75" customHeight="1" x14ac:dyDescent="0.25">
      <c r="A9" s="3">
        <v>6</v>
      </c>
      <c r="B9" s="4" t="str">
        <f t="shared" si="0"/>
        <v xml:space="preserve"> </v>
      </c>
      <c r="C9" s="1">
        <f t="shared" si="1"/>
        <v>6</v>
      </c>
      <c r="D9" t="str">
        <f t="shared" si="2"/>
        <v>MONTAGNA MATTIA</v>
      </c>
      <c r="E9" s="1" t="str">
        <f>_xlfn.IFNA(VLOOKUP(G9,'nr MX scelti o cambiati'!$C$3:$D$591,2,FALSE)," ")</f>
        <v xml:space="preserve"> </v>
      </c>
      <c r="F9" s="1">
        <f>IF(E9="NUM CAMBIATO","NUM CAMBIATO",IF(G9=" "," ",_xlfn.IFNA(VLOOKUP(G9,'nr MX scelti o cambiati'!$E$3:$N$591,10,FALSE),"nuova scelta numero")))</f>
        <v>0</v>
      </c>
      <c r="G9" s="1" t="str">
        <f t="shared" si="3"/>
        <v>W00027</v>
      </c>
      <c r="H9" s="1">
        <f t="shared" si="10"/>
        <v>0</v>
      </c>
      <c r="I9" s="1" t="str">
        <f t="shared" si="4"/>
        <v xml:space="preserve"> </v>
      </c>
      <c r="J9" s="42" t="str">
        <f t="shared" si="5"/>
        <v>MONTAGNA MATTIA</v>
      </c>
      <c r="K9" s="1" t="str">
        <f t="shared" si="6"/>
        <v>VEN</v>
      </c>
      <c r="L9" s="1">
        <f t="shared" si="7"/>
        <v>125</v>
      </c>
      <c r="M9" s="1" t="str">
        <f t="shared" si="8"/>
        <v>SENIOR</v>
      </c>
      <c r="N9" s="7"/>
      <c r="O9">
        <f t="shared" si="11"/>
        <v>6</v>
      </c>
      <c r="P9">
        <f t="shared" si="12"/>
        <v>6</v>
      </c>
      <c r="Q9" t="str">
        <f t="shared" si="13"/>
        <v>MONTAGNA MATTIA</v>
      </c>
      <c r="R9" s="1" t="str">
        <f t="shared" si="14"/>
        <v>W00027</v>
      </c>
      <c r="S9" s="22">
        <f t="shared" si="15"/>
        <v>38069</v>
      </c>
      <c r="T9" s="1" t="str">
        <f t="shared" si="16"/>
        <v>VEN</v>
      </c>
      <c r="U9" s="1">
        <f t="shared" si="17"/>
        <v>125</v>
      </c>
      <c r="V9" s="1" t="str">
        <f t="shared" si="18"/>
        <v>SENIOR</v>
      </c>
      <c r="W9" s="42" t="str">
        <f t="shared" si="19"/>
        <v>MONTAGNA MATTIA</v>
      </c>
      <c r="Y9" s="30" t="s">
        <v>39</v>
      </c>
      <c r="Z9">
        <v>6</v>
      </c>
      <c r="AA9" t="s">
        <v>40</v>
      </c>
      <c r="AB9" s="14">
        <v>38069</v>
      </c>
      <c r="AC9" t="s">
        <v>21</v>
      </c>
      <c r="AD9" s="1">
        <v>125</v>
      </c>
      <c r="AE9" t="s">
        <v>8</v>
      </c>
      <c r="AF9" t="s">
        <v>40</v>
      </c>
      <c r="AG9">
        <v>2024</v>
      </c>
    </row>
    <row r="10" spans="1:33" ht="15.75" customHeight="1" x14ac:dyDescent="0.25">
      <c r="A10" s="3">
        <v>7</v>
      </c>
      <c r="B10" s="4" t="str">
        <f t="shared" si="0"/>
        <v xml:space="preserve"> </v>
      </c>
      <c r="C10" s="1">
        <f t="shared" si="1"/>
        <v>7</v>
      </c>
      <c r="D10" t="str">
        <f t="shared" si="2"/>
        <v>DI MAIO FILIPPO</v>
      </c>
      <c r="E10" s="1" t="str">
        <f>_xlfn.IFNA(VLOOKUP(G10,'nr MX scelti o cambiati'!$C$3:$D$591,2,FALSE)," ")</f>
        <v xml:space="preserve"> </v>
      </c>
      <c r="F10" s="1">
        <f>IF(E10="NUM CAMBIATO","NUM CAMBIATO",IF(G10=" "," ",_xlfn.IFNA(VLOOKUP(G10,'nr MX scelti o cambiati'!$E$3:$N$591,10,FALSE),"nuova scelta numero")))</f>
        <v>0</v>
      </c>
      <c r="G10" s="1" t="str">
        <f t="shared" si="3"/>
        <v>V02654</v>
      </c>
      <c r="H10" s="1">
        <f t="shared" si="10"/>
        <v>0</v>
      </c>
      <c r="I10" s="1" t="str">
        <f t="shared" si="4"/>
        <v xml:space="preserve"> </v>
      </c>
      <c r="J10" s="42" t="str">
        <f t="shared" si="5"/>
        <v>DI MAIO FILIPPO</v>
      </c>
      <c r="K10" s="1" t="str">
        <f t="shared" si="6"/>
        <v>VEN</v>
      </c>
      <c r="L10" s="1" t="str">
        <f t="shared" si="7"/>
        <v>MX1</v>
      </c>
      <c r="M10" s="1" t="str">
        <f t="shared" si="8"/>
        <v>EXPERT</v>
      </c>
      <c r="N10" s="7"/>
      <c r="O10">
        <f t="shared" si="11"/>
        <v>7</v>
      </c>
      <c r="P10">
        <f t="shared" si="12"/>
        <v>7</v>
      </c>
      <c r="Q10" t="str">
        <f t="shared" si="13"/>
        <v>DI MAIO FILIPPO</v>
      </c>
      <c r="R10" s="1" t="str">
        <f t="shared" si="14"/>
        <v>V02654</v>
      </c>
      <c r="S10" s="22">
        <f t="shared" si="15"/>
        <v>35556</v>
      </c>
      <c r="T10" s="1" t="str">
        <f t="shared" si="16"/>
        <v>VEN</v>
      </c>
      <c r="U10" s="1" t="str">
        <f t="shared" si="17"/>
        <v>MX1</v>
      </c>
      <c r="V10" s="1" t="str">
        <f t="shared" si="18"/>
        <v>EXPERT</v>
      </c>
      <c r="W10" s="42" t="str">
        <f t="shared" si="19"/>
        <v>DI MAIO FILIPPO</v>
      </c>
      <c r="Y10" s="30" t="s">
        <v>41</v>
      </c>
      <c r="Z10">
        <v>7</v>
      </c>
      <c r="AA10" t="s">
        <v>42</v>
      </c>
      <c r="AB10" s="14">
        <v>35556</v>
      </c>
      <c r="AC10" t="s">
        <v>21</v>
      </c>
      <c r="AD10" s="1" t="s">
        <v>857</v>
      </c>
      <c r="AE10" t="s">
        <v>7</v>
      </c>
      <c r="AF10" t="s">
        <v>42</v>
      </c>
      <c r="AG10">
        <v>2024</v>
      </c>
    </row>
    <row r="11" spans="1:33" ht="15.75" customHeight="1" x14ac:dyDescent="0.25">
      <c r="A11" s="3">
        <v>8</v>
      </c>
      <c r="B11" s="4" t="str">
        <f t="shared" si="0"/>
        <v xml:space="preserve"> </v>
      </c>
      <c r="C11" s="1">
        <f t="shared" si="1"/>
        <v>8</v>
      </c>
      <c r="D11" t="str">
        <f t="shared" si="2"/>
        <v>GUARISE MANOLO</v>
      </c>
      <c r="E11" s="1" t="str">
        <f>_xlfn.IFNA(VLOOKUP(G11,'nr MX scelti o cambiati'!$C$3:$D$591,2,FALSE)," ")</f>
        <v xml:space="preserve"> </v>
      </c>
      <c r="F11" s="1">
        <f>IF(E11="NUM CAMBIATO","NUM CAMBIATO",IF(G11=" "," ",_xlfn.IFNA(VLOOKUP(G11,'nr MX scelti o cambiati'!$E$3:$N$591,10,FALSE),"nuova scelta numero")))</f>
        <v>0</v>
      </c>
      <c r="G11" s="1" t="str">
        <f t="shared" si="3"/>
        <v>H03219</v>
      </c>
      <c r="H11" s="1">
        <f t="shared" si="10"/>
        <v>0</v>
      </c>
      <c r="I11" s="1" t="str">
        <f t="shared" si="4"/>
        <v xml:space="preserve"> </v>
      </c>
      <c r="J11" s="42" t="str">
        <f t="shared" si="5"/>
        <v>GUARISE MANOLO</v>
      </c>
      <c r="K11" s="1" t="str">
        <f t="shared" si="6"/>
        <v>VEN</v>
      </c>
      <c r="L11" s="1">
        <f t="shared" si="7"/>
        <v>125</v>
      </c>
      <c r="M11" s="1" t="str">
        <f t="shared" si="8"/>
        <v>SENIOR</v>
      </c>
      <c r="N11" s="7"/>
      <c r="O11">
        <f t="shared" si="11"/>
        <v>8</v>
      </c>
      <c r="P11">
        <f t="shared" si="12"/>
        <v>8</v>
      </c>
      <c r="Q11" t="str">
        <f t="shared" si="13"/>
        <v>GUARISE MANOLO</v>
      </c>
      <c r="R11" s="1" t="str">
        <f t="shared" si="14"/>
        <v>H03219</v>
      </c>
      <c r="S11" s="22">
        <f t="shared" si="15"/>
        <v>35635</v>
      </c>
      <c r="T11" s="1" t="str">
        <f t="shared" si="16"/>
        <v>VEN</v>
      </c>
      <c r="U11" s="1">
        <f t="shared" si="17"/>
        <v>125</v>
      </c>
      <c r="V11" s="1" t="str">
        <f t="shared" si="18"/>
        <v>SENIOR</v>
      </c>
      <c r="W11" s="42" t="str">
        <f t="shared" si="19"/>
        <v>GUARISE MANOLO</v>
      </c>
      <c r="Y11" s="30" t="s">
        <v>43</v>
      </c>
      <c r="Z11">
        <v>8</v>
      </c>
      <c r="AA11" t="s">
        <v>44</v>
      </c>
      <c r="AB11" s="14">
        <v>35635</v>
      </c>
      <c r="AC11" t="s">
        <v>21</v>
      </c>
      <c r="AD11" s="1">
        <v>125</v>
      </c>
      <c r="AE11" t="s">
        <v>8</v>
      </c>
      <c r="AF11" t="s">
        <v>44</v>
      </c>
      <c r="AG11">
        <v>2024</v>
      </c>
    </row>
    <row r="12" spans="1:33" ht="15.75" customHeight="1" x14ac:dyDescent="0.25">
      <c r="A12" s="3">
        <v>9</v>
      </c>
      <c r="B12" s="4" t="str">
        <f t="shared" si="0"/>
        <v xml:space="preserve"> </v>
      </c>
      <c r="C12" s="1">
        <f t="shared" si="1"/>
        <v>9</v>
      </c>
      <c r="D12" t="str">
        <f t="shared" si="2"/>
        <v>BAGOZZI MAURO</v>
      </c>
      <c r="E12" s="1" t="str">
        <f>_xlfn.IFNA(VLOOKUP(G12,'nr MX scelti o cambiati'!$C$3:$D$591,2,FALSE)," ")</f>
        <v xml:space="preserve"> </v>
      </c>
      <c r="F12" s="1">
        <f>IF(E12="NUM CAMBIATO","NUM CAMBIATO",IF(G12=" "," ",_xlfn.IFNA(VLOOKUP(G12,'nr MX scelti o cambiati'!$E$3:$N$591,10,FALSE),"nuova scelta numero")))</f>
        <v>0</v>
      </c>
      <c r="G12" s="1" t="str">
        <f t="shared" si="3"/>
        <v>M02373</v>
      </c>
      <c r="H12" s="1">
        <f t="shared" si="10"/>
        <v>0</v>
      </c>
      <c r="I12" s="1" t="str">
        <f t="shared" si="4"/>
        <v xml:space="preserve"> </v>
      </c>
      <c r="J12" s="42" t="str">
        <f t="shared" si="5"/>
        <v>BAGOZZI MAURO</v>
      </c>
      <c r="K12" s="1" t="str">
        <f t="shared" si="6"/>
        <v>PTR</v>
      </c>
      <c r="L12" s="1" t="str">
        <f t="shared" si="7"/>
        <v>OPEN</v>
      </c>
      <c r="M12" s="1" t="str">
        <f t="shared" si="8"/>
        <v>SUPERVETERAN</v>
      </c>
      <c r="N12" s="7"/>
      <c r="O12">
        <f t="shared" si="11"/>
        <v>9</v>
      </c>
      <c r="P12">
        <f t="shared" si="12"/>
        <v>9</v>
      </c>
      <c r="Q12" t="str">
        <f t="shared" si="13"/>
        <v>BAGOZZI MAURO</v>
      </c>
      <c r="R12" s="1" t="str">
        <f t="shared" si="14"/>
        <v>M02373</v>
      </c>
      <c r="S12" s="22">
        <f t="shared" si="15"/>
        <v>24618</v>
      </c>
      <c r="T12" s="1" t="str">
        <f t="shared" si="16"/>
        <v>PTR</v>
      </c>
      <c r="U12" s="1" t="str">
        <f t="shared" si="17"/>
        <v>OPEN</v>
      </c>
      <c r="V12" s="1" t="str">
        <f t="shared" si="18"/>
        <v>SUPERVETERAN</v>
      </c>
      <c r="W12" s="42" t="str">
        <f t="shared" si="19"/>
        <v>BAGOZZI MAURO</v>
      </c>
      <c r="Y12" s="30" t="s">
        <v>45</v>
      </c>
      <c r="Z12">
        <v>9</v>
      </c>
      <c r="AA12" t="s">
        <v>46</v>
      </c>
      <c r="AB12" s="14">
        <v>24618</v>
      </c>
      <c r="AC12" t="s">
        <v>1300</v>
      </c>
      <c r="AD12" s="1" t="s">
        <v>858</v>
      </c>
      <c r="AE12" t="s">
        <v>13</v>
      </c>
      <c r="AF12" t="s">
        <v>46</v>
      </c>
      <c r="AG12">
        <v>2024</v>
      </c>
    </row>
    <row r="13" spans="1:33" ht="15.75" customHeight="1" x14ac:dyDescent="0.25">
      <c r="A13" s="3">
        <v>10</v>
      </c>
      <c r="B13" s="4" t="str">
        <f t="shared" si="0"/>
        <v xml:space="preserve"> </v>
      </c>
      <c r="C13" s="1">
        <f t="shared" si="1"/>
        <v>10</v>
      </c>
      <c r="D13" t="str">
        <f t="shared" si="2"/>
        <v>MACRÌ GIORGIO</v>
      </c>
      <c r="E13" s="1" t="str">
        <f>_xlfn.IFNA(VLOOKUP(G13,'nr MX scelti o cambiati'!$C$3:$D$591,2,FALSE)," ")</f>
        <v xml:space="preserve"> </v>
      </c>
      <c r="F13" s="1">
        <f>IF(E13="NUM CAMBIATO","NUM CAMBIATO",IF(G13=" "," ",_xlfn.IFNA(VLOOKUP(G13,'nr MX scelti o cambiati'!$E$3:$N$591,10,FALSE),"nuova scelta numero")))</f>
        <v>0</v>
      </c>
      <c r="G13" s="1" t="str">
        <f t="shared" si="3"/>
        <v>Q00831</v>
      </c>
      <c r="H13" s="1">
        <f t="shared" si="10"/>
        <v>0</v>
      </c>
      <c r="I13" s="1" t="str">
        <f t="shared" si="4"/>
        <v xml:space="preserve"> </v>
      </c>
      <c r="J13" s="42" t="str">
        <f t="shared" si="5"/>
        <v>MACRÌ GIORGIO</v>
      </c>
      <c r="K13" s="1" t="str">
        <f t="shared" si="6"/>
        <v>EMI</v>
      </c>
      <c r="L13" s="1" t="str">
        <f t="shared" si="7"/>
        <v>MX2</v>
      </c>
      <c r="M13" s="1" t="str">
        <f t="shared" si="8"/>
        <v>FAST</v>
      </c>
      <c r="N13" s="7"/>
      <c r="O13">
        <f t="shared" si="11"/>
        <v>10</v>
      </c>
      <c r="P13">
        <f t="shared" si="12"/>
        <v>10</v>
      </c>
      <c r="Q13" t="str">
        <f t="shared" si="13"/>
        <v>MACRÌ GIORGIO</v>
      </c>
      <c r="R13" s="1" t="str">
        <f t="shared" si="14"/>
        <v>Q00831</v>
      </c>
      <c r="S13" s="22">
        <f t="shared" si="15"/>
        <v>38705</v>
      </c>
      <c r="T13" s="1" t="str">
        <f t="shared" si="16"/>
        <v>EMI</v>
      </c>
      <c r="U13" s="1" t="str">
        <f t="shared" si="17"/>
        <v>MX2</v>
      </c>
      <c r="V13" s="1" t="str">
        <f t="shared" si="18"/>
        <v>FAST</v>
      </c>
      <c r="W13" s="42" t="str">
        <f t="shared" si="19"/>
        <v>MACRÌ GIORGIO</v>
      </c>
      <c r="Y13" s="30" t="s">
        <v>1277</v>
      </c>
      <c r="Z13">
        <v>10</v>
      </c>
      <c r="AA13" t="s">
        <v>1278</v>
      </c>
      <c r="AB13" s="14">
        <v>38705</v>
      </c>
      <c r="AC13" t="s">
        <v>20</v>
      </c>
      <c r="AD13" s="1" t="s">
        <v>856</v>
      </c>
      <c r="AE13" t="s">
        <v>11</v>
      </c>
      <c r="AF13" t="s">
        <v>1278</v>
      </c>
      <c r="AG13">
        <v>2024</v>
      </c>
    </row>
    <row r="14" spans="1:33" ht="15.75" customHeight="1" x14ac:dyDescent="0.25">
      <c r="A14" s="3">
        <v>11</v>
      </c>
      <c r="B14" s="4" t="str">
        <f t="shared" si="0"/>
        <v xml:space="preserve"> </v>
      </c>
      <c r="C14" s="1">
        <f t="shared" si="1"/>
        <v>11</v>
      </c>
      <c r="D14" t="str">
        <f t="shared" si="2"/>
        <v>SPINAZZE` CRISTIANO</v>
      </c>
      <c r="E14" s="1" t="str">
        <f>_xlfn.IFNA(VLOOKUP(G14,'nr MX scelti o cambiati'!$C$3:$D$591,2,FALSE)," ")</f>
        <v xml:space="preserve"> </v>
      </c>
      <c r="F14" s="1" t="str">
        <f>IF(E14="NUM CAMBIATO","NUM CAMBIATO",IF(G14=" "," ",_xlfn.IFNA(VLOOKUP(G14,'nr MX scelti o cambiati'!$E$3:$N$591,10,FALSE),"nuova scelta numero")))</f>
        <v>nuova scelta numero</v>
      </c>
      <c r="G14" s="1" t="str">
        <f t="shared" si="3"/>
        <v>0001310H</v>
      </c>
      <c r="H14" s="1">
        <f t="shared" si="10"/>
        <v>0</v>
      </c>
      <c r="I14" s="1" t="str">
        <f t="shared" si="4"/>
        <v xml:space="preserve"> </v>
      </c>
      <c r="J14" s="42" t="str">
        <f t="shared" si="5"/>
        <v>SPINAZZE` CRISTIANO</v>
      </c>
      <c r="K14" s="1" t="str">
        <f t="shared" si="6"/>
        <v>VEN</v>
      </c>
      <c r="L14" s="1" t="str">
        <f t="shared" si="7"/>
        <v>OPEN</v>
      </c>
      <c r="M14" s="1" t="str">
        <f t="shared" si="8"/>
        <v>VETERAN</v>
      </c>
      <c r="N14" s="7"/>
      <c r="O14">
        <f t="shared" si="11"/>
        <v>11</v>
      </c>
      <c r="P14">
        <f t="shared" si="12"/>
        <v>11</v>
      </c>
      <c r="Q14" t="str">
        <f t="shared" si="13"/>
        <v>SPINAZZE` CRISTIANO</v>
      </c>
      <c r="R14" s="1" t="str">
        <f t="shared" si="14"/>
        <v>0001310H</v>
      </c>
      <c r="S14" s="22">
        <f t="shared" si="15"/>
        <v>27808</v>
      </c>
      <c r="T14" s="1" t="str">
        <f t="shared" si="16"/>
        <v>VEN</v>
      </c>
      <c r="U14" s="1" t="str">
        <f t="shared" si="17"/>
        <v>OPEN</v>
      </c>
      <c r="V14" s="1" t="str">
        <f t="shared" si="18"/>
        <v>VETERAN</v>
      </c>
      <c r="W14" s="42" t="str">
        <f t="shared" si="19"/>
        <v>SPINAZZE` CRISTIANO</v>
      </c>
      <c r="Y14" s="30" t="s">
        <v>47</v>
      </c>
      <c r="Z14">
        <v>11</v>
      </c>
      <c r="AA14" t="s">
        <v>48</v>
      </c>
      <c r="AB14" s="14">
        <v>27808</v>
      </c>
      <c r="AC14" t="s">
        <v>21</v>
      </c>
      <c r="AD14" s="1" t="s">
        <v>858</v>
      </c>
      <c r="AE14" t="s">
        <v>12</v>
      </c>
      <c r="AF14" t="s">
        <v>48</v>
      </c>
      <c r="AG14">
        <v>2024</v>
      </c>
    </row>
    <row r="15" spans="1:33" ht="15.75" customHeight="1" x14ac:dyDescent="0.25">
      <c r="A15" s="3">
        <v>12</v>
      </c>
      <c r="B15" s="4" t="str">
        <f t="shared" si="0"/>
        <v xml:space="preserve"> </v>
      </c>
      <c r="C15" s="1">
        <f t="shared" si="1"/>
        <v>12</v>
      </c>
      <c r="D15" t="str">
        <f t="shared" si="2"/>
        <v>PERRONE RICCARDO</v>
      </c>
      <c r="E15" s="1" t="str">
        <f>_xlfn.IFNA(VLOOKUP(G15,'nr MX scelti o cambiati'!$C$3:$D$591,2,FALSE)," ")</f>
        <v xml:space="preserve"> </v>
      </c>
      <c r="F15" s="1">
        <f>IF(E15="NUM CAMBIATO","NUM CAMBIATO",IF(G15=" "," ",_xlfn.IFNA(VLOOKUP(G15,'nr MX scelti o cambiati'!$E$3:$N$591,10,FALSE),"nuova scelta numero")))</f>
        <v>0</v>
      </c>
      <c r="G15" s="1" t="str">
        <f t="shared" si="3"/>
        <v>S00116</v>
      </c>
      <c r="H15" s="1">
        <f t="shared" si="10"/>
        <v>0</v>
      </c>
      <c r="I15" s="1" t="str">
        <f t="shared" si="4"/>
        <v xml:space="preserve"> </v>
      </c>
      <c r="J15" s="42" t="str">
        <f t="shared" si="5"/>
        <v>PERRONE RICCARDO</v>
      </c>
      <c r="K15" s="1" t="str">
        <f t="shared" si="6"/>
        <v>LOM</v>
      </c>
      <c r="L15" s="1">
        <f t="shared" si="7"/>
        <v>125</v>
      </c>
      <c r="M15" s="1" t="str">
        <f t="shared" si="8"/>
        <v>JUNIOR</v>
      </c>
      <c r="N15" s="7"/>
      <c r="O15">
        <f t="shared" si="11"/>
        <v>12</v>
      </c>
      <c r="P15">
        <f t="shared" si="12"/>
        <v>12</v>
      </c>
      <c r="Q15" t="str">
        <f t="shared" si="13"/>
        <v>PERRONE RICCARDO</v>
      </c>
      <c r="R15" s="1" t="str">
        <f t="shared" si="14"/>
        <v>S00116</v>
      </c>
      <c r="S15" s="22">
        <f t="shared" si="15"/>
        <v>39373</v>
      </c>
      <c r="T15" s="1" t="str">
        <f t="shared" si="16"/>
        <v>LOM</v>
      </c>
      <c r="U15" s="1">
        <f t="shared" si="17"/>
        <v>125</v>
      </c>
      <c r="V15" s="1" t="str">
        <f t="shared" si="18"/>
        <v>JUNIOR</v>
      </c>
      <c r="W15" s="42" t="str">
        <f t="shared" si="19"/>
        <v>PERRONE RICCARDO</v>
      </c>
      <c r="Y15" s="30" t="s">
        <v>1052</v>
      </c>
      <c r="Z15">
        <v>12</v>
      </c>
      <c r="AA15" t="s">
        <v>1053</v>
      </c>
      <c r="AB15" s="14">
        <v>39373</v>
      </c>
      <c r="AC15" t="s">
        <v>19</v>
      </c>
      <c r="AD15" s="1">
        <v>125</v>
      </c>
      <c r="AE15" t="s">
        <v>4</v>
      </c>
      <c r="AF15" t="s">
        <v>1053</v>
      </c>
      <c r="AG15">
        <v>2024</v>
      </c>
    </row>
    <row r="16" spans="1:33" ht="15.75" customHeight="1" x14ac:dyDescent="0.25">
      <c r="A16" s="3">
        <v>13</v>
      </c>
      <c r="B16" s="4" t="str">
        <f t="shared" si="0"/>
        <v xml:space="preserve"> </v>
      </c>
      <c r="C16" s="1">
        <f t="shared" si="1"/>
        <v>13</v>
      </c>
      <c r="D16" t="str">
        <f t="shared" si="2"/>
        <v>DAL CER NICOLO`</v>
      </c>
      <c r="E16" s="1" t="str">
        <f>_xlfn.IFNA(VLOOKUP(G16,'nr MX scelti o cambiati'!$C$3:$D$591,2,FALSE)," ")</f>
        <v xml:space="preserve"> </v>
      </c>
      <c r="F16" s="1">
        <f>IF(E16="NUM CAMBIATO","NUM CAMBIATO",IF(G16=" "," ",_xlfn.IFNA(VLOOKUP(G16,'nr MX scelti o cambiati'!$E$3:$N$591,10,FALSE),"nuova scelta numero")))</f>
        <v>0</v>
      </c>
      <c r="G16" s="1" t="str">
        <f t="shared" si="3"/>
        <v>Z00072</v>
      </c>
      <c r="H16" s="1">
        <f t="shared" si="10"/>
        <v>0</v>
      </c>
      <c r="I16" s="1" t="str">
        <f t="shared" si="4"/>
        <v xml:space="preserve"> </v>
      </c>
      <c r="J16" s="42" t="str">
        <f t="shared" si="5"/>
        <v>DAL CER NICOLO`</v>
      </c>
      <c r="K16" s="1" t="str">
        <f t="shared" si="6"/>
        <v>VEN</v>
      </c>
      <c r="L16" s="1" t="str">
        <f t="shared" si="7"/>
        <v>MX1</v>
      </c>
      <c r="M16" s="1" t="str">
        <f t="shared" si="8"/>
        <v>CHALLENGE</v>
      </c>
      <c r="N16" s="7"/>
      <c r="O16">
        <f t="shared" si="11"/>
        <v>13</v>
      </c>
      <c r="P16">
        <f t="shared" si="12"/>
        <v>13</v>
      </c>
      <c r="Q16" t="str">
        <f t="shared" si="13"/>
        <v>DAL CER NICOLO`</v>
      </c>
      <c r="R16" s="1" t="str">
        <f t="shared" si="14"/>
        <v>Z00072</v>
      </c>
      <c r="S16" s="22">
        <f t="shared" si="15"/>
        <v>33680</v>
      </c>
      <c r="T16" s="1" t="str">
        <f t="shared" si="16"/>
        <v>VEN</v>
      </c>
      <c r="U16" s="1" t="str">
        <f t="shared" si="17"/>
        <v>MX1</v>
      </c>
      <c r="V16" s="1" t="str">
        <f t="shared" si="18"/>
        <v>CHALLENGE</v>
      </c>
      <c r="W16" s="42" t="str">
        <f t="shared" si="19"/>
        <v>DAL CER NICOLO`</v>
      </c>
      <c r="Y16" s="30" t="s">
        <v>49</v>
      </c>
      <c r="Z16">
        <v>13</v>
      </c>
      <c r="AA16" t="s">
        <v>802</v>
      </c>
      <c r="AB16" s="14">
        <v>33680</v>
      </c>
      <c r="AC16" t="s">
        <v>21</v>
      </c>
      <c r="AD16" s="1" t="s">
        <v>857</v>
      </c>
      <c r="AE16" t="s">
        <v>5</v>
      </c>
      <c r="AF16" t="s">
        <v>802</v>
      </c>
      <c r="AG16">
        <v>2024</v>
      </c>
    </row>
    <row r="17" spans="1:33" ht="15.75" customHeight="1" x14ac:dyDescent="0.25">
      <c r="A17" s="3">
        <v>14</v>
      </c>
      <c r="B17" s="4" t="str">
        <f t="shared" si="0"/>
        <v xml:space="preserve"> </v>
      </c>
      <c r="C17" s="1">
        <f t="shared" si="1"/>
        <v>14</v>
      </c>
      <c r="D17" t="str">
        <f t="shared" si="2"/>
        <v>DAL POS GIOVANNI</v>
      </c>
      <c r="E17" s="1" t="str">
        <f>_xlfn.IFNA(VLOOKUP(G17,'nr MX scelti o cambiati'!$C$3:$D$591,2,FALSE)," ")</f>
        <v xml:space="preserve"> </v>
      </c>
      <c r="F17" s="1">
        <f>IF(E17="NUM CAMBIATO","NUM CAMBIATO",IF(G17=" "," ",_xlfn.IFNA(VLOOKUP(G17,'nr MX scelti o cambiati'!$E$3:$N$591,10,FALSE),"nuova scelta numero")))</f>
        <v>0</v>
      </c>
      <c r="G17" s="1" t="str">
        <f t="shared" si="3"/>
        <v>W00536</v>
      </c>
      <c r="H17" s="1">
        <f t="shared" si="10"/>
        <v>0</v>
      </c>
      <c r="I17" s="1" t="str">
        <f t="shared" si="4"/>
        <v xml:space="preserve"> </v>
      </c>
      <c r="J17" s="42" t="str">
        <f t="shared" si="5"/>
        <v>DAL POS GIOVANNI</v>
      </c>
      <c r="K17" s="1" t="str">
        <f t="shared" si="6"/>
        <v>VEN</v>
      </c>
      <c r="L17" s="1" t="str">
        <f t="shared" si="7"/>
        <v>MX2</v>
      </c>
      <c r="M17" s="1" t="str">
        <f t="shared" si="8"/>
        <v>EXPERT</v>
      </c>
      <c r="N17" s="7"/>
      <c r="O17">
        <f t="shared" si="11"/>
        <v>14</v>
      </c>
      <c r="P17">
        <f t="shared" si="12"/>
        <v>14</v>
      </c>
      <c r="Q17" t="str">
        <f t="shared" si="13"/>
        <v>DAL POS GIOVANNI</v>
      </c>
      <c r="R17" s="1" t="str">
        <f t="shared" si="14"/>
        <v>W00536</v>
      </c>
      <c r="S17" s="22">
        <f t="shared" si="15"/>
        <v>36193</v>
      </c>
      <c r="T17" s="1" t="str">
        <f t="shared" si="16"/>
        <v>VEN</v>
      </c>
      <c r="U17" s="1" t="str">
        <f t="shared" si="17"/>
        <v>MX2</v>
      </c>
      <c r="V17" s="1" t="str">
        <f t="shared" si="18"/>
        <v>EXPERT</v>
      </c>
      <c r="W17" s="42" t="str">
        <f t="shared" si="19"/>
        <v>DAL POS GIOVANNI</v>
      </c>
      <c r="Y17" s="30" t="s">
        <v>50</v>
      </c>
      <c r="Z17">
        <v>14</v>
      </c>
      <c r="AA17" t="s">
        <v>51</v>
      </c>
      <c r="AB17" s="14">
        <v>36193</v>
      </c>
      <c r="AC17" t="s">
        <v>21</v>
      </c>
      <c r="AD17" s="1" t="s">
        <v>856</v>
      </c>
      <c r="AE17" t="s">
        <v>7</v>
      </c>
      <c r="AF17" t="s">
        <v>51</v>
      </c>
      <c r="AG17">
        <v>2024</v>
      </c>
    </row>
    <row r="18" spans="1:33" ht="15.75" customHeight="1" x14ac:dyDescent="0.25">
      <c r="A18" s="3">
        <v>15</v>
      </c>
      <c r="B18" s="4" t="str">
        <f t="shared" si="0"/>
        <v xml:space="preserve"> </v>
      </c>
      <c r="C18" s="1">
        <f t="shared" si="1"/>
        <v>15</v>
      </c>
      <c r="D18" t="str">
        <f t="shared" si="2"/>
        <v>REZIERE ALEX</v>
      </c>
      <c r="E18" s="1" t="str">
        <f>_xlfn.IFNA(VLOOKUP(G18,'nr MX scelti o cambiati'!$C$3:$D$591,2,FALSE)," ")</f>
        <v xml:space="preserve"> </v>
      </c>
      <c r="F18" s="1">
        <f>IF(E18="NUM CAMBIATO","NUM CAMBIATO",IF(G18=" "," ",_xlfn.IFNA(VLOOKUP(G18,'nr MX scelti o cambiati'!$E$3:$N$591,10,FALSE),"nuova scelta numero")))</f>
        <v>0</v>
      </c>
      <c r="G18" s="1" t="str">
        <f t="shared" si="3"/>
        <v>G07084</v>
      </c>
      <c r="H18" s="1">
        <f t="shared" si="10"/>
        <v>0</v>
      </c>
      <c r="I18" s="1" t="str">
        <f t="shared" si="4"/>
        <v xml:space="preserve"> </v>
      </c>
      <c r="J18" s="42" t="str">
        <f t="shared" si="5"/>
        <v>REZIERE ALEX</v>
      </c>
      <c r="K18" s="1" t="str">
        <f t="shared" si="6"/>
        <v>VEN</v>
      </c>
      <c r="L18" s="1" t="str">
        <f t="shared" si="7"/>
        <v>MX1</v>
      </c>
      <c r="M18" s="1" t="str">
        <f t="shared" si="8"/>
        <v>EXPERT</v>
      </c>
      <c r="N18" s="7"/>
      <c r="O18">
        <f t="shared" si="11"/>
        <v>15</v>
      </c>
      <c r="P18">
        <f t="shared" si="12"/>
        <v>15</v>
      </c>
      <c r="Q18" t="str">
        <f t="shared" si="13"/>
        <v>REZIERE ALEX</v>
      </c>
      <c r="R18" s="1" t="str">
        <f t="shared" si="14"/>
        <v>G07084</v>
      </c>
      <c r="S18" s="22">
        <f t="shared" si="15"/>
        <v>33608</v>
      </c>
      <c r="T18" s="1" t="str">
        <f t="shared" si="16"/>
        <v>VEN</v>
      </c>
      <c r="U18" s="1" t="str">
        <f t="shared" si="17"/>
        <v>MX1</v>
      </c>
      <c r="V18" s="1" t="str">
        <f t="shared" si="18"/>
        <v>EXPERT</v>
      </c>
      <c r="W18" s="42" t="str">
        <f t="shared" si="19"/>
        <v>REZIERE ALEX</v>
      </c>
      <c r="Y18" s="30" t="s">
        <v>52</v>
      </c>
      <c r="Z18">
        <v>15</v>
      </c>
      <c r="AA18" t="s">
        <v>53</v>
      </c>
      <c r="AB18" s="14">
        <v>33608</v>
      </c>
      <c r="AC18" t="s">
        <v>21</v>
      </c>
      <c r="AD18" s="1" t="s">
        <v>857</v>
      </c>
      <c r="AE18" t="s">
        <v>7</v>
      </c>
      <c r="AF18" t="s">
        <v>53</v>
      </c>
      <c r="AG18">
        <v>2024</v>
      </c>
    </row>
    <row r="19" spans="1:33" ht="15.75" customHeight="1" x14ac:dyDescent="0.25">
      <c r="A19" s="3">
        <v>16</v>
      </c>
      <c r="B19" s="4" t="str">
        <f t="shared" si="0"/>
        <v xml:space="preserve"> </v>
      </c>
      <c r="C19" s="1">
        <f t="shared" si="1"/>
        <v>16</v>
      </c>
      <c r="D19" t="str">
        <f t="shared" si="2"/>
        <v>ZENERE MICHAEL</v>
      </c>
      <c r="E19" s="1" t="str">
        <f>_xlfn.IFNA(VLOOKUP(G19,'nr MX scelti o cambiati'!$C$3:$D$591,2,FALSE)," ")</f>
        <v>NUM CAMBIATO</v>
      </c>
      <c r="F19" s="1" t="str">
        <f>IF(E19="NUM CAMBIATO","NUM CAMBIATO",IF(G19=" "," ",_xlfn.IFNA(VLOOKUP(G19,'nr MX scelti o cambiati'!$E$3:$N$591,10,FALSE),"nuova scelta numero")))</f>
        <v>NUM CAMBIATO</v>
      </c>
      <c r="G19" s="1" t="str">
        <f t="shared" si="3"/>
        <v>X07651</v>
      </c>
      <c r="H19" s="1">
        <f t="shared" si="10"/>
        <v>0</v>
      </c>
      <c r="I19" s="1" t="str">
        <f t="shared" si="4"/>
        <v xml:space="preserve"> </v>
      </c>
      <c r="J19" s="42" t="str">
        <f t="shared" si="5"/>
        <v>ZENERE MICHAEL</v>
      </c>
      <c r="K19" s="1" t="str">
        <f t="shared" si="6"/>
        <v>VEN</v>
      </c>
      <c r="L19" s="1" t="str">
        <f t="shared" si="7"/>
        <v>MX2</v>
      </c>
      <c r="M19" s="1" t="str">
        <f t="shared" si="8"/>
        <v>RIDER</v>
      </c>
      <c r="N19" s="7"/>
      <c r="O19">
        <f t="shared" si="11"/>
        <v>16</v>
      </c>
      <c r="P19">
        <f t="shared" si="12"/>
        <v>16</v>
      </c>
      <c r="Q19" t="str">
        <f t="shared" si="13"/>
        <v>ZENERE MICHAEL</v>
      </c>
      <c r="R19" s="1" t="str">
        <f t="shared" si="14"/>
        <v>X07651</v>
      </c>
      <c r="S19" s="22">
        <f t="shared" si="15"/>
        <v>38950</v>
      </c>
      <c r="T19" s="1" t="str">
        <f t="shared" si="16"/>
        <v>VEN</v>
      </c>
      <c r="U19" s="1" t="str">
        <f t="shared" si="17"/>
        <v>MX2</v>
      </c>
      <c r="V19" s="1" t="str">
        <f t="shared" si="18"/>
        <v>RIDER</v>
      </c>
      <c r="W19" s="42" t="str">
        <f t="shared" si="19"/>
        <v>ZENERE MICHAEL</v>
      </c>
      <c r="Y19" s="30" t="s">
        <v>655</v>
      </c>
      <c r="Z19">
        <v>16</v>
      </c>
      <c r="AA19" t="s">
        <v>656</v>
      </c>
      <c r="AB19" s="14">
        <v>38950</v>
      </c>
      <c r="AC19" t="s">
        <v>21</v>
      </c>
      <c r="AD19" s="1" t="s">
        <v>856</v>
      </c>
      <c r="AE19" t="s">
        <v>6</v>
      </c>
      <c r="AF19" t="s">
        <v>656</v>
      </c>
      <c r="AG19">
        <v>2024</v>
      </c>
    </row>
    <row r="20" spans="1:33" ht="15.75" customHeight="1" x14ac:dyDescent="0.25">
      <c r="A20" s="3">
        <v>17</v>
      </c>
      <c r="B20" s="4" t="str">
        <f t="shared" si="0"/>
        <v xml:space="preserve"> </v>
      </c>
      <c r="C20" s="1">
        <f t="shared" si="1"/>
        <v>17</v>
      </c>
      <c r="D20" t="str">
        <f t="shared" si="2"/>
        <v>ZANUTTO DIEGO</v>
      </c>
      <c r="E20" s="1" t="str">
        <f>_xlfn.IFNA(VLOOKUP(G20,'nr MX scelti o cambiati'!$C$3:$D$591,2,FALSE)," ")</f>
        <v xml:space="preserve"> </v>
      </c>
      <c r="F20" s="1">
        <f>IF(E20="NUM CAMBIATO","NUM CAMBIATO",IF(G20=" "," ",_xlfn.IFNA(VLOOKUP(G20,'nr MX scelti o cambiati'!$E$3:$N$591,10,FALSE),"nuova scelta numero")))</f>
        <v>0</v>
      </c>
      <c r="G20" s="1" t="str">
        <f t="shared" si="3"/>
        <v>W03820</v>
      </c>
      <c r="H20" s="1">
        <f t="shared" si="10"/>
        <v>0</v>
      </c>
      <c r="I20" s="1" t="str">
        <f t="shared" si="4"/>
        <v xml:space="preserve"> </v>
      </c>
      <c r="J20" s="42" t="str">
        <f t="shared" si="5"/>
        <v>ZANUTTO DIEGO</v>
      </c>
      <c r="K20" s="1" t="str">
        <f t="shared" si="6"/>
        <v>VEN</v>
      </c>
      <c r="L20" s="1" t="str">
        <f t="shared" si="7"/>
        <v>MX2</v>
      </c>
      <c r="M20" s="1" t="str">
        <f t="shared" si="8"/>
        <v>RIDER</v>
      </c>
      <c r="N20" s="7"/>
      <c r="O20">
        <f t="shared" si="11"/>
        <v>17</v>
      </c>
      <c r="P20">
        <f t="shared" si="12"/>
        <v>17</v>
      </c>
      <c r="Q20" t="str">
        <f t="shared" si="13"/>
        <v>ZANUTTO DIEGO</v>
      </c>
      <c r="R20" s="1" t="str">
        <f t="shared" si="14"/>
        <v>W03820</v>
      </c>
      <c r="S20" s="22">
        <f t="shared" si="15"/>
        <v>38316</v>
      </c>
      <c r="T20" s="1" t="str">
        <f t="shared" si="16"/>
        <v>VEN</v>
      </c>
      <c r="U20" s="1" t="str">
        <f t="shared" si="17"/>
        <v>MX2</v>
      </c>
      <c r="V20" s="1" t="str">
        <f t="shared" si="18"/>
        <v>RIDER</v>
      </c>
      <c r="W20" s="42" t="str">
        <f t="shared" si="19"/>
        <v>ZANUTTO DIEGO</v>
      </c>
      <c r="Y20" s="30" t="s">
        <v>54</v>
      </c>
      <c r="Z20">
        <v>17</v>
      </c>
      <c r="AA20" t="s">
        <v>55</v>
      </c>
      <c r="AB20" s="14">
        <v>38316</v>
      </c>
      <c r="AC20" t="s">
        <v>21</v>
      </c>
      <c r="AD20" s="1" t="s">
        <v>856</v>
      </c>
      <c r="AE20" t="s">
        <v>6</v>
      </c>
      <c r="AF20" t="s">
        <v>55</v>
      </c>
      <c r="AG20">
        <v>2024</v>
      </c>
    </row>
    <row r="21" spans="1:33" ht="15.75" customHeight="1" x14ac:dyDescent="0.25">
      <c r="A21" s="3">
        <v>18</v>
      </c>
      <c r="B21" s="4" t="str">
        <f t="shared" si="0"/>
        <v xml:space="preserve"> </v>
      </c>
      <c r="C21" s="1">
        <f t="shared" si="1"/>
        <v>18</v>
      </c>
      <c r="D21" t="str">
        <f t="shared" si="2"/>
        <v>FALZIN SIRO</v>
      </c>
      <c r="E21" s="1" t="str">
        <f>_xlfn.IFNA(VLOOKUP(G21,'nr MX scelti o cambiati'!$C$3:$D$591,2,FALSE)," ")</f>
        <v xml:space="preserve"> </v>
      </c>
      <c r="F21" s="1">
        <f>IF(E21="NUM CAMBIATO","NUM CAMBIATO",IF(G21=" "," ",_xlfn.IFNA(VLOOKUP(G21,'nr MX scelti o cambiati'!$E$3:$N$591,10,FALSE),"nuova scelta numero")))</f>
        <v>0</v>
      </c>
      <c r="G21" s="1" t="str">
        <f t="shared" si="3"/>
        <v>W01772</v>
      </c>
      <c r="H21" s="1">
        <f t="shared" si="10"/>
        <v>0</v>
      </c>
      <c r="I21" s="1" t="str">
        <f t="shared" si="4"/>
        <v xml:space="preserve"> </v>
      </c>
      <c r="J21" s="42" t="str">
        <f t="shared" si="5"/>
        <v>FALZIN SIRO</v>
      </c>
      <c r="K21" s="1" t="str">
        <f t="shared" si="6"/>
        <v>VEN</v>
      </c>
      <c r="L21" s="1" t="str">
        <f t="shared" si="7"/>
        <v>OPEN</v>
      </c>
      <c r="M21" s="1" t="str">
        <f t="shared" si="8"/>
        <v>VETERAN</v>
      </c>
      <c r="N21" s="7"/>
      <c r="O21">
        <f t="shared" si="11"/>
        <v>18</v>
      </c>
      <c r="P21">
        <f t="shared" si="12"/>
        <v>18</v>
      </c>
      <c r="Q21" t="str">
        <f t="shared" si="13"/>
        <v>FALZIN SIRO</v>
      </c>
      <c r="R21" s="1" t="str">
        <f t="shared" si="14"/>
        <v>W01772</v>
      </c>
      <c r="S21" s="22">
        <f t="shared" si="15"/>
        <v>29963</v>
      </c>
      <c r="T21" s="1" t="str">
        <f t="shared" si="16"/>
        <v>VEN</v>
      </c>
      <c r="U21" s="1" t="str">
        <f t="shared" si="17"/>
        <v>OPEN</v>
      </c>
      <c r="V21" s="1" t="str">
        <f t="shared" si="18"/>
        <v>VETERAN</v>
      </c>
      <c r="W21" s="42" t="str">
        <f t="shared" si="19"/>
        <v>FALZIN SIRO</v>
      </c>
      <c r="Y21" s="30" t="s">
        <v>56</v>
      </c>
      <c r="Z21">
        <v>18</v>
      </c>
      <c r="AA21" t="s">
        <v>57</v>
      </c>
      <c r="AB21" s="14">
        <v>29963</v>
      </c>
      <c r="AC21" t="s">
        <v>21</v>
      </c>
      <c r="AD21" s="1" t="s">
        <v>858</v>
      </c>
      <c r="AE21" t="s">
        <v>12</v>
      </c>
      <c r="AF21" t="s">
        <v>57</v>
      </c>
      <c r="AG21">
        <v>2024</v>
      </c>
    </row>
    <row r="22" spans="1:33" ht="15.75" customHeight="1" x14ac:dyDescent="0.25">
      <c r="A22" s="3">
        <v>19</v>
      </c>
      <c r="B22" s="4" t="str">
        <f t="shared" si="0"/>
        <v xml:space="preserve"> </v>
      </c>
      <c r="C22" s="1">
        <f t="shared" si="1"/>
        <v>19</v>
      </c>
      <c r="D22" t="str">
        <f t="shared" si="2"/>
        <v>DURANTE MANUEL</v>
      </c>
      <c r="E22" s="1" t="str">
        <f>_xlfn.IFNA(VLOOKUP(G22,'nr MX scelti o cambiati'!$C$3:$D$591,2,FALSE)," ")</f>
        <v xml:space="preserve"> </v>
      </c>
      <c r="F22" s="1">
        <f>IF(E22="NUM CAMBIATO","NUM CAMBIATO",IF(G22=" "," ",_xlfn.IFNA(VLOOKUP(G22,'nr MX scelti o cambiati'!$E$3:$N$591,10,FALSE),"nuova scelta numero")))</f>
        <v>0</v>
      </c>
      <c r="G22" s="1" t="str">
        <f t="shared" si="3"/>
        <v>P05965</v>
      </c>
      <c r="H22" s="1">
        <f t="shared" si="10"/>
        <v>0</v>
      </c>
      <c r="I22" s="1" t="str">
        <f t="shared" si="4"/>
        <v xml:space="preserve"> </v>
      </c>
      <c r="J22" s="42" t="str">
        <f t="shared" si="5"/>
        <v>DURANTE MANUEL</v>
      </c>
      <c r="K22" s="1" t="str">
        <f t="shared" si="6"/>
        <v>FVG</v>
      </c>
      <c r="L22" s="1" t="str">
        <f t="shared" si="7"/>
        <v>MX2</v>
      </c>
      <c r="M22" s="1" t="str">
        <f t="shared" si="8"/>
        <v>EXPERT</v>
      </c>
      <c r="N22" s="7"/>
      <c r="O22">
        <f t="shared" si="11"/>
        <v>19</v>
      </c>
      <c r="P22">
        <f t="shared" si="12"/>
        <v>19</v>
      </c>
      <c r="Q22" t="str">
        <f t="shared" si="13"/>
        <v>DURANTE MANUEL</v>
      </c>
      <c r="R22" s="1" t="str">
        <f t="shared" si="14"/>
        <v>P05965</v>
      </c>
      <c r="S22" s="22">
        <f t="shared" si="15"/>
        <v>38500</v>
      </c>
      <c r="T22" s="1" t="str">
        <f t="shared" si="16"/>
        <v>FVG</v>
      </c>
      <c r="U22" s="1" t="str">
        <f t="shared" si="17"/>
        <v>MX2</v>
      </c>
      <c r="V22" s="1" t="str">
        <f t="shared" si="18"/>
        <v>EXPERT</v>
      </c>
      <c r="W22" s="42" t="str">
        <f t="shared" si="19"/>
        <v>DURANTE MANUEL</v>
      </c>
      <c r="Y22" s="30" t="s">
        <v>58</v>
      </c>
      <c r="Z22">
        <v>19</v>
      </c>
      <c r="AA22" t="s">
        <v>59</v>
      </c>
      <c r="AB22" s="14">
        <v>38500</v>
      </c>
      <c r="AC22" t="s">
        <v>24</v>
      </c>
      <c r="AD22" s="1" t="s">
        <v>856</v>
      </c>
      <c r="AE22" t="s">
        <v>7</v>
      </c>
      <c r="AF22" t="s">
        <v>59</v>
      </c>
      <c r="AG22">
        <v>2024</v>
      </c>
    </row>
    <row r="23" spans="1:33" ht="15.75" customHeight="1" x14ac:dyDescent="0.25">
      <c r="A23" s="3">
        <v>20</v>
      </c>
      <c r="B23" s="4" t="str">
        <f t="shared" si="0"/>
        <v xml:space="preserve"> </v>
      </c>
      <c r="C23" s="1">
        <f t="shared" si="1"/>
        <v>20</v>
      </c>
      <c r="D23" t="str">
        <f t="shared" si="2"/>
        <v>SEGANFREDDO SIMONE</v>
      </c>
      <c r="E23" s="1" t="str">
        <f>_xlfn.IFNA(VLOOKUP(G23,'nr MX scelti o cambiati'!$C$3:$D$591,2,FALSE)," ")</f>
        <v xml:space="preserve"> </v>
      </c>
      <c r="F23" s="1">
        <f>IF(E23="NUM CAMBIATO","NUM CAMBIATO",IF(G23=" "," ",_xlfn.IFNA(VLOOKUP(G23,'nr MX scelti o cambiati'!$E$3:$N$591,10,FALSE),"nuova scelta numero")))</f>
        <v>0</v>
      </c>
      <c r="G23" s="1" t="str">
        <f t="shared" si="3"/>
        <v>Y01005</v>
      </c>
      <c r="H23" s="1">
        <f t="shared" si="10"/>
        <v>0</v>
      </c>
      <c r="I23" s="1" t="str">
        <f t="shared" si="4"/>
        <v xml:space="preserve"> </v>
      </c>
      <c r="J23" s="42" t="str">
        <f t="shared" si="5"/>
        <v>SEGANFREDDO SIMONE</v>
      </c>
      <c r="K23" s="1" t="str">
        <f t="shared" si="6"/>
        <v>VEN</v>
      </c>
      <c r="L23" s="1" t="str">
        <f t="shared" si="7"/>
        <v>MX2</v>
      </c>
      <c r="M23" s="1" t="str">
        <f t="shared" si="8"/>
        <v>CHALLENGE</v>
      </c>
      <c r="N23" s="7"/>
      <c r="O23">
        <f t="shared" si="11"/>
        <v>20</v>
      </c>
      <c r="P23">
        <f t="shared" si="12"/>
        <v>20</v>
      </c>
      <c r="Q23" t="str">
        <f t="shared" si="13"/>
        <v>SEGANFREDDO SIMONE</v>
      </c>
      <c r="R23" s="1" t="str">
        <f t="shared" si="14"/>
        <v>Y01005</v>
      </c>
      <c r="S23" s="22">
        <f t="shared" si="15"/>
        <v>35112</v>
      </c>
      <c r="T23" s="1" t="str">
        <f t="shared" si="16"/>
        <v>VEN</v>
      </c>
      <c r="U23" s="1" t="str">
        <f t="shared" si="17"/>
        <v>MX2</v>
      </c>
      <c r="V23" s="1" t="str">
        <f t="shared" si="18"/>
        <v>CHALLENGE</v>
      </c>
      <c r="W23" s="42" t="str">
        <f t="shared" si="19"/>
        <v>SEGANFREDDO SIMONE</v>
      </c>
      <c r="Y23" s="30" t="s">
        <v>60</v>
      </c>
      <c r="Z23">
        <v>20</v>
      </c>
      <c r="AA23" t="s">
        <v>61</v>
      </c>
      <c r="AB23" s="14">
        <v>35112</v>
      </c>
      <c r="AC23" t="s">
        <v>21</v>
      </c>
      <c r="AD23" s="1" t="s">
        <v>856</v>
      </c>
      <c r="AE23" t="s">
        <v>5</v>
      </c>
      <c r="AF23" t="s">
        <v>61</v>
      </c>
      <c r="AG23">
        <v>2024</v>
      </c>
    </row>
    <row r="24" spans="1:33" ht="15.75" customHeight="1" x14ac:dyDescent="0.25">
      <c r="A24" s="3">
        <v>21</v>
      </c>
      <c r="B24" s="4" t="str">
        <f t="shared" si="0"/>
        <v xml:space="preserve"> </v>
      </c>
      <c r="C24" s="1">
        <f t="shared" si="1"/>
        <v>21</v>
      </c>
      <c r="D24" t="str">
        <f t="shared" si="2"/>
        <v>BALDO RICCARDO</v>
      </c>
      <c r="E24" s="1" t="str">
        <f>_xlfn.IFNA(VLOOKUP(G24,'nr MX scelti o cambiati'!$C$3:$D$591,2,FALSE)," ")</f>
        <v xml:space="preserve"> </v>
      </c>
      <c r="F24" s="1" t="str">
        <f>IF(E24="NUM CAMBIATO","NUM CAMBIATO",IF(G24=" "," ",_xlfn.IFNA(VLOOKUP(G24,'nr MX scelti o cambiati'!$E$3:$N$591,10,FALSE),"nuova scelta numero")))</f>
        <v>nuova scelta numero</v>
      </c>
      <c r="G24" s="1" t="str">
        <f t="shared" si="3"/>
        <v>W03957</v>
      </c>
      <c r="H24" s="1">
        <f t="shared" si="10"/>
        <v>0</v>
      </c>
      <c r="I24" s="1" t="str">
        <f t="shared" si="4"/>
        <v xml:space="preserve"> </v>
      </c>
      <c r="J24" s="42" t="str">
        <f t="shared" si="5"/>
        <v>BALDO RICCARDO</v>
      </c>
      <c r="K24" s="1" t="str">
        <f t="shared" si="6"/>
        <v>PBZ</v>
      </c>
      <c r="L24" s="1" t="str">
        <f t="shared" si="7"/>
        <v>MX2</v>
      </c>
      <c r="M24" s="1" t="str">
        <f t="shared" si="8"/>
        <v>RIDER</v>
      </c>
      <c r="N24" s="7"/>
      <c r="O24">
        <f t="shared" si="11"/>
        <v>21</v>
      </c>
      <c r="P24">
        <f t="shared" si="12"/>
        <v>21</v>
      </c>
      <c r="Q24" t="str">
        <f t="shared" si="13"/>
        <v>BALDO RICCARDO</v>
      </c>
      <c r="R24" s="1" t="str">
        <f t="shared" si="14"/>
        <v>W03957</v>
      </c>
      <c r="S24" s="22">
        <f t="shared" si="15"/>
        <v>38314</v>
      </c>
      <c r="T24" s="1" t="str">
        <f t="shared" si="16"/>
        <v>PBZ</v>
      </c>
      <c r="U24" s="1" t="str">
        <f t="shared" si="17"/>
        <v>MX2</v>
      </c>
      <c r="V24" s="1" t="str">
        <f t="shared" si="18"/>
        <v>RIDER</v>
      </c>
      <c r="W24" s="42" t="str">
        <f t="shared" si="19"/>
        <v>BALDO RICCARDO</v>
      </c>
      <c r="Y24" s="30" t="s">
        <v>1974</v>
      </c>
      <c r="Z24">
        <v>21</v>
      </c>
      <c r="AA24" t="s">
        <v>1975</v>
      </c>
      <c r="AB24" s="14">
        <v>38314</v>
      </c>
      <c r="AC24" t="s">
        <v>23</v>
      </c>
      <c r="AD24" s="1" t="s">
        <v>856</v>
      </c>
      <c r="AE24" t="s">
        <v>6</v>
      </c>
      <c r="AF24" t="s">
        <v>1975</v>
      </c>
      <c r="AG24">
        <v>2024</v>
      </c>
    </row>
    <row r="25" spans="1:33" ht="15.75" customHeight="1" x14ac:dyDescent="0.25">
      <c r="A25" s="3">
        <v>22</v>
      </c>
      <c r="B25" s="4" t="str">
        <f t="shared" si="0"/>
        <v xml:space="preserve"> </v>
      </c>
      <c r="C25" s="1">
        <f t="shared" si="1"/>
        <v>22</v>
      </c>
      <c r="D25" t="str">
        <f t="shared" si="2"/>
        <v>TODESCO DAVIDE</v>
      </c>
      <c r="E25" s="1" t="str">
        <f>_xlfn.IFNA(VLOOKUP(G25,'nr MX scelti o cambiati'!$C$3:$D$591,2,FALSE)," ")</f>
        <v>NUM CAMBIATO</v>
      </c>
      <c r="F25" s="1" t="str">
        <f>IF(E25="NUM CAMBIATO","NUM CAMBIATO",IF(G25=" "," ",_xlfn.IFNA(VLOOKUP(G25,'nr MX scelti o cambiati'!$E$3:$N$591,10,FALSE),"nuova scelta numero")))</f>
        <v>NUM CAMBIATO</v>
      </c>
      <c r="G25" s="1" t="str">
        <f t="shared" si="3"/>
        <v>Z04412</v>
      </c>
      <c r="H25" s="1">
        <f t="shared" si="10"/>
        <v>0</v>
      </c>
      <c r="I25" s="1" t="str">
        <f t="shared" si="4"/>
        <v xml:space="preserve"> </v>
      </c>
      <c r="J25" s="42" t="str">
        <f t="shared" si="5"/>
        <v>TODESCO DAVIDE</v>
      </c>
      <c r="K25" s="1" t="str">
        <f t="shared" si="6"/>
        <v>VEN</v>
      </c>
      <c r="L25" s="1" t="str">
        <f t="shared" si="7"/>
        <v>OPEN</v>
      </c>
      <c r="M25" s="1" t="str">
        <f t="shared" si="8"/>
        <v>VETERAN</v>
      </c>
      <c r="N25" s="7"/>
      <c r="O25">
        <f t="shared" si="11"/>
        <v>22</v>
      </c>
      <c r="P25">
        <f t="shared" si="12"/>
        <v>22</v>
      </c>
      <c r="Q25" t="str">
        <f t="shared" si="13"/>
        <v>TODESCO DAVIDE</v>
      </c>
      <c r="R25" s="1" t="str">
        <f t="shared" si="14"/>
        <v>Z04412</v>
      </c>
      <c r="S25" s="22">
        <f t="shared" si="15"/>
        <v>30968</v>
      </c>
      <c r="T25" s="1" t="str">
        <f t="shared" si="16"/>
        <v>VEN</v>
      </c>
      <c r="U25" s="1" t="str">
        <f t="shared" si="17"/>
        <v>OPEN</v>
      </c>
      <c r="V25" s="1" t="str">
        <f t="shared" si="18"/>
        <v>VETERAN</v>
      </c>
      <c r="W25" s="42" t="str">
        <f t="shared" si="19"/>
        <v>TODESCO DAVIDE</v>
      </c>
      <c r="Y25" s="30" t="s">
        <v>1241</v>
      </c>
      <c r="Z25">
        <v>22</v>
      </c>
      <c r="AA25" t="s">
        <v>1242</v>
      </c>
      <c r="AB25" s="14">
        <v>30968</v>
      </c>
      <c r="AC25" t="s">
        <v>21</v>
      </c>
      <c r="AD25" s="1" t="s">
        <v>858</v>
      </c>
      <c r="AE25" t="s">
        <v>12</v>
      </c>
      <c r="AF25" t="s">
        <v>1242</v>
      </c>
      <c r="AG25">
        <v>2024</v>
      </c>
    </row>
    <row r="26" spans="1:33" ht="15.75" customHeight="1" x14ac:dyDescent="0.25">
      <c r="A26" s="3">
        <v>23</v>
      </c>
      <c r="B26" s="4" t="str">
        <f t="shared" si="0"/>
        <v xml:space="preserve"> </v>
      </c>
      <c r="C26" s="1">
        <f t="shared" si="1"/>
        <v>23</v>
      </c>
      <c r="D26" t="str">
        <f t="shared" si="2"/>
        <v>LEOGRANDE DANIELE</v>
      </c>
      <c r="E26" s="1" t="str">
        <f>_xlfn.IFNA(VLOOKUP(G26,'nr MX scelti o cambiati'!$C$3:$D$591,2,FALSE)," ")</f>
        <v>NUM CAMBIATO</v>
      </c>
      <c r="F26" s="1" t="str">
        <f>IF(E26="NUM CAMBIATO","NUM CAMBIATO",IF(G26=" "," ",_xlfn.IFNA(VLOOKUP(G26,'nr MX scelti o cambiati'!$E$3:$N$591,10,FALSE),"nuova scelta numero")))</f>
        <v>NUM CAMBIATO</v>
      </c>
      <c r="G26" s="1" t="str">
        <f t="shared" si="3"/>
        <v>T01413</v>
      </c>
      <c r="H26" s="1">
        <f t="shared" si="10"/>
        <v>0</v>
      </c>
      <c r="I26" s="1" t="str">
        <f t="shared" si="4"/>
        <v xml:space="preserve"> </v>
      </c>
      <c r="J26" s="42" t="str">
        <f t="shared" si="5"/>
        <v>LEOGRANDE DANIELE</v>
      </c>
      <c r="K26" s="1" t="str">
        <f t="shared" si="6"/>
        <v>FVG</v>
      </c>
      <c r="L26" s="1" t="str">
        <f t="shared" si="7"/>
        <v>MX2</v>
      </c>
      <c r="M26" s="1" t="str">
        <f t="shared" si="8"/>
        <v>RIDER</v>
      </c>
      <c r="N26" s="7"/>
      <c r="O26">
        <f t="shared" si="11"/>
        <v>23</v>
      </c>
      <c r="P26">
        <f t="shared" si="12"/>
        <v>23</v>
      </c>
      <c r="Q26" t="str">
        <f t="shared" si="13"/>
        <v>LEOGRANDE DANIELE</v>
      </c>
      <c r="R26" s="1" t="str">
        <f t="shared" si="14"/>
        <v>T01413</v>
      </c>
      <c r="S26" s="22">
        <f t="shared" si="15"/>
        <v>39744</v>
      </c>
      <c r="T26" s="1" t="str">
        <f t="shared" si="16"/>
        <v>FVG</v>
      </c>
      <c r="U26" s="1" t="str">
        <f t="shared" si="17"/>
        <v>MX2</v>
      </c>
      <c r="V26" s="1" t="str">
        <f t="shared" si="18"/>
        <v>RIDER</v>
      </c>
      <c r="W26" s="42" t="str">
        <f t="shared" si="19"/>
        <v>LEOGRANDE DANIELE</v>
      </c>
      <c r="Y26" s="30" t="s">
        <v>1054</v>
      </c>
      <c r="Z26">
        <v>23</v>
      </c>
      <c r="AA26" t="s">
        <v>1055</v>
      </c>
      <c r="AB26" s="14">
        <v>39744</v>
      </c>
      <c r="AC26" t="s">
        <v>24</v>
      </c>
      <c r="AD26" s="1" t="s">
        <v>856</v>
      </c>
      <c r="AE26" t="s">
        <v>6</v>
      </c>
      <c r="AF26" t="s">
        <v>1055</v>
      </c>
      <c r="AG26">
        <v>2024</v>
      </c>
    </row>
    <row r="27" spans="1:33" ht="15.75" customHeight="1" x14ac:dyDescent="0.25">
      <c r="A27" s="3">
        <v>24</v>
      </c>
      <c r="B27" s="4" t="str">
        <f t="shared" si="0"/>
        <v xml:space="preserve"> </v>
      </c>
      <c r="C27" s="1">
        <f t="shared" si="1"/>
        <v>24</v>
      </c>
      <c r="D27" t="str">
        <f t="shared" si="2"/>
        <v>VICCARO ALBERTO</v>
      </c>
      <c r="E27" s="1" t="str">
        <f>_xlfn.IFNA(VLOOKUP(G27,'nr MX scelti o cambiati'!$C$3:$D$591,2,FALSE)," ")</f>
        <v xml:space="preserve"> </v>
      </c>
      <c r="F27" s="1">
        <f>IF(E27="NUM CAMBIATO","NUM CAMBIATO",IF(G27=" "," ",_xlfn.IFNA(VLOOKUP(G27,'nr MX scelti o cambiati'!$E$3:$N$591,10,FALSE),"nuova scelta numero")))</f>
        <v>0</v>
      </c>
      <c r="G27" s="1" t="str">
        <f t="shared" si="3"/>
        <v>Z00944</v>
      </c>
      <c r="H27" s="1">
        <f t="shared" si="10"/>
        <v>0</v>
      </c>
      <c r="I27" s="1" t="str">
        <f t="shared" si="4"/>
        <v xml:space="preserve"> </v>
      </c>
      <c r="J27" s="42" t="str">
        <f t="shared" si="5"/>
        <v>VICCARO ALBERTO</v>
      </c>
      <c r="K27" s="1" t="str">
        <f t="shared" si="6"/>
        <v>VEN</v>
      </c>
      <c r="L27" s="1" t="str">
        <f t="shared" si="7"/>
        <v>MX2</v>
      </c>
      <c r="M27" s="1" t="str">
        <f t="shared" si="8"/>
        <v>CHALLENGE</v>
      </c>
      <c r="N27" s="7"/>
      <c r="O27">
        <f t="shared" si="11"/>
        <v>24</v>
      </c>
      <c r="P27">
        <f t="shared" si="12"/>
        <v>24</v>
      </c>
      <c r="Q27" t="str">
        <f t="shared" si="13"/>
        <v>VICCARO ALBERTO</v>
      </c>
      <c r="R27" s="1" t="str">
        <f t="shared" si="14"/>
        <v>Z00944</v>
      </c>
      <c r="S27" s="22">
        <f t="shared" si="15"/>
        <v>35840</v>
      </c>
      <c r="T27" s="1" t="str">
        <f t="shared" si="16"/>
        <v>VEN</v>
      </c>
      <c r="U27" s="1" t="str">
        <f t="shared" si="17"/>
        <v>MX2</v>
      </c>
      <c r="V27" s="1" t="str">
        <f t="shared" si="18"/>
        <v>CHALLENGE</v>
      </c>
      <c r="W27" s="42" t="str">
        <f t="shared" si="19"/>
        <v>VICCARO ALBERTO</v>
      </c>
      <c r="Y27" s="30" t="s">
        <v>992</v>
      </c>
      <c r="Z27">
        <v>24</v>
      </c>
      <c r="AA27" t="s">
        <v>993</v>
      </c>
      <c r="AB27" s="14">
        <v>35840</v>
      </c>
      <c r="AC27" t="s">
        <v>21</v>
      </c>
      <c r="AD27" s="1" t="s">
        <v>856</v>
      </c>
      <c r="AE27" t="s">
        <v>5</v>
      </c>
      <c r="AF27" t="s">
        <v>993</v>
      </c>
      <c r="AG27">
        <v>2024</v>
      </c>
    </row>
    <row r="28" spans="1:33" ht="15.75" customHeight="1" x14ac:dyDescent="0.25">
      <c r="A28" s="3">
        <v>25</v>
      </c>
      <c r="B28" s="4" t="str">
        <f t="shared" si="0"/>
        <v xml:space="preserve"> </v>
      </c>
      <c r="C28" s="1">
        <f t="shared" si="1"/>
        <v>25</v>
      </c>
      <c r="D28" t="str">
        <f t="shared" si="2"/>
        <v>MARCHESIN PIETRO</v>
      </c>
      <c r="E28" s="1" t="str">
        <f>_xlfn.IFNA(VLOOKUP(G28,'nr MX scelti o cambiati'!$C$3:$D$591,2,FALSE)," ")</f>
        <v xml:space="preserve"> </v>
      </c>
      <c r="F28" s="1">
        <f>IF(E28="NUM CAMBIATO","NUM CAMBIATO",IF(G28=" "," ",_xlfn.IFNA(VLOOKUP(G28,'nr MX scelti o cambiati'!$E$3:$N$591,10,FALSE),"nuova scelta numero")))</f>
        <v>0</v>
      </c>
      <c r="G28" s="1" t="str">
        <f t="shared" si="3"/>
        <v>R02286</v>
      </c>
      <c r="H28" s="1">
        <f t="shared" si="10"/>
        <v>0</v>
      </c>
      <c r="I28" s="1" t="str">
        <f t="shared" si="4"/>
        <v xml:space="preserve"> </v>
      </c>
      <c r="J28" s="42" t="str">
        <f t="shared" si="5"/>
        <v>MARCHESIN PIETRO</v>
      </c>
      <c r="K28" s="1" t="str">
        <f t="shared" si="6"/>
        <v>VEN</v>
      </c>
      <c r="L28" s="1">
        <f t="shared" si="7"/>
        <v>125</v>
      </c>
      <c r="M28" s="1" t="str">
        <f t="shared" si="8"/>
        <v>JUNIOR</v>
      </c>
      <c r="N28" s="7"/>
      <c r="O28">
        <f t="shared" si="11"/>
        <v>25</v>
      </c>
      <c r="P28">
        <f t="shared" si="12"/>
        <v>25</v>
      </c>
      <c r="Q28" t="str">
        <f t="shared" si="13"/>
        <v>MARCHESIN PIETRO</v>
      </c>
      <c r="R28" s="1" t="str">
        <f t="shared" si="14"/>
        <v>R02286</v>
      </c>
      <c r="S28" s="22">
        <f t="shared" si="15"/>
        <v>39138</v>
      </c>
      <c r="T28" s="1" t="str">
        <f t="shared" si="16"/>
        <v>VEN</v>
      </c>
      <c r="U28" s="1">
        <f t="shared" si="17"/>
        <v>125</v>
      </c>
      <c r="V28" s="1" t="str">
        <f t="shared" si="18"/>
        <v>JUNIOR</v>
      </c>
      <c r="W28" s="42" t="str">
        <f t="shared" si="19"/>
        <v>MARCHESIN PIETRO</v>
      </c>
      <c r="Y28" s="30" t="s">
        <v>64</v>
      </c>
      <c r="Z28">
        <v>25</v>
      </c>
      <c r="AA28" t="s">
        <v>65</v>
      </c>
      <c r="AB28" s="14">
        <v>39138</v>
      </c>
      <c r="AC28" t="s">
        <v>21</v>
      </c>
      <c r="AD28" s="1">
        <v>125</v>
      </c>
      <c r="AE28" t="s">
        <v>4</v>
      </c>
      <c r="AF28" t="s">
        <v>65</v>
      </c>
      <c r="AG28">
        <v>2024</v>
      </c>
    </row>
    <row r="29" spans="1:33" ht="15.75" customHeight="1" x14ac:dyDescent="0.25">
      <c r="A29" s="3">
        <v>26</v>
      </c>
      <c r="B29" s="4" t="str">
        <f t="shared" si="0"/>
        <v xml:space="preserve"> </v>
      </c>
      <c r="C29" s="1">
        <f t="shared" si="1"/>
        <v>26</v>
      </c>
      <c r="D29" t="str">
        <f t="shared" si="2"/>
        <v>FERRIGATO LORENZO</v>
      </c>
      <c r="E29" s="1" t="str">
        <f>_xlfn.IFNA(VLOOKUP(G29,'nr MX scelti o cambiati'!$C$3:$D$591,2,FALSE)," ")</f>
        <v xml:space="preserve"> </v>
      </c>
      <c r="F29" s="1">
        <f>IF(E29="NUM CAMBIATO","NUM CAMBIATO",IF(G29=" "," ",_xlfn.IFNA(VLOOKUP(G29,'nr MX scelti o cambiati'!$E$3:$N$591,10,FALSE),"nuova scelta numero")))</f>
        <v>0</v>
      </c>
      <c r="G29" s="1" t="str">
        <f t="shared" si="3"/>
        <v>S00031</v>
      </c>
      <c r="H29" s="1">
        <f t="shared" si="10"/>
        <v>0</v>
      </c>
      <c r="I29" s="1" t="str">
        <f t="shared" si="4"/>
        <v xml:space="preserve"> </v>
      </c>
      <c r="J29" s="42" t="str">
        <f t="shared" si="5"/>
        <v>FERRIGATO LORENZO</v>
      </c>
      <c r="K29" s="1" t="str">
        <f t="shared" si="6"/>
        <v>VEN</v>
      </c>
      <c r="L29" s="1" t="str">
        <f t="shared" si="7"/>
        <v>MX1</v>
      </c>
      <c r="M29" s="1" t="str">
        <f t="shared" si="8"/>
        <v>FAST</v>
      </c>
      <c r="N29" s="7"/>
      <c r="O29">
        <f t="shared" si="11"/>
        <v>26</v>
      </c>
      <c r="P29">
        <f t="shared" si="12"/>
        <v>26</v>
      </c>
      <c r="Q29" t="str">
        <f t="shared" si="13"/>
        <v>FERRIGATO LORENZO</v>
      </c>
      <c r="R29" s="1" t="str">
        <f t="shared" si="14"/>
        <v>S00031</v>
      </c>
      <c r="S29" s="22">
        <f t="shared" si="15"/>
        <v>38166</v>
      </c>
      <c r="T29" s="1" t="str">
        <f t="shared" si="16"/>
        <v>VEN</v>
      </c>
      <c r="U29" s="1" t="str">
        <f t="shared" si="17"/>
        <v>MX1</v>
      </c>
      <c r="V29" s="1" t="str">
        <f t="shared" si="18"/>
        <v>FAST</v>
      </c>
      <c r="W29" s="42" t="str">
        <f t="shared" si="19"/>
        <v>FERRIGATO LORENZO</v>
      </c>
      <c r="Y29" s="30" t="s">
        <v>66</v>
      </c>
      <c r="Z29">
        <v>26</v>
      </c>
      <c r="AA29" t="s">
        <v>67</v>
      </c>
      <c r="AB29" s="14">
        <v>38166</v>
      </c>
      <c r="AC29" t="s">
        <v>21</v>
      </c>
      <c r="AD29" s="1" t="s">
        <v>857</v>
      </c>
      <c r="AE29" t="s">
        <v>11</v>
      </c>
      <c r="AF29" t="s">
        <v>67</v>
      </c>
      <c r="AG29">
        <v>2024</v>
      </c>
    </row>
    <row r="30" spans="1:33" ht="15.75" customHeight="1" x14ac:dyDescent="0.25">
      <c r="A30" s="3">
        <v>27</v>
      </c>
      <c r="B30" s="4" t="str">
        <f t="shared" si="0"/>
        <v xml:space="preserve"> </v>
      </c>
      <c r="C30" s="1">
        <f t="shared" si="1"/>
        <v>27</v>
      </c>
      <c r="D30" t="str">
        <f t="shared" si="2"/>
        <v>GUARNIERI MATTIA</v>
      </c>
      <c r="E30" s="1" t="str">
        <f>_xlfn.IFNA(VLOOKUP(G30,'nr MX scelti o cambiati'!$C$3:$D$591,2,FALSE)," ")</f>
        <v xml:space="preserve"> </v>
      </c>
      <c r="F30" s="1" t="str">
        <f>IF(E30="NUM CAMBIATO","NUM CAMBIATO",IF(G30=" "," ",_xlfn.IFNA(VLOOKUP(G30,'nr MX scelti o cambiati'!$E$3:$N$591,10,FALSE),"nuova scelta numero")))</f>
        <v>nuova scelta numero</v>
      </c>
      <c r="G30" s="1" t="str">
        <f t="shared" si="3"/>
        <v>X09711</v>
      </c>
      <c r="H30" s="1">
        <f t="shared" si="10"/>
        <v>0</v>
      </c>
      <c r="I30" s="1" t="str">
        <f t="shared" si="4"/>
        <v xml:space="preserve"> </v>
      </c>
      <c r="J30" s="42" t="str">
        <f t="shared" si="5"/>
        <v>GUARNIERI MATTIA</v>
      </c>
      <c r="K30" s="1" t="str">
        <f t="shared" si="6"/>
        <v>PTR</v>
      </c>
      <c r="L30" s="1" t="str">
        <f t="shared" si="7"/>
        <v>MX2</v>
      </c>
      <c r="M30" s="1" t="str">
        <f t="shared" si="8"/>
        <v>CHALLENGE</v>
      </c>
      <c r="N30" s="7"/>
      <c r="O30">
        <f t="shared" si="11"/>
        <v>27</v>
      </c>
      <c r="P30">
        <f t="shared" si="12"/>
        <v>27</v>
      </c>
      <c r="Q30" t="str">
        <f t="shared" si="13"/>
        <v>GUARNIERI MATTIA</v>
      </c>
      <c r="R30" s="1" t="str">
        <f t="shared" si="14"/>
        <v>X09711</v>
      </c>
      <c r="S30" s="22">
        <f t="shared" si="15"/>
        <v>38746</v>
      </c>
      <c r="T30" s="1" t="str">
        <f t="shared" si="16"/>
        <v>PTR</v>
      </c>
      <c r="U30" s="1" t="str">
        <f t="shared" si="17"/>
        <v>MX2</v>
      </c>
      <c r="V30" s="1" t="str">
        <f t="shared" si="18"/>
        <v>CHALLENGE</v>
      </c>
      <c r="W30" s="42" t="str">
        <f t="shared" si="19"/>
        <v>GUARNIERI MATTIA</v>
      </c>
      <c r="Y30" s="30" t="s">
        <v>1360</v>
      </c>
      <c r="Z30">
        <v>27</v>
      </c>
      <c r="AA30" t="s">
        <v>1361</v>
      </c>
      <c r="AB30" s="14">
        <v>38746</v>
      </c>
      <c r="AC30" t="s">
        <v>1300</v>
      </c>
      <c r="AD30" s="1" t="s">
        <v>856</v>
      </c>
      <c r="AE30" t="s">
        <v>5</v>
      </c>
      <c r="AF30" t="s">
        <v>1361</v>
      </c>
      <c r="AG30">
        <v>2024</v>
      </c>
    </row>
    <row r="31" spans="1:33" ht="15.75" customHeight="1" x14ac:dyDescent="0.25">
      <c r="A31" s="3">
        <v>28</v>
      </c>
      <c r="B31" s="4" t="str">
        <f t="shared" si="0"/>
        <v xml:space="preserve"> </v>
      </c>
      <c r="C31" s="1">
        <f t="shared" si="1"/>
        <v>28</v>
      </c>
      <c r="D31" t="str">
        <f t="shared" si="2"/>
        <v>DI BIAGGIO SIMONE</v>
      </c>
      <c r="E31" s="1" t="str">
        <f>_xlfn.IFNA(VLOOKUP(G31,'nr MX scelti o cambiati'!$C$3:$D$591,2,FALSE)," ")</f>
        <v xml:space="preserve"> </v>
      </c>
      <c r="F31" s="1">
        <f>IF(E31="NUM CAMBIATO","NUM CAMBIATO",IF(G31=" "," ",_xlfn.IFNA(VLOOKUP(G31,'nr MX scelti o cambiati'!$E$3:$N$591,10,FALSE),"nuova scelta numero")))</f>
        <v>0</v>
      </c>
      <c r="G31" s="1" t="str">
        <f t="shared" si="3"/>
        <v>U04823</v>
      </c>
      <c r="H31" s="1">
        <f t="shared" si="10"/>
        <v>0</v>
      </c>
      <c r="I31" s="1" t="str">
        <f t="shared" si="4"/>
        <v xml:space="preserve"> </v>
      </c>
      <c r="J31" s="42" t="str">
        <f t="shared" si="5"/>
        <v>DI BIAGGIO SIMONE</v>
      </c>
      <c r="K31" s="1" t="str">
        <f t="shared" si="6"/>
        <v>FVG</v>
      </c>
      <c r="L31" s="1" t="str">
        <f t="shared" si="7"/>
        <v>MX1</v>
      </c>
      <c r="M31" s="1" t="str">
        <f t="shared" si="8"/>
        <v>RIDER</v>
      </c>
      <c r="N31" s="7"/>
      <c r="O31">
        <f t="shared" si="11"/>
        <v>28</v>
      </c>
      <c r="P31">
        <f t="shared" si="12"/>
        <v>28</v>
      </c>
      <c r="Q31" t="str">
        <f t="shared" si="13"/>
        <v>DI BIAGGIO SIMONE</v>
      </c>
      <c r="R31" s="1" t="str">
        <f t="shared" si="14"/>
        <v>U04823</v>
      </c>
      <c r="S31" s="22">
        <f t="shared" si="15"/>
        <v>33114</v>
      </c>
      <c r="T31" s="1" t="str">
        <f t="shared" si="16"/>
        <v>FVG</v>
      </c>
      <c r="U31" s="1" t="str">
        <f t="shared" si="17"/>
        <v>MX1</v>
      </c>
      <c r="V31" s="1" t="str">
        <f t="shared" si="18"/>
        <v>RIDER</v>
      </c>
      <c r="W31" s="42" t="str">
        <f t="shared" si="19"/>
        <v>DI BIAGGIO SIMONE</v>
      </c>
      <c r="Y31" s="30" t="s">
        <v>68</v>
      </c>
      <c r="Z31">
        <v>28</v>
      </c>
      <c r="AA31" t="s">
        <v>69</v>
      </c>
      <c r="AB31" s="14">
        <v>33114</v>
      </c>
      <c r="AC31" t="s">
        <v>24</v>
      </c>
      <c r="AD31" s="1" t="s">
        <v>857</v>
      </c>
      <c r="AE31" t="s">
        <v>6</v>
      </c>
      <c r="AF31" t="s">
        <v>69</v>
      </c>
      <c r="AG31">
        <v>2024</v>
      </c>
    </row>
    <row r="32" spans="1:33" ht="15.75" customHeight="1" x14ac:dyDescent="0.25">
      <c r="A32" s="3">
        <v>29</v>
      </c>
      <c r="B32" s="4" t="str">
        <f t="shared" si="0"/>
        <v xml:space="preserve"> </v>
      </c>
      <c r="C32" s="1">
        <f t="shared" si="1"/>
        <v>29</v>
      </c>
      <c r="D32" t="str">
        <f t="shared" si="2"/>
        <v>ROSSI MATTEO</v>
      </c>
      <c r="E32" s="1" t="str">
        <f>_xlfn.IFNA(VLOOKUP(G32,'nr MX scelti o cambiati'!$C$3:$D$591,2,FALSE)," ")</f>
        <v xml:space="preserve"> </v>
      </c>
      <c r="F32" s="1">
        <f>IF(E32="NUM CAMBIATO","NUM CAMBIATO",IF(G32=" "," ",_xlfn.IFNA(VLOOKUP(G32,'nr MX scelti o cambiati'!$E$3:$N$591,10,FALSE),"nuova scelta numero")))</f>
        <v>0</v>
      </c>
      <c r="G32" s="1" t="str">
        <f t="shared" si="3"/>
        <v>Q01324</v>
      </c>
      <c r="H32" s="1">
        <f t="shared" si="10"/>
        <v>0</v>
      </c>
      <c r="I32" s="1" t="str">
        <f t="shared" si="4"/>
        <v xml:space="preserve"> </v>
      </c>
      <c r="J32" s="42" t="str">
        <f t="shared" si="5"/>
        <v>ROSSI MATTEO</v>
      </c>
      <c r="K32" s="1" t="str">
        <f t="shared" si="6"/>
        <v>PBZ</v>
      </c>
      <c r="L32" s="1" t="str">
        <f t="shared" si="7"/>
        <v>MX1</v>
      </c>
      <c r="M32" s="1" t="str">
        <f t="shared" si="8"/>
        <v>RIDER</v>
      </c>
      <c r="N32" s="7"/>
      <c r="O32">
        <f t="shared" si="11"/>
        <v>29</v>
      </c>
      <c r="P32">
        <f t="shared" si="12"/>
        <v>29</v>
      </c>
      <c r="Q32" t="str">
        <f t="shared" si="13"/>
        <v>ROSSI MATTEO</v>
      </c>
      <c r="R32" s="1" t="str">
        <f t="shared" si="14"/>
        <v>Q01324</v>
      </c>
      <c r="S32" s="22">
        <f t="shared" si="15"/>
        <v>30834</v>
      </c>
      <c r="T32" s="1" t="str">
        <f t="shared" si="16"/>
        <v>PBZ</v>
      </c>
      <c r="U32" s="1" t="str">
        <f t="shared" si="17"/>
        <v>MX1</v>
      </c>
      <c r="V32" s="1" t="str">
        <f t="shared" si="18"/>
        <v>RIDER</v>
      </c>
      <c r="W32" s="42" t="str">
        <f t="shared" si="19"/>
        <v>ROSSI MATTEO</v>
      </c>
      <c r="Y32" s="30" t="s">
        <v>70</v>
      </c>
      <c r="Z32">
        <v>29</v>
      </c>
      <c r="AA32" t="s">
        <v>71</v>
      </c>
      <c r="AB32" s="14">
        <v>30834</v>
      </c>
      <c r="AC32" t="s">
        <v>23</v>
      </c>
      <c r="AD32" s="1" t="s">
        <v>857</v>
      </c>
      <c r="AE32" t="s">
        <v>6</v>
      </c>
      <c r="AF32" t="s">
        <v>71</v>
      </c>
      <c r="AG32">
        <v>2024</v>
      </c>
    </row>
    <row r="33" spans="1:33" ht="15.75" customHeight="1" x14ac:dyDescent="0.25">
      <c r="A33" s="3">
        <v>30</v>
      </c>
      <c r="B33" s="4" t="str">
        <f t="shared" si="0"/>
        <v xml:space="preserve"> </v>
      </c>
      <c r="C33" s="1">
        <f t="shared" si="1"/>
        <v>30</v>
      </c>
      <c r="D33" t="str">
        <f t="shared" si="2"/>
        <v>ROSSI DENIS</v>
      </c>
      <c r="E33" s="1" t="str">
        <f>_xlfn.IFNA(VLOOKUP(G33,'nr MX scelti o cambiati'!$C$3:$D$591,2,FALSE)," ")</f>
        <v xml:space="preserve"> </v>
      </c>
      <c r="F33" s="1">
        <f>IF(E33="NUM CAMBIATO","NUM CAMBIATO",IF(G33=" "," ",_xlfn.IFNA(VLOOKUP(G33,'nr MX scelti o cambiati'!$E$3:$N$591,10,FALSE),"nuova scelta numero")))</f>
        <v>0</v>
      </c>
      <c r="G33" s="1" t="str">
        <f t="shared" si="3"/>
        <v>G03464</v>
      </c>
      <c r="H33" s="1">
        <f t="shared" si="10"/>
        <v>0</v>
      </c>
      <c r="I33" s="1" t="str">
        <f t="shared" si="4"/>
        <v xml:space="preserve"> </v>
      </c>
      <c r="J33" s="42" t="str">
        <f t="shared" si="5"/>
        <v>ROSSI DENIS</v>
      </c>
      <c r="K33" s="1" t="str">
        <f t="shared" si="6"/>
        <v>VEN</v>
      </c>
      <c r="L33" s="1" t="str">
        <f t="shared" si="7"/>
        <v>OPEN</v>
      </c>
      <c r="M33" s="1" t="str">
        <f t="shared" si="8"/>
        <v>SUPERVETERAN</v>
      </c>
      <c r="N33" s="7"/>
      <c r="O33">
        <f t="shared" si="11"/>
        <v>30</v>
      </c>
      <c r="P33">
        <f t="shared" si="12"/>
        <v>30</v>
      </c>
      <c r="Q33" t="str">
        <f t="shared" si="13"/>
        <v>ROSSI DENIS</v>
      </c>
      <c r="R33" s="1" t="str">
        <f t="shared" si="14"/>
        <v>G03464</v>
      </c>
      <c r="S33" s="22">
        <f t="shared" si="15"/>
        <v>27028</v>
      </c>
      <c r="T33" s="1" t="str">
        <f t="shared" si="16"/>
        <v>VEN</v>
      </c>
      <c r="U33" s="1" t="str">
        <f t="shared" si="17"/>
        <v>OPEN</v>
      </c>
      <c r="V33" s="1" t="str">
        <f t="shared" si="18"/>
        <v>SUPERVETERAN</v>
      </c>
      <c r="W33" s="42" t="str">
        <f t="shared" si="19"/>
        <v>ROSSI DENIS</v>
      </c>
      <c r="Y33" s="30" t="s">
        <v>72</v>
      </c>
      <c r="Z33">
        <v>30</v>
      </c>
      <c r="AA33" t="s">
        <v>73</v>
      </c>
      <c r="AB33" s="14">
        <v>27028</v>
      </c>
      <c r="AC33" t="s">
        <v>21</v>
      </c>
      <c r="AD33" s="1" t="s">
        <v>858</v>
      </c>
      <c r="AE33" t="s">
        <v>13</v>
      </c>
      <c r="AF33" t="s">
        <v>73</v>
      </c>
      <c r="AG33">
        <v>2024</v>
      </c>
    </row>
    <row r="34" spans="1:33" ht="15.75" customHeight="1" x14ac:dyDescent="0.25">
      <c r="A34" s="3">
        <v>31</v>
      </c>
      <c r="B34" s="4" t="str">
        <f t="shared" si="0"/>
        <v xml:space="preserve"> </v>
      </c>
      <c r="C34" s="1">
        <f t="shared" si="1"/>
        <v>31</v>
      </c>
      <c r="D34" t="str">
        <f t="shared" si="2"/>
        <v>STELLA ANDREA</v>
      </c>
      <c r="E34" s="1" t="str">
        <f>_xlfn.IFNA(VLOOKUP(G34,'nr MX scelti o cambiati'!$C$3:$D$591,2,FALSE)," ")</f>
        <v xml:space="preserve"> </v>
      </c>
      <c r="F34" s="1">
        <f>IF(E34="NUM CAMBIATO","NUM CAMBIATO",IF(G34=" "," ",_xlfn.IFNA(VLOOKUP(G34,'nr MX scelti o cambiati'!$E$3:$N$591,10,FALSE),"nuova scelta numero")))</f>
        <v>0</v>
      </c>
      <c r="G34" s="1" t="str">
        <f t="shared" si="3"/>
        <v>Y03471</v>
      </c>
      <c r="H34" s="1">
        <f t="shared" si="10"/>
        <v>0</v>
      </c>
      <c r="I34" s="1" t="str">
        <f t="shared" si="4"/>
        <v xml:space="preserve"> </v>
      </c>
      <c r="J34" s="42" t="str">
        <f t="shared" si="5"/>
        <v>STELLA ANDREA</v>
      </c>
      <c r="K34" s="1" t="str">
        <f t="shared" si="6"/>
        <v>VEN</v>
      </c>
      <c r="L34" s="1" t="str">
        <f t="shared" si="7"/>
        <v>MX1</v>
      </c>
      <c r="M34" s="1" t="str">
        <f t="shared" si="8"/>
        <v>RIDER</v>
      </c>
      <c r="N34" s="7"/>
      <c r="O34">
        <f t="shared" si="11"/>
        <v>31</v>
      </c>
      <c r="P34">
        <f t="shared" si="12"/>
        <v>31</v>
      </c>
      <c r="Q34" t="str">
        <f t="shared" si="13"/>
        <v>STELLA ANDREA</v>
      </c>
      <c r="R34" s="1" t="str">
        <f t="shared" si="14"/>
        <v>Y03471</v>
      </c>
      <c r="S34" s="22">
        <f t="shared" si="15"/>
        <v>31281</v>
      </c>
      <c r="T34" s="1" t="str">
        <f t="shared" si="16"/>
        <v>VEN</v>
      </c>
      <c r="U34" s="1" t="str">
        <f t="shared" si="17"/>
        <v>MX1</v>
      </c>
      <c r="V34" s="1" t="str">
        <f t="shared" si="18"/>
        <v>RIDER</v>
      </c>
      <c r="W34" s="42" t="str">
        <f t="shared" si="19"/>
        <v>STELLA ANDREA</v>
      </c>
      <c r="Y34" s="30" t="s">
        <v>845</v>
      </c>
      <c r="Z34">
        <v>31</v>
      </c>
      <c r="AA34" t="s">
        <v>846</v>
      </c>
      <c r="AB34" s="14">
        <v>31281</v>
      </c>
      <c r="AC34" t="s">
        <v>21</v>
      </c>
      <c r="AD34" s="1" t="s">
        <v>857</v>
      </c>
      <c r="AE34" t="s">
        <v>6</v>
      </c>
      <c r="AF34" t="s">
        <v>846</v>
      </c>
      <c r="AG34">
        <v>2024</v>
      </c>
    </row>
    <row r="35" spans="1:33" ht="15.75" customHeight="1" x14ac:dyDescent="0.25">
      <c r="A35" s="3">
        <v>32</v>
      </c>
      <c r="B35" s="4" t="str">
        <f t="shared" si="0"/>
        <v xml:space="preserve"> </v>
      </c>
      <c r="C35" s="1">
        <f t="shared" si="1"/>
        <v>32</v>
      </c>
      <c r="D35" t="str">
        <f t="shared" si="2"/>
        <v>BISINELLA RENZO</v>
      </c>
      <c r="E35" s="1" t="str">
        <f>_xlfn.IFNA(VLOOKUP(G35,'nr MX scelti o cambiati'!$C$3:$D$591,2,FALSE)," ")</f>
        <v xml:space="preserve"> </v>
      </c>
      <c r="F35" s="1">
        <f>IF(E35="NUM CAMBIATO","NUM CAMBIATO",IF(G35=" "," ",_xlfn.IFNA(VLOOKUP(G35,'nr MX scelti o cambiati'!$E$3:$N$591,10,FALSE),"nuova scelta numero")))</f>
        <v>0</v>
      </c>
      <c r="G35" s="1" t="str">
        <f t="shared" si="3"/>
        <v>G00339</v>
      </c>
      <c r="H35" s="1">
        <f t="shared" si="10"/>
        <v>0</v>
      </c>
      <c r="I35" s="1" t="str">
        <f t="shared" si="4"/>
        <v xml:space="preserve"> </v>
      </c>
      <c r="J35" s="42" t="str">
        <f t="shared" si="5"/>
        <v>BISINELLA RENZO</v>
      </c>
      <c r="K35" s="1" t="str">
        <f t="shared" si="6"/>
        <v>VEN</v>
      </c>
      <c r="L35" s="1" t="str">
        <f t="shared" si="7"/>
        <v>OPEN</v>
      </c>
      <c r="M35" s="1" t="str">
        <f t="shared" si="8"/>
        <v>MASTER</v>
      </c>
      <c r="N35" s="7"/>
      <c r="O35">
        <f t="shared" si="11"/>
        <v>32</v>
      </c>
      <c r="P35">
        <f t="shared" si="12"/>
        <v>32</v>
      </c>
      <c r="Q35" t="str">
        <f t="shared" si="13"/>
        <v>BISINELLA RENZO</v>
      </c>
      <c r="R35" s="1" t="str">
        <f t="shared" si="14"/>
        <v>G00339</v>
      </c>
      <c r="S35" s="22">
        <f t="shared" si="15"/>
        <v>23472</v>
      </c>
      <c r="T35" s="1" t="str">
        <f t="shared" si="16"/>
        <v>VEN</v>
      </c>
      <c r="U35" s="1" t="str">
        <f t="shared" si="17"/>
        <v>OPEN</v>
      </c>
      <c r="V35" s="1" t="str">
        <f t="shared" si="18"/>
        <v>MASTER</v>
      </c>
      <c r="W35" s="42" t="str">
        <f t="shared" si="19"/>
        <v>BISINELLA RENZO</v>
      </c>
      <c r="Y35" s="30" t="s">
        <v>76</v>
      </c>
      <c r="Z35">
        <v>32</v>
      </c>
      <c r="AA35" t="s">
        <v>77</v>
      </c>
      <c r="AB35" s="14">
        <v>23472</v>
      </c>
      <c r="AC35" t="s">
        <v>21</v>
      </c>
      <c r="AD35" s="1" t="s">
        <v>858</v>
      </c>
      <c r="AE35" t="s">
        <v>14</v>
      </c>
      <c r="AF35" t="s">
        <v>77</v>
      </c>
      <c r="AG35">
        <v>2024</v>
      </c>
    </row>
    <row r="36" spans="1:33" ht="15.75" customHeight="1" x14ac:dyDescent="0.25">
      <c r="A36" s="3">
        <v>33</v>
      </c>
      <c r="B36" s="4" t="str">
        <f t="shared" si="0"/>
        <v xml:space="preserve"> </v>
      </c>
      <c r="C36" s="1">
        <f t="shared" si="1"/>
        <v>33</v>
      </c>
      <c r="D36" t="str">
        <f t="shared" si="2"/>
        <v>NORIS ANDREA</v>
      </c>
      <c r="E36" s="1" t="str">
        <f>_xlfn.IFNA(VLOOKUP(G36,'nr MX scelti o cambiati'!$C$3:$D$591,2,FALSE)," ")</f>
        <v xml:space="preserve"> </v>
      </c>
      <c r="F36" s="1">
        <f>IF(E36="NUM CAMBIATO","NUM CAMBIATO",IF(G36=" "," ",_xlfn.IFNA(VLOOKUP(G36,'nr MX scelti o cambiati'!$E$3:$N$591,10,FALSE),"nuova scelta numero")))</f>
        <v>0</v>
      </c>
      <c r="G36" s="1" t="str">
        <f t="shared" si="3"/>
        <v>U00348</v>
      </c>
      <c r="H36" s="1">
        <f t="shared" si="10"/>
        <v>0</v>
      </c>
      <c r="I36" s="1" t="str">
        <f t="shared" si="4"/>
        <v xml:space="preserve"> </v>
      </c>
      <c r="J36" s="42" t="str">
        <f t="shared" si="5"/>
        <v>NORIS ANDREA</v>
      </c>
      <c r="K36" s="1" t="str">
        <f t="shared" si="6"/>
        <v>PTR</v>
      </c>
      <c r="L36" s="1" t="str">
        <f t="shared" si="7"/>
        <v>MX2</v>
      </c>
      <c r="M36" s="1" t="str">
        <f t="shared" si="8"/>
        <v>EXPERT</v>
      </c>
      <c r="N36" s="7"/>
      <c r="O36">
        <f t="shared" si="11"/>
        <v>33</v>
      </c>
      <c r="P36">
        <f t="shared" si="12"/>
        <v>33</v>
      </c>
      <c r="Q36" t="str">
        <f t="shared" si="13"/>
        <v>NORIS ANDREA</v>
      </c>
      <c r="R36" s="1" t="str">
        <f t="shared" si="14"/>
        <v>U00348</v>
      </c>
      <c r="S36" s="22">
        <f t="shared" si="15"/>
        <v>38775</v>
      </c>
      <c r="T36" s="1" t="str">
        <f t="shared" si="16"/>
        <v>PTR</v>
      </c>
      <c r="U36" s="1" t="str">
        <f t="shared" si="17"/>
        <v>MX2</v>
      </c>
      <c r="V36" s="1" t="str">
        <f t="shared" si="18"/>
        <v>EXPERT</v>
      </c>
      <c r="W36" s="42" t="str">
        <f t="shared" si="19"/>
        <v>NORIS ANDREA</v>
      </c>
      <c r="Y36" s="30" t="s">
        <v>78</v>
      </c>
      <c r="Z36">
        <v>33</v>
      </c>
      <c r="AA36" t="s">
        <v>79</v>
      </c>
      <c r="AB36" s="14">
        <v>38775</v>
      </c>
      <c r="AC36" t="s">
        <v>1300</v>
      </c>
      <c r="AD36" s="1" t="s">
        <v>856</v>
      </c>
      <c r="AE36" t="s">
        <v>7</v>
      </c>
      <c r="AF36" t="s">
        <v>79</v>
      </c>
      <c r="AG36">
        <v>2024</v>
      </c>
    </row>
    <row r="37" spans="1:33" ht="15.75" customHeight="1" x14ac:dyDescent="0.25">
      <c r="A37" s="3">
        <v>34</v>
      </c>
      <c r="B37" s="4" t="str">
        <f t="shared" si="0"/>
        <v xml:space="preserve"> </v>
      </c>
      <c r="C37" s="1">
        <f t="shared" si="1"/>
        <v>34</v>
      </c>
      <c r="D37" t="str">
        <f t="shared" si="2"/>
        <v>TOSETTO FRANCO</v>
      </c>
      <c r="E37" s="1" t="str">
        <f>_xlfn.IFNA(VLOOKUP(G37,'nr MX scelti o cambiati'!$C$3:$D$591,2,FALSE)," ")</f>
        <v xml:space="preserve"> </v>
      </c>
      <c r="F37" s="1" t="str">
        <f>IF(E37="NUM CAMBIATO","NUM CAMBIATO",IF(G37=" "," ",_xlfn.IFNA(VLOOKUP(G37,'nr MX scelti o cambiati'!$E$3:$N$591,10,FALSE),"nuova scelta numero")))</f>
        <v>nuova scelta numero</v>
      </c>
      <c r="G37" s="1" t="str">
        <f t="shared" si="3"/>
        <v>A00474</v>
      </c>
      <c r="H37" s="1">
        <f t="shared" si="10"/>
        <v>0</v>
      </c>
      <c r="I37" s="1" t="str">
        <f t="shared" si="4"/>
        <v xml:space="preserve"> </v>
      </c>
      <c r="J37" s="42" t="str">
        <f t="shared" si="5"/>
        <v>TOSETTO FRANCO</v>
      </c>
      <c r="K37" s="1" t="str">
        <f t="shared" si="6"/>
        <v>VEN</v>
      </c>
      <c r="L37" s="1" t="str">
        <f t="shared" si="7"/>
        <v>OPEN</v>
      </c>
      <c r="M37" s="1" t="str">
        <f t="shared" si="8"/>
        <v>MASTER</v>
      </c>
      <c r="N37" s="7"/>
      <c r="O37">
        <f t="shared" si="11"/>
        <v>34</v>
      </c>
      <c r="P37">
        <f t="shared" si="12"/>
        <v>34</v>
      </c>
      <c r="Q37" t="str">
        <f t="shared" si="13"/>
        <v>TOSETTO FRANCO</v>
      </c>
      <c r="R37" s="1" t="str">
        <f t="shared" si="14"/>
        <v>A00474</v>
      </c>
      <c r="S37" s="22">
        <f t="shared" si="15"/>
        <v>22379</v>
      </c>
      <c r="T37" s="1" t="str">
        <f t="shared" si="16"/>
        <v>VEN</v>
      </c>
      <c r="U37" s="1" t="str">
        <f t="shared" si="17"/>
        <v>OPEN</v>
      </c>
      <c r="V37" s="1" t="str">
        <f t="shared" si="18"/>
        <v>MASTER</v>
      </c>
      <c r="W37" s="42" t="str">
        <f t="shared" si="19"/>
        <v>TOSETTO FRANCO</v>
      </c>
      <c r="Y37" s="30" t="s">
        <v>2693</v>
      </c>
      <c r="Z37">
        <v>34</v>
      </c>
      <c r="AA37" t="s">
        <v>2694</v>
      </c>
      <c r="AB37" s="14">
        <v>22379</v>
      </c>
      <c r="AC37" t="s">
        <v>21</v>
      </c>
      <c r="AD37" s="1" t="s">
        <v>858</v>
      </c>
      <c r="AE37" t="s">
        <v>14</v>
      </c>
      <c r="AF37" t="s">
        <v>2694</v>
      </c>
      <c r="AG37">
        <v>2024</v>
      </c>
    </row>
    <row r="38" spans="1:33" ht="15.75" customHeight="1" x14ac:dyDescent="0.25">
      <c r="A38" s="3">
        <v>35</v>
      </c>
      <c r="B38" s="4" t="str">
        <f t="shared" si="0"/>
        <v xml:space="preserve"> </v>
      </c>
      <c r="C38" s="1">
        <f t="shared" si="1"/>
        <v>35</v>
      </c>
      <c r="D38" t="str">
        <f t="shared" si="2"/>
        <v>TOSETTO MICHELE</v>
      </c>
      <c r="E38" s="1" t="str">
        <f>_xlfn.IFNA(VLOOKUP(G38,'nr MX scelti o cambiati'!$C$3:$D$591,2,FALSE)," ")</f>
        <v xml:space="preserve"> </v>
      </c>
      <c r="F38" s="1">
        <f>IF(E38="NUM CAMBIATO","NUM CAMBIATO",IF(G38=" "," ",_xlfn.IFNA(VLOOKUP(G38,'nr MX scelti o cambiati'!$E$3:$N$591,10,FALSE),"nuova scelta numero")))</f>
        <v>0</v>
      </c>
      <c r="G38" s="1" t="str">
        <f t="shared" si="3"/>
        <v>R01045</v>
      </c>
      <c r="H38" s="1">
        <f t="shared" si="10"/>
        <v>0</v>
      </c>
      <c r="I38" s="1" t="str">
        <f t="shared" si="4"/>
        <v xml:space="preserve"> </v>
      </c>
      <c r="J38" s="42" t="str">
        <f t="shared" si="5"/>
        <v>TOSETTO MICHELE</v>
      </c>
      <c r="K38" s="1" t="str">
        <f t="shared" si="6"/>
        <v>VEN</v>
      </c>
      <c r="L38" s="1" t="str">
        <f t="shared" si="7"/>
        <v>OPEN</v>
      </c>
      <c r="M38" s="1" t="str">
        <f t="shared" si="8"/>
        <v>SUPERVETERAN</v>
      </c>
      <c r="N38" s="7"/>
      <c r="O38">
        <f t="shared" si="11"/>
        <v>35</v>
      </c>
      <c r="P38">
        <f t="shared" si="12"/>
        <v>35</v>
      </c>
      <c r="Q38" t="str">
        <f t="shared" si="13"/>
        <v>TOSETTO MICHELE</v>
      </c>
      <c r="R38" s="1" t="str">
        <f t="shared" si="14"/>
        <v>R01045</v>
      </c>
      <c r="S38" s="22">
        <f t="shared" si="15"/>
        <v>26336</v>
      </c>
      <c r="T38" s="1" t="str">
        <f t="shared" si="16"/>
        <v>VEN</v>
      </c>
      <c r="U38" s="1" t="str">
        <f t="shared" si="17"/>
        <v>OPEN</v>
      </c>
      <c r="V38" s="1" t="str">
        <f t="shared" si="18"/>
        <v>SUPERVETERAN</v>
      </c>
      <c r="W38" s="42" t="str">
        <f t="shared" si="19"/>
        <v>TOSETTO MICHELE</v>
      </c>
      <c r="Y38" s="30" t="s">
        <v>80</v>
      </c>
      <c r="Z38">
        <v>35</v>
      </c>
      <c r="AA38" t="s">
        <v>81</v>
      </c>
      <c r="AB38" s="14">
        <v>26336</v>
      </c>
      <c r="AC38" t="s">
        <v>21</v>
      </c>
      <c r="AD38" s="1" t="s">
        <v>858</v>
      </c>
      <c r="AE38" t="s">
        <v>13</v>
      </c>
      <c r="AF38" t="s">
        <v>81</v>
      </c>
      <c r="AG38">
        <v>2024</v>
      </c>
    </row>
    <row r="39" spans="1:33" ht="15.75" customHeight="1" x14ac:dyDescent="0.25">
      <c r="A39" s="3">
        <v>36</v>
      </c>
      <c r="B39" s="4" t="str">
        <f t="shared" si="0"/>
        <v xml:space="preserve"> </v>
      </c>
      <c r="C39" s="1">
        <f t="shared" si="1"/>
        <v>36</v>
      </c>
      <c r="D39" t="str">
        <f t="shared" si="2"/>
        <v>DAL FERRO JODY</v>
      </c>
      <c r="E39" s="1" t="str">
        <f>_xlfn.IFNA(VLOOKUP(G39,'nr MX scelti o cambiati'!$C$3:$D$591,2,FALSE)," ")</f>
        <v xml:space="preserve"> </v>
      </c>
      <c r="F39" s="1" t="str">
        <f>IF(E39="NUM CAMBIATO","NUM CAMBIATO",IF(G39=" "," ",_xlfn.IFNA(VLOOKUP(G39,'nr MX scelti o cambiati'!$E$3:$N$591,10,FALSE),"nuova scelta numero")))</f>
        <v>nuova scelta numero</v>
      </c>
      <c r="G39" s="1" t="str">
        <f t="shared" si="3"/>
        <v>G02809</v>
      </c>
      <c r="H39" s="1">
        <f t="shared" si="10"/>
        <v>0</v>
      </c>
      <c r="I39" s="1" t="str">
        <f t="shared" si="4"/>
        <v xml:space="preserve"> </v>
      </c>
      <c r="J39" s="42" t="str">
        <f t="shared" si="5"/>
        <v>DAL FERRO JODY</v>
      </c>
      <c r="K39" s="1" t="str">
        <f t="shared" si="6"/>
        <v>VEN</v>
      </c>
      <c r="L39" s="1" t="str">
        <f t="shared" si="7"/>
        <v>OPEN</v>
      </c>
      <c r="M39" s="1" t="str">
        <f t="shared" si="8"/>
        <v>VETERAN</v>
      </c>
      <c r="N39" s="7"/>
      <c r="O39">
        <f t="shared" si="11"/>
        <v>36</v>
      </c>
      <c r="P39">
        <f t="shared" si="12"/>
        <v>36</v>
      </c>
      <c r="Q39" t="str">
        <f t="shared" si="13"/>
        <v>DAL FERRO JODY</v>
      </c>
      <c r="R39" s="1" t="str">
        <f t="shared" si="14"/>
        <v>G02809</v>
      </c>
      <c r="S39" s="22">
        <f t="shared" si="15"/>
        <v>30079</v>
      </c>
      <c r="T39" s="1" t="str">
        <f t="shared" si="16"/>
        <v>VEN</v>
      </c>
      <c r="U39" s="1" t="str">
        <f t="shared" si="17"/>
        <v>OPEN</v>
      </c>
      <c r="V39" s="1" t="str">
        <f t="shared" si="18"/>
        <v>VETERAN</v>
      </c>
      <c r="W39" s="42" t="str">
        <f t="shared" si="19"/>
        <v>DAL FERRO JODY</v>
      </c>
      <c r="Y39" s="30" t="s">
        <v>1994</v>
      </c>
      <c r="Z39">
        <v>36</v>
      </c>
      <c r="AA39" t="s">
        <v>1995</v>
      </c>
      <c r="AB39" s="14">
        <v>30079</v>
      </c>
      <c r="AC39" t="s">
        <v>21</v>
      </c>
      <c r="AD39" s="1" t="s">
        <v>858</v>
      </c>
      <c r="AE39" t="s">
        <v>12</v>
      </c>
      <c r="AF39" t="s">
        <v>1995</v>
      </c>
      <c r="AG39">
        <v>2024</v>
      </c>
    </row>
    <row r="40" spans="1:33" ht="15.75" customHeight="1" x14ac:dyDescent="0.25">
      <c r="A40" s="3">
        <v>37</v>
      </c>
      <c r="B40" s="4" t="str">
        <f t="shared" si="0"/>
        <v xml:space="preserve"> </v>
      </c>
      <c r="C40" s="1">
        <f t="shared" si="1"/>
        <v>37</v>
      </c>
      <c r="D40" t="str">
        <f t="shared" si="2"/>
        <v>SARETTA ALESSANDRO</v>
      </c>
      <c r="E40" s="1" t="str">
        <f>_xlfn.IFNA(VLOOKUP(G40,'nr MX scelti o cambiati'!$C$3:$D$591,2,FALSE)," ")</f>
        <v xml:space="preserve"> </v>
      </c>
      <c r="F40" s="1">
        <f>IF(E40="NUM CAMBIATO","NUM CAMBIATO",IF(G40=" "," ",_xlfn.IFNA(VLOOKUP(G40,'nr MX scelti o cambiati'!$E$3:$N$591,10,FALSE),"nuova scelta numero")))</f>
        <v>0</v>
      </c>
      <c r="G40" s="1" t="str">
        <f t="shared" si="3"/>
        <v>G01265</v>
      </c>
      <c r="H40" s="1">
        <f t="shared" si="10"/>
        <v>0</v>
      </c>
      <c r="I40" s="1" t="str">
        <f t="shared" si="4"/>
        <v xml:space="preserve"> </v>
      </c>
      <c r="J40" s="42" t="str">
        <f t="shared" si="5"/>
        <v>SARETTA ALESSANDRO</v>
      </c>
      <c r="K40" s="1" t="str">
        <f t="shared" si="6"/>
        <v>VEN</v>
      </c>
      <c r="L40" s="1" t="str">
        <f t="shared" si="7"/>
        <v>OPEN</v>
      </c>
      <c r="M40" s="1" t="str">
        <f t="shared" si="8"/>
        <v>SUPERVETERAN</v>
      </c>
      <c r="N40" s="7"/>
      <c r="O40">
        <f t="shared" si="11"/>
        <v>37</v>
      </c>
      <c r="P40">
        <f t="shared" si="12"/>
        <v>37</v>
      </c>
      <c r="Q40" t="str">
        <f t="shared" si="13"/>
        <v>SARETTA ALESSANDRO</v>
      </c>
      <c r="R40" s="1" t="str">
        <f t="shared" si="14"/>
        <v>G01265</v>
      </c>
      <c r="S40" s="22">
        <f t="shared" si="15"/>
        <v>27510</v>
      </c>
      <c r="T40" s="1" t="str">
        <f t="shared" si="16"/>
        <v>VEN</v>
      </c>
      <c r="U40" s="1" t="str">
        <f t="shared" si="17"/>
        <v>OPEN</v>
      </c>
      <c r="V40" s="1" t="str">
        <f t="shared" si="18"/>
        <v>SUPERVETERAN</v>
      </c>
      <c r="W40" s="42" t="str">
        <f t="shared" si="19"/>
        <v>SARETTA ALESSANDRO</v>
      </c>
      <c r="Y40" s="30" t="s">
        <v>82</v>
      </c>
      <c r="Z40">
        <v>37</v>
      </c>
      <c r="AA40" t="s">
        <v>83</v>
      </c>
      <c r="AB40" s="14">
        <v>27510</v>
      </c>
      <c r="AC40" t="s">
        <v>21</v>
      </c>
      <c r="AD40" s="1" t="s">
        <v>858</v>
      </c>
      <c r="AE40" t="s">
        <v>13</v>
      </c>
      <c r="AF40" t="s">
        <v>83</v>
      </c>
      <c r="AG40">
        <v>2024</v>
      </c>
    </row>
    <row r="41" spans="1:33" ht="15.75" customHeight="1" x14ac:dyDescent="0.25">
      <c r="A41" s="3">
        <v>38</v>
      </c>
      <c r="B41" s="4" t="str">
        <f t="shared" si="0"/>
        <v xml:space="preserve"> </v>
      </c>
      <c r="C41" s="1">
        <f t="shared" si="1"/>
        <v>38</v>
      </c>
      <c r="D41" t="str">
        <f t="shared" si="2"/>
        <v>FANTINATO DAVIDE</v>
      </c>
      <c r="E41" s="1" t="str">
        <f>_xlfn.IFNA(VLOOKUP(G41,'nr MX scelti o cambiati'!$C$3:$D$591,2,FALSE)," ")</f>
        <v xml:space="preserve"> </v>
      </c>
      <c r="F41" s="1">
        <f>IF(E41="NUM CAMBIATO","NUM CAMBIATO",IF(G41=" "," ",_xlfn.IFNA(VLOOKUP(G41,'nr MX scelti o cambiati'!$E$3:$N$591,10,FALSE),"nuova scelta numero")))</f>
        <v>0</v>
      </c>
      <c r="G41" s="1" t="str">
        <f t="shared" si="3"/>
        <v>X02445</v>
      </c>
      <c r="H41" s="1">
        <f t="shared" si="10"/>
        <v>0</v>
      </c>
      <c r="I41" s="1" t="str">
        <f t="shared" si="4"/>
        <v xml:space="preserve"> </v>
      </c>
      <c r="J41" s="42" t="str">
        <f t="shared" si="5"/>
        <v>FANTINATO DAVIDE</v>
      </c>
      <c r="K41" s="1" t="str">
        <f t="shared" si="6"/>
        <v>VEN</v>
      </c>
      <c r="L41" s="1">
        <f t="shared" si="7"/>
        <v>125</v>
      </c>
      <c r="M41" s="1" t="str">
        <f t="shared" si="8"/>
        <v>JUNIOR</v>
      </c>
      <c r="N41" s="7"/>
      <c r="O41">
        <f t="shared" si="11"/>
        <v>38</v>
      </c>
      <c r="P41">
        <f t="shared" si="12"/>
        <v>38</v>
      </c>
      <c r="Q41" t="str">
        <f t="shared" si="13"/>
        <v>FANTINATO DAVIDE</v>
      </c>
      <c r="R41" s="1" t="str">
        <f t="shared" si="14"/>
        <v>X02445</v>
      </c>
      <c r="S41" s="22">
        <f t="shared" si="15"/>
        <v>39797</v>
      </c>
      <c r="T41" s="1" t="str">
        <f t="shared" si="16"/>
        <v>VEN</v>
      </c>
      <c r="U41" s="1">
        <f t="shared" si="17"/>
        <v>125</v>
      </c>
      <c r="V41" s="1" t="str">
        <f t="shared" si="18"/>
        <v>JUNIOR</v>
      </c>
      <c r="W41" s="42" t="str">
        <f t="shared" si="19"/>
        <v>FANTINATO DAVIDE</v>
      </c>
      <c r="Y41" s="30" t="s">
        <v>883</v>
      </c>
      <c r="Z41">
        <v>38</v>
      </c>
      <c r="AA41" t="s">
        <v>884</v>
      </c>
      <c r="AB41" s="14">
        <v>39797</v>
      </c>
      <c r="AC41" t="s">
        <v>21</v>
      </c>
      <c r="AD41" s="1">
        <v>125</v>
      </c>
      <c r="AE41" t="s">
        <v>4</v>
      </c>
      <c r="AF41" t="s">
        <v>884</v>
      </c>
      <c r="AG41">
        <v>2024</v>
      </c>
    </row>
    <row r="42" spans="1:33" ht="15.75" customHeight="1" x14ac:dyDescent="0.25">
      <c r="A42" s="3">
        <v>39</v>
      </c>
      <c r="B42" s="4" t="str">
        <f t="shared" si="0"/>
        <v xml:space="preserve"> </v>
      </c>
      <c r="C42" s="1">
        <f t="shared" si="1"/>
        <v>39</v>
      </c>
      <c r="D42" t="str">
        <f t="shared" si="2"/>
        <v>CORRÀ LEOPOLDO</v>
      </c>
      <c r="E42" s="1" t="str">
        <f>_xlfn.IFNA(VLOOKUP(G42,'nr MX scelti o cambiati'!$C$3:$D$591,2,FALSE)," ")</f>
        <v xml:space="preserve"> </v>
      </c>
      <c r="F42" s="1">
        <f>IF(E42="NUM CAMBIATO","NUM CAMBIATO",IF(G42=" "," ",_xlfn.IFNA(VLOOKUP(G42,'nr MX scelti o cambiati'!$E$3:$N$591,10,FALSE),"nuova scelta numero")))</f>
        <v>0</v>
      </c>
      <c r="G42" s="1" t="str">
        <f t="shared" si="3"/>
        <v>Y00153</v>
      </c>
      <c r="H42" s="1">
        <f t="shared" si="10"/>
        <v>0</v>
      </c>
      <c r="I42" s="1" t="str">
        <f t="shared" si="4"/>
        <v xml:space="preserve"> </v>
      </c>
      <c r="J42" s="42" t="str">
        <f t="shared" si="5"/>
        <v>CORRÀ LEOPOLDO</v>
      </c>
      <c r="K42" s="1" t="str">
        <f t="shared" si="6"/>
        <v>LOM</v>
      </c>
      <c r="L42" s="1" t="str">
        <f t="shared" si="7"/>
        <v>OPEN</v>
      </c>
      <c r="M42" s="1" t="str">
        <f t="shared" si="8"/>
        <v>MASTER</v>
      </c>
      <c r="N42" s="7"/>
      <c r="O42">
        <f t="shared" si="11"/>
        <v>39</v>
      </c>
      <c r="P42">
        <f t="shared" si="12"/>
        <v>39</v>
      </c>
      <c r="Q42" t="str">
        <f t="shared" si="13"/>
        <v>CORRÀ LEOPOLDO</v>
      </c>
      <c r="R42" s="1" t="str">
        <f t="shared" si="14"/>
        <v>Y00153</v>
      </c>
      <c r="S42" s="22">
        <f t="shared" si="15"/>
        <v>23842</v>
      </c>
      <c r="T42" s="1" t="str">
        <f t="shared" si="16"/>
        <v>LOM</v>
      </c>
      <c r="U42" s="1" t="str">
        <f t="shared" si="17"/>
        <v>OPEN</v>
      </c>
      <c r="V42" s="1" t="str">
        <f t="shared" si="18"/>
        <v>MASTER</v>
      </c>
      <c r="W42" s="42" t="str">
        <f t="shared" si="19"/>
        <v>CORRÀ LEOPOLDO</v>
      </c>
      <c r="Y42" s="30" t="s">
        <v>86</v>
      </c>
      <c r="Z42">
        <v>39</v>
      </c>
      <c r="AA42" t="s">
        <v>87</v>
      </c>
      <c r="AB42" s="14">
        <v>23842</v>
      </c>
      <c r="AC42" t="s">
        <v>19</v>
      </c>
      <c r="AD42" s="1" t="s">
        <v>858</v>
      </c>
      <c r="AE42" t="s">
        <v>14</v>
      </c>
      <c r="AF42" t="s">
        <v>87</v>
      </c>
      <c r="AG42">
        <v>2024</v>
      </c>
    </row>
    <row r="43" spans="1:33" ht="15.75" customHeight="1" x14ac:dyDescent="0.25">
      <c r="A43" s="3">
        <v>40</v>
      </c>
      <c r="B43" s="4" t="str">
        <f t="shared" si="0"/>
        <v xml:space="preserve"> </v>
      </c>
      <c r="C43" s="1">
        <f t="shared" si="1"/>
        <v>40</v>
      </c>
      <c r="D43" t="str">
        <f t="shared" si="2"/>
        <v>MONTELEONE ALESSIO</v>
      </c>
      <c r="E43" s="1" t="str">
        <f>_xlfn.IFNA(VLOOKUP(G43,'nr MX scelti o cambiati'!$C$3:$D$591,2,FALSE)," ")</f>
        <v xml:space="preserve"> </v>
      </c>
      <c r="F43" s="1">
        <f>IF(E43="NUM CAMBIATO","NUM CAMBIATO",IF(G43=" "," ",_xlfn.IFNA(VLOOKUP(G43,'nr MX scelti o cambiati'!$E$3:$N$591,10,FALSE),"nuova scelta numero")))</f>
        <v>0</v>
      </c>
      <c r="G43" s="1" t="str">
        <f t="shared" si="3"/>
        <v>X13009</v>
      </c>
      <c r="H43" s="1">
        <f t="shared" si="10"/>
        <v>0</v>
      </c>
      <c r="I43" s="1" t="str">
        <f t="shared" si="4"/>
        <v xml:space="preserve"> </v>
      </c>
      <c r="J43" s="42" t="str">
        <f t="shared" si="5"/>
        <v>MONTELEONE ALESSIO</v>
      </c>
      <c r="K43" s="1" t="str">
        <f t="shared" si="6"/>
        <v>EMI</v>
      </c>
      <c r="L43" s="1" t="str">
        <f t="shared" si="7"/>
        <v>MX2</v>
      </c>
      <c r="M43" s="1" t="str">
        <f t="shared" si="8"/>
        <v>EXPERT</v>
      </c>
      <c r="N43" s="7"/>
      <c r="O43">
        <f t="shared" si="11"/>
        <v>40</v>
      </c>
      <c r="P43">
        <f t="shared" si="12"/>
        <v>40</v>
      </c>
      <c r="Q43" t="str">
        <f t="shared" si="13"/>
        <v>MONTELEONE ALESSIO</v>
      </c>
      <c r="R43" s="1" t="str">
        <f t="shared" si="14"/>
        <v>X13009</v>
      </c>
      <c r="S43" s="22">
        <f t="shared" si="15"/>
        <v>36110</v>
      </c>
      <c r="T43" s="1" t="str">
        <f t="shared" si="16"/>
        <v>EMI</v>
      </c>
      <c r="U43" s="1" t="str">
        <f t="shared" si="17"/>
        <v>MX2</v>
      </c>
      <c r="V43" s="1" t="str">
        <f t="shared" si="18"/>
        <v>EXPERT</v>
      </c>
      <c r="W43" s="42" t="str">
        <f t="shared" si="19"/>
        <v>MONTELEONE ALESSIO</v>
      </c>
      <c r="Y43" s="30" t="s">
        <v>1279</v>
      </c>
      <c r="Z43">
        <v>40</v>
      </c>
      <c r="AA43" t="s">
        <v>1280</v>
      </c>
      <c r="AB43" s="14">
        <v>36110</v>
      </c>
      <c r="AC43" t="s">
        <v>20</v>
      </c>
      <c r="AD43" s="1" t="s">
        <v>856</v>
      </c>
      <c r="AE43" t="s">
        <v>7</v>
      </c>
      <c r="AF43" t="s">
        <v>1280</v>
      </c>
      <c r="AG43">
        <v>2024</v>
      </c>
    </row>
    <row r="44" spans="1:33" ht="15.75" customHeight="1" x14ac:dyDescent="0.25">
      <c r="A44" s="3">
        <v>41</v>
      </c>
      <c r="B44" s="4" t="str">
        <f t="shared" si="0"/>
        <v xml:space="preserve"> </v>
      </c>
      <c r="C44" s="1">
        <f t="shared" si="1"/>
        <v>41</v>
      </c>
      <c r="D44" t="str">
        <f t="shared" si="2"/>
        <v>BASSO MICHELE</v>
      </c>
      <c r="E44" s="1" t="str">
        <f>_xlfn.IFNA(VLOOKUP(G44,'nr MX scelti o cambiati'!$C$3:$D$591,2,FALSE)," ")</f>
        <v xml:space="preserve"> </v>
      </c>
      <c r="F44" s="1" t="str">
        <f>IF(E44="NUM CAMBIATO","NUM CAMBIATO",IF(G44=" "," ",_xlfn.IFNA(VLOOKUP(G44,'nr MX scelti o cambiati'!$E$3:$N$591,10,FALSE),"nuova scelta numero")))</f>
        <v>nuova scelta numero</v>
      </c>
      <c r="G44" s="1" t="str">
        <f t="shared" si="3"/>
        <v>Z01804</v>
      </c>
      <c r="H44" s="1">
        <f t="shared" si="10"/>
        <v>0</v>
      </c>
      <c r="I44" s="1" t="str">
        <f t="shared" si="4"/>
        <v xml:space="preserve"> </v>
      </c>
      <c r="J44" s="42" t="str">
        <f t="shared" si="5"/>
        <v>BASSO MICHELE</v>
      </c>
      <c r="K44" s="1" t="str">
        <f t="shared" si="6"/>
        <v>VEN</v>
      </c>
      <c r="L44" s="1" t="str">
        <f t="shared" si="7"/>
        <v>MX2</v>
      </c>
      <c r="M44" s="1" t="str">
        <f t="shared" si="8"/>
        <v>CHALLENGE</v>
      </c>
      <c r="N44" s="7"/>
      <c r="O44">
        <f t="shared" si="11"/>
        <v>41</v>
      </c>
      <c r="P44">
        <f t="shared" si="12"/>
        <v>41</v>
      </c>
      <c r="Q44" t="str">
        <f t="shared" si="13"/>
        <v>BASSO MICHELE</v>
      </c>
      <c r="R44" s="1" t="str">
        <f t="shared" si="14"/>
        <v>Z01804</v>
      </c>
      <c r="S44" s="22">
        <f t="shared" si="15"/>
        <v>32204</v>
      </c>
      <c r="T44" s="1" t="str">
        <f t="shared" si="16"/>
        <v>VEN</v>
      </c>
      <c r="U44" s="1" t="str">
        <f t="shared" si="17"/>
        <v>MX2</v>
      </c>
      <c r="V44" s="1" t="str">
        <f t="shared" si="18"/>
        <v>CHALLENGE</v>
      </c>
      <c r="W44" s="42" t="str">
        <f t="shared" si="19"/>
        <v>BASSO MICHELE</v>
      </c>
      <c r="Y44" s="30" t="s">
        <v>1816</v>
      </c>
      <c r="Z44">
        <v>41</v>
      </c>
      <c r="AA44" t="s">
        <v>1817</v>
      </c>
      <c r="AB44" s="14">
        <v>32204</v>
      </c>
      <c r="AC44" t="s">
        <v>21</v>
      </c>
      <c r="AD44" s="1" t="s">
        <v>856</v>
      </c>
      <c r="AE44" t="s">
        <v>5</v>
      </c>
      <c r="AF44" t="s">
        <v>1817</v>
      </c>
      <c r="AG44">
        <v>2024</v>
      </c>
    </row>
    <row r="45" spans="1:33" ht="15.75" customHeight="1" x14ac:dyDescent="0.25">
      <c r="A45" s="3">
        <v>42</v>
      </c>
      <c r="B45" s="4" t="str">
        <f t="shared" si="0"/>
        <v xml:space="preserve"> </v>
      </c>
      <c r="C45" s="1">
        <f t="shared" si="1"/>
        <v>42</v>
      </c>
      <c r="D45" t="str">
        <f t="shared" si="2"/>
        <v>CONSOLATI LORENZO</v>
      </c>
      <c r="E45" s="1" t="str">
        <f>_xlfn.IFNA(VLOOKUP(G45,'nr MX scelti o cambiati'!$C$3:$D$591,2,FALSE)," ")</f>
        <v xml:space="preserve"> </v>
      </c>
      <c r="F45" s="1">
        <f>IF(E45="NUM CAMBIATO","NUM CAMBIATO",IF(G45=" "," ",_xlfn.IFNA(VLOOKUP(G45,'nr MX scelti o cambiati'!$E$3:$N$591,10,FALSE),"nuova scelta numero")))</f>
        <v>0</v>
      </c>
      <c r="G45" s="1" t="str">
        <f t="shared" si="3"/>
        <v>P00727</v>
      </c>
      <c r="H45" s="1">
        <f t="shared" si="10"/>
        <v>0</v>
      </c>
      <c r="I45" s="1" t="str">
        <f t="shared" si="4"/>
        <v xml:space="preserve"> </v>
      </c>
      <c r="J45" s="42" t="str">
        <f t="shared" si="5"/>
        <v>CONSOLATI LORENZO</v>
      </c>
      <c r="K45" s="1" t="str">
        <f t="shared" si="6"/>
        <v>PTR</v>
      </c>
      <c r="L45" s="1" t="str">
        <f t="shared" si="7"/>
        <v>OPEN</v>
      </c>
      <c r="M45" s="1" t="str">
        <f t="shared" si="8"/>
        <v>SUPERVETERAN</v>
      </c>
      <c r="N45" s="7"/>
      <c r="O45">
        <f t="shared" si="11"/>
        <v>42</v>
      </c>
      <c r="P45">
        <f t="shared" si="12"/>
        <v>42</v>
      </c>
      <c r="Q45" t="str">
        <f t="shared" si="13"/>
        <v>CONSOLATI LORENZO</v>
      </c>
      <c r="R45" s="1" t="str">
        <f t="shared" si="14"/>
        <v>P00727</v>
      </c>
      <c r="S45" s="22">
        <f t="shared" si="15"/>
        <v>25529</v>
      </c>
      <c r="T45" s="1" t="str">
        <f t="shared" si="16"/>
        <v>PTR</v>
      </c>
      <c r="U45" s="1" t="str">
        <f t="shared" si="17"/>
        <v>OPEN</v>
      </c>
      <c r="V45" s="1" t="str">
        <f t="shared" si="18"/>
        <v>SUPERVETERAN</v>
      </c>
      <c r="W45" s="42" t="str">
        <f t="shared" si="19"/>
        <v>CONSOLATI LORENZO</v>
      </c>
      <c r="Y45" s="30" t="s">
        <v>830</v>
      </c>
      <c r="Z45">
        <v>42</v>
      </c>
      <c r="AA45" t="s">
        <v>831</v>
      </c>
      <c r="AB45" s="14">
        <v>25529</v>
      </c>
      <c r="AC45" t="s">
        <v>1300</v>
      </c>
      <c r="AD45" s="1" t="s">
        <v>858</v>
      </c>
      <c r="AE45" t="s">
        <v>13</v>
      </c>
      <c r="AF45" t="s">
        <v>831</v>
      </c>
      <c r="AG45">
        <v>2024</v>
      </c>
    </row>
    <row r="46" spans="1:33" ht="15.75" customHeight="1" x14ac:dyDescent="0.25">
      <c r="A46" s="3">
        <v>43</v>
      </c>
      <c r="B46" s="4" t="str">
        <f t="shared" si="0"/>
        <v xml:space="preserve"> </v>
      </c>
      <c r="C46" s="1">
        <f t="shared" si="1"/>
        <v>43</v>
      </c>
      <c r="D46" t="str">
        <f t="shared" si="2"/>
        <v>DE BORTOLI DAVIDE</v>
      </c>
      <c r="E46" s="1" t="str">
        <f>_xlfn.IFNA(VLOOKUP(G46,'nr MX scelti o cambiati'!$C$3:$D$591,2,FALSE)," ")</f>
        <v>NUM CAMBIATO</v>
      </c>
      <c r="F46" s="1" t="str">
        <f>IF(E46="NUM CAMBIATO","NUM CAMBIATO",IF(G46=" "," ",_xlfn.IFNA(VLOOKUP(G46,'nr MX scelti o cambiati'!$E$3:$N$591,10,FALSE),"nuova scelta numero")))</f>
        <v>NUM CAMBIATO</v>
      </c>
      <c r="G46" s="1" t="str">
        <f t="shared" si="3"/>
        <v>G00056</v>
      </c>
      <c r="H46" s="1">
        <f t="shared" si="10"/>
        <v>0</v>
      </c>
      <c r="I46" s="1" t="str">
        <f t="shared" si="4"/>
        <v xml:space="preserve"> </v>
      </c>
      <c r="J46" s="42" t="str">
        <f t="shared" si="5"/>
        <v>DE BORTOLI DAVIDE</v>
      </c>
      <c r="K46" s="1" t="str">
        <f t="shared" si="6"/>
        <v>VEN</v>
      </c>
      <c r="L46" s="1" t="str">
        <f t="shared" si="7"/>
        <v>MX1</v>
      </c>
      <c r="M46" s="1" t="str">
        <f t="shared" si="8"/>
        <v>ELITE</v>
      </c>
      <c r="N46" s="7"/>
      <c r="O46">
        <f t="shared" si="11"/>
        <v>43</v>
      </c>
      <c r="P46">
        <f t="shared" si="12"/>
        <v>43</v>
      </c>
      <c r="Q46" t="str">
        <f t="shared" si="13"/>
        <v>DE BORTOLI DAVIDE</v>
      </c>
      <c r="R46" s="1" t="str">
        <f t="shared" si="14"/>
        <v>G00056</v>
      </c>
      <c r="S46" s="22">
        <f t="shared" si="15"/>
        <v>34303</v>
      </c>
      <c r="T46" s="1" t="str">
        <f t="shared" si="16"/>
        <v>VEN</v>
      </c>
      <c r="U46" s="1" t="str">
        <f t="shared" si="17"/>
        <v>MX1</v>
      </c>
      <c r="V46" s="1" t="str">
        <f t="shared" si="18"/>
        <v>ELITE</v>
      </c>
      <c r="W46" s="42" t="str">
        <f t="shared" si="19"/>
        <v>DE BORTOLI DAVIDE</v>
      </c>
      <c r="Y46" s="30" t="s">
        <v>438</v>
      </c>
      <c r="Z46">
        <v>43</v>
      </c>
      <c r="AA46" t="s">
        <v>439</v>
      </c>
      <c r="AB46" s="14">
        <v>34303</v>
      </c>
      <c r="AC46" t="s">
        <v>21</v>
      </c>
      <c r="AD46" s="1" t="s">
        <v>857</v>
      </c>
      <c r="AE46" t="s">
        <v>9</v>
      </c>
      <c r="AF46" t="s">
        <v>439</v>
      </c>
      <c r="AG46">
        <v>2024</v>
      </c>
    </row>
    <row r="47" spans="1:33" ht="15.75" customHeight="1" x14ac:dyDescent="0.25">
      <c r="A47" s="3">
        <v>44</v>
      </c>
      <c r="B47" s="4" t="str">
        <f t="shared" si="0"/>
        <v xml:space="preserve"> </v>
      </c>
      <c r="C47" s="1">
        <f t="shared" si="1"/>
        <v>44</v>
      </c>
      <c r="D47" t="str">
        <f t="shared" si="2"/>
        <v>BETTIN MIKE</v>
      </c>
      <c r="E47" s="1" t="str">
        <f>_xlfn.IFNA(VLOOKUP(G47,'nr MX scelti o cambiati'!$C$3:$D$591,2,FALSE)," ")</f>
        <v xml:space="preserve"> </v>
      </c>
      <c r="F47" s="1">
        <f>IF(E47="NUM CAMBIATO","NUM CAMBIATO",IF(G47=" "," ",_xlfn.IFNA(VLOOKUP(G47,'nr MX scelti o cambiati'!$E$3:$N$591,10,FALSE),"nuova scelta numero")))</f>
        <v>0</v>
      </c>
      <c r="G47" s="1" t="str">
        <f t="shared" si="3"/>
        <v>M01240</v>
      </c>
      <c r="H47" s="1">
        <f t="shared" si="10"/>
        <v>0</v>
      </c>
      <c r="I47" s="1" t="str">
        <f t="shared" si="4"/>
        <v xml:space="preserve"> </v>
      </c>
      <c r="J47" s="42" t="str">
        <f t="shared" si="5"/>
        <v>BETTIN MIKE</v>
      </c>
      <c r="K47" s="1" t="str">
        <f t="shared" si="6"/>
        <v>FVG</v>
      </c>
      <c r="L47" s="1" t="str">
        <f t="shared" si="7"/>
        <v>MX2</v>
      </c>
      <c r="M47" s="1" t="str">
        <f t="shared" si="8"/>
        <v>CHALLENGE</v>
      </c>
      <c r="N47" s="7"/>
      <c r="O47">
        <f t="shared" si="11"/>
        <v>44</v>
      </c>
      <c r="P47">
        <f t="shared" si="12"/>
        <v>44</v>
      </c>
      <c r="Q47" t="str">
        <f t="shared" si="13"/>
        <v>BETTIN MIKE</v>
      </c>
      <c r="R47" s="1" t="str">
        <f t="shared" si="14"/>
        <v>M01240</v>
      </c>
      <c r="S47" s="22">
        <f t="shared" si="15"/>
        <v>37447</v>
      </c>
      <c r="T47" s="1" t="str">
        <f t="shared" si="16"/>
        <v>FVG</v>
      </c>
      <c r="U47" s="1" t="str">
        <f t="shared" si="17"/>
        <v>MX2</v>
      </c>
      <c r="V47" s="1" t="str">
        <f t="shared" si="18"/>
        <v>CHALLENGE</v>
      </c>
      <c r="W47" s="42" t="str">
        <f t="shared" si="19"/>
        <v>BETTIN MIKE</v>
      </c>
      <c r="Y47" s="30" t="s">
        <v>90</v>
      </c>
      <c r="Z47">
        <v>44</v>
      </c>
      <c r="AA47" t="s">
        <v>91</v>
      </c>
      <c r="AB47" s="14">
        <v>37447</v>
      </c>
      <c r="AC47" t="s">
        <v>24</v>
      </c>
      <c r="AD47" s="1" t="s">
        <v>856</v>
      </c>
      <c r="AE47" t="s">
        <v>5</v>
      </c>
      <c r="AF47" t="s">
        <v>91</v>
      </c>
      <c r="AG47">
        <v>2024</v>
      </c>
    </row>
    <row r="48" spans="1:33" ht="15.75" customHeight="1" x14ac:dyDescent="0.25">
      <c r="A48" s="3">
        <v>45</v>
      </c>
      <c r="B48" s="4" t="str">
        <f t="shared" si="0"/>
        <v xml:space="preserve"> </v>
      </c>
      <c r="C48" s="1">
        <f t="shared" si="1"/>
        <v>45</v>
      </c>
      <c r="D48" t="str">
        <f t="shared" si="2"/>
        <v>MARION FEDERICO</v>
      </c>
      <c r="E48" s="1" t="str">
        <f>_xlfn.IFNA(VLOOKUP(G48,'nr MX scelti o cambiati'!$C$3:$D$591,2,FALSE)," ")</f>
        <v xml:space="preserve"> </v>
      </c>
      <c r="F48" s="1">
        <f>IF(E48="NUM CAMBIATO","NUM CAMBIATO",IF(G48=" "," ",_xlfn.IFNA(VLOOKUP(G48,'nr MX scelti o cambiati'!$E$3:$N$591,10,FALSE),"nuova scelta numero")))</f>
        <v>0</v>
      </c>
      <c r="G48" s="1" t="str">
        <f t="shared" si="3"/>
        <v>M03698</v>
      </c>
      <c r="H48" s="1">
        <f t="shared" si="10"/>
        <v>0</v>
      </c>
      <c r="I48" s="1" t="str">
        <f t="shared" si="4"/>
        <v xml:space="preserve"> </v>
      </c>
      <c r="J48" s="42" t="str">
        <f t="shared" si="5"/>
        <v>MARION FEDERICO</v>
      </c>
      <c r="K48" s="1" t="str">
        <f t="shared" si="6"/>
        <v>VEN</v>
      </c>
      <c r="L48" s="1" t="str">
        <f t="shared" si="7"/>
        <v>MX2</v>
      </c>
      <c r="M48" s="1" t="str">
        <f t="shared" si="8"/>
        <v>FAST</v>
      </c>
      <c r="N48" s="7"/>
      <c r="O48">
        <f t="shared" si="11"/>
        <v>45</v>
      </c>
      <c r="P48">
        <f t="shared" si="12"/>
        <v>45</v>
      </c>
      <c r="Q48" t="str">
        <f t="shared" si="13"/>
        <v>MARION FEDERICO</v>
      </c>
      <c r="R48" s="1" t="str">
        <f t="shared" si="14"/>
        <v>M03698</v>
      </c>
      <c r="S48" s="22">
        <f t="shared" si="15"/>
        <v>37817</v>
      </c>
      <c r="T48" s="1" t="str">
        <f t="shared" si="16"/>
        <v>VEN</v>
      </c>
      <c r="U48" s="1" t="str">
        <f t="shared" si="17"/>
        <v>MX2</v>
      </c>
      <c r="V48" s="1" t="str">
        <f t="shared" si="18"/>
        <v>FAST</v>
      </c>
      <c r="W48" s="42" t="str">
        <f t="shared" si="19"/>
        <v>MARION FEDERICO</v>
      </c>
      <c r="Y48" s="30" t="s">
        <v>62</v>
      </c>
      <c r="Z48">
        <v>45</v>
      </c>
      <c r="AA48" t="s">
        <v>63</v>
      </c>
      <c r="AB48" s="14">
        <v>37817</v>
      </c>
      <c r="AC48" t="s">
        <v>21</v>
      </c>
      <c r="AD48" s="1" t="s">
        <v>856</v>
      </c>
      <c r="AE48" t="s">
        <v>11</v>
      </c>
      <c r="AF48" t="s">
        <v>63</v>
      </c>
      <c r="AG48">
        <v>2024</v>
      </c>
    </row>
    <row r="49" spans="1:33" ht="15.75" customHeight="1" x14ac:dyDescent="0.25">
      <c r="A49" s="3">
        <v>46</v>
      </c>
      <c r="B49" s="4" t="str">
        <f t="shared" si="0"/>
        <v xml:space="preserve"> </v>
      </c>
      <c r="C49" s="1">
        <f t="shared" si="1"/>
        <v>46</v>
      </c>
      <c r="D49" t="str">
        <f t="shared" si="2"/>
        <v>TRIVELLATO VITTORINO</v>
      </c>
      <c r="E49" s="1" t="str">
        <f>_xlfn.IFNA(VLOOKUP(G49,'nr MX scelti o cambiati'!$C$3:$D$591,2,FALSE)," ")</f>
        <v xml:space="preserve"> </v>
      </c>
      <c r="F49" s="1" t="str">
        <f>IF(E49="NUM CAMBIATO","NUM CAMBIATO",IF(G49=" "," ",_xlfn.IFNA(VLOOKUP(G49,'nr MX scelti o cambiati'!$E$3:$N$591,10,FALSE),"nuova scelta numero")))</f>
        <v>nuova scelta numero</v>
      </c>
      <c r="G49" s="1" t="str">
        <f t="shared" si="3"/>
        <v>0001439Y</v>
      </c>
      <c r="H49" s="1">
        <f t="shared" si="10"/>
        <v>1</v>
      </c>
      <c r="I49" s="1" t="str">
        <f t="shared" si="4"/>
        <v>licenza 23 da rinnovare</v>
      </c>
      <c r="J49" s="42" t="str">
        <f t="shared" si="5"/>
        <v xml:space="preserve"> </v>
      </c>
      <c r="K49" s="1">
        <f t="shared" si="6"/>
        <v>0</v>
      </c>
      <c r="L49" s="1" t="str">
        <f t="shared" si="7"/>
        <v>OPEN</v>
      </c>
      <c r="M49" s="1" t="str">
        <f t="shared" si="8"/>
        <v>VETERAN</v>
      </c>
      <c r="N49" s="7"/>
      <c r="O49">
        <f t="shared" si="11"/>
        <v>46</v>
      </c>
      <c r="P49">
        <f t="shared" si="12"/>
        <v>46</v>
      </c>
      <c r="Q49" t="str">
        <f t="shared" si="13"/>
        <v>TRIVELLATO VITTORINO</v>
      </c>
      <c r="R49" s="1" t="str">
        <f t="shared" si="14"/>
        <v>0001439Y</v>
      </c>
      <c r="S49" s="22">
        <f t="shared" si="15"/>
        <v>0</v>
      </c>
      <c r="T49" s="1">
        <f t="shared" si="16"/>
        <v>0</v>
      </c>
      <c r="U49" s="1" t="str">
        <f t="shared" si="17"/>
        <v>OPEN</v>
      </c>
      <c r="V49" s="1" t="str">
        <f t="shared" si="18"/>
        <v>VETERAN</v>
      </c>
      <c r="W49" s="42" t="str">
        <f t="shared" si="19"/>
        <v xml:space="preserve"> </v>
      </c>
      <c r="Y49" s="30" t="s">
        <v>1326</v>
      </c>
      <c r="Z49">
        <v>46</v>
      </c>
      <c r="AA49" t="s">
        <v>1327</v>
      </c>
      <c r="AD49" s="1" t="s">
        <v>858</v>
      </c>
      <c r="AE49" t="s">
        <v>12</v>
      </c>
      <c r="AG49">
        <v>2024</v>
      </c>
    </row>
    <row r="50" spans="1:33" ht="15.75" customHeight="1" x14ac:dyDescent="0.25">
      <c r="A50" s="3">
        <v>47</v>
      </c>
      <c r="B50" s="4" t="str">
        <f t="shared" si="0"/>
        <v xml:space="preserve"> </v>
      </c>
      <c r="C50" s="1">
        <f t="shared" si="1"/>
        <v>47</v>
      </c>
      <c r="D50" t="str">
        <f t="shared" si="2"/>
        <v>COMIN MANUELE</v>
      </c>
      <c r="E50" s="1" t="str">
        <f>_xlfn.IFNA(VLOOKUP(G50,'nr MX scelti o cambiati'!$C$3:$D$591,2,FALSE)," ")</f>
        <v xml:space="preserve"> </v>
      </c>
      <c r="F50" s="1">
        <f>IF(E50="NUM CAMBIATO","NUM CAMBIATO",IF(G50=" "," ",_xlfn.IFNA(VLOOKUP(G50,'nr MX scelti o cambiati'!$E$3:$N$591,10,FALSE),"nuova scelta numero")))</f>
        <v>0</v>
      </c>
      <c r="G50" s="1" t="str">
        <f t="shared" si="3"/>
        <v>W01205</v>
      </c>
      <c r="H50" s="1">
        <f t="shared" si="10"/>
        <v>0</v>
      </c>
      <c r="I50" s="1" t="str">
        <f t="shared" si="4"/>
        <v xml:space="preserve"> </v>
      </c>
      <c r="J50" s="42" t="str">
        <f t="shared" si="5"/>
        <v>COMIN MANUELE</v>
      </c>
      <c r="K50" s="1" t="str">
        <f t="shared" si="6"/>
        <v>VEN</v>
      </c>
      <c r="L50" s="1" t="str">
        <f t="shared" si="7"/>
        <v>OPEN</v>
      </c>
      <c r="M50" s="1" t="str">
        <f t="shared" si="8"/>
        <v>VETERAN</v>
      </c>
      <c r="N50" s="7"/>
      <c r="O50">
        <f t="shared" si="11"/>
        <v>47</v>
      </c>
      <c r="P50">
        <f t="shared" si="12"/>
        <v>47</v>
      </c>
      <c r="Q50" t="str">
        <f t="shared" si="13"/>
        <v>COMIN MANUELE</v>
      </c>
      <c r="R50" s="1" t="str">
        <f t="shared" si="14"/>
        <v>W01205</v>
      </c>
      <c r="S50" s="22">
        <f t="shared" si="15"/>
        <v>29386</v>
      </c>
      <c r="T50" s="1" t="str">
        <f t="shared" si="16"/>
        <v>VEN</v>
      </c>
      <c r="U50" s="1" t="str">
        <f t="shared" si="17"/>
        <v>OPEN</v>
      </c>
      <c r="V50" s="1" t="str">
        <f t="shared" si="18"/>
        <v>VETERAN</v>
      </c>
      <c r="W50" s="42" t="str">
        <f t="shared" si="19"/>
        <v>COMIN MANUELE</v>
      </c>
      <c r="Y50" s="30" t="s">
        <v>94</v>
      </c>
      <c r="Z50">
        <v>47</v>
      </c>
      <c r="AA50" t="s">
        <v>95</v>
      </c>
      <c r="AB50" s="14">
        <v>29386</v>
      </c>
      <c r="AC50" t="s">
        <v>21</v>
      </c>
      <c r="AD50" s="1" t="s">
        <v>858</v>
      </c>
      <c r="AE50" t="s">
        <v>12</v>
      </c>
      <c r="AF50" t="s">
        <v>95</v>
      </c>
      <c r="AG50">
        <v>2024</v>
      </c>
    </row>
    <row r="51" spans="1:33" ht="15.75" customHeight="1" x14ac:dyDescent="0.25">
      <c r="A51" s="3">
        <v>48</v>
      </c>
      <c r="B51" s="4" t="str">
        <f t="shared" si="0"/>
        <v xml:space="preserve"> </v>
      </c>
      <c r="C51" s="1">
        <f t="shared" si="1"/>
        <v>48</v>
      </c>
      <c r="D51" t="str">
        <f t="shared" si="2"/>
        <v>ADAMI ALESSIO</v>
      </c>
      <c r="E51" s="1" t="str">
        <f>_xlfn.IFNA(VLOOKUP(G51,'nr MX scelti o cambiati'!$C$3:$D$591,2,FALSE)," ")</f>
        <v xml:space="preserve"> </v>
      </c>
      <c r="F51" s="1">
        <f>IF(E51="NUM CAMBIATO","NUM CAMBIATO",IF(G51=" "," ",_xlfn.IFNA(VLOOKUP(G51,'nr MX scelti o cambiati'!$E$3:$N$591,10,FALSE),"nuova scelta numero")))</f>
        <v>0</v>
      </c>
      <c r="G51" s="1" t="str">
        <f t="shared" si="3"/>
        <v>Y04858</v>
      </c>
      <c r="H51" s="1">
        <f t="shared" si="10"/>
        <v>1</v>
      </c>
      <c r="I51" s="1" t="str">
        <f t="shared" si="4"/>
        <v>licenza 23 da rinnovare</v>
      </c>
      <c r="J51" s="42" t="str">
        <f t="shared" si="5"/>
        <v xml:space="preserve"> </v>
      </c>
      <c r="K51" s="1">
        <f t="shared" si="6"/>
        <v>0</v>
      </c>
      <c r="L51" s="1" t="str">
        <f t="shared" si="7"/>
        <v>MX1</v>
      </c>
      <c r="M51" s="1" t="str">
        <f t="shared" si="8"/>
        <v>RIDER</v>
      </c>
      <c r="N51" s="7"/>
      <c r="O51">
        <f t="shared" si="11"/>
        <v>48</v>
      </c>
      <c r="P51">
        <f t="shared" si="12"/>
        <v>48</v>
      </c>
      <c r="Q51" t="str">
        <f t="shared" si="13"/>
        <v>ADAMI ALESSIO</v>
      </c>
      <c r="R51" s="1" t="str">
        <f t="shared" si="14"/>
        <v>Y04858</v>
      </c>
      <c r="S51" s="22">
        <f t="shared" si="15"/>
        <v>0</v>
      </c>
      <c r="T51" s="1">
        <f t="shared" si="16"/>
        <v>0</v>
      </c>
      <c r="U51" s="1" t="str">
        <f t="shared" si="17"/>
        <v>MX1</v>
      </c>
      <c r="V51" s="1" t="str">
        <f t="shared" si="18"/>
        <v>RIDER</v>
      </c>
      <c r="W51" s="42" t="str">
        <f t="shared" si="19"/>
        <v xml:space="preserve"> </v>
      </c>
      <c r="Y51" s="30" t="s">
        <v>869</v>
      </c>
      <c r="Z51">
        <v>48</v>
      </c>
      <c r="AA51" t="s">
        <v>870</v>
      </c>
      <c r="AD51" s="1" t="s">
        <v>857</v>
      </c>
      <c r="AE51" t="s">
        <v>6</v>
      </c>
      <c r="AG51">
        <v>2024</v>
      </c>
    </row>
    <row r="52" spans="1:33" ht="15.75" customHeight="1" x14ac:dyDescent="0.25">
      <c r="A52" s="3">
        <v>49</v>
      </c>
      <c r="B52" s="4" t="str">
        <f t="shared" si="0"/>
        <v xml:space="preserve"> </v>
      </c>
      <c r="C52" s="1">
        <f t="shared" si="1"/>
        <v>49</v>
      </c>
      <c r="D52" t="str">
        <f t="shared" si="2"/>
        <v>MAZZOCCO DENNI</v>
      </c>
      <c r="E52" s="1" t="str">
        <f>_xlfn.IFNA(VLOOKUP(G52,'nr MX scelti o cambiati'!$C$3:$D$591,2,FALSE)," ")</f>
        <v xml:space="preserve"> </v>
      </c>
      <c r="F52" s="1">
        <f>IF(E52="NUM CAMBIATO","NUM CAMBIATO",IF(G52=" "," ",_xlfn.IFNA(VLOOKUP(G52,'nr MX scelti o cambiati'!$E$3:$N$591,10,FALSE),"nuova scelta numero")))</f>
        <v>0</v>
      </c>
      <c r="G52" s="1" t="str">
        <f t="shared" si="3"/>
        <v>U00190</v>
      </c>
      <c r="H52" s="1">
        <f t="shared" si="10"/>
        <v>0</v>
      </c>
      <c r="I52" s="1" t="str">
        <f t="shared" si="4"/>
        <v xml:space="preserve"> </v>
      </c>
      <c r="J52" s="42" t="str">
        <f t="shared" si="5"/>
        <v>MAZZOCCO DENNI</v>
      </c>
      <c r="K52" s="1" t="str">
        <f t="shared" si="6"/>
        <v>VEN</v>
      </c>
      <c r="L52" s="1" t="str">
        <f t="shared" si="7"/>
        <v>MX1</v>
      </c>
      <c r="M52" s="1" t="str">
        <f t="shared" si="8"/>
        <v>RIDER</v>
      </c>
      <c r="N52" s="7"/>
      <c r="O52">
        <f t="shared" si="11"/>
        <v>49</v>
      </c>
      <c r="P52">
        <f t="shared" si="12"/>
        <v>49</v>
      </c>
      <c r="Q52" t="str">
        <f t="shared" si="13"/>
        <v>MAZZOCCO DENNI</v>
      </c>
      <c r="R52" s="1" t="str">
        <f t="shared" si="14"/>
        <v>U00190</v>
      </c>
      <c r="S52" s="22">
        <f t="shared" si="15"/>
        <v>32333</v>
      </c>
      <c r="T52" s="1" t="str">
        <f t="shared" si="16"/>
        <v>VEN</v>
      </c>
      <c r="U52" s="1" t="str">
        <f t="shared" si="17"/>
        <v>MX1</v>
      </c>
      <c r="V52" s="1" t="str">
        <f t="shared" si="18"/>
        <v>RIDER</v>
      </c>
      <c r="W52" s="42" t="str">
        <f t="shared" si="19"/>
        <v>MAZZOCCO DENNI</v>
      </c>
      <c r="Y52" s="30" t="s">
        <v>96</v>
      </c>
      <c r="Z52">
        <v>49</v>
      </c>
      <c r="AA52" t="s">
        <v>97</v>
      </c>
      <c r="AB52" s="14">
        <v>32333</v>
      </c>
      <c r="AC52" t="s">
        <v>21</v>
      </c>
      <c r="AD52" s="1" t="s">
        <v>857</v>
      </c>
      <c r="AE52" t="s">
        <v>6</v>
      </c>
      <c r="AF52" t="s">
        <v>97</v>
      </c>
      <c r="AG52">
        <v>2024</v>
      </c>
    </row>
    <row r="53" spans="1:33" ht="15.75" customHeight="1" x14ac:dyDescent="0.25">
      <c r="A53" s="3">
        <v>50</v>
      </c>
      <c r="B53" s="4" t="str">
        <f t="shared" si="0"/>
        <v xml:space="preserve"> </v>
      </c>
      <c r="C53" s="1">
        <f t="shared" si="1"/>
        <v>50</v>
      </c>
      <c r="D53" t="str">
        <f t="shared" si="2"/>
        <v>OCCHIOLINI FABIO</v>
      </c>
      <c r="E53" s="1" t="str">
        <f>_xlfn.IFNA(VLOOKUP(G53,'nr MX scelti o cambiati'!$C$3:$D$591,2,FALSE)," ")</f>
        <v xml:space="preserve"> </v>
      </c>
      <c r="F53" s="1" t="str">
        <f>IF(E53="NUM CAMBIATO","NUM CAMBIATO",IF(G53=" "," ",_xlfn.IFNA(VLOOKUP(G53,'nr MX scelti o cambiati'!$E$3:$N$591,10,FALSE),"nuova scelta numero")))</f>
        <v>nuova scelta numero</v>
      </c>
      <c r="G53" s="1" t="str">
        <f t="shared" si="3"/>
        <v>0001166G</v>
      </c>
      <c r="H53" s="1">
        <f t="shared" si="10"/>
        <v>0</v>
      </c>
      <c r="I53" s="1" t="str">
        <f t="shared" si="4"/>
        <v xml:space="preserve"> </v>
      </c>
      <c r="J53" s="42" t="str">
        <f t="shared" si="5"/>
        <v>OCCHIOLINI FABIO</v>
      </c>
      <c r="K53" s="1" t="str">
        <f t="shared" si="6"/>
        <v>VEN</v>
      </c>
      <c r="L53" s="1" t="str">
        <f t="shared" si="7"/>
        <v>OPEN</v>
      </c>
      <c r="M53" s="1" t="str">
        <f t="shared" si="8"/>
        <v>SUPERVETERAN</v>
      </c>
      <c r="N53" s="7"/>
      <c r="O53">
        <f t="shared" si="11"/>
        <v>50</v>
      </c>
      <c r="P53">
        <f t="shared" si="12"/>
        <v>50</v>
      </c>
      <c r="Q53" t="str">
        <f t="shared" si="13"/>
        <v>OCCHIOLINI FABIO</v>
      </c>
      <c r="R53" s="1" t="str">
        <f t="shared" si="14"/>
        <v>0001166G</v>
      </c>
      <c r="S53" s="22">
        <f t="shared" si="15"/>
        <v>25174</v>
      </c>
      <c r="T53" s="1" t="str">
        <f t="shared" si="16"/>
        <v>VEN</v>
      </c>
      <c r="U53" s="1" t="str">
        <f t="shared" si="17"/>
        <v>OPEN</v>
      </c>
      <c r="V53" s="1" t="str">
        <f t="shared" si="18"/>
        <v>SUPERVETERAN</v>
      </c>
      <c r="W53" s="42" t="str">
        <f t="shared" si="19"/>
        <v>OCCHIOLINI FABIO</v>
      </c>
      <c r="Y53" s="30" t="s">
        <v>1428</v>
      </c>
      <c r="Z53">
        <v>50</v>
      </c>
      <c r="AA53" t="s">
        <v>1429</v>
      </c>
      <c r="AB53" s="14">
        <v>25174</v>
      </c>
      <c r="AC53" t="s">
        <v>21</v>
      </c>
      <c r="AD53" s="1" t="s">
        <v>858</v>
      </c>
      <c r="AE53" t="s">
        <v>13</v>
      </c>
      <c r="AF53" t="s">
        <v>1429</v>
      </c>
      <c r="AG53">
        <v>2024</v>
      </c>
    </row>
    <row r="54" spans="1:33" ht="15.75" customHeight="1" x14ac:dyDescent="0.25">
      <c r="A54" s="3">
        <v>51</v>
      </c>
      <c r="B54" s="4" t="str">
        <f t="shared" si="0"/>
        <v xml:space="preserve"> </v>
      </c>
      <c r="C54" s="1">
        <f t="shared" si="1"/>
        <v>51</v>
      </c>
      <c r="D54" t="str">
        <f t="shared" si="2"/>
        <v>FINCO GIACOMO</v>
      </c>
      <c r="E54" s="1" t="str">
        <f>_xlfn.IFNA(VLOOKUP(G54,'nr MX scelti o cambiati'!$C$3:$D$591,2,FALSE)," ")</f>
        <v>NUM CAMBIATO</v>
      </c>
      <c r="F54" s="1" t="str">
        <f>IF(E54="NUM CAMBIATO","NUM CAMBIATO",IF(G54=" "," ",_xlfn.IFNA(VLOOKUP(G54,'nr MX scelti o cambiati'!$E$3:$N$591,10,FALSE),"nuova scelta numero")))</f>
        <v>NUM CAMBIATO</v>
      </c>
      <c r="G54" s="1" t="str">
        <f t="shared" si="3"/>
        <v>W02389</v>
      </c>
      <c r="H54" s="1">
        <f t="shared" si="10"/>
        <v>0</v>
      </c>
      <c r="I54" s="1" t="str">
        <f t="shared" si="4"/>
        <v xml:space="preserve"> </v>
      </c>
      <c r="J54" s="42" t="str">
        <f t="shared" si="5"/>
        <v>FINCO GIACOMO</v>
      </c>
      <c r="K54" s="1" t="str">
        <f t="shared" si="6"/>
        <v>VEN</v>
      </c>
      <c r="L54" s="1" t="str">
        <f t="shared" si="7"/>
        <v>MX2</v>
      </c>
      <c r="M54" s="1" t="str">
        <f t="shared" si="8"/>
        <v>EXPERT</v>
      </c>
      <c r="N54" s="7"/>
      <c r="O54">
        <f t="shared" si="11"/>
        <v>51</v>
      </c>
      <c r="P54">
        <f t="shared" si="12"/>
        <v>51</v>
      </c>
      <c r="Q54" t="str">
        <f t="shared" si="13"/>
        <v>FINCO GIACOMO</v>
      </c>
      <c r="R54" s="1" t="str">
        <f t="shared" si="14"/>
        <v>W02389</v>
      </c>
      <c r="S54" s="22">
        <f t="shared" si="15"/>
        <v>38835</v>
      </c>
      <c r="T54" s="1" t="str">
        <f t="shared" si="16"/>
        <v>VEN</v>
      </c>
      <c r="U54" s="1" t="str">
        <f t="shared" si="17"/>
        <v>MX2</v>
      </c>
      <c r="V54" s="1" t="str">
        <f t="shared" si="18"/>
        <v>EXPERT</v>
      </c>
      <c r="W54" s="42" t="str">
        <f t="shared" si="19"/>
        <v>FINCO GIACOMO</v>
      </c>
      <c r="Y54" s="30" t="s">
        <v>84</v>
      </c>
      <c r="Z54">
        <v>51</v>
      </c>
      <c r="AA54" t="s">
        <v>85</v>
      </c>
      <c r="AB54" s="14">
        <v>38835</v>
      </c>
      <c r="AC54" t="s">
        <v>21</v>
      </c>
      <c r="AD54" s="1" t="s">
        <v>856</v>
      </c>
      <c r="AE54" t="s">
        <v>7</v>
      </c>
      <c r="AF54" t="s">
        <v>85</v>
      </c>
      <c r="AG54">
        <v>2024</v>
      </c>
    </row>
    <row r="55" spans="1:33" ht="15.75" customHeight="1" x14ac:dyDescent="0.25">
      <c r="A55" s="3">
        <v>52</v>
      </c>
      <c r="B55" s="4" t="str">
        <f t="shared" si="0"/>
        <v xml:space="preserve"> </v>
      </c>
      <c r="C55" s="1">
        <f t="shared" si="1"/>
        <v>52</v>
      </c>
      <c r="D55" t="str">
        <f t="shared" si="2"/>
        <v>FRANCHIN SEREGHEN</v>
      </c>
      <c r="E55" s="1" t="str">
        <f>_xlfn.IFNA(VLOOKUP(G55,'nr MX scelti o cambiati'!$C$3:$D$591,2,FALSE)," ")</f>
        <v xml:space="preserve"> </v>
      </c>
      <c r="F55" s="1" t="str">
        <f>IF(E55="NUM CAMBIATO","NUM CAMBIATO",IF(G55=" "," ",_xlfn.IFNA(VLOOKUP(G55,'nr MX scelti o cambiati'!$E$3:$N$591,10,FALSE),"nuova scelta numero")))</f>
        <v>nuova scelta numero</v>
      </c>
      <c r="G55" s="1" t="str">
        <f t="shared" si="3"/>
        <v>U01471</v>
      </c>
      <c r="H55" s="1">
        <f t="shared" si="10"/>
        <v>0</v>
      </c>
      <c r="I55" s="1" t="str">
        <f t="shared" si="4"/>
        <v xml:space="preserve"> </v>
      </c>
      <c r="J55" s="42" t="str">
        <f t="shared" si="5"/>
        <v>FRANCHIN SEREGHEN</v>
      </c>
      <c r="K55" s="1" t="str">
        <f t="shared" si="6"/>
        <v>LOM</v>
      </c>
      <c r="L55" s="1" t="str">
        <f t="shared" si="7"/>
        <v>OPEN</v>
      </c>
      <c r="M55" s="1" t="str">
        <f t="shared" si="8"/>
        <v>VETERAN</v>
      </c>
      <c r="N55" s="7"/>
      <c r="O55">
        <f t="shared" si="11"/>
        <v>52</v>
      </c>
      <c r="P55">
        <f t="shared" si="12"/>
        <v>52</v>
      </c>
      <c r="Q55" t="str">
        <f t="shared" si="13"/>
        <v>FRANCHIN SEREGHEN</v>
      </c>
      <c r="R55" s="1" t="str">
        <f t="shared" si="14"/>
        <v>U01471</v>
      </c>
      <c r="S55" s="22">
        <f t="shared" si="15"/>
        <v>28218</v>
      </c>
      <c r="T55" s="1" t="str">
        <f t="shared" si="16"/>
        <v>LOM</v>
      </c>
      <c r="U55" s="1" t="str">
        <f t="shared" si="17"/>
        <v>OPEN</v>
      </c>
      <c r="V55" s="1" t="str">
        <f t="shared" si="18"/>
        <v>VETERAN</v>
      </c>
      <c r="W55" s="42" t="str">
        <f t="shared" si="19"/>
        <v>FRANCHIN SEREGHEN</v>
      </c>
      <c r="Y55" s="30" t="s">
        <v>2086</v>
      </c>
      <c r="Z55">
        <v>52</v>
      </c>
      <c r="AA55" t="s">
        <v>2087</v>
      </c>
      <c r="AB55" s="14">
        <v>28218</v>
      </c>
      <c r="AC55" t="s">
        <v>19</v>
      </c>
      <c r="AD55" s="1" t="s">
        <v>858</v>
      </c>
      <c r="AE55" t="s">
        <v>12</v>
      </c>
      <c r="AF55" t="s">
        <v>2087</v>
      </c>
      <c r="AG55">
        <v>2024</v>
      </c>
    </row>
    <row r="56" spans="1:33" ht="15.75" customHeight="1" x14ac:dyDescent="0.25">
      <c r="A56" s="3">
        <v>53</v>
      </c>
      <c r="B56" s="4" t="str">
        <f t="shared" si="0"/>
        <v xml:space="preserve"> </v>
      </c>
      <c r="C56" s="1">
        <f t="shared" si="1"/>
        <v>53</v>
      </c>
      <c r="D56" t="str">
        <f t="shared" si="2"/>
        <v>CARIOLATO DEREK</v>
      </c>
      <c r="E56" s="1" t="str">
        <f>_xlfn.IFNA(VLOOKUP(G56,'nr MX scelti o cambiati'!$C$3:$D$591,2,FALSE)," ")</f>
        <v xml:space="preserve"> </v>
      </c>
      <c r="F56" s="1">
        <f>IF(E56="NUM CAMBIATO","NUM CAMBIATO",IF(G56=" "," ",_xlfn.IFNA(VLOOKUP(G56,'nr MX scelti o cambiati'!$E$3:$N$591,10,FALSE),"nuova scelta numero")))</f>
        <v>0</v>
      </c>
      <c r="G56" s="1" t="str">
        <f t="shared" si="3"/>
        <v>X02024</v>
      </c>
      <c r="H56" s="1">
        <f t="shared" si="10"/>
        <v>0</v>
      </c>
      <c r="I56" s="1" t="str">
        <f t="shared" si="4"/>
        <v xml:space="preserve"> </v>
      </c>
      <c r="J56" s="42" t="str">
        <f t="shared" si="5"/>
        <v>CARIOLATO DEREK</v>
      </c>
      <c r="K56" s="1" t="str">
        <f t="shared" si="6"/>
        <v>VEN</v>
      </c>
      <c r="L56" s="1" t="str">
        <f t="shared" si="7"/>
        <v>MX2</v>
      </c>
      <c r="M56" s="1" t="str">
        <f t="shared" si="8"/>
        <v>RIDER</v>
      </c>
      <c r="N56" s="7"/>
      <c r="O56">
        <f t="shared" si="11"/>
        <v>53</v>
      </c>
      <c r="P56">
        <f t="shared" si="12"/>
        <v>53</v>
      </c>
      <c r="Q56" t="str">
        <f t="shared" si="13"/>
        <v>CARIOLATO DEREK</v>
      </c>
      <c r="R56" s="1" t="str">
        <f t="shared" si="14"/>
        <v>X02024</v>
      </c>
      <c r="S56" s="22">
        <f t="shared" si="15"/>
        <v>30616</v>
      </c>
      <c r="T56" s="1" t="str">
        <f t="shared" si="16"/>
        <v>VEN</v>
      </c>
      <c r="U56" s="1" t="str">
        <f t="shared" si="17"/>
        <v>MX2</v>
      </c>
      <c r="V56" s="1" t="str">
        <f t="shared" si="18"/>
        <v>RIDER</v>
      </c>
      <c r="W56" s="42" t="str">
        <f t="shared" si="19"/>
        <v>CARIOLATO DEREK</v>
      </c>
      <c r="Y56" s="30" t="s">
        <v>824</v>
      </c>
      <c r="Z56">
        <v>53</v>
      </c>
      <c r="AA56" t="s">
        <v>825</v>
      </c>
      <c r="AB56" s="14">
        <v>30616</v>
      </c>
      <c r="AC56" t="s">
        <v>21</v>
      </c>
      <c r="AD56" s="1" t="s">
        <v>856</v>
      </c>
      <c r="AE56" t="s">
        <v>6</v>
      </c>
      <c r="AF56" t="s">
        <v>825</v>
      </c>
      <c r="AG56">
        <v>2024</v>
      </c>
    </row>
    <row r="57" spans="1:33" ht="15.75" customHeight="1" x14ac:dyDescent="0.25">
      <c r="A57" s="3">
        <v>54</v>
      </c>
      <c r="B57" s="4" t="str">
        <f t="shared" si="0"/>
        <v xml:space="preserve"> </v>
      </c>
      <c r="C57" s="1">
        <f t="shared" si="1"/>
        <v>54</v>
      </c>
      <c r="D57" t="str">
        <f t="shared" si="2"/>
        <v>MELCHIORI MATTEO</v>
      </c>
      <c r="E57" s="1" t="str">
        <f>_xlfn.IFNA(VLOOKUP(G57,'nr MX scelti o cambiati'!$C$3:$D$591,2,FALSE)," ")</f>
        <v xml:space="preserve"> </v>
      </c>
      <c r="F57" s="1">
        <f>IF(E57="NUM CAMBIATO","NUM CAMBIATO",IF(G57=" "," ",_xlfn.IFNA(VLOOKUP(G57,'nr MX scelti o cambiati'!$E$3:$N$591,10,FALSE),"nuova scelta numero")))</f>
        <v>0</v>
      </c>
      <c r="G57" s="1" t="str">
        <f t="shared" si="3"/>
        <v>Q00641</v>
      </c>
      <c r="H57" s="1">
        <f t="shared" si="10"/>
        <v>0</v>
      </c>
      <c r="I57" s="1" t="str">
        <f t="shared" si="4"/>
        <v xml:space="preserve"> </v>
      </c>
      <c r="J57" s="42" t="str">
        <f t="shared" si="5"/>
        <v>MELCHIORI MATTEO</v>
      </c>
      <c r="K57" s="1" t="str">
        <f t="shared" si="6"/>
        <v>VEN</v>
      </c>
      <c r="L57" s="1" t="str">
        <f t="shared" si="7"/>
        <v>OPEN</v>
      </c>
      <c r="M57" s="1" t="str">
        <f t="shared" si="8"/>
        <v>VETERAN</v>
      </c>
      <c r="N57" s="7"/>
      <c r="O57">
        <f t="shared" si="11"/>
        <v>54</v>
      </c>
      <c r="P57">
        <f t="shared" si="12"/>
        <v>54</v>
      </c>
      <c r="Q57" t="str">
        <f t="shared" si="13"/>
        <v>MELCHIORI MATTEO</v>
      </c>
      <c r="R57" s="1" t="str">
        <f t="shared" si="14"/>
        <v>Q00641</v>
      </c>
      <c r="S57" s="22">
        <f t="shared" si="15"/>
        <v>30365</v>
      </c>
      <c r="T57" s="1" t="str">
        <f t="shared" si="16"/>
        <v>VEN</v>
      </c>
      <c r="U57" s="1" t="str">
        <f t="shared" si="17"/>
        <v>OPEN</v>
      </c>
      <c r="V57" s="1" t="str">
        <f t="shared" si="18"/>
        <v>VETERAN</v>
      </c>
      <c r="W57" s="42" t="str">
        <f t="shared" si="19"/>
        <v>MELCHIORI MATTEO</v>
      </c>
      <c r="Y57" s="30" t="s">
        <v>98</v>
      </c>
      <c r="Z57">
        <v>54</v>
      </c>
      <c r="AA57" t="s">
        <v>99</v>
      </c>
      <c r="AB57" s="14">
        <v>30365</v>
      </c>
      <c r="AC57" t="s">
        <v>21</v>
      </c>
      <c r="AD57" s="1" t="s">
        <v>858</v>
      </c>
      <c r="AE57" t="s">
        <v>12</v>
      </c>
      <c r="AF57" t="s">
        <v>99</v>
      </c>
      <c r="AG57">
        <v>2024</v>
      </c>
    </row>
    <row r="58" spans="1:33" ht="15.75" customHeight="1" x14ac:dyDescent="0.25">
      <c r="A58" s="3">
        <v>55</v>
      </c>
      <c r="B58" s="4" t="str">
        <f t="shared" si="0"/>
        <v xml:space="preserve"> </v>
      </c>
      <c r="C58" s="1">
        <f t="shared" si="1"/>
        <v>55</v>
      </c>
      <c r="D58" t="str">
        <f t="shared" si="2"/>
        <v>LANTSCHNER NORBERT</v>
      </c>
      <c r="E58" s="1" t="str">
        <f>_xlfn.IFNA(VLOOKUP(G58,'nr MX scelti o cambiati'!$C$3:$D$591,2,FALSE)," ")</f>
        <v xml:space="preserve"> </v>
      </c>
      <c r="F58" s="1">
        <f>IF(E58="NUM CAMBIATO","NUM CAMBIATO",IF(G58=" "," ",_xlfn.IFNA(VLOOKUP(G58,'nr MX scelti o cambiati'!$E$3:$N$591,10,FALSE),"nuova scelta numero")))</f>
        <v>0</v>
      </c>
      <c r="G58" s="1" t="str">
        <f t="shared" si="3"/>
        <v>G01783</v>
      </c>
      <c r="H58" s="1">
        <f t="shared" si="10"/>
        <v>0</v>
      </c>
      <c r="I58" s="1" t="str">
        <f t="shared" si="4"/>
        <v xml:space="preserve"> </v>
      </c>
      <c r="J58" s="42" t="str">
        <f t="shared" si="5"/>
        <v>LANTSCHNER NORBERT</v>
      </c>
      <c r="K58" s="1" t="str">
        <f t="shared" si="6"/>
        <v>PBZ</v>
      </c>
      <c r="L58" s="1" t="str">
        <f t="shared" si="7"/>
        <v>OPEN</v>
      </c>
      <c r="M58" s="1" t="str">
        <f t="shared" si="8"/>
        <v>MASTER</v>
      </c>
      <c r="N58" s="7"/>
      <c r="O58">
        <f t="shared" si="11"/>
        <v>55</v>
      </c>
      <c r="P58">
        <f t="shared" si="12"/>
        <v>55</v>
      </c>
      <c r="Q58" t="str">
        <f t="shared" si="13"/>
        <v>LANTSCHNER NORBERT</v>
      </c>
      <c r="R58" s="1" t="str">
        <f t="shared" si="14"/>
        <v>G01783</v>
      </c>
      <c r="S58" s="22">
        <f t="shared" si="15"/>
        <v>22038</v>
      </c>
      <c r="T58" s="1" t="str">
        <f t="shared" si="16"/>
        <v>PBZ</v>
      </c>
      <c r="U58" s="1" t="str">
        <f t="shared" si="17"/>
        <v>OPEN</v>
      </c>
      <c r="V58" s="1" t="str">
        <f t="shared" si="18"/>
        <v>MASTER</v>
      </c>
      <c r="W58" s="42" t="str">
        <f t="shared" si="19"/>
        <v>LANTSCHNER NORBERT</v>
      </c>
      <c r="Y58" s="30" t="s">
        <v>100</v>
      </c>
      <c r="Z58">
        <v>55</v>
      </c>
      <c r="AA58" t="s">
        <v>101</v>
      </c>
      <c r="AB58" s="14">
        <v>22038</v>
      </c>
      <c r="AC58" t="s">
        <v>23</v>
      </c>
      <c r="AD58" s="1" t="s">
        <v>858</v>
      </c>
      <c r="AE58" t="s">
        <v>14</v>
      </c>
      <c r="AF58" t="s">
        <v>101</v>
      </c>
      <c r="AG58">
        <v>2024</v>
      </c>
    </row>
    <row r="59" spans="1:33" ht="15.75" customHeight="1" x14ac:dyDescent="0.25">
      <c r="A59" s="3">
        <v>56</v>
      </c>
      <c r="B59" s="4" t="str">
        <f t="shared" si="0"/>
        <v xml:space="preserve"> </v>
      </c>
      <c r="C59" s="1">
        <f t="shared" si="1"/>
        <v>56</v>
      </c>
      <c r="D59" t="str">
        <f t="shared" si="2"/>
        <v>MAROLA DAVIDE</v>
      </c>
      <c r="E59" s="1" t="str">
        <f>_xlfn.IFNA(VLOOKUP(G59,'nr MX scelti o cambiati'!$C$3:$D$591,2,FALSE)," ")</f>
        <v xml:space="preserve"> </v>
      </c>
      <c r="F59" s="1">
        <f>IF(E59="NUM CAMBIATO","NUM CAMBIATO",IF(G59=" "," ",_xlfn.IFNA(VLOOKUP(G59,'nr MX scelti o cambiati'!$E$3:$N$591,10,FALSE),"nuova scelta numero")))</f>
        <v>0</v>
      </c>
      <c r="G59" s="1" t="str">
        <f t="shared" si="3"/>
        <v>U02789</v>
      </c>
      <c r="H59" s="1">
        <f t="shared" si="10"/>
        <v>0</v>
      </c>
      <c r="I59" s="1" t="str">
        <f t="shared" si="4"/>
        <v xml:space="preserve"> </v>
      </c>
      <c r="J59" s="42" t="str">
        <f t="shared" si="5"/>
        <v>MAROLA DAVIDE</v>
      </c>
      <c r="K59" s="1" t="str">
        <f t="shared" si="6"/>
        <v>VEN</v>
      </c>
      <c r="L59" s="1" t="str">
        <f t="shared" si="7"/>
        <v>MX2</v>
      </c>
      <c r="M59" s="1" t="str">
        <f t="shared" si="8"/>
        <v>RIDER</v>
      </c>
      <c r="N59" s="7"/>
      <c r="O59">
        <f t="shared" si="11"/>
        <v>56</v>
      </c>
      <c r="P59">
        <f t="shared" si="12"/>
        <v>56</v>
      </c>
      <c r="Q59" t="str">
        <f t="shared" si="13"/>
        <v>MAROLA DAVIDE</v>
      </c>
      <c r="R59" s="1" t="str">
        <f t="shared" si="14"/>
        <v>U02789</v>
      </c>
      <c r="S59" s="22">
        <f t="shared" si="15"/>
        <v>35217</v>
      </c>
      <c r="T59" s="1" t="str">
        <f t="shared" si="16"/>
        <v>VEN</v>
      </c>
      <c r="U59" s="1" t="str">
        <f t="shared" si="17"/>
        <v>MX2</v>
      </c>
      <c r="V59" s="1" t="str">
        <f t="shared" si="18"/>
        <v>RIDER</v>
      </c>
      <c r="W59" s="42" t="str">
        <f t="shared" si="19"/>
        <v>MAROLA DAVIDE</v>
      </c>
      <c r="Y59" s="30" t="s">
        <v>102</v>
      </c>
      <c r="Z59">
        <v>56</v>
      </c>
      <c r="AA59" t="s">
        <v>103</v>
      </c>
      <c r="AB59" s="14">
        <v>35217</v>
      </c>
      <c r="AC59" t="s">
        <v>21</v>
      </c>
      <c r="AD59" s="1" t="s">
        <v>856</v>
      </c>
      <c r="AE59" t="s">
        <v>6</v>
      </c>
      <c r="AF59" t="s">
        <v>103</v>
      </c>
      <c r="AG59">
        <v>2024</v>
      </c>
    </row>
    <row r="60" spans="1:33" ht="15.75" customHeight="1" x14ac:dyDescent="0.25">
      <c r="A60" s="3">
        <v>57</v>
      </c>
      <c r="B60" s="4" t="str">
        <f t="shared" si="0"/>
        <v xml:space="preserve"> </v>
      </c>
      <c r="C60" s="1">
        <f t="shared" si="1"/>
        <v>57</v>
      </c>
      <c r="D60" t="str">
        <f t="shared" si="2"/>
        <v>WOHLFARTER MAXIMILIAN</v>
      </c>
      <c r="E60" s="1" t="str">
        <f>_xlfn.IFNA(VLOOKUP(G60,'nr MX scelti o cambiati'!$C$3:$D$591,2,FALSE)," ")</f>
        <v xml:space="preserve"> </v>
      </c>
      <c r="F60" s="1">
        <f>IF(E60="NUM CAMBIATO","NUM CAMBIATO",IF(G60=" "," ",_xlfn.IFNA(VLOOKUP(G60,'nr MX scelti o cambiati'!$E$3:$N$591,10,FALSE),"nuova scelta numero")))</f>
        <v>0</v>
      </c>
      <c r="G60" s="1" t="str">
        <f t="shared" si="3"/>
        <v>P05061</v>
      </c>
      <c r="H60" s="1">
        <f t="shared" si="10"/>
        <v>0</v>
      </c>
      <c r="I60" s="1" t="str">
        <f t="shared" si="4"/>
        <v xml:space="preserve"> </v>
      </c>
      <c r="J60" s="42" t="str">
        <f t="shared" si="5"/>
        <v>WOHLFARTER MAXIMILIAN</v>
      </c>
      <c r="K60" s="1" t="str">
        <f t="shared" si="6"/>
        <v>PBZ</v>
      </c>
      <c r="L60" s="1" t="str">
        <f t="shared" si="7"/>
        <v>MX2</v>
      </c>
      <c r="M60" s="1" t="str">
        <f t="shared" si="8"/>
        <v>EXPERT</v>
      </c>
      <c r="N60" s="7"/>
      <c r="O60">
        <f t="shared" si="11"/>
        <v>57</v>
      </c>
      <c r="P60">
        <f t="shared" si="12"/>
        <v>57</v>
      </c>
      <c r="Q60" t="str">
        <f t="shared" si="13"/>
        <v>WOHLFARTER MAXIMILIAN</v>
      </c>
      <c r="R60" s="1" t="str">
        <f t="shared" si="14"/>
        <v>P05061</v>
      </c>
      <c r="S60" s="22">
        <f t="shared" si="15"/>
        <v>37893</v>
      </c>
      <c r="T60" s="1" t="str">
        <f t="shared" si="16"/>
        <v>PBZ</v>
      </c>
      <c r="U60" s="1" t="str">
        <f t="shared" si="17"/>
        <v>MX2</v>
      </c>
      <c r="V60" s="1" t="str">
        <f t="shared" si="18"/>
        <v>EXPERT</v>
      </c>
      <c r="W60" s="42" t="str">
        <f t="shared" si="19"/>
        <v>WOHLFARTER MAXIMILIAN</v>
      </c>
      <c r="Y60" s="30" t="s">
        <v>104</v>
      </c>
      <c r="Z60">
        <v>57</v>
      </c>
      <c r="AA60" t="s">
        <v>105</v>
      </c>
      <c r="AB60" s="14">
        <v>37893</v>
      </c>
      <c r="AC60" t="s">
        <v>23</v>
      </c>
      <c r="AD60" s="1" t="s">
        <v>856</v>
      </c>
      <c r="AE60" t="s">
        <v>7</v>
      </c>
      <c r="AF60" t="s">
        <v>105</v>
      </c>
      <c r="AG60">
        <v>2024</v>
      </c>
    </row>
    <row r="61" spans="1:33" ht="15.75" customHeight="1" x14ac:dyDescent="0.25">
      <c r="A61" s="3">
        <v>58</v>
      </c>
      <c r="B61" s="4" t="str">
        <f t="shared" si="0"/>
        <v xml:space="preserve"> </v>
      </c>
      <c r="C61" s="1">
        <f t="shared" si="1"/>
        <v>58</v>
      </c>
      <c r="D61" t="str">
        <f t="shared" si="2"/>
        <v>POSENATO ALESSANDRO</v>
      </c>
      <c r="E61" s="1" t="str">
        <f>_xlfn.IFNA(VLOOKUP(G61,'nr MX scelti o cambiati'!$C$3:$D$591,2,FALSE)," ")</f>
        <v xml:space="preserve"> </v>
      </c>
      <c r="F61" s="1" t="str">
        <f>IF(E61="NUM CAMBIATO","NUM CAMBIATO",IF(G61=" "," ",_xlfn.IFNA(VLOOKUP(G61,'nr MX scelti o cambiati'!$E$3:$N$591,10,FALSE),"nuova scelta numero")))</f>
        <v>nuova scelta numero</v>
      </c>
      <c r="G61" s="1" t="str">
        <f t="shared" si="3"/>
        <v>Z00376</v>
      </c>
      <c r="H61" s="1">
        <f t="shared" si="10"/>
        <v>0</v>
      </c>
      <c r="I61" s="1" t="str">
        <f t="shared" si="4"/>
        <v xml:space="preserve"> </v>
      </c>
      <c r="J61" s="42" t="str">
        <f t="shared" si="5"/>
        <v>POSENATO ALESSANDRO</v>
      </c>
      <c r="K61" s="1" t="str">
        <f t="shared" si="6"/>
        <v>VEN</v>
      </c>
      <c r="L61" s="1" t="str">
        <f t="shared" si="7"/>
        <v>MX2</v>
      </c>
      <c r="M61" s="1" t="str">
        <f t="shared" si="8"/>
        <v>CHALLENGE</v>
      </c>
      <c r="N61" s="7"/>
      <c r="O61">
        <f t="shared" si="11"/>
        <v>58</v>
      </c>
      <c r="P61">
        <f t="shared" si="12"/>
        <v>58</v>
      </c>
      <c r="Q61" t="str">
        <f t="shared" si="13"/>
        <v>POSENATO ALESSANDRO</v>
      </c>
      <c r="R61" s="1" t="str">
        <f t="shared" si="14"/>
        <v>Z00376</v>
      </c>
      <c r="S61" s="22">
        <f>AB61</f>
        <v>39545</v>
      </c>
      <c r="T61" s="1" t="str">
        <f>AC61</f>
        <v>VEN</v>
      </c>
      <c r="U61" s="1" t="str">
        <f t="shared" ref="U61:V61" si="20">AD61</f>
        <v>MX2</v>
      </c>
      <c r="V61" s="1" t="str">
        <f t="shared" si="20"/>
        <v>CHALLENGE</v>
      </c>
      <c r="W61" s="42" t="str">
        <f t="shared" si="19"/>
        <v>POSENATO ALESSANDRO</v>
      </c>
      <c r="Y61" s="30" t="s">
        <v>3239</v>
      </c>
      <c r="Z61">
        <v>58</v>
      </c>
      <c r="AA61" t="s">
        <v>3240</v>
      </c>
      <c r="AB61" s="14">
        <v>39545</v>
      </c>
      <c r="AC61" t="s">
        <v>21</v>
      </c>
      <c r="AD61" s="1" t="s">
        <v>856</v>
      </c>
      <c r="AE61" t="s">
        <v>5</v>
      </c>
      <c r="AF61" t="s">
        <v>3240</v>
      </c>
      <c r="AG61">
        <v>2024</v>
      </c>
    </row>
    <row r="62" spans="1:33" ht="15.75" customHeight="1" x14ac:dyDescent="0.25">
      <c r="A62" s="3">
        <v>59</v>
      </c>
      <c r="B62" s="4" t="str">
        <f t="shared" si="0"/>
        <v xml:space="preserve"> </v>
      </c>
      <c r="C62" s="1">
        <f t="shared" si="1"/>
        <v>59</v>
      </c>
      <c r="D62" t="str">
        <f t="shared" si="2"/>
        <v>CAROLLO GIULIANO</v>
      </c>
      <c r="E62" s="1" t="str">
        <f>_xlfn.IFNA(VLOOKUP(G62,'nr MX scelti o cambiati'!$C$3:$D$591,2,FALSE)," ")</f>
        <v xml:space="preserve"> </v>
      </c>
      <c r="F62" s="1">
        <f>IF(E62="NUM CAMBIATO","NUM CAMBIATO",IF(G62=" "," ",_xlfn.IFNA(VLOOKUP(G62,'nr MX scelti o cambiati'!$E$3:$N$591,10,FALSE),"nuova scelta numero")))</f>
        <v>0</v>
      </c>
      <c r="G62" s="1" t="str">
        <f t="shared" si="3"/>
        <v>X11896</v>
      </c>
      <c r="H62" s="1">
        <f t="shared" si="10"/>
        <v>1</v>
      </c>
      <c r="I62" s="1" t="str">
        <f t="shared" si="4"/>
        <v>licenza 23 da rinnovare</v>
      </c>
      <c r="J62" s="42" t="str">
        <f t="shared" si="5"/>
        <v xml:space="preserve"> </v>
      </c>
      <c r="K62" s="1">
        <f t="shared" si="6"/>
        <v>0</v>
      </c>
      <c r="L62" s="1" t="str">
        <f t="shared" si="7"/>
        <v>OPEN</v>
      </c>
      <c r="M62" s="1" t="str">
        <f t="shared" si="8"/>
        <v>MASTER</v>
      </c>
      <c r="N62" s="7"/>
      <c r="O62">
        <f t="shared" si="11"/>
        <v>59</v>
      </c>
      <c r="P62">
        <f t="shared" si="12"/>
        <v>59</v>
      </c>
      <c r="Q62" t="str">
        <f t="shared" si="13"/>
        <v>CAROLLO GIULIANO</v>
      </c>
      <c r="R62" s="1" t="str">
        <f t="shared" si="14"/>
        <v>X11896</v>
      </c>
      <c r="S62" s="22">
        <f t="shared" ref="S62:S120" si="21">AB62</f>
        <v>0</v>
      </c>
      <c r="T62" s="1">
        <f t="shared" ref="T62:T120" si="22">AC62</f>
        <v>0</v>
      </c>
      <c r="U62" s="1" t="str">
        <f t="shared" ref="U62:U120" si="23">AD62</f>
        <v>OPEN</v>
      </c>
      <c r="V62" s="1" t="str">
        <f t="shared" ref="V62:V120" si="24">AE62</f>
        <v>MASTER</v>
      </c>
      <c r="W62" s="42" t="str">
        <f t="shared" si="19"/>
        <v xml:space="preserve"> </v>
      </c>
      <c r="Y62" s="30" t="s">
        <v>106</v>
      </c>
      <c r="Z62">
        <v>59</v>
      </c>
      <c r="AA62" t="s">
        <v>107</v>
      </c>
      <c r="AD62" s="1" t="s">
        <v>858</v>
      </c>
      <c r="AE62" t="s">
        <v>14</v>
      </c>
      <c r="AG62">
        <v>2024</v>
      </c>
    </row>
    <row r="63" spans="1:33" ht="15.75" customHeight="1" x14ac:dyDescent="0.25">
      <c r="A63" s="3">
        <v>60</v>
      </c>
      <c r="B63" s="4" t="str">
        <f t="shared" si="0"/>
        <v xml:space="preserve"> </v>
      </c>
      <c r="C63" s="1">
        <f t="shared" si="1"/>
        <v>60</v>
      </c>
      <c r="D63" t="str">
        <f t="shared" si="2"/>
        <v>GUERRA GIUSEPPE</v>
      </c>
      <c r="E63" s="1" t="str">
        <f>_xlfn.IFNA(VLOOKUP(G63,'nr MX scelti o cambiati'!$C$3:$D$591,2,FALSE)," ")</f>
        <v xml:space="preserve"> </v>
      </c>
      <c r="F63" s="1" t="str">
        <f>IF(E63="NUM CAMBIATO","NUM CAMBIATO",IF(G63=" "," ",_xlfn.IFNA(VLOOKUP(G63,'nr MX scelti o cambiati'!$E$3:$N$591,10,FALSE),"nuova scelta numero")))</f>
        <v>nuova scelta numero</v>
      </c>
      <c r="G63" s="1" t="str">
        <f t="shared" si="3"/>
        <v>U00890</v>
      </c>
      <c r="H63" s="1">
        <f t="shared" si="10"/>
        <v>0</v>
      </c>
      <c r="I63" s="1" t="str">
        <f t="shared" si="4"/>
        <v xml:space="preserve"> </v>
      </c>
      <c r="J63" s="42" t="str">
        <f t="shared" si="5"/>
        <v>GUERRA GIUSEPPE</v>
      </c>
      <c r="K63" s="1" t="str">
        <f t="shared" si="6"/>
        <v>VEN</v>
      </c>
      <c r="L63" s="1" t="str">
        <f t="shared" si="7"/>
        <v>OPEN</v>
      </c>
      <c r="M63" s="1" t="str">
        <f t="shared" si="8"/>
        <v>MASTER</v>
      </c>
      <c r="N63" s="7"/>
      <c r="O63">
        <f t="shared" si="11"/>
        <v>60</v>
      </c>
      <c r="P63">
        <f t="shared" si="12"/>
        <v>60</v>
      </c>
      <c r="Q63" t="str">
        <f t="shared" si="13"/>
        <v>GUERRA GIUSEPPE</v>
      </c>
      <c r="R63" s="1" t="str">
        <f t="shared" si="14"/>
        <v>U00890</v>
      </c>
      <c r="S63" s="22">
        <f t="shared" si="21"/>
        <v>23206</v>
      </c>
      <c r="T63" s="1" t="str">
        <f t="shared" si="22"/>
        <v>VEN</v>
      </c>
      <c r="U63" s="1" t="str">
        <f t="shared" si="23"/>
        <v>OPEN</v>
      </c>
      <c r="V63" s="1" t="str">
        <f t="shared" si="24"/>
        <v>MASTER</v>
      </c>
      <c r="W63" s="42" t="str">
        <f t="shared" si="19"/>
        <v>GUERRA GIUSEPPE</v>
      </c>
      <c r="Y63" s="30" t="s">
        <v>1931</v>
      </c>
      <c r="Z63">
        <v>60</v>
      </c>
      <c r="AA63" t="s">
        <v>1932</v>
      </c>
      <c r="AB63" s="14">
        <v>23206</v>
      </c>
      <c r="AC63" t="s">
        <v>21</v>
      </c>
      <c r="AD63" s="1" t="s">
        <v>858</v>
      </c>
      <c r="AE63" t="s">
        <v>14</v>
      </c>
      <c r="AF63" t="s">
        <v>1932</v>
      </c>
      <c r="AG63">
        <v>2024</v>
      </c>
    </row>
    <row r="64" spans="1:33" ht="15.75" customHeight="1" x14ac:dyDescent="0.25">
      <c r="A64" s="3">
        <v>61</v>
      </c>
      <c r="B64" s="4" t="str">
        <f t="shared" si="0"/>
        <v xml:space="preserve"> </v>
      </c>
      <c r="C64" s="1">
        <f t="shared" si="1"/>
        <v>61</v>
      </c>
      <c r="D64" t="str">
        <f t="shared" si="2"/>
        <v>CORVEZZO DENNIS</v>
      </c>
      <c r="E64" s="1" t="str">
        <f>_xlfn.IFNA(VLOOKUP(G64,'nr MX scelti o cambiati'!$C$3:$D$591,2,FALSE)," ")</f>
        <v xml:space="preserve"> </v>
      </c>
      <c r="F64" s="1" t="str">
        <f>IF(E64="NUM CAMBIATO","NUM CAMBIATO",IF(G64=" "," ",_xlfn.IFNA(VLOOKUP(G64,'nr MX scelti o cambiati'!$E$3:$N$591,10,FALSE),"nuova scelta numero")))</f>
        <v>nuova scelta numero</v>
      </c>
      <c r="G64" s="1" t="str">
        <f t="shared" si="3"/>
        <v>Z00918</v>
      </c>
      <c r="H64" s="1">
        <f t="shared" si="10"/>
        <v>0</v>
      </c>
      <c r="I64" s="1" t="str">
        <f t="shared" si="4"/>
        <v xml:space="preserve"> </v>
      </c>
      <c r="J64" s="42" t="str">
        <f t="shared" si="5"/>
        <v>CORVEZZO DENNIS</v>
      </c>
      <c r="K64" s="1" t="str">
        <f t="shared" si="6"/>
        <v>FVG</v>
      </c>
      <c r="L64" s="1" t="str">
        <f t="shared" si="7"/>
        <v>MX2</v>
      </c>
      <c r="M64" s="1" t="str">
        <f t="shared" si="8"/>
        <v>CHALLENGE</v>
      </c>
      <c r="N64" s="7"/>
      <c r="O64">
        <f t="shared" si="11"/>
        <v>61</v>
      </c>
      <c r="P64">
        <f t="shared" si="12"/>
        <v>61</v>
      </c>
      <c r="Q64" t="str">
        <f t="shared" si="13"/>
        <v>CORVEZZO DENNIS</v>
      </c>
      <c r="R64" s="1" t="str">
        <f t="shared" si="14"/>
        <v>Z00918</v>
      </c>
      <c r="S64" s="22">
        <f t="shared" si="21"/>
        <v>34421</v>
      </c>
      <c r="T64" s="1" t="str">
        <f t="shared" si="22"/>
        <v>FVG</v>
      </c>
      <c r="U64" s="1" t="str">
        <f t="shared" si="23"/>
        <v>MX2</v>
      </c>
      <c r="V64" s="1" t="str">
        <f t="shared" si="24"/>
        <v>CHALLENGE</v>
      </c>
      <c r="W64" s="42" t="str">
        <f t="shared" si="19"/>
        <v>CORVEZZO DENNIS</v>
      </c>
      <c r="Y64" s="30" t="s">
        <v>3186</v>
      </c>
      <c r="Z64">
        <v>61</v>
      </c>
      <c r="AA64" t="s">
        <v>3187</v>
      </c>
      <c r="AB64" s="14">
        <v>34421</v>
      </c>
      <c r="AC64" t="s">
        <v>24</v>
      </c>
      <c r="AD64" s="1" t="s">
        <v>856</v>
      </c>
      <c r="AE64" t="s">
        <v>5</v>
      </c>
      <c r="AF64" t="s">
        <v>3187</v>
      </c>
      <c r="AG64">
        <v>2024</v>
      </c>
    </row>
    <row r="65" spans="1:33" ht="15.75" customHeight="1" x14ac:dyDescent="0.25">
      <c r="A65" s="3">
        <v>62</v>
      </c>
      <c r="B65" s="4" t="str">
        <f t="shared" si="0"/>
        <v xml:space="preserve"> </v>
      </c>
      <c r="C65" s="1">
        <f t="shared" si="1"/>
        <v>62</v>
      </c>
      <c r="D65" t="str">
        <f t="shared" si="2"/>
        <v>PIZZINATO GIANALBERTO</v>
      </c>
      <c r="E65" s="1" t="str">
        <f>_xlfn.IFNA(VLOOKUP(G65,'nr MX scelti o cambiati'!$C$3:$D$591,2,FALSE)," ")</f>
        <v xml:space="preserve"> </v>
      </c>
      <c r="F65" s="1" t="str">
        <f>IF(E65="NUM CAMBIATO","NUM CAMBIATO",IF(G65=" "," ",_xlfn.IFNA(VLOOKUP(G65,'nr MX scelti o cambiati'!$E$3:$N$591,10,FALSE),"nuova scelta numero")))</f>
        <v>nuova scelta numero</v>
      </c>
      <c r="G65" s="1" t="str">
        <f t="shared" si="3"/>
        <v>W00530</v>
      </c>
      <c r="H65" s="1">
        <f t="shared" si="10"/>
        <v>0</v>
      </c>
      <c r="I65" s="1" t="str">
        <f t="shared" si="4"/>
        <v xml:space="preserve"> </v>
      </c>
      <c r="J65" s="42" t="str">
        <f t="shared" si="5"/>
        <v>PIZZINATO GIANALBERTO</v>
      </c>
      <c r="K65" s="1" t="str">
        <f t="shared" si="6"/>
        <v>FVG</v>
      </c>
      <c r="L65" s="1" t="str">
        <f t="shared" si="7"/>
        <v>MX2</v>
      </c>
      <c r="M65" s="1" t="str">
        <f t="shared" si="8"/>
        <v>CHALLENGE</v>
      </c>
      <c r="N65" s="7"/>
      <c r="O65">
        <f t="shared" si="11"/>
        <v>62</v>
      </c>
      <c r="P65">
        <f t="shared" si="12"/>
        <v>62</v>
      </c>
      <c r="Q65" t="str">
        <f t="shared" si="13"/>
        <v>PIZZINATO GIANALBERTO</v>
      </c>
      <c r="R65" s="1" t="str">
        <f t="shared" si="14"/>
        <v>W00530</v>
      </c>
      <c r="S65" s="22">
        <f t="shared" si="21"/>
        <v>34246</v>
      </c>
      <c r="T65" s="1" t="str">
        <f t="shared" si="22"/>
        <v>FVG</v>
      </c>
      <c r="U65" s="1" t="str">
        <f t="shared" si="23"/>
        <v>MX2</v>
      </c>
      <c r="V65" s="1" t="str">
        <f t="shared" si="24"/>
        <v>CHALLENGE</v>
      </c>
      <c r="W65" s="42" t="str">
        <f t="shared" si="19"/>
        <v>PIZZINATO GIANALBERTO</v>
      </c>
      <c r="Y65" s="30" t="s">
        <v>3134</v>
      </c>
      <c r="Z65">
        <v>62</v>
      </c>
      <c r="AA65" t="s">
        <v>3135</v>
      </c>
      <c r="AB65" s="14">
        <v>34246</v>
      </c>
      <c r="AC65" t="s">
        <v>24</v>
      </c>
      <c r="AD65" s="1" t="s">
        <v>856</v>
      </c>
      <c r="AE65" t="s">
        <v>5</v>
      </c>
      <c r="AF65" t="s">
        <v>3135</v>
      </c>
      <c r="AG65">
        <v>2024</v>
      </c>
    </row>
    <row r="66" spans="1:33" ht="15.75" customHeight="1" x14ac:dyDescent="0.25">
      <c r="A66" s="3">
        <v>63</v>
      </c>
      <c r="B66" s="4" t="str">
        <f t="shared" si="0"/>
        <v xml:space="preserve"> </v>
      </c>
      <c r="C66" s="1">
        <f t="shared" si="1"/>
        <v>63</v>
      </c>
      <c r="D66" t="str">
        <f t="shared" si="2"/>
        <v>DOLCETTI GIAN LUCA</v>
      </c>
      <c r="E66" s="1" t="str">
        <f>_xlfn.IFNA(VLOOKUP(G66,'nr MX scelti o cambiati'!$C$3:$D$591,2,FALSE)," ")</f>
        <v xml:space="preserve"> </v>
      </c>
      <c r="F66" s="1">
        <f>IF(E66="NUM CAMBIATO","NUM CAMBIATO",IF(G66=" "," ",_xlfn.IFNA(VLOOKUP(G66,'nr MX scelti o cambiati'!$E$3:$N$591,10,FALSE),"nuova scelta numero")))</f>
        <v>0</v>
      </c>
      <c r="G66" s="1" t="str">
        <f t="shared" si="3"/>
        <v>G04002</v>
      </c>
      <c r="H66" s="1">
        <f t="shared" si="10"/>
        <v>0</v>
      </c>
      <c r="I66" s="1" t="str">
        <f t="shared" si="4"/>
        <v xml:space="preserve"> </v>
      </c>
      <c r="J66" s="42" t="str">
        <f t="shared" si="5"/>
        <v>DOLCETTI GIAN LUCA</v>
      </c>
      <c r="K66" s="1" t="str">
        <f t="shared" si="6"/>
        <v>VEN</v>
      </c>
      <c r="L66" s="1" t="str">
        <f t="shared" si="7"/>
        <v>OPEN</v>
      </c>
      <c r="M66" s="1" t="str">
        <f t="shared" si="8"/>
        <v>SUPERVETERAN</v>
      </c>
      <c r="N66" s="7"/>
      <c r="O66">
        <f t="shared" si="11"/>
        <v>63</v>
      </c>
      <c r="P66">
        <f t="shared" si="12"/>
        <v>63</v>
      </c>
      <c r="Q66" t="str">
        <f t="shared" si="13"/>
        <v>DOLCETTI GIAN LUCA</v>
      </c>
      <c r="R66" s="1" t="str">
        <f t="shared" si="14"/>
        <v>G04002</v>
      </c>
      <c r="S66" s="22">
        <f t="shared" si="21"/>
        <v>27739</v>
      </c>
      <c r="T66" s="1" t="str">
        <f t="shared" si="22"/>
        <v>VEN</v>
      </c>
      <c r="U66" s="1" t="str">
        <f t="shared" si="23"/>
        <v>OPEN</v>
      </c>
      <c r="V66" s="1" t="str">
        <f t="shared" si="24"/>
        <v>SUPERVETERAN</v>
      </c>
      <c r="W66" s="42" t="str">
        <f t="shared" si="19"/>
        <v>DOLCETTI GIAN LUCA</v>
      </c>
      <c r="Y66" s="30" t="s">
        <v>108</v>
      </c>
      <c r="Z66">
        <v>63</v>
      </c>
      <c r="AA66" t="s">
        <v>109</v>
      </c>
      <c r="AB66" s="14">
        <v>27739</v>
      </c>
      <c r="AC66" t="s">
        <v>21</v>
      </c>
      <c r="AD66" s="1" t="s">
        <v>858</v>
      </c>
      <c r="AE66" t="s">
        <v>13</v>
      </c>
      <c r="AF66" t="s">
        <v>109</v>
      </c>
      <c r="AG66">
        <v>2024</v>
      </c>
    </row>
    <row r="67" spans="1:33" ht="15.75" customHeight="1" x14ac:dyDescent="0.25">
      <c r="A67" s="3">
        <v>64</v>
      </c>
      <c r="B67" s="4" t="str">
        <f t="shared" si="0"/>
        <v xml:space="preserve"> </v>
      </c>
      <c r="C67" s="1">
        <f t="shared" si="1"/>
        <v>64</v>
      </c>
      <c r="D67" t="str">
        <f t="shared" si="2"/>
        <v>DALAN REMO</v>
      </c>
      <c r="E67" s="1" t="str">
        <f>_xlfn.IFNA(VLOOKUP(G67,'nr MX scelti o cambiati'!$C$3:$D$591,2,FALSE)," ")</f>
        <v xml:space="preserve"> </v>
      </c>
      <c r="F67" s="1">
        <f>IF(E67="NUM CAMBIATO","NUM CAMBIATO",IF(G67=" "," ",_xlfn.IFNA(VLOOKUP(G67,'nr MX scelti o cambiati'!$E$3:$N$591,10,FALSE),"nuova scelta numero")))</f>
        <v>0</v>
      </c>
      <c r="G67" s="1" t="str">
        <f t="shared" si="3"/>
        <v>Y00903</v>
      </c>
      <c r="H67" s="1">
        <f t="shared" si="10"/>
        <v>0</v>
      </c>
      <c r="I67" s="1" t="str">
        <f t="shared" si="4"/>
        <v xml:space="preserve"> </v>
      </c>
      <c r="J67" s="42" t="str">
        <f t="shared" si="5"/>
        <v>DALAN REMO</v>
      </c>
      <c r="K67" s="1" t="str">
        <f t="shared" si="6"/>
        <v>VEN</v>
      </c>
      <c r="L67" s="1" t="str">
        <f t="shared" si="7"/>
        <v>OPEN</v>
      </c>
      <c r="M67" s="1" t="str">
        <f t="shared" si="8"/>
        <v>VETERAN</v>
      </c>
      <c r="N67" s="7"/>
      <c r="O67">
        <f t="shared" si="11"/>
        <v>64</v>
      </c>
      <c r="P67">
        <f t="shared" si="12"/>
        <v>64</v>
      </c>
      <c r="Q67" t="str">
        <f t="shared" si="13"/>
        <v>DALAN REMO</v>
      </c>
      <c r="R67" s="1" t="str">
        <f t="shared" si="14"/>
        <v>Y00903</v>
      </c>
      <c r="S67" s="22">
        <f t="shared" si="21"/>
        <v>28158</v>
      </c>
      <c r="T67" s="1" t="str">
        <f t="shared" si="22"/>
        <v>VEN</v>
      </c>
      <c r="U67" s="1" t="str">
        <f t="shared" si="23"/>
        <v>OPEN</v>
      </c>
      <c r="V67" s="1" t="str">
        <f t="shared" si="24"/>
        <v>VETERAN</v>
      </c>
      <c r="W67" s="42" t="str">
        <f t="shared" si="19"/>
        <v>DALAN REMO</v>
      </c>
      <c r="Y67" s="30" t="s">
        <v>110</v>
      </c>
      <c r="Z67">
        <v>64</v>
      </c>
      <c r="AA67" t="s">
        <v>111</v>
      </c>
      <c r="AB67" s="14">
        <v>28158</v>
      </c>
      <c r="AC67" t="s">
        <v>21</v>
      </c>
      <c r="AD67" s="1" t="s">
        <v>858</v>
      </c>
      <c r="AE67" t="s">
        <v>12</v>
      </c>
      <c r="AF67" t="s">
        <v>111</v>
      </c>
      <c r="AG67">
        <v>2024</v>
      </c>
    </row>
    <row r="68" spans="1:33" ht="15.75" customHeight="1" x14ac:dyDescent="0.25">
      <c r="A68" s="3">
        <v>65</v>
      </c>
      <c r="B68" s="4" t="str">
        <f t="shared" ref="B68:B131" si="25">IF(A68=C68," ",A68)</f>
        <v xml:space="preserve"> </v>
      </c>
      <c r="C68" s="1">
        <f t="shared" ref="C68:C131" si="26">_xlfn.IFNA(VLOOKUP(A68,$O$4:$P$1002,2,FALSE)," ")</f>
        <v>65</v>
      </c>
      <c r="D68" t="str">
        <f t="shared" ref="D68:D131" si="27">_xlfn.IFNA(VLOOKUP(C68,$P$4:$Q$1002,2,FALSE)," ")</f>
        <v>DELLA LIBERA MARCO</v>
      </c>
      <c r="E68" s="1" t="str">
        <f>_xlfn.IFNA(VLOOKUP(G68,'nr MX scelti o cambiati'!$C$3:$D$591,2,FALSE)," ")</f>
        <v xml:space="preserve"> </v>
      </c>
      <c r="F68" s="1" t="str">
        <f>IF(E68="NUM CAMBIATO","NUM CAMBIATO",IF(G68=" "," ",_xlfn.IFNA(VLOOKUP(G68,'nr MX scelti o cambiati'!$E$3:$N$591,10,FALSE),"nuova scelta numero")))</f>
        <v>nuova scelta numero</v>
      </c>
      <c r="G68" s="1" t="str">
        <f t="shared" ref="G68:G131" si="28">_xlfn.IFNA(VLOOKUP(C68,$P$4:$W$1002,3,FALSE)," ")</f>
        <v>M01893</v>
      </c>
      <c r="H68" s="1">
        <f t="shared" si="10"/>
        <v>0</v>
      </c>
      <c r="I68" s="1" t="str">
        <f t="shared" si="4"/>
        <v xml:space="preserve"> </v>
      </c>
      <c r="J68" s="42" t="str">
        <f t="shared" ref="J68:J131" si="29">_xlfn.IFNA(VLOOKUP(C68,$P$4:$W$1002,8,FALSE)," ")</f>
        <v>DELLA LIBERA MARCO</v>
      </c>
      <c r="K68" s="1" t="str">
        <f t="shared" ref="K68:K131" si="30">_xlfn.IFNA(VLOOKUP(D68,$Q$4:$U$1002,4,FALSE)," ")</f>
        <v>FVG</v>
      </c>
      <c r="L68" s="1" t="str">
        <f t="shared" ref="L68:L131" si="31">_xlfn.IFNA(VLOOKUP(D68,$Q$4:$U$1002,5,FALSE)," ")</f>
        <v>MX2</v>
      </c>
      <c r="M68" s="1" t="str">
        <f t="shared" ref="M68:M131" si="32">_xlfn.IFNA(VLOOKUP(D68,$Q$4:$V$1002,6,FALSE)," ")</f>
        <v>EXPERT</v>
      </c>
      <c r="N68" s="7"/>
      <c r="O68">
        <f t="shared" si="11"/>
        <v>65</v>
      </c>
      <c r="P68">
        <f t="shared" si="12"/>
        <v>65</v>
      </c>
      <c r="Q68" t="str">
        <f t="shared" si="13"/>
        <v>DELLA LIBERA MARCO</v>
      </c>
      <c r="R68" s="1" t="str">
        <f t="shared" si="14"/>
        <v>M01893</v>
      </c>
      <c r="S68" s="22">
        <f t="shared" si="21"/>
        <v>35049</v>
      </c>
      <c r="T68" s="1" t="str">
        <f t="shared" si="22"/>
        <v>FVG</v>
      </c>
      <c r="U68" s="1" t="str">
        <f t="shared" si="23"/>
        <v>MX2</v>
      </c>
      <c r="V68" s="1" t="str">
        <f t="shared" si="24"/>
        <v>EXPERT</v>
      </c>
      <c r="W68" s="42" t="str">
        <f t="shared" si="19"/>
        <v>DELLA LIBERA MARCO</v>
      </c>
      <c r="Y68" s="30" t="s">
        <v>2462</v>
      </c>
      <c r="Z68">
        <v>65</v>
      </c>
      <c r="AA68" t="s">
        <v>2463</v>
      </c>
      <c r="AB68" s="14">
        <v>35049</v>
      </c>
      <c r="AC68" t="s">
        <v>24</v>
      </c>
      <c r="AD68" s="1" t="s">
        <v>856</v>
      </c>
      <c r="AE68" t="s">
        <v>7</v>
      </c>
      <c r="AF68" t="s">
        <v>2463</v>
      </c>
      <c r="AG68">
        <v>2024</v>
      </c>
    </row>
    <row r="69" spans="1:33" ht="15.75" customHeight="1" x14ac:dyDescent="0.25">
      <c r="A69" s="3">
        <v>66</v>
      </c>
      <c r="B69" s="4" t="str">
        <f t="shared" si="25"/>
        <v xml:space="preserve"> </v>
      </c>
      <c r="C69" s="1">
        <f t="shared" si="26"/>
        <v>66</v>
      </c>
      <c r="D69" t="str">
        <f t="shared" si="27"/>
        <v>GIANNELLI LUCIO</v>
      </c>
      <c r="E69" s="1" t="str">
        <f>_xlfn.IFNA(VLOOKUP(G69,'nr MX scelti o cambiati'!$C$3:$D$591,2,FALSE)," ")</f>
        <v xml:space="preserve"> </v>
      </c>
      <c r="F69" s="1" t="str">
        <f>IF(E69="NUM CAMBIATO","NUM CAMBIATO",IF(G69=" "," ",_xlfn.IFNA(VLOOKUP(G69,'nr MX scelti o cambiati'!$E$3:$N$591,10,FALSE),"nuova scelta numero")))</f>
        <v>nuova scelta numero</v>
      </c>
      <c r="G69" s="1" t="str">
        <f t="shared" si="28"/>
        <v>X09003</v>
      </c>
      <c r="H69" s="1">
        <f t="shared" ref="H69:H132" si="33">IF(I69="licenza 23 da rinnovare",1,0)</f>
        <v>0</v>
      </c>
      <c r="I69" s="1" t="str">
        <f t="shared" ref="I69:I132" si="34">IF(D69=J69," ","licenza 23 da rinnovare")</f>
        <v xml:space="preserve"> </v>
      </c>
      <c r="J69" s="42" t="str">
        <f t="shared" si="29"/>
        <v>GIANNELLI LUCIO</v>
      </c>
      <c r="K69" s="1" t="str">
        <f t="shared" si="30"/>
        <v>VEN</v>
      </c>
      <c r="L69" s="1" t="str">
        <f t="shared" si="31"/>
        <v>MX2</v>
      </c>
      <c r="M69" s="1" t="str">
        <f t="shared" si="32"/>
        <v>CHALLENGE</v>
      </c>
      <c r="N69" s="7"/>
      <c r="O69">
        <f t="shared" ref="O69:O132" si="35">Z69</f>
        <v>66</v>
      </c>
      <c r="P69">
        <f t="shared" ref="P69:P132" si="36">Z69</f>
        <v>66</v>
      </c>
      <c r="Q69" t="str">
        <f t="shared" ref="Q69:Q132" si="37">AA69</f>
        <v>GIANNELLI LUCIO</v>
      </c>
      <c r="R69" s="1" t="str">
        <f t="shared" ref="R69:R132" si="38">Y69</f>
        <v>X09003</v>
      </c>
      <c r="S69" s="22">
        <f t="shared" si="21"/>
        <v>36778</v>
      </c>
      <c r="T69" s="1" t="str">
        <f t="shared" si="22"/>
        <v>VEN</v>
      </c>
      <c r="U69" s="1" t="str">
        <f t="shared" si="23"/>
        <v>MX2</v>
      </c>
      <c r="V69" s="1" t="str">
        <f t="shared" si="24"/>
        <v>CHALLENGE</v>
      </c>
      <c r="W69" s="42" t="str">
        <f t="shared" ref="W69:W132" si="39">IF(AF69&gt;0,AF69," ")</f>
        <v>GIANNELLI LUCIO</v>
      </c>
      <c r="Y69" s="30" t="s">
        <v>2935</v>
      </c>
      <c r="Z69">
        <v>66</v>
      </c>
      <c r="AA69" t="s">
        <v>2936</v>
      </c>
      <c r="AB69" s="14">
        <v>36778</v>
      </c>
      <c r="AC69" t="s">
        <v>21</v>
      </c>
      <c r="AD69" s="1" t="s">
        <v>856</v>
      </c>
      <c r="AE69" t="s">
        <v>5</v>
      </c>
      <c r="AF69" t="s">
        <v>2936</v>
      </c>
      <c r="AG69">
        <v>2024</v>
      </c>
    </row>
    <row r="70" spans="1:33" ht="15.75" customHeight="1" x14ac:dyDescent="0.25">
      <c r="A70" s="3">
        <v>67</v>
      </c>
      <c r="B70" s="4" t="str">
        <f t="shared" si="25"/>
        <v xml:space="preserve"> </v>
      </c>
      <c r="C70" s="1">
        <f t="shared" si="26"/>
        <v>67</v>
      </c>
      <c r="D70" t="str">
        <f t="shared" si="27"/>
        <v>SOSSAI MAURIZIO</v>
      </c>
      <c r="E70" s="1" t="str">
        <f>_xlfn.IFNA(VLOOKUP(G70,'nr MX scelti o cambiati'!$C$3:$D$591,2,FALSE)," ")</f>
        <v xml:space="preserve"> </v>
      </c>
      <c r="F70" s="1">
        <f>IF(E70="NUM CAMBIATO","NUM CAMBIATO",IF(G70=" "," ",_xlfn.IFNA(VLOOKUP(G70,'nr MX scelti o cambiati'!$E$3:$N$591,10,FALSE),"nuova scelta numero")))</f>
        <v>0</v>
      </c>
      <c r="G70" s="1" t="str">
        <f t="shared" si="28"/>
        <v>V00106</v>
      </c>
      <c r="H70" s="1">
        <f t="shared" si="33"/>
        <v>1</v>
      </c>
      <c r="I70" s="1" t="str">
        <f t="shared" si="34"/>
        <v>licenza 23 da rinnovare</v>
      </c>
      <c r="J70" s="42" t="str">
        <f t="shared" si="29"/>
        <v xml:space="preserve"> </v>
      </c>
      <c r="K70" s="1">
        <f t="shared" si="30"/>
        <v>0</v>
      </c>
      <c r="L70" s="1" t="str">
        <f t="shared" si="31"/>
        <v>OPEN</v>
      </c>
      <c r="M70" s="1" t="str">
        <f t="shared" si="32"/>
        <v>MASTER</v>
      </c>
      <c r="N70" s="7"/>
      <c r="O70">
        <f t="shared" si="35"/>
        <v>67</v>
      </c>
      <c r="P70">
        <f t="shared" si="36"/>
        <v>67</v>
      </c>
      <c r="Q70" t="str">
        <f t="shared" si="37"/>
        <v>SOSSAI MAURIZIO</v>
      </c>
      <c r="R70" s="1" t="str">
        <f t="shared" si="38"/>
        <v>V00106</v>
      </c>
      <c r="S70" s="22">
        <f t="shared" si="21"/>
        <v>0</v>
      </c>
      <c r="T70" s="1">
        <f t="shared" si="22"/>
        <v>0</v>
      </c>
      <c r="U70" s="1" t="str">
        <f t="shared" si="23"/>
        <v>OPEN</v>
      </c>
      <c r="V70" s="1" t="str">
        <f t="shared" si="24"/>
        <v>MASTER</v>
      </c>
      <c r="W70" s="42" t="str">
        <f t="shared" si="39"/>
        <v xml:space="preserve"> </v>
      </c>
      <c r="Y70" s="30" t="s">
        <v>114</v>
      </c>
      <c r="Z70">
        <v>67</v>
      </c>
      <c r="AA70" t="s">
        <v>115</v>
      </c>
      <c r="AD70" s="1" t="s">
        <v>858</v>
      </c>
      <c r="AE70" t="s">
        <v>14</v>
      </c>
      <c r="AG70">
        <v>2024</v>
      </c>
    </row>
    <row r="71" spans="1:33" ht="15.75" customHeight="1" x14ac:dyDescent="0.25">
      <c r="A71" s="3">
        <v>68</v>
      </c>
      <c r="B71" s="4" t="str">
        <f t="shared" si="25"/>
        <v xml:space="preserve"> </v>
      </c>
      <c r="C71" s="1">
        <f t="shared" si="26"/>
        <v>68</v>
      </c>
      <c r="D71" t="str">
        <f t="shared" si="27"/>
        <v>MATTIOLO GIANLUCA</v>
      </c>
      <c r="E71" s="1" t="str">
        <f>_xlfn.IFNA(VLOOKUP(G71,'nr MX scelti o cambiati'!$C$3:$D$591,2,FALSE)," ")</f>
        <v xml:space="preserve"> </v>
      </c>
      <c r="F71" s="1" t="str">
        <f>IF(E71="NUM CAMBIATO","NUM CAMBIATO",IF(G71=" "," ",_xlfn.IFNA(VLOOKUP(G71,'nr MX scelti o cambiati'!$E$3:$N$591,10,FALSE),"nuova scelta numero")))</f>
        <v>nuova scelta numero</v>
      </c>
      <c r="G71" s="1" t="str">
        <f t="shared" si="28"/>
        <v>A01088</v>
      </c>
      <c r="H71" s="1">
        <f t="shared" si="33"/>
        <v>0</v>
      </c>
      <c r="I71" s="1" t="str">
        <f t="shared" si="34"/>
        <v xml:space="preserve"> </v>
      </c>
      <c r="J71" s="42" t="str">
        <f t="shared" si="29"/>
        <v>MATTIOLO GIANLUCA</v>
      </c>
      <c r="K71" s="1" t="str">
        <f t="shared" si="30"/>
        <v>PBZ</v>
      </c>
      <c r="L71" s="1" t="str">
        <f t="shared" si="31"/>
        <v>OPEN</v>
      </c>
      <c r="M71" s="1" t="str">
        <f t="shared" si="32"/>
        <v>SUPERVETERAN</v>
      </c>
      <c r="N71" s="7"/>
      <c r="O71">
        <f t="shared" si="35"/>
        <v>68</v>
      </c>
      <c r="P71">
        <f t="shared" si="36"/>
        <v>68</v>
      </c>
      <c r="Q71" t="str">
        <f t="shared" si="37"/>
        <v>MATTIOLO GIANLUCA</v>
      </c>
      <c r="R71" s="1" t="str">
        <f t="shared" si="38"/>
        <v>A01088</v>
      </c>
      <c r="S71" s="22">
        <f t="shared" si="21"/>
        <v>24853</v>
      </c>
      <c r="T71" s="1" t="str">
        <f t="shared" si="22"/>
        <v>PBZ</v>
      </c>
      <c r="U71" s="1" t="str">
        <f t="shared" si="23"/>
        <v>OPEN</v>
      </c>
      <c r="V71" s="1" t="str">
        <f t="shared" si="24"/>
        <v>SUPERVETERAN</v>
      </c>
      <c r="W71" s="42" t="str">
        <f t="shared" si="39"/>
        <v>MATTIOLO GIANLUCA</v>
      </c>
      <c r="Y71" s="30" t="s">
        <v>2999</v>
      </c>
      <c r="Z71">
        <v>68</v>
      </c>
      <c r="AA71" t="s">
        <v>3000</v>
      </c>
      <c r="AB71" s="14">
        <v>24853</v>
      </c>
      <c r="AC71" t="s">
        <v>23</v>
      </c>
      <c r="AD71" s="1" t="s">
        <v>858</v>
      </c>
      <c r="AE71" t="s">
        <v>13</v>
      </c>
      <c r="AF71" t="s">
        <v>3000</v>
      </c>
      <c r="AG71">
        <v>2024</v>
      </c>
    </row>
    <row r="72" spans="1:33" ht="15.75" customHeight="1" x14ac:dyDescent="0.25">
      <c r="A72" s="3">
        <v>69</v>
      </c>
      <c r="B72" s="4" t="str">
        <f t="shared" si="25"/>
        <v xml:space="preserve"> </v>
      </c>
      <c r="C72" s="1">
        <f t="shared" si="26"/>
        <v>69</v>
      </c>
      <c r="D72" t="str">
        <f t="shared" si="27"/>
        <v>SAGRESTANO THOMAS</v>
      </c>
      <c r="E72" s="1" t="str">
        <f>_xlfn.IFNA(VLOOKUP(G72,'nr MX scelti o cambiati'!$C$3:$D$591,2,FALSE)," ")</f>
        <v>NUM CAMBIATO</v>
      </c>
      <c r="F72" s="1" t="str">
        <f>IF(E72="NUM CAMBIATO","NUM CAMBIATO",IF(G72=" "," ",_xlfn.IFNA(VLOOKUP(G72,'nr MX scelti o cambiati'!$E$3:$N$591,10,FALSE),"nuova scelta numero")))</f>
        <v>NUM CAMBIATO</v>
      </c>
      <c r="G72" s="1" t="str">
        <f t="shared" si="28"/>
        <v>V00309</v>
      </c>
      <c r="H72" s="1">
        <f t="shared" si="33"/>
        <v>0</v>
      </c>
      <c r="I72" s="1" t="str">
        <f t="shared" si="34"/>
        <v xml:space="preserve"> </v>
      </c>
      <c r="J72" s="42" t="str">
        <f t="shared" si="29"/>
        <v>SAGRESTANO THOMAS</v>
      </c>
      <c r="K72" s="1" t="str">
        <f t="shared" si="30"/>
        <v>FVG</v>
      </c>
      <c r="L72" s="1" t="str">
        <f t="shared" si="31"/>
        <v>MX2</v>
      </c>
      <c r="M72" s="1" t="str">
        <f t="shared" si="32"/>
        <v>RIDER</v>
      </c>
      <c r="N72" s="7"/>
      <c r="O72">
        <f t="shared" si="35"/>
        <v>69</v>
      </c>
      <c r="P72">
        <f t="shared" si="36"/>
        <v>69</v>
      </c>
      <c r="Q72" t="str">
        <f t="shared" si="37"/>
        <v>SAGRESTANO THOMAS</v>
      </c>
      <c r="R72" s="1" t="str">
        <f t="shared" si="38"/>
        <v>V00309</v>
      </c>
      <c r="S72" s="22">
        <f t="shared" si="21"/>
        <v>38981</v>
      </c>
      <c r="T72" s="1" t="str">
        <f t="shared" si="22"/>
        <v>FVG</v>
      </c>
      <c r="U72" s="1" t="str">
        <f t="shared" si="23"/>
        <v>MX2</v>
      </c>
      <c r="V72" s="1" t="str">
        <f t="shared" si="24"/>
        <v>RIDER</v>
      </c>
      <c r="W72" s="42" t="str">
        <f t="shared" si="39"/>
        <v>SAGRESTANO THOMAS</v>
      </c>
      <c r="Y72" s="30" t="s">
        <v>266</v>
      </c>
      <c r="Z72">
        <v>69</v>
      </c>
      <c r="AA72" t="s">
        <v>267</v>
      </c>
      <c r="AB72" s="14">
        <v>38981</v>
      </c>
      <c r="AC72" t="s">
        <v>24</v>
      </c>
      <c r="AD72" s="1" t="s">
        <v>856</v>
      </c>
      <c r="AE72" t="s">
        <v>6</v>
      </c>
      <c r="AF72" t="s">
        <v>267</v>
      </c>
      <c r="AG72">
        <v>2024</v>
      </c>
    </row>
    <row r="73" spans="1:33" ht="15.75" customHeight="1" x14ac:dyDescent="0.25">
      <c r="A73" s="3">
        <v>70</v>
      </c>
      <c r="B73" s="4" t="str">
        <f t="shared" si="25"/>
        <v xml:space="preserve"> </v>
      </c>
      <c r="C73" s="1">
        <f t="shared" si="26"/>
        <v>70</v>
      </c>
      <c r="D73" t="str">
        <f t="shared" si="27"/>
        <v>FERRO ENRICO</v>
      </c>
      <c r="E73" s="1" t="str">
        <f>_xlfn.IFNA(VLOOKUP(G73,'nr MX scelti o cambiati'!$C$3:$D$591,2,FALSE)," ")</f>
        <v xml:space="preserve"> </v>
      </c>
      <c r="F73" s="1">
        <f>IF(E73="NUM CAMBIATO","NUM CAMBIATO",IF(G73=" "," ",_xlfn.IFNA(VLOOKUP(G73,'nr MX scelti o cambiati'!$E$3:$N$591,10,FALSE),"nuova scelta numero")))</f>
        <v>0</v>
      </c>
      <c r="G73" s="1" t="str">
        <f t="shared" si="28"/>
        <v>W00213</v>
      </c>
      <c r="H73" s="1">
        <f t="shared" si="33"/>
        <v>1</v>
      </c>
      <c r="I73" s="1" t="str">
        <f t="shared" si="34"/>
        <v>licenza 23 da rinnovare</v>
      </c>
      <c r="J73" s="42" t="str">
        <f t="shared" si="29"/>
        <v xml:space="preserve"> </v>
      </c>
      <c r="K73" s="1">
        <f t="shared" si="30"/>
        <v>0</v>
      </c>
      <c r="L73" s="1" t="str">
        <f t="shared" si="31"/>
        <v>OPEN</v>
      </c>
      <c r="M73" s="1" t="str">
        <f t="shared" si="32"/>
        <v>SUPERVETERAN</v>
      </c>
      <c r="N73" s="7"/>
      <c r="O73">
        <f t="shared" si="35"/>
        <v>70</v>
      </c>
      <c r="P73">
        <f t="shared" si="36"/>
        <v>70</v>
      </c>
      <c r="Q73" t="str">
        <f t="shared" si="37"/>
        <v>FERRO ENRICO</v>
      </c>
      <c r="R73" s="1" t="str">
        <f t="shared" si="38"/>
        <v>W00213</v>
      </c>
      <c r="S73" s="22">
        <f t="shared" si="21"/>
        <v>0</v>
      </c>
      <c r="T73" s="1">
        <f t="shared" si="22"/>
        <v>0</v>
      </c>
      <c r="U73" s="1" t="str">
        <f t="shared" si="23"/>
        <v>OPEN</v>
      </c>
      <c r="V73" s="1" t="str">
        <f t="shared" si="24"/>
        <v>SUPERVETERAN</v>
      </c>
      <c r="W73" s="42" t="str">
        <f t="shared" si="39"/>
        <v xml:space="preserve"> </v>
      </c>
      <c r="Y73" s="30" t="s">
        <v>116</v>
      </c>
      <c r="Z73">
        <v>70</v>
      </c>
      <c r="AA73" t="s">
        <v>117</v>
      </c>
      <c r="AD73" s="1" t="s">
        <v>858</v>
      </c>
      <c r="AE73" t="s">
        <v>13</v>
      </c>
      <c r="AG73">
        <v>2024</v>
      </c>
    </row>
    <row r="74" spans="1:33" ht="15.75" customHeight="1" x14ac:dyDescent="0.25">
      <c r="A74" s="3">
        <v>71</v>
      </c>
      <c r="B74" s="4" t="str">
        <f t="shared" si="25"/>
        <v xml:space="preserve"> </v>
      </c>
      <c r="C74" s="1">
        <f t="shared" si="26"/>
        <v>71</v>
      </c>
      <c r="D74" t="str">
        <f t="shared" si="27"/>
        <v>BALDESSARI AARON</v>
      </c>
      <c r="E74" s="1" t="str">
        <f>_xlfn.IFNA(VLOOKUP(G74,'nr MX scelti o cambiati'!$C$3:$D$591,2,FALSE)," ")</f>
        <v xml:space="preserve"> </v>
      </c>
      <c r="F74" s="1" t="str">
        <f>IF(E74="NUM CAMBIATO","NUM CAMBIATO",IF(G74=" "," ",_xlfn.IFNA(VLOOKUP(G74,'nr MX scelti o cambiati'!$E$3:$N$591,10,FALSE),"nuova scelta numero")))</f>
        <v>nuova scelta numero</v>
      </c>
      <c r="G74" s="1" t="str">
        <f t="shared" si="28"/>
        <v>X11778</v>
      </c>
      <c r="H74" s="1">
        <f t="shared" si="33"/>
        <v>0</v>
      </c>
      <c r="I74" s="1" t="str">
        <f t="shared" si="34"/>
        <v xml:space="preserve"> </v>
      </c>
      <c r="J74" s="42" t="str">
        <f t="shared" si="29"/>
        <v>BALDESSARI AARON</v>
      </c>
      <c r="K74" s="1" t="str">
        <f t="shared" si="30"/>
        <v>PTR</v>
      </c>
      <c r="L74" s="1">
        <f t="shared" si="31"/>
        <v>125</v>
      </c>
      <c r="M74" s="1" t="str">
        <f t="shared" si="32"/>
        <v>JUNIOR</v>
      </c>
      <c r="N74" s="7"/>
      <c r="O74">
        <f t="shared" si="35"/>
        <v>71</v>
      </c>
      <c r="P74">
        <f t="shared" si="36"/>
        <v>71</v>
      </c>
      <c r="Q74" t="str">
        <f t="shared" si="37"/>
        <v>BALDESSARI AARON</v>
      </c>
      <c r="R74" s="1" t="str">
        <f t="shared" si="38"/>
        <v>X11778</v>
      </c>
      <c r="S74" s="22">
        <f t="shared" si="21"/>
        <v>40151</v>
      </c>
      <c r="T74" s="1" t="str">
        <f t="shared" si="22"/>
        <v>PTR</v>
      </c>
      <c r="U74" s="1">
        <f t="shared" si="23"/>
        <v>125</v>
      </c>
      <c r="V74" s="1" t="str">
        <f t="shared" si="24"/>
        <v>JUNIOR</v>
      </c>
      <c r="W74" s="42" t="str">
        <f t="shared" si="39"/>
        <v>BALDESSARI AARON</v>
      </c>
      <c r="Y74" s="30" t="s">
        <v>1688</v>
      </c>
      <c r="Z74">
        <v>71</v>
      </c>
      <c r="AA74" t="s">
        <v>1689</v>
      </c>
      <c r="AB74" s="14">
        <v>40151</v>
      </c>
      <c r="AC74" t="s">
        <v>1300</v>
      </c>
      <c r="AD74" s="1">
        <v>125</v>
      </c>
      <c r="AE74" t="s">
        <v>4</v>
      </c>
      <c r="AF74" t="s">
        <v>1689</v>
      </c>
      <c r="AG74">
        <v>2024</v>
      </c>
    </row>
    <row r="75" spans="1:33" ht="15.75" customHeight="1" x14ac:dyDescent="0.25">
      <c r="A75" s="3">
        <v>72</v>
      </c>
      <c r="B75" s="4" t="str">
        <f t="shared" si="25"/>
        <v xml:space="preserve"> </v>
      </c>
      <c r="C75" s="1">
        <f t="shared" si="26"/>
        <v>72</v>
      </c>
      <c r="D75" t="str">
        <f t="shared" si="27"/>
        <v>MAGATON FILIPPO</v>
      </c>
      <c r="E75" s="1" t="str">
        <f>_xlfn.IFNA(VLOOKUP(G75,'nr MX scelti o cambiati'!$C$3:$D$591,2,FALSE)," ")</f>
        <v xml:space="preserve"> </v>
      </c>
      <c r="F75" s="1">
        <f>IF(E75="NUM CAMBIATO","NUM CAMBIATO",IF(G75=" "," ",_xlfn.IFNA(VLOOKUP(G75,'nr MX scelti o cambiati'!$E$3:$N$591,10,FALSE),"nuova scelta numero")))</f>
        <v>0</v>
      </c>
      <c r="G75" s="1" t="str">
        <f t="shared" si="28"/>
        <v>R03849</v>
      </c>
      <c r="H75" s="1">
        <f t="shared" si="33"/>
        <v>0</v>
      </c>
      <c r="I75" s="1" t="str">
        <f t="shared" si="34"/>
        <v xml:space="preserve"> </v>
      </c>
      <c r="J75" s="42" t="str">
        <f t="shared" si="29"/>
        <v>MAGATON FILIPPO</v>
      </c>
      <c r="K75" s="1" t="str">
        <f t="shared" si="30"/>
        <v>VEN</v>
      </c>
      <c r="L75" s="1">
        <f t="shared" si="31"/>
        <v>125</v>
      </c>
      <c r="M75" s="1" t="str">
        <f t="shared" si="32"/>
        <v>SENIOR</v>
      </c>
      <c r="N75" s="7"/>
      <c r="O75">
        <f t="shared" si="35"/>
        <v>72</v>
      </c>
      <c r="P75">
        <f t="shared" si="36"/>
        <v>72</v>
      </c>
      <c r="Q75" t="str">
        <f t="shared" si="37"/>
        <v>MAGATON FILIPPO</v>
      </c>
      <c r="R75" s="1" t="str">
        <f t="shared" si="38"/>
        <v>R03849</v>
      </c>
      <c r="S75" s="22">
        <f t="shared" si="21"/>
        <v>37263</v>
      </c>
      <c r="T75" s="1" t="str">
        <f t="shared" si="22"/>
        <v>VEN</v>
      </c>
      <c r="U75" s="1">
        <f t="shared" si="23"/>
        <v>125</v>
      </c>
      <c r="V75" s="1" t="str">
        <f t="shared" si="24"/>
        <v>SENIOR</v>
      </c>
      <c r="W75" s="42" t="str">
        <f t="shared" si="39"/>
        <v>MAGATON FILIPPO</v>
      </c>
      <c r="Y75" s="30" t="s">
        <v>118</v>
      </c>
      <c r="Z75">
        <v>72</v>
      </c>
      <c r="AA75" t="s">
        <v>119</v>
      </c>
      <c r="AB75" s="14">
        <v>37263</v>
      </c>
      <c r="AC75" t="s">
        <v>21</v>
      </c>
      <c r="AD75" s="1">
        <v>125</v>
      </c>
      <c r="AE75" t="s">
        <v>8</v>
      </c>
      <c r="AF75" t="s">
        <v>119</v>
      </c>
      <c r="AG75">
        <v>2024</v>
      </c>
    </row>
    <row r="76" spans="1:33" ht="15.75" customHeight="1" x14ac:dyDescent="0.25">
      <c r="A76" s="3">
        <v>73</v>
      </c>
      <c r="B76" s="4" t="str">
        <f t="shared" si="25"/>
        <v xml:space="preserve"> </v>
      </c>
      <c r="C76" s="1">
        <f t="shared" si="26"/>
        <v>73</v>
      </c>
      <c r="D76" t="str">
        <f t="shared" si="27"/>
        <v>MARION FRANCESCO</v>
      </c>
      <c r="E76" s="1" t="str">
        <f>_xlfn.IFNA(VLOOKUP(G76,'nr MX scelti o cambiati'!$C$3:$D$591,2,FALSE)," ")</f>
        <v xml:space="preserve"> </v>
      </c>
      <c r="F76" s="1">
        <f>IF(E76="NUM CAMBIATO","NUM CAMBIATO",IF(G76=" "," ",_xlfn.IFNA(VLOOKUP(G76,'nr MX scelti o cambiati'!$E$3:$N$591,10,FALSE),"nuova scelta numero")))</f>
        <v>0</v>
      </c>
      <c r="G76" s="1" t="str">
        <f t="shared" si="28"/>
        <v>M02839</v>
      </c>
      <c r="H76" s="1">
        <f t="shared" si="33"/>
        <v>0</v>
      </c>
      <c r="I76" s="1" t="str">
        <f t="shared" si="34"/>
        <v xml:space="preserve"> </v>
      </c>
      <c r="J76" s="42" t="str">
        <f t="shared" si="29"/>
        <v>MARION FRANCESCO</v>
      </c>
      <c r="K76" s="1" t="str">
        <f t="shared" si="30"/>
        <v>VEN</v>
      </c>
      <c r="L76" s="1" t="str">
        <f t="shared" si="31"/>
        <v>MX1</v>
      </c>
      <c r="M76" s="1" t="str">
        <f t="shared" si="32"/>
        <v>RIDER</v>
      </c>
      <c r="N76" s="7"/>
      <c r="O76">
        <f t="shared" si="35"/>
        <v>73</v>
      </c>
      <c r="P76">
        <f t="shared" si="36"/>
        <v>73</v>
      </c>
      <c r="Q76" t="str">
        <f t="shared" si="37"/>
        <v>MARION FRANCESCO</v>
      </c>
      <c r="R76" s="1" t="str">
        <f t="shared" si="38"/>
        <v>M02839</v>
      </c>
      <c r="S76" s="22">
        <f t="shared" si="21"/>
        <v>36916</v>
      </c>
      <c r="T76" s="1" t="str">
        <f t="shared" si="22"/>
        <v>VEN</v>
      </c>
      <c r="U76" s="1" t="str">
        <f t="shared" si="23"/>
        <v>MX1</v>
      </c>
      <c r="V76" s="1" t="str">
        <f t="shared" si="24"/>
        <v>RIDER</v>
      </c>
      <c r="W76" s="42" t="str">
        <f t="shared" si="39"/>
        <v>MARION FRANCESCO</v>
      </c>
      <c r="Y76" s="30" t="s">
        <v>120</v>
      </c>
      <c r="Z76">
        <v>73</v>
      </c>
      <c r="AA76" t="s">
        <v>121</v>
      </c>
      <c r="AB76" s="14">
        <v>36916</v>
      </c>
      <c r="AC76" t="s">
        <v>21</v>
      </c>
      <c r="AD76" s="1" t="s">
        <v>857</v>
      </c>
      <c r="AE76" t="s">
        <v>6</v>
      </c>
      <c r="AF76" t="s">
        <v>121</v>
      </c>
      <c r="AG76">
        <v>2024</v>
      </c>
    </row>
    <row r="77" spans="1:33" ht="15.75" customHeight="1" x14ac:dyDescent="0.25">
      <c r="A77" s="3">
        <v>74</v>
      </c>
      <c r="B77" s="4" t="str">
        <f t="shared" si="25"/>
        <v xml:space="preserve"> </v>
      </c>
      <c r="C77" s="1">
        <f t="shared" si="26"/>
        <v>74</v>
      </c>
      <c r="D77" t="str">
        <f t="shared" si="27"/>
        <v>FLAMINIO RUDI</v>
      </c>
      <c r="E77" s="1" t="str">
        <f>_xlfn.IFNA(VLOOKUP(G77,'nr MX scelti o cambiati'!$C$3:$D$591,2,FALSE)," ")</f>
        <v xml:space="preserve"> </v>
      </c>
      <c r="F77" s="1">
        <f>IF(E77="NUM CAMBIATO","NUM CAMBIATO",IF(G77=" "," ",_xlfn.IFNA(VLOOKUP(G77,'nr MX scelti o cambiati'!$E$3:$N$591,10,FALSE),"nuova scelta numero")))</f>
        <v>0</v>
      </c>
      <c r="G77" s="1" t="str">
        <f t="shared" si="28"/>
        <v>Q02096</v>
      </c>
      <c r="H77" s="1">
        <f t="shared" si="33"/>
        <v>0</v>
      </c>
      <c r="I77" s="1" t="str">
        <f t="shared" si="34"/>
        <v xml:space="preserve"> </v>
      </c>
      <c r="J77" s="42" t="str">
        <f t="shared" si="29"/>
        <v>FLAMINIO RUDI</v>
      </c>
      <c r="K77" s="1" t="str">
        <f t="shared" si="30"/>
        <v>VEN</v>
      </c>
      <c r="L77" s="1" t="str">
        <f t="shared" si="31"/>
        <v>OPEN</v>
      </c>
      <c r="M77" s="1" t="str">
        <f t="shared" si="32"/>
        <v>SUPERVETERAN</v>
      </c>
      <c r="N77" s="7"/>
      <c r="O77">
        <f t="shared" si="35"/>
        <v>74</v>
      </c>
      <c r="P77">
        <f t="shared" si="36"/>
        <v>74</v>
      </c>
      <c r="Q77" t="str">
        <f t="shared" si="37"/>
        <v>FLAMINIO RUDI</v>
      </c>
      <c r="R77" s="1" t="str">
        <f t="shared" si="38"/>
        <v>Q02096</v>
      </c>
      <c r="S77" s="22">
        <f t="shared" si="21"/>
        <v>24935</v>
      </c>
      <c r="T77" s="1" t="str">
        <f t="shared" si="22"/>
        <v>VEN</v>
      </c>
      <c r="U77" s="1" t="str">
        <f t="shared" si="23"/>
        <v>OPEN</v>
      </c>
      <c r="V77" s="1" t="str">
        <f t="shared" si="24"/>
        <v>SUPERVETERAN</v>
      </c>
      <c r="W77" s="42" t="str">
        <f t="shared" si="39"/>
        <v>FLAMINIO RUDI</v>
      </c>
      <c r="Y77" s="30" t="s">
        <v>122</v>
      </c>
      <c r="Z77">
        <v>74</v>
      </c>
      <c r="AA77" t="s">
        <v>123</v>
      </c>
      <c r="AB77" s="14">
        <v>24935</v>
      </c>
      <c r="AC77" t="s">
        <v>21</v>
      </c>
      <c r="AD77" s="1" t="s">
        <v>858</v>
      </c>
      <c r="AE77" t="s">
        <v>13</v>
      </c>
      <c r="AF77" t="s">
        <v>123</v>
      </c>
      <c r="AG77">
        <v>2024</v>
      </c>
    </row>
    <row r="78" spans="1:33" ht="15.75" customHeight="1" x14ac:dyDescent="0.25">
      <c r="A78" s="3">
        <v>75</v>
      </c>
      <c r="B78" s="4" t="str">
        <f t="shared" si="25"/>
        <v xml:space="preserve"> </v>
      </c>
      <c r="C78" s="1">
        <f t="shared" si="26"/>
        <v>75</v>
      </c>
      <c r="D78" t="str">
        <f t="shared" si="27"/>
        <v>ROSSO MATTEO</v>
      </c>
      <c r="E78" s="1" t="str">
        <f>_xlfn.IFNA(VLOOKUP(G78,'nr MX scelti o cambiati'!$C$3:$D$591,2,FALSE)," ")</f>
        <v xml:space="preserve"> </v>
      </c>
      <c r="F78" s="1" t="str">
        <f>IF(E78="NUM CAMBIATO","NUM CAMBIATO",IF(G78=" "," ",_xlfn.IFNA(VLOOKUP(G78,'nr MX scelti o cambiati'!$E$3:$N$591,10,FALSE),"nuova scelta numero")))</f>
        <v>nuova scelta numero</v>
      </c>
      <c r="G78" s="1" t="str">
        <f t="shared" si="28"/>
        <v>X05086</v>
      </c>
      <c r="H78" s="1">
        <f t="shared" si="33"/>
        <v>0</v>
      </c>
      <c r="I78" s="1" t="str">
        <f t="shared" si="34"/>
        <v xml:space="preserve"> </v>
      </c>
      <c r="J78" s="42" t="str">
        <f t="shared" si="29"/>
        <v>ROSSO MATTEO</v>
      </c>
      <c r="K78" s="1" t="str">
        <f t="shared" si="30"/>
        <v>VEN</v>
      </c>
      <c r="L78" s="1" t="str">
        <f t="shared" si="31"/>
        <v>MX1</v>
      </c>
      <c r="M78" s="1" t="str">
        <f t="shared" si="32"/>
        <v>EXPERT</v>
      </c>
      <c r="N78" s="7"/>
      <c r="O78">
        <f t="shared" si="35"/>
        <v>75</v>
      </c>
      <c r="P78">
        <f t="shared" si="36"/>
        <v>75</v>
      </c>
      <c r="Q78" t="str">
        <f t="shared" si="37"/>
        <v>ROSSO MATTEO</v>
      </c>
      <c r="R78" s="1" t="str">
        <f t="shared" si="38"/>
        <v>X05086</v>
      </c>
      <c r="S78" s="22">
        <f t="shared" si="21"/>
        <v>35777</v>
      </c>
      <c r="T78" s="1" t="str">
        <f t="shared" si="22"/>
        <v>VEN</v>
      </c>
      <c r="U78" s="1" t="str">
        <f t="shared" si="23"/>
        <v>MX1</v>
      </c>
      <c r="V78" s="1" t="str">
        <f t="shared" si="24"/>
        <v>EXPERT</v>
      </c>
      <c r="W78" s="42" t="str">
        <f t="shared" si="39"/>
        <v>ROSSO MATTEO</v>
      </c>
      <c r="Y78" s="30" t="s">
        <v>2037</v>
      </c>
      <c r="Z78">
        <v>75</v>
      </c>
      <c r="AA78" t="s">
        <v>2038</v>
      </c>
      <c r="AB78" s="14">
        <v>35777</v>
      </c>
      <c r="AC78" t="s">
        <v>21</v>
      </c>
      <c r="AD78" s="1" t="s">
        <v>857</v>
      </c>
      <c r="AE78" t="s">
        <v>7</v>
      </c>
      <c r="AF78" t="s">
        <v>2038</v>
      </c>
      <c r="AG78">
        <v>2024</v>
      </c>
    </row>
    <row r="79" spans="1:33" ht="15.75" customHeight="1" x14ac:dyDescent="0.25">
      <c r="A79" s="3">
        <v>76</v>
      </c>
      <c r="B79" s="4" t="str">
        <f t="shared" si="25"/>
        <v xml:space="preserve"> </v>
      </c>
      <c r="C79" s="1">
        <f t="shared" si="26"/>
        <v>76</v>
      </c>
      <c r="D79" t="str">
        <f t="shared" si="27"/>
        <v>POSENATO ANDREA</v>
      </c>
      <c r="E79" s="1" t="str">
        <f>_xlfn.IFNA(VLOOKUP(G79,'nr MX scelti o cambiati'!$C$3:$D$591,2,FALSE)," ")</f>
        <v xml:space="preserve"> </v>
      </c>
      <c r="F79" s="1">
        <f>IF(E79="NUM CAMBIATO","NUM CAMBIATO",IF(G79=" "," ",_xlfn.IFNA(VLOOKUP(G79,'nr MX scelti o cambiati'!$E$3:$N$591,10,FALSE),"nuova scelta numero")))</f>
        <v>0</v>
      </c>
      <c r="G79" s="1" t="str">
        <f t="shared" si="28"/>
        <v>Z00292</v>
      </c>
      <c r="H79" s="1">
        <f t="shared" si="33"/>
        <v>0</v>
      </c>
      <c r="I79" s="1" t="str">
        <f t="shared" si="34"/>
        <v xml:space="preserve"> </v>
      </c>
      <c r="J79" s="42" t="str">
        <f t="shared" si="29"/>
        <v>POSENATO ANDREA</v>
      </c>
      <c r="K79" s="1" t="str">
        <f t="shared" si="30"/>
        <v>VEN</v>
      </c>
      <c r="L79" s="1" t="str">
        <f t="shared" si="31"/>
        <v>MX2</v>
      </c>
      <c r="M79" s="1" t="str">
        <f t="shared" si="32"/>
        <v>EXPERT</v>
      </c>
      <c r="N79" s="7"/>
      <c r="O79">
        <f t="shared" si="35"/>
        <v>76</v>
      </c>
      <c r="P79">
        <f t="shared" si="36"/>
        <v>76</v>
      </c>
      <c r="Q79" t="str">
        <f t="shared" si="37"/>
        <v>POSENATO ANDREA</v>
      </c>
      <c r="R79" s="1" t="str">
        <f t="shared" si="38"/>
        <v>Z00292</v>
      </c>
      <c r="S79" s="22">
        <f t="shared" si="21"/>
        <v>38291</v>
      </c>
      <c r="T79" s="1" t="str">
        <f t="shared" si="22"/>
        <v>VEN</v>
      </c>
      <c r="U79" s="1" t="str">
        <f t="shared" si="23"/>
        <v>MX2</v>
      </c>
      <c r="V79" s="1" t="str">
        <f t="shared" si="24"/>
        <v>EXPERT</v>
      </c>
      <c r="W79" s="42" t="str">
        <f t="shared" si="39"/>
        <v>POSENATO ANDREA</v>
      </c>
      <c r="Y79" s="30" t="s">
        <v>872</v>
      </c>
      <c r="Z79">
        <v>76</v>
      </c>
      <c r="AA79" t="s">
        <v>873</v>
      </c>
      <c r="AB79" s="14">
        <v>38291</v>
      </c>
      <c r="AC79" t="s">
        <v>21</v>
      </c>
      <c r="AD79" s="1" t="s">
        <v>856</v>
      </c>
      <c r="AE79" t="s">
        <v>7</v>
      </c>
      <c r="AF79" t="s">
        <v>873</v>
      </c>
      <c r="AG79">
        <v>2024</v>
      </c>
    </row>
    <row r="80" spans="1:33" ht="15.75" customHeight="1" x14ac:dyDescent="0.25">
      <c r="A80" s="3">
        <v>77</v>
      </c>
      <c r="B80" s="4" t="str">
        <f t="shared" si="25"/>
        <v xml:space="preserve"> </v>
      </c>
      <c r="C80" s="1">
        <f t="shared" si="26"/>
        <v>77</v>
      </c>
      <c r="D80" t="str">
        <f t="shared" si="27"/>
        <v>MONTIOLI MASSIMILIANO</v>
      </c>
      <c r="E80" s="1" t="str">
        <f>_xlfn.IFNA(VLOOKUP(G80,'nr MX scelti o cambiati'!$C$3:$D$591,2,FALSE)," ")</f>
        <v xml:space="preserve"> </v>
      </c>
      <c r="F80" s="1">
        <f>IF(E80="NUM CAMBIATO","NUM CAMBIATO",IF(G80=" "," ",_xlfn.IFNA(VLOOKUP(G80,'nr MX scelti o cambiati'!$E$3:$N$591,10,FALSE),"nuova scelta numero")))</f>
        <v>0</v>
      </c>
      <c r="G80" s="1" t="str">
        <f t="shared" si="28"/>
        <v>U01072</v>
      </c>
      <c r="H80" s="1">
        <f t="shared" si="33"/>
        <v>0</v>
      </c>
      <c r="I80" s="1" t="str">
        <f t="shared" si="34"/>
        <v xml:space="preserve"> </v>
      </c>
      <c r="J80" s="42" t="str">
        <f t="shared" si="29"/>
        <v>MONTIOLI MASSIMILIANO</v>
      </c>
      <c r="K80" s="1" t="str">
        <f t="shared" si="30"/>
        <v>VEN</v>
      </c>
      <c r="L80" s="1" t="str">
        <f t="shared" si="31"/>
        <v>OPEN</v>
      </c>
      <c r="M80" s="1" t="str">
        <f t="shared" si="32"/>
        <v>VETERAN</v>
      </c>
      <c r="N80" s="7"/>
      <c r="O80">
        <f t="shared" si="35"/>
        <v>77</v>
      </c>
      <c r="P80">
        <f t="shared" si="36"/>
        <v>77</v>
      </c>
      <c r="Q80" t="str">
        <f t="shared" si="37"/>
        <v>MONTIOLI MASSIMILIANO</v>
      </c>
      <c r="R80" s="1" t="str">
        <f t="shared" si="38"/>
        <v>U01072</v>
      </c>
      <c r="S80" s="22">
        <f t="shared" si="21"/>
        <v>28421</v>
      </c>
      <c r="T80" s="1" t="str">
        <f t="shared" si="22"/>
        <v>VEN</v>
      </c>
      <c r="U80" s="1" t="str">
        <f t="shared" si="23"/>
        <v>OPEN</v>
      </c>
      <c r="V80" s="1" t="str">
        <f t="shared" si="24"/>
        <v>VETERAN</v>
      </c>
      <c r="W80" s="42" t="str">
        <f t="shared" si="39"/>
        <v>MONTIOLI MASSIMILIANO</v>
      </c>
      <c r="Y80" s="30" t="s">
        <v>124</v>
      </c>
      <c r="Z80">
        <v>77</v>
      </c>
      <c r="AA80" t="s">
        <v>125</v>
      </c>
      <c r="AB80" s="14">
        <v>28421</v>
      </c>
      <c r="AC80" t="s">
        <v>21</v>
      </c>
      <c r="AD80" s="1" t="s">
        <v>858</v>
      </c>
      <c r="AE80" t="s">
        <v>12</v>
      </c>
      <c r="AF80" t="s">
        <v>125</v>
      </c>
      <c r="AG80">
        <v>2024</v>
      </c>
    </row>
    <row r="81" spans="1:33" ht="15.75" customHeight="1" x14ac:dyDescent="0.25">
      <c r="A81" s="3">
        <v>78</v>
      </c>
      <c r="B81" s="4" t="str">
        <f t="shared" si="25"/>
        <v xml:space="preserve"> </v>
      </c>
      <c r="C81" s="1">
        <f t="shared" si="26"/>
        <v>78</v>
      </c>
      <c r="D81" t="str">
        <f t="shared" si="27"/>
        <v>SALVALAGGIO MIRKO</v>
      </c>
      <c r="E81" s="1" t="str">
        <f>_xlfn.IFNA(VLOOKUP(G81,'nr MX scelti o cambiati'!$C$3:$D$591,2,FALSE)," ")</f>
        <v xml:space="preserve"> </v>
      </c>
      <c r="F81" s="1">
        <f>IF(E81="NUM CAMBIATO","NUM CAMBIATO",IF(G81=" "," ",_xlfn.IFNA(VLOOKUP(G81,'nr MX scelti o cambiati'!$E$3:$N$591,10,FALSE),"nuova scelta numero")))</f>
        <v>0</v>
      </c>
      <c r="G81" s="1" t="str">
        <f t="shared" si="28"/>
        <v>W00129</v>
      </c>
      <c r="H81" s="1">
        <f t="shared" si="33"/>
        <v>0</v>
      </c>
      <c r="I81" s="1" t="str">
        <f t="shared" si="34"/>
        <v xml:space="preserve"> </v>
      </c>
      <c r="J81" s="42" t="str">
        <f t="shared" si="29"/>
        <v>SALVALAGGIO MIRKO</v>
      </c>
      <c r="K81" s="1" t="str">
        <f t="shared" si="30"/>
        <v>VEN</v>
      </c>
      <c r="L81" s="1" t="str">
        <f t="shared" si="31"/>
        <v>MX1</v>
      </c>
      <c r="M81" s="1" t="str">
        <f t="shared" si="32"/>
        <v>RIDER</v>
      </c>
      <c r="N81" s="7"/>
      <c r="O81">
        <f t="shared" si="35"/>
        <v>78</v>
      </c>
      <c r="P81">
        <f t="shared" si="36"/>
        <v>78</v>
      </c>
      <c r="Q81" t="str">
        <f t="shared" si="37"/>
        <v>SALVALAGGIO MIRKO</v>
      </c>
      <c r="R81" s="1" t="str">
        <f t="shared" si="38"/>
        <v>W00129</v>
      </c>
      <c r="S81" s="22">
        <f t="shared" si="21"/>
        <v>33594</v>
      </c>
      <c r="T81" s="1" t="str">
        <f t="shared" si="22"/>
        <v>VEN</v>
      </c>
      <c r="U81" s="1" t="str">
        <f t="shared" si="23"/>
        <v>MX1</v>
      </c>
      <c r="V81" s="1" t="str">
        <f t="shared" si="24"/>
        <v>RIDER</v>
      </c>
      <c r="W81" s="42" t="str">
        <f t="shared" si="39"/>
        <v>SALVALAGGIO MIRKO</v>
      </c>
      <c r="Y81" s="30" t="s">
        <v>844</v>
      </c>
      <c r="Z81">
        <v>78</v>
      </c>
      <c r="AA81" t="s">
        <v>843</v>
      </c>
      <c r="AB81" s="14">
        <v>33594</v>
      </c>
      <c r="AC81" t="s">
        <v>21</v>
      </c>
      <c r="AD81" s="1" t="s">
        <v>857</v>
      </c>
      <c r="AE81" t="s">
        <v>6</v>
      </c>
      <c r="AF81" t="s">
        <v>843</v>
      </c>
      <c r="AG81">
        <v>2024</v>
      </c>
    </row>
    <row r="82" spans="1:33" ht="15.75" customHeight="1" x14ac:dyDescent="0.25">
      <c r="A82" s="3">
        <v>79</v>
      </c>
      <c r="B82" s="4" t="str">
        <f t="shared" si="25"/>
        <v xml:space="preserve"> </v>
      </c>
      <c r="C82" s="1">
        <f t="shared" si="26"/>
        <v>79</v>
      </c>
      <c r="D82" t="str">
        <f t="shared" si="27"/>
        <v>PIAZZA GIANMARCO</v>
      </c>
      <c r="E82" s="1" t="str">
        <f>_xlfn.IFNA(VLOOKUP(G82,'nr MX scelti o cambiati'!$C$3:$D$591,2,FALSE)," ")</f>
        <v xml:space="preserve"> </v>
      </c>
      <c r="F82" s="1">
        <f>IF(E82="NUM CAMBIATO","NUM CAMBIATO",IF(G82=" "," ",_xlfn.IFNA(VLOOKUP(G82,'nr MX scelti o cambiati'!$E$3:$N$591,10,FALSE),"nuova scelta numero")))</f>
        <v>0</v>
      </c>
      <c r="G82" s="1" t="str">
        <f t="shared" si="28"/>
        <v>P01109</v>
      </c>
      <c r="H82" s="1">
        <f t="shared" si="33"/>
        <v>1</v>
      </c>
      <c r="I82" s="1" t="str">
        <f t="shared" si="34"/>
        <v>licenza 23 da rinnovare</v>
      </c>
      <c r="J82" s="42" t="str">
        <f t="shared" si="29"/>
        <v xml:space="preserve"> </v>
      </c>
      <c r="K82" s="1">
        <f t="shared" si="30"/>
        <v>0</v>
      </c>
      <c r="L82" s="1" t="str">
        <f t="shared" si="31"/>
        <v>MX2</v>
      </c>
      <c r="M82" s="1" t="str">
        <f t="shared" si="32"/>
        <v>RIDER</v>
      </c>
      <c r="N82" s="7"/>
      <c r="O82">
        <f t="shared" si="35"/>
        <v>79</v>
      </c>
      <c r="P82">
        <f t="shared" si="36"/>
        <v>79</v>
      </c>
      <c r="Q82" t="str">
        <f t="shared" si="37"/>
        <v>PIAZZA GIANMARCO</v>
      </c>
      <c r="R82" s="1" t="str">
        <f t="shared" si="38"/>
        <v>P01109</v>
      </c>
      <c r="S82" s="22">
        <f t="shared" si="21"/>
        <v>0</v>
      </c>
      <c r="T82" s="1">
        <f t="shared" si="22"/>
        <v>0</v>
      </c>
      <c r="U82" s="1" t="str">
        <f t="shared" si="23"/>
        <v>MX2</v>
      </c>
      <c r="V82" s="1" t="str">
        <f t="shared" si="24"/>
        <v>RIDER</v>
      </c>
      <c r="W82" s="42" t="str">
        <f t="shared" si="39"/>
        <v xml:space="preserve"> </v>
      </c>
      <c r="Y82" s="30" t="s">
        <v>126</v>
      </c>
      <c r="Z82">
        <v>79</v>
      </c>
      <c r="AA82" t="s">
        <v>127</v>
      </c>
      <c r="AD82" s="1" t="s">
        <v>856</v>
      </c>
      <c r="AE82" t="s">
        <v>6</v>
      </c>
      <c r="AG82">
        <v>2024</v>
      </c>
    </row>
    <row r="83" spans="1:33" ht="15.75" customHeight="1" x14ac:dyDescent="0.25">
      <c r="A83" s="3">
        <v>80</v>
      </c>
      <c r="B83" s="4" t="str">
        <f t="shared" si="25"/>
        <v xml:space="preserve"> </v>
      </c>
      <c r="C83" s="1">
        <f t="shared" si="26"/>
        <v>80</v>
      </c>
      <c r="D83" t="str">
        <f t="shared" si="27"/>
        <v>POLATO CECILIA</v>
      </c>
      <c r="E83" s="1" t="str">
        <f>_xlfn.IFNA(VLOOKUP(G83,'nr MX scelti o cambiati'!$C$3:$D$591,2,FALSE)," ")</f>
        <v xml:space="preserve"> </v>
      </c>
      <c r="F83" s="1">
        <f>IF(E83="NUM CAMBIATO","NUM CAMBIATO",IF(G83=" "," ",_xlfn.IFNA(VLOOKUP(G83,'nr MX scelti o cambiati'!$E$3:$N$591,10,FALSE),"nuova scelta numero")))</f>
        <v>0</v>
      </c>
      <c r="G83" s="1" t="str">
        <f t="shared" si="28"/>
        <v>V02348</v>
      </c>
      <c r="H83" s="1">
        <f t="shared" si="33"/>
        <v>0</v>
      </c>
      <c r="I83" s="1" t="str">
        <f t="shared" si="34"/>
        <v xml:space="preserve"> </v>
      </c>
      <c r="J83" s="42" t="str">
        <f t="shared" si="29"/>
        <v>POLATO CECILIA</v>
      </c>
      <c r="K83" s="1" t="str">
        <f t="shared" si="30"/>
        <v>VEN</v>
      </c>
      <c r="L83" s="1" t="str">
        <f t="shared" si="31"/>
        <v>FEMMINILE</v>
      </c>
      <c r="M83" s="1" t="str">
        <f t="shared" si="32"/>
        <v>FEMMINILE</v>
      </c>
      <c r="N83" s="7"/>
      <c r="O83">
        <f t="shared" si="35"/>
        <v>80</v>
      </c>
      <c r="P83">
        <f t="shared" si="36"/>
        <v>80</v>
      </c>
      <c r="Q83" t="str">
        <f t="shared" si="37"/>
        <v>POLATO CECILIA</v>
      </c>
      <c r="R83" s="1" t="str">
        <f t="shared" si="38"/>
        <v>V02348</v>
      </c>
      <c r="S83" s="22">
        <f t="shared" si="21"/>
        <v>39385</v>
      </c>
      <c r="T83" s="1" t="str">
        <f t="shared" si="22"/>
        <v>VEN</v>
      </c>
      <c r="U83" s="1" t="str">
        <f t="shared" si="23"/>
        <v>FEMMINILE</v>
      </c>
      <c r="V83" s="1" t="str">
        <f t="shared" si="24"/>
        <v>FEMMINILE</v>
      </c>
      <c r="W83" s="42" t="str">
        <f t="shared" si="39"/>
        <v>POLATO CECILIA</v>
      </c>
      <c r="Y83" s="30" t="s">
        <v>128</v>
      </c>
      <c r="Z83">
        <v>80</v>
      </c>
      <c r="AA83" t="s">
        <v>129</v>
      </c>
      <c r="AB83" s="14">
        <v>39385</v>
      </c>
      <c r="AC83" t="s">
        <v>21</v>
      </c>
      <c r="AD83" s="1" t="s">
        <v>859</v>
      </c>
      <c r="AE83" t="s">
        <v>859</v>
      </c>
      <c r="AF83" t="s">
        <v>129</v>
      </c>
      <c r="AG83">
        <v>2024</v>
      </c>
    </row>
    <row r="84" spans="1:33" ht="15.75" customHeight="1" x14ac:dyDescent="0.25">
      <c r="A84" s="3">
        <v>81</v>
      </c>
      <c r="B84" s="4" t="str">
        <f t="shared" si="25"/>
        <v xml:space="preserve"> </v>
      </c>
      <c r="C84" s="1">
        <f t="shared" si="26"/>
        <v>81</v>
      </c>
      <c r="D84" t="str">
        <f t="shared" si="27"/>
        <v>SPEROTTO MANUEL</v>
      </c>
      <c r="E84" s="1" t="str">
        <f>_xlfn.IFNA(VLOOKUP(G84,'nr MX scelti o cambiati'!$C$3:$D$591,2,FALSE)," ")</f>
        <v xml:space="preserve"> </v>
      </c>
      <c r="F84" s="1" t="str">
        <f>IF(E84="NUM CAMBIATO","NUM CAMBIATO",IF(G84=" "," ",_xlfn.IFNA(VLOOKUP(G84,'nr MX scelti o cambiati'!$E$3:$N$591,10,FALSE),"nuova scelta numero")))</f>
        <v>nuova scelta numero</v>
      </c>
      <c r="G84" s="1" t="str">
        <f t="shared" si="28"/>
        <v>A00233</v>
      </c>
      <c r="H84" s="1">
        <f t="shared" si="33"/>
        <v>0</v>
      </c>
      <c r="I84" s="1" t="str">
        <f t="shared" si="34"/>
        <v xml:space="preserve"> </v>
      </c>
      <c r="J84" s="42" t="str">
        <f t="shared" si="29"/>
        <v>SPEROTTO MANUEL</v>
      </c>
      <c r="K84" s="1" t="str">
        <f t="shared" si="30"/>
        <v>VEN</v>
      </c>
      <c r="L84" s="1" t="str">
        <f t="shared" si="31"/>
        <v>MX1</v>
      </c>
      <c r="M84" s="1" t="str">
        <f t="shared" si="32"/>
        <v>RIDER</v>
      </c>
      <c r="N84" s="7"/>
      <c r="O84">
        <f t="shared" si="35"/>
        <v>81</v>
      </c>
      <c r="P84">
        <f t="shared" si="36"/>
        <v>81</v>
      </c>
      <c r="Q84" t="str">
        <f t="shared" si="37"/>
        <v>SPEROTTO MANUEL</v>
      </c>
      <c r="R84" s="1" t="str">
        <f t="shared" si="38"/>
        <v>A00233</v>
      </c>
      <c r="S84" s="22">
        <f t="shared" si="21"/>
        <v>35788</v>
      </c>
      <c r="T84" s="1" t="str">
        <f t="shared" si="22"/>
        <v>VEN</v>
      </c>
      <c r="U84" s="1" t="str">
        <f t="shared" si="23"/>
        <v>MX1</v>
      </c>
      <c r="V84" s="1" t="str">
        <f t="shared" si="24"/>
        <v>RIDER</v>
      </c>
      <c r="W84" s="42" t="str">
        <f t="shared" si="39"/>
        <v>SPEROTTO MANUEL</v>
      </c>
      <c r="Y84" s="30" t="s">
        <v>2282</v>
      </c>
      <c r="Z84">
        <v>81</v>
      </c>
      <c r="AA84" t="s">
        <v>2283</v>
      </c>
      <c r="AB84" s="14">
        <v>35788</v>
      </c>
      <c r="AC84" t="s">
        <v>21</v>
      </c>
      <c r="AD84" s="1" t="s">
        <v>857</v>
      </c>
      <c r="AE84" t="s">
        <v>6</v>
      </c>
      <c r="AF84" t="s">
        <v>2283</v>
      </c>
      <c r="AG84">
        <v>2024</v>
      </c>
    </row>
    <row r="85" spans="1:33" ht="15.75" customHeight="1" x14ac:dyDescent="0.25">
      <c r="A85" s="3">
        <v>82</v>
      </c>
      <c r="B85" s="4" t="str">
        <f t="shared" si="25"/>
        <v xml:space="preserve"> </v>
      </c>
      <c r="C85" s="1">
        <f t="shared" si="26"/>
        <v>82</v>
      </c>
      <c r="D85" t="str">
        <f t="shared" si="27"/>
        <v>FRANZOI MARIO</v>
      </c>
      <c r="E85" s="1" t="str">
        <f>_xlfn.IFNA(VLOOKUP(G85,'nr MX scelti o cambiati'!$C$3:$D$591,2,FALSE)," ")</f>
        <v xml:space="preserve"> </v>
      </c>
      <c r="F85" s="1">
        <f>IF(E85="NUM CAMBIATO","NUM CAMBIATO",IF(G85=" "," ",_xlfn.IFNA(VLOOKUP(G85,'nr MX scelti o cambiati'!$E$3:$N$591,10,FALSE),"nuova scelta numero")))</f>
        <v>0</v>
      </c>
      <c r="G85" s="1" t="str">
        <f t="shared" si="28"/>
        <v>0001481N</v>
      </c>
      <c r="H85" s="1">
        <f t="shared" si="33"/>
        <v>0</v>
      </c>
      <c r="I85" s="1" t="str">
        <f t="shared" si="34"/>
        <v xml:space="preserve"> </v>
      </c>
      <c r="J85" s="42" t="str">
        <f t="shared" si="29"/>
        <v>FRANZOI MARIO</v>
      </c>
      <c r="K85" s="1" t="str">
        <f t="shared" si="30"/>
        <v>PBZ</v>
      </c>
      <c r="L85" s="1" t="str">
        <f t="shared" si="31"/>
        <v>OPEN</v>
      </c>
      <c r="M85" s="1" t="str">
        <f t="shared" si="32"/>
        <v>VETERAN</v>
      </c>
      <c r="N85" s="7"/>
      <c r="O85">
        <f t="shared" si="35"/>
        <v>82</v>
      </c>
      <c r="P85">
        <f t="shared" si="36"/>
        <v>82</v>
      </c>
      <c r="Q85" t="str">
        <f t="shared" si="37"/>
        <v>FRANZOI MARIO</v>
      </c>
      <c r="R85" s="1" t="str">
        <f t="shared" si="38"/>
        <v>0001481N</v>
      </c>
      <c r="S85" s="22">
        <f t="shared" si="21"/>
        <v>27863</v>
      </c>
      <c r="T85" s="1" t="str">
        <f t="shared" si="22"/>
        <v>PBZ</v>
      </c>
      <c r="U85" s="1" t="str">
        <f t="shared" si="23"/>
        <v>OPEN</v>
      </c>
      <c r="V85" s="1" t="str">
        <f t="shared" si="24"/>
        <v>VETERAN</v>
      </c>
      <c r="W85" s="42" t="str">
        <f t="shared" si="39"/>
        <v>FRANZOI MARIO</v>
      </c>
      <c r="Y85" s="30" t="s">
        <v>130</v>
      </c>
      <c r="Z85">
        <v>82</v>
      </c>
      <c r="AA85" t="s">
        <v>131</v>
      </c>
      <c r="AB85" s="14">
        <v>27863</v>
      </c>
      <c r="AC85" t="s">
        <v>23</v>
      </c>
      <c r="AD85" s="1" t="s">
        <v>858</v>
      </c>
      <c r="AE85" t="s">
        <v>12</v>
      </c>
      <c r="AF85" t="s">
        <v>131</v>
      </c>
      <c r="AG85">
        <v>2024</v>
      </c>
    </row>
    <row r="86" spans="1:33" ht="15.75" customHeight="1" x14ac:dyDescent="0.25">
      <c r="A86" s="3">
        <v>83</v>
      </c>
      <c r="B86" s="4" t="str">
        <f t="shared" si="25"/>
        <v xml:space="preserve"> </v>
      </c>
      <c r="C86" s="1">
        <f t="shared" si="26"/>
        <v>83</v>
      </c>
      <c r="D86" t="str">
        <f t="shared" si="27"/>
        <v>ZILLE FEDERICO</v>
      </c>
      <c r="E86" s="1" t="str">
        <f>_xlfn.IFNA(VLOOKUP(G86,'nr MX scelti o cambiati'!$C$3:$D$591,2,FALSE)," ")</f>
        <v xml:space="preserve"> </v>
      </c>
      <c r="F86" s="1">
        <f>IF(E86="NUM CAMBIATO","NUM CAMBIATO",IF(G86=" "," ",_xlfn.IFNA(VLOOKUP(G86,'nr MX scelti o cambiati'!$E$3:$N$591,10,FALSE),"nuova scelta numero")))</f>
        <v>0</v>
      </c>
      <c r="G86" s="1" t="str">
        <f t="shared" si="28"/>
        <v>U03969</v>
      </c>
      <c r="H86" s="1">
        <f t="shared" si="33"/>
        <v>0</v>
      </c>
      <c r="I86" s="1" t="str">
        <f t="shared" si="34"/>
        <v xml:space="preserve"> </v>
      </c>
      <c r="J86" s="42" t="str">
        <f t="shared" si="29"/>
        <v>ZILLE FEDERICO</v>
      </c>
      <c r="K86" s="1" t="str">
        <f t="shared" si="30"/>
        <v>FVG</v>
      </c>
      <c r="L86" s="1" t="str">
        <f t="shared" si="31"/>
        <v>MX2</v>
      </c>
      <c r="M86" s="1" t="str">
        <f t="shared" si="32"/>
        <v>RIDER</v>
      </c>
      <c r="N86" s="7"/>
      <c r="O86">
        <f t="shared" si="35"/>
        <v>83</v>
      </c>
      <c r="P86">
        <f t="shared" si="36"/>
        <v>83</v>
      </c>
      <c r="Q86" t="str">
        <f t="shared" si="37"/>
        <v>ZILLE FEDERICO</v>
      </c>
      <c r="R86" s="1" t="str">
        <f t="shared" si="38"/>
        <v>U03969</v>
      </c>
      <c r="S86" s="22">
        <f t="shared" si="21"/>
        <v>34767</v>
      </c>
      <c r="T86" s="1" t="str">
        <f t="shared" si="22"/>
        <v>FVG</v>
      </c>
      <c r="U86" s="1" t="str">
        <f t="shared" si="23"/>
        <v>MX2</v>
      </c>
      <c r="V86" s="1" t="str">
        <f t="shared" si="24"/>
        <v>RIDER</v>
      </c>
      <c r="W86" s="42" t="str">
        <f t="shared" si="39"/>
        <v>ZILLE FEDERICO</v>
      </c>
      <c r="Y86" s="30" t="s">
        <v>132</v>
      </c>
      <c r="Z86">
        <v>83</v>
      </c>
      <c r="AA86" t="s">
        <v>133</v>
      </c>
      <c r="AB86" s="14">
        <v>34767</v>
      </c>
      <c r="AC86" t="s">
        <v>24</v>
      </c>
      <c r="AD86" s="1" t="s">
        <v>856</v>
      </c>
      <c r="AE86" t="s">
        <v>6</v>
      </c>
      <c r="AF86" t="s">
        <v>133</v>
      </c>
      <c r="AG86">
        <v>2024</v>
      </c>
    </row>
    <row r="87" spans="1:33" ht="15.75" customHeight="1" x14ac:dyDescent="0.25">
      <c r="A87" s="3">
        <v>84</v>
      </c>
      <c r="B87" s="4" t="str">
        <f t="shared" si="25"/>
        <v xml:space="preserve"> </v>
      </c>
      <c r="C87" s="1">
        <f t="shared" si="26"/>
        <v>84</v>
      </c>
      <c r="D87" t="str">
        <f t="shared" si="27"/>
        <v>STORTI ANDREA</v>
      </c>
      <c r="E87" s="1" t="str">
        <f>_xlfn.IFNA(VLOOKUP(G87,'nr MX scelti o cambiati'!$C$3:$D$591,2,FALSE)," ")</f>
        <v xml:space="preserve"> </v>
      </c>
      <c r="F87" s="1">
        <f>IF(E87="NUM CAMBIATO","NUM CAMBIATO",IF(G87=" "," ",_xlfn.IFNA(VLOOKUP(G87,'nr MX scelti o cambiati'!$E$3:$N$591,10,FALSE),"nuova scelta numero")))</f>
        <v>0</v>
      </c>
      <c r="G87" s="1" t="str">
        <f t="shared" si="28"/>
        <v>0004402W</v>
      </c>
      <c r="H87" s="1">
        <f t="shared" si="33"/>
        <v>0</v>
      </c>
      <c r="I87" s="1" t="str">
        <f t="shared" si="34"/>
        <v xml:space="preserve"> </v>
      </c>
      <c r="J87" s="42" t="str">
        <f t="shared" si="29"/>
        <v>STORTI ANDREA</v>
      </c>
      <c r="K87" s="1" t="str">
        <f t="shared" si="30"/>
        <v>VEN</v>
      </c>
      <c r="L87" s="1" t="str">
        <f t="shared" si="31"/>
        <v>MX1</v>
      </c>
      <c r="M87" s="1" t="str">
        <f t="shared" si="32"/>
        <v>FAST</v>
      </c>
      <c r="N87" s="7"/>
      <c r="O87">
        <f t="shared" si="35"/>
        <v>84</v>
      </c>
      <c r="P87">
        <f t="shared" si="36"/>
        <v>84</v>
      </c>
      <c r="Q87" t="str">
        <f t="shared" si="37"/>
        <v>STORTI ANDREA</v>
      </c>
      <c r="R87" s="1" t="str">
        <f t="shared" si="38"/>
        <v>0004402W</v>
      </c>
      <c r="S87" s="22">
        <f t="shared" si="21"/>
        <v>29449</v>
      </c>
      <c r="T87" s="1" t="str">
        <f t="shared" si="22"/>
        <v>VEN</v>
      </c>
      <c r="U87" s="1" t="str">
        <f t="shared" si="23"/>
        <v>MX1</v>
      </c>
      <c r="V87" s="1" t="str">
        <f t="shared" si="24"/>
        <v>FAST</v>
      </c>
      <c r="W87" s="42" t="str">
        <f t="shared" si="39"/>
        <v>STORTI ANDREA</v>
      </c>
      <c r="Y87" s="30" t="s">
        <v>134</v>
      </c>
      <c r="Z87">
        <v>84</v>
      </c>
      <c r="AA87" t="s">
        <v>135</v>
      </c>
      <c r="AB87" s="14">
        <v>29449</v>
      </c>
      <c r="AC87" t="s">
        <v>21</v>
      </c>
      <c r="AD87" s="1" t="s">
        <v>857</v>
      </c>
      <c r="AE87" t="s">
        <v>11</v>
      </c>
      <c r="AF87" t="s">
        <v>135</v>
      </c>
      <c r="AG87">
        <v>2024</v>
      </c>
    </row>
    <row r="88" spans="1:33" ht="15.75" customHeight="1" x14ac:dyDescent="0.25">
      <c r="A88" s="3">
        <v>85</v>
      </c>
      <c r="B88" s="4" t="str">
        <f t="shared" si="25"/>
        <v xml:space="preserve"> </v>
      </c>
      <c r="C88" s="1">
        <f t="shared" si="26"/>
        <v>85</v>
      </c>
      <c r="D88" t="str">
        <f t="shared" si="27"/>
        <v>BASSO THOMAS</v>
      </c>
      <c r="E88" s="1" t="str">
        <f>_xlfn.IFNA(VLOOKUP(G88,'nr MX scelti o cambiati'!$C$3:$D$591,2,FALSE)," ")</f>
        <v xml:space="preserve"> </v>
      </c>
      <c r="F88" s="1">
        <f>IF(E88="NUM CAMBIATO","NUM CAMBIATO",IF(G88=" "," ",_xlfn.IFNA(VLOOKUP(G88,'nr MX scelti o cambiati'!$E$3:$N$591,10,FALSE),"nuova scelta numero")))</f>
        <v>0</v>
      </c>
      <c r="G88" s="1" t="str">
        <f t="shared" si="28"/>
        <v>S02106</v>
      </c>
      <c r="H88" s="1">
        <f t="shared" si="33"/>
        <v>0</v>
      </c>
      <c r="I88" s="1" t="str">
        <f t="shared" si="34"/>
        <v xml:space="preserve"> </v>
      </c>
      <c r="J88" s="42" t="str">
        <f t="shared" si="29"/>
        <v>BASSO THOMAS</v>
      </c>
      <c r="K88" s="1" t="str">
        <f t="shared" si="30"/>
        <v>FVG</v>
      </c>
      <c r="L88" s="1" t="str">
        <f t="shared" si="31"/>
        <v>MX2</v>
      </c>
      <c r="M88" s="1" t="str">
        <f t="shared" si="32"/>
        <v>CHALLENGE</v>
      </c>
      <c r="N88" s="7"/>
      <c r="O88">
        <f t="shared" si="35"/>
        <v>85</v>
      </c>
      <c r="P88">
        <f t="shared" si="36"/>
        <v>85</v>
      </c>
      <c r="Q88" t="str">
        <f t="shared" si="37"/>
        <v>BASSO THOMAS</v>
      </c>
      <c r="R88" s="1" t="str">
        <f t="shared" si="38"/>
        <v>S02106</v>
      </c>
      <c r="S88" s="22">
        <f t="shared" si="21"/>
        <v>36195</v>
      </c>
      <c r="T88" s="1" t="str">
        <f t="shared" si="22"/>
        <v>FVG</v>
      </c>
      <c r="U88" s="1" t="str">
        <f t="shared" si="23"/>
        <v>MX2</v>
      </c>
      <c r="V88" s="1" t="str">
        <f t="shared" si="24"/>
        <v>CHALLENGE</v>
      </c>
      <c r="W88" s="42" t="str">
        <f t="shared" si="39"/>
        <v>BASSO THOMAS</v>
      </c>
      <c r="Y88" s="30" t="s">
        <v>136</v>
      </c>
      <c r="Z88">
        <v>85</v>
      </c>
      <c r="AA88" t="s">
        <v>137</v>
      </c>
      <c r="AB88" s="14">
        <v>36195</v>
      </c>
      <c r="AC88" t="s">
        <v>24</v>
      </c>
      <c r="AD88" s="1" t="s">
        <v>856</v>
      </c>
      <c r="AE88" t="s">
        <v>5</v>
      </c>
      <c r="AF88" t="s">
        <v>137</v>
      </c>
      <c r="AG88">
        <v>2024</v>
      </c>
    </row>
    <row r="89" spans="1:33" ht="15.75" customHeight="1" x14ac:dyDescent="0.25">
      <c r="A89" s="3">
        <v>86</v>
      </c>
      <c r="B89" s="4" t="str">
        <f t="shared" si="25"/>
        <v xml:space="preserve"> </v>
      </c>
      <c r="C89" s="1">
        <f t="shared" si="26"/>
        <v>86</v>
      </c>
      <c r="D89" t="str">
        <f t="shared" si="27"/>
        <v>POLGA MASSIMILIANO</v>
      </c>
      <c r="E89" s="1" t="str">
        <f>_xlfn.IFNA(VLOOKUP(G89,'nr MX scelti o cambiati'!$C$3:$D$591,2,FALSE)," ")</f>
        <v xml:space="preserve"> </v>
      </c>
      <c r="F89" s="1" t="str">
        <f>IF(E89="NUM CAMBIATO","NUM CAMBIATO",IF(G89=" "," ",_xlfn.IFNA(VLOOKUP(G89,'nr MX scelti o cambiati'!$E$3:$N$591,10,FALSE),"nuova scelta numero")))</f>
        <v>nuova scelta numero</v>
      </c>
      <c r="G89" s="1" t="str">
        <f t="shared" si="28"/>
        <v>W01939</v>
      </c>
      <c r="H89" s="1">
        <f t="shared" si="33"/>
        <v>0</v>
      </c>
      <c r="I89" s="1" t="str">
        <f t="shared" si="34"/>
        <v xml:space="preserve"> </v>
      </c>
      <c r="J89" s="42" t="str">
        <f t="shared" si="29"/>
        <v>POLGA MASSIMILIANO</v>
      </c>
      <c r="K89" s="1" t="str">
        <f t="shared" si="30"/>
        <v>VEN</v>
      </c>
      <c r="L89" s="1" t="str">
        <f t="shared" si="31"/>
        <v>OPEN</v>
      </c>
      <c r="M89" s="1" t="str">
        <f t="shared" si="32"/>
        <v>MASTER</v>
      </c>
      <c r="N89" s="7"/>
      <c r="O89">
        <f t="shared" si="35"/>
        <v>86</v>
      </c>
      <c r="P89">
        <f t="shared" si="36"/>
        <v>86</v>
      </c>
      <c r="Q89" t="str">
        <f t="shared" si="37"/>
        <v>POLGA MASSIMILIANO</v>
      </c>
      <c r="R89" s="1" t="str">
        <f t="shared" si="38"/>
        <v>W01939</v>
      </c>
      <c r="S89" s="22">
        <f t="shared" si="21"/>
        <v>24443</v>
      </c>
      <c r="T89" s="1" t="str">
        <f t="shared" si="22"/>
        <v>VEN</v>
      </c>
      <c r="U89" s="1" t="str">
        <f t="shared" si="23"/>
        <v>OPEN</v>
      </c>
      <c r="V89" s="1" t="str">
        <f t="shared" si="24"/>
        <v>MASTER</v>
      </c>
      <c r="W89" s="42" t="str">
        <f t="shared" si="39"/>
        <v>POLGA MASSIMILIANO</v>
      </c>
      <c r="Y89" s="30" t="s">
        <v>1328</v>
      </c>
      <c r="Z89">
        <v>86</v>
      </c>
      <c r="AA89" t="s">
        <v>1329</v>
      </c>
      <c r="AB89" s="14">
        <v>24443</v>
      </c>
      <c r="AC89" t="s">
        <v>21</v>
      </c>
      <c r="AD89" s="1" t="s">
        <v>858</v>
      </c>
      <c r="AE89" t="s">
        <v>14</v>
      </c>
      <c r="AF89" t="s">
        <v>1329</v>
      </c>
      <c r="AG89">
        <v>2024</v>
      </c>
    </row>
    <row r="90" spans="1:33" ht="15.75" customHeight="1" x14ac:dyDescent="0.25">
      <c r="A90" s="3">
        <v>87</v>
      </c>
      <c r="B90" s="4" t="str">
        <f t="shared" si="25"/>
        <v xml:space="preserve"> </v>
      </c>
      <c r="C90" s="1">
        <f t="shared" si="26"/>
        <v>87</v>
      </c>
      <c r="D90" t="str">
        <f t="shared" si="27"/>
        <v>TOMASONI DIMITRI</v>
      </c>
      <c r="E90" s="1" t="str">
        <f>_xlfn.IFNA(VLOOKUP(G90,'nr MX scelti o cambiati'!$C$3:$D$591,2,FALSE)," ")</f>
        <v xml:space="preserve"> </v>
      </c>
      <c r="F90" s="1">
        <f>IF(E90="NUM CAMBIATO","NUM CAMBIATO",IF(G90=" "," ",_xlfn.IFNA(VLOOKUP(G90,'nr MX scelti o cambiati'!$E$3:$N$591,10,FALSE),"nuova scelta numero")))</f>
        <v>0</v>
      </c>
      <c r="G90" s="1" t="str">
        <f t="shared" si="28"/>
        <v>W00428</v>
      </c>
      <c r="H90" s="1">
        <f t="shared" si="33"/>
        <v>0</v>
      </c>
      <c r="I90" s="1" t="str">
        <f t="shared" si="34"/>
        <v xml:space="preserve"> </v>
      </c>
      <c r="J90" s="42" t="str">
        <f t="shared" si="29"/>
        <v>TOMASONI DIMITRI</v>
      </c>
      <c r="K90" s="1" t="str">
        <f t="shared" si="30"/>
        <v>PTR</v>
      </c>
      <c r="L90" s="1" t="str">
        <f t="shared" si="31"/>
        <v>OPEN</v>
      </c>
      <c r="M90" s="1" t="str">
        <f t="shared" si="32"/>
        <v>SUPERVETERAN</v>
      </c>
      <c r="N90" s="7"/>
      <c r="O90">
        <f t="shared" si="35"/>
        <v>87</v>
      </c>
      <c r="P90">
        <f t="shared" si="36"/>
        <v>87</v>
      </c>
      <c r="Q90" t="str">
        <f t="shared" si="37"/>
        <v>TOMASONI DIMITRI</v>
      </c>
      <c r="R90" s="1" t="str">
        <f t="shared" si="38"/>
        <v>W00428</v>
      </c>
      <c r="S90" s="22">
        <f t="shared" si="21"/>
        <v>26714</v>
      </c>
      <c r="T90" s="1" t="str">
        <f t="shared" si="22"/>
        <v>PTR</v>
      </c>
      <c r="U90" s="1" t="str">
        <f t="shared" si="23"/>
        <v>OPEN</v>
      </c>
      <c r="V90" s="1" t="str">
        <f t="shared" si="24"/>
        <v>SUPERVETERAN</v>
      </c>
      <c r="W90" s="42" t="str">
        <f t="shared" si="39"/>
        <v>TOMASONI DIMITRI</v>
      </c>
      <c r="Y90" s="30" t="s">
        <v>138</v>
      </c>
      <c r="Z90">
        <v>87</v>
      </c>
      <c r="AA90" t="s">
        <v>139</v>
      </c>
      <c r="AB90" s="14">
        <v>26714</v>
      </c>
      <c r="AC90" t="s">
        <v>1300</v>
      </c>
      <c r="AD90" s="1" t="s">
        <v>858</v>
      </c>
      <c r="AE90" t="s">
        <v>13</v>
      </c>
      <c r="AF90" t="s">
        <v>139</v>
      </c>
      <c r="AG90">
        <v>2024</v>
      </c>
    </row>
    <row r="91" spans="1:33" ht="15.75" customHeight="1" x14ac:dyDescent="0.25">
      <c r="A91" s="3">
        <v>88</v>
      </c>
      <c r="B91" s="4" t="str">
        <f t="shared" si="25"/>
        <v xml:space="preserve"> </v>
      </c>
      <c r="C91" s="1">
        <f t="shared" si="26"/>
        <v>88</v>
      </c>
      <c r="D91" t="str">
        <f t="shared" si="27"/>
        <v>BISORI GREGORIO</v>
      </c>
      <c r="E91" s="1" t="str">
        <f>_xlfn.IFNA(VLOOKUP(G91,'nr MX scelti o cambiati'!$C$3:$D$591,2,FALSE)," ")</f>
        <v xml:space="preserve"> </v>
      </c>
      <c r="F91" s="1">
        <f>IF(E91="NUM CAMBIATO","NUM CAMBIATO",IF(G91=" "," ",_xlfn.IFNA(VLOOKUP(G91,'nr MX scelti o cambiati'!$E$3:$N$591,10,FALSE),"nuova scelta numero")))</f>
        <v>0</v>
      </c>
      <c r="G91" s="1" t="str">
        <f t="shared" si="28"/>
        <v>X02026</v>
      </c>
      <c r="H91" s="1">
        <f t="shared" si="33"/>
        <v>0</v>
      </c>
      <c r="I91" s="1" t="str">
        <f t="shared" si="34"/>
        <v xml:space="preserve"> </v>
      </c>
      <c r="J91" s="42" t="str">
        <f t="shared" si="29"/>
        <v>BISORI GREGORIO</v>
      </c>
      <c r="K91" s="1" t="str">
        <f t="shared" si="30"/>
        <v>VEN</v>
      </c>
      <c r="L91" s="1">
        <f t="shared" si="31"/>
        <v>125</v>
      </c>
      <c r="M91" s="1" t="str">
        <f t="shared" si="32"/>
        <v>JUNIOR</v>
      </c>
      <c r="N91" s="7"/>
      <c r="O91">
        <f t="shared" si="35"/>
        <v>88</v>
      </c>
      <c r="P91">
        <f t="shared" si="36"/>
        <v>88</v>
      </c>
      <c r="Q91" t="str">
        <f t="shared" si="37"/>
        <v>BISORI GREGORIO</v>
      </c>
      <c r="R91" s="1" t="str">
        <f t="shared" si="38"/>
        <v>X02026</v>
      </c>
      <c r="S91" s="22">
        <f t="shared" si="21"/>
        <v>39678</v>
      </c>
      <c r="T91" s="1" t="str">
        <f t="shared" si="22"/>
        <v>VEN</v>
      </c>
      <c r="U91" s="1">
        <f t="shared" si="23"/>
        <v>125</v>
      </c>
      <c r="V91" s="1" t="str">
        <f t="shared" si="24"/>
        <v>JUNIOR</v>
      </c>
      <c r="W91" s="42" t="str">
        <f t="shared" si="39"/>
        <v>BISORI GREGORIO</v>
      </c>
      <c r="Y91" s="30" t="s">
        <v>799</v>
      </c>
      <c r="Z91">
        <v>88</v>
      </c>
      <c r="AA91" t="s">
        <v>800</v>
      </c>
      <c r="AB91" s="14">
        <v>39678</v>
      </c>
      <c r="AC91" t="s">
        <v>21</v>
      </c>
      <c r="AD91" s="1">
        <v>125</v>
      </c>
      <c r="AE91" t="s">
        <v>4</v>
      </c>
      <c r="AF91" t="s">
        <v>800</v>
      </c>
      <c r="AG91">
        <v>2024</v>
      </c>
    </row>
    <row r="92" spans="1:33" ht="15.75" customHeight="1" x14ac:dyDescent="0.25">
      <c r="A92" s="3">
        <v>89</v>
      </c>
      <c r="B92" s="4" t="str">
        <f t="shared" si="25"/>
        <v xml:space="preserve"> </v>
      </c>
      <c r="C92" s="1">
        <f t="shared" si="26"/>
        <v>89</v>
      </c>
      <c r="D92" t="str">
        <f t="shared" si="27"/>
        <v>BERTO THOMAS</v>
      </c>
      <c r="E92" s="1" t="str">
        <f>_xlfn.IFNA(VLOOKUP(G92,'nr MX scelti o cambiati'!$C$3:$D$591,2,FALSE)," ")</f>
        <v xml:space="preserve"> </v>
      </c>
      <c r="F92" s="1" t="str">
        <f>IF(E92="NUM CAMBIATO","NUM CAMBIATO",IF(G92=" "," ",_xlfn.IFNA(VLOOKUP(G92,'nr MX scelti o cambiati'!$E$3:$N$591,10,FALSE),"nuova scelta numero")))</f>
        <v>nuova scelta numero</v>
      </c>
      <c r="G92" s="1" t="str">
        <f t="shared" si="28"/>
        <v>G00065</v>
      </c>
      <c r="H92" s="1">
        <f t="shared" si="33"/>
        <v>0</v>
      </c>
      <c r="I92" s="1" t="str">
        <f t="shared" si="34"/>
        <v xml:space="preserve"> </v>
      </c>
      <c r="J92" s="42" t="str">
        <f t="shared" si="29"/>
        <v>BERTO THOMAS</v>
      </c>
      <c r="K92" s="1" t="str">
        <f t="shared" si="30"/>
        <v>VEN</v>
      </c>
      <c r="L92" s="1" t="str">
        <f t="shared" si="31"/>
        <v>MX1</v>
      </c>
      <c r="M92" s="1" t="str">
        <f t="shared" si="32"/>
        <v>FAST</v>
      </c>
      <c r="N92" s="7"/>
      <c r="O92">
        <f t="shared" si="35"/>
        <v>89</v>
      </c>
      <c r="P92">
        <f t="shared" si="36"/>
        <v>89</v>
      </c>
      <c r="Q92" t="str">
        <f t="shared" si="37"/>
        <v>BERTO THOMAS</v>
      </c>
      <c r="R92" s="1" t="str">
        <f t="shared" si="38"/>
        <v>G00065</v>
      </c>
      <c r="S92" s="22">
        <f t="shared" si="21"/>
        <v>35996</v>
      </c>
      <c r="T92" s="1" t="str">
        <f t="shared" si="22"/>
        <v>VEN</v>
      </c>
      <c r="U92" s="1" t="str">
        <f t="shared" si="23"/>
        <v>MX1</v>
      </c>
      <c r="V92" s="1" t="str">
        <f t="shared" si="24"/>
        <v>FAST</v>
      </c>
      <c r="W92" s="42" t="str">
        <f t="shared" si="39"/>
        <v>BERTO THOMAS</v>
      </c>
      <c r="Y92" s="30" t="s">
        <v>1342</v>
      </c>
      <c r="Z92">
        <v>89</v>
      </c>
      <c r="AA92" t="s">
        <v>1343</v>
      </c>
      <c r="AB92" s="14">
        <v>35996</v>
      </c>
      <c r="AC92" t="s">
        <v>21</v>
      </c>
      <c r="AD92" s="1" t="s">
        <v>857</v>
      </c>
      <c r="AE92" t="s">
        <v>11</v>
      </c>
      <c r="AF92" t="s">
        <v>1343</v>
      </c>
      <c r="AG92">
        <v>2024</v>
      </c>
    </row>
    <row r="93" spans="1:33" ht="15.75" customHeight="1" x14ac:dyDescent="0.25">
      <c r="A93" s="3">
        <v>90</v>
      </c>
      <c r="B93" s="4" t="str">
        <f t="shared" si="25"/>
        <v xml:space="preserve"> </v>
      </c>
      <c r="C93" s="1">
        <f t="shared" si="26"/>
        <v>90</v>
      </c>
      <c r="D93" t="str">
        <f t="shared" si="27"/>
        <v>CESTARO GIOVANNI PAOLO</v>
      </c>
      <c r="E93" s="1" t="str">
        <f>_xlfn.IFNA(VLOOKUP(G93,'nr MX scelti o cambiati'!$C$3:$D$591,2,FALSE)," ")</f>
        <v xml:space="preserve"> </v>
      </c>
      <c r="F93" s="1" t="str">
        <f>IF(E93="NUM CAMBIATO","NUM CAMBIATO",IF(G93=" "," ",_xlfn.IFNA(VLOOKUP(G93,'nr MX scelti o cambiati'!$E$3:$N$591,10,FALSE),"nuova scelta numero")))</f>
        <v>nuova scelta numero</v>
      </c>
      <c r="G93" s="1" t="str">
        <f t="shared" si="28"/>
        <v>N02894</v>
      </c>
      <c r="H93" s="1">
        <f t="shared" si="33"/>
        <v>0</v>
      </c>
      <c r="I93" s="1" t="str">
        <f t="shared" si="34"/>
        <v xml:space="preserve"> </v>
      </c>
      <c r="J93" s="42" t="str">
        <f t="shared" si="29"/>
        <v>CESTARO GIOVANNI PAOLO</v>
      </c>
      <c r="K93" s="1" t="str">
        <f t="shared" si="30"/>
        <v>VEN</v>
      </c>
      <c r="L93" s="1" t="str">
        <f t="shared" si="31"/>
        <v>OPEN</v>
      </c>
      <c r="M93" s="1" t="str">
        <f t="shared" si="32"/>
        <v>MASTER</v>
      </c>
      <c r="N93" s="7"/>
      <c r="O93">
        <f t="shared" si="35"/>
        <v>90</v>
      </c>
      <c r="P93">
        <f t="shared" si="36"/>
        <v>90</v>
      </c>
      <c r="Q93" t="str">
        <f t="shared" si="37"/>
        <v>CESTARO GIOVANNI PAOLO</v>
      </c>
      <c r="R93" s="1" t="str">
        <f t="shared" si="38"/>
        <v>N02894</v>
      </c>
      <c r="S93" s="22">
        <f t="shared" si="21"/>
        <v>23993</v>
      </c>
      <c r="T93" s="1" t="str">
        <f t="shared" si="22"/>
        <v>VEN</v>
      </c>
      <c r="U93" s="1" t="str">
        <f t="shared" si="23"/>
        <v>OPEN</v>
      </c>
      <c r="V93" s="1" t="str">
        <f t="shared" si="24"/>
        <v>MASTER</v>
      </c>
      <c r="W93" s="42" t="str">
        <f t="shared" si="39"/>
        <v>CESTARO GIOVANNI PAOLO</v>
      </c>
      <c r="Y93" s="30" t="s">
        <v>1822</v>
      </c>
      <c r="Z93">
        <v>90</v>
      </c>
      <c r="AA93" t="s">
        <v>1823</v>
      </c>
      <c r="AB93" s="14">
        <v>23993</v>
      </c>
      <c r="AC93" t="s">
        <v>21</v>
      </c>
      <c r="AD93" s="1" t="s">
        <v>858</v>
      </c>
      <c r="AE93" t="s">
        <v>14</v>
      </c>
      <c r="AF93" t="s">
        <v>1823</v>
      </c>
      <c r="AG93">
        <v>2024</v>
      </c>
    </row>
    <row r="94" spans="1:33" ht="15.75" customHeight="1" x14ac:dyDescent="0.25">
      <c r="A94" s="3">
        <v>91</v>
      </c>
      <c r="B94" s="4" t="str">
        <f t="shared" si="25"/>
        <v xml:space="preserve"> </v>
      </c>
      <c r="C94" s="1">
        <f t="shared" si="26"/>
        <v>91</v>
      </c>
      <c r="D94" t="str">
        <f t="shared" si="27"/>
        <v>FABBRI LORENZO</v>
      </c>
      <c r="E94" s="1" t="str">
        <f>_xlfn.IFNA(VLOOKUP(G94,'nr MX scelti o cambiati'!$C$3:$D$591,2,FALSE)," ")</f>
        <v xml:space="preserve"> </v>
      </c>
      <c r="F94" s="1" t="str">
        <f>IF(E94="NUM CAMBIATO","NUM CAMBIATO",IF(G94=" "," ",_xlfn.IFNA(VLOOKUP(G94,'nr MX scelti o cambiati'!$E$3:$N$591,10,FALSE),"nuova scelta numero")))</f>
        <v>nuova scelta numero</v>
      </c>
      <c r="G94" s="1" t="str">
        <f t="shared" si="28"/>
        <v>W00096</v>
      </c>
      <c r="H94" s="1">
        <f t="shared" si="33"/>
        <v>0</v>
      </c>
      <c r="I94" s="1" t="str">
        <f t="shared" si="34"/>
        <v xml:space="preserve"> </v>
      </c>
      <c r="J94" s="42" t="str">
        <f t="shared" si="29"/>
        <v>FABBRI LORENZO</v>
      </c>
      <c r="K94" s="1" t="str">
        <f t="shared" si="30"/>
        <v>EMI</v>
      </c>
      <c r="L94" s="1">
        <f t="shared" si="31"/>
        <v>125</v>
      </c>
      <c r="M94" s="1" t="str">
        <f t="shared" si="32"/>
        <v>JUNIOR</v>
      </c>
      <c r="N94" s="7"/>
      <c r="O94">
        <f t="shared" si="35"/>
        <v>91</v>
      </c>
      <c r="P94">
        <f t="shared" si="36"/>
        <v>91</v>
      </c>
      <c r="Q94" t="str">
        <f t="shared" si="37"/>
        <v>FABBRI LORENZO</v>
      </c>
      <c r="R94" s="1" t="str">
        <f t="shared" si="38"/>
        <v>W00096</v>
      </c>
      <c r="S94" s="22">
        <f t="shared" si="21"/>
        <v>39931</v>
      </c>
      <c r="T94" s="1" t="str">
        <f t="shared" si="22"/>
        <v>EMI</v>
      </c>
      <c r="U94" s="1">
        <f t="shared" si="23"/>
        <v>125</v>
      </c>
      <c r="V94" s="1" t="str">
        <f t="shared" si="24"/>
        <v>JUNIOR</v>
      </c>
      <c r="W94" s="42" t="str">
        <f t="shared" si="39"/>
        <v>FABBRI LORENZO</v>
      </c>
      <c r="Y94" s="30" t="s">
        <v>1513</v>
      </c>
      <c r="Z94">
        <v>91</v>
      </c>
      <c r="AA94" t="s">
        <v>1514</v>
      </c>
      <c r="AB94" s="14">
        <v>39931</v>
      </c>
      <c r="AC94" t="s">
        <v>20</v>
      </c>
      <c r="AD94" s="1">
        <v>125</v>
      </c>
      <c r="AE94" t="s">
        <v>4</v>
      </c>
      <c r="AF94" t="s">
        <v>1514</v>
      </c>
      <c r="AG94">
        <v>2024</v>
      </c>
    </row>
    <row r="95" spans="1:33" ht="15.75" customHeight="1" x14ac:dyDescent="0.25">
      <c r="A95" s="3">
        <v>92</v>
      </c>
      <c r="B95" s="4" t="str">
        <f t="shared" si="25"/>
        <v xml:space="preserve"> </v>
      </c>
      <c r="C95" s="1">
        <f t="shared" si="26"/>
        <v>92</v>
      </c>
      <c r="D95" t="str">
        <f t="shared" si="27"/>
        <v>ZECCHIN JONATHAN</v>
      </c>
      <c r="E95" s="1" t="str">
        <f>_xlfn.IFNA(VLOOKUP(G95,'nr MX scelti o cambiati'!$C$3:$D$591,2,FALSE)," ")</f>
        <v xml:space="preserve"> </v>
      </c>
      <c r="F95" s="1">
        <f>IF(E95="NUM CAMBIATO","NUM CAMBIATO",IF(G95=" "," ",_xlfn.IFNA(VLOOKUP(G95,'nr MX scelti o cambiati'!$E$3:$N$591,10,FALSE),"nuova scelta numero")))</f>
        <v>0</v>
      </c>
      <c r="G95" s="1" t="str">
        <f t="shared" si="28"/>
        <v>G03995</v>
      </c>
      <c r="H95" s="1">
        <f t="shared" si="33"/>
        <v>0</v>
      </c>
      <c r="I95" s="1" t="str">
        <f t="shared" si="34"/>
        <v xml:space="preserve"> </v>
      </c>
      <c r="J95" s="42" t="str">
        <f t="shared" si="29"/>
        <v>ZECCHIN JONATHAN</v>
      </c>
      <c r="K95" s="1" t="str">
        <f t="shared" si="30"/>
        <v>VEN</v>
      </c>
      <c r="L95" s="1" t="str">
        <f t="shared" si="31"/>
        <v>MX1</v>
      </c>
      <c r="M95" s="1" t="str">
        <f t="shared" si="32"/>
        <v>EXPERT</v>
      </c>
      <c r="N95" s="7"/>
      <c r="O95">
        <f t="shared" si="35"/>
        <v>92</v>
      </c>
      <c r="P95">
        <f t="shared" si="36"/>
        <v>92</v>
      </c>
      <c r="Q95" t="str">
        <f t="shared" si="37"/>
        <v>ZECCHIN JONATHAN</v>
      </c>
      <c r="R95" s="1" t="str">
        <f t="shared" si="38"/>
        <v>G03995</v>
      </c>
      <c r="S95" s="22">
        <f t="shared" si="21"/>
        <v>33863</v>
      </c>
      <c r="T95" s="1" t="str">
        <f t="shared" si="22"/>
        <v>VEN</v>
      </c>
      <c r="U95" s="1" t="str">
        <f t="shared" si="23"/>
        <v>MX1</v>
      </c>
      <c r="V95" s="1" t="str">
        <f t="shared" si="24"/>
        <v>EXPERT</v>
      </c>
      <c r="W95" s="42" t="str">
        <f t="shared" si="39"/>
        <v>ZECCHIN JONATHAN</v>
      </c>
      <c r="Y95" s="30" t="s">
        <v>140</v>
      </c>
      <c r="Z95">
        <v>92</v>
      </c>
      <c r="AA95" t="s">
        <v>141</v>
      </c>
      <c r="AB95" s="14">
        <v>33863</v>
      </c>
      <c r="AC95" t="s">
        <v>21</v>
      </c>
      <c r="AD95" s="1" t="s">
        <v>857</v>
      </c>
      <c r="AE95" t="s">
        <v>7</v>
      </c>
      <c r="AF95" t="s">
        <v>141</v>
      </c>
      <c r="AG95">
        <v>2024</v>
      </c>
    </row>
    <row r="96" spans="1:33" ht="15.75" customHeight="1" x14ac:dyDescent="0.25">
      <c r="A96" s="3">
        <v>93</v>
      </c>
      <c r="B96" s="4" t="str">
        <f t="shared" si="25"/>
        <v xml:space="preserve"> </v>
      </c>
      <c r="C96" s="1">
        <f t="shared" si="26"/>
        <v>93</v>
      </c>
      <c r="D96" t="str">
        <f t="shared" si="27"/>
        <v>CORTESE ALBERTO</v>
      </c>
      <c r="E96" s="1" t="str">
        <f>_xlfn.IFNA(VLOOKUP(G96,'nr MX scelti o cambiati'!$C$3:$D$591,2,FALSE)," ")</f>
        <v xml:space="preserve"> </v>
      </c>
      <c r="F96" s="1" t="str">
        <f>IF(E96="NUM CAMBIATO","NUM CAMBIATO",IF(G96=" "," ",_xlfn.IFNA(VLOOKUP(G96,'nr MX scelti o cambiati'!$E$3:$N$591,10,FALSE),"nuova scelta numero")))</f>
        <v>nuova scelta numero</v>
      </c>
      <c r="G96" s="1" t="str">
        <f t="shared" si="28"/>
        <v>U00105</v>
      </c>
      <c r="H96" s="1">
        <f t="shared" si="33"/>
        <v>0</v>
      </c>
      <c r="I96" s="1" t="str">
        <f t="shared" si="34"/>
        <v xml:space="preserve"> </v>
      </c>
      <c r="J96" s="42" t="str">
        <f t="shared" si="29"/>
        <v>CORTESE ALBERTO</v>
      </c>
      <c r="K96" s="1" t="str">
        <f t="shared" si="30"/>
        <v>VEN</v>
      </c>
      <c r="L96" s="1" t="str">
        <f t="shared" si="31"/>
        <v>MX1</v>
      </c>
      <c r="M96" s="1" t="str">
        <f t="shared" si="32"/>
        <v>RIDER</v>
      </c>
      <c r="N96" s="7"/>
      <c r="O96">
        <f t="shared" si="35"/>
        <v>93</v>
      </c>
      <c r="P96">
        <f t="shared" si="36"/>
        <v>93</v>
      </c>
      <c r="Q96" t="str">
        <f t="shared" si="37"/>
        <v>CORTESE ALBERTO</v>
      </c>
      <c r="R96" s="1" t="str">
        <f t="shared" si="38"/>
        <v>U00105</v>
      </c>
      <c r="S96" s="22">
        <f t="shared" si="21"/>
        <v>33899</v>
      </c>
      <c r="T96" s="1" t="str">
        <f t="shared" si="22"/>
        <v>VEN</v>
      </c>
      <c r="U96" s="1" t="str">
        <f t="shared" si="23"/>
        <v>MX1</v>
      </c>
      <c r="V96" s="1" t="str">
        <f t="shared" si="24"/>
        <v>RIDER</v>
      </c>
      <c r="W96" s="42" t="str">
        <f t="shared" si="39"/>
        <v>CORTESE ALBERTO</v>
      </c>
      <c r="Y96" s="30" t="s">
        <v>1690</v>
      </c>
      <c r="Z96">
        <v>93</v>
      </c>
      <c r="AA96" t="s">
        <v>1691</v>
      </c>
      <c r="AB96" s="14">
        <v>33899</v>
      </c>
      <c r="AC96" t="s">
        <v>21</v>
      </c>
      <c r="AD96" s="1" t="s">
        <v>857</v>
      </c>
      <c r="AE96" t="s">
        <v>6</v>
      </c>
      <c r="AF96" t="s">
        <v>1691</v>
      </c>
      <c r="AG96">
        <v>2024</v>
      </c>
    </row>
    <row r="97" spans="1:33" ht="15.75" customHeight="1" x14ac:dyDescent="0.25">
      <c r="A97" s="3">
        <v>94</v>
      </c>
      <c r="B97" s="4" t="str">
        <f t="shared" si="25"/>
        <v xml:space="preserve"> </v>
      </c>
      <c r="C97" s="1">
        <f t="shared" si="26"/>
        <v>94</v>
      </c>
      <c r="D97" t="str">
        <f t="shared" si="27"/>
        <v>BALLIN FILIPPO</v>
      </c>
      <c r="E97" s="1" t="str">
        <f>_xlfn.IFNA(VLOOKUP(G97,'nr MX scelti o cambiati'!$C$3:$D$591,2,FALSE)," ")</f>
        <v xml:space="preserve"> </v>
      </c>
      <c r="F97" s="1">
        <f>IF(E97="NUM CAMBIATO","NUM CAMBIATO",IF(G97=" "," ",_xlfn.IFNA(VLOOKUP(G97,'nr MX scelti o cambiati'!$E$3:$N$591,10,FALSE),"nuova scelta numero")))</f>
        <v>0</v>
      </c>
      <c r="G97" s="1" t="str">
        <f t="shared" si="28"/>
        <v>W02920</v>
      </c>
      <c r="H97" s="1">
        <f t="shared" si="33"/>
        <v>0</v>
      </c>
      <c r="I97" s="1" t="str">
        <f t="shared" si="34"/>
        <v xml:space="preserve"> </v>
      </c>
      <c r="J97" s="42" t="str">
        <f t="shared" si="29"/>
        <v>BALLIN FILIPPO</v>
      </c>
      <c r="K97" s="1" t="str">
        <f t="shared" si="30"/>
        <v>VEN</v>
      </c>
      <c r="L97" s="1" t="str">
        <f t="shared" si="31"/>
        <v>MX1</v>
      </c>
      <c r="M97" s="1" t="str">
        <f t="shared" si="32"/>
        <v>FAST</v>
      </c>
      <c r="N97" s="7"/>
      <c r="O97">
        <f t="shared" si="35"/>
        <v>94</v>
      </c>
      <c r="P97">
        <f t="shared" si="36"/>
        <v>94</v>
      </c>
      <c r="Q97" t="str">
        <f t="shared" si="37"/>
        <v>BALLIN FILIPPO</v>
      </c>
      <c r="R97" s="1" t="str">
        <f t="shared" si="38"/>
        <v>W02920</v>
      </c>
      <c r="S97" s="22">
        <f t="shared" si="21"/>
        <v>34636</v>
      </c>
      <c r="T97" s="1" t="str">
        <f t="shared" si="22"/>
        <v>VEN</v>
      </c>
      <c r="U97" s="1" t="str">
        <f t="shared" si="23"/>
        <v>MX1</v>
      </c>
      <c r="V97" s="1" t="str">
        <f t="shared" si="24"/>
        <v>FAST</v>
      </c>
      <c r="W97" s="42" t="str">
        <f t="shared" si="39"/>
        <v>BALLIN FILIPPO</v>
      </c>
      <c r="Y97" s="30" t="s">
        <v>142</v>
      </c>
      <c r="Z97">
        <v>94</v>
      </c>
      <c r="AA97" t="s">
        <v>143</v>
      </c>
      <c r="AB97" s="14">
        <v>34636</v>
      </c>
      <c r="AC97" t="s">
        <v>21</v>
      </c>
      <c r="AD97" s="1" t="s">
        <v>857</v>
      </c>
      <c r="AE97" t="s">
        <v>11</v>
      </c>
      <c r="AF97" t="s">
        <v>143</v>
      </c>
      <c r="AG97">
        <v>2024</v>
      </c>
    </row>
    <row r="98" spans="1:33" ht="15.75" customHeight="1" x14ac:dyDescent="0.25">
      <c r="A98" s="3">
        <v>95</v>
      </c>
      <c r="B98" s="4" t="str">
        <f t="shared" si="25"/>
        <v xml:space="preserve"> </v>
      </c>
      <c r="C98" s="1">
        <f t="shared" si="26"/>
        <v>95</v>
      </c>
      <c r="D98" t="str">
        <f t="shared" si="27"/>
        <v>BERTOLI ANDREA</v>
      </c>
      <c r="E98" s="1" t="str">
        <f>_xlfn.IFNA(VLOOKUP(G98,'nr MX scelti o cambiati'!$C$3:$D$591,2,FALSE)," ")</f>
        <v xml:space="preserve"> </v>
      </c>
      <c r="F98" s="1">
        <f>IF(E98="NUM CAMBIATO","NUM CAMBIATO",IF(G98=" "," ",_xlfn.IFNA(VLOOKUP(G98,'nr MX scelti o cambiati'!$E$3:$N$591,10,FALSE),"nuova scelta numero")))</f>
        <v>0</v>
      </c>
      <c r="G98" s="1" t="str">
        <f t="shared" si="28"/>
        <v>X00599</v>
      </c>
      <c r="H98" s="1">
        <f t="shared" si="33"/>
        <v>0</v>
      </c>
      <c r="I98" s="1" t="str">
        <f t="shared" si="34"/>
        <v xml:space="preserve"> </v>
      </c>
      <c r="J98" s="42" t="str">
        <f t="shared" si="29"/>
        <v>BERTOLI ANDREA</v>
      </c>
      <c r="K98" s="1" t="str">
        <f t="shared" si="30"/>
        <v>LOM</v>
      </c>
      <c r="L98" s="1" t="str">
        <f t="shared" si="31"/>
        <v>MX2</v>
      </c>
      <c r="M98" s="1" t="str">
        <f t="shared" si="32"/>
        <v>CHALLENGE</v>
      </c>
      <c r="N98" s="7"/>
      <c r="O98">
        <f t="shared" si="35"/>
        <v>95</v>
      </c>
      <c r="P98">
        <f t="shared" si="36"/>
        <v>95</v>
      </c>
      <c r="Q98" t="str">
        <f t="shared" si="37"/>
        <v>BERTOLI ANDREA</v>
      </c>
      <c r="R98" s="1" t="str">
        <f t="shared" si="38"/>
        <v>X00599</v>
      </c>
      <c r="S98" s="22">
        <f t="shared" si="21"/>
        <v>37973</v>
      </c>
      <c r="T98" s="1" t="str">
        <f t="shared" si="22"/>
        <v>LOM</v>
      </c>
      <c r="U98" s="1" t="str">
        <f t="shared" si="23"/>
        <v>MX2</v>
      </c>
      <c r="V98" s="1" t="str">
        <f t="shared" si="24"/>
        <v>CHALLENGE</v>
      </c>
      <c r="W98" s="42" t="str">
        <f t="shared" si="39"/>
        <v>BERTOLI ANDREA</v>
      </c>
      <c r="Y98" s="30" t="s">
        <v>918</v>
      </c>
      <c r="Z98">
        <v>95</v>
      </c>
      <c r="AA98" t="s">
        <v>919</v>
      </c>
      <c r="AB98" s="14">
        <v>37973</v>
      </c>
      <c r="AC98" t="s">
        <v>19</v>
      </c>
      <c r="AD98" s="1" t="s">
        <v>856</v>
      </c>
      <c r="AE98" t="s">
        <v>5</v>
      </c>
      <c r="AF98" t="s">
        <v>919</v>
      </c>
      <c r="AG98">
        <v>2024</v>
      </c>
    </row>
    <row r="99" spans="1:33" ht="15.75" customHeight="1" x14ac:dyDescent="0.25">
      <c r="A99" s="3">
        <v>96</v>
      </c>
      <c r="B99" s="4" t="str">
        <f t="shared" si="25"/>
        <v xml:space="preserve"> </v>
      </c>
      <c r="C99" s="1">
        <f t="shared" si="26"/>
        <v>96</v>
      </c>
      <c r="D99" t="str">
        <f t="shared" si="27"/>
        <v>GAMPER FLORIAN</v>
      </c>
      <c r="E99" s="1" t="str">
        <f>_xlfn.IFNA(VLOOKUP(G99,'nr MX scelti o cambiati'!$C$3:$D$591,2,FALSE)," ")</f>
        <v xml:space="preserve"> </v>
      </c>
      <c r="F99" s="1">
        <f>IF(E99="NUM CAMBIATO","NUM CAMBIATO",IF(G99=" "," ",_xlfn.IFNA(VLOOKUP(G99,'nr MX scelti o cambiati'!$E$3:$N$591,10,FALSE),"nuova scelta numero")))</f>
        <v>0</v>
      </c>
      <c r="G99" s="1" t="str">
        <f t="shared" si="28"/>
        <v>M00340</v>
      </c>
      <c r="H99" s="1">
        <f t="shared" si="33"/>
        <v>0</v>
      </c>
      <c r="I99" s="1" t="str">
        <f t="shared" si="34"/>
        <v xml:space="preserve"> </v>
      </c>
      <c r="J99" s="42" t="str">
        <f t="shared" si="29"/>
        <v>GAMPER FLORIAN</v>
      </c>
      <c r="K99" s="1" t="str">
        <f t="shared" si="30"/>
        <v>PBZ</v>
      </c>
      <c r="L99" s="1" t="str">
        <f t="shared" si="31"/>
        <v>MX1</v>
      </c>
      <c r="M99" s="1" t="str">
        <f t="shared" si="32"/>
        <v>CHALLENGE</v>
      </c>
      <c r="N99" s="7"/>
      <c r="O99">
        <f t="shared" si="35"/>
        <v>96</v>
      </c>
      <c r="P99">
        <f t="shared" si="36"/>
        <v>96</v>
      </c>
      <c r="Q99" t="str">
        <f t="shared" si="37"/>
        <v>GAMPER FLORIAN</v>
      </c>
      <c r="R99" s="1" t="str">
        <f t="shared" si="38"/>
        <v>M00340</v>
      </c>
      <c r="S99" s="22">
        <f t="shared" si="21"/>
        <v>35399</v>
      </c>
      <c r="T99" s="1" t="str">
        <f t="shared" si="22"/>
        <v>PBZ</v>
      </c>
      <c r="U99" s="1" t="str">
        <f t="shared" si="23"/>
        <v>MX1</v>
      </c>
      <c r="V99" s="1" t="str">
        <f t="shared" si="24"/>
        <v>CHALLENGE</v>
      </c>
      <c r="W99" s="42" t="str">
        <f t="shared" si="39"/>
        <v>GAMPER FLORIAN</v>
      </c>
      <c r="Y99" s="30" t="s">
        <v>932</v>
      </c>
      <c r="Z99">
        <v>96</v>
      </c>
      <c r="AA99" t="s">
        <v>933</v>
      </c>
      <c r="AB99" s="14">
        <v>35399</v>
      </c>
      <c r="AC99" t="s">
        <v>23</v>
      </c>
      <c r="AD99" s="1" t="s">
        <v>857</v>
      </c>
      <c r="AE99" t="s">
        <v>5</v>
      </c>
      <c r="AF99" t="s">
        <v>933</v>
      </c>
      <c r="AG99">
        <v>2024</v>
      </c>
    </row>
    <row r="100" spans="1:33" ht="15.75" customHeight="1" x14ac:dyDescent="0.25">
      <c r="A100" s="3">
        <v>97</v>
      </c>
      <c r="B100" s="4" t="str">
        <f t="shared" si="25"/>
        <v xml:space="preserve"> </v>
      </c>
      <c r="C100" s="1">
        <f t="shared" si="26"/>
        <v>97</v>
      </c>
      <c r="D100" t="str">
        <f t="shared" si="27"/>
        <v>CALCAGNI LORENO</v>
      </c>
      <c r="E100" s="1" t="str">
        <f>_xlfn.IFNA(VLOOKUP(G100,'nr MX scelti o cambiati'!$C$3:$D$591,2,FALSE)," ")</f>
        <v xml:space="preserve"> </v>
      </c>
      <c r="F100" s="1" t="str">
        <f>IF(E100="NUM CAMBIATO","NUM CAMBIATO",IF(G100=" "," ",_xlfn.IFNA(VLOOKUP(G100,'nr MX scelti o cambiati'!$E$3:$N$591,10,FALSE),"nuova scelta numero")))</f>
        <v>nuova scelta numero</v>
      </c>
      <c r="G100" s="1" t="str">
        <f t="shared" si="28"/>
        <v>A01772</v>
      </c>
      <c r="H100" s="1">
        <f t="shared" si="33"/>
        <v>0</v>
      </c>
      <c r="I100" s="1" t="str">
        <f t="shared" si="34"/>
        <v xml:space="preserve"> </v>
      </c>
      <c r="J100" s="42" t="str">
        <f t="shared" si="29"/>
        <v>CALCAGNI LORENO</v>
      </c>
      <c r="K100" s="1" t="str">
        <f t="shared" si="30"/>
        <v>VEN</v>
      </c>
      <c r="L100" s="1" t="str">
        <f t="shared" si="31"/>
        <v>OPEN</v>
      </c>
      <c r="M100" s="1" t="str">
        <f t="shared" si="32"/>
        <v>MASTER</v>
      </c>
      <c r="N100" s="7"/>
      <c r="O100">
        <f t="shared" si="35"/>
        <v>97</v>
      </c>
      <c r="P100">
        <f t="shared" si="36"/>
        <v>97</v>
      </c>
      <c r="Q100" t="str">
        <f t="shared" si="37"/>
        <v>CALCAGNI LORENO</v>
      </c>
      <c r="R100" s="1" t="str">
        <f t="shared" si="38"/>
        <v>A01772</v>
      </c>
      <c r="S100" s="22">
        <f t="shared" si="21"/>
        <v>24285</v>
      </c>
      <c r="T100" s="1" t="str">
        <f t="shared" si="22"/>
        <v>VEN</v>
      </c>
      <c r="U100" s="1" t="str">
        <f t="shared" si="23"/>
        <v>OPEN</v>
      </c>
      <c r="V100" s="1" t="str">
        <f t="shared" si="24"/>
        <v>MASTER</v>
      </c>
      <c r="W100" s="42" t="str">
        <f t="shared" si="39"/>
        <v>CALCAGNI LORENO</v>
      </c>
      <c r="Y100" s="30" t="s">
        <v>3711</v>
      </c>
      <c r="Z100">
        <v>97</v>
      </c>
      <c r="AA100" t="s">
        <v>3712</v>
      </c>
      <c r="AB100" s="14">
        <v>24285</v>
      </c>
      <c r="AC100" t="s">
        <v>21</v>
      </c>
      <c r="AD100" s="1" t="s">
        <v>858</v>
      </c>
      <c r="AE100" t="s">
        <v>14</v>
      </c>
      <c r="AF100" t="s">
        <v>3712</v>
      </c>
      <c r="AG100">
        <v>2024</v>
      </c>
    </row>
    <row r="101" spans="1:33" ht="15.75" customHeight="1" x14ac:dyDescent="0.25">
      <c r="A101" s="3">
        <v>98</v>
      </c>
      <c r="B101" s="4" t="str">
        <f t="shared" si="25"/>
        <v xml:space="preserve"> </v>
      </c>
      <c r="C101" s="1">
        <f t="shared" si="26"/>
        <v>98</v>
      </c>
      <c r="D101" t="str">
        <f t="shared" si="27"/>
        <v>BAZZANI GABRIELE</v>
      </c>
      <c r="E101" s="1" t="str">
        <f>_xlfn.IFNA(VLOOKUP(G101,'nr MX scelti o cambiati'!$C$3:$D$591,2,FALSE)," ")</f>
        <v xml:space="preserve"> </v>
      </c>
      <c r="F101" s="1">
        <f>IF(E101="NUM CAMBIATO","NUM CAMBIATO",IF(G101=" "," ",_xlfn.IFNA(VLOOKUP(G101,'nr MX scelti o cambiati'!$E$3:$N$591,10,FALSE),"nuova scelta numero")))</f>
        <v>0</v>
      </c>
      <c r="G101" s="1" t="str">
        <f t="shared" si="28"/>
        <v>V03972</v>
      </c>
      <c r="H101" s="1">
        <f t="shared" si="33"/>
        <v>0</v>
      </c>
      <c r="I101" s="1" t="str">
        <f t="shared" si="34"/>
        <v xml:space="preserve"> </v>
      </c>
      <c r="J101" s="42" t="str">
        <f t="shared" si="29"/>
        <v>BAZZANI GABRIELE</v>
      </c>
      <c r="K101" s="1" t="str">
        <f t="shared" si="30"/>
        <v>PTR</v>
      </c>
      <c r="L101" s="1" t="str">
        <f t="shared" si="31"/>
        <v>MX1</v>
      </c>
      <c r="M101" s="1" t="str">
        <f t="shared" si="32"/>
        <v>RIDER</v>
      </c>
      <c r="N101" s="7"/>
      <c r="O101">
        <f t="shared" si="35"/>
        <v>98</v>
      </c>
      <c r="P101">
        <f t="shared" si="36"/>
        <v>98</v>
      </c>
      <c r="Q101" t="str">
        <f t="shared" si="37"/>
        <v>BAZZANI GABRIELE</v>
      </c>
      <c r="R101" s="1" t="str">
        <f t="shared" si="38"/>
        <v>V03972</v>
      </c>
      <c r="S101" s="22">
        <f t="shared" si="21"/>
        <v>35843</v>
      </c>
      <c r="T101" s="1" t="str">
        <f t="shared" si="22"/>
        <v>PTR</v>
      </c>
      <c r="U101" s="1" t="str">
        <f t="shared" si="23"/>
        <v>MX1</v>
      </c>
      <c r="V101" s="1" t="str">
        <f t="shared" si="24"/>
        <v>RIDER</v>
      </c>
      <c r="W101" s="42" t="str">
        <f t="shared" si="39"/>
        <v>BAZZANI GABRIELE</v>
      </c>
      <c r="Y101" s="30" t="s">
        <v>150</v>
      </c>
      <c r="Z101">
        <v>98</v>
      </c>
      <c r="AA101" t="s">
        <v>151</v>
      </c>
      <c r="AB101" s="14">
        <v>35843</v>
      </c>
      <c r="AC101" t="s">
        <v>1300</v>
      </c>
      <c r="AD101" s="1" t="s">
        <v>857</v>
      </c>
      <c r="AE101" t="s">
        <v>6</v>
      </c>
      <c r="AF101" t="s">
        <v>151</v>
      </c>
      <c r="AG101">
        <v>2024</v>
      </c>
    </row>
    <row r="102" spans="1:33" ht="15.75" customHeight="1" x14ac:dyDescent="0.25">
      <c r="A102" s="3">
        <v>99</v>
      </c>
      <c r="B102" s="4" t="str">
        <f t="shared" si="25"/>
        <v xml:space="preserve"> </v>
      </c>
      <c r="C102" s="1">
        <f t="shared" si="26"/>
        <v>99</v>
      </c>
      <c r="D102" t="str">
        <f t="shared" si="27"/>
        <v>RATTAZZI RICCARDO CARLO</v>
      </c>
      <c r="E102" s="1" t="str">
        <f>_xlfn.IFNA(VLOOKUP(G102,'nr MX scelti o cambiati'!$C$3:$D$591,2,FALSE)," ")</f>
        <v xml:space="preserve"> </v>
      </c>
      <c r="F102" s="1" t="str">
        <f>IF(E102="NUM CAMBIATO","NUM CAMBIATO",IF(G102=" "," ",_xlfn.IFNA(VLOOKUP(G102,'nr MX scelti o cambiati'!$E$3:$N$591,10,FALSE),"nuova scelta numero")))</f>
        <v>nuova scelta numero</v>
      </c>
      <c r="G102" s="1" t="str">
        <f t="shared" si="28"/>
        <v>Y00613</v>
      </c>
      <c r="H102" s="1">
        <f t="shared" si="33"/>
        <v>0</v>
      </c>
      <c r="I102" s="1" t="str">
        <f t="shared" si="34"/>
        <v xml:space="preserve"> </v>
      </c>
      <c r="J102" s="42" t="str">
        <f t="shared" si="29"/>
        <v>RATTAZZI RICCARDO CARLO</v>
      </c>
      <c r="K102" s="1" t="str">
        <f t="shared" si="30"/>
        <v>LOM</v>
      </c>
      <c r="L102" s="1" t="str">
        <f t="shared" si="31"/>
        <v>MX2</v>
      </c>
      <c r="M102" s="1" t="str">
        <f t="shared" si="32"/>
        <v>CHALLENGE</v>
      </c>
      <c r="N102" s="7"/>
      <c r="O102">
        <f t="shared" si="35"/>
        <v>99</v>
      </c>
      <c r="P102">
        <f t="shared" si="36"/>
        <v>99</v>
      </c>
      <c r="Q102" t="str">
        <f t="shared" si="37"/>
        <v>RATTAZZI RICCARDO CARLO</v>
      </c>
      <c r="R102" s="1" t="str">
        <f t="shared" si="38"/>
        <v>Y00613</v>
      </c>
      <c r="S102" s="22">
        <f t="shared" si="21"/>
        <v>33535</v>
      </c>
      <c r="T102" s="1" t="str">
        <f t="shared" si="22"/>
        <v>LOM</v>
      </c>
      <c r="U102" s="1" t="str">
        <f t="shared" si="23"/>
        <v>MX2</v>
      </c>
      <c r="V102" s="1" t="str">
        <f t="shared" si="24"/>
        <v>CHALLENGE</v>
      </c>
      <c r="W102" s="42" t="str">
        <f t="shared" si="39"/>
        <v>RATTAZZI RICCARDO CARLO</v>
      </c>
      <c r="Y102" s="30" t="s">
        <v>1640</v>
      </c>
      <c r="Z102">
        <v>99</v>
      </c>
      <c r="AA102" t="s">
        <v>1641</v>
      </c>
      <c r="AB102" s="14">
        <v>33535</v>
      </c>
      <c r="AC102" t="s">
        <v>19</v>
      </c>
      <c r="AD102" s="1" t="s">
        <v>856</v>
      </c>
      <c r="AE102" t="s">
        <v>5</v>
      </c>
      <c r="AF102" t="s">
        <v>1641</v>
      </c>
      <c r="AG102">
        <v>2024</v>
      </c>
    </row>
    <row r="103" spans="1:33" ht="15.75" customHeight="1" x14ac:dyDescent="0.25">
      <c r="A103" s="3">
        <v>100</v>
      </c>
      <c r="B103" s="4" t="str">
        <f t="shared" si="25"/>
        <v xml:space="preserve"> </v>
      </c>
      <c r="C103" s="1">
        <f t="shared" si="26"/>
        <v>100</v>
      </c>
      <c r="D103" t="str">
        <f t="shared" si="27"/>
        <v>CAZZOLA VALERIO</v>
      </c>
      <c r="E103" s="1" t="str">
        <f>_xlfn.IFNA(VLOOKUP(G103,'nr MX scelti o cambiati'!$C$3:$D$591,2,FALSE)," ")</f>
        <v xml:space="preserve"> </v>
      </c>
      <c r="F103" s="1">
        <f>IF(E103="NUM CAMBIATO","NUM CAMBIATO",IF(G103=" "," ",_xlfn.IFNA(VLOOKUP(G103,'nr MX scelti o cambiati'!$E$3:$N$591,10,FALSE),"nuova scelta numero")))</f>
        <v>0</v>
      </c>
      <c r="G103" s="1" t="str">
        <f t="shared" si="28"/>
        <v>Y03207</v>
      </c>
      <c r="H103" s="1">
        <f t="shared" si="33"/>
        <v>1</v>
      </c>
      <c r="I103" s="1" t="str">
        <f t="shared" si="34"/>
        <v>licenza 23 da rinnovare</v>
      </c>
      <c r="J103" s="42" t="str">
        <f t="shared" si="29"/>
        <v xml:space="preserve"> </v>
      </c>
      <c r="K103" s="1">
        <f t="shared" si="30"/>
        <v>0</v>
      </c>
      <c r="L103" s="1" t="str">
        <f t="shared" si="31"/>
        <v>MX2</v>
      </c>
      <c r="M103" s="1" t="str">
        <f t="shared" si="32"/>
        <v>RIDER</v>
      </c>
      <c r="N103" s="7"/>
      <c r="O103">
        <f t="shared" si="35"/>
        <v>100</v>
      </c>
      <c r="P103">
        <f t="shared" si="36"/>
        <v>100</v>
      </c>
      <c r="Q103" t="str">
        <f t="shared" si="37"/>
        <v>CAZZOLA VALERIO</v>
      </c>
      <c r="R103" s="1" t="str">
        <f t="shared" si="38"/>
        <v>Y03207</v>
      </c>
      <c r="S103" s="22">
        <f t="shared" si="21"/>
        <v>0</v>
      </c>
      <c r="T103" s="1">
        <f t="shared" si="22"/>
        <v>0</v>
      </c>
      <c r="U103" s="1" t="str">
        <f t="shared" si="23"/>
        <v>MX2</v>
      </c>
      <c r="V103" s="1" t="str">
        <f t="shared" si="24"/>
        <v>RIDER</v>
      </c>
      <c r="W103" s="42" t="str">
        <f t="shared" si="39"/>
        <v xml:space="preserve"> </v>
      </c>
      <c r="Y103" s="30" t="s">
        <v>216</v>
      </c>
      <c r="Z103">
        <v>100</v>
      </c>
      <c r="AA103" t="s">
        <v>217</v>
      </c>
      <c r="AD103" s="1" t="s">
        <v>856</v>
      </c>
      <c r="AE103" t="s">
        <v>6</v>
      </c>
      <c r="AG103">
        <v>2024</v>
      </c>
    </row>
    <row r="104" spans="1:33" ht="15.75" customHeight="1" x14ac:dyDescent="0.25">
      <c r="A104" s="3">
        <v>101</v>
      </c>
      <c r="B104" s="4" t="str">
        <f t="shared" si="25"/>
        <v xml:space="preserve"> </v>
      </c>
      <c r="C104" s="1">
        <f t="shared" si="26"/>
        <v>101</v>
      </c>
      <c r="D104" t="str">
        <f t="shared" si="27"/>
        <v>TOMIZIOLI DAVIDE</v>
      </c>
      <c r="E104" s="1" t="str">
        <f>_xlfn.IFNA(VLOOKUP(G104,'nr MX scelti o cambiati'!$C$3:$D$591,2,FALSE)," ")</f>
        <v xml:space="preserve"> </v>
      </c>
      <c r="F104" s="1">
        <f>IF(E104="NUM CAMBIATO","NUM CAMBIATO",IF(G104=" "," ",_xlfn.IFNA(VLOOKUP(G104,'nr MX scelti o cambiati'!$E$3:$N$591,10,FALSE),"nuova scelta numero")))</f>
        <v>0</v>
      </c>
      <c r="G104" s="1" t="str">
        <f t="shared" si="28"/>
        <v>0001057H</v>
      </c>
      <c r="H104" s="1">
        <f t="shared" si="33"/>
        <v>0</v>
      </c>
      <c r="I104" s="1" t="str">
        <f t="shared" si="34"/>
        <v xml:space="preserve"> </v>
      </c>
      <c r="J104" s="42" t="str">
        <f t="shared" si="29"/>
        <v>TOMIZIOLI DAVIDE</v>
      </c>
      <c r="K104" s="1" t="str">
        <f t="shared" si="30"/>
        <v>VEN</v>
      </c>
      <c r="L104" s="1" t="str">
        <f t="shared" si="31"/>
        <v>OPEN</v>
      </c>
      <c r="M104" s="1" t="str">
        <f t="shared" si="32"/>
        <v>VETERAN</v>
      </c>
      <c r="N104" s="7"/>
      <c r="O104">
        <f t="shared" si="35"/>
        <v>101</v>
      </c>
      <c r="P104">
        <f t="shared" si="36"/>
        <v>101</v>
      </c>
      <c r="Q104" t="str">
        <f t="shared" si="37"/>
        <v>TOMIZIOLI DAVIDE</v>
      </c>
      <c r="R104" s="1" t="str">
        <f t="shared" si="38"/>
        <v>0001057H</v>
      </c>
      <c r="S104" s="22">
        <f t="shared" si="21"/>
        <v>28484</v>
      </c>
      <c r="T104" s="1" t="str">
        <f t="shared" si="22"/>
        <v>VEN</v>
      </c>
      <c r="U104" s="1" t="str">
        <f t="shared" si="23"/>
        <v>OPEN</v>
      </c>
      <c r="V104" s="1" t="str">
        <f t="shared" si="24"/>
        <v>VETERAN</v>
      </c>
      <c r="W104" s="42" t="str">
        <f t="shared" si="39"/>
        <v>TOMIZIOLI DAVIDE</v>
      </c>
      <c r="Y104" s="30" t="s">
        <v>1263</v>
      </c>
      <c r="Z104">
        <v>101</v>
      </c>
      <c r="AA104" t="s">
        <v>1264</v>
      </c>
      <c r="AB104" s="14">
        <v>28484</v>
      </c>
      <c r="AC104" t="s">
        <v>21</v>
      </c>
      <c r="AD104" s="1" t="s">
        <v>858</v>
      </c>
      <c r="AE104" t="s">
        <v>12</v>
      </c>
      <c r="AF104" t="s">
        <v>1264</v>
      </c>
      <c r="AG104">
        <v>2024</v>
      </c>
    </row>
    <row r="105" spans="1:33" ht="15.75" customHeight="1" x14ac:dyDescent="0.25">
      <c r="A105" s="3">
        <v>102</v>
      </c>
      <c r="B105" s="4" t="str">
        <f t="shared" si="25"/>
        <v xml:space="preserve"> </v>
      </c>
      <c r="C105" s="1">
        <f t="shared" si="26"/>
        <v>102</v>
      </c>
      <c r="D105" t="str">
        <f t="shared" si="27"/>
        <v>PIVA MATTEO</v>
      </c>
      <c r="E105" s="1" t="str">
        <f>_xlfn.IFNA(VLOOKUP(G105,'nr MX scelti o cambiati'!$C$3:$D$591,2,FALSE)," ")</f>
        <v xml:space="preserve"> </v>
      </c>
      <c r="F105" s="1" t="str">
        <f>IF(E105="NUM CAMBIATO","NUM CAMBIATO",IF(G105=" "," ",_xlfn.IFNA(VLOOKUP(G105,'nr MX scelti o cambiati'!$E$3:$N$591,10,FALSE),"nuova scelta numero")))</f>
        <v>nuova scelta numero</v>
      </c>
      <c r="G105" s="1" t="str">
        <f t="shared" si="28"/>
        <v>Y00154</v>
      </c>
      <c r="H105" s="1">
        <f t="shared" si="33"/>
        <v>0</v>
      </c>
      <c r="I105" s="1" t="str">
        <f t="shared" si="34"/>
        <v xml:space="preserve"> </v>
      </c>
      <c r="J105" s="42" t="str">
        <f t="shared" si="29"/>
        <v>PIVA MATTEO</v>
      </c>
      <c r="K105" s="1" t="str">
        <f t="shared" si="30"/>
        <v>VEN</v>
      </c>
      <c r="L105" s="1" t="str">
        <f t="shared" si="31"/>
        <v>MX1</v>
      </c>
      <c r="M105" s="1" t="str">
        <f t="shared" si="32"/>
        <v>CHALLENGE</v>
      </c>
      <c r="N105" s="7"/>
      <c r="O105">
        <f t="shared" si="35"/>
        <v>102</v>
      </c>
      <c r="P105">
        <f t="shared" si="36"/>
        <v>102</v>
      </c>
      <c r="Q105" t="str">
        <f t="shared" si="37"/>
        <v>PIVA MATTEO</v>
      </c>
      <c r="R105" s="1" t="str">
        <f t="shared" si="38"/>
        <v>Y00154</v>
      </c>
      <c r="S105" s="22">
        <f t="shared" si="21"/>
        <v>31236</v>
      </c>
      <c r="T105" s="1" t="str">
        <f t="shared" si="22"/>
        <v>VEN</v>
      </c>
      <c r="U105" s="1" t="str">
        <f t="shared" si="23"/>
        <v>MX1</v>
      </c>
      <c r="V105" s="1" t="str">
        <f t="shared" si="24"/>
        <v>CHALLENGE</v>
      </c>
      <c r="W105" s="42" t="str">
        <f t="shared" si="39"/>
        <v>PIVA MATTEO</v>
      </c>
      <c r="Y105" s="30" t="s">
        <v>2209</v>
      </c>
      <c r="Z105">
        <v>102</v>
      </c>
      <c r="AA105" t="s">
        <v>2210</v>
      </c>
      <c r="AB105" s="14">
        <v>31236</v>
      </c>
      <c r="AC105" t="s">
        <v>21</v>
      </c>
      <c r="AD105" s="1" t="s">
        <v>857</v>
      </c>
      <c r="AE105" t="s">
        <v>5</v>
      </c>
      <c r="AF105" t="s">
        <v>2210</v>
      </c>
      <c r="AG105">
        <v>2024</v>
      </c>
    </row>
    <row r="106" spans="1:33" ht="15.75" customHeight="1" x14ac:dyDescent="0.25">
      <c r="A106" s="3">
        <v>103</v>
      </c>
      <c r="B106" s="4" t="str">
        <f t="shared" si="25"/>
        <v xml:space="preserve"> </v>
      </c>
      <c r="C106" s="1">
        <f t="shared" si="26"/>
        <v>103</v>
      </c>
      <c r="D106" t="str">
        <f t="shared" si="27"/>
        <v>FRANCESCO FABIO</v>
      </c>
      <c r="E106" s="1" t="str">
        <f>_xlfn.IFNA(VLOOKUP(G106,'nr MX scelti o cambiati'!$C$3:$D$591,2,FALSE)," ")</f>
        <v xml:space="preserve"> </v>
      </c>
      <c r="F106" s="1" t="str">
        <f>IF(E106="NUM CAMBIATO","NUM CAMBIATO",IF(G106=" "," ",_xlfn.IFNA(VLOOKUP(G106,'nr MX scelti o cambiati'!$E$3:$N$591,10,FALSE),"nuova scelta numero")))</f>
        <v>nuova scelta numero</v>
      </c>
      <c r="G106" s="1" t="str">
        <f t="shared" si="28"/>
        <v>A00336</v>
      </c>
      <c r="H106" s="1">
        <f t="shared" si="33"/>
        <v>0</v>
      </c>
      <c r="I106" s="1" t="str">
        <f t="shared" si="34"/>
        <v xml:space="preserve"> </v>
      </c>
      <c r="J106" s="42" t="str">
        <f t="shared" si="29"/>
        <v>FRANCESCO FABIO</v>
      </c>
      <c r="K106" s="1" t="str">
        <f t="shared" si="30"/>
        <v>FVG</v>
      </c>
      <c r="L106" s="1" t="str">
        <f t="shared" si="31"/>
        <v>MX2</v>
      </c>
      <c r="M106" s="1" t="str">
        <f t="shared" si="32"/>
        <v>CHALLENGE</v>
      </c>
      <c r="N106" s="7"/>
      <c r="O106">
        <f t="shared" si="35"/>
        <v>103</v>
      </c>
      <c r="P106">
        <f t="shared" si="36"/>
        <v>103</v>
      </c>
      <c r="Q106" t="str">
        <f t="shared" si="37"/>
        <v>FRANCESCO FABIO</v>
      </c>
      <c r="R106" s="1" t="str">
        <f t="shared" si="38"/>
        <v>A00336</v>
      </c>
      <c r="S106" s="22">
        <f t="shared" si="21"/>
        <v>27089</v>
      </c>
      <c r="T106" s="1" t="str">
        <f t="shared" si="22"/>
        <v>FVG</v>
      </c>
      <c r="U106" s="1" t="str">
        <f t="shared" si="23"/>
        <v>MX2</v>
      </c>
      <c r="V106" s="1" t="str">
        <f t="shared" si="24"/>
        <v>CHALLENGE</v>
      </c>
      <c r="W106" s="42" t="str">
        <f t="shared" si="39"/>
        <v>FRANCESCO FABIO</v>
      </c>
      <c r="Y106" s="30" t="s">
        <v>2840</v>
      </c>
      <c r="Z106">
        <v>103</v>
      </c>
      <c r="AA106" t="s">
        <v>2841</v>
      </c>
      <c r="AB106" s="14">
        <v>27089</v>
      </c>
      <c r="AC106" t="s">
        <v>24</v>
      </c>
      <c r="AD106" s="1" t="s">
        <v>856</v>
      </c>
      <c r="AE106" t="s">
        <v>5</v>
      </c>
      <c r="AF106" t="s">
        <v>2841</v>
      </c>
      <c r="AG106">
        <v>2024</v>
      </c>
    </row>
    <row r="107" spans="1:33" ht="15.75" customHeight="1" x14ac:dyDescent="0.25">
      <c r="A107" s="3">
        <v>104</v>
      </c>
      <c r="B107" s="4" t="str">
        <f t="shared" si="25"/>
        <v xml:space="preserve"> </v>
      </c>
      <c r="C107" s="1">
        <f t="shared" si="26"/>
        <v>104</v>
      </c>
      <c r="D107" t="str">
        <f t="shared" si="27"/>
        <v>REDUCE ALESSANDRO</v>
      </c>
      <c r="E107" s="1" t="str">
        <f>_xlfn.IFNA(VLOOKUP(G107,'nr MX scelti o cambiati'!$C$3:$D$591,2,FALSE)," ")</f>
        <v xml:space="preserve"> </v>
      </c>
      <c r="F107" s="1">
        <f>IF(E107="NUM CAMBIATO","NUM CAMBIATO",IF(G107=" "," ",_xlfn.IFNA(VLOOKUP(G107,'nr MX scelti o cambiati'!$E$3:$N$591,10,FALSE),"nuova scelta numero")))</f>
        <v>0</v>
      </c>
      <c r="G107" s="1" t="str">
        <f t="shared" si="28"/>
        <v>W01051</v>
      </c>
      <c r="H107" s="1">
        <f t="shared" si="33"/>
        <v>0</v>
      </c>
      <c r="I107" s="1" t="str">
        <f t="shared" si="34"/>
        <v xml:space="preserve"> </v>
      </c>
      <c r="J107" s="42" t="str">
        <f t="shared" si="29"/>
        <v>REDUCE ALESSANDRO</v>
      </c>
      <c r="K107" s="1" t="str">
        <f t="shared" si="30"/>
        <v>FVG</v>
      </c>
      <c r="L107" s="1" t="str">
        <f t="shared" si="31"/>
        <v>MX2</v>
      </c>
      <c r="M107" s="1" t="str">
        <f t="shared" si="32"/>
        <v>RIDER</v>
      </c>
      <c r="N107" s="7"/>
      <c r="O107">
        <f t="shared" si="35"/>
        <v>104</v>
      </c>
      <c r="P107">
        <f t="shared" si="36"/>
        <v>104</v>
      </c>
      <c r="Q107" t="str">
        <f t="shared" si="37"/>
        <v>REDUCE ALESSANDRO</v>
      </c>
      <c r="R107" s="1" t="str">
        <f t="shared" si="38"/>
        <v>W01051</v>
      </c>
      <c r="S107" s="22">
        <f t="shared" si="21"/>
        <v>34084</v>
      </c>
      <c r="T107" s="1" t="str">
        <f t="shared" si="22"/>
        <v>FVG</v>
      </c>
      <c r="U107" s="1" t="str">
        <f t="shared" si="23"/>
        <v>MX2</v>
      </c>
      <c r="V107" s="1" t="str">
        <f t="shared" si="24"/>
        <v>RIDER</v>
      </c>
      <c r="W107" s="42" t="str">
        <f t="shared" si="39"/>
        <v>REDUCE ALESSANDRO</v>
      </c>
      <c r="Y107" s="30" t="s">
        <v>154</v>
      </c>
      <c r="Z107">
        <v>104</v>
      </c>
      <c r="AA107" t="s">
        <v>155</v>
      </c>
      <c r="AB107" s="14">
        <v>34084</v>
      </c>
      <c r="AC107" t="s">
        <v>24</v>
      </c>
      <c r="AD107" s="1" t="s">
        <v>856</v>
      </c>
      <c r="AE107" t="s">
        <v>6</v>
      </c>
      <c r="AF107" t="s">
        <v>155</v>
      </c>
      <c r="AG107">
        <v>2024</v>
      </c>
    </row>
    <row r="108" spans="1:33" ht="15.75" customHeight="1" x14ac:dyDescent="0.25">
      <c r="A108" s="3">
        <v>105</v>
      </c>
      <c r="B108" s="4" t="str">
        <f t="shared" si="25"/>
        <v xml:space="preserve"> </v>
      </c>
      <c r="C108" s="1">
        <f t="shared" si="26"/>
        <v>105</v>
      </c>
      <c r="D108" t="str">
        <f t="shared" si="27"/>
        <v>CAMPAGNOLO LUCA</v>
      </c>
      <c r="E108" s="1" t="str">
        <f>_xlfn.IFNA(VLOOKUP(G108,'nr MX scelti o cambiati'!$C$3:$D$591,2,FALSE)," ")</f>
        <v xml:space="preserve"> </v>
      </c>
      <c r="F108" s="1">
        <f>IF(E108="NUM CAMBIATO","NUM CAMBIATO",IF(G108=" "," ",_xlfn.IFNA(VLOOKUP(G108,'nr MX scelti o cambiati'!$E$3:$N$591,10,FALSE),"nuova scelta numero")))</f>
        <v>0</v>
      </c>
      <c r="G108" s="1" t="str">
        <f t="shared" si="28"/>
        <v>V00799</v>
      </c>
      <c r="H108" s="1">
        <f t="shared" si="33"/>
        <v>0</v>
      </c>
      <c r="I108" s="1" t="str">
        <f t="shared" si="34"/>
        <v xml:space="preserve"> </v>
      </c>
      <c r="J108" s="42" t="str">
        <f t="shared" si="29"/>
        <v>CAMPAGNOLO LUCA</v>
      </c>
      <c r="K108" s="1" t="str">
        <f t="shared" si="30"/>
        <v>VEN</v>
      </c>
      <c r="L108" s="1" t="str">
        <f t="shared" si="31"/>
        <v>OPEN</v>
      </c>
      <c r="M108" s="1" t="str">
        <f t="shared" si="32"/>
        <v>VETERAN</v>
      </c>
      <c r="N108" s="7"/>
      <c r="O108">
        <f t="shared" si="35"/>
        <v>105</v>
      </c>
      <c r="P108">
        <f t="shared" si="36"/>
        <v>105</v>
      </c>
      <c r="Q108" t="str">
        <f t="shared" si="37"/>
        <v>CAMPAGNOLO LUCA</v>
      </c>
      <c r="R108" s="1" t="str">
        <f t="shared" si="38"/>
        <v>V00799</v>
      </c>
      <c r="S108" s="22">
        <f t="shared" si="21"/>
        <v>29377</v>
      </c>
      <c r="T108" s="1" t="str">
        <f t="shared" si="22"/>
        <v>VEN</v>
      </c>
      <c r="U108" s="1" t="str">
        <f t="shared" si="23"/>
        <v>OPEN</v>
      </c>
      <c r="V108" s="1" t="str">
        <f t="shared" si="24"/>
        <v>VETERAN</v>
      </c>
      <c r="W108" s="42" t="str">
        <f t="shared" si="39"/>
        <v>CAMPAGNOLO LUCA</v>
      </c>
      <c r="Y108" s="30" t="s">
        <v>956</v>
      </c>
      <c r="Z108">
        <v>105</v>
      </c>
      <c r="AA108" t="s">
        <v>957</v>
      </c>
      <c r="AB108" s="14">
        <v>29377</v>
      </c>
      <c r="AC108" t="s">
        <v>21</v>
      </c>
      <c r="AD108" s="1" t="s">
        <v>858</v>
      </c>
      <c r="AE108" t="s">
        <v>12</v>
      </c>
      <c r="AF108" t="s">
        <v>957</v>
      </c>
      <c r="AG108">
        <v>2024</v>
      </c>
    </row>
    <row r="109" spans="1:33" ht="15.75" customHeight="1" x14ac:dyDescent="0.25">
      <c r="A109" s="3">
        <v>106</v>
      </c>
      <c r="B109" s="4" t="str">
        <f t="shared" si="25"/>
        <v xml:space="preserve"> </v>
      </c>
      <c r="C109" s="1">
        <f t="shared" si="26"/>
        <v>106</v>
      </c>
      <c r="D109" t="str">
        <f t="shared" si="27"/>
        <v>PALU` LUCA</v>
      </c>
      <c r="E109" s="1" t="str">
        <f>_xlfn.IFNA(VLOOKUP(G109,'nr MX scelti o cambiati'!$C$3:$D$591,2,FALSE)," ")</f>
        <v xml:space="preserve"> </v>
      </c>
      <c r="F109" s="1">
        <f>IF(E109="NUM CAMBIATO","NUM CAMBIATO",IF(G109=" "," ",_xlfn.IFNA(VLOOKUP(G109,'nr MX scelti o cambiati'!$E$3:$N$591,10,FALSE),"nuova scelta numero")))</f>
        <v>0</v>
      </c>
      <c r="G109" s="1" t="str">
        <f t="shared" si="28"/>
        <v>G11692</v>
      </c>
      <c r="H109" s="1">
        <f t="shared" si="33"/>
        <v>0</v>
      </c>
      <c r="I109" s="1" t="str">
        <f t="shared" si="34"/>
        <v xml:space="preserve"> </v>
      </c>
      <c r="J109" s="42" t="str">
        <f t="shared" si="29"/>
        <v>PALU` LUCA</v>
      </c>
      <c r="K109" s="1" t="str">
        <f t="shared" si="30"/>
        <v>FVG</v>
      </c>
      <c r="L109" s="1" t="str">
        <f t="shared" si="31"/>
        <v>MX1</v>
      </c>
      <c r="M109" s="1" t="str">
        <f t="shared" si="32"/>
        <v>EXPERT</v>
      </c>
      <c r="N109" s="7"/>
      <c r="O109">
        <f t="shared" si="35"/>
        <v>106</v>
      </c>
      <c r="P109">
        <f t="shared" si="36"/>
        <v>106</v>
      </c>
      <c r="Q109" t="str">
        <f t="shared" si="37"/>
        <v>PALU` LUCA</v>
      </c>
      <c r="R109" s="1" t="str">
        <f t="shared" si="38"/>
        <v>G11692</v>
      </c>
      <c r="S109" s="22">
        <f t="shared" si="21"/>
        <v>35945</v>
      </c>
      <c r="T109" s="1" t="str">
        <f t="shared" si="22"/>
        <v>FVG</v>
      </c>
      <c r="U109" s="1" t="str">
        <f t="shared" si="23"/>
        <v>MX1</v>
      </c>
      <c r="V109" s="1" t="str">
        <f t="shared" si="24"/>
        <v>EXPERT</v>
      </c>
      <c r="W109" s="42" t="str">
        <f t="shared" si="39"/>
        <v>PALU` LUCA</v>
      </c>
      <c r="Y109" s="30" t="s">
        <v>156</v>
      </c>
      <c r="Z109">
        <v>106</v>
      </c>
      <c r="AA109" t="s">
        <v>157</v>
      </c>
      <c r="AB109" s="14">
        <v>35945</v>
      </c>
      <c r="AC109" t="s">
        <v>24</v>
      </c>
      <c r="AD109" s="1" t="s">
        <v>857</v>
      </c>
      <c r="AE109" t="s">
        <v>7</v>
      </c>
      <c r="AF109" t="s">
        <v>157</v>
      </c>
      <c r="AG109">
        <v>2024</v>
      </c>
    </row>
    <row r="110" spans="1:33" ht="15.75" customHeight="1" x14ac:dyDescent="0.25">
      <c r="A110" s="3">
        <v>107</v>
      </c>
      <c r="B110" s="4" t="str">
        <f t="shared" si="25"/>
        <v xml:space="preserve"> </v>
      </c>
      <c r="C110" s="1">
        <f t="shared" si="26"/>
        <v>107</v>
      </c>
      <c r="D110" t="str">
        <f t="shared" si="27"/>
        <v>CRISTOFORI PETER</v>
      </c>
      <c r="E110" s="1" t="str">
        <f>_xlfn.IFNA(VLOOKUP(G110,'nr MX scelti o cambiati'!$C$3:$D$591,2,FALSE)," ")</f>
        <v xml:space="preserve"> </v>
      </c>
      <c r="F110" s="1">
        <f>IF(E110="NUM CAMBIATO","NUM CAMBIATO",IF(G110=" "," ",_xlfn.IFNA(VLOOKUP(G110,'nr MX scelti o cambiati'!$E$3:$N$591,10,FALSE),"nuova scelta numero")))</f>
        <v>0</v>
      </c>
      <c r="G110" s="1" t="str">
        <f t="shared" si="28"/>
        <v>Y01149</v>
      </c>
      <c r="H110" s="1">
        <f t="shared" si="33"/>
        <v>0</v>
      </c>
      <c r="I110" s="1" t="str">
        <f t="shared" si="34"/>
        <v xml:space="preserve"> </v>
      </c>
      <c r="J110" s="42" t="str">
        <f t="shared" si="29"/>
        <v>CRISTOFORI PETER</v>
      </c>
      <c r="K110" s="1" t="str">
        <f t="shared" si="30"/>
        <v>PBZ</v>
      </c>
      <c r="L110" s="1" t="str">
        <f t="shared" si="31"/>
        <v>MX2</v>
      </c>
      <c r="M110" s="1" t="str">
        <f t="shared" si="32"/>
        <v>CHALLENGE</v>
      </c>
      <c r="N110" s="7"/>
      <c r="O110">
        <f t="shared" si="35"/>
        <v>107</v>
      </c>
      <c r="P110">
        <f t="shared" si="36"/>
        <v>107</v>
      </c>
      <c r="Q110" t="str">
        <f t="shared" si="37"/>
        <v>CRISTOFORI PETER</v>
      </c>
      <c r="R110" s="1" t="str">
        <f t="shared" si="38"/>
        <v>Y01149</v>
      </c>
      <c r="S110" s="22">
        <f t="shared" si="21"/>
        <v>39304</v>
      </c>
      <c r="T110" s="1" t="str">
        <f t="shared" si="22"/>
        <v>PBZ</v>
      </c>
      <c r="U110" s="1" t="str">
        <f t="shared" si="23"/>
        <v>MX2</v>
      </c>
      <c r="V110" s="1" t="str">
        <f t="shared" si="24"/>
        <v>CHALLENGE</v>
      </c>
      <c r="W110" s="42" t="str">
        <f t="shared" si="39"/>
        <v>CRISTOFORI PETER</v>
      </c>
      <c r="Y110" s="30" t="s">
        <v>158</v>
      </c>
      <c r="Z110">
        <v>107</v>
      </c>
      <c r="AA110" t="s">
        <v>159</v>
      </c>
      <c r="AB110" s="14">
        <v>39304</v>
      </c>
      <c r="AC110" t="s">
        <v>23</v>
      </c>
      <c r="AD110" s="1" t="s">
        <v>856</v>
      </c>
      <c r="AE110" t="s">
        <v>5</v>
      </c>
      <c r="AF110" t="s">
        <v>159</v>
      </c>
      <c r="AG110">
        <v>2024</v>
      </c>
    </row>
    <row r="111" spans="1:33" ht="15.75" customHeight="1" x14ac:dyDescent="0.25">
      <c r="A111" s="3">
        <v>108</v>
      </c>
      <c r="B111" s="4" t="str">
        <f t="shared" si="25"/>
        <v xml:space="preserve"> </v>
      </c>
      <c r="C111" s="1">
        <f t="shared" si="26"/>
        <v>108</v>
      </c>
      <c r="D111" t="str">
        <f t="shared" si="27"/>
        <v>DE BELLIS EMANUELE</v>
      </c>
      <c r="E111" s="1" t="str">
        <f>_xlfn.IFNA(VLOOKUP(G111,'nr MX scelti o cambiati'!$C$3:$D$591,2,FALSE)," ")</f>
        <v xml:space="preserve"> </v>
      </c>
      <c r="F111" s="1">
        <f>IF(E111="NUM CAMBIATO","NUM CAMBIATO",IF(G111=" "," ",_xlfn.IFNA(VLOOKUP(G111,'nr MX scelti o cambiati'!$E$3:$N$591,10,FALSE),"nuova scelta numero")))</f>
        <v>0</v>
      </c>
      <c r="G111" s="1" t="str">
        <f t="shared" si="28"/>
        <v>X08728</v>
      </c>
      <c r="H111" s="1">
        <f t="shared" si="33"/>
        <v>1</v>
      </c>
      <c r="I111" s="1" t="str">
        <f t="shared" si="34"/>
        <v>licenza 23 da rinnovare</v>
      </c>
      <c r="J111" s="42" t="str">
        <f t="shared" si="29"/>
        <v xml:space="preserve"> </v>
      </c>
      <c r="K111" s="1">
        <f t="shared" si="30"/>
        <v>0</v>
      </c>
      <c r="L111" s="1">
        <f t="shared" si="31"/>
        <v>125</v>
      </c>
      <c r="M111" s="1" t="str">
        <f t="shared" si="32"/>
        <v>SENIOR</v>
      </c>
      <c r="N111" s="7"/>
      <c r="O111">
        <f t="shared" si="35"/>
        <v>108</v>
      </c>
      <c r="P111">
        <f t="shared" si="36"/>
        <v>108</v>
      </c>
      <c r="Q111" t="str">
        <f t="shared" si="37"/>
        <v>DE BELLIS EMANUELE</v>
      </c>
      <c r="R111" s="1" t="str">
        <f t="shared" si="38"/>
        <v>X08728</v>
      </c>
      <c r="S111" s="22">
        <f t="shared" si="21"/>
        <v>0</v>
      </c>
      <c r="T111" s="1">
        <f t="shared" si="22"/>
        <v>0</v>
      </c>
      <c r="U111" s="1">
        <f t="shared" si="23"/>
        <v>125</v>
      </c>
      <c r="V111" s="1" t="str">
        <f t="shared" si="24"/>
        <v>SENIOR</v>
      </c>
      <c r="W111" s="42" t="str">
        <f t="shared" si="39"/>
        <v xml:space="preserve"> </v>
      </c>
      <c r="Y111" s="30" t="s">
        <v>160</v>
      </c>
      <c r="Z111">
        <v>108</v>
      </c>
      <c r="AA111" t="s">
        <v>161</v>
      </c>
      <c r="AD111" s="1">
        <v>125</v>
      </c>
      <c r="AE111" t="s">
        <v>8</v>
      </c>
      <c r="AG111">
        <v>2024</v>
      </c>
    </row>
    <row r="112" spans="1:33" ht="15.75" customHeight="1" x14ac:dyDescent="0.25">
      <c r="A112" s="3">
        <v>109</v>
      </c>
      <c r="B112" s="4" t="str">
        <f t="shared" si="25"/>
        <v xml:space="preserve"> </v>
      </c>
      <c r="C112" s="1">
        <f t="shared" si="26"/>
        <v>109</v>
      </c>
      <c r="D112" t="str">
        <f t="shared" si="27"/>
        <v>AUGUSTI GINO</v>
      </c>
      <c r="E112" s="1" t="str">
        <f>_xlfn.IFNA(VLOOKUP(G112,'nr MX scelti o cambiati'!$C$3:$D$591,2,FALSE)," ")</f>
        <v xml:space="preserve"> </v>
      </c>
      <c r="F112" s="1" t="str">
        <f>IF(E112="NUM CAMBIATO","NUM CAMBIATO",IF(G112=" "," ",_xlfn.IFNA(VLOOKUP(G112,'nr MX scelti o cambiati'!$E$3:$N$591,10,FALSE),"nuova scelta numero")))</f>
        <v>nuova scelta numero</v>
      </c>
      <c r="G112" s="1" t="str">
        <f t="shared" si="28"/>
        <v>Y01205</v>
      </c>
      <c r="H112" s="1">
        <f t="shared" si="33"/>
        <v>0</v>
      </c>
      <c r="I112" s="1" t="str">
        <f t="shared" si="34"/>
        <v xml:space="preserve"> </v>
      </c>
      <c r="J112" s="42" t="str">
        <f t="shared" si="29"/>
        <v>AUGUSTI GINO</v>
      </c>
      <c r="K112" s="1" t="str">
        <f t="shared" si="30"/>
        <v>VEN</v>
      </c>
      <c r="L112" s="1" t="str">
        <f t="shared" si="31"/>
        <v>MX2</v>
      </c>
      <c r="M112" s="1" t="str">
        <f t="shared" si="32"/>
        <v>RIDER</v>
      </c>
      <c r="N112" s="7"/>
      <c r="O112">
        <f t="shared" si="35"/>
        <v>109</v>
      </c>
      <c r="P112">
        <f t="shared" si="36"/>
        <v>109</v>
      </c>
      <c r="Q112" t="str">
        <f t="shared" si="37"/>
        <v>AUGUSTI GINO</v>
      </c>
      <c r="R112" s="1" t="str">
        <f t="shared" si="38"/>
        <v>Y01205</v>
      </c>
      <c r="S112" s="22">
        <f t="shared" si="21"/>
        <v>33324</v>
      </c>
      <c r="T112" s="1" t="str">
        <f t="shared" si="22"/>
        <v>VEN</v>
      </c>
      <c r="U112" s="1" t="str">
        <f t="shared" si="23"/>
        <v>MX2</v>
      </c>
      <c r="V112" s="1" t="str">
        <f t="shared" si="24"/>
        <v>RIDER</v>
      </c>
      <c r="W112" s="42" t="str">
        <f t="shared" si="39"/>
        <v>AUGUSTI GINO</v>
      </c>
      <c r="Y112" s="30" t="s">
        <v>3517</v>
      </c>
      <c r="Z112">
        <v>109</v>
      </c>
      <c r="AA112" t="s">
        <v>3518</v>
      </c>
      <c r="AB112" s="14">
        <v>33324</v>
      </c>
      <c r="AC112" t="s">
        <v>21</v>
      </c>
      <c r="AD112" s="1" t="s">
        <v>856</v>
      </c>
      <c r="AE112" t="s">
        <v>6</v>
      </c>
      <c r="AF112" t="s">
        <v>3518</v>
      </c>
      <c r="AG112">
        <v>2024</v>
      </c>
    </row>
    <row r="113" spans="1:33" ht="15.75" customHeight="1" x14ac:dyDescent="0.25">
      <c r="A113" s="3">
        <v>110</v>
      </c>
      <c r="B113" s="4" t="str">
        <f t="shared" si="25"/>
        <v xml:space="preserve"> </v>
      </c>
      <c r="C113" s="1">
        <f t="shared" si="26"/>
        <v>110</v>
      </c>
      <c r="D113" t="str">
        <f t="shared" si="27"/>
        <v>ANTONELLO SEBASTIANO</v>
      </c>
      <c r="E113" s="1" t="str">
        <f>_xlfn.IFNA(VLOOKUP(G113,'nr MX scelti o cambiati'!$C$3:$D$591,2,FALSE)," ")</f>
        <v xml:space="preserve"> </v>
      </c>
      <c r="F113" s="1">
        <f>IF(E113="NUM CAMBIATO","NUM CAMBIATO",IF(G113=" "," ",_xlfn.IFNA(VLOOKUP(G113,'nr MX scelti o cambiati'!$E$3:$N$591,10,FALSE),"nuova scelta numero")))</f>
        <v>0</v>
      </c>
      <c r="G113" s="1" t="str">
        <f t="shared" si="28"/>
        <v>X06141</v>
      </c>
      <c r="H113" s="1">
        <f t="shared" si="33"/>
        <v>0</v>
      </c>
      <c r="I113" s="1" t="str">
        <f t="shared" si="34"/>
        <v xml:space="preserve"> </v>
      </c>
      <c r="J113" s="42" t="str">
        <f t="shared" si="29"/>
        <v>ANTONELLO SEBASTIANO</v>
      </c>
      <c r="K113" s="1" t="str">
        <f t="shared" si="30"/>
        <v>VEN</v>
      </c>
      <c r="L113" s="1" t="str">
        <f t="shared" si="31"/>
        <v>MX2</v>
      </c>
      <c r="M113" s="1" t="str">
        <f t="shared" si="32"/>
        <v>CHALLENGE</v>
      </c>
      <c r="N113" s="7"/>
      <c r="O113">
        <f t="shared" si="35"/>
        <v>110</v>
      </c>
      <c r="P113">
        <f t="shared" si="36"/>
        <v>110</v>
      </c>
      <c r="Q113" t="str">
        <f t="shared" si="37"/>
        <v>ANTONELLO SEBASTIANO</v>
      </c>
      <c r="R113" s="1" t="str">
        <f t="shared" si="38"/>
        <v>X06141</v>
      </c>
      <c r="S113" s="22">
        <f t="shared" si="21"/>
        <v>33467</v>
      </c>
      <c r="T113" s="1" t="str">
        <f t="shared" si="22"/>
        <v>VEN</v>
      </c>
      <c r="U113" s="1" t="str">
        <f t="shared" si="23"/>
        <v>MX2</v>
      </c>
      <c r="V113" s="1" t="str">
        <f t="shared" si="24"/>
        <v>CHALLENGE</v>
      </c>
      <c r="W113" s="42" t="str">
        <f t="shared" si="39"/>
        <v>ANTONELLO SEBASTIANO</v>
      </c>
      <c r="Y113" s="30" t="s">
        <v>1243</v>
      </c>
      <c r="Z113">
        <v>110</v>
      </c>
      <c r="AA113" t="s">
        <v>1244</v>
      </c>
      <c r="AB113" s="14">
        <v>33467</v>
      </c>
      <c r="AC113" t="s">
        <v>21</v>
      </c>
      <c r="AD113" s="1" t="s">
        <v>856</v>
      </c>
      <c r="AE113" t="s">
        <v>5</v>
      </c>
      <c r="AF113" t="s">
        <v>1244</v>
      </c>
      <c r="AG113">
        <v>2024</v>
      </c>
    </row>
    <row r="114" spans="1:33" ht="15.75" customHeight="1" x14ac:dyDescent="0.25">
      <c r="A114" s="3">
        <v>111</v>
      </c>
      <c r="B114" s="4" t="str">
        <f t="shared" si="25"/>
        <v xml:space="preserve"> </v>
      </c>
      <c r="C114" s="1">
        <f t="shared" si="26"/>
        <v>111</v>
      </c>
      <c r="D114" t="str">
        <f t="shared" si="27"/>
        <v>BORTIGNON MARCO</v>
      </c>
      <c r="E114" s="1" t="str">
        <f>_xlfn.IFNA(VLOOKUP(G114,'nr MX scelti o cambiati'!$C$3:$D$591,2,FALSE)," ")</f>
        <v xml:space="preserve"> </v>
      </c>
      <c r="F114" s="1">
        <f>IF(E114="NUM CAMBIATO","NUM CAMBIATO",IF(G114=" "," ",_xlfn.IFNA(VLOOKUP(G114,'nr MX scelti o cambiati'!$E$3:$N$591,10,FALSE),"nuova scelta numero")))</f>
        <v>0</v>
      </c>
      <c r="G114" s="1" t="str">
        <f t="shared" si="28"/>
        <v>W00099</v>
      </c>
      <c r="H114" s="1">
        <f t="shared" si="33"/>
        <v>1</v>
      </c>
      <c r="I114" s="1" t="str">
        <f t="shared" si="34"/>
        <v>licenza 23 da rinnovare</v>
      </c>
      <c r="J114" s="42" t="str">
        <f t="shared" si="29"/>
        <v xml:space="preserve"> </v>
      </c>
      <c r="K114" s="1">
        <f t="shared" si="30"/>
        <v>0</v>
      </c>
      <c r="L114" s="1" t="str">
        <f t="shared" si="31"/>
        <v>MX1</v>
      </c>
      <c r="M114" s="1" t="str">
        <f t="shared" si="32"/>
        <v>CHALLENGE</v>
      </c>
      <c r="N114" s="7"/>
      <c r="O114">
        <f t="shared" si="35"/>
        <v>111</v>
      </c>
      <c r="P114">
        <f t="shared" si="36"/>
        <v>111</v>
      </c>
      <c r="Q114" t="str">
        <f t="shared" si="37"/>
        <v>BORTIGNON MARCO</v>
      </c>
      <c r="R114" s="1" t="str">
        <f t="shared" si="38"/>
        <v>W00099</v>
      </c>
      <c r="S114" s="22">
        <f t="shared" si="21"/>
        <v>0</v>
      </c>
      <c r="T114" s="1">
        <f t="shared" si="22"/>
        <v>0</v>
      </c>
      <c r="U114" s="1" t="str">
        <f t="shared" si="23"/>
        <v>MX1</v>
      </c>
      <c r="V114" s="1" t="str">
        <f t="shared" si="24"/>
        <v>CHALLENGE</v>
      </c>
      <c r="W114" s="42" t="str">
        <f t="shared" si="39"/>
        <v xml:space="preserve"> </v>
      </c>
      <c r="Y114" s="30" t="s">
        <v>948</v>
      </c>
      <c r="Z114">
        <v>111</v>
      </c>
      <c r="AA114" t="s">
        <v>949</v>
      </c>
      <c r="AD114" s="1" t="s">
        <v>857</v>
      </c>
      <c r="AE114" t="s">
        <v>5</v>
      </c>
      <c r="AG114">
        <v>2024</v>
      </c>
    </row>
    <row r="115" spans="1:33" ht="15.75" customHeight="1" x14ac:dyDescent="0.25">
      <c r="A115" s="3">
        <v>112</v>
      </c>
      <c r="B115" s="4" t="str">
        <f t="shared" si="25"/>
        <v xml:space="preserve"> </v>
      </c>
      <c r="C115" s="1">
        <f t="shared" si="26"/>
        <v>112</v>
      </c>
      <c r="D115" t="str">
        <f t="shared" si="27"/>
        <v>SCHWARZ FABIAN</v>
      </c>
      <c r="E115" s="1" t="str">
        <f>_xlfn.IFNA(VLOOKUP(G115,'nr MX scelti o cambiati'!$C$3:$D$591,2,FALSE)," ")</f>
        <v xml:space="preserve"> </v>
      </c>
      <c r="F115" s="1" t="str">
        <f>IF(E115="NUM CAMBIATO","NUM CAMBIATO",IF(G115=" "," ",_xlfn.IFNA(VLOOKUP(G115,'nr MX scelti o cambiati'!$E$3:$N$591,10,FALSE),"nuova scelta numero")))</f>
        <v>nuova scelta numero</v>
      </c>
      <c r="G115" s="1" t="str">
        <f t="shared" si="28"/>
        <v>Z00798</v>
      </c>
      <c r="H115" s="1">
        <f t="shared" si="33"/>
        <v>0</v>
      </c>
      <c r="I115" s="1" t="str">
        <f t="shared" si="34"/>
        <v xml:space="preserve"> </v>
      </c>
      <c r="J115" s="42" t="str">
        <f t="shared" si="29"/>
        <v>SCHWARZ FABIAN</v>
      </c>
      <c r="K115" s="1" t="str">
        <f t="shared" si="30"/>
        <v>PBZ</v>
      </c>
      <c r="L115" s="1" t="str">
        <f t="shared" si="31"/>
        <v>MX2</v>
      </c>
      <c r="M115" s="1" t="str">
        <f t="shared" si="32"/>
        <v>CHALLENGE</v>
      </c>
      <c r="N115" s="7"/>
      <c r="O115">
        <f t="shared" si="35"/>
        <v>112</v>
      </c>
      <c r="P115">
        <f t="shared" si="36"/>
        <v>112</v>
      </c>
      <c r="Q115" t="str">
        <f t="shared" si="37"/>
        <v>SCHWARZ FABIAN</v>
      </c>
      <c r="R115" s="1" t="str">
        <f t="shared" si="38"/>
        <v>Z00798</v>
      </c>
      <c r="S115" s="22">
        <f t="shared" si="21"/>
        <v>34755</v>
      </c>
      <c r="T115" s="1" t="str">
        <f t="shared" si="22"/>
        <v>PBZ</v>
      </c>
      <c r="U115" s="1" t="str">
        <f t="shared" si="23"/>
        <v>MX2</v>
      </c>
      <c r="V115" s="1" t="str">
        <f t="shared" si="24"/>
        <v>CHALLENGE</v>
      </c>
      <c r="W115" s="42" t="str">
        <f t="shared" si="39"/>
        <v>SCHWARZ FABIAN</v>
      </c>
      <c r="Y115" s="30" t="s">
        <v>1108</v>
      </c>
      <c r="Z115">
        <v>112</v>
      </c>
      <c r="AA115" t="s">
        <v>1109</v>
      </c>
      <c r="AB115" s="14">
        <v>34755</v>
      </c>
      <c r="AC115" t="s">
        <v>23</v>
      </c>
      <c r="AD115" s="1" t="s">
        <v>856</v>
      </c>
      <c r="AE115" t="s">
        <v>5</v>
      </c>
      <c r="AF115" t="s">
        <v>1109</v>
      </c>
      <c r="AG115">
        <v>2024</v>
      </c>
    </row>
    <row r="116" spans="1:33" ht="15.75" customHeight="1" x14ac:dyDescent="0.25">
      <c r="A116" s="3">
        <v>113</v>
      </c>
      <c r="B116" s="4" t="str">
        <f t="shared" si="25"/>
        <v xml:space="preserve"> </v>
      </c>
      <c r="C116" s="1">
        <f t="shared" si="26"/>
        <v>113</v>
      </c>
      <c r="D116" t="str">
        <f t="shared" si="27"/>
        <v>ZANGA ROBERTO</v>
      </c>
      <c r="E116" s="1" t="str">
        <f>_xlfn.IFNA(VLOOKUP(G116,'nr MX scelti o cambiati'!$C$3:$D$591,2,FALSE)," ")</f>
        <v xml:space="preserve"> </v>
      </c>
      <c r="F116" s="1" t="str">
        <f>IF(E116="NUM CAMBIATO","NUM CAMBIATO",IF(G116=" "," ",_xlfn.IFNA(VLOOKUP(G116,'nr MX scelti o cambiati'!$E$3:$N$591,10,FALSE),"nuova scelta numero")))</f>
        <v>nuova scelta numero</v>
      </c>
      <c r="G116" s="1" t="str">
        <f t="shared" si="28"/>
        <v>W01457</v>
      </c>
      <c r="H116" s="1">
        <f t="shared" si="33"/>
        <v>0</v>
      </c>
      <c r="I116" s="1" t="str">
        <f t="shared" si="34"/>
        <v xml:space="preserve"> </v>
      </c>
      <c r="J116" s="42" t="str">
        <f t="shared" si="29"/>
        <v>ZANGA ROBERTO</v>
      </c>
      <c r="K116" s="1" t="str">
        <f t="shared" si="30"/>
        <v>LOM</v>
      </c>
      <c r="L116" s="1" t="str">
        <f t="shared" si="31"/>
        <v>OPEN</v>
      </c>
      <c r="M116" s="1" t="str">
        <f t="shared" si="32"/>
        <v>MASTER</v>
      </c>
      <c r="N116" s="7"/>
      <c r="O116">
        <f t="shared" si="35"/>
        <v>113</v>
      </c>
      <c r="P116">
        <f t="shared" si="36"/>
        <v>113</v>
      </c>
      <c r="Q116" t="str">
        <f t="shared" si="37"/>
        <v>ZANGA ROBERTO</v>
      </c>
      <c r="R116" s="1" t="str">
        <f t="shared" si="38"/>
        <v>W01457</v>
      </c>
      <c r="S116" s="22">
        <f t="shared" si="21"/>
        <v>23120</v>
      </c>
      <c r="T116" s="1" t="str">
        <f t="shared" si="22"/>
        <v>LOM</v>
      </c>
      <c r="U116" s="1" t="str">
        <f t="shared" si="23"/>
        <v>OPEN</v>
      </c>
      <c r="V116" s="1" t="str">
        <f t="shared" si="24"/>
        <v>MASTER</v>
      </c>
      <c r="W116" s="42" t="str">
        <f t="shared" si="39"/>
        <v>ZANGA ROBERTO</v>
      </c>
      <c r="Y116" s="30" t="s">
        <v>2723</v>
      </c>
      <c r="Z116">
        <v>113</v>
      </c>
      <c r="AA116" t="s">
        <v>2724</v>
      </c>
      <c r="AB116" s="14">
        <v>23120</v>
      </c>
      <c r="AC116" t="s">
        <v>19</v>
      </c>
      <c r="AD116" s="1" t="s">
        <v>858</v>
      </c>
      <c r="AE116" t="s">
        <v>14</v>
      </c>
      <c r="AF116" t="s">
        <v>2724</v>
      </c>
      <c r="AG116">
        <v>2024</v>
      </c>
    </row>
    <row r="117" spans="1:33" ht="15.75" customHeight="1" x14ac:dyDescent="0.25">
      <c r="A117" s="3">
        <v>114</v>
      </c>
      <c r="B117" s="4" t="str">
        <f t="shared" si="25"/>
        <v xml:space="preserve"> </v>
      </c>
      <c r="C117" s="1">
        <f t="shared" si="26"/>
        <v>114</v>
      </c>
      <c r="D117" t="str">
        <f t="shared" si="27"/>
        <v>VINANTE ANDREA</v>
      </c>
      <c r="E117" s="1" t="str">
        <f>_xlfn.IFNA(VLOOKUP(G117,'nr MX scelti o cambiati'!$C$3:$D$591,2,FALSE)," ")</f>
        <v xml:space="preserve"> </v>
      </c>
      <c r="F117" s="1">
        <f>IF(E117="NUM CAMBIATO","NUM CAMBIATO",IF(G117=" "," ",_xlfn.IFNA(VLOOKUP(G117,'nr MX scelti o cambiati'!$E$3:$N$591,10,FALSE),"nuova scelta numero")))</f>
        <v>0</v>
      </c>
      <c r="G117" s="1" t="str">
        <f t="shared" si="28"/>
        <v>Y03616</v>
      </c>
      <c r="H117" s="1">
        <f t="shared" si="33"/>
        <v>0</v>
      </c>
      <c r="I117" s="1" t="str">
        <f t="shared" si="34"/>
        <v xml:space="preserve"> </v>
      </c>
      <c r="J117" s="42" t="str">
        <f t="shared" si="29"/>
        <v>VINANTE ANDREA</v>
      </c>
      <c r="K117" s="1" t="str">
        <f t="shared" si="30"/>
        <v>VEN</v>
      </c>
      <c r="L117" s="1" t="str">
        <f t="shared" si="31"/>
        <v>MX2</v>
      </c>
      <c r="M117" s="1" t="str">
        <f t="shared" si="32"/>
        <v>EXPERT</v>
      </c>
      <c r="N117" s="7"/>
      <c r="O117">
        <f t="shared" si="35"/>
        <v>114</v>
      </c>
      <c r="P117">
        <f t="shared" si="36"/>
        <v>114</v>
      </c>
      <c r="Q117" t="str">
        <f t="shared" si="37"/>
        <v>VINANTE ANDREA</v>
      </c>
      <c r="R117" s="1" t="str">
        <f t="shared" si="38"/>
        <v>Y03616</v>
      </c>
      <c r="S117" s="22">
        <f t="shared" si="21"/>
        <v>37987</v>
      </c>
      <c r="T117" s="1" t="str">
        <f t="shared" si="22"/>
        <v>VEN</v>
      </c>
      <c r="U117" s="1" t="str">
        <f t="shared" si="23"/>
        <v>MX2</v>
      </c>
      <c r="V117" s="1" t="str">
        <f t="shared" si="24"/>
        <v>EXPERT</v>
      </c>
      <c r="W117" s="42" t="str">
        <f t="shared" si="39"/>
        <v>VINANTE ANDREA</v>
      </c>
      <c r="Y117" s="30" t="s">
        <v>164</v>
      </c>
      <c r="Z117">
        <v>114</v>
      </c>
      <c r="AA117" t="s">
        <v>165</v>
      </c>
      <c r="AB117" s="14">
        <v>37987</v>
      </c>
      <c r="AC117" t="s">
        <v>21</v>
      </c>
      <c r="AD117" s="1" t="s">
        <v>856</v>
      </c>
      <c r="AE117" t="s">
        <v>7</v>
      </c>
      <c r="AF117" t="s">
        <v>165</v>
      </c>
      <c r="AG117">
        <v>2024</v>
      </c>
    </row>
    <row r="118" spans="1:33" ht="15.75" customHeight="1" x14ac:dyDescent="0.25">
      <c r="A118" s="3">
        <v>115</v>
      </c>
      <c r="B118" s="4" t="str">
        <f t="shared" si="25"/>
        <v xml:space="preserve"> </v>
      </c>
      <c r="C118" s="1">
        <f t="shared" si="26"/>
        <v>115</v>
      </c>
      <c r="D118" t="str">
        <f t="shared" si="27"/>
        <v>DAL PIAN DAVIDE</v>
      </c>
      <c r="E118" s="1" t="str">
        <f>_xlfn.IFNA(VLOOKUP(G118,'nr MX scelti o cambiati'!$C$3:$D$591,2,FALSE)," ")</f>
        <v xml:space="preserve"> </v>
      </c>
      <c r="F118" s="1" t="str">
        <f>IF(E118="NUM CAMBIATO","NUM CAMBIATO",IF(G118=" "," ",_xlfn.IFNA(VLOOKUP(G118,'nr MX scelti o cambiati'!$E$3:$N$591,10,FALSE),"nuova scelta numero")))</f>
        <v>nuova scelta numero</v>
      </c>
      <c r="G118" s="1" t="str">
        <f t="shared" si="28"/>
        <v>G00900</v>
      </c>
      <c r="H118" s="1">
        <f t="shared" si="33"/>
        <v>0</v>
      </c>
      <c r="I118" s="1" t="str">
        <f t="shared" si="34"/>
        <v xml:space="preserve"> </v>
      </c>
      <c r="J118" s="42" t="str">
        <f t="shared" si="29"/>
        <v>DAL PIAN DAVIDE</v>
      </c>
      <c r="K118" s="1" t="str">
        <f t="shared" si="30"/>
        <v>VEN</v>
      </c>
      <c r="L118" s="1" t="str">
        <f t="shared" si="31"/>
        <v>MX2</v>
      </c>
      <c r="M118" s="1" t="str">
        <f t="shared" si="32"/>
        <v>RIDER</v>
      </c>
      <c r="N118" s="7"/>
      <c r="O118">
        <f t="shared" si="35"/>
        <v>115</v>
      </c>
      <c r="P118">
        <f t="shared" si="36"/>
        <v>115</v>
      </c>
      <c r="Q118" t="str">
        <f t="shared" si="37"/>
        <v>DAL PIAN DAVIDE</v>
      </c>
      <c r="R118" s="1" t="str">
        <f t="shared" si="38"/>
        <v>G00900</v>
      </c>
      <c r="S118" s="22">
        <f t="shared" si="21"/>
        <v>35792</v>
      </c>
      <c r="T118" s="1" t="str">
        <f t="shared" si="22"/>
        <v>VEN</v>
      </c>
      <c r="U118" s="1" t="str">
        <f t="shared" si="23"/>
        <v>MX2</v>
      </c>
      <c r="V118" s="1" t="str">
        <f t="shared" si="24"/>
        <v>RIDER</v>
      </c>
      <c r="W118" s="42" t="str">
        <f t="shared" si="39"/>
        <v>DAL PIAN DAVIDE</v>
      </c>
      <c r="Y118" s="30" t="s">
        <v>3095</v>
      </c>
      <c r="Z118">
        <v>115</v>
      </c>
      <c r="AA118" t="s">
        <v>3096</v>
      </c>
      <c r="AB118" s="14">
        <v>35792</v>
      </c>
      <c r="AC118" t="s">
        <v>21</v>
      </c>
      <c r="AD118" s="1" t="s">
        <v>856</v>
      </c>
      <c r="AE118" t="s">
        <v>6</v>
      </c>
      <c r="AF118" t="s">
        <v>3096</v>
      </c>
      <c r="AG118">
        <v>2024</v>
      </c>
    </row>
    <row r="119" spans="1:33" ht="15.75" customHeight="1" x14ac:dyDescent="0.25">
      <c r="A119" s="3">
        <v>116</v>
      </c>
      <c r="B119" s="4" t="str">
        <f t="shared" si="25"/>
        <v xml:space="preserve"> </v>
      </c>
      <c r="C119" s="1">
        <f t="shared" si="26"/>
        <v>116</v>
      </c>
      <c r="D119" t="str">
        <f t="shared" si="27"/>
        <v>PFATTNER HANNES</v>
      </c>
      <c r="E119" s="1" t="str">
        <f>_xlfn.IFNA(VLOOKUP(G119,'nr MX scelti o cambiati'!$C$3:$D$591,2,FALSE)," ")</f>
        <v xml:space="preserve"> </v>
      </c>
      <c r="F119" s="1">
        <f>IF(E119="NUM CAMBIATO","NUM CAMBIATO",IF(G119=" "," ",_xlfn.IFNA(VLOOKUP(G119,'nr MX scelti o cambiati'!$E$3:$N$591,10,FALSE),"nuova scelta numero")))</f>
        <v>0</v>
      </c>
      <c r="G119" s="1" t="str">
        <f t="shared" si="28"/>
        <v>T00312</v>
      </c>
      <c r="H119" s="1">
        <f t="shared" si="33"/>
        <v>0</v>
      </c>
      <c r="I119" s="1" t="str">
        <f t="shared" si="34"/>
        <v xml:space="preserve"> </v>
      </c>
      <c r="J119" s="42" t="str">
        <f t="shared" si="29"/>
        <v>PFATTNER HANNES</v>
      </c>
      <c r="K119" s="1" t="str">
        <f t="shared" si="30"/>
        <v>PBZ</v>
      </c>
      <c r="L119" s="1" t="str">
        <f t="shared" si="31"/>
        <v>MX2</v>
      </c>
      <c r="M119" s="1" t="str">
        <f t="shared" si="32"/>
        <v>CHALLENGE</v>
      </c>
      <c r="N119" s="7"/>
      <c r="O119">
        <f t="shared" si="35"/>
        <v>116</v>
      </c>
      <c r="P119">
        <f t="shared" si="36"/>
        <v>116</v>
      </c>
      <c r="Q119" t="str">
        <f t="shared" si="37"/>
        <v>PFATTNER HANNES</v>
      </c>
      <c r="R119" s="1" t="str">
        <f t="shared" si="38"/>
        <v>T00312</v>
      </c>
      <c r="S119" s="22">
        <f t="shared" si="21"/>
        <v>38987</v>
      </c>
      <c r="T119" s="1" t="str">
        <f t="shared" si="22"/>
        <v>PBZ</v>
      </c>
      <c r="U119" s="1" t="str">
        <f t="shared" si="23"/>
        <v>MX2</v>
      </c>
      <c r="V119" s="1" t="str">
        <f t="shared" si="24"/>
        <v>CHALLENGE</v>
      </c>
      <c r="W119" s="42" t="str">
        <f t="shared" si="39"/>
        <v>PFATTNER HANNES</v>
      </c>
      <c r="Y119" s="30" t="s">
        <v>166</v>
      </c>
      <c r="Z119">
        <v>116</v>
      </c>
      <c r="AA119" t="s">
        <v>167</v>
      </c>
      <c r="AB119" s="14">
        <v>38987</v>
      </c>
      <c r="AC119" t="s">
        <v>23</v>
      </c>
      <c r="AD119" s="1" t="s">
        <v>856</v>
      </c>
      <c r="AE119" t="s">
        <v>5</v>
      </c>
      <c r="AF119" t="s">
        <v>167</v>
      </c>
      <c r="AG119">
        <v>2024</v>
      </c>
    </row>
    <row r="120" spans="1:33" ht="15.75" customHeight="1" x14ac:dyDescent="0.25">
      <c r="A120" s="3">
        <v>117</v>
      </c>
      <c r="B120" s="4" t="str">
        <f t="shared" si="25"/>
        <v xml:space="preserve"> </v>
      </c>
      <c r="C120" s="1">
        <f t="shared" si="26"/>
        <v>117</v>
      </c>
      <c r="D120" t="str">
        <f t="shared" si="27"/>
        <v>CARIOLATO NICOLA</v>
      </c>
      <c r="E120" s="1" t="str">
        <f>_xlfn.IFNA(VLOOKUP(G120,'nr MX scelti o cambiati'!$C$3:$D$591,2,FALSE)," ")</f>
        <v xml:space="preserve"> </v>
      </c>
      <c r="F120" s="1">
        <f>IF(E120="NUM CAMBIATO","NUM CAMBIATO",IF(G120=" "," ",_xlfn.IFNA(VLOOKUP(G120,'nr MX scelti o cambiati'!$E$3:$N$591,10,FALSE),"nuova scelta numero")))</f>
        <v>0</v>
      </c>
      <c r="G120" s="1" t="str">
        <f t="shared" si="28"/>
        <v>U03253</v>
      </c>
      <c r="H120" s="1">
        <f t="shared" si="33"/>
        <v>0</v>
      </c>
      <c r="I120" s="1" t="str">
        <f t="shared" si="34"/>
        <v xml:space="preserve"> </v>
      </c>
      <c r="J120" s="42" t="str">
        <f t="shared" si="29"/>
        <v>CARIOLATO NICOLA</v>
      </c>
      <c r="K120" s="1" t="str">
        <f t="shared" si="30"/>
        <v>VEN</v>
      </c>
      <c r="L120" s="1" t="str">
        <f t="shared" si="31"/>
        <v>MX1</v>
      </c>
      <c r="M120" s="1" t="str">
        <f t="shared" si="32"/>
        <v>FAST</v>
      </c>
      <c r="N120" s="7"/>
      <c r="O120">
        <f t="shared" si="35"/>
        <v>117</v>
      </c>
      <c r="P120">
        <f t="shared" si="36"/>
        <v>117</v>
      </c>
      <c r="Q120" t="str">
        <f t="shared" si="37"/>
        <v>CARIOLATO NICOLA</v>
      </c>
      <c r="R120" s="1" t="str">
        <f t="shared" si="38"/>
        <v>U03253</v>
      </c>
      <c r="S120" s="22">
        <f t="shared" si="21"/>
        <v>38308</v>
      </c>
      <c r="T120" s="1" t="str">
        <f t="shared" si="22"/>
        <v>VEN</v>
      </c>
      <c r="U120" s="1" t="str">
        <f t="shared" si="23"/>
        <v>MX1</v>
      </c>
      <c r="V120" s="1" t="str">
        <f t="shared" si="24"/>
        <v>FAST</v>
      </c>
      <c r="W120" s="42" t="str">
        <f t="shared" si="39"/>
        <v>CARIOLATO NICOLA</v>
      </c>
      <c r="Y120" s="30" t="s">
        <v>168</v>
      </c>
      <c r="Z120">
        <v>117</v>
      </c>
      <c r="AA120" t="s">
        <v>169</v>
      </c>
      <c r="AB120" s="14">
        <v>38308</v>
      </c>
      <c r="AC120" t="s">
        <v>21</v>
      </c>
      <c r="AD120" s="1" t="s">
        <v>857</v>
      </c>
      <c r="AE120" t="s">
        <v>11</v>
      </c>
      <c r="AF120" t="s">
        <v>169</v>
      </c>
      <c r="AG120">
        <v>2024</v>
      </c>
    </row>
    <row r="121" spans="1:33" ht="15.75" customHeight="1" x14ac:dyDescent="0.25">
      <c r="A121" s="3">
        <v>118</v>
      </c>
      <c r="B121" s="4" t="str">
        <f t="shared" si="25"/>
        <v xml:space="preserve"> </v>
      </c>
      <c r="C121" s="1">
        <f t="shared" si="26"/>
        <v>118</v>
      </c>
      <c r="D121" t="str">
        <f t="shared" si="27"/>
        <v>BERGAMASCO ALESSANDRO</v>
      </c>
      <c r="E121" s="1" t="str">
        <f>_xlfn.IFNA(VLOOKUP(G121,'nr MX scelti o cambiati'!$C$3:$D$591,2,FALSE)," ")</f>
        <v xml:space="preserve"> </v>
      </c>
      <c r="F121" s="1" t="str">
        <f>IF(E121="NUM CAMBIATO","NUM CAMBIATO",IF(G121=" "," ",_xlfn.IFNA(VLOOKUP(G121,'nr MX scelti o cambiati'!$E$3:$N$591,10,FALSE),"nuova scelta numero")))</f>
        <v>nuova scelta numero</v>
      </c>
      <c r="G121" s="1" t="str">
        <f t="shared" si="28"/>
        <v>T05434</v>
      </c>
      <c r="H121" s="1">
        <f t="shared" si="33"/>
        <v>0</v>
      </c>
      <c r="I121" s="1" t="str">
        <f t="shared" si="34"/>
        <v xml:space="preserve"> </v>
      </c>
      <c r="J121" s="42" t="str">
        <f t="shared" si="29"/>
        <v>BERGAMASCO ALESSANDRO</v>
      </c>
      <c r="K121" s="1" t="str">
        <f t="shared" si="30"/>
        <v>FVG</v>
      </c>
      <c r="L121" s="1">
        <f t="shared" si="31"/>
        <v>125</v>
      </c>
      <c r="M121" s="1" t="str">
        <f t="shared" si="32"/>
        <v>JUNIOR</v>
      </c>
      <c r="N121" s="7"/>
      <c r="O121">
        <f t="shared" si="35"/>
        <v>118</v>
      </c>
      <c r="P121">
        <f t="shared" si="36"/>
        <v>118</v>
      </c>
      <c r="Q121" t="str">
        <f t="shared" si="37"/>
        <v>BERGAMASCO ALESSANDRO</v>
      </c>
      <c r="R121" s="1" t="str">
        <f t="shared" si="38"/>
        <v>T05434</v>
      </c>
      <c r="S121" s="22">
        <f t="shared" ref="S121:S184" si="40">AB121</f>
        <v>40058</v>
      </c>
      <c r="T121" s="1" t="str">
        <f t="shared" ref="T121:T184" si="41">AC121</f>
        <v>FVG</v>
      </c>
      <c r="U121" s="1">
        <f t="shared" ref="U121:U184" si="42">AD121</f>
        <v>125</v>
      </c>
      <c r="V121" s="1" t="str">
        <f t="shared" ref="V121:V184" si="43">AE121</f>
        <v>JUNIOR</v>
      </c>
      <c r="W121" s="42" t="str">
        <f t="shared" si="39"/>
        <v>BERGAMASCO ALESSANDRO</v>
      </c>
      <c r="Y121" s="30" t="s">
        <v>3188</v>
      </c>
      <c r="Z121">
        <v>118</v>
      </c>
      <c r="AA121" t="s">
        <v>3189</v>
      </c>
      <c r="AB121" s="14">
        <v>40058</v>
      </c>
      <c r="AC121" t="s">
        <v>24</v>
      </c>
      <c r="AD121" s="1">
        <v>125</v>
      </c>
      <c r="AE121" t="s">
        <v>4</v>
      </c>
      <c r="AF121" t="s">
        <v>3189</v>
      </c>
      <c r="AG121">
        <v>2024</v>
      </c>
    </row>
    <row r="122" spans="1:33" ht="15.75" customHeight="1" x14ac:dyDescent="0.25">
      <c r="A122" s="3">
        <v>119</v>
      </c>
      <c r="B122" s="4" t="str">
        <f t="shared" si="25"/>
        <v xml:space="preserve"> </v>
      </c>
      <c r="C122" s="1">
        <f t="shared" si="26"/>
        <v>119</v>
      </c>
      <c r="D122" t="str">
        <f t="shared" si="27"/>
        <v>GALLINA GRETA</v>
      </c>
      <c r="E122" s="1" t="str">
        <f>_xlfn.IFNA(VLOOKUP(G122,'nr MX scelti o cambiati'!$C$3:$D$591,2,FALSE)," ")</f>
        <v xml:space="preserve"> </v>
      </c>
      <c r="F122" s="1">
        <f>IF(E122="NUM CAMBIATO","NUM CAMBIATO",IF(G122=" "," ",_xlfn.IFNA(VLOOKUP(G122,'nr MX scelti o cambiati'!$E$3:$N$591,10,FALSE),"nuova scelta numero")))</f>
        <v>0</v>
      </c>
      <c r="G122" s="1" t="str">
        <f t="shared" si="28"/>
        <v>V00793</v>
      </c>
      <c r="H122" s="1">
        <f t="shared" si="33"/>
        <v>1</v>
      </c>
      <c r="I122" s="1" t="str">
        <f t="shared" si="34"/>
        <v>licenza 23 da rinnovare</v>
      </c>
      <c r="J122" s="42" t="str">
        <f t="shared" si="29"/>
        <v xml:space="preserve"> </v>
      </c>
      <c r="K122" s="1">
        <f t="shared" si="30"/>
        <v>0</v>
      </c>
      <c r="L122" s="1" t="str">
        <f t="shared" si="31"/>
        <v>FEMMINILE</v>
      </c>
      <c r="M122" s="1" t="str">
        <f t="shared" si="32"/>
        <v>FEMMINILE</v>
      </c>
      <c r="N122" s="7"/>
      <c r="O122">
        <f t="shared" si="35"/>
        <v>119</v>
      </c>
      <c r="P122">
        <f t="shared" si="36"/>
        <v>119</v>
      </c>
      <c r="Q122" t="str">
        <f t="shared" si="37"/>
        <v>GALLINA GRETA</v>
      </c>
      <c r="R122" s="1" t="str">
        <f t="shared" si="38"/>
        <v>V00793</v>
      </c>
      <c r="S122" s="22">
        <f t="shared" si="40"/>
        <v>0</v>
      </c>
      <c r="T122" s="1">
        <f t="shared" si="41"/>
        <v>0</v>
      </c>
      <c r="U122" s="1" t="str">
        <f t="shared" si="42"/>
        <v>FEMMINILE</v>
      </c>
      <c r="V122" s="1" t="str">
        <f t="shared" si="43"/>
        <v>FEMMINILE</v>
      </c>
      <c r="W122" s="42" t="str">
        <f t="shared" si="39"/>
        <v xml:space="preserve"> </v>
      </c>
      <c r="Y122" s="30" t="s">
        <v>170</v>
      </c>
      <c r="Z122">
        <v>119</v>
      </c>
      <c r="AA122" t="s">
        <v>171</v>
      </c>
      <c r="AD122" s="1" t="s">
        <v>859</v>
      </c>
      <c r="AE122" t="s">
        <v>859</v>
      </c>
      <c r="AG122">
        <v>2024</v>
      </c>
    </row>
    <row r="123" spans="1:33" ht="15.75" customHeight="1" x14ac:dyDescent="0.25">
      <c r="A123" s="3">
        <v>120</v>
      </c>
      <c r="B123" s="4" t="str">
        <f t="shared" si="25"/>
        <v xml:space="preserve"> </v>
      </c>
      <c r="C123" s="1">
        <f t="shared" si="26"/>
        <v>120</v>
      </c>
      <c r="D123" t="str">
        <f t="shared" si="27"/>
        <v>VIDOTTO LEONARDO</v>
      </c>
      <c r="E123" s="1" t="str">
        <f>_xlfn.IFNA(VLOOKUP(G123,'nr MX scelti o cambiati'!$C$3:$D$591,2,FALSE)," ")</f>
        <v xml:space="preserve"> </v>
      </c>
      <c r="F123" s="1" t="str">
        <f>IF(E123="NUM CAMBIATO","NUM CAMBIATO",IF(G123=" "," ",_xlfn.IFNA(VLOOKUP(G123,'nr MX scelti o cambiati'!$E$3:$N$591,10,FALSE),"nuova scelta numero")))</f>
        <v>nuova scelta numero</v>
      </c>
      <c r="G123" s="1" t="str">
        <f t="shared" si="28"/>
        <v>X03722</v>
      </c>
      <c r="H123" s="1">
        <f t="shared" si="33"/>
        <v>0</v>
      </c>
      <c r="I123" s="1" t="str">
        <f t="shared" si="34"/>
        <v xml:space="preserve"> </v>
      </c>
      <c r="J123" s="42" t="str">
        <f t="shared" si="29"/>
        <v>VIDOTTO LEONARDO</v>
      </c>
      <c r="K123" s="1" t="str">
        <f t="shared" si="30"/>
        <v>VEN</v>
      </c>
      <c r="L123" s="1">
        <f t="shared" si="31"/>
        <v>125</v>
      </c>
      <c r="M123" s="1" t="str">
        <f t="shared" si="32"/>
        <v>JUNIOR</v>
      </c>
      <c r="N123" s="7"/>
      <c r="O123">
        <f t="shared" si="35"/>
        <v>120</v>
      </c>
      <c r="P123">
        <f t="shared" si="36"/>
        <v>120</v>
      </c>
      <c r="Q123" t="str">
        <f t="shared" si="37"/>
        <v>VIDOTTO LEONARDO</v>
      </c>
      <c r="R123" s="1" t="str">
        <f t="shared" si="38"/>
        <v>X03722</v>
      </c>
      <c r="S123" s="22">
        <f t="shared" si="40"/>
        <v>39286</v>
      </c>
      <c r="T123" s="1" t="str">
        <f t="shared" si="41"/>
        <v>VEN</v>
      </c>
      <c r="U123" s="1">
        <f t="shared" si="42"/>
        <v>125</v>
      </c>
      <c r="V123" s="1" t="str">
        <f t="shared" si="43"/>
        <v>JUNIOR</v>
      </c>
      <c r="W123" s="42" t="str">
        <f t="shared" si="39"/>
        <v>VIDOTTO LEONARDO</v>
      </c>
      <c r="Y123" s="30" t="s">
        <v>1344</v>
      </c>
      <c r="Z123">
        <v>120</v>
      </c>
      <c r="AA123" t="s">
        <v>1345</v>
      </c>
      <c r="AB123" s="14">
        <v>39286</v>
      </c>
      <c r="AC123" t="s">
        <v>21</v>
      </c>
      <c r="AD123" s="1">
        <v>125</v>
      </c>
      <c r="AE123" t="s">
        <v>4</v>
      </c>
      <c r="AF123" t="s">
        <v>1345</v>
      </c>
      <c r="AG123">
        <v>2024</v>
      </c>
    </row>
    <row r="124" spans="1:33" ht="15.75" customHeight="1" x14ac:dyDescent="0.25">
      <c r="A124" s="3">
        <v>121</v>
      </c>
      <c r="B124" s="4" t="str">
        <f t="shared" si="25"/>
        <v xml:space="preserve"> </v>
      </c>
      <c r="C124" s="1">
        <f t="shared" si="26"/>
        <v>121</v>
      </c>
      <c r="D124" t="str">
        <f t="shared" si="27"/>
        <v>BORGHETTI FEDERICO</v>
      </c>
      <c r="E124" s="1" t="str">
        <f>_xlfn.IFNA(VLOOKUP(G124,'nr MX scelti o cambiati'!$C$3:$D$591,2,FALSE)," ")</f>
        <v xml:space="preserve"> </v>
      </c>
      <c r="F124" s="1">
        <f>IF(E124="NUM CAMBIATO","NUM CAMBIATO",IF(G124=" "," ",_xlfn.IFNA(VLOOKUP(G124,'nr MX scelti o cambiati'!$E$3:$N$591,10,FALSE),"nuova scelta numero")))</f>
        <v>0</v>
      </c>
      <c r="G124" s="1" t="str">
        <f t="shared" si="28"/>
        <v>Z00931</v>
      </c>
      <c r="H124" s="1">
        <f t="shared" si="33"/>
        <v>1</v>
      </c>
      <c r="I124" s="1" t="str">
        <f t="shared" si="34"/>
        <v>licenza 23 da rinnovare</v>
      </c>
      <c r="J124" s="42" t="str">
        <f t="shared" si="29"/>
        <v xml:space="preserve"> </v>
      </c>
      <c r="K124" s="1">
        <f t="shared" si="30"/>
        <v>0</v>
      </c>
      <c r="L124" s="1">
        <f t="shared" si="31"/>
        <v>125</v>
      </c>
      <c r="M124" s="1" t="str">
        <f t="shared" si="32"/>
        <v>SENIOR</v>
      </c>
      <c r="N124" s="7"/>
      <c r="O124">
        <f t="shared" si="35"/>
        <v>121</v>
      </c>
      <c r="P124">
        <f t="shared" si="36"/>
        <v>121</v>
      </c>
      <c r="Q124" t="str">
        <f t="shared" si="37"/>
        <v>BORGHETTI FEDERICO</v>
      </c>
      <c r="R124" s="1" t="str">
        <f t="shared" si="38"/>
        <v>Z00931</v>
      </c>
      <c r="S124" s="22">
        <f t="shared" si="40"/>
        <v>0</v>
      </c>
      <c r="T124" s="1">
        <f t="shared" si="41"/>
        <v>0</v>
      </c>
      <c r="U124" s="1">
        <f t="shared" si="42"/>
        <v>125</v>
      </c>
      <c r="V124" s="1" t="str">
        <f t="shared" si="43"/>
        <v>SENIOR</v>
      </c>
      <c r="W124" s="42" t="str">
        <f t="shared" si="39"/>
        <v xml:space="preserve"> </v>
      </c>
      <c r="Y124" s="30" t="s">
        <v>980</v>
      </c>
      <c r="Z124">
        <v>121</v>
      </c>
      <c r="AA124" t="s">
        <v>981</v>
      </c>
      <c r="AD124" s="1">
        <v>125</v>
      </c>
      <c r="AE124" t="s">
        <v>8</v>
      </c>
      <c r="AG124">
        <v>2024</v>
      </c>
    </row>
    <row r="125" spans="1:33" ht="15.75" customHeight="1" x14ac:dyDescent="0.25">
      <c r="A125" s="3">
        <v>122</v>
      </c>
      <c r="B125" s="4" t="str">
        <f t="shared" si="25"/>
        <v xml:space="preserve"> </v>
      </c>
      <c r="C125" s="1">
        <f t="shared" si="26"/>
        <v>122</v>
      </c>
      <c r="D125" t="str">
        <f t="shared" si="27"/>
        <v>LUCCHESE MANUEL</v>
      </c>
      <c r="E125" s="1" t="str">
        <f>_xlfn.IFNA(VLOOKUP(G125,'nr MX scelti o cambiati'!$C$3:$D$591,2,FALSE)," ")</f>
        <v>NUM CAMBIATO</v>
      </c>
      <c r="F125" s="1" t="str">
        <f>IF(E125="NUM CAMBIATO","NUM CAMBIATO",IF(G125=" "," ",_xlfn.IFNA(VLOOKUP(G125,'nr MX scelti o cambiati'!$E$3:$N$591,10,FALSE),"nuova scelta numero")))</f>
        <v>NUM CAMBIATO</v>
      </c>
      <c r="G125" s="1" t="str">
        <f t="shared" si="28"/>
        <v>Z02335</v>
      </c>
      <c r="H125" s="1">
        <f t="shared" si="33"/>
        <v>0</v>
      </c>
      <c r="I125" s="1" t="str">
        <f t="shared" si="34"/>
        <v xml:space="preserve"> </v>
      </c>
      <c r="J125" s="42" t="str">
        <f t="shared" si="29"/>
        <v>LUCCHESE MANUEL</v>
      </c>
      <c r="K125" s="1" t="str">
        <f t="shared" si="30"/>
        <v>VEN</v>
      </c>
      <c r="L125" s="1" t="str">
        <f t="shared" si="31"/>
        <v>MX1</v>
      </c>
      <c r="M125" s="1" t="str">
        <f t="shared" si="32"/>
        <v>CHALLENGE</v>
      </c>
      <c r="N125" s="7"/>
      <c r="O125">
        <f t="shared" si="35"/>
        <v>122</v>
      </c>
      <c r="P125">
        <f t="shared" si="36"/>
        <v>122</v>
      </c>
      <c r="Q125" t="str">
        <f t="shared" si="37"/>
        <v>LUCCHESE MANUEL</v>
      </c>
      <c r="R125" s="1" t="str">
        <f t="shared" si="38"/>
        <v>Z02335</v>
      </c>
      <c r="S125" s="22">
        <f t="shared" si="40"/>
        <v>32344</v>
      </c>
      <c r="T125" s="1" t="str">
        <f t="shared" si="41"/>
        <v>VEN</v>
      </c>
      <c r="U125" s="1" t="str">
        <f t="shared" si="42"/>
        <v>MX1</v>
      </c>
      <c r="V125" s="1" t="str">
        <f t="shared" si="43"/>
        <v>CHALLENGE</v>
      </c>
      <c r="W125" s="42" t="str">
        <f t="shared" si="39"/>
        <v>LUCCHESE MANUEL</v>
      </c>
      <c r="Y125" s="30" t="s">
        <v>1181</v>
      </c>
      <c r="Z125">
        <v>122</v>
      </c>
      <c r="AA125" t="s">
        <v>1182</v>
      </c>
      <c r="AB125" s="14">
        <v>32344</v>
      </c>
      <c r="AC125" t="s">
        <v>21</v>
      </c>
      <c r="AD125" s="1" t="s">
        <v>857</v>
      </c>
      <c r="AE125" t="s">
        <v>5</v>
      </c>
      <c r="AF125" t="s">
        <v>1182</v>
      </c>
      <c r="AG125">
        <v>2024</v>
      </c>
    </row>
    <row r="126" spans="1:33" ht="15.75" customHeight="1" x14ac:dyDescent="0.25">
      <c r="A126" s="3">
        <v>123</v>
      </c>
      <c r="B126" s="4" t="str">
        <f t="shared" si="25"/>
        <v xml:space="preserve"> </v>
      </c>
      <c r="C126" s="1">
        <f t="shared" si="26"/>
        <v>123</v>
      </c>
      <c r="D126" t="str">
        <f t="shared" si="27"/>
        <v>MENEGON LUCA</v>
      </c>
      <c r="E126" s="1" t="str">
        <f>_xlfn.IFNA(VLOOKUP(G126,'nr MX scelti o cambiati'!$C$3:$D$591,2,FALSE)," ")</f>
        <v xml:space="preserve"> </v>
      </c>
      <c r="F126" s="1" t="str">
        <f>IF(E126="NUM CAMBIATO","NUM CAMBIATO",IF(G126=" "," ",_xlfn.IFNA(VLOOKUP(G126,'nr MX scelti o cambiati'!$E$3:$N$591,10,FALSE),"nuova scelta numero")))</f>
        <v>nuova scelta numero</v>
      </c>
      <c r="G126" s="1" t="str">
        <f t="shared" si="28"/>
        <v>M00902</v>
      </c>
      <c r="H126" s="1">
        <f t="shared" si="33"/>
        <v>0</v>
      </c>
      <c r="I126" s="1" t="str">
        <f t="shared" si="34"/>
        <v xml:space="preserve"> </v>
      </c>
      <c r="J126" s="42" t="str">
        <f t="shared" si="29"/>
        <v>MENEGON LUCA</v>
      </c>
      <c r="K126" s="1" t="str">
        <f t="shared" si="30"/>
        <v>VEN</v>
      </c>
      <c r="L126" s="1" t="str">
        <f t="shared" si="31"/>
        <v>OPEN</v>
      </c>
      <c r="M126" s="1" t="str">
        <f t="shared" si="32"/>
        <v>SUPERVETERAN</v>
      </c>
      <c r="N126" s="7"/>
      <c r="O126">
        <f t="shared" si="35"/>
        <v>123</v>
      </c>
      <c r="P126">
        <f t="shared" si="36"/>
        <v>123</v>
      </c>
      <c r="Q126" t="str">
        <f t="shared" si="37"/>
        <v>MENEGON LUCA</v>
      </c>
      <c r="R126" s="1" t="str">
        <f t="shared" si="38"/>
        <v>M00902</v>
      </c>
      <c r="S126" s="22">
        <f t="shared" si="40"/>
        <v>26524</v>
      </c>
      <c r="T126" s="1" t="str">
        <f t="shared" si="41"/>
        <v>VEN</v>
      </c>
      <c r="U126" s="1" t="str">
        <f t="shared" si="42"/>
        <v>OPEN</v>
      </c>
      <c r="V126" s="1" t="str">
        <f t="shared" si="43"/>
        <v>SUPERVETERAN</v>
      </c>
      <c r="W126" s="42" t="str">
        <f t="shared" si="39"/>
        <v>MENEGON LUCA</v>
      </c>
      <c r="Y126" s="30" t="s">
        <v>1507</v>
      </c>
      <c r="Z126">
        <v>123</v>
      </c>
      <c r="AA126" t="s">
        <v>1508</v>
      </c>
      <c r="AB126" s="14">
        <v>26524</v>
      </c>
      <c r="AC126" t="s">
        <v>21</v>
      </c>
      <c r="AD126" s="1" t="s">
        <v>858</v>
      </c>
      <c r="AE126" t="s">
        <v>13</v>
      </c>
      <c r="AF126" t="s">
        <v>1508</v>
      </c>
      <c r="AG126">
        <v>2024</v>
      </c>
    </row>
    <row r="127" spans="1:33" ht="15.75" customHeight="1" x14ac:dyDescent="0.25">
      <c r="A127" s="3">
        <v>124</v>
      </c>
      <c r="B127" s="4" t="str">
        <f t="shared" si="25"/>
        <v xml:space="preserve"> </v>
      </c>
      <c r="C127" s="1">
        <f t="shared" si="26"/>
        <v>124</v>
      </c>
      <c r="D127" t="str">
        <f t="shared" si="27"/>
        <v>ROSSI THOMAS</v>
      </c>
      <c r="E127" s="1" t="str">
        <f>_xlfn.IFNA(VLOOKUP(G127,'nr MX scelti o cambiati'!$C$3:$D$591,2,FALSE)," ")</f>
        <v xml:space="preserve"> </v>
      </c>
      <c r="F127" s="1" t="str">
        <f>IF(E127="NUM CAMBIATO","NUM CAMBIATO",IF(G127=" "," ",_xlfn.IFNA(VLOOKUP(G127,'nr MX scelti o cambiati'!$E$3:$N$591,10,FALSE),"nuova scelta numero")))</f>
        <v>nuova scelta numero</v>
      </c>
      <c r="G127" s="1" t="str">
        <f t="shared" si="28"/>
        <v>U00007</v>
      </c>
      <c r="H127" s="1">
        <f t="shared" si="33"/>
        <v>0</v>
      </c>
      <c r="I127" s="1" t="str">
        <f t="shared" si="34"/>
        <v xml:space="preserve"> </v>
      </c>
      <c r="J127" s="42" t="str">
        <f t="shared" si="29"/>
        <v>ROSSI THOMAS</v>
      </c>
      <c r="K127" s="1" t="str">
        <f t="shared" si="30"/>
        <v>EMI</v>
      </c>
      <c r="L127" s="1">
        <f t="shared" si="31"/>
        <v>125</v>
      </c>
      <c r="M127" s="1" t="str">
        <f t="shared" si="32"/>
        <v>JUNIOR</v>
      </c>
      <c r="N127" s="7"/>
      <c r="O127">
        <f t="shared" si="35"/>
        <v>124</v>
      </c>
      <c r="P127">
        <f t="shared" si="36"/>
        <v>124</v>
      </c>
      <c r="Q127" t="str">
        <f t="shared" si="37"/>
        <v>ROSSI THOMAS</v>
      </c>
      <c r="R127" s="1" t="str">
        <f t="shared" si="38"/>
        <v>U00007</v>
      </c>
      <c r="S127" s="22">
        <f t="shared" si="40"/>
        <v>40020</v>
      </c>
      <c r="T127" s="1" t="str">
        <f t="shared" si="41"/>
        <v>EMI</v>
      </c>
      <c r="U127" s="1">
        <f t="shared" si="42"/>
        <v>125</v>
      </c>
      <c r="V127" s="1" t="str">
        <f t="shared" si="43"/>
        <v>JUNIOR</v>
      </c>
      <c r="W127" s="42" t="str">
        <f t="shared" si="39"/>
        <v>ROSSI THOMAS</v>
      </c>
      <c r="Y127" s="30" t="s">
        <v>1336</v>
      </c>
      <c r="Z127">
        <v>124</v>
      </c>
      <c r="AA127" t="s">
        <v>1337</v>
      </c>
      <c r="AB127" s="14">
        <v>40020</v>
      </c>
      <c r="AC127" t="s">
        <v>20</v>
      </c>
      <c r="AD127" s="1">
        <v>125</v>
      </c>
      <c r="AE127" t="s">
        <v>4</v>
      </c>
      <c r="AF127" t="s">
        <v>1337</v>
      </c>
      <c r="AG127">
        <v>2024</v>
      </c>
    </row>
    <row r="128" spans="1:33" ht="15.75" customHeight="1" x14ac:dyDescent="0.25">
      <c r="A128" s="3">
        <v>125</v>
      </c>
      <c r="B128" s="4" t="str">
        <f t="shared" si="25"/>
        <v xml:space="preserve"> </v>
      </c>
      <c r="C128" s="1">
        <f t="shared" si="26"/>
        <v>125</v>
      </c>
      <c r="D128" t="str">
        <f t="shared" si="27"/>
        <v>PISI LEONARDO</v>
      </c>
      <c r="E128" s="1" t="str">
        <f>_xlfn.IFNA(VLOOKUP(G128,'nr MX scelti o cambiati'!$C$3:$D$591,2,FALSE)," ")</f>
        <v xml:space="preserve"> </v>
      </c>
      <c r="F128" s="1">
        <f>IF(E128="NUM CAMBIATO","NUM CAMBIATO",IF(G128=" "," ",_xlfn.IFNA(VLOOKUP(G128,'nr MX scelti o cambiati'!$E$3:$N$591,10,FALSE),"nuova scelta numero")))</f>
        <v>0</v>
      </c>
      <c r="G128" s="1" t="str">
        <f t="shared" si="28"/>
        <v>X04647</v>
      </c>
      <c r="H128" s="1">
        <f t="shared" si="33"/>
        <v>0</v>
      </c>
      <c r="I128" s="1" t="str">
        <f t="shared" si="34"/>
        <v xml:space="preserve"> </v>
      </c>
      <c r="J128" s="42" t="str">
        <f t="shared" si="29"/>
        <v>PISI LEONARDO</v>
      </c>
      <c r="K128" s="1" t="str">
        <f t="shared" si="30"/>
        <v>EMI</v>
      </c>
      <c r="L128" s="1" t="str">
        <f t="shared" si="31"/>
        <v>MX2</v>
      </c>
      <c r="M128" s="1" t="str">
        <f t="shared" si="32"/>
        <v>RIDER</v>
      </c>
      <c r="N128" s="7"/>
      <c r="O128">
        <f t="shared" si="35"/>
        <v>125</v>
      </c>
      <c r="P128">
        <f t="shared" si="36"/>
        <v>125</v>
      </c>
      <c r="Q128" t="str">
        <f t="shared" si="37"/>
        <v>PISI LEONARDO</v>
      </c>
      <c r="R128" s="1" t="str">
        <f t="shared" si="38"/>
        <v>X04647</v>
      </c>
      <c r="S128" s="22">
        <f t="shared" si="40"/>
        <v>38896</v>
      </c>
      <c r="T128" s="1" t="str">
        <f t="shared" si="41"/>
        <v>EMI</v>
      </c>
      <c r="U128" s="1" t="str">
        <f t="shared" si="42"/>
        <v>MX2</v>
      </c>
      <c r="V128" s="1" t="str">
        <f t="shared" si="43"/>
        <v>RIDER</v>
      </c>
      <c r="W128" s="42" t="str">
        <f t="shared" si="39"/>
        <v>PISI LEONARDO</v>
      </c>
      <c r="Y128" s="30" t="s">
        <v>1281</v>
      </c>
      <c r="Z128">
        <v>125</v>
      </c>
      <c r="AA128" t="s">
        <v>1282</v>
      </c>
      <c r="AB128" s="14">
        <v>38896</v>
      </c>
      <c r="AC128" t="s">
        <v>20</v>
      </c>
      <c r="AD128" s="1" t="s">
        <v>856</v>
      </c>
      <c r="AE128" t="s">
        <v>6</v>
      </c>
      <c r="AF128" t="s">
        <v>1282</v>
      </c>
      <c r="AG128">
        <v>2024</v>
      </c>
    </row>
    <row r="129" spans="1:33" ht="15.75" customHeight="1" x14ac:dyDescent="0.25">
      <c r="A129" s="3">
        <v>126</v>
      </c>
      <c r="B129" s="4" t="str">
        <f t="shared" si="25"/>
        <v xml:space="preserve"> </v>
      </c>
      <c r="C129" s="1">
        <f t="shared" si="26"/>
        <v>126</v>
      </c>
      <c r="D129" t="str">
        <f t="shared" si="27"/>
        <v>PERINI SIMONE</v>
      </c>
      <c r="E129" s="1" t="str">
        <f>_xlfn.IFNA(VLOOKUP(G129,'nr MX scelti o cambiati'!$C$3:$D$591,2,FALSE)," ")</f>
        <v xml:space="preserve"> </v>
      </c>
      <c r="F129" s="1">
        <f>IF(E129="NUM CAMBIATO","NUM CAMBIATO",IF(G129=" "," ",_xlfn.IFNA(VLOOKUP(G129,'nr MX scelti o cambiati'!$E$3:$N$591,10,FALSE),"nuova scelta numero")))</f>
        <v>0</v>
      </c>
      <c r="G129" s="1" t="str">
        <f t="shared" si="28"/>
        <v>T05067</v>
      </c>
      <c r="H129" s="1">
        <f t="shared" si="33"/>
        <v>0</v>
      </c>
      <c r="I129" s="1" t="str">
        <f t="shared" si="34"/>
        <v xml:space="preserve"> </v>
      </c>
      <c r="J129" s="42" t="str">
        <f t="shared" si="29"/>
        <v>PERINI SIMONE</v>
      </c>
      <c r="K129" s="1" t="str">
        <f t="shared" si="30"/>
        <v>FVG</v>
      </c>
      <c r="L129" s="1" t="str">
        <f t="shared" si="31"/>
        <v>MX2</v>
      </c>
      <c r="M129" s="1" t="str">
        <f t="shared" si="32"/>
        <v>RIDER</v>
      </c>
      <c r="N129" s="7"/>
      <c r="O129">
        <f t="shared" si="35"/>
        <v>126</v>
      </c>
      <c r="P129">
        <f t="shared" si="36"/>
        <v>126</v>
      </c>
      <c r="Q129" t="str">
        <f t="shared" si="37"/>
        <v>PERINI SIMONE</v>
      </c>
      <c r="R129" s="1" t="str">
        <f t="shared" si="38"/>
        <v>T05067</v>
      </c>
      <c r="S129" s="22">
        <f t="shared" si="40"/>
        <v>37776</v>
      </c>
      <c r="T129" s="1" t="str">
        <f t="shared" si="41"/>
        <v>FVG</v>
      </c>
      <c r="U129" s="1" t="str">
        <f t="shared" si="42"/>
        <v>MX2</v>
      </c>
      <c r="V129" s="1" t="str">
        <f t="shared" si="43"/>
        <v>RIDER</v>
      </c>
      <c r="W129" s="42" t="str">
        <f t="shared" si="39"/>
        <v>PERINI SIMONE</v>
      </c>
      <c r="Y129" s="30" t="s">
        <v>946</v>
      </c>
      <c r="Z129">
        <v>126</v>
      </c>
      <c r="AA129" t="s">
        <v>947</v>
      </c>
      <c r="AB129" s="14">
        <v>37776</v>
      </c>
      <c r="AC129" t="s">
        <v>24</v>
      </c>
      <c r="AD129" s="1" t="s">
        <v>856</v>
      </c>
      <c r="AE129" t="s">
        <v>6</v>
      </c>
      <c r="AF129" t="s">
        <v>947</v>
      </c>
      <c r="AG129">
        <v>2024</v>
      </c>
    </row>
    <row r="130" spans="1:33" ht="15.75" customHeight="1" x14ac:dyDescent="0.25">
      <c r="A130" s="3">
        <v>127</v>
      </c>
      <c r="B130" s="4" t="str">
        <f t="shared" si="25"/>
        <v xml:space="preserve"> </v>
      </c>
      <c r="C130" s="1">
        <f t="shared" si="26"/>
        <v>127</v>
      </c>
      <c r="D130" t="str">
        <f t="shared" si="27"/>
        <v>RABENSTEINER MICHAEL</v>
      </c>
      <c r="E130" s="1" t="str">
        <f>_xlfn.IFNA(VLOOKUP(G130,'nr MX scelti o cambiati'!$C$3:$D$591,2,FALSE)," ")</f>
        <v xml:space="preserve"> </v>
      </c>
      <c r="F130" s="1">
        <f>IF(E130="NUM CAMBIATO","NUM CAMBIATO",IF(G130=" "," ",_xlfn.IFNA(VLOOKUP(G130,'nr MX scelti o cambiati'!$E$3:$N$591,10,FALSE),"nuova scelta numero")))</f>
        <v>0</v>
      </c>
      <c r="G130" s="1" t="str">
        <f t="shared" si="28"/>
        <v>U00362</v>
      </c>
      <c r="H130" s="1">
        <f t="shared" si="33"/>
        <v>0</v>
      </c>
      <c r="I130" s="1" t="str">
        <f t="shared" si="34"/>
        <v xml:space="preserve"> </v>
      </c>
      <c r="J130" s="42" t="str">
        <f t="shared" si="29"/>
        <v>RABENSTEINER MICHAEL</v>
      </c>
      <c r="K130" s="1" t="str">
        <f t="shared" si="30"/>
        <v>PBZ</v>
      </c>
      <c r="L130" s="1" t="str">
        <f t="shared" si="31"/>
        <v>MX2</v>
      </c>
      <c r="M130" s="1" t="str">
        <f t="shared" si="32"/>
        <v>EXPERT</v>
      </c>
      <c r="N130" s="7"/>
      <c r="O130">
        <f t="shared" si="35"/>
        <v>127</v>
      </c>
      <c r="P130">
        <f t="shared" si="36"/>
        <v>127</v>
      </c>
      <c r="Q130" t="str">
        <f t="shared" si="37"/>
        <v>RABENSTEINER MICHAEL</v>
      </c>
      <c r="R130" s="1" t="str">
        <f t="shared" si="38"/>
        <v>U00362</v>
      </c>
      <c r="S130" s="22">
        <f t="shared" si="40"/>
        <v>38895</v>
      </c>
      <c r="T130" s="1" t="str">
        <f t="shared" si="41"/>
        <v>PBZ</v>
      </c>
      <c r="U130" s="1" t="str">
        <f t="shared" si="42"/>
        <v>MX2</v>
      </c>
      <c r="V130" s="1" t="str">
        <f t="shared" si="43"/>
        <v>EXPERT</v>
      </c>
      <c r="W130" s="42" t="str">
        <f t="shared" si="39"/>
        <v>RABENSTEINER MICHAEL</v>
      </c>
      <c r="Y130" s="30" t="s">
        <v>174</v>
      </c>
      <c r="Z130">
        <v>127</v>
      </c>
      <c r="AA130" t="s">
        <v>175</v>
      </c>
      <c r="AB130" s="14">
        <v>38895</v>
      </c>
      <c r="AC130" t="s">
        <v>23</v>
      </c>
      <c r="AD130" s="1" t="s">
        <v>856</v>
      </c>
      <c r="AE130" t="s">
        <v>7</v>
      </c>
      <c r="AF130" t="s">
        <v>175</v>
      </c>
      <c r="AG130">
        <v>2024</v>
      </c>
    </row>
    <row r="131" spans="1:33" ht="15.75" customHeight="1" x14ac:dyDescent="0.25">
      <c r="A131" s="3">
        <v>128</v>
      </c>
      <c r="B131" s="4" t="str">
        <f t="shared" si="25"/>
        <v xml:space="preserve"> </v>
      </c>
      <c r="C131" s="1">
        <f t="shared" si="26"/>
        <v>128</v>
      </c>
      <c r="D131" t="str">
        <f t="shared" si="27"/>
        <v>DALLA VALERIA ERMES</v>
      </c>
      <c r="E131" s="1" t="str">
        <f>_xlfn.IFNA(VLOOKUP(G131,'nr MX scelti o cambiati'!$C$3:$D$591,2,FALSE)," ")</f>
        <v xml:space="preserve"> </v>
      </c>
      <c r="F131" s="1">
        <f>IF(E131="NUM CAMBIATO","NUM CAMBIATO",IF(G131=" "," ",_xlfn.IFNA(VLOOKUP(G131,'nr MX scelti o cambiati'!$E$3:$N$591,10,FALSE),"nuova scelta numero")))</f>
        <v>0</v>
      </c>
      <c r="G131" s="1" t="str">
        <f t="shared" si="28"/>
        <v>L00904</v>
      </c>
      <c r="H131" s="1">
        <f t="shared" si="33"/>
        <v>0</v>
      </c>
      <c r="I131" s="1" t="str">
        <f t="shared" si="34"/>
        <v xml:space="preserve"> </v>
      </c>
      <c r="J131" s="42" t="str">
        <f t="shared" si="29"/>
        <v>DALLA VALERIA ERMES</v>
      </c>
      <c r="K131" s="1" t="str">
        <f t="shared" si="30"/>
        <v>VEN</v>
      </c>
      <c r="L131" s="1">
        <f t="shared" si="31"/>
        <v>125</v>
      </c>
      <c r="M131" s="1" t="str">
        <f t="shared" si="32"/>
        <v>SENIOR</v>
      </c>
      <c r="N131" s="7"/>
      <c r="O131">
        <f t="shared" si="35"/>
        <v>128</v>
      </c>
      <c r="P131">
        <f t="shared" si="36"/>
        <v>128</v>
      </c>
      <c r="Q131" t="str">
        <f t="shared" si="37"/>
        <v>DALLA VALERIA ERMES</v>
      </c>
      <c r="R131" s="1" t="str">
        <f t="shared" si="38"/>
        <v>L00904</v>
      </c>
      <c r="S131" s="22">
        <f t="shared" si="40"/>
        <v>36631</v>
      </c>
      <c r="T131" s="1" t="str">
        <f t="shared" si="41"/>
        <v>VEN</v>
      </c>
      <c r="U131" s="1">
        <f t="shared" si="42"/>
        <v>125</v>
      </c>
      <c r="V131" s="1" t="str">
        <f t="shared" si="43"/>
        <v>SENIOR</v>
      </c>
      <c r="W131" s="42" t="str">
        <f t="shared" si="39"/>
        <v>DALLA VALERIA ERMES</v>
      </c>
      <c r="Y131" s="30" t="s">
        <v>176</v>
      </c>
      <c r="Z131">
        <v>128</v>
      </c>
      <c r="AA131" t="s">
        <v>177</v>
      </c>
      <c r="AB131" s="14">
        <v>36631</v>
      </c>
      <c r="AC131" t="s">
        <v>21</v>
      </c>
      <c r="AD131" s="1">
        <v>125</v>
      </c>
      <c r="AE131" t="s">
        <v>8</v>
      </c>
      <c r="AF131" t="s">
        <v>177</v>
      </c>
      <c r="AG131">
        <v>2024</v>
      </c>
    </row>
    <row r="132" spans="1:33" ht="15.75" customHeight="1" x14ac:dyDescent="0.25">
      <c r="A132" s="3">
        <v>129</v>
      </c>
      <c r="B132" s="4" t="str">
        <f t="shared" ref="B132:B195" si="44">IF(A132=C132," ",A132)</f>
        <v xml:space="preserve"> </v>
      </c>
      <c r="C132" s="1">
        <f t="shared" ref="C132:C195" si="45">_xlfn.IFNA(VLOOKUP(A132,$O$4:$P$1002,2,FALSE)," ")</f>
        <v>129</v>
      </c>
      <c r="D132" t="str">
        <f t="shared" ref="D132:D195" si="46">_xlfn.IFNA(VLOOKUP(C132,$P$4:$Q$1002,2,FALSE)," ")</f>
        <v>FAGANEL GABRIEL</v>
      </c>
      <c r="E132" s="1" t="str">
        <f>_xlfn.IFNA(VLOOKUP(G132,'nr MX scelti o cambiati'!$C$3:$D$591,2,FALSE)," ")</f>
        <v xml:space="preserve"> </v>
      </c>
      <c r="F132" s="1">
        <f>IF(E132="NUM CAMBIATO","NUM CAMBIATO",IF(G132=" "," ",_xlfn.IFNA(VLOOKUP(G132,'nr MX scelti o cambiati'!$E$3:$N$591,10,FALSE),"nuova scelta numero")))</f>
        <v>0</v>
      </c>
      <c r="G132" s="1" t="str">
        <f t="shared" ref="G132:G195" si="47">_xlfn.IFNA(VLOOKUP(C132,$P$4:$W$1002,3,FALSE)," ")</f>
        <v>V00450</v>
      </c>
      <c r="H132" s="1">
        <f t="shared" si="33"/>
        <v>0</v>
      </c>
      <c r="I132" s="1" t="str">
        <f t="shared" si="34"/>
        <v xml:space="preserve"> </v>
      </c>
      <c r="J132" s="42" t="str">
        <f t="shared" ref="J132:J195" si="48">_xlfn.IFNA(VLOOKUP(C132,$P$4:$W$1002,8,FALSE)," ")</f>
        <v>FAGANEL GABRIEL</v>
      </c>
      <c r="K132" s="1" t="str">
        <f t="shared" ref="K132:K195" si="49">_xlfn.IFNA(VLOOKUP(D132,$Q$4:$U$1002,4,FALSE)," ")</f>
        <v>PTR</v>
      </c>
      <c r="L132" s="1">
        <f t="shared" ref="L132:L195" si="50">_xlfn.IFNA(VLOOKUP(D132,$Q$4:$U$1002,5,FALSE)," ")</f>
        <v>125</v>
      </c>
      <c r="M132" s="1" t="str">
        <f t="shared" ref="M132:M195" si="51">_xlfn.IFNA(VLOOKUP(D132,$Q$4:$V$1002,6,FALSE)," ")</f>
        <v>JUNIOR</v>
      </c>
      <c r="N132" s="7"/>
      <c r="O132">
        <f t="shared" si="35"/>
        <v>129</v>
      </c>
      <c r="P132">
        <f t="shared" si="36"/>
        <v>129</v>
      </c>
      <c r="Q132" t="str">
        <f t="shared" si="37"/>
        <v>FAGANEL GABRIEL</v>
      </c>
      <c r="R132" s="1" t="str">
        <f t="shared" si="38"/>
        <v>V00450</v>
      </c>
      <c r="S132" s="22">
        <f t="shared" si="40"/>
        <v>39446</v>
      </c>
      <c r="T132" s="1" t="str">
        <f t="shared" si="41"/>
        <v>PTR</v>
      </c>
      <c r="U132" s="1">
        <f t="shared" si="42"/>
        <v>125</v>
      </c>
      <c r="V132" s="1" t="str">
        <f t="shared" si="43"/>
        <v>JUNIOR</v>
      </c>
      <c r="W132" s="42" t="str">
        <f t="shared" si="39"/>
        <v>FAGANEL GABRIEL</v>
      </c>
      <c r="Y132" s="30" t="s">
        <v>972</v>
      </c>
      <c r="Z132">
        <v>129</v>
      </c>
      <c r="AA132" t="s">
        <v>973</v>
      </c>
      <c r="AB132" s="14">
        <v>39446</v>
      </c>
      <c r="AC132" t="s">
        <v>1300</v>
      </c>
      <c r="AD132" s="1">
        <v>125</v>
      </c>
      <c r="AE132" t="s">
        <v>4</v>
      </c>
      <c r="AF132" t="s">
        <v>973</v>
      </c>
      <c r="AG132">
        <v>2024</v>
      </c>
    </row>
    <row r="133" spans="1:33" ht="15.75" customHeight="1" x14ac:dyDescent="0.25">
      <c r="A133" s="3">
        <v>130</v>
      </c>
      <c r="B133" s="4" t="str">
        <f t="shared" si="44"/>
        <v xml:space="preserve"> </v>
      </c>
      <c r="C133" s="1">
        <f t="shared" si="45"/>
        <v>130</v>
      </c>
      <c r="D133" t="str">
        <f t="shared" si="46"/>
        <v>BERTUZZI NICOLA</v>
      </c>
      <c r="E133" s="1" t="str">
        <f>_xlfn.IFNA(VLOOKUP(G133,'nr MX scelti o cambiati'!$C$3:$D$591,2,FALSE)," ")</f>
        <v xml:space="preserve"> </v>
      </c>
      <c r="F133" s="1">
        <f>IF(E133="NUM CAMBIATO","NUM CAMBIATO",IF(G133=" "," ",_xlfn.IFNA(VLOOKUP(G133,'nr MX scelti o cambiati'!$E$3:$N$591,10,FALSE),"nuova scelta numero")))</f>
        <v>0</v>
      </c>
      <c r="G133" s="1" t="str">
        <f t="shared" si="47"/>
        <v>G02011</v>
      </c>
      <c r="H133" s="1">
        <f t="shared" ref="H133:H196" si="52">IF(I133="licenza 23 da rinnovare",1,0)</f>
        <v>0</v>
      </c>
      <c r="I133" s="1" t="str">
        <f t="shared" ref="I133:I196" si="53">IF(D133=J133," ","licenza 23 da rinnovare")</f>
        <v xml:space="preserve"> </v>
      </c>
      <c r="J133" s="42" t="str">
        <f t="shared" si="48"/>
        <v>BERTUZZI NICOLA</v>
      </c>
      <c r="K133" s="1" t="str">
        <f t="shared" si="49"/>
        <v>PTR</v>
      </c>
      <c r="L133" s="1" t="str">
        <f t="shared" si="50"/>
        <v>MX1</v>
      </c>
      <c r="M133" s="1" t="str">
        <f t="shared" si="51"/>
        <v>FAST</v>
      </c>
      <c r="N133" s="7"/>
      <c r="O133">
        <f t="shared" ref="O133:O196" si="54">Z133</f>
        <v>130</v>
      </c>
      <c r="P133">
        <f t="shared" ref="P133:P196" si="55">Z133</f>
        <v>130</v>
      </c>
      <c r="Q133" t="str">
        <f t="shared" ref="Q133:Q196" si="56">AA133</f>
        <v>BERTUZZI NICOLA</v>
      </c>
      <c r="R133" s="1" t="str">
        <f t="shared" ref="R133:R196" si="57">Y133</f>
        <v>G02011</v>
      </c>
      <c r="S133" s="22">
        <f t="shared" si="40"/>
        <v>35993</v>
      </c>
      <c r="T133" s="1" t="str">
        <f t="shared" si="41"/>
        <v>PTR</v>
      </c>
      <c r="U133" s="1" t="str">
        <f t="shared" si="42"/>
        <v>MX1</v>
      </c>
      <c r="V133" s="1" t="str">
        <f t="shared" si="43"/>
        <v>FAST</v>
      </c>
      <c r="W133" s="42" t="str">
        <f t="shared" ref="W133:W196" si="58">IF(AF133&gt;0,AF133," ")</f>
        <v>BERTUZZI NICOLA</v>
      </c>
      <c r="Y133" s="30" t="s">
        <v>1199</v>
      </c>
      <c r="Z133">
        <v>130</v>
      </c>
      <c r="AA133" t="s">
        <v>1200</v>
      </c>
      <c r="AB133" s="14">
        <v>35993</v>
      </c>
      <c r="AC133" t="s">
        <v>1300</v>
      </c>
      <c r="AD133" s="1" t="s">
        <v>857</v>
      </c>
      <c r="AE133" t="s">
        <v>11</v>
      </c>
      <c r="AF133" t="s">
        <v>1200</v>
      </c>
      <c r="AG133">
        <v>2024</v>
      </c>
    </row>
    <row r="134" spans="1:33" ht="15.75" customHeight="1" x14ac:dyDescent="0.25">
      <c r="A134" s="3">
        <v>131</v>
      </c>
      <c r="B134" s="4" t="str">
        <f t="shared" si="44"/>
        <v xml:space="preserve"> </v>
      </c>
      <c r="C134" s="1">
        <f t="shared" si="45"/>
        <v>131</v>
      </c>
      <c r="D134" t="str">
        <f t="shared" si="46"/>
        <v>BUCHSCHWENTER HARALD</v>
      </c>
      <c r="E134" s="1" t="str">
        <f>_xlfn.IFNA(VLOOKUP(G134,'nr MX scelti o cambiati'!$C$3:$D$591,2,FALSE)," ")</f>
        <v xml:space="preserve"> </v>
      </c>
      <c r="F134" s="1" t="str">
        <f>IF(E134="NUM CAMBIATO","NUM CAMBIATO",IF(G134=" "," ",_xlfn.IFNA(VLOOKUP(G134,'nr MX scelti o cambiati'!$E$3:$N$591,10,FALSE),"nuova scelta numero")))</f>
        <v>nuova scelta numero</v>
      </c>
      <c r="G134" s="1" t="str">
        <f t="shared" si="47"/>
        <v>A00037</v>
      </c>
      <c r="H134" s="1">
        <f t="shared" si="52"/>
        <v>0</v>
      </c>
      <c r="I134" s="1" t="str">
        <f t="shared" si="53"/>
        <v xml:space="preserve"> </v>
      </c>
      <c r="J134" s="42" t="str">
        <f t="shared" si="48"/>
        <v>BUCHSCHWENTER HARALD</v>
      </c>
      <c r="K134" s="1" t="str">
        <f t="shared" si="49"/>
        <v>PBZ</v>
      </c>
      <c r="L134" s="1" t="str">
        <f t="shared" si="50"/>
        <v>MX2</v>
      </c>
      <c r="M134" s="1" t="str">
        <f t="shared" si="51"/>
        <v>CHALLENGE</v>
      </c>
      <c r="N134" s="7"/>
      <c r="O134">
        <f t="shared" si="54"/>
        <v>131</v>
      </c>
      <c r="P134">
        <f t="shared" si="55"/>
        <v>131</v>
      </c>
      <c r="Q134" t="str">
        <f t="shared" si="56"/>
        <v>BUCHSCHWENTER HARALD</v>
      </c>
      <c r="R134" s="1" t="str">
        <f t="shared" si="57"/>
        <v>A00037</v>
      </c>
      <c r="S134" s="22">
        <f t="shared" si="40"/>
        <v>30775</v>
      </c>
      <c r="T134" s="1" t="str">
        <f t="shared" si="41"/>
        <v>PBZ</v>
      </c>
      <c r="U134" s="1" t="str">
        <f t="shared" si="42"/>
        <v>MX2</v>
      </c>
      <c r="V134" s="1" t="str">
        <f t="shared" si="43"/>
        <v>CHALLENGE</v>
      </c>
      <c r="W134" s="42" t="str">
        <f t="shared" si="58"/>
        <v>BUCHSCHWENTER HARALD</v>
      </c>
      <c r="Y134" s="30" t="s">
        <v>1362</v>
      </c>
      <c r="Z134">
        <v>131</v>
      </c>
      <c r="AA134" t="s">
        <v>1363</v>
      </c>
      <c r="AB134" s="14">
        <v>30775</v>
      </c>
      <c r="AC134" t="s">
        <v>23</v>
      </c>
      <c r="AD134" s="1" t="s">
        <v>856</v>
      </c>
      <c r="AE134" t="s">
        <v>5</v>
      </c>
      <c r="AF134" t="s">
        <v>1363</v>
      </c>
      <c r="AG134">
        <v>2024</v>
      </c>
    </row>
    <row r="135" spans="1:33" ht="15.75" customHeight="1" x14ac:dyDescent="0.25">
      <c r="A135" s="3">
        <v>132</v>
      </c>
      <c r="B135" s="4" t="str">
        <f t="shared" si="44"/>
        <v xml:space="preserve"> </v>
      </c>
      <c r="C135" s="1">
        <f t="shared" si="45"/>
        <v>132</v>
      </c>
      <c r="D135" t="str">
        <f t="shared" si="46"/>
        <v>TSCHOLL TOBIAS</v>
      </c>
      <c r="E135" s="1" t="str">
        <f>_xlfn.IFNA(VLOOKUP(G135,'nr MX scelti o cambiati'!$C$3:$D$591,2,FALSE)," ")</f>
        <v xml:space="preserve"> </v>
      </c>
      <c r="F135" s="1">
        <f>IF(E135="NUM CAMBIATO","NUM CAMBIATO",IF(G135=" "," ",_xlfn.IFNA(VLOOKUP(G135,'nr MX scelti o cambiati'!$E$3:$N$591,10,FALSE),"nuova scelta numero")))</f>
        <v>0</v>
      </c>
      <c r="G135" s="1" t="str">
        <f t="shared" si="47"/>
        <v>X02547</v>
      </c>
      <c r="H135" s="1">
        <f t="shared" si="52"/>
        <v>0</v>
      </c>
      <c r="I135" s="1" t="str">
        <f t="shared" si="53"/>
        <v xml:space="preserve"> </v>
      </c>
      <c r="J135" s="42" t="str">
        <f t="shared" si="48"/>
        <v>TSCHOLL TOBIAS</v>
      </c>
      <c r="K135" s="1" t="str">
        <f t="shared" si="49"/>
        <v>PBZ</v>
      </c>
      <c r="L135" s="1" t="str">
        <f t="shared" si="50"/>
        <v>MX2</v>
      </c>
      <c r="M135" s="1" t="str">
        <f t="shared" si="51"/>
        <v>RIDER</v>
      </c>
      <c r="N135" s="7"/>
      <c r="O135">
        <f t="shared" si="54"/>
        <v>132</v>
      </c>
      <c r="P135">
        <f t="shared" si="55"/>
        <v>132</v>
      </c>
      <c r="Q135" t="str">
        <f t="shared" si="56"/>
        <v>TSCHOLL TOBIAS</v>
      </c>
      <c r="R135" s="1" t="str">
        <f t="shared" si="57"/>
        <v>X02547</v>
      </c>
      <c r="S135" s="22">
        <f t="shared" si="40"/>
        <v>36569</v>
      </c>
      <c r="T135" s="1" t="str">
        <f t="shared" si="41"/>
        <v>PBZ</v>
      </c>
      <c r="U135" s="1" t="str">
        <f t="shared" si="42"/>
        <v>MX2</v>
      </c>
      <c r="V135" s="1" t="str">
        <f t="shared" si="43"/>
        <v>RIDER</v>
      </c>
      <c r="W135" s="42" t="str">
        <f t="shared" si="58"/>
        <v>TSCHOLL TOBIAS</v>
      </c>
      <c r="Y135" s="30" t="s">
        <v>180</v>
      </c>
      <c r="Z135">
        <v>132</v>
      </c>
      <c r="AA135" t="s">
        <v>181</v>
      </c>
      <c r="AB135" s="14">
        <v>36569</v>
      </c>
      <c r="AC135" t="s">
        <v>23</v>
      </c>
      <c r="AD135" s="1" t="s">
        <v>856</v>
      </c>
      <c r="AE135" t="s">
        <v>6</v>
      </c>
      <c r="AF135" t="s">
        <v>181</v>
      </c>
      <c r="AG135">
        <v>2024</v>
      </c>
    </row>
    <row r="136" spans="1:33" ht="15.75" customHeight="1" x14ac:dyDescent="0.25">
      <c r="A136" s="3">
        <v>133</v>
      </c>
      <c r="B136" s="4" t="str">
        <f t="shared" si="44"/>
        <v xml:space="preserve"> </v>
      </c>
      <c r="C136" s="1">
        <f t="shared" si="45"/>
        <v>133</v>
      </c>
      <c r="D136" t="str">
        <f t="shared" si="46"/>
        <v>VIDOTTO SEBASTIANO</v>
      </c>
      <c r="E136" s="1" t="str">
        <f>_xlfn.IFNA(VLOOKUP(G136,'nr MX scelti o cambiati'!$C$3:$D$591,2,FALSE)," ")</f>
        <v xml:space="preserve"> </v>
      </c>
      <c r="F136" s="1">
        <f>IF(E136="NUM CAMBIATO","NUM CAMBIATO",IF(G136=" "," ",_xlfn.IFNA(VLOOKUP(G136,'nr MX scelti o cambiati'!$E$3:$N$591,10,FALSE),"nuova scelta numero")))</f>
        <v>0</v>
      </c>
      <c r="G136" s="1" t="str">
        <f t="shared" si="47"/>
        <v>R01129</v>
      </c>
      <c r="H136" s="1">
        <f t="shared" si="52"/>
        <v>0</v>
      </c>
      <c r="I136" s="1" t="str">
        <f t="shared" si="53"/>
        <v xml:space="preserve"> </v>
      </c>
      <c r="J136" s="42" t="str">
        <f t="shared" si="48"/>
        <v>VIDOTTO SEBASTIANO</v>
      </c>
      <c r="K136" s="1" t="str">
        <f t="shared" si="49"/>
        <v>VEN</v>
      </c>
      <c r="L136" s="1" t="str">
        <f t="shared" si="50"/>
        <v>MX2</v>
      </c>
      <c r="M136" s="1" t="str">
        <f t="shared" si="51"/>
        <v>EXPERT</v>
      </c>
      <c r="N136" s="7"/>
      <c r="O136">
        <f t="shared" si="54"/>
        <v>133</v>
      </c>
      <c r="P136">
        <f t="shared" si="55"/>
        <v>133</v>
      </c>
      <c r="Q136" t="str">
        <f t="shared" si="56"/>
        <v>VIDOTTO SEBASTIANO</v>
      </c>
      <c r="R136" s="1" t="str">
        <f t="shared" si="57"/>
        <v>R01129</v>
      </c>
      <c r="S136" s="22">
        <f t="shared" si="40"/>
        <v>37977</v>
      </c>
      <c r="T136" s="1" t="str">
        <f t="shared" si="41"/>
        <v>VEN</v>
      </c>
      <c r="U136" s="1" t="str">
        <f t="shared" si="42"/>
        <v>MX2</v>
      </c>
      <c r="V136" s="1" t="str">
        <f t="shared" si="43"/>
        <v>EXPERT</v>
      </c>
      <c r="W136" s="42" t="str">
        <f t="shared" si="58"/>
        <v>VIDOTTO SEBASTIANO</v>
      </c>
      <c r="Y136" s="30" t="s">
        <v>182</v>
      </c>
      <c r="Z136">
        <v>133</v>
      </c>
      <c r="AA136" t="s">
        <v>183</v>
      </c>
      <c r="AB136" s="14">
        <v>37977</v>
      </c>
      <c r="AC136" t="s">
        <v>21</v>
      </c>
      <c r="AD136" s="1" t="s">
        <v>856</v>
      </c>
      <c r="AE136" t="s">
        <v>7</v>
      </c>
      <c r="AF136" t="s">
        <v>183</v>
      </c>
      <c r="AG136">
        <v>2024</v>
      </c>
    </row>
    <row r="137" spans="1:33" ht="15.75" customHeight="1" x14ac:dyDescent="0.25">
      <c r="A137" s="3">
        <v>134</v>
      </c>
      <c r="B137" s="4" t="str">
        <f t="shared" si="44"/>
        <v xml:space="preserve"> </v>
      </c>
      <c r="C137" s="1">
        <f t="shared" si="45"/>
        <v>134</v>
      </c>
      <c r="D137" t="str">
        <f t="shared" si="46"/>
        <v>PASQUALINI MATTEO</v>
      </c>
      <c r="E137" s="1" t="str">
        <f>_xlfn.IFNA(VLOOKUP(G137,'nr MX scelti o cambiati'!$C$3:$D$591,2,FALSE)," ")</f>
        <v>NUM CAMBIATO</v>
      </c>
      <c r="F137" s="1" t="str">
        <f>IF(E137="NUM CAMBIATO","NUM CAMBIATO",IF(G137=" "," ",_xlfn.IFNA(VLOOKUP(G137,'nr MX scelti o cambiati'!$E$3:$N$591,10,FALSE),"nuova scelta numero")))</f>
        <v>NUM CAMBIATO</v>
      </c>
      <c r="G137" s="1" t="str">
        <f t="shared" si="47"/>
        <v>Y01195</v>
      </c>
      <c r="H137" s="1">
        <f t="shared" si="52"/>
        <v>0</v>
      </c>
      <c r="I137" s="1" t="str">
        <f t="shared" si="53"/>
        <v xml:space="preserve"> </v>
      </c>
      <c r="J137" s="42" t="str">
        <f t="shared" si="48"/>
        <v>PASQUALINI MATTEO</v>
      </c>
      <c r="K137" s="1" t="str">
        <f t="shared" si="49"/>
        <v>PBZ</v>
      </c>
      <c r="L137" s="1" t="str">
        <f t="shared" si="50"/>
        <v>OPEN</v>
      </c>
      <c r="M137" s="1" t="str">
        <f t="shared" si="51"/>
        <v>VETERAN</v>
      </c>
      <c r="N137" s="7"/>
      <c r="O137">
        <f t="shared" si="54"/>
        <v>134</v>
      </c>
      <c r="P137">
        <f t="shared" si="55"/>
        <v>134</v>
      </c>
      <c r="Q137" t="str">
        <f t="shared" si="56"/>
        <v>PASQUALINI MATTEO</v>
      </c>
      <c r="R137" s="1" t="str">
        <f t="shared" si="57"/>
        <v>Y01195</v>
      </c>
      <c r="S137" s="22">
        <f t="shared" si="40"/>
        <v>29657</v>
      </c>
      <c r="T137" s="1" t="str">
        <f t="shared" si="41"/>
        <v>PBZ</v>
      </c>
      <c r="U137" s="1" t="str">
        <f t="shared" si="42"/>
        <v>OPEN</v>
      </c>
      <c r="V137" s="1" t="str">
        <f t="shared" si="43"/>
        <v>VETERAN</v>
      </c>
      <c r="W137" s="42" t="str">
        <f t="shared" si="58"/>
        <v>PASQUALINI MATTEO</v>
      </c>
      <c r="Y137" s="30" t="s">
        <v>1048</v>
      </c>
      <c r="Z137">
        <v>134</v>
      </c>
      <c r="AA137" t="s">
        <v>1049</v>
      </c>
      <c r="AB137" s="14">
        <v>29657</v>
      </c>
      <c r="AC137" t="s">
        <v>23</v>
      </c>
      <c r="AD137" s="1" t="s">
        <v>858</v>
      </c>
      <c r="AE137" t="s">
        <v>12</v>
      </c>
      <c r="AF137" t="s">
        <v>1049</v>
      </c>
      <c r="AG137">
        <v>2024</v>
      </c>
    </row>
    <row r="138" spans="1:33" ht="15.75" customHeight="1" x14ac:dyDescent="0.25">
      <c r="A138" s="3">
        <v>135</v>
      </c>
      <c r="B138" s="4" t="str">
        <f t="shared" si="44"/>
        <v xml:space="preserve"> </v>
      </c>
      <c r="C138" s="1">
        <f t="shared" si="45"/>
        <v>135</v>
      </c>
      <c r="D138" t="str">
        <f t="shared" si="46"/>
        <v>NESPOLO ANDREA</v>
      </c>
      <c r="E138" s="1" t="str">
        <f>_xlfn.IFNA(VLOOKUP(G138,'nr MX scelti o cambiati'!$C$3:$D$591,2,FALSE)," ")</f>
        <v xml:space="preserve"> </v>
      </c>
      <c r="F138" s="1">
        <f>IF(E138="NUM CAMBIATO","NUM CAMBIATO",IF(G138=" "," ",_xlfn.IFNA(VLOOKUP(G138,'nr MX scelti o cambiati'!$E$3:$N$591,10,FALSE),"nuova scelta numero")))</f>
        <v>0</v>
      </c>
      <c r="G138" s="1" t="str">
        <f t="shared" si="47"/>
        <v>X04717</v>
      </c>
      <c r="H138" s="1">
        <f t="shared" si="52"/>
        <v>0</v>
      </c>
      <c r="I138" s="1" t="str">
        <f t="shared" si="53"/>
        <v xml:space="preserve"> </v>
      </c>
      <c r="J138" s="42" t="str">
        <f t="shared" si="48"/>
        <v>NESPOLO ANDREA</v>
      </c>
      <c r="K138" s="1" t="str">
        <f t="shared" si="49"/>
        <v>VEN</v>
      </c>
      <c r="L138" s="1" t="str">
        <f t="shared" si="50"/>
        <v>MX2</v>
      </c>
      <c r="M138" s="1" t="str">
        <f t="shared" si="51"/>
        <v>CHALLENGE</v>
      </c>
      <c r="N138" s="7"/>
      <c r="O138">
        <f t="shared" si="54"/>
        <v>135</v>
      </c>
      <c r="P138">
        <f t="shared" si="55"/>
        <v>135</v>
      </c>
      <c r="Q138" t="str">
        <f t="shared" si="56"/>
        <v>NESPOLO ANDREA</v>
      </c>
      <c r="R138" s="1" t="str">
        <f t="shared" si="57"/>
        <v>X04717</v>
      </c>
      <c r="S138" s="22">
        <f t="shared" si="40"/>
        <v>37754</v>
      </c>
      <c r="T138" s="1" t="str">
        <f t="shared" si="41"/>
        <v>VEN</v>
      </c>
      <c r="U138" s="1" t="str">
        <f t="shared" si="42"/>
        <v>MX2</v>
      </c>
      <c r="V138" s="1" t="str">
        <f t="shared" si="43"/>
        <v>CHALLENGE</v>
      </c>
      <c r="W138" s="42" t="str">
        <f t="shared" si="58"/>
        <v>NESPOLO ANDREA</v>
      </c>
      <c r="Y138" s="30" t="s">
        <v>994</v>
      </c>
      <c r="Z138">
        <v>135</v>
      </c>
      <c r="AA138" t="s">
        <v>995</v>
      </c>
      <c r="AB138" s="14">
        <v>37754</v>
      </c>
      <c r="AC138" t="s">
        <v>21</v>
      </c>
      <c r="AD138" s="1" t="s">
        <v>856</v>
      </c>
      <c r="AE138" t="s">
        <v>5</v>
      </c>
      <c r="AF138" t="s">
        <v>995</v>
      </c>
      <c r="AG138">
        <v>2024</v>
      </c>
    </row>
    <row r="139" spans="1:33" ht="15.75" customHeight="1" x14ac:dyDescent="0.25">
      <c r="A139" s="3">
        <v>136</v>
      </c>
      <c r="B139" s="4" t="str">
        <f t="shared" si="44"/>
        <v xml:space="preserve"> </v>
      </c>
      <c r="C139" s="1">
        <f t="shared" si="45"/>
        <v>136</v>
      </c>
      <c r="D139" t="str">
        <f t="shared" si="46"/>
        <v>MARASCA DANIELE</v>
      </c>
      <c r="E139" s="1" t="str">
        <f>_xlfn.IFNA(VLOOKUP(G139,'nr MX scelti o cambiati'!$C$3:$D$591,2,FALSE)," ")</f>
        <v xml:space="preserve"> </v>
      </c>
      <c r="F139" s="1">
        <f>IF(E139="NUM CAMBIATO","NUM CAMBIATO",IF(G139=" "," ",_xlfn.IFNA(VLOOKUP(G139,'nr MX scelti o cambiati'!$E$3:$N$591,10,FALSE),"nuova scelta numero")))</f>
        <v>0</v>
      </c>
      <c r="G139" s="1" t="str">
        <f t="shared" si="47"/>
        <v>R02918</v>
      </c>
      <c r="H139" s="1">
        <f t="shared" si="52"/>
        <v>0</v>
      </c>
      <c r="I139" s="1" t="str">
        <f t="shared" si="53"/>
        <v xml:space="preserve"> </v>
      </c>
      <c r="J139" s="42" t="str">
        <f t="shared" si="48"/>
        <v>MARASCA DANIELE</v>
      </c>
      <c r="K139" s="1" t="str">
        <f t="shared" si="49"/>
        <v>PTR</v>
      </c>
      <c r="L139" s="1" t="str">
        <f t="shared" si="50"/>
        <v>MX2</v>
      </c>
      <c r="M139" s="1" t="str">
        <f t="shared" si="51"/>
        <v>RIDER</v>
      </c>
      <c r="N139" s="7"/>
      <c r="O139">
        <f t="shared" si="54"/>
        <v>136</v>
      </c>
      <c r="P139">
        <f t="shared" si="55"/>
        <v>136</v>
      </c>
      <c r="Q139" t="str">
        <f t="shared" si="56"/>
        <v>MARASCA DANIELE</v>
      </c>
      <c r="R139" s="1" t="str">
        <f t="shared" si="57"/>
        <v>R02918</v>
      </c>
      <c r="S139" s="22">
        <f t="shared" si="40"/>
        <v>37061</v>
      </c>
      <c r="T139" s="1" t="str">
        <f t="shared" si="41"/>
        <v>PTR</v>
      </c>
      <c r="U139" s="1" t="str">
        <f t="shared" si="42"/>
        <v>MX2</v>
      </c>
      <c r="V139" s="1" t="str">
        <f t="shared" si="43"/>
        <v>RIDER</v>
      </c>
      <c r="W139" s="42" t="str">
        <f t="shared" si="58"/>
        <v>MARASCA DANIELE</v>
      </c>
      <c r="Y139" s="30" t="s">
        <v>186</v>
      </c>
      <c r="Z139">
        <v>136</v>
      </c>
      <c r="AA139" t="s">
        <v>187</v>
      </c>
      <c r="AB139" s="14">
        <v>37061</v>
      </c>
      <c r="AC139" t="s">
        <v>1300</v>
      </c>
      <c r="AD139" s="1" t="s">
        <v>856</v>
      </c>
      <c r="AE139" t="s">
        <v>6</v>
      </c>
      <c r="AF139" t="s">
        <v>187</v>
      </c>
      <c r="AG139">
        <v>2024</v>
      </c>
    </row>
    <row r="140" spans="1:33" ht="15.75" customHeight="1" x14ac:dyDescent="0.25">
      <c r="A140" s="3">
        <v>137</v>
      </c>
      <c r="B140" s="4" t="str">
        <f t="shared" si="44"/>
        <v xml:space="preserve"> </v>
      </c>
      <c r="C140" s="1">
        <f t="shared" si="45"/>
        <v>137</v>
      </c>
      <c r="D140" t="str">
        <f t="shared" si="46"/>
        <v>BERNARDOTTO MATTIA</v>
      </c>
      <c r="E140" s="1" t="str">
        <f>_xlfn.IFNA(VLOOKUP(G140,'nr MX scelti o cambiati'!$C$3:$D$591,2,FALSE)," ")</f>
        <v xml:space="preserve"> </v>
      </c>
      <c r="F140" s="1">
        <f>IF(E140="NUM CAMBIATO","NUM CAMBIATO",IF(G140=" "," ",_xlfn.IFNA(VLOOKUP(G140,'nr MX scelti o cambiati'!$E$3:$N$591,10,FALSE),"nuova scelta numero")))</f>
        <v>0</v>
      </c>
      <c r="G140" s="1" t="str">
        <f t="shared" si="47"/>
        <v>X03988</v>
      </c>
      <c r="H140" s="1">
        <f t="shared" si="52"/>
        <v>0</v>
      </c>
      <c r="I140" s="1" t="str">
        <f t="shared" si="53"/>
        <v xml:space="preserve"> </v>
      </c>
      <c r="J140" s="42" t="str">
        <f t="shared" si="48"/>
        <v>BERNARDOTTO MATTIA</v>
      </c>
      <c r="K140" s="1" t="str">
        <f t="shared" si="49"/>
        <v>VEN</v>
      </c>
      <c r="L140" s="1" t="str">
        <f t="shared" si="50"/>
        <v>MX2</v>
      </c>
      <c r="M140" s="1" t="str">
        <f t="shared" si="51"/>
        <v>RIDER</v>
      </c>
      <c r="N140" s="7"/>
      <c r="O140">
        <f t="shared" si="54"/>
        <v>136</v>
      </c>
      <c r="P140">
        <f t="shared" si="55"/>
        <v>136</v>
      </c>
      <c r="Q140" t="str">
        <f t="shared" si="56"/>
        <v>WEGER LUKAS</v>
      </c>
      <c r="R140" s="1" t="str">
        <f t="shared" si="57"/>
        <v>A00204</v>
      </c>
      <c r="S140" s="22">
        <f t="shared" si="40"/>
        <v>35144</v>
      </c>
      <c r="T140" s="1" t="str">
        <f t="shared" si="41"/>
        <v>PBZ</v>
      </c>
      <c r="U140" s="1" t="str">
        <f t="shared" si="42"/>
        <v>MX2</v>
      </c>
      <c r="V140" s="1" t="str">
        <f t="shared" si="43"/>
        <v>CHALLENGE</v>
      </c>
      <c r="W140" s="42" t="str">
        <f t="shared" si="58"/>
        <v>WEGER LUKAS</v>
      </c>
      <c r="Y140" s="30" t="s">
        <v>3683</v>
      </c>
      <c r="Z140">
        <v>136</v>
      </c>
      <c r="AA140" t="s">
        <v>3684</v>
      </c>
      <c r="AB140" s="14">
        <v>35144</v>
      </c>
      <c r="AC140" t="s">
        <v>23</v>
      </c>
      <c r="AD140" s="1" t="s">
        <v>856</v>
      </c>
      <c r="AE140" t="s">
        <v>5</v>
      </c>
      <c r="AF140" t="s">
        <v>3684</v>
      </c>
      <c r="AG140">
        <v>2024</v>
      </c>
    </row>
    <row r="141" spans="1:33" ht="15.75" customHeight="1" x14ac:dyDescent="0.25">
      <c r="A141" s="3">
        <v>138</v>
      </c>
      <c r="B141" s="4" t="str">
        <f t="shared" si="44"/>
        <v xml:space="preserve"> </v>
      </c>
      <c r="C141" s="1">
        <f t="shared" si="45"/>
        <v>138</v>
      </c>
      <c r="D141" t="str">
        <f t="shared" si="46"/>
        <v>POZZATO EDOARDO</v>
      </c>
      <c r="E141" s="1" t="str">
        <f>_xlfn.IFNA(VLOOKUP(G141,'nr MX scelti o cambiati'!$C$3:$D$591,2,FALSE)," ")</f>
        <v xml:space="preserve"> </v>
      </c>
      <c r="F141" s="1">
        <f>IF(E141="NUM CAMBIATO","NUM CAMBIATO",IF(G141=" "," ",_xlfn.IFNA(VLOOKUP(G141,'nr MX scelti o cambiati'!$E$3:$N$591,10,FALSE),"nuova scelta numero")))</f>
        <v>0</v>
      </c>
      <c r="G141" s="1" t="str">
        <f t="shared" si="47"/>
        <v>Z00213</v>
      </c>
      <c r="H141" s="1">
        <f t="shared" si="52"/>
        <v>0</v>
      </c>
      <c r="I141" s="1" t="str">
        <f t="shared" si="53"/>
        <v xml:space="preserve"> </v>
      </c>
      <c r="J141" s="42" t="str">
        <f t="shared" si="48"/>
        <v>POZZATO EDOARDO</v>
      </c>
      <c r="K141" s="1" t="str">
        <f t="shared" si="49"/>
        <v>VEN</v>
      </c>
      <c r="L141" s="1" t="str">
        <f t="shared" si="50"/>
        <v>MX1</v>
      </c>
      <c r="M141" s="1" t="str">
        <f t="shared" si="51"/>
        <v>CHALLENGE</v>
      </c>
      <c r="N141" s="7"/>
      <c r="O141">
        <f t="shared" si="54"/>
        <v>137</v>
      </c>
      <c r="P141">
        <f t="shared" si="55"/>
        <v>137</v>
      </c>
      <c r="Q141" t="str">
        <f t="shared" si="56"/>
        <v>BERNARDOTTO MATTIA</v>
      </c>
      <c r="R141" s="1" t="str">
        <f t="shared" si="57"/>
        <v>X03988</v>
      </c>
      <c r="S141" s="22">
        <f t="shared" si="40"/>
        <v>37982</v>
      </c>
      <c r="T141" s="1" t="str">
        <f t="shared" si="41"/>
        <v>VEN</v>
      </c>
      <c r="U141" s="1" t="str">
        <f t="shared" si="42"/>
        <v>MX2</v>
      </c>
      <c r="V141" s="1" t="str">
        <f t="shared" si="43"/>
        <v>RIDER</v>
      </c>
      <c r="W141" s="42" t="str">
        <f t="shared" si="58"/>
        <v>BERNARDOTTO MATTIA</v>
      </c>
      <c r="Y141" s="30" t="s">
        <v>188</v>
      </c>
      <c r="Z141">
        <v>137</v>
      </c>
      <c r="AA141" t="s">
        <v>189</v>
      </c>
      <c r="AB141" s="14">
        <v>37982</v>
      </c>
      <c r="AC141" t="s">
        <v>21</v>
      </c>
      <c r="AD141" s="1" t="s">
        <v>856</v>
      </c>
      <c r="AE141" t="s">
        <v>6</v>
      </c>
      <c r="AF141" t="s">
        <v>189</v>
      </c>
      <c r="AG141">
        <v>2024</v>
      </c>
    </row>
    <row r="142" spans="1:33" ht="15.75" customHeight="1" x14ac:dyDescent="0.25">
      <c r="A142" s="3">
        <v>139</v>
      </c>
      <c r="B142" s="4" t="str">
        <f t="shared" si="44"/>
        <v xml:space="preserve"> </v>
      </c>
      <c r="C142" s="1">
        <f t="shared" si="45"/>
        <v>139</v>
      </c>
      <c r="D142" t="str">
        <f t="shared" si="46"/>
        <v>FRUET MARCO</v>
      </c>
      <c r="E142" s="1" t="str">
        <f>_xlfn.IFNA(VLOOKUP(G142,'nr MX scelti o cambiati'!$C$3:$D$591,2,FALSE)," ")</f>
        <v xml:space="preserve"> </v>
      </c>
      <c r="F142" s="1" t="str">
        <f>IF(E142="NUM CAMBIATO","NUM CAMBIATO",IF(G142=" "," ",_xlfn.IFNA(VLOOKUP(G142,'nr MX scelti o cambiati'!$E$3:$N$591,10,FALSE),"nuova scelta numero")))</f>
        <v>nuova scelta numero</v>
      </c>
      <c r="G142" s="1" t="str">
        <f t="shared" si="47"/>
        <v>U04814</v>
      </c>
      <c r="H142" s="1">
        <f t="shared" si="52"/>
        <v>0</v>
      </c>
      <c r="I142" s="1" t="str">
        <f t="shared" si="53"/>
        <v xml:space="preserve"> </v>
      </c>
      <c r="J142" s="42" t="str">
        <f t="shared" si="48"/>
        <v>FRUET MARCO</v>
      </c>
      <c r="K142" s="1" t="str">
        <f t="shared" si="49"/>
        <v>PTR</v>
      </c>
      <c r="L142" s="1">
        <f t="shared" si="50"/>
        <v>125</v>
      </c>
      <c r="M142" s="1" t="str">
        <f t="shared" si="51"/>
        <v>JUNIOR</v>
      </c>
      <c r="N142" s="7"/>
      <c r="O142">
        <f t="shared" si="54"/>
        <v>138</v>
      </c>
      <c r="P142">
        <f t="shared" si="55"/>
        <v>138</v>
      </c>
      <c r="Q142" t="str">
        <f t="shared" si="56"/>
        <v>POZZATO EDOARDO</v>
      </c>
      <c r="R142" s="1" t="str">
        <f t="shared" si="57"/>
        <v>Z00213</v>
      </c>
      <c r="S142" s="22">
        <f t="shared" si="40"/>
        <v>36009</v>
      </c>
      <c r="T142" s="1" t="str">
        <f t="shared" si="41"/>
        <v>VEN</v>
      </c>
      <c r="U142" s="1" t="str">
        <f t="shared" si="42"/>
        <v>MX1</v>
      </c>
      <c r="V142" s="1" t="str">
        <f t="shared" si="43"/>
        <v>CHALLENGE</v>
      </c>
      <c r="W142" s="42" t="str">
        <f t="shared" si="58"/>
        <v>POZZATO EDOARDO</v>
      </c>
      <c r="Y142" s="30" t="s">
        <v>962</v>
      </c>
      <c r="Z142">
        <v>138</v>
      </c>
      <c r="AA142" t="s">
        <v>963</v>
      </c>
      <c r="AB142" s="14">
        <v>36009</v>
      </c>
      <c r="AC142" t="s">
        <v>21</v>
      </c>
      <c r="AD142" s="1" t="s">
        <v>857</v>
      </c>
      <c r="AE142" t="s">
        <v>5</v>
      </c>
      <c r="AF142" t="s">
        <v>963</v>
      </c>
      <c r="AG142">
        <v>2024</v>
      </c>
    </row>
    <row r="143" spans="1:33" ht="15.75" customHeight="1" x14ac:dyDescent="0.25">
      <c r="A143" s="3">
        <v>140</v>
      </c>
      <c r="B143" s="4" t="str">
        <f t="shared" si="44"/>
        <v xml:space="preserve"> </v>
      </c>
      <c r="C143" s="1">
        <f t="shared" si="45"/>
        <v>140</v>
      </c>
      <c r="D143" t="str">
        <f t="shared" si="46"/>
        <v>PONTI LUCA</v>
      </c>
      <c r="E143" s="1" t="str">
        <f>_xlfn.IFNA(VLOOKUP(G143,'nr MX scelti o cambiati'!$C$3:$D$591,2,FALSE)," ")</f>
        <v xml:space="preserve"> </v>
      </c>
      <c r="F143" s="1">
        <f>IF(E143="NUM CAMBIATO","NUM CAMBIATO",IF(G143=" "," ",_xlfn.IFNA(VLOOKUP(G143,'nr MX scelti o cambiati'!$E$3:$N$591,10,FALSE),"nuova scelta numero")))</f>
        <v>0</v>
      </c>
      <c r="G143" s="1" t="str">
        <f t="shared" si="47"/>
        <v>M02656</v>
      </c>
      <c r="H143" s="1">
        <f t="shared" si="52"/>
        <v>0</v>
      </c>
      <c r="I143" s="1" t="str">
        <f t="shared" si="53"/>
        <v xml:space="preserve"> </v>
      </c>
      <c r="J143" s="42" t="str">
        <f t="shared" si="48"/>
        <v>PONTI LUCA</v>
      </c>
      <c r="K143" s="1" t="str">
        <f t="shared" si="49"/>
        <v>PTR</v>
      </c>
      <c r="L143" s="1" t="str">
        <f t="shared" si="50"/>
        <v>MX1</v>
      </c>
      <c r="M143" s="1" t="str">
        <f t="shared" si="51"/>
        <v>EXPERT</v>
      </c>
      <c r="N143" s="7"/>
      <c r="O143">
        <f t="shared" si="54"/>
        <v>139</v>
      </c>
      <c r="P143">
        <f t="shared" si="55"/>
        <v>139</v>
      </c>
      <c r="Q143" t="str">
        <f t="shared" si="56"/>
        <v>FRUET MARCO</v>
      </c>
      <c r="R143" s="1" t="str">
        <f t="shared" si="57"/>
        <v>U04814</v>
      </c>
      <c r="S143" s="22">
        <f t="shared" si="40"/>
        <v>39857</v>
      </c>
      <c r="T143" s="1" t="str">
        <f t="shared" si="41"/>
        <v>PTR</v>
      </c>
      <c r="U143" s="1">
        <f t="shared" si="42"/>
        <v>125</v>
      </c>
      <c r="V143" s="1" t="str">
        <f t="shared" si="43"/>
        <v>JUNIOR</v>
      </c>
      <c r="W143" s="42" t="str">
        <f t="shared" si="58"/>
        <v>FRUET MARCO</v>
      </c>
      <c r="Y143" s="30" t="s">
        <v>1416</v>
      </c>
      <c r="Z143">
        <v>139</v>
      </c>
      <c r="AA143" t="s">
        <v>1417</v>
      </c>
      <c r="AB143" s="14">
        <v>39857</v>
      </c>
      <c r="AC143" t="s">
        <v>1300</v>
      </c>
      <c r="AD143" s="1">
        <v>125</v>
      </c>
      <c r="AE143" t="s">
        <v>4</v>
      </c>
      <c r="AF143" t="s">
        <v>1417</v>
      </c>
      <c r="AG143">
        <v>2024</v>
      </c>
    </row>
    <row r="144" spans="1:33" ht="15.75" customHeight="1" x14ac:dyDescent="0.25">
      <c r="A144" s="3">
        <v>141</v>
      </c>
      <c r="B144" s="4" t="str">
        <f t="shared" si="44"/>
        <v xml:space="preserve"> </v>
      </c>
      <c r="C144" s="1">
        <f t="shared" si="45"/>
        <v>141</v>
      </c>
      <c r="D144" t="str">
        <f t="shared" si="46"/>
        <v>BELLEI FRANCESCO</v>
      </c>
      <c r="E144" s="1" t="str">
        <f>_xlfn.IFNA(VLOOKUP(G144,'nr MX scelti o cambiati'!$C$3:$D$591,2,FALSE)," ")</f>
        <v xml:space="preserve"> </v>
      </c>
      <c r="F144" s="1">
        <f>IF(E144="NUM CAMBIATO","NUM CAMBIATO",IF(G144=" "," ",_xlfn.IFNA(VLOOKUP(G144,'nr MX scelti o cambiati'!$E$3:$N$591,10,FALSE),"nuova scelta numero")))</f>
        <v>0</v>
      </c>
      <c r="G144" s="1" t="str">
        <f t="shared" si="47"/>
        <v>T00864</v>
      </c>
      <c r="H144" s="1">
        <f t="shared" si="52"/>
        <v>0</v>
      </c>
      <c r="I144" s="1" t="str">
        <f t="shared" si="53"/>
        <v xml:space="preserve"> </v>
      </c>
      <c r="J144" s="42" t="str">
        <f t="shared" si="48"/>
        <v>BELLEI FRANCESCO</v>
      </c>
      <c r="K144" s="1" t="str">
        <f t="shared" si="49"/>
        <v>LOM</v>
      </c>
      <c r="L144" s="1">
        <f t="shared" si="50"/>
        <v>125</v>
      </c>
      <c r="M144" s="1" t="str">
        <f t="shared" si="51"/>
        <v>JUNIOR</v>
      </c>
      <c r="N144" s="7"/>
      <c r="O144">
        <f t="shared" si="54"/>
        <v>140</v>
      </c>
      <c r="P144">
        <f t="shared" si="55"/>
        <v>140</v>
      </c>
      <c r="Q144" t="str">
        <f t="shared" si="56"/>
        <v>PONTI LUCA</v>
      </c>
      <c r="R144" s="1" t="str">
        <f t="shared" si="57"/>
        <v>M02656</v>
      </c>
      <c r="S144" s="22">
        <f t="shared" si="40"/>
        <v>36786</v>
      </c>
      <c r="T144" s="1" t="str">
        <f t="shared" si="41"/>
        <v>PTR</v>
      </c>
      <c r="U144" s="1" t="str">
        <f t="shared" si="42"/>
        <v>MX1</v>
      </c>
      <c r="V144" s="1" t="str">
        <f t="shared" si="43"/>
        <v>EXPERT</v>
      </c>
      <c r="W144" s="42" t="str">
        <f t="shared" si="58"/>
        <v>PONTI LUCA</v>
      </c>
      <c r="Y144" s="30" t="s">
        <v>190</v>
      </c>
      <c r="Z144">
        <v>140</v>
      </c>
      <c r="AA144" t="s">
        <v>191</v>
      </c>
      <c r="AB144" s="14">
        <v>36786</v>
      </c>
      <c r="AC144" t="s">
        <v>1300</v>
      </c>
      <c r="AD144" s="1" t="s">
        <v>857</v>
      </c>
      <c r="AE144" t="s">
        <v>7</v>
      </c>
      <c r="AF144" t="s">
        <v>191</v>
      </c>
      <c r="AG144">
        <v>2024</v>
      </c>
    </row>
    <row r="145" spans="1:33" ht="15.75" customHeight="1" x14ac:dyDescent="0.25">
      <c r="A145" s="3">
        <v>142</v>
      </c>
      <c r="B145" s="4" t="str">
        <f t="shared" si="44"/>
        <v xml:space="preserve"> </v>
      </c>
      <c r="C145" s="1">
        <f t="shared" si="45"/>
        <v>142</v>
      </c>
      <c r="D145" t="str">
        <f t="shared" si="46"/>
        <v>VERDI MARCO</v>
      </c>
      <c r="E145" s="1" t="str">
        <f>_xlfn.IFNA(VLOOKUP(G145,'nr MX scelti o cambiati'!$C$3:$D$591,2,FALSE)," ")</f>
        <v xml:space="preserve"> </v>
      </c>
      <c r="F145" s="1" t="str">
        <f>IF(E145="NUM CAMBIATO","NUM CAMBIATO",IF(G145=" "," ",_xlfn.IFNA(VLOOKUP(G145,'nr MX scelti o cambiati'!$E$3:$N$591,10,FALSE),"nuova scelta numero")))</f>
        <v>nuova scelta numero</v>
      </c>
      <c r="G145" s="1" t="str">
        <f t="shared" si="47"/>
        <v>Y00546</v>
      </c>
      <c r="H145" s="1">
        <f t="shared" si="52"/>
        <v>0</v>
      </c>
      <c r="I145" s="1" t="str">
        <f t="shared" si="53"/>
        <v xml:space="preserve"> </v>
      </c>
      <c r="J145" s="42" t="str">
        <f t="shared" si="48"/>
        <v>VERDI MARCO</v>
      </c>
      <c r="K145" s="1" t="str">
        <f t="shared" si="49"/>
        <v>LOM</v>
      </c>
      <c r="L145" s="1" t="str">
        <f t="shared" si="50"/>
        <v>OPEN</v>
      </c>
      <c r="M145" s="1" t="str">
        <f t="shared" si="51"/>
        <v>VETERAN</v>
      </c>
      <c r="N145" s="7"/>
      <c r="O145">
        <f t="shared" si="54"/>
        <v>141</v>
      </c>
      <c r="P145">
        <f t="shared" si="55"/>
        <v>141</v>
      </c>
      <c r="Q145" t="str">
        <f t="shared" si="56"/>
        <v>BELLEI FRANCESCO</v>
      </c>
      <c r="R145" s="1" t="str">
        <f t="shared" si="57"/>
        <v>T00864</v>
      </c>
      <c r="S145" s="22">
        <f t="shared" si="40"/>
        <v>39778</v>
      </c>
      <c r="T145" s="1" t="str">
        <f t="shared" si="41"/>
        <v>LOM</v>
      </c>
      <c r="U145" s="1">
        <f t="shared" si="42"/>
        <v>125</v>
      </c>
      <c r="V145" s="1" t="str">
        <f t="shared" si="43"/>
        <v>JUNIOR</v>
      </c>
      <c r="W145" s="42" t="str">
        <f t="shared" si="58"/>
        <v>BELLEI FRANCESCO</v>
      </c>
      <c r="Y145" s="30" t="s">
        <v>192</v>
      </c>
      <c r="Z145">
        <v>141</v>
      </c>
      <c r="AA145" t="s">
        <v>193</v>
      </c>
      <c r="AB145" s="14">
        <v>39778</v>
      </c>
      <c r="AC145" t="s">
        <v>19</v>
      </c>
      <c r="AD145" s="1">
        <v>125</v>
      </c>
      <c r="AE145" t="s">
        <v>4</v>
      </c>
      <c r="AF145" t="s">
        <v>193</v>
      </c>
      <c r="AG145">
        <v>2024</v>
      </c>
    </row>
    <row r="146" spans="1:33" ht="15.75" customHeight="1" x14ac:dyDescent="0.25">
      <c r="A146" s="3">
        <v>143</v>
      </c>
      <c r="B146" s="4" t="str">
        <f t="shared" si="44"/>
        <v xml:space="preserve"> </v>
      </c>
      <c r="C146" s="1">
        <f t="shared" si="45"/>
        <v>143</v>
      </c>
      <c r="D146" t="str">
        <f t="shared" si="46"/>
        <v>DALLA ZANNA CHRISTIAN</v>
      </c>
      <c r="E146" s="1" t="str">
        <f>_xlfn.IFNA(VLOOKUP(G146,'nr MX scelti o cambiati'!$C$3:$D$591,2,FALSE)," ")</f>
        <v xml:space="preserve"> </v>
      </c>
      <c r="F146" s="1" t="str">
        <f>IF(E146="NUM CAMBIATO","NUM CAMBIATO",IF(G146=" "," ",_xlfn.IFNA(VLOOKUP(G146,'nr MX scelti o cambiati'!$E$3:$N$591,10,FALSE),"nuova scelta numero")))</f>
        <v>nuova scelta numero</v>
      </c>
      <c r="G146" s="1" t="str">
        <f t="shared" si="47"/>
        <v>X04094</v>
      </c>
      <c r="H146" s="1">
        <f t="shared" si="52"/>
        <v>0</v>
      </c>
      <c r="I146" s="1" t="str">
        <f t="shared" si="53"/>
        <v xml:space="preserve"> </v>
      </c>
      <c r="J146" s="42" t="str">
        <f t="shared" si="48"/>
        <v>DALLA ZANNA CHRISTIAN</v>
      </c>
      <c r="K146" s="1" t="str">
        <f t="shared" si="49"/>
        <v>VEN</v>
      </c>
      <c r="L146" s="1" t="str">
        <f t="shared" si="50"/>
        <v>MX2</v>
      </c>
      <c r="M146" s="1" t="str">
        <f t="shared" si="51"/>
        <v>CHALLENGE</v>
      </c>
      <c r="N146" s="7"/>
      <c r="O146">
        <f t="shared" si="54"/>
        <v>142</v>
      </c>
      <c r="P146">
        <f t="shared" si="55"/>
        <v>142</v>
      </c>
      <c r="Q146" t="str">
        <f t="shared" si="56"/>
        <v>VERDI MARCO</v>
      </c>
      <c r="R146" s="1" t="str">
        <f t="shared" si="57"/>
        <v>Y00546</v>
      </c>
      <c r="S146" s="22">
        <f t="shared" si="40"/>
        <v>29895</v>
      </c>
      <c r="T146" s="1" t="str">
        <f t="shared" si="41"/>
        <v>LOM</v>
      </c>
      <c r="U146" s="1" t="str">
        <f t="shared" si="42"/>
        <v>OPEN</v>
      </c>
      <c r="V146" s="1" t="str">
        <f t="shared" si="43"/>
        <v>VETERAN</v>
      </c>
      <c r="W146" s="42" t="str">
        <f t="shared" si="58"/>
        <v>VERDI MARCO</v>
      </c>
      <c r="Y146" s="30" t="s">
        <v>2627</v>
      </c>
      <c r="Z146">
        <v>142</v>
      </c>
      <c r="AA146" t="s">
        <v>2628</v>
      </c>
      <c r="AB146" s="14">
        <v>29895</v>
      </c>
      <c r="AC146" t="s">
        <v>19</v>
      </c>
      <c r="AD146" s="1" t="s">
        <v>858</v>
      </c>
      <c r="AE146" t="s">
        <v>12</v>
      </c>
      <c r="AF146" t="s">
        <v>2628</v>
      </c>
      <c r="AG146">
        <v>2024</v>
      </c>
    </row>
    <row r="147" spans="1:33" ht="15.75" customHeight="1" x14ac:dyDescent="0.25">
      <c r="A147" s="3">
        <v>144</v>
      </c>
      <c r="B147" s="4" t="str">
        <f t="shared" si="44"/>
        <v xml:space="preserve"> </v>
      </c>
      <c r="C147" s="1">
        <f t="shared" si="45"/>
        <v>144</v>
      </c>
      <c r="D147" t="str">
        <f t="shared" si="46"/>
        <v>PEDRIALI ISAIA</v>
      </c>
      <c r="E147" s="1" t="str">
        <f>_xlfn.IFNA(VLOOKUP(G147,'nr MX scelti o cambiati'!$C$3:$D$591,2,FALSE)," ")</f>
        <v xml:space="preserve"> </v>
      </c>
      <c r="F147" s="1">
        <f>IF(E147="NUM CAMBIATO","NUM CAMBIATO",IF(G147=" "," ",_xlfn.IFNA(VLOOKUP(G147,'nr MX scelti o cambiati'!$E$3:$N$591,10,FALSE),"nuova scelta numero")))</f>
        <v>0</v>
      </c>
      <c r="G147" s="1" t="str">
        <f t="shared" si="47"/>
        <v>S05507</v>
      </c>
      <c r="H147" s="1">
        <f t="shared" si="52"/>
        <v>0</v>
      </c>
      <c r="I147" s="1" t="str">
        <f t="shared" si="53"/>
        <v xml:space="preserve"> </v>
      </c>
      <c r="J147" s="42" t="str">
        <f t="shared" si="48"/>
        <v>PEDRIALI ISAIA</v>
      </c>
      <c r="K147" s="1" t="str">
        <f t="shared" si="49"/>
        <v>VEN</v>
      </c>
      <c r="L147" s="1">
        <f t="shared" si="50"/>
        <v>125</v>
      </c>
      <c r="M147" s="1" t="str">
        <f t="shared" si="51"/>
        <v>SENIOR</v>
      </c>
      <c r="N147" s="7"/>
      <c r="O147">
        <f t="shared" si="54"/>
        <v>143</v>
      </c>
      <c r="P147">
        <f t="shared" si="55"/>
        <v>143</v>
      </c>
      <c r="Q147" t="str">
        <f t="shared" si="56"/>
        <v>DALLA ZANNA CHRISTIAN</v>
      </c>
      <c r="R147" s="1" t="str">
        <f t="shared" si="57"/>
        <v>X04094</v>
      </c>
      <c r="S147" s="22">
        <f t="shared" si="40"/>
        <v>38094</v>
      </c>
      <c r="T147" s="1" t="str">
        <f t="shared" si="41"/>
        <v>VEN</v>
      </c>
      <c r="U147" s="1" t="str">
        <f t="shared" si="42"/>
        <v>MX2</v>
      </c>
      <c r="V147" s="1" t="str">
        <f t="shared" si="43"/>
        <v>CHALLENGE</v>
      </c>
      <c r="W147" s="42" t="str">
        <f t="shared" si="58"/>
        <v>DALLA ZANNA CHRISTIAN</v>
      </c>
      <c r="Y147" s="30" t="s">
        <v>2530</v>
      </c>
      <c r="Z147">
        <v>143</v>
      </c>
      <c r="AA147" t="s">
        <v>2531</v>
      </c>
      <c r="AB147" s="14">
        <v>38094</v>
      </c>
      <c r="AC147" t="s">
        <v>21</v>
      </c>
      <c r="AD147" s="1" t="s">
        <v>856</v>
      </c>
      <c r="AE147" t="s">
        <v>5</v>
      </c>
      <c r="AF147" t="s">
        <v>2531</v>
      </c>
      <c r="AG147">
        <v>2024</v>
      </c>
    </row>
    <row r="148" spans="1:33" ht="15.75" customHeight="1" x14ac:dyDescent="0.25">
      <c r="A148" s="3">
        <v>145</v>
      </c>
      <c r="B148" s="4" t="str">
        <f t="shared" si="44"/>
        <v xml:space="preserve"> </v>
      </c>
      <c r="C148" s="1">
        <f t="shared" si="45"/>
        <v>145</v>
      </c>
      <c r="D148" t="str">
        <f t="shared" si="46"/>
        <v>BORDON NICOLA</v>
      </c>
      <c r="E148" s="1" t="str">
        <f>_xlfn.IFNA(VLOOKUP(G148,'nr MX scelti o cambiati'!$C$3:$D$591,2,FALSE)," ")</f>
        <v xml:space="preserve"> </v>
      </c>
      <c r="F148" s="1">
        <f>IF(E148="NUM CAMBIATO","NUM CAMBIATO",IF(G148=" "," ",_xlfn.IFNA(VLOOKUP(G148,'nr MX scelti o cambiati'!$E$3:$N$591,10,FALSE),"nuova scelta numero")))</f>
        <v>0</v>
      </c>
      <c r="G148" s="1" t="str">
        <f t="shared" si="47"/>
        <v>M03714</v>
      </c>
      <c r="H148" s="1">
        <f t="shared" si="52"/>
        <v>0</v>
      </c>
      <c r="I148" s="1" t="str">
        <f t="shared" si="53"/>
        <v xml:space="preserve"> </v>
      </c>
      <c r="J148" s="42" t="str">
        <f t="shared" si="48"/>
        <v>BORDON NICOLA</v>
      </c>
      <c r="K148" s="1" t="str">
        <f t="shared" si="49"/>
        <v>VEN</v>
      </c>
      <c r="L148" s="1" t="str">
        <f t="shared" si="50"/>
        <v>MX2</v>
      </c>
      <c r="M148" s="1" t="str">
        <f t="shared" si="51"/>
        <v>RIDER</v>
      </c>
      <c r="N148" s="7"/>
      <c r="O148">
        <f t="shared" si="54"/>
        <v>144</v>
      </c>
      <c r="P148">
        <f t="shared" si="55"/>
        <v>144</v>
      </c>
      <c r="Q148" t="str">
        <f t="shared" si="56"/>
        <v>PEDRIALI ISAIA</v>
      </c>
      <c r="R148" s="1" t="str">
        <f t="shared" si="57"/>
        <v>S05507</v>
      </c>
      <c r="S148" s="22">
        <f t="shared" si="40"/>
        <v>37529</v>
      </c>
      <c r="T148" s="1" t="str">
        <f t="shared" si="41"/>
        <v>VEN</v>
      </c>
      <c r="U148" s="1">
        <f t="shared" si="42"/>
        <v>125</v>
      </c>
      <c r="V148" s="1" t="str">
        <f t="shared" si="43"/>
        <v>SENIOR</v>
      </c>
      <c r="W148" s="42" t="str">
        <f t="shared" si="58"/>
        <v>PEDRIALI ISAIA</v>
      </c>
      <c r="Y148" s="30" t="s">
        <v>737</v>
      </c>
      <c r="Z148">
        <v>144</v>
      </c>
      <c r="AA148" t="s">
        <v>738</v>
      </c>
      <c r="AB148" s="14">
        <v>37529</v>
      </c>
      <c r="AC148" t="s">
        <v>21</v>
      </c>
      <c r="AD148" s="1">
        <v>125</v>
      </c>
      <c r="AE148" t="s">
        <v>8</v>
      </c>
      <c r="AF148" t="s">
        <v>738</v>
      </c>
      <c r="AG148">
        <v>2024</v>
      </c>
    </row>
    <row r="149" spans="1:33" ht="15.75" customHeight="1" x14ac:dyDescent="0.25">
      <c r="A149" s="3">
        <v>146</v>
      </c>
      <c r="B149" s="4" t="str">
        <f t="shared" si="44"/>
        <v xml:space="preserve"> </v>
      </c>
      <c r="C149" s="1">
        <f t="shared" si="45"/>
        <v>146</v>
      </c>
      <c r="D149" t="str">
        <f t="shared" si="46"/>
        <v>RICCI MATTEO</v>
      </c>
      <c r="E149" s="1" t="str">
        <f>_xlfn.IFNA(VLOOKUP(G149,'nr MX scelti o cambiati'!$C$3:$D$591,2,FALSE)," ")</f>
        <v xml:space="preserve"> </v>
      </c>
      <c r="F149" s="1">
        <f>IF(E149="NUM CAMBIATO","NUM CAMBIATO",IF(G149=" "," ",_xlfn.IFNA(VLOOKUP(G149,'nr MX scelti o cambiati'!$E$3:$N$591,10,FALSE),"nuova scelta numero")))</f>
        <v>0</v>
      </c>
      <c r="G149" s="1" t="str">
        <f t="shared" si="47"/>
        <v>H04758</v>
      </c>
      <c r="H149" s="1">
        <f t="shared" si="52"/>
        <v>0</v>
      </c>
      <c r="I149" s="1" t="str">
        <f t="shared" si="53"/>
        <v xml:space="preserve"> </v>
      </c>
      <c r="J149" s="42" t="str">
        <f t="shared" si="48"/>
        <v>RICCI MATTEO</v>
      </c>
      <c r="K149" s="1" t="str">
        <f t="shared" si="49"/>
        <v>EMI</v>
      </c>
      <c r="L149" s="1" t="str">
        <f t="shared" si="50"/>
        <v>MX2</v>
      </c>
      <c r="M149" s="1" t="str">
        <f t="shared" si="51"/>
        <v>EXPERT</v>
      </c>
      <c r="N149" s="7"/>
      <c r="O149">
        <f t="shared" si="54"/>
        <v>145</v>
      </c>
      <c r="P149">
        <f t="shared" si="55"/>
        <v>145</v>
      </c>
      <c r="Q149" t="str">
        <f t="shared" si="56"/>
        <v>BORDON NICOLA</v>
      </c>
      <c r="R149" s="1" t="str">
        <f t="shared" si="57"/>
        <v>M03714</v>
      </c>
      <c r="S149" s="22">
        <f t="shared" si="40"/>
        <v>37491</v>
      </c>
      <c r="T149" s="1" t="str">
        <f t="shared" si="41"/>
        <v>VEN</v>
      </c>
      <c r="U149" s="1" t="str">
        <f t="shared" si="42"/>
        <v>MX2</v>
      </c>
      <c r="V149" s="1" t="str">
        <f t="shared" si="43"/>
        <v>RIDER</v>
      </c>
      <c r="W149" s="42" t="str">
        <f t="shared" si="58"/>
        <v>BORDON NICOLA</v>
      </c>
      <c r="Y149" s="30" t="s">
        <v>194</v>
      </c>
      <c r="Z149">
        <v>145</v>
      </c>
      <c r="AA149" t="s">
        <v>195</v>
      </c>
      <c r="AB149" s="14">
        <v>37491</v>
      </c>
      <c r="AC149" t="s">
        <v>21</v>
      </c>
      <c r="AD149" s="1" t="s">
        <v>856</v>
      </c>
      <c r="AE149" t="s">
        <v>6</v>
      </c>
      <c r="AF149" t="s">
        <v>195</v>
      </c>
      <c r="AG149">
        <v>2024</v>
      </c>
    </row>
    <row r="150" spans="1:33" ht="15.75" customHeight="1" x14ac:dyDescent="0.25">
      <c r="A150" s="3">
        <v>147</v>
      </c>
      <c r="B150" s="4" t="str">
        <f t="shared" si="44"/>
        <v xml:space="preserve"> </v>
      </c>
      <c r="C150" s="1">
        <f t="shared" si="45"/>
        <v>147</v>
      </c>
      <c r="D150" t="str">
        <f t="shared" si="46"/>
        <v>CERVELLIN FABRIZIO</v>
      </c>
      <c r="E150" s="1" t="str">
        <f>_xlfn.IFNA(VLOOKUP(G150,'nr MX scelti o cambiati'!$C$3:$D$591,2,FALSE)," ")</f>
        <v xml:space="preserve"> </v>
      </c>
      <c r="F150" s="1">
        <f>IF(E150="NUM CAMBIATO","NUM CAMBIATO",IF(G150=" "," ",_xlfn.IFNA(VLOOKUP(G150,'nr MX scelti o cambiati'!$E$3:$N$591,10,FALSE),"nuova scelta numero")))</f>
        <v>0</v>
      </c>
      <c r="G150" s="1" t="str">
        <f t="shared" si="47"/>
        <v>Y03444</v>
      </c>
      <c r="H150" s="1">
        <f t="shared" si="52"/>
        <v>0</v>
      </c>
      <c r="I150" s="1" t="str">
        <f t="shared" si="53"/>
        <v xml:space="preserve"> </v>
      </c>
      <c r="J150" s="42" t="str">
        <f t="shared" si="48"/>
        <v>CERVELLIN FABRIZIO</v>
      </c>
      <c r="K150" s="1" t="str">
        <f t="shared" si="49"/>
        <v>LOM</v>
      </c>
      <c r="L150" s="1" t="str">
        <f t="shared" si="50"/>
        <v>OPEN</v>
      </c>
      <c r="M150" s="1" t="str">
        <f t="shared" si="51"/>
        <v>MASTER</v>
      </c>
      <c r="N150" s="7"/>
      <c r="O150">
        <f t="shared" si="54"/>
        <v>146</v>
      </c>
      <c r="P150">
        <f t="shared" si="55"/>
        <v>146</v>
      </c>
      <c r="Q150" t="str">
        <f t="shared" si="56"/>
        <v>RICCI MATTEO</v>
      </c>
      <c r="R150" s="1" t="str">
        <f t="shared" si="57"/>
        <v>H04758</v>
      </c>
      <c r="S150" s="22">
        <f t="shared" si="40"/>
        <v>36681</v>
      </c>
      <c r="T150" s="1" t="str">
        <f t="shared" si="41"/>
        <v>EMI</v>
      </c>
      <c r="U150" s="1" t="str">
        <f t="shared" si="42"/>
        <v>MX2</v>
      </c>
      <c r="V150" s="1" t="str">
        <f t="shared" si="43"/>
        <v>EXPERT</v>
      </c>
      <c r="W150" s="42" t="str">
        <f t="shared" si="58"/>
        <v>RICCI MATTEO</v>
      </c>
      <c r="Y150" s="30" t="s">
        <v>1283</v>
      </c>
      <c r="Z150">
        <v>146</v>
      </c>
      <c r="AA150" t="s">
        <v>1284</v>
      </c>
      <c r="AB150" s="14">
        <v>36681</v>
      </c>
      <c r="AC150" t="s">
        <v>20</v>
      </c>
      <c r="AD150" s="1" t="s">
        <v>856</v>
      </c>
      <c r="AE150" t="s">
        <v>7</v>
      </c>
      <c r="AF150" t="s">
        <v>1284</v>
      </c>
      <c r="AG150">
        <v>2024</v>
      </c>
    </row>
    <row r="151" spans="1:33" ht="15.75" customHeight="1" x14ac:dyDescent="0.25">
      <c r="A151" s="3">
        <v>148</v>
      </c>
      <c r="B151" s="4" t="str">
        <f t="shared" si="44"/>
        <v xml:space="preserve"> </v>
      </c>
      <c r="C151" s="1">
        <f t="shared" si="45"/>
        <v>148</v>
      </c>
      <c r="D151" t="str">
        <f t="shared" si="46"/>
        <v>TOFFALI DAMIANO</v>
      </c>
      <c r="E151" s="1" t="str">
        <f>_xlfn.IFNA(VLOOKUP(G151,'nr MX scelti o cambiati'!$C$3:$D$591,2,FALSE)," ")</f>
        <v xml:space="preserve"> </v>
      </c>
      <c r="F151" s="1">
        <f>IF(E151="NUM CAMBIATO","NUM CAMBIATO",IF(G151=" "," ",_xlfn.IFNA(VLOOKUP(G151,'nr MX scelti o cambiati'!$E$3:$N$591,10,FALSE),"nuova scelta numero")))</f>
        <v>0</v>
      </c>
      <c r="G151" s="1" t="str">
        <f t="shared" si="47"/>
        <v>W02965</v>
      </c>
      <c r="H151" s="1">
        <f t="shared" si="52"/>
        <v>0</v>
      </c>
      <c r="I151" s="1" t="str">
        <f t="shared" si="53"/>
        <v xml:space="preserve"> </v>
      </c>
      <c r="J151" s="42" t="str">
        <f t="shared" si="48"/>
        <v>TOFFALI DAMIANO</v>
      </c>
      <c r="K151" s="1" t="str">
        <f t="shared" si="49"/>
        <v>VEN</v>
      </c>
      <c r="L151" s="1" t="str">
        <f t="shared" si="50"/>
        <v>OPEN</v>
      </c>
      <c r="M151" s="1" t="str">
        <f t="shared" si="51"/>
        <v>MASTER</v>
      </c>
      <c r="N151" s="7"/>
      <c r="O151">
        <f t="shared" si="54"/>
        <v>147</v>
      </c>
      <c r="P151">
        <f t="shared" si="55"/>
        <v>147</v>
      </c>
      <c r="Q151" t="str">
        <f t="shared" si="56"/>
        <v>CERVELLIN FABRIZIO</v>
      </c>
      <c r="R151" s="1" t="str">
        <f t="shared" si="57"/>
        <v>Y03444</v>
      </c>
      <c r="S151" s="22">
        <f t="shared" si="40"/>
        <v>23254</v>
      </c>
      <c r="T151" s="1" t="str">
        <f t="shared" si="41"/>
        <v>LOM</v>
      </c>
      <c r="U151" s="1" t="str">
        <f t="shared" si="42"/>
        <v>OPEN</v>
      </c>
      <c r="V151" s="1" t="str">
        <f t="shared" si="43"/>
        <v>MASTER</v>
      </c>
      <c r="W151" s="42" t="str">
        <f t="shared" si="58"/>
        <v>CERVELLIN FABRIZIO</v>
      </c>
      <c r="Y151" s="30" t="s">
        <v>196</v>
      </c>
      <c r="Z151">
        <v>147</v>
      </c>
      <c r="AA151" t="s">
        <v>197</v>
      </c>
      <c r="AB151" s="14">
        <v>23254</v>
      </c>
      <c r="AC151" t="s">
        <v>19</v>
      </c>
      <c r="AD151" s="1" t="s">
        <v>858</v>
      </c>
      <c r="AE151" t="s">
        <v>14</v>
      </c>
      <c r="AF151" t="s">
        <v>197</v>
      </c>
      <c r="AG151">
        <v>2024</v>
      </c>
    </row>
    <row r="152" spans="1:33" ht="15.75" customHeight="1" x14ac:dyDescent="0.25">
      <c r="A152" s="3">
        <v>149</v>
      </c>
      <c r="B152" s="4" t="str">
        <f t="shared" si="44"/>
        <v xml:space="preserve"> </v>
      </c>
      <c r="C152" s="1">
        <f t="shared" si="45"/>
        <v>149</v>
      </c>
      <c r="D152" t="str">
        <f t="shared" si="46"/>
        <v>MAZZOLA LAURA</v>
      </c>
      <c r="E152" s="1" t="str">
        <f>_xlfn.IFNA(VLOOKUP(G152,'nr MX scelti o cambiati'!$C$3:$D$591,2,FALSE)," ")</f>
        <v xml:space="preserve"> </v>
      </c>
      <c r="F152" s="1">
        <f>IF(E152="NUM CAMBIATO","NUM CAMBIATO",IF(G152=" "," ",_xlfn.IFNA(VLOOKUP(G152,'nr MX scelti o cambiati'!$E$3:$N$591,10,FALSE),"nuova scelta numero")))</f>
        <v>0</v>
      </c>
      <c r="G152" s="1" t="str">
        <f t="shared" si="47"/>
        <v>W00134</v>
      </c>
      <c r="H152" s="1">
        <f t="shared" si="52"/>
        <v>0</v>
      </c>
      <c r="I152" s="1" t="str">
        <f t="shared" si="53"/>
        <v xml:space="preserve"> </v>
      </c>
      <c r="J152" s="42" t="str">
        <f t="shared" si="48"/>
        <v>MAZZOLA LAURA</v>
      </c>
      <c r="K152" s="1" t="str">
        <f t="shared" si="49"/>
        <v>VEN</v>
      </c>
      <c r="L152" s="1" t="str">
        <f t="shared" si="50"/>
        <v>FEMMINILE</v>
      </c>
      <c r="M152" s="1" t="str">
        <f t="shared" si="51"/>
        <v>FEMMINILE</v>
      </c>
      <c r="N152" s="7"/>
      <c r="O152">
        <f t="shared" si="54"/>
        <v>148</v>
      </c>
      <c r="P152">
        <f t="shared" si="55"/>
        <v>148</v>
      </c>
      <c r="Q152" t="str">
        <f t="shared" si="56"/>
        <v>TOFFALI DAMIANO</v>
      </c>
      <c r="R152" s="1" t="str">
        <f t="shared" si="57"/>
        <v>W02965</v>
      </c>
      <c r="S152" s="22">
        <f t="shared" si="40"/>
        <v>22484</v>
      </c>
      <c r="T152" s="1" t="str">
        <f t="shared" si="41"/>
        <v>VEN</v>
      </c>
      <c r="U152" s="1" t="str">
        <f t="shared" si="42"/>
        <v>OPEN</v>
      </c>
      <c r="V152" s="1" t="str">
        <f t="shared" si="43"/>
        <v>MASTER</v>
      </c>
      <c r="W152" s="42" t="str">
        <f t="shared" si="58"/>
        <v>TOFFALI DAMIANO</v>
      </c>
      <c r="Y152" s="30" t="s">
        <v>198</v>
      </c>
      <c r="Z152">
        <v>148</v>
      </c>
      <c r="AA152" t="s">
        <v>199</v>
      </c>
      <c r="AB152" s="14">
        <v>22484</v>
      </c>
      <c r="AC152" t="s">
        <v>21</v>
      </c>
      <c r="AD152" s="1" t="s">
        <v>858</v>
      </c>
      <c r="AE152" t="s">
        <v>14</v>
      </c>
      <c r="AF152" t="s">
        <v>199</v>
      </c>
      <c r="AG152">
        <v>2024</v>
      </c>
    </row>
    <row r="153" spans="1:33" ht="15.75" customHeight="1" x14ac:dyDescent="0.25">
      <c r="A153" s="3">
        <v>150</v>
      </c>
      <c r="B153" s="4" t="str">
        <f t="shared" si="44"/>
        <v xml:space="preserve"> </v>
      </c>
      <c r="C153" s="1">
        <f t="shared" si="45"/>
        <v>150</v>
      </c>
      <c r="D153" t="str">
        <f t="shared" si="46"/>
        <v>GRIFEO MARIO</v>
      </c>
      <c r="E153" s="1" t="str">
        <f>_xlfn.IFNA(VLOOKUP(G153,'nr MX scelti o cambiati'!$C$3:$D$591,2,FALSE)," ")</f>
        <v xml:space="preserve"> </v>
      </c>
      <c r="F153" s="1" t="str">
        <f>IF(E153="NUM CAMBIATO","NUM CAMBIATO",IF(G153=" "," ",_xlfn.IFNA(VLOOKUP(G153,'nr MX scelti o cambiati'!$E$3:$N$591,10,FALSE),"nuova scelta numero")))</f>
        <v>nuova scelta numero</v>
      </c>
      <c r="G153" s="1" t="str">
        <f t="shared" si="47"/>
        <v>A00359</v>
      </c>
      <c r="H153" s="1">
        <f t="shared" si="52"/>
        <v>0</v>
      </c>
      <c r="I153" s="1" t="str">
        <f t="shared" si="53"/>
        <v xml:space="preserve"> </v>
      </c>
      <c r="J153" s="42" t="str">
        <f t="shared" si="48"/>
        <v>GRIFEO MARIO</v>
      </c>
      <c r="K153" s="1" t="str">
        <f t="shared" si="49"/>
        <v>PTR</v>
      </c>
      <c r="L153" s="1" t="str">
        <f t="shared" si="50"/>
        <v>MX2</v>
      </c>
      <c r="M153" s="1" t="str">
        <f t="shared" si="51"/>
        <v>CHALLENGE</v>
      </c>
      <c r="N153" s="7"/>
      <c r="O153">
        <f t="shared" si="54"/>
        <v>149</v>
      </c>
      <c r="P153">
        <f t="shared" si="55"/>
        <v>149</v>
      </c>
      <c r="Q153" t="str">
        <f t="shared" si="56"/>
        <v>MAZZOLA LAURA</v>
      </c>
      <c r="R153" s="1" t="str">
        <f t="shared" si="57"/>
        <v>W00134</v>
      </c>
      <c r="S153" s="22">
        <f t="shared" si="40"/>
        <v>31728</v>
      </c>
      <c r="T153" s="1" t="str">
        <f t="shared" si="41"/>
        <v>VEN</v>
      </c>
      <c r="U153" s="1" t="str">
        <f t="shared" si="42"/>
        <v>FEMMINILE</v>
      </c>
      <c r="V153" s="1" t="str">
        <f t="shared" si="43"/>
        <v>FEMMINILE</v>
      </c>
      <c r="W153" s="42" t="str">
        <f t="shared" si="58"/>
        <v>MAZZOLA LAURA</v>
      </c>
      <c r="Y153" s="30" t="s">
        <v>200</v>
      </c>
      <c r="Z153">
        <v>149</v>
      </c>
      <c r="AA153" t="s">
        <v>201</v>
      </c>
      <c r="AB153" s="14">
        <v>31728</v>
      </c>
      <c r="AC153" t="s">
        <v>21</v>
      </c>
      <c r="AD153" s="1" t="s">
        <v>859</v>
      </c>
      <c r="AE153" t="s">
        <v>859</v>
      </c>
      <c r="AF153" t="s">
        <v>201</v>
      </c>
      <c r="AG153">
        <v>2024</v>
      </c>
    </row>
    <row r="154" spans="1:33" ht="15.75" customHeight="1" x14ac:dyDescent="0.25">
      <c r="A154" s="3">
        <v>151</v>
      </c>
      <c r="B154" s="4" t="str">
        <f t="shared" si="44"/>
        <v xml:space="preserve"> </v>
      </c>
      <c r="C154" s="1">
        <f t="shared" si="45"/>
        <v>151</v>
      </c>
      <c r="D154" t="str">
        <f t="shared" si="46"/>
        <v>CIAMPI GIOVANNI</v>
      </c>
      <c r="E154" s="1" t="str">
        <f>_xlfn.IFNA(VLOOKUP(G154,'nr MX scelti o cambiati'!$C$3:$D$591,2,FALSE)," ")</f>
        <v xml:space="preserve"> </v>
      </c>
      <c r="F154" s="1" t="str">
        <f>IF(E154="NUM CAMBIATO","NUM CAMBIATO",IF(G154=" "," ",_xlfn.IFNA(VLOOKUP(G154,'nr MX scelti o cambiati'!$E$3:$N$591,10,FALSE),"nuova scelta numero")))</f>
        <v>nuova scelta numero</v>
      </c>
      <c r="G154" s="1" t="str">
        <f t="shared" si="47"/>
        <v>T04680</v>
      </c>
      <c r="H154" s="1">
        <f t="shared" si="52"/>
        <v>0</v>
      </c>
      <c r="I154" s="1" t="str">
        <f t="shared" si="53"/>
        <v xml:space="preserve"> </v>
      </c>
      <c r="J154" s="42" t="str">
        <f t="shared" si="48"/>
        <v>CIAMPI GIOVANNI</v>
      </c>
      <c r="K154" s="1" t="str">
        <f t="shared" si="49"/>
        <v>EMI</v>
      </c>
      <c r="L154" s="1">
        <f t="shared" si="50"/>
        <v>125</v>
      </c>
      <c r="M154" s="1" t="str">
        <f t="shared" si="51"/>
        <v>JUNIOR</v>
      </c>
      <c r="N154" s="7"/>
      <c r="O154">
        <f t="shared" si="54"/>
        <v>150</v>
      </c>
      <c r="P154">
        <f t="shared" si="55"/>
        <v>150</v>
      </c>
      <c r="Q154" t="str">
        <f t="shared" si="56"/>
        <v>GRIFEO MARIO</v>
      </c>
      <c r="R154" s="1" t="str">
        <f t="shared" si="57"/>
        <v>A00359</v>
      </c>
      <c r="S154" s="22">
        <f t="shared" si="40"/>
        <v>37468</v>
      </c>
      <c r="T154" s="1" t="str">
        <f t="shared" si="41"/>
        <v>PTR</v>
      </c>
      <c r="U154" s="1" t="str">
        <f t="shared" si="42"/>
        <v>MX2</v>
      </c>
      <c r="V154" s="1" t="str">
        <f t="shared" si="43"/>
        <v>CHALLENGE</v>
      </c>
      <c r="W154" s="42" t="str">
        <f t="shared" si="58"/>
        <v>GRIFEO MARIO</v>
      </c>
      <c r="Y154" s="30" t="s">
        <v>2384</v>
      </c>
      <c r="Z154">
        <v>150</v>
      </c>
      <c r="AA154" t="s">
        <v>2385</v>
      </c>
      <c r="AB154" s="14">
        <v>37468</v>
      </c>
      <c r="AC154" t="s">
        <v>1300</v>
      </c>
      <c r="AD154" s="1" t="s">
        <v>856</v>
      </c>
      <c r="AE154" t="s">
        <v>5</v>
      </c>
      <c r="AF154" t="s">
        <v>2385</v>
      </c>
      <c r="AG154">
        <v>2024</v>
      </c>
    </row>
    <row r="155" spans="1:33" ht="15.75" customHeight="1" x14ac:dyDescent="0.25">
      <c r="A155" s="3">
        <v>152</v>
      </c>
      <c r="B155" s="4" t="str">
        <f t="shared" si="44"/>
        <v xml:space="preserve"> </v>
      </c>
      <c r="C155" s="1">
        <f t="shared" si="45"/>
        <v>152</v>
      </c>
      <c r="D155" t="str">
        <f t="shared" si="46"/>
        <v>BOLZONELLA MICHELE</v>
      </c>
      <c r="E155" s="1" t="str">
        <f>_xlfn.IFNA(VLOOKUP(G155,'nr MX scelti o cambiati'!$C$3:$D$591,2,FALSE)," ")</f>
        <v xml:space="preserve"> </v>
      </c>
      <c r="F155" s="1">
        <f>IF(E155="NUM CAMBIATO","NUM CAMBIATO",IF(G155=" "," ",_xlfn.IFNA(VLOOKUP(G155,'nr MX scelti o cambiati'!$E$3:$N$591,10,FALSE),"nuova scelta numero")))</f>
        <v>0</v>
      </c>
      <c r="G155" s="1" t="str">
        <f t="shared" si="47"/>
        <v>V01744</v>
      </c>
      <c r="H155" s="1">
        <f t="shared" si="52"/>
        <v>0</v>
      </c>
      <c r="I155" s="1" t="str">
        <f t="shared" si="53"/>
        <v xml:space="preserve"> </v>
      </c>
      <c r="J155" s="42" t="str">
        <f t="shared" si="48"/>
        <v>BOLZONELLA MICHELE</v>
      </c>
      <c r="K155" s="1" t="str">
        <f t="shared" si="49"/>
        <v>VEN</v>
      </c>
      <c r="L155" s="1" t="str">
        <f t="shared" si="50"/>
        <v>OPEN</v>
      </c>
      <c r="M155" s="1" t="str">
        <f t="shared" si="51"/>
        <v>SUPERVETERAN</v>
      </c>
      <c r="N155" s="7"/>
      <c r="O155">
        <f t="shared" si="54"/>
        <v>151</v>
      </c>
      <c r="P155">
        <f t="shared" si="55"/>
        <v>151</v>
      </c>
      <c r="Q155" t="str">
        <f t="shared" si="56"/>
        <v>CIAMPI GIOVANNI</v>
      </c>
      <c r="R155" s="1" t="str">
        <f t="shared" si="57"/>
        <v>T04680</v>
      </c>
      <c r="S155" s="22">
        <f t="shared" si="40"/>
        <v>39631</v>
      </c>
      <c r="T155" s="1" t="str">
        <f t="shared" si="41"/>
        <v>EMI</v>
      </c>
      <c r="U155" s="1">
        <f t="shared" si="42"/>
        <v>125</v>
      </c>
      <c r="V155" s="1" t="str">
        <f t="shared" si="43"/>
        <v>JUNIOR</v>
      </c>
      <c r="W155" s="42" t="str">
        <f t="shared" si="58"/>
        <v>CIAMPI GIOVANNI</v>
      </c>
      <c r="Y155" s="30" t="s">
        <v>1338</v>
      </c>
      <c r="Z155">
        <v>151</v>
      </c>
      <c r="AA155" t="s">
        <v>1339</v>
      </c>
      <c r="AB155" s="14">
        <v>39631</v>
      </c>
      <c r="AC155" t="s">
        <v>20</v>
      </c>
      <c r="AD155" s="1">
        <v>125</v>
      </c>
      <c r="AE155" t="s">
        <v>4</v>
      </c>
      <c r="AF155" t="s">
        <v>1339</v>
      </c>
      <c r="AG155">
        <v>2024</v>
      </c>
    </row>
    <row r="156" spans="1:33" ht="15.75" customHeight="1" x14ac:dyDescent="0.25">
      <c r="A156" s="3">
        <v>153</v>
      </c>
      <c r="B156" s="4" t="str">
        <f t="shared" si="44"/>
        <v xml:space="preserve"> </v>
      </c>
      <c r="C156" s="1">
        <f t="shared" si="45"/>
        <v>153</v>
      </c>
      <c r="D156" t="str">
        <f t="shared" si="46"/>
        <v>BINDI RICCARDO</v>
      </c>
      <c r="E156" s="1" t="str">
        <f>_xlfn.IFNA(VLOOKUP(G156,'nr MX scelti o cambiati'!$C$3:$D$591,2,FALSE)," ")</f>
        <v xml:space="preserve"> </v>
      </c>
      <c r="F156" s="1">
        <f>IF(E156="NUM CAMBIATO","NUM CAMBIATO",IF(G156=" "," ",_xlfn.IFNA(VLOOKUP(G156,'nr MX scelti o cambiati'!$E$3:$N$591,10,FALSE),"nuova scelta numero")))</f>
        <v>0</v>
      </c>
      <c r="G156" s="1" t="str">
        <f t="shared" si="47"/>
        <v>N03038</v>
      </c>
      <c r="H156" s="1">
        <f t="shared" si="52"/>
        <v>0</v>
      </c>
      <c r="I156" s="1" t="str">
        <f t="shared" si="53"/>
        <v xml:space="preserve"> </v>
      </c>
      <c r="J156" s="42" t="str">
        <f t="shared" si="48"/>
        <v>BINDI RICCARDO</v>
      </c>
      <c r="K156" s="1" t="str">
        <f t="shared" si="49"/>
        <v>TOS</v>
      </c>
      <c r="L156" s="1" t="str">
        <f t="shared" si="50"/>
        <v>MX2</v>
      </c>
      <c r="M156" s="1" t="str">
        <f t="shared" si="51"/>
        <v>FAST</v>
      </c>
      <c r="N156" s="7"/>
      <c r="O156">
        <f t="shared" si="54"/>
        <v>152</v>
      </c>
      <c r="P156">
        <f t="shared" si="55"/>
        <v>152</v>
      </c>
      <c r="Q156" t="str">
        <f t="shared" si="56"/>
        <v>BOLZONELLA MICHELE</v>
      </c>
      <c r="R156" s="1" t="str">
        <f t="shared" si="57"/>
        <v>V01744</v>
      </c>
      <c r="S156" s="22">
        <f t="shared" si="40"/>
        <v>25228</v>
      </c>
      <c r="T156" s="1" t="str">
        <f t="shared" si="41"/>
        <v>VEN</v>
      </c>
      <c r="U156" s="1" t="str">
        <f t="shared" si="42"/>
        <v>OPEN</v>
      </c>
      <c r="V156" s="1" t="str">
        <f t="shared" si="43"/>
        <v>SUPERVETERAN</v>
      </c>
      <c r="W156" s="42" t="str">
        <f t="shared" si="58"/>
        <v>BOLZONELLA MICHELE</v>
      </c>
      <c r="Y156" s="30" t="s">
        <v>202</v>
      </c>
      <c r="Z156">
        <v>152</v>
      </c>
      <c r="AA156" t="s">
        <v>203</v>
      </c>
      <c r="AB156" s="14">
        <v>25228</v>
      </c>
      <c r="AC156" t="s">
        <v>21</v>
      </c>
      <c r="AD156" s="1" t="s">
        <v>858</v>
      </c>
      <c r="AE156" t="s">
        <v>13</v>
      </c>
      <c r="AF156" t="s">
        <v>203</v>
      </c>
      <c r="AG156">
        <v>2024</v>
      </c>
    </row>
    <row r="157" spans="1:33" ht="15.75" customHeight="1" x14ac:dyDescent="0.25">
      <c r="A157" s="3">
        <v>154</v>
      </c>
      <c r="B157" s="4" t="str">
        <f t="shared" si="44"/>
        <v xml:space="preserve"> </v>
      </c>
      <c r="C157" s="1">
        <f t="shared" si="45"/>
        <v>154</v>
      </c>
      <c r="D157" t="str">
        <f t="shared" si="46"/>
        <v>PUPETTI FILIPPO</v>
      </c>
      <c r="E157" s="1" t="str">
        <f>_xlfn.IFNA(VLOOKUP(G157,'nr MX scelti o cambiati'!$C$3:$D$591,2,FALSE)," ")</f>
        <v xml:space="preserve"> </v>
      </c>
      <c r="F157" s="1" t="str">
        <f>IF(E157="NUM CAMBIATO","NUM CAMBIATO",IF(G157=" "," ",_xlfn.IFNA(VLOOKUP(G157,'nr MX scelti o cambiati'!$E$3:$N$591,10,FALSE),"nuova scelta numero")))</f>
        <v>nuova scelta numero</v>
      </c>
      <c r="G157" s="1" t="str">
        <f t="shared" si="47"/>
        <v>A00638</v>
      </c>
      <c r="H157" s="1">
        <f t="shared" si="52"/>
        <v>0</v>
      </c>
      <c r="I157" s="1" t="str">
        <f t="shared" si="53"/>
        <v xml:space="preserve"> </v>
      </c>
      <c r="J157" s="42" t="str">
        <f t="shared" si="48"/>
        <v>PUPETTI FILIPPO</v>
      </c>
      <c r="K157" s="1" t="str">
        <f t="shared" si="49"/>
        <v>VEN</v>
      </c>
      <c r="L157" s="1">
        <f t="shared" si="50"/>
        <v>125</v>
      </c>
      <c r="M157" s="1" t="str">
        <f t="shared" si="51"/>
        <v>SENIOR</v>
      </c>
      <c r="N157" s="7"/>
      <c r="O157">
        <f t="shared" si="54"/>
        <v>153</v>
      </c>
      <c r="P157">
        <f t="shared" si="55"/>
        <v>153</v>
      </c>
      <c r="Q157" t="str">
        <f t="shared" si="56"/>
        <v>BINDI RICCARDO</v>
      </c>
      <c r="R157" s="1" t="str">
        <f t="shared" si="57"/>
        <v>N03038</v>
      </c>
      <c r="S157" s="22">
        <f t="shared" si="40"/>
        <v>38058</v>
      </c>
      <c r="T157" s="1" t="str">
        <f t="shared" si="41"/>
        <v>TOS</v>
      </c>
      <c r="U157" s="1" t="str">
        <f t="shared" si="42"/>
        <v>MX2</v>
      </c>
      <c r="V157" s="1" t="str">
        <f t="shared" si="43"/>
        <v>FAST</v>
      </c>
      <c r="W157" s="42" t="str">
        <f t="shared" si="58"/>
        <v>BINDI RICCARDO</v>
      </c>
      <c r="Y157" s="30" t="s">
        <v>204</v>
      </c>
      <c r="Z157">
        <v>153</v>
      </c>
      <c r="AA157" t="s">
        <v>205</v>
      </c>
      <c r="AB157" s="14">
        <v>38058</v>
      </c>
      <c r="AC157" t="s">
        <v>1620</v>
      </c>
      <c r="AD157" s="1" t="s">
        <v>856</v>
      </c>
      <c r="AE157" t="s">
        <v>11</v>
      </c>
      <c r="AF157" t="s">
        <v>205</v>
      </c>
      <c r="AG157">
        <v>2024</v>
      </c>
    </row>
    <row r="158" spans="1:33" ht="15.75" customHeight="1" x14ac:dyDescent="0.25">
      <c r="A158" s="3">
        <v>155</v>
      </c>
      <c r="B158" s="4" t="str">
        <f t="shared" si="44"/>
        <v xml:space="preserve"> </v>
      </c>
      <c r="C158" s="1">
        <f t="shared" si="45"/>
        <v>155</v>
      </c>
      <c r="D158" t="str">
        <f t="shared" si="46"/>
        <v>RIZZO ALESSANDRO</v>
      </c>
      <c r="E158" s="1" t="str">
        <f>_xlfn.IFNA(VLOOKUP(G158,'nr MX scelti o cambiati'!$C$3:$D$591,2,FALSE)," ")</f>
        <v xml:space="preserve"> </v>
      </c>
      <c r="F158" s="1">
        <f>IF(E158="NUM CAMBIATO","NUM CAMBIATO",IF(G158=" "," ",_xlfn.IFNA(VLOOKUP(G158,'nr MX scelti o cambiati'!$E$3:$N$591,10,FALSE),"nuova scelta numero")))</f>
        <v>0</v>
      </c>
      <c r="G158" s="1" t="str">
        <f t="shared" si="47"/>
        <v>Z00386</v>
      </c>
      <c r="H158" s="1">
        <f t="shared" si="52"/>
        <v>1</v>
      </c>
      <c r="I158" s="1" t="str">
        <f t="shared" si="53"/>
        <v>licenza 23 da rinnovare</v>
      </c>
      <c r="J158" s="42" t="str">
        <f t="shared" si="48"/>
        <v xml:space="preserve"> </v>
      </c>
      <c r="K158" s="1">
        <f t="shared" si="49"/>
        <v>0</v>
      </c>
      <c r="L158" s="1" t="str">
        <f t="shared" si="50"/>
        <v>MX1</v>
      </c>
      <c r="M158" s="1" t="str">
        <f t="shared" si="51"/>
        <v>CHALLENGE</v>
      </c>
      <c r="N158" s="7"/>
      <c r="O158">
        <f t="shared" si="54"/>
        <v>154</v>
      </c>
      <c r="P158">
        <f t="shared" si="55"/>
        <v>154</v>
      </c>
      <c r="Q158" t="str">
        <f t="shared" si="56"/>
        <v>PUPETTI FILIPPO</v>
      </c>
      <c r="R158" s="1" t="str">
        <f t="shared" si="57"/>
        <v>A00638</v>
      </c>
      <c r="S158" s="22">
        <f t="shared" si="40"/>
        <v>38904</v>
      </c>
      <c r="T158" s="1" t="str">
        <f t="shared" si="41"/>
        <v>VEN</v>
      </c>
      <c r="U158" s="1">
        <f t="shared" si="42"/>
        <v>125</v>
      </c>
      <c r="V158" s="1" t="str">
        <f t="shared" si="43"/>
        <v>SENIOR</v>
      </c>
      <c r="W158" s="42" t="str">
        <f t="shared" si="58"/>
        <v>PUPETTI FILIPPO</v>
      </c>
      <c r="Y158" s="30" t="s">
        <v>2825</v>
      </c>
      <c r="Z158">
        <v>154</v>
      </c>
      <c r="AA158" t="s">
        <v>2826</v>
      </c>
      <c r="AB158" s="14">
        <v>38904</v>
      </c>
      <c r="AC158" t="s">
        <v>21</v>
      </c>
      <c r="AD158" s="1">
        <v>125</v>
      </c>
      <c r="AE158" t="s">
        <v>8</v>
      </c>
      <c r="AF158" t="s">
        <v>2826</v>
      </c>
      <c r="AG158">
        <v>2024</v>
      </c>
    </row>
    <row r="159" spans="1:33" ht="15.75" customHeight="1" x14ac:dyDescent="0.25">
      <c r="A159" s="3">
        <v>156</v>
      </c>
      <c r="B159" s="4" t="str">
        <f t="shared" si="44"/>
        <v xml:space="preserve"> </v>
      </c>
      <c r="C159" s="1">
        <f t="shared" si="45"/>
        <v>156</v>
      </c>
      <c r="D159" t="str">
        <f t="shared" si="46"/>
        <v>BEVILACQUA ELVIO</v>
      </c>
      <c r="E159" s="1" t="str">
        <f>_xlfn.IFNA(VLOOKUP(G159,'nr MX scelti o cambiati'!$C$3:$D$591,2,FALSE)," ")</f>
        <v xml:space="preserve"> </v>
      </c>
      <c r="F159" s="1" t="str">
        <f>IF(E159="NUM CAMBIATO","NUM CAMBIATO",IF(G159=" "," ",_xlfn.IFNA(VLOOKUP(G159,'nr MX scelti o cambiati'!$E$3:$N$591,10,FALSE),"nuova scelta numero")))</f>
        <v>nuova scelta numero</v>
      </c>
      <c r="G159" s="1" t="str">
        <f t="shared" si="47"/>
        <v>A00337</v>
      </c>
      <c r="H159" s="1">
        <f t="shared" si="52"/>
        <v>0</v>
      </c>
      <c r="I159" s="1" t="str">
        <f t="shared" si="53"/>
        <v xml:space="preserve"> </v>
      </c>
      <c r="J159" s="42" t="str">
        <f t="shared" si="48"/>
        <v>BEVILACQUA ELVIO</v>
      </c>
      <c r="K159" s="1" t="str">
        <f t="shared" si="49"/>
        <v>VEN</v>
      </c>
      <c r="L159" s="1" t="str">
        <f t="shared" si="50"/>
        <v>OPEN</v>
      </c>
      <c r="M159" s="1" t="str">
        <f t="shared" si="51"/>
        <v>MASTER</v>
      </c>
      <c r="N159" s="7"/>
      <c r="O159">
        <f t="shared" si="54"/>
        <v>155</v>
      </c>
      <c r="P159">
        <f t="shared" si="55"/>
        <v>155</v>
      </c>
      <c r="Q159" t="str">
        <f t="shared" si="56"/>
        <v>RIZZO ALESSANDRO</v>
      </c>
      <c r="R159" s="1" t="str">
        <f t="shared" si="57"/>
        <v>Z00386</v>
      </c>
      <c r="S159" s="22">
        <f t="shared" si="40"/>
        <v>0</v>
      </c>
      <c r="T159" s="1">
        <f t="shared" si="41"/>
        <v>0</v>
      </c>
      <c r="U159" s="1" t="str">
        <f t="shared" si="42"/>
        <v>MX1</v>
      </c>
      <c r="V159" s="1" t="str">
        <f t="shared" si="43"/>
        <v>CHALLENGE</v>
      </c>
      <c r="W159" s="42" t="str">
        <f t="shared" si="58"/>
        <v xml:space="preserve"> </v>
      </c>
      <c r="Y159" s="30" t="s">
        <v>886</v>
      </c>
      <c r="Z159">
        <v>155</v>
      </c>
      <c r="AA159" t="s">
        <v>887</v>
      </c>
      <c r="AD159" s="1" t="s">
        <v>857</v>
      </c>
      <c r="AE159" t="s">
        <v>5</v>
      </c>
      <c r="AG159">
        <v>2024</v>
      </c>
    </row>
    <row r="160" spans="1:33" ht="15.75" customHeight="1" x14ac:dyDescent="0.25">
      <c r="A160" s="3">
        <v>157</v>
      </c>
      <c r="B160" s="4" t="str">
        <f t="shared" si="44"/>
        <v xml:space="preserve"> </v>
      </c>
      <c r="C160" s="1">
        <f t="shared" si="45"/>
        <v>157</v>
      </c>
      <c r="D160" t="str">
        <f t="shared" si="46"/>
        <v>BENNATI FABRIZIO</v>
      </c>
      <c r="E160" s="1" t="str">
        <f>_xlfn.IFNA(VLOOKUP(G160,'nr MX scelti o cambiati'!$C$3:$D$591,2,FALSE)," ")</f>
        <v xml:space="preserve"> </v>
      </c>
      <c r="F160" s="1" t="str">
        <f>IF(E160="NUM CAMBIATO","NUM CAMBIATO",IF(G160=" "," ",_xlfn.IFNA(VLOOKUP(G160,'nr MX scelti o cambiati'!$E$3:$N$591,10,FALSE),"nuova scelta numero")))</f>
        <v>nuova scelta numero</v>
      </c>
      <c r="G160" s="1" t="str">
        <f t="shared" si="47"/>
        <v>G05845</v>
      </c>
      <c r="H160" s="1">
        <f t="shared" si="52"/>
        <v>0</v>
      </c>
      <c r="I160" s="1" t="str">
        <f t="shared" si="53"/>
        <v xml:space="preserve"> </v>
      </c>
      <c r="J160" s="42" t="str">
        <f t="shared" si="48"/>
        <v>BENNATI FABRIZIO</v>
      </c>
      <c r="K160" s="1" t="str">
        <f t="shared" si="49"/>
        <v>VEN</v>
      </c>
      <c r="L160" s="1" t="str">
        <f t="shared" si="50"/>
        <v>OPEN</v>
      </c>
      <c r="M160" s="1" t="str">
        <f t="shared" si="51"/>
        <v>MASTER</v>
      </c>
      <c r="N160" s="7"/>
      <c r="O160">
        <f t="shared" si="54"/>
        <v>156</v>
      </c>
      <c r="P160">
        <f t="shared" si="55"/>
        <v>156</v>
      </c>
      <c r="Q160" t="str">
        <f t="shared" si="56"/>
        <v>BEVILACQUA ELVIO</v>
      </c>
      <c r="R160" s="1" t="str">
        <f t="shared" si="57"/>
        <v>A00337</v>
      </c>
      <c r="S160" s="22">
        <f t="shared" si="40"/>
        <v>21720</v>
      </c>
      <c r="T160" s="1" t="str">
        <f t="shared" si="41"/>
        <v>VEN</v>
      </c>
      <c r="U160" s="1" t="str">
        <f t="shared" si="42"/>
        <v>OPEN</v>
      </c>
      <c r="V160" s="1" t="str">
        <f t="shared" si="43"/>
        <v>MASTER</v>
      </c>
      <c r="W160" s="42" t="str">
        <f t="shared" si="58"/>
        <v>BEVILACQUA ELVIO</v>
      </c>
      <c r="Y160" s="30" t="s">
        <v>2517</v>
      </c>
      <c r="Z160">
        <v>156</v>
      </c>
      <c r="AA160" t="s">
        <v>2518</v>
      </c>
      <c r="AB160" s="14">
        <v>21720</v>
      </c>
      <c r="AC160" t="s">
        <v>21</v>
      </c>
      <c r="AD160" s="1" t="s">
        <v>858</v>
      </c>
      <c r="AE160" t="s">
        <v>14</v>
      </c>
      <c r="AF160" t="s">
        <v>2518</v>
      </c>
      <c r="AG160">
        <v>2024</v>
      </c>
    </row>
    <row r="161" spans="1:33" ht="15.75" customHeight="1" x14ac:dyDescent="0.25">
      <c r="A161" s="3">
        <v>158</v>
      </c>
      <c r="B161" s="4" t="str">
        <f t="shared" si="44"/>
        <v xml:space="preserve"> </v>
      </c>
      <c r="C161" s="1">
        <f t="shared" si="45"/>
        <v>158</v>
      </c>
      <c r="D161" t="str">
        <f t="shared" si="46"/>
        <v>PERKMANN ROBERT</v>
      </c>
      <c r="E161" s="1" t="str">
        <f>_xlfn.IFNA(VLOOKUP(G161,'nr MX scelti o cambiati'!$C$3:$D$591,2,FALSE)," ")</f>
        <v xml:space="preserve"> </v>
      </c>
      <c r="F161" s="1">
        <f>IF(E161="NUM CAMBIATO","NUM CAMBIATO",IF(G161=" "," ",_xlfn.IFNA(VLOOKUP(G161,'nr MX scelti o cambiati'!$E$3:$N$591,10,FALSE),"nuova scelta numero")))</f>
        <v>0</v>
      </c>
      <c r="G161" s="1" t="str">
        <f t="shared" si="47"/>
        <v>G03358</v>
      </c>
      <c r="H161" s="1">
        <f t="shared" si="52"/>
        <v>1</v>
      </c>
      <c r="I161" s="1" t="str">
        <f t="shared" si="53"/>
        <v>licenza 23 da rinnovare</v>
      </c>
      <c r="J161" s="42" t="str">
        <f t="shared" si="48"/>
        <v xml:space="preserve"> </v>
      </c>
      <c r="K161" s="1">
        <f t="shared" si="49"/>
        <v>0</v>
      </c>
      <c r="L161" s="1" t="str">
        <f t="shared" si="50"/>
        <v>OPEN</v>
      </c>
      <c r="M161" s="1" t="str">
        <f t="shared" si="51"/>
        <v>MASTER</v>
      </c>
      <c r="N161" s="7"/>
      <c r="O161">
        <f t="shared" si="54"/>
        <v>157</v>
      </c>
      <c r="P161">
        <f t="shared" si="55"/>
        <v>157</v>
      </c>
      <c r="Q161" t="str">
        <f t="shared" si="56"/>
        <v>BENNATI FABRIZIO</v>
      </c>
      <c r="R161" s="1" t="str">
        <f t="shared" si="57"/>
        <v>G05845</v>
      </c>
      <c r="S161" s="22">
        <f t="shared" si="40"/>
        <v>23559</v>
      </c>
      <c r="T161" s="1" t="str">
        <f t="shared" si="41"/>
        <v>VEN</v>
      </c>
      <c r="U161" s="1" t="str">
        <f t="shared" si="42"/>
        <v>OPEN</v>
      </c>
      <c r="V161" s="1" t="str">
        <f t="shared" si="43"/>
        <v>MASTER</v>
      </c>
      <c r="W161" s="42" t="str">
        <f t="shared" si="58"/>
        <v>BENNATI FABRIZIO</v>
      </c>
      <c r="Y161" s="30" t="s">
        <v>1818</v>
      </c>
      <c r="Z161">
        <v>157</v>
      </c>
      <c r="AA161" t="s">
        <v>1819</v>
      </c>
      <c r="AB161" s="14">
        <v>23559</v>
      </c>
      <c r="AC161" t="s">
        <v>21</v>
      </c>
      <c r="AD161" s="1" t="s">
        <v>858</v>
      </c>
      <c r="AE161" t="s">
        <v>14</v>
      </c>
      <c r="AF161" t="s">
        <v>1819</v>
      </c>
      <c r="AG161">
        <v>2024</v>
      </c>
    </row>
    <row r="162" spans="1:33" ht="15.75" customHeight="1" x14ac:dyDescent="0.25">
      <c r="A162" s="3">
        <v>159</v>
      </c>
      <c r="B162" s="4" t="str">
        <f t="shared" si="44"/>
        <v xml:space="preserve"> </v>
      </c>
      <c r="C162" s="1">
        <f t="shared" si="45"/>
        <v>159</v>
      </c>
      <c r="D162" t="str">
        <f t="shared" si="46"/>
        <v>TONELLO PAOLO</v>
      </c>
      <c r="E162" s="1" t="str">
        <f>_xlfn.IFNA(VLOOKUP(G162,'nr MX scelti o cambiati'!$C$3:$D$591,2,FALSE)," ")</f>
        <v xml:space="preserve"> </v>
      </c>
      <c r="F162" s="1" t="str">
        <f>IF(E162="NUM CAMBIATO","NUM CAMBIATO",IF(G162=" "," ",_xlfn.IFNA(VLOOKUP(G162,'nr MX scelti o cambiati'!$E$3:$N$591,10,FALSE),"nuova scelta numero")))</f>
        <v>nuova scelta numero</v>
      </c>
      <c r="G162" s="1" t="str">
        <f t="shared" si="47"/>
        <v>X02461</v>
      </c>
      <c r="H162" s="1">
        <f t="shared" si="52"/>
        <v>0</v>
      </c>
      <c r="I162" s="1" t="str">
        <f t="shared" si="53"/>
        <v xml:space="preserve"> </v>
      </c>
      <c r="J162" s="42" t="str">
        <f t="shared" si="48"/>
        <v>TONELLO PAOLO</v>
      </c>
      <c r="K162" s="1" t="str">
        <f t="shared" si="49"/>
        <v>FVG</v>
      </c>
      <c r="L162" s="1" t="str">
        <f t="shared" si="50"/>
        <v>OPEN</v>
      </c>
      <c r="M162" s="1" t="str">
        <f t="shared" si="51"/>
        <v>SUPERVETERAN</v>
      </c>
      <c r="N162" s="7"/>
      <c r="O162">
        <f t="shared" si="54"/>
        <v>158</v>
      </c>
      <c r="P162">
        <f t="shared" si="55"/>
        <v>158</v>
      </c>
      <c r="Q162" t="str">
        <f t="shared" si="56"/>
        <v>PERKMANN ROBERT</v>
      </c>
      <c r="R162" s="1" t="str">
        <f t="shared" si="57"/>
        <v>G03358</v>
      </c>
      <c r="S162" s="22">
        <f t="shared" si="40"/>
        <v>0</v>
      </c>
      <c r="T162" s="1">
        <f t="shared" si="41"/>
        <v>0</v>
      </c>
      <c r="U162" s="1" t="str">
        <f t="shared" si="42"/>
        <v>OPEN</v>
      </c>
      <c r="V162" s="1" t="str">
        <f t="shared" si="43"/>
        <v>MASTER</v>
      </c>
      <c r="W162" s="42" t="str">
        <f t="shared" si="58"/>
        <v xml:space="preserve"> </v>
      </c>
      <c r="Y162" s="30" t="s">
        <v>208</v>
      </c>
      <c r="Z162">
        <v>158</v>
      </c>
      <c r="AA162" t="s">
        <v>209</v>
      </c>
      <c r="AD162" s="1" t="s">
        <v>858</v>
      </c>
      <c r="AE162" t="s">
        <v>14</v>
      </c>
      <c r="AG162">
        <v>2024</v>
      </c>
    </row>
    <row r="163" spans="1:33" ht="15.75" customHeight="1" x14ac:dyDescent="0.25">
      <c r="A163" s="3">
        <v>160</v>
      </c>
      <c r="B163" s="4" t="str">
        <f t="shared" si="44"/>
        <v xml:space="preserve"> </v>
      </c>
      <c r="C163" s="1">
        <f t="shared" si="45"/>
        <v>160</v>
      </c>
      <c r="D163" t="str">
        <f t="shared" si="46"/>
        <v>MIAZZI UGO</v>
      </c>
      <c r="E163" s="1" t="str">
        <f>_xlfn.IFNA(VLOOKUP(G163,'nr MX scelti o cambiati'!$C$3:$D$591,2,FALSE)," ")</f>
        <v xml:space="preserve"> </v>
      </c>
      <c r="F163" s="1">
        <f>IF(E163="NUM CAMBIATO","NUM CAMBIATO",IF(G163=" "," ",_xlfn.IFNA(VLOOKUP(G163,'nr MX scelti o cambiati'!$E$3:$N$591,10,FALSE),"nuova scelta numero")))</f>
        <v>0</v>
      </c>
      <c r="G163" s="1" t="str">
        <f t="shared" si="47"/>
        <v>G08928</v>
      </c>
      <c r="H163" s="1">
        <f t="shared" si="52"/>
        <v>0</v>
      </c>
      <c r="I163" s="1" t="str">
        <f t="shared" si="53"/>
        <v xml:space="preserve"> </v>
      </c>
      <c r="J163" s="42" t="str">
        <f t="shared" si="48"/>
        <v>MIAZZI UGO</v>
      </c>
      <c r="K163" s="1" t="str">
        <f t="shared" si="49"/>
        <v>VEN</v>
      </c>
      <c r="L163" s="1" t="str">
        <f t="shared" si="50"/>
        <v>OPEN</v>
      </c>
      <c r="M163" s="1" t="str">
        <f t="shared" si="51"/>
        <v>MASTER</v>
      </c>
      <c r="N163" s="7"/>
      <c r="O163">
        <f t="shared" si="54"/>
        <v>159</v>
      </c>
      <c r="P163">
        <f t="shared" si="55"/>
        <v>159</v>
      </c>
      <c r="Q163" t="str">
        <f t="shared" si="56"/>
        <v>TONELLO PAOLO</v>
      </c>
      <c r="R163" s="1" t="str">
        <f t="shared" si="57"/>
        <v>X02461</v>
      </c>
      <c r="S163" s="22">
        <f t="shared" si="40"/>
        <v>24851</v>
      </c>
      <c r="T163" s="1" t="str">
        <f t="shared" si="41"/>
        <v>FVG</v>
      </c>
      <c r="U163" s="1" t="str">
        <f t="shared" si="42"/>
        <v>OPEN</v>
      </c>
      <c r="V163" s="1" t="str">
        <f t="shared" si="43"/>
        <v>SUPERVETERAN</v>
      </c>
      <c r="W163" s="42" t="str">
        <f t="shared" si="58"/>
        <v>TONELLO PAOLO</v>
      </c>
      <c r="Y163" s="30" t="s">
        <v>3752</v>
      </c>
      <c r="Z163">
        <v>159</v>
      </c>
      <c r="AA163" t="s">
        <v>3753</v>
      </c>
      <c r="AB163" s="14">
        <v>24851</v>
      </c>
      <c r="AC163" t="s">
        <v>24</v>
      </c>
      <c r="AD163" s="1" t="s">
        <v>858</v>
      </c>
      <c r="AE163" t="s">
        <v>13</v>
      </c>
      <c r="AF163" t="s">
        <v>3753</v>
      </c>
      <c r="AG163">
        <v>2024</v>
      </c>
    </row>
    <row r="164" spans="1:33" ht="15.75" customHeight="1" x14ac:dyDescent="0.25">
      <c r="A164" s="3">
        <v>161</v>
      </c>
      <c r="B164" s="4" t="str">
        <f t="shared" si="44"/>
        <v xml:space="preserve"> </v>
      </c>
      <c r="C164" s="1">
        <f t="shared" si="45"/>
        <v>161</v>
      </c>
      <c r="D164" t="str">
        <f t="shared" si="46"/>
        <v>PESSOT PIERFRANCESCO</v>
      </c>
      <c r="E164" s="1" t="str">
        <f>_xlfn.IFNA(VLOOKUP(G164,'nr MX scelti o cambiati'!$C$3:$D$591,2,FALSE)," ")</f>
        <v xml:space="preserve"> </v>
      </c>
      <c r="F164" s="1">
        <f>IF(E164="NUM CAMBIATO","NUM CAMBIATO",IF(G164=" "," ",_xlfn.IFNA(VLOOKUP(G164,'nr MX scelti o cambiati'!$E$3:$N$591,10,FALSE),"nuova scelta numero")))</f>
        <v>0</v>
      </c>
      <c r="G164" s="1" t="str">
        <f t="shared" si="47"/>
        <v>H00379</v>
      </c>
      <c r="H164" s="1">
        <f t="shared" si="52"/>
        <v>0</v>
      </c>
      <c r="I164" s="1" t="str">
        <f t="shared" si="53"/>
        <v xml:space="preserve"> </v>
      </c>
      <c r="J164" s="42" t="str">
        <f t="shared" si="48"/>
        <v>PESSOT PIERFRANCESCO</v>
      </c>
      <c r="K164" s="1" t="str">
        <f t="shared" si="49"/>
        <v>VEN</v>
      </c>
      <c r="L164" s="1" t="str">
        <f t="shared" si="50"/>
        <v>OPEN</v>
      </c>
      <c r="M164" s="1" t="str">
        <f t="shared" si="51"/>
        <v>MASTER</v>
      </c>
      <c r="N164" s="7"/>
      <c r="O164">
        <f t="shared" si="54"/>
        <v>160</v>
      </c>
      <c r="P164">
        <f t="shared" si="55"/>
        <v>160</v>
      </c>
      <c r="Q164" t="str">
        <f t="shared" si="56"/>
        <v>MIAZZI UGO</v>
      </c>
      <c r="R164" s="1" t="str">
        <f t="shared" si="57"/>
        <v>G08928</v>
      </c>
      <c r="S164" s="22">
        <f t="shared" si="40"/>
        <v>24064</v>
      </c>
      <c r="T164" s="1" t="str">
        <f t="shared" si="41"/>
        <v>VEN</v>
      </c>
      <c r="U164" s="1" t="str">
        <f t="shared" si="42"/>
        <v>OPEN</v>
      </c>
      <c r="V164" s="1" t="str">
        <f t="shared" si="43"/>
        <v>MASTER</v>
      </c>
      <c r="W164" s="42" t="str">
        <f t="shared" si="58"/>
        <v>MIAZZI UGO</v>
      </c>
      <c r="Y164" s="30" t="s">
        <v>210</v>
      </c>
      <c r="Z164">
        <v>160</v>
      </c>
      <c r="AA164" t="s">
        <v>211</v>
      </c>
      <c r="AB164" s="14">
        <v>24064</v>
      </c>
      <c r="AC164" t="s">
        <v>21</v>
      </c>
      <c r="AD164" s="1" t="s">
        <v>858</v>
      </c>
      <c r="AE164" t="s">
        <v>14</v>
      </c>
      <c r="AF164" t="s">
        <v>211</v>
      </c>
      <c r="AG164">
        <v>2024</v>
      </c>
    </row>
    <row r="165" spans="1:33" ht="15.75" customHeight="1" x14ac:dyDescent="0.25">
      <c r="A165" s="3">
        <v>162</v>
      </c>
      <c r="B165" s="4" t="str">
        <f t="shared" si="44"/>
        <v xml:space="preserve"> </v>
      </c>
      <c r="C165" s="1">
        <f t="shared" si="45"/>
        <v>162</v>
      </c>
      <c r="D165" t="str">
        <f t="shared" si="46"/>
        <v>PICCO LUCIANO</v>
      </c>
      <c r="E165" s="1" t="str">
        <f>_xlfn.IFNA(VLOOKUP(G165,'nr MX scelti o cambiati'!$C$3:$D$591,2,FALSE)," ")</f>
        <v xml:space="preserve"> </v>
      </c>
      <c r="F165" s="1">
        <f>IF(E165="NUM CAMBIATO","NUM CAMBIATO",IF(G165=" "," ",_xlfn.IFNA(VLOOKUP(G165,'nr MX scelti o cambiati'!$E$3:$N$591,10,FALSE),"nuova scelta numero")))</f>
        <v>0</v>
      </c>
      <c r="G165" s="1" t="str">
        <f t="shared" si="47"/>
        <v>U04998</v>
      </c>
      <c r="H165" s="1">
        <f t="shared" si="52"/>
        <v>0</v>
      </c>
      <c r="I165" s="1" t="str">
        <f t="shared" si="53"/>
        <v xml:space="preserve"> </v>
      </c>
      <c r="J165" s="42" t="str">
        <f t="shared" si="48"/>
        <v>PICCO LUCIANO</v>
      </c>
      <c r="K165" s="1" t="str">
        <f t="shared" si="49"/>
        <v>VEN</v>
      </c>
      <c r="L165" s="1" t="str">
        <f t="shared" si="50"/>
        <v>OPEN</v>
      </c>
      <c r="M165" s="1" t="str">
        <f t="shared" si="51"/>
        <v>MASTER</v>
      </c>
      <c r="N165" s="7"/>
      <c r="O165">
        <f t="shared" si="54"/>
        <v>161</v>
      </c>
      <c r="P165">
        <f t="shared" si="55"/>
        <v>161</v>
      </c>
      <c r="Q165" t="str">
        <f t="shared" si="56"/>
        <v>PESSOT PIERFRANCESCO</v>
      </c>
      <c r="R165" s="1" t="str">
        <f t="shared" si="57"/>
        <v>H00379</v>
      </c>
      <c r="S165" s="22">
        <f t="shared" si="40"/>
        <v>24243</v>
      </c>
      <c r="T165" s="1" t="str">
        <f t="shared" si="41"/>
        <v>VEN</v>
      </c>
      <c r="U165" s="1" t="str">
        <f t="shared" si="42"/>
        <v>OPEN</v>
      </c>
      <c r="V165" s="1" t="str">
        <f t="shared" si="43"/>
        <v>MASTER</v>
      </c>
      <c r="W165" s="42" t="str">
        <f t="shared" si="58"/>
        <v>PESSOT PIERFRANCESCO</v>
      </c>
      <c r="Y165" s="30" t="s">
        <v>212</v>
      </c>
      <c r="Z165">
        <v>161</v>
      </c>
      <c r="AA165" t="s">
        <v>213</v>
      </c>
      <c r="AB165" s="14">
        <v>24243</v>
      </c>
      <c r="AC165" t="s">
        <v>21</v>
      </c>
      <c r="AD165" s="1" t="s">
        <v>858</v>
      </c>
      <c r="AE165" t="s">
        <v>14</v>
      </c>
      <c r="AF165" t="s">
        <v>213</v>
      </c>
      <c r="AG165">
        <v>2024</v>
      </c>
    </row>
    <row r="166" spans="1:33" ht="15.75" customHeight="1" x14ac:dyDescent="0.25">
      <c r="A166" s="3">
        <v>163</v>
      </c>
      <c r="B166" s="4" t="str">
        <f t="shared" si="44"/>
        <v xml:space="preserve"> </v>
      </c>
      <c r="C166" s="1">
        <f t="shared" si="45"/>
        <v>163</v>
      </c>
      <c r="D166" t="str">
        <f t="shared" si="46"/>
        <v>BONOMI ELIA</v>
      </c>
      <c r="E166" s="1" t="str">
        <f>_xlfn.IFNA(VLOOKUP(G166,'nr MX scelti o cambiati'!$C$3:$D$591,2,FALSE)," ")</f>
        <v xml:space="preserve"> </v>
      </c>
      <c r="F166" s="1">
        <f>IF(E166="NUM CAMBIATO","NUM CAMBIATO",IF(G166=" "," ",_xlfn.IFNA(VLOOKUP(G166,'nr MX scelti o cambiati'!$E$3:$N$591,10,FALSE),"nuova scelta numero")))</f>
        <v>0</v>
      </c>
      <c r="G166" s="1" t="str">
        <f t="shared" si="47"/>
        <v>Z00093</v>
      </c>
      <c r="H166" s="1">
        <f t="shared" si="52"/>
        <v>0</v>
      </c>
      <c r="I166" s="1" t="str">
        <f t="shared" si="53"/>
        <v xml:space="preserve"> </v>
      </c>
      <c r="J166" s="42" t="str">
        <f t="shared" si="48"/>
        <v>BONOMI ELIA</v>
      </c>
      <c r="K166" s="1" t="str">
        <f t="shared" si="49"/>
        <v>VEN</v>
      </c>
      <c r="L166" s="1" t="str">
        <f t="shared" si="50"/>
        <v>MX2</v>
      </c>
      <c r="M166" s="1" t="str">
        <f t="shared" si="51"/>
        <v>CHALLENGE</v>
      </c>
      <c r="N166" s="7"/>
      <c r="O166">
        <f t="shared" si="54"/>
        <v>162</v>
      </c>
      <c r="P166">
        <f t="shared" si="55"/>
        <v>162</v>
      </c>
      <c r="Q166" t="str">
        <f t="shared" si="56"/>
        <v>PICCO LUCIANO</v>
      </c>
      <c r="R166" s="1" t="str">
        <f t="shared" si="57"/>
        <v>U04998</v>
      </c>
      <c r="S166" s="22">
        <f t="shared" si="40"/>
        <v>20307</v>
      </c>
      <c r="T166" s="1" t="str">
        <f t="shared" si="41"/>
        <v>VEN</v>
      </c>
      <c r="U166" s="1" t="str">
        <f t="shared" si="42"/>
        <v>OPEN</v>
      </c>
      <c r="V166" s="1" t="str">
        <f t="shared" si="43"/>
        <v>MASTER</v>
      </c>
      <c r="W166" s="42" t="str">
        <f t="shared" si="58"/>
        <v>PICCO LUCIANO</v>
      </c>
      <c r="Y166" s="30" t="s">
        <v>1227</v>
      </c>
      <c r="Z166">
        <v>162</v>
      </c>
      <c r="AA166" t="s">
        <v>1228</v>
      </c>
      <c r="AB166" s="14">
        <v>20307</v>
      </c>
      <c r="AC166" t="s">
        <v>21</v>
      </c>
      <c r="AD166" s="1" t="s">
        <v>858</v>
      </c>
      <c r="AE166" t="s">
        <v>14</v>
      </c>
      <c r="AF166" t="s">
        <v>1228</v>
      </c>
      <c r="AG166">
        <v>2024</v>
      </c>
    </row>
    <row r="167" spans="1:33" ht="15.75" customHeight="1" x14ac:dyDescent="0.25">
      <c r="A167" s="3">
        <v>164</v>
      </c>
      <c r="B167" s="4" t="str">
        <f t="shared" si="44"/>
        <v xml:space="preserve"> </v>
      </c>
      <c r="C167" s="1">
        <f t="shared" si="45"/>
        <v>164</v>
      </c>
      <c r="D167" t="str">
        <f t="shared" si="46"/>
        <v>MATTIUZ PAOLO</v>
      </c>
      <c r="E167" s="1" t="str">
        <f>_xlfn.IFNA(VLOOKUP(G167,'nr MX scelti o cambiati'!$C$3:$D$591,2,FALSE)," ")</f>
        <v xml:space="preserve"> </v>
      </c>
      <c r="F167" s="1">
        <f>IF(E167="NUM CAMBIATO","NUM CAMBIATO",IF(G167=" "," ",_xlfn.IFNA(VLOOKUP(G167,'nr MX scelti o cambiati'!$E$3:$N$591,10,FALSE),"nuova scelta numero")))</f>
        <v>0</v>
      </c>
      <c r="G167" s="1" t="str">
        <f t="shared" si="47"/>
        <v>0001502E</v>
      </c>
      <c r="H167" s="1">
        <f t="shared" si="52"/>
        <v>0</v>
      </c>
      <c r="I167" s="1" t="str">
        <f t="shared" si="53"/>
        <v xml:space="preserve"> </v>
      </c>
      <c r="J167" s="42" t="str">
        <f t="shared" si="48"/>
        <v>MATTIUZ PAOLO</v>
      </c>
      <c r="K167" s="1" t="str">
        <f t="shared" si="49"/>
        <v>FVG</v>
      </c>
      <c r="L167" s="1" t="str">
        <f t="shared" si="50"/>
        <v>OPEN</v>
      </c>
      <c r="M167" s="1" t="str">
        <f t="shared" si="51"/>
        <v>SUPERVETERAN</v>
      </c>
      <c r="N167" s="7"/>
      <c r="O167">
        <f t="shared" si="54"/>
        <v>163</v>
      </c>
      <c r="P167">
        <f t="shared" si="55"/>
        <v>163</v>
      </c>
      <c r="Q167" t="str">
        <f t="shared" si="56"/>
        <v>BONOMI ELIA</v>
      </c>
      <c r="R167" s="1" t="str">
        <f t="shared" si="57"/>
        <v>Z00093</v>
      </c>
      <c r="S167" s="22">
        <f t="shared" si="40"/>
        <v>39706</v>
      </c>
      <c r="T167" s="1" t="str">
        <f t="shared" si="41"/>
        <v>VEN</v>
      </c>
      <c r="U167" s="1" t="str">
        <f t="shared" si="42"/>
        <v>MX2</v>
      </c>
      <c r="V167" s="1" t="str">
        <f t="shared" si="43"/>
        <v>CHALLENGE</v>
      </c>
      <c r="W167" s="42" t="str">
        <f t="shared" si="58"/>
        <v>BONOMI ELIA</v>
      </c>
      <c r="Y167" s="30" t="s">
        <v>1011</v>
      </c>
      <c r="Z167">
        <v>163</v>
      </c>
      <c r="AA167" t="s">
        <v>1012</v>
      </c>
      <c r="AB167" s="14">
        <v>39706</v>
      </c>
      <c r="AC167" t="s">
        <v>21</v>
      </c>
      <c r="AD167" s="1" t="s">
        <v>856</v>
      </c>
      <c r="AE167" t="s">
        <v>5</v>
      </c>
      <c r="AF167" t="s">
        <v>1012</v>
      </c>
      <c r="AG167">
        <v>2024</v>
      </c>
    </row>
    <row r="168" spans="1:33" ht="15.75" customHeight="1" x14ac:dyDescent="0.25">
      <c r="A168" s="3">
        <v>165</v>
      </c>
      <c r="B168" s="4" t="str">
        <f t="shared" si="44"/>
        <v xml:space="preserve"> </v>
      </c>
      <c r="C168" s="1">
        <f t="shared" si="45"/>
        <v>165</v>
      </c>
      <c r="D168" t="str">
        <f t="shared" si="46"/>
        <v>KAMMERER JULIAN</v>
      </c>
      <c r="E168" s="1" t="str">
        <f>_xlfn.IFNA(VLOOKUP(G168,'nr MX scelti o cambiati'!$C$3:$D$591,2,FALSE)," ")</f>
        <v xml:space="preserve"> </v>
      </c>
      <c r="F168" s="1" t="str">
        <f>IF(E168="NUM CAMBIATO","NUM CAMBIATO",IF(G168=" "," ",_xlfn.IFNA(VLOOKUP(G168,'nr MX scelti o cambiati'!$E$3:$N$591,10,FALSE),"nuova scelta numero")))</f>
        <v>nuova scelta numero</v>
      </c>
      <c r="G168" s="1" t="str">
        <f t="shared" si="47"/>
        <v>A00839</v>
      </c>
      <c r="H168" s="1">
        <f t="shared" si="52"/>
        <v>0</v>
      </c>
      <c r="I168" s="1" t="str">
        <f t="shared" si="53"/>
        <v xml:space="preserve"> </v>
      </c>
      <c r="J168" s="42" t="str">
        <f t="shared" si="48"/>
        <v>KAMMERER JULIAN</v>
      </c>
      <c r="K168" s="1" t="str">
        <f t="shared" si="49"/>
        <v>PBZ</v>
      </c>
      <c r="L168" s="1" t="str">
        <f t="shared" si="50"/>
        <v>MX2</v>
      </c>
      <c r="M168" s="1" t="str">
        <f t="shared" si="51"/>
        <v>CHALLENGE</v>
      </c>
      <c r="N168" s="7"/>
      <c r="O168">
        <f t="shared" si="54"/>
        <v>164</v>
      </c>
      <c r="P168">
        <f t="shared" si="55"/>
        <v>164</v>
      </c>
      <c r="Q168" t="str">
        <f t="shared" si="56"/>
        <v>MATTIUZ PAOLO</v>
      </c>
      <c r="R168" s="1" t="str">
        <f t="shared" si="57"/>
        <v>0001502E</v>
      </c>
      <c r="S168" s="22">
        <f t="shared" si="40"/>
        <v>24864</v>
      </c>
      <c r="T168" s="1" t="str">
        <f t="shared" si="41"/>
        <v>FVG</v>
      </c>
      <c r="U168" s="1" t="str">
        <f t="shared" si="42"/>
        <v>OPEN</v>
      </c>
      <c r="V168" s="1" t="str">
        <f t="shared" si="43"/>
        <v>SUPERVETERAN</v>
      </c>
      <c r="W168" s="42" t="str">
        <f t="shared" si="58"/>
        <v>MATTIUZ PAOLO</v>
      </c>
      <c r="Y168" s="30" t="s">
        <v>218</v>
      </c>
      <c r="Z168">
        <v>164</v>
      </c>
      <c r="AA168" t="s">
        <v>219</v>
      </c>
      <c r="AB168" s="14">
        <v>24864</v>
      </c>
      <c r="AC168" t="s">
        <v>24</v>
      </c>
      <c r="AD168" s="1" t="s">
        <v>858</v>
      </c>
      <c r="AE168" t="s">
        <v>13</v>
      </c>
      <c r="AF168" t="s">
        <v>219</v>
      </c>
      <c r="AG168">
        <v>2024</v>
      </c>
    </row>
    <row r="169" spans="1:33" ht="15.75" customHeight="1" x14ac:dyDescent="0.25">
      <c r="A169" s="3">
        <v>166</v>
      </c>
      <c r="B169" s="4" t="str">
        <f t="shared" si="44"/>
        <v xml:space="preserve"> </v>
      </c>
      <c r="C169" s="1">
        <f t="shared" si="45"/>
        <v>166</v>
      </c>
      <c r="D169" t="str">
        <f t="shared" si="46"/>
        <v>GAMBA MAURO</v>
      </c>
      <c r="E169" s="1" t="str">
        <f>_xlfn.IFNA(VLOOKUP(G169,'nr MX scelti o cambiati'!$C$3:$D$591,2,FALSE)," ")</f>
        <v xml:space="preserve"> </v>
      </c>
      <c r="F169" s="1">
        <f>IF(E169="NUM CAMBIATO","NUM CAMBIATO",IF(G169=" "," ",_xlfn.IFNA(VLOOKUP(G169,'nr MX scelti o cambiati'!$E$3:$N$591,10,FALSE),"nuova scelta numero")))</f>
        <v>0</v>
      </c>
      <c r="G169" s="1" t="str">
        <f t="shared" si="47"/>
        <v>S00781</v>
      </c>
      <c r="H169" s="1">
        <f t="shared" si="52"/>
        <v>0</v>
      </c>
      <c r="I169" s="1" t="str">
        <f t="shared" si="53"/>
        <v xml:space="preserve"> </v>
      </c>
      <c r="J169" s="42" t="str">
        <f t="shared" si="48"/>
        <v>GAMBA MAURO</v>
      </c>
      <c r="K169" s="1" t="str">
        <f t="shared" si="49"/>
        <v>VEN</v>
      </c>
      <c r="L169" s="1" t="str">
        <f t="shared" si="50"/>
        <v>OPEN</v>
      </c>
      <c r="M169" s="1" t="str">
        <f t="shared" si="51"/>
        <v>MASTER</v>
      </c>
      <c r="N169" s="7"/>
      <c r="O169">
        <f t="shared" si="54"/>
        <v>165</v>
      </c>
      <c r="P169">
        <f t="shared" si="55"/>
        <v>165</v>
      </c>
      <c r="Q169" t="str">
        <f t="shared" si="56"/>
        <v>KAMMERER JULIAN</v>
      </c>
      <c r="R169" s="1" t="str">
        <f t="shared" si="57"/>
        <v>A00839</v>
      </c>
      <c r="S169" s="22">
        <f t="shared" si="40"/>
        <v>34099</v>
      </c>
      <c r="T169" s="1" t="str">
        <f t="shared" si="41"/>
        <v>PBZ</v>
      </c>
      <c r="U169" s="1" t="str">
        <f t="shared" si="42"/>
        <v>MX2</v>
      </c>
      <c r="V169" s="1" t="str">
        <f t="shared" si="43"/>
        <v>CHALLENGE</v>
      </c>
      <c r="W169" s="42" t="str">
        <f t="shared" si="58"/>
        <v>KAMMERER JULIAN</v>
      </c>
      <c r="Y169" s="30" t="s">
        <v>3241</v>
      </c>
      <c r="Z169">
        <v>165</v>
      </c>
      <c r="AA169" t="s">
        <v>3242</v>
      </c>
      <c r="AB169" s="14">
        <v>34099</v>
      </c>
      <c r="AC169" t="s">
        <v>23</v>
      </c>
      <c r="AD169" s="1" t="s">
        <v>856</v>
      </c>
      <c r="AE169" t="s">
        <v>5</v>
      </c>
      <c r="AF169" t="s">
        <v>3242</v>
      </c>
      <c r="AG169">
        <v>2024</v>
      </c>
    </row>
    <row r="170" spans="1:33" ht="15.75" customHeight="1" x14ac:dyDescent="0.25">
      <c r="A170" s="3">
        <v>167</v>
      </c>
      <c r="B170" s="4" t="str">
        <f t="shared" si="44"/>
        <v xml:space="preserve"> </v>
      </c>
      <c r="C170" s="1">
        <f t="shared" si="45"/>
        <v>167</v>
      </c>
      <c r="D170" t="str">
        <f t="shared" si="46"/>
        <v>CECCHIN LUCA</v>
      </c>
      <c r="E170" s="1" t="str">
        <f>_xlfn.IFNA(VLOOKUP(G170,'nr MX scelti o cambiati'!$C$3:$D$591,2,FALSE)," ")</f>
        <v xml:space="preserve"> </v>
      </c>
      <c r="F170" s="1" t="str">
        <f>IF(E170="NUM CAMBIATO","NUM CAMBIATO",IF(G170=" "," ",_xlfn.IFNA(VLOOKUP(G170,'nr MX scelti o cambiati'!$E$3:$N$591,10,FALSE),"nuova scelta numero")))</f>
        <v>nuova scelta numero</v>
      </c>
      <c r="G170" s="1" t="str">
        <f t="shared" si="47"/>
        <v>W00276</v>
      </c>
      <c r="H170" s="1">
        <f t="shared" si="52"/>
        <v>0</v>
      </c>
      <c r="I170" s="1" t="str">
        <f t="shared" si="53"/>
        <v xml:space="preserve"> </v>
      </c>
      <c r="J170" s="42" t="str">
        <f t="shared" si="48"/>
        <v>CECCHIN LUCA</v>
      </c>
      <c r="K170" s="1" t="str">
        <f t="shared" si="49"/>
        <v>VEN</v>
      </c>
      <c r="L170" s="1" t="str">
        <f t="shared" si="50"/>
        <v>MX1</v>
      </c>
      <c r="M170" s="1" t="str">
        <f t="shared" si="51"/>
        <v>RIDER</v>
      </c>
      <c r="N170" s="7"/>
      <c r="O170">
        <f t="shared" si="54"/>
        <v>166</v>
      </c>
      <c r="P170">
        <f t="shared" si="55"/>
        <v>166</v>
      </c>
      <c r="Q170" t="str">
        <f t="shared" si="56"/>
        <v>GAMBA MAURO</v>
      </c>
      <c r="R170" s="1" t="str">
        <f t="shared" si="57"/>
        <v>S00781</v>
      </c>
      <c r="S170" s="22">
        <f t="shared" si="40"/>
        <v>24364</v>
      </c>
      <c r="T170" s="1" t="str">
        <f t="shared" si="41"/>
        <v>VEN</v>
      </c>
      <c r="U170" s="1" t="str">
        <f t="shared" si="42"/>
        <v>OPEN</v>
      </c>
      <c r="V170" s="1" t="str">
        <f t="shared" si="43"/>
        <v>MASTER</v>
      </c>
      <c r="W170" s="42" t="str">
        <f t="shared" si="58"/>
        <v>GAMBA MAURO</v>
      </c>
      <c r="Y170" s="30" t="s">
        <v>220</v>
      </c>
      <c r="Z170">
        <v>166</v>
      </c>
      <c r="AA170" t="s">
        <v>221</v>
      </c>
      <c r="AB170" s="14">
        <v>24364</v>
      </c>
      <c r="AC170" t="s">
        <v>21</v>
      </c>
      <c r="AD170" s="1" t="s">
        <v>858</v>
      </c>
      <c r="AE170" t="s">
        <v>14</v>
      </c>
      <c r="AF170" t="s">
        <v>221</v>
      </c>
      <c r="AG170">
        <v>2024</v>
      </c>
    </row>
    <row r="171" spans="1:33" ht="15.75" customHeight="1" x14ac:dyDescent="0.25">
      <c r="A171" s="3">
        <v>168</v>
      </c>
      <c r="B171" s="4" t="str">
        <f t="shared" si="44"/>
        <v xml:space="preserve"> </v>
      </c>
      <c r="C171" s="1">
        <f t="shared" si="45"/>
        <v>168</v>
      </c>
      <c r="D171" t="str">
        <f t="shared" si="46"/>
        <v>LION ERICH</v>
      </c>
      <c r="E171" s="1" t="str">
        <f>_xlfn.IFNA(VLOOKUP(G171,'nr MX scelti o cambiati'!$C$3:$D$591,2,FALSE)," ")</f>
        <v xml:space="preserve"> </v>
      </c>
      <c r="F171" s="1">
        <f>IF(E171="NUM CAMBIATO","NUM CAMBIATO",IF(G171=" "," ",_xlfn.IFNA(VLOOKUP(G171,'nr MX scelti o cambiati'!$E$3:$N$591,10,FALSE),"nuova scelta numero")))</f>
        <v>0</v>
      </c>
      <c r="G171" s="1" t="str">
        <f t="shared" si="47"/>
        <v>W00976</v>
      </c>
      <c r="H171" s="1">
        <f t="shared" si="52"/>
        <v>0</v>
      </c>
      <c r="I171" s="1" t="str">
        <f t="shared" si="53"/>
        <v xml:space="preserve"> </v>
      </c>
      <c r="J171" s="42" t="str">
        <f t="shared" si="48"/>
        <v>LION ERICH</v>
      </c>
      <c r="K171" s="1" t="str">
        <f t="shared" si="49"/>
        <v>VEN</v>
      </c>
      <c r="L171" s="1" t="str">
        <f t="shared" si="50"/>
        <v>MX2</v>
      </c>
      <c r="M171" s="1" t="str">
        <f t="shared" si="51"/>
        <v>CHALLENGE</v>
      </c>
      <c r="N171" s="7"/>
      <c r="O171">
        <f t="shared" si="54"/>
        <v>167</v>
      </c>
      <c r="P171">
        <f t="shared" si="55"/>
        <v>167</v>
      </c>
      <c r="Q171" t="str">
        <f t="shared" si="56"/>
        <v>CECCHIN LUCA</v>
      </c>
      <c r="R171" s="1" t="str">
        <f t="shared" si="57"/>
        <v>W00276</v>
      </c>
      <c r="S171" s="22">
        <f t="shared" si="40"/>
        <v>35924</v>
      </c>
      <c r="T171" s="1" t="str">
        <f t="shared" si="41"/>
        <v>VEN</v>
      </c>
      <c r="U171" s="1" t="str">
        <f t="shared" si="42"/>
        <v>MX1</v>
      </c>
      <c r="V171" s="1" t="str">
        <f t="shared" si="43"/>
        <v>RIDER</v>
      </c>
      <c r="W171" s="42" t="str">
        <f t="shared" si="58"/>
        <v>CECCHIN LUCA</v>
      </c>
      <c r="Y171" s="30" t="s">
        <v>2386</v>
      </c>
      <c r="Z171">
        <v>167</v>
      </c>
      <c r="AA171" t="s">
        <v>2387</v>
      </c>
      <c r="AB171" s="14">
        <v>35924</v>
      </c>
      <c r="AC171" t="s">
        <v>21</v>
      </c>
      <c r="AD171" s="1" t="s">
        <v>857</v>
      </c>
      <c r="AE171" t="s">
        <v>6</v>
      </c>
      <c r="AF171" t="s">
        <v>2387</v>
      </c>
      <c r="AG171">
        <v>2024</v>
      </c>
    </row>
    <row r="172" spans="1:33" ht="15.75" customHeight="1" x14ac:dyDescent="0.25">
      <c r="A172" s="3">
        <v>169</v>
      </c>
      <c r="B172" s="4" t="str">
        <f t="shared" si="44"/>
        <v xml:space="preserve"> </v>
      </c>
      <c r="C172" s="1">
        <f t="shared" si="45"/>
        <v>169</v>
      </c>
      <c r="D172" t="str">
        <f t="shared" si="46"/>
        <v>PASI ALESSANDRO</v>
      </c>
      <c r="E172" s="1" t="str">
        <f>_xlfn.IFNA(VLOOKUP(G172,'nr MX scelti o cambiati'!$C$3:$D$591,2,FALSE)," ")</f>
        <v xml:space="preserve"> </v>
      </c>
      <c r="F172" s="1" t="str">
        <f>IF(E172="NUM CAMBIATO","NUM CAMBIATO",IF(G172=" "," ",_xlfn.IFNA(VLOOKUP(G172,'nr MX scelti o cambiati'!$E$3:$N$591,10,FALSE),"nuova scelta numero")))</f>
        <v>nuova scelta numero</v>
      </c>
      <c r="G172" s="1" t="str">
        <f t="shared" si="47"/>
        <v>A00314</v>
      </c>
      <c r="H172" s="1">
        <f t="shared" si="52"/>
        <v>0</v>
      </c>
      <c r="I172" s="1" t="str">
        <f t="shared" si="53"/>
        <v xml:space="preserve"> </v>
      </c>
      <c r="J172" s="42" t="str">
        <f t="shared" si="48"/>
        <v>PASI ALESSANDRO</v>
      </c>
      <c r="K172" s="1" t="str">
        <f t="shared" si="49"/>
        <v>VEN</v>
      </c>
      <c r="L172" s="1" t="str">
        <f t="shared" si="50"/>
        <v>MX2</v>
      </c>
      <c r="M172" s="1" t="str">
        <f t="shared" si="51"/>
        <v>CHALLENGE</v>
      </c>
      <c r="N172" s="7"/>
      <c r="O172">
        <f t="shared" si="54"/>
        <v>168</v>
      </c>
      <c r="P172">
        <f t="shared" si="55"/>
        <v>168</v>
      </c>
      <c r="Q172" t="str">
        <f t="shared" si="56"/>
        <v>LION ERICH</v>
      </c>
      <c r="R172" s="1" t="str">
        <f t="shared" si="57"/>
        <v>W00976</v>
      </c>
      <c r="S172" s="22">
        <f t="shared" si="40"/>
        <v>31861</v>
      </c>
      <c r="T172" s="1" t="str">
        <f t="shared" si="41"/>
        <v>VEN</v>
      </c>
      <c r="U172" s="1" t="str">
        <f t="shared" si="42"/>
        <v>MX2</v>
      </c>
      <c r="V172" s="1" t="str">
        <f t="shared" si="43"/>
        <v>CHALLENGE</v>
      </c>
      <c r="W172" s="42" t="str">
        <f t="shared" si="58"/>
        <v>LION ERICH</v>
      </c>
      <c r="Y172" s="30" t="s">
        <v>968</v>
      </c>
      <c r="Z172">
        <v>168</v>
      </c>
      <c r="AA172" t="s">
        <v>969</v>
      </c>
      <c r="AB172" s="14">
        <v>31861</v>
      </c>
      <c r="AC172" t="s">
        <v>21</v>
      </c>
      <c r="AD172" s="1" t="s">
        <v>856</v>
      </c>
      <c r="AE172" t="s">
        <v>5</v>
      </c>
      <c r="AF172" t="s">
        <v>969</v>
      </c>
      <c r="AG172">
        <v>2024</v>
      </c>
    </row>
    <row r="173" spans="1:33" ht="15.75" customHeight="1" x14ac:dyDescent="0.25">
      <c r="A173" s="3">
        <v>170</v>
      </c>
      <c r="B173" s="4" t="str">
        <f t="shared" si="44"/>
        <v xml:space="preserve"> </v>
      </c>
      <c r="C173" s="1">
        <f t="shared" si="45"/>
        <v>170</v>
      </c>
      <c r="D173" t="str">
        <f t="shared" si="46"/>
        <v>RABAGLIA CHRISTIAN</v>
      </c>
      <c r="E173" s="1" t="str">
        <f>_xlfn.IFNA(VLOOKUP(G173,'nr MX scelti o cambiati'!$C$3:$D$591,2,FALSE)," ")</f>
        <v xml:space="preserve"> </v>
      </c>
      <c r="F173" s="1">
        <f>IF(E173="NUM CAMBIATO","NUM CAMBIATO",IF(G173=" "," ",_xlfn.IFNA(VLOOKUP(G173,'nr MX scelti o cambiati'!$E$3:$N$591,10,FALSE),"nuova scelta numero")))</f>
        <v>0</v>
      </c>
      <c r="G173" s="1" t="str">
        <f t="shared" si="47"/>
        <v>X02875</v>
      </c>
      <c r="H173" s="1">
        <f t="shared" si="52"/>
        <v>0</v>
      </c>
      <c r="I173" s="1" t="str">
        <f t="shared" si="53"/>
        <v xml:space="preserve"> </v>
      </c>
      <c r="J173" s="42" t="str">
        <f t="shared" si="48"/>
        <v>RABAGLIA CHRISTIAN</v>
      </c>
      <c r="K173" s="1" t="str">
        <f t="shared" si="49"/>
        <v>EMI</v>
      </c>
      <c r="L173" s="1" t="str">
        <f t="shared" si="50"/>
        <v>MX2</v>
      </c>
      <c r="M173" s="1" t="str">
        <f t="shared" si="51"/>
        <v>RIDER</v>
      </c>
      <c r="N173" s="7"/>
      <c r="O173">
        <f t="shared" si="54"/>
        <v>169</v>
      </c>
      <c r="P173">
        <f t="shared" si="55"/>
        <v>169</v>
      </c>
      <c r="Q173" t="str">
        <f t="shared" si="56"/>
        <v>PASI ALESSANDRO</v>
      </c>
      <c r="R173" s="1" t="str">
        <f t="shared" si="57"/>
        <v>A00314</v>
      </c>
      <c r="S173" s="22">
        <f t="shared" si="40"/>
        <v>37993</v>
      </c>
      <c r="T173" s="1" t="str">
        <f t="shared" si="41"/>
        <v>VEN</v>
      </c>
      <c r="U173" s="1" t="str">
        <f t="shared" si="42"/>
        <v>MX2</v>
      </c>
      <c r="V173" s="1" t="str">
        <f t="shared" si="43"/>
        <v>CHALLENGE</v>
      </c>
      <c r="W173" s="42" t="str">
        <f t="shared" si="58"/>
        <v>PASI ALESSANDRO</v>
      </c>
      <c r="Y173" s="30" t="s">
        <v>3734</v>
      </c>
      <c r="Z173">
        <v>169</v>
      </c>
      <c r="AA173" t="s">
        <v>3735</v>
      </c>
      <c r="AB173" s="14">
        <v>37993</v>
      </c>
      <c r="AC173" t="s">
        <v>21</v>
      </c>
      <c r="AD173" s="1" t="s">
        <v>856</v>
      </c>
      <c r="AE173" t="s">
        <v>5</v>
      </c>
      <c r="AF173" t="s">
        <v>3735</v>
      </c>
      <c r="AG173">
        <v>2024</v>
      </c>
    </row>
    <row r="174" spans="1:33" ht="15.75" customHeight="1" x14ac:dyDescent="0.25">
      <c r="A174" s="3">
        <v>171</v>
      </c>
      <c r="B174" s="4" t="str">
        <f t="shared" si="44"/>
        <v xml:space="preserve"> </v>
      </c>
      <c r="C174" s="1">
        <f t="shared" si="45"/>
        <v>171</v>
      </c>
      <c r="D174" t="str">
        <f t="shared" si="46"/>
        <v>SABADIN MATTIA</v>
      </c>
      <c r="E174" s="1" t="str">
        <f>_xlfn.IFNA(VLOOKUP(G174,'nr MX scelti o cambiati'!$C$3:$D$591,2,FALSE)," ")</f>
        <v xml:space="preserve"> </v>
      </c>
      <c r="F174" s="1" t="str">
        <f>IF(E174="NUM CAMBIATO","NUM CAMBIATO",IF(G174=" "," ",_xlfn.IFNA(VLOOKUP(G174,'nr MX scelti o cambiati'!$E$3:$N$591,10,FALSE),"nuova scelta numero")))</f>
        <v>nuova scelta numero</v>
      </c>
      <c r="G174" s="1" t="str">
        <f t="shared" si="47"/>
        <v>A00765</v>
      </c>
      <c r="H174" s="1">
        <f t="shared" si="52"/>
        <v>0</v>
      </c>
      <c r="I174" s="1" t="str">
        <f t="shared" si="53"/>
        <v xml:space="preserve"> </v>
      </c>
      <c r="J174" s="42" t="str">
        <f t="shared" si="48"/>
        <v>SABADIN MATTIA</v>
      </c>
      <c r="K174" s="1" t="str">
        <f t="shared" si="49"/>
        <v>VEN</v>
      </c>
      <c r="L174" s="1">
        <f t="shared" si="50"/>
        <v>125</v>
      </c>
      <c r="M174" s="1" t="str">
        <f t="shared" si="51"/>
        <v>SENIOR</v>
      </c>
      <c r="N174" s="7"/>
      <c r="O174">
        <f t="shared" si="54"/>
        <v>170</v>
      </c>
      <c r="P174">
        <f t="shared" si="55"/>
        <v>170</v>
      </c>
      <c r="Q174" t="str">
        <f t="shared" si="56"/>
        <v>RABAGLIA CHRISTIAN</v>
      </c>
      <c r="R174" s="1" t="str">
        <f t="shared" si="57"/>
        <v>X02875</v>
      </c>
      <c r="S174" s="22">
        <f t="shared" si="40"/>
        <v>38765</v>
      </c>
      <c r="T174" s="1" t="str">
        <f t="shared" si="41"/>
        <v>EMI</v>
      </c>
      <c r="U174" s="1" t="str">
        <f t="shared" si="42"/>
        <v>MX2</v>
      </c>
      <c r="V174" s="1" t="str">
        <f t="shared" si="43"/>
        <v>RIDER</v>
      </c>
      <c r="W174" s="42" t="str">
        <f t="shared" si="58"/>
        <v>RABAGLIA CHRISTIAN</v>
      </c>
      <c r="Y174" s="30" t="s">
        <v>1285</v>
      </c>
      <c r="Z174">
        <v>170</v>
      </c>
      <c r="AA174" t="s">
        <v>1286</v>
      </c>
      <c r="AB174" s="14">
        <v>38765</v>
      </c>
      <c r="AC174" t="s">
        <v>20</v>
      </c>
      <c r="AD174" s="1" t="s">
        <v>856</v>
      </c>
      <c r="AE174" t="s">
        <v>6</v>
      </c>
      <c r="AF174" t="s">
        <v>1286</v>
      </c>
      <c r="AG174">
        <v>2024</v>
      </c>
    </row>
    <row r="175" spans="1:33" ht="15.75" customHeight="1" x14ac:dyDescent="0.25">
      <c r="A175" s="3">
        <v>172</v>
      </c>
      <c r="B175" s="4" t="str">
        <f t="shared" si="44"/>
        <v xml:space="preserve"> </v>
      </c>
      <c r="C175" s="1">
        <f t="shared" si="45"/>
        <v>172</v>
      </c>
      <c r="D175" t="str">
        <f t="shared" si="46"/>
        <v>SIMONI IVAN</v>
      </c>
      <c r="E175" s="1" t="str">
        <f>_xlfn.IFNA(VLOOKUP(G175,'nr MX scelti o cambiati'!$C$3:$D$591,2,FALSE)," ")</f>
        <v xml:space="preserve"> </v>
      </c>
      <c r="F175" s="1" t="str">
        <f>IF(E175="NUM CAMBIATO","NUM CAMBIATO",IF(G175=" "," ",_xlfn.IFNA(VLOOKUP(G175,'nr MX scelti o cambiati'!$E$3:$N$591,10,FALSE),"nuova scelta numero")))</f>
        <v>nuova scelta numero</v>
      </c>
      <c r="G175" s="1" t="str">
        <f t="shared" si="47"/>
        <v>Y00121</v>
      </c>
      <c r="H175" s="1">
        <f t="shared" si="52"/>
        <v>0</v>
      </c>
      <c r="I175" s="1" t="str">
        <f t="shared" si="53"/>
        <v xml:space="preserve"> </v>
      </c>
      <c r="J175" s="42" t="str">
        <f t="shared" si="48"/>
        <v>SIMONI IVAN</v>
      </c>
      <c r="K175" s="1" t="str">
        <f t="shared" si="49"/>
        <v>VEN</v>
      </c>
      <c r="L175" s="1" t="str">
        <f t="shared" si="50"/>
        <v>OPEN</v>
      </c>
      <c r="M175" s="1" t="str">
        <f t="shared" si="51"/>
        <v>VETERAN</v>
      </c>
      <c r="N175" s="7"/>
      <c r="O175">
        <f t="shared" si="54"/>
        <v>171</v>
      </c>
      <c r="P175">
        <f t="shared" si="55"/>
        <v>171</v>
      </c>
      <c r="Q175" t="str">
        <f t="shared" si="56"/>
        <v>SABADIN MATTIA</v>
      </c>
      <c r="R175" s="1" t="str">
        <f t="shared" si="57"/>
        <v>A00765</v>
      </c>
      <c r="S175" s="22">
        <f t="shared" si="40"/>
        <v>37546</v>
      </c>
      <c r="T175" s="1" t="str">
        <f t="shared" si="41"/>
        <v>VEN</v>
      </c>
      <c r="U175" s="1">
        <f t="shared" si="42"/>
        <v>125</v>
      </c>
      <c r="V175" s="1" t="str">
        <f t="shared" si="43"/>
        <v>SENIOR</v>
      </c>
      <c r="W175" s="42" t="str">
        <f t="shared" si="58"/>
        <v>SABADIN MATTIA</v>
      </c>
      <c r="Y175" s="30" t="s">
        <v>2788</v>
      </c>
      <c r="Z175">
        <v>171</v>
      </c>
      <c r="AA175" t="s">
        <v>2789</v>
      </c>
      <c r="AB175" s="14">
        <v>37546</v>
      </c>
      <c r="AC175" t="s">
        <v>21</v>
      </c>
      <c r="AD175" s="1">
        <v>125</v>
      </c>
      <c r="AE175" t="s">
        <v>8</v>
      </c>
      <c r="AF175" t="s">
        <v>2789</v>
      </c>
      <c r="AG175">
        <v>2024</v>
      </c>
    </row>
    <row r="176" spans="1:33" ht="15.75" customHeight="1" x14ac:dyDescent="0.25">
      <c r="A176" s="3">
        <v>173</v>
      </c>
      <c r="B176" s="4" t="str">
        <f t="shared" si="44"/>
        <v xml:space="preserve"> </v>
      </c>
      <c r="C176" s="1">
        <f t="shared" si="45"/>
        <v>173</v>
      </c>
      <c r="D176" t="str">
        <f t="shared" si="46"/>
        <v>FALSER GEORG</v>
      </c>
      <c r="E176" s="1" t="str">
        <f>_xlfn.IFNA(VLOOKUP(G176,'nr MX scelti o cambiati'!$C$3:$D$591,2,FALSE)," ")</f>
        <v xml:space="preserve"> </v>
      </c>
      <c r="F176" s="1">
        <f>IF(E176="NUM CAMBIATO","NUM CAMBIATO",IF(G176=" "," ",_xlfn.IFNA(VLOOKUP(G176,'nr MX scelti o cambiati'!$E$3:$N$591,10,FALSE),"nuova scelta numero")))</f>
        <v>0</v>
      </c>
      <c r="G176" s="1" t="str">
        <f t="shared" si="47"/>
        <v>G04583</v>
      </c>
      <c r="H176" s="1">
        <f t="shared" si="52"/>
        <v>0</v>
      </c>
      <c r="I176" s="1" t="str">
        <f t="shared" si="53"/>
        <v xml:space="preserve"> </v>
      </c>
      <c r="J176" s="42" t="str">
        <f t="shared" si="48"/>
        <v>FALSER GEORG</v>
      </c>
      <c r="K176" s="1" t="str">
        <f t="shared" si="49"/>
        <v>PBZ</v>
      </c>
      <c r="L176" s="1" t="str">
        <f t="shared" si="50"/>
        <v>MX1</v>
      </c>
      <c r="M176" s="1" t="str">
        <f t="shared" si="51"/>
        <v>FAST</v>
      </c>
      <c r="N176" s="7"/>
      <c r="O176">
        <f t="shared" si="54"/>
        <v>172</v>
      </c>
      <c r="P176">
        <f t="shared" si="55"/>
        <v>172</v>
      </c>
      <c r="Q176" t="str">
        <f t="shared" si="56"/>
        <v>SIMONI IVAN</v>
      </c>
      <c r="R176" s="1" t="str">
        <f t="shared" si="57"/>
        <v>Y00121</v>
      </c>
      <c r="S176" s="22">
        <f t="shared" si="40"/>
        <v>29684</v>
      </c>
      <c r="T176" s="1" t="str">
        <f t="shared" si="41"/>
        <v>VEN</v>
      </c>
      <c r="U176" s="1" t="str">
        <f t="shared" si="42"/>
        <v>OPEN</v>
      </c>
      <c r="V176" s="1" t="str">
        <f t="shared" si="43"/>
        <v>VETERAN</v>
      </c>
      <c r="W176" s="42" t="str">
        <f t="shared" si="58"/>
        <v>SIMONI IVAN</v>
      </c>
      <c r="Y176" s="30" t="s">
        <v>2827</v>
      </c>
      <c r="Z176">
        <v>172</v>
      </c>
      <c r="AA176" t="s">
        <v>2828</v>
      </c>
      <c r="AB176" s="14">
        <v>29684</v>
      </c>
      <c r="AC176" t="s">
        <v>21</v>
      </c>
      <c r="AD176" s="1" t="s">
        <v>858</v>
      </c>
      <c r="AE176" t="s">
        <v>12</v>
      </c>
      <c r="AF176" t="s">
        <v>2828</v>
      </c>
      <c r="AG176">
        <v>2024</v>
      </c>
    </row>
    <row r="177" spans="1:33" ht="15.75" customHeight="1" x14ac:dyDescent="0.25">
      <c r="A177" s="3">
        <v>174</v>
      </c>
      <c r="B177" s="4" t="str">
        <f t="shared" si="44"/>
        <v xml:space="preserve"> </v>
      </c>
      <c r="C177" s="1">
        <f t="shared" si="45"/>
        <v>174</v>
      </c>
      <c r="D177" t="str">
        <f t="shared" si="46"/>
        <v>MUZZOLON JURY</v>
      </c>
      <c r="E177" s="1" t="str">
        <f>_xlfn.IFNA(VLOOKUP(G177,'nr MX scelti o cambiati'!$C$3:$D$591,2,FALSE)," ")</f>
        <v xml:space="preserve"> </v>
      </c>
      <c r="F177" s="1" t="str">
        <f>IF(E177="NUM CAMBIATO","NUM CAMBIATO",IF(G177=" "," ",_xlfn.IFNA(VLOOKUP(G177,'nr MX scelti o cambiati'!$E$3:$N$591,10,FALSE),"nuova scelta numero")))</f>
        <v>nuova scelta numero</v>
      </c>
      <c r="G177" s="1" t="str">
        <f t="shared" si="47"/>
        <v>Z00440</v>
      </c>
      <c r="H177" s="1">
        <f t="shared" si="52"/>
        <v>0</v>
      </c>
      <c r="I177" s="1" t="str">
        <f t="shared" si="53"/>
        <v xml:space="preserve"> </v>
      </c>
      <c r="J177" s="42" t="str">
        <f t="shared" si="48"/>
        <v>MUZZOLON JURY</v>
      </c>
      <c r="K177" s="1" t="str">
        <f t="shared" si="49"/>
        <v>VEN</v>
      </c>
      <c r="L177" s="1">
        <f t="shared" si="50"/>
        <v>125</v>
      </c>
      <c r="M177" s="1" t="str">
        <f t="shared" si="51"/>
        <v>JUNIOR</v>
      </c>
      <c r="N177" s="7"/>
      <c r="O177">
        <f t="shared" si="54"/>
        <v>173</v>
      </c>
      <c r="P177">
        <f t="shared" si="55"/>
        <v>173</v>
      </c>
      <c r="Q177" t="str">
        <f t="shared" si="56"/>
        <v>FALSER GEORG</v>
      </c>
      <c r="R177" s="1" t="str">
        <f t="shared" si="57"/>
        <v>G04583</v>
      </c>
      <c r="S177" s="22">
        <f t="shared" si="40"/>
        <v>35406</v>
      </c>
      <c r="T177" s="1" t="str">
        <f t="shared" si="41"/>
        <v>PBZ</v>
      </c>
      <c r="U177" s="1" t="str">
        <f t="shared" si="42"/>
        <v>MX1</v>
      </c>
      <c r="V177" s="1" t="str">
        <f t="shared" si="43"/>
        <v>FAST</v>
      </c>
      <c r="W177" s="42" t="str">
        <f t="shared" si="58"/>
        <v>FALSER GEORG</v>
      </c>
      <c r="Y177" s="30" t="s">
        <v>222</v>
      </c>
      <c r="Z177">
        <v>173</v>
      </c>
      <c r="AA177" t="s">
        <v>223</v>
      </c>
      <c r="AB177" s="14">
        <v>35406</v>
      </c>
      <c r="AC177" t="s">
        <v>23</v>
      </c>
      <c r="AD177" s="1" t="s">
        <v>857</v>
      </c>
      <c r="AE177" t="s">
        <v>11</v>
      </c>
      <c r="AF177" t="s">
        <v>223</v>
      </c>
      <c r="AG177">
        <v>2024</v>
      </c>
    </row>
    <row r="178" spans="1:33" ht="15.75" customHeight="1" x14ac:dyDescent="0.25">
      <c r="A178" s="3">
        <v>175</v>
      </c>
      <c r="B178" s="4" t="str">
        <f t="shared" si="44"/>
        <v xml:space="preserve"> </v>
      </c>
      <c r="C178" s="1">
        <f t="shared" si="45"/>
        <v>175</v>
      </c>
      <c r="D178" t="str">
        <f t="shared" si="46"/>
        <v>TAMAI TOMMASO MARIA</v>
      </c>
      <c r="E178" s="1" t="str">
        <f>_xlfn.IFNA(VLOOKUP(G178,'nr MX scelti o cambiati'!$C$3:$D$591,2,FALSE)," ")</f>
        <v>NUM CAMBIATO</v>
      </c>
      <c r="F178" s="1" t="str">
        <f>IF(E178="NUM CAMBIATO","NUM CAMBIATO",IF(G178=" "," ",_xlfn.IFNA(VLOOKUP(G178,'nr MX scelti o cambiati'!$E$3:$N$591,10,FALSE),"nuova scelta numero")))</f>
        <v>NUM CAMBIATO</v>
      </c>
      <c r="G178" s="1" t="str">
        <f t="shared" si="47"/>
        <v>X04683</v>
      </c>
      <c r="H178" s="1">
        <f t="shared" si="52"/>
        <v>0</v>
      </c>
      <c r="I178" s="1" t="str">
        <f t="shared" si="53"/>
        <v xml:space="preserve"> </v>
      </c>
      <c r="J178" s="42" t="str">
        <f t="shared" si="48"/>
        <v>TAMAI TOMMASO MARIA</v>
      </c>
      <c r="K178" s="1" t="str">
        <f t="shared" si="49"/>
        <v>VEN</v>
      </c>
      <c r="L178" s="1">
        <f t="shared" si="50"/>
        <v>125</v>
      </c>
      <c r="M178" s="1" t="str">
        <f t="shared" si="51"/>
        <v>JUNIOR</v>
      </c>
      <c r="N178" s="7"/>
      <c r="O178">
        <f t="shared" si="54"/>
        <v>174</v>
      </c>
      <c r="P178">
        <f t="shared" si="55"/>
        <v>174</v>
      </c>
      <c r="Q178" t="str">
        <f t="shared" si="56"/>
        <v>MUZZOLON JURY</v>
      </c>
      <c r="R178" s="1" t="str">
        <f t="shared" si="57"/>
        <v>Z00440</v>
      </c>
      <c r="S178" s="22">
        <f t="shared" si="40"/>
        <v>39923</v>
      </c>
      <c r="T178" s="1" t="str">
        <f t="shared" si="41"/>
        <v>VEN</v>
      </c>
      <c r="U178" s="1">
        <f t="shared" si="42"/>
        <v>125</v>
      </c>
      <c r="V178" s="1" t="str">
        <f t="shared" si="43"/>
        <v>JUNIOR</v>
      </c>
      <c r="W178" s="42" t="str">
        <f t="shared" si="58"/>
        <v>MUZZOLON JURY</v>
      </c>
      <c r="Y178" s="30" t="s">
        <v>2330</v>
      </c>
      <c r="Z178">
        <v>174</v>
      </c>
      <c r="AA178" t="s">
        <v>2331</v>
      </c>
      <c r="AB178" s="14">
        <v>39923</v>
      </c>
      <c r="AC178" t="s">
        <v>21</v>
      </c>
      <c r="AD178" s="1">
        <v>125</v>
      </c>
      <c r="AE178" t="s">
        <v>4</v>
      </c>
      <c r="AF178" t="s">
        <v>2331</v>
      </c>
      <c r="AG178">
        <v>2024</v>
      </c>
    </row>
    <row r="179" spans="1:33" ht="15.75" customHeight="1" x14ac:dyDescent="0.25">
      <c r="A179" s="3">
        <v>176</v>
      </c>
      <c r="B179" s="4" t="str">
        <f t="shared" si="44"/>
        <v xml:space="preserve"> </v>
      </c>
      <c r="C179" s="1">
        <f t="shared" si="45"/>
        <v>176</v>
      </c>
      <c r="D179" t="str">
        <f t="shared" si="46"/>
        <v>SCAVAZZA NICOLA</v>
      </c>
      <c r="E179" s="1" t="str">
        <f>_xlfn.IFNA(VLOOKUP(G179,'nr MX scelti o cambiati'!$C$3:$D$591,2,FALSE)," ")</f>
        <v xml:space="preserve"> </v>
      </c>
      <c r="F179" s="1" t="str">
        <f>IF(E179="NUM CAMBIATO","NUM CAMBIATO",IF(G179=" "," ",_xlfn.IFNA(VLOOKUP(G179,'nr MX scelti o cambiati'!$E$3:$N$591,10,FALSE),"nuova scelta numero")))</f>
        <v>nuova scelta numero</v>
      </c>
      <c r="G179" s="1" t="str">
        <f t="shared" si="47"/>
        <v>A02154</v>
      </c>
      <c r="H179" s="1">
        <f t="shared" si="52"/>
        <v>0</v>
      </c>
      <c r="I179" s="1" t="str">
        <f t="shared" si="53"/>
        <v xml:space="preserve"> </v>
      </c>
      <c r="J179" s="42" t="str">
        <f t="shared" si="48"/>
        <v>SCAVAZZA NICOLA</v>
      </c>
      <c r="K179" s="1" t="str">
        <f t="shared" si="49"/>
        <v>VEN</v>
      </c>
      <c r="L179" s="1" t="str">
        <f t="shared" si="50"/>
        <v>MX2</v>
      </c>
      <c r="M179" s="1" t="str">
        <f t="shared" si="51"/>
        <v>CHALLENGE</v>
      </c>
      <c r="N179" s="7"/>
      <c r="O179">
        <f t="shared" si="54"/>
        <v>175</v>
      </c>
      <c r="P179">
        <f t="shared" si="55"/>
        <v>175</v>
      </c>
      <c r="Q179" t="str">
        <f t="shared" si="56"/>
        <v>TAMAI TOMMASO MARIA</v>
      </c>
      <c r="R179" s="1" t="str">
        <f t="shared" si="57"/>
        <v>X04683</v>
      </c>
      <c r="S179" s="22">
        <f t="shared" si="40"/>
        <v>39771</v>
      </c>
      <c r="T179" s="1" t="str">
        <f t="shared" si="41"/>
        <v>VEN</v>
      </c>
      <c r="U179" s="1">
        <f t="shared" si="42"/>
        <v>125</v>
      </c>
      <c r="V179" s="1" t="str">
        <f t="shared" si="43"/>
        <v>JUNIOR</v>
      </c>
      <c r="W179" s="42" t="str">
        <f t="shared" si="58"/>
        <v>TAMAI TOMMASO MARIA</v>
      </c>
      <c r="Y179" s="30" t="s">
        <v>809</v>
      </c>
      <c r="Z179">
        <v>175</v>
      </c>
      <c r="AA179" t="s">
        <v>810</v>
      </c>
      <c r="AB179" s="14">
        <v>39771</v>
      </c>
      <c r="AC179" t="s">
        <v>21</v>
      </c>
      <c r="AD179" s="1">
        <v>125</v>
      </c>
      <c r="AE179" t="s">
        <v>4</v>
      </c>
      <c r="AF179" t="s">
        <v>810</v>
      </c>
      <c r="AG179">
        <v>2024</v>
      </c>
    </row>
    <row r="180" spans="1:33" ht="15.75" customHeight="1" x14ac:dyDescent="0.25">
      <c r="A180" s="3">
        <v>177</v>
      </c>
      <c r="B180" s="4" t="str">
        <f t="shared" si="44"/>
        <v xml:space="preserve"> </v>
      </c>
      <c r="C180" s="1">
        <f t="shared" si="45"/>
        <v>177</v>
      </c>
      <c r="D180" t="str">
        <f t="shared" si="46"/>
        <v>GRÜNBACHER ELIAS</v>
      </c>
      <c r="E180" s="1" t="str">
        <f>_xlfn.IFNA(VLOOKUP(G180,'nr MX scelti o cambiati'!$C$3:$D$591,2,FALSE)," ")</f>
        <v xml:space="preserve"> </v>
      </c>
      <c r="F180" s="1">
        <f>IF(E180="NUM CAMBIATO","NUM CAMBIATO",IF(G180=" "," ",_xlfn.IFNA(VLOOKUP(G180,'nr MX scelti o cambiati'!$E$3:$N$591,10,FALSE),"nuova scelta numero")))</f>
        <v>0</v>
      </c>
      <c r="G180" s="1" t="str">
        <f t="shared" si="47"/>
        <v>X02543</v>
      </c>
      <c r="H180" s="1">
        <f t="shared" si="52"/>
        <v>0</v>
      </c>
      <c r="I180" s="1" t="str">
        <f t="shared" si="53"/>
        <v xml:space="preserve"> </v>
      </c>
      <c r="J180" s="42" t="str">
        <f t="shared" si="48"/>
        <v>GRÜNBACHER ELIAS</v>
      </c>
      <c r="K180" s="1" t="str">
        <f t="shared" si="49"/>
        <v>PBZ</v>
      </c>
      <c r="L180" s="1" t="str">
        <f t="shared" si="50"/>
        <v>MX2</v>
      </c>
      <c r="M180" s="1" t="str">
        <f t="shared" si="51"/>
        <v>CHALLENGE</v>
      </c>
      <c r="N180" s="7"/>
      <c r="O180">
        <f t="shared" si="54"/>
        <v>176</v>
      </c>
      <c r="P180">
        <f t="shared" si="55"/>
        <v>176</v>
      </c>
      <c r="Q180" t="str">
        <f t="shared" si="56"/>
        <v>SCAVAZZA NICOLA</v>
      </c>
      <c r="R180" s="1" t="str">
        <f t="shared" si="57"/>
        <v>A02154</v>
      </c>
      <c r="S180" s="22">
        <f t="shared" si="40"/>
        <v>34742</v>
      </c>
      <c r="T180" s="1" t="str">
        <f t="shared" si="41"/>
        <v>VEN</v>
      </c>
      <c r="U180" s="1" t="str">
        <f t="shared" si="42"/>
        <v>MX2</v>
      </c>
      <c r="V180" s="1" t="str">
        <f t="shared" si="43"/>
        <v>CHALLENGE</v>
      </c>
      <c r="W180" s="42" t="str">
        <f t="shared" si="58"/>
        <v>SCAVAZZA NICOLA</v>
      </c>
      <c r="Y180" s="30" t="s">
        <v>3774</v>
      </c>
      <c r="Z180">
        <v>176</v>
      </c>
      <c r="AA180" t="s">
        <v>3775</v>
      </c>
      <c r="AB180" s="14">
        <v>34742</v>
      </c>
      <c r="AC180" t="s">
        <v>21</v>
      </c>
      <c r="AD180" s="1" t="s">
        <v>856</v>
      </c>
      <c r="AE180" t="s">
        <v>5</v>
      </c>
      <c r="AF180" t="s">
        <v>3775</v>
      </c>
      <c r="AG180">
        <v>2024</v>
      </c>
    </row>
    <row r="181" spans="1:33" ht="15.75" customHeight="1" x14ac:dyDescent="0.25">
      <c r="A181" s="3">
        <v>178</v>
      </c>
      <c r="B181" s="4" t="str">
        <f t="shared" si="44"/>
        <v xml:space="preserve"> </v>
      </c>
      <c r="C181" s="1">
        <f t="shared" si="45"/>
        <v>178</v>
      </c>
      <c r="D181" t="str">
        <f t="shared" si="46"/>
        <v>GAGGIO ALESSANDRO</v>
      </c>
      <c r="E181" s="1" t="str">
        <f>_xlfn.IFNA(VLOOKUP(G181,'nr MX scelti o cambiati'!$C$3:$D$591,2,FALSE)," ")</f>
        <v xml:space="preserve"> </v>
      </c>
      <c r="F181" s="1">
        <f>IF(E181="NUM CAMBIATO","NUM CAMBIATO",IF(G181=" "," ",_xlfn.IFNA(VLOOKUP(G181,'nr MX scelti o cambiati'!$E$3:$N$591,10,FALSE),"nuova scelta numero")))</f>
        <v>0</v>
      </c>
      <c r="G181" s="1" t="str">
        <f t="shared" si="47"/>
        <v>V02168</v>
      </c>
      <c r="H181" s="1">
        <f t="shared" si="52"/>
        <v>0</v>
      </c>
      <c r="I181" s="1" t="str">
        <f t="shared" si="53"/>
        <v xml:space="preserve"> </v>
      </c>
      <c r="J181" s="42" t="str">
        <f t="shared" si="48"/>
        <v>GAGGIO ALESSANDRO</v>
      </c>
      <c r="K181" s="1" t="str">
        <f t="shared" si="49"/>
        <v>VEN</v>
      </c>
      <c r="L181" s="1" t="str">
        <f t="shared" si="50"/>
        <v>OPEN</v>
      </c>
      <c r="M181" s="1" t="str">
        <f t="shared" si="51"/>
        <v>SUPERVETERAN</v>
      </c>
      <c r="N181" s="7"/>
      <c r="O181">
        <f t="shared" si="54"/>
        <v>177</v>
      </c>
      <c r="P181">
        <f t="shared" si="55"/>
        <v>177</v>
      </c>
      <c r="Q181" t="str">
        <f t="shared" si="56"/>
        <v>GRÜNBACHER ELIAS</v>
      </c>
      <c r="R181" s="1" t="str">
        <f t="shared" si="57"/>
        <v>X02543</v>
      </c>
      <c r="S181" s="22">
        <f t="shared" si="40"/>
        <v>37030</v>
      </c>
      <c r="T181" s="1" t="str">
        <f t="shared" si="41"/>
        <v>PBZ</v>
      </c>
      <c r="U181" s="1" t="str">
        <f t="shared" si="42"/>
        <v>MX2</v>
      </c>
      <c r="V181" s="1" t="str">
        <f t="shared" si="43"/>
        <v>CHALLENGE</v>
      </c>
      <c r="W181" s="42" t="str">
        <f t="shared" si="58"/>
        <v>GRÜNBACHER ELIAS</v>
      </c>
      <c r="Y181" s="30" t="s">
        <v>224</v>
      </c>
      <c r="Z181">
        <v>177</v>
      </c>
      <c r="AA181" t="s">
        <v>1642</v>
      </c>
      <c r="AB181" s="14">
        <v>37030</v>
      </c>
      <c r="AC181" t="s">
        <v>23</v>
      </c>
      <c r="AD181" s="1" t="s">
        <v>856</v>
      </c>
      <c r="AE181" t="s">
        <v>5</v>
      </c>
      <c r="AF181" t="s">
        <v>1642</v>
      </c>
      <c r="AG181">
        <v>2024</v>
      </c>
    </row>
    <row r="182" spans="1:33" ht="15.75" customHeight="1" x14ac:dyDescent="0.25">
      <c r="A182" s="3">
        <v>179</v>
      </c>
      <c r="B182" s="4" t="str">
        <f t="shared" si="44"/>
        <v xml:space="preserve"> </v>
      </c>
      <c r="C182" s="1">
        <f t="shared" si="45"/>
        <v>179</v>
      </c>
      <c r="D182" t="str">
        <f t="shared" si="46"/>
        <v>RASTNER MANUEL</v>
      </c>
      <c r="E182" s="1" t="str">
        <f>_xlfn.IFNA(VLOOKUP(G182,'nr MX scelti o cambiati'!$C$3:$D$591,2,FALSE)," ")</f>
        <v xml:space="preserve"> </v>
      </c>
      <c r="F182" s="1">
        <f>IF(E182="NUM CAMBIATO","NUM CAMBIATO",IF(G182=" "," ",_xlfn.IFNA(VLOOKUP(G182,'nr MX scelti o cambiati'!$E$3:$N$591,10,FALSE),"nuova scelta numero")))</f>
        <v>0</v>
      </c>
      <c r="G182" s="1" t="str">
        <f t="shared" si="47"/>
        <v>X02187</v>
      </c>
      <c r="H182" s="1">
        <f t="shared" si="52"/>
        <v>0</v>
      </c>
      <c r="I182" s="1" t="str">
        <f t="shared" si="53"/>
        <v xml:space="preserve"> </v>
      </c>
      <c r="J182" s="42" t="str">
        <f t="shared" si="48"/>
        <v>RASTNER MANUEL</v>
      </c>
      <c r="K182" s="1" t="str">
        <f t="shared" si="49"/>
        <v>PBZ</v>
      </c>
      <c r="L182" s="1" t="str">
        <f t="shared" si="50"/>
        <v>MX2</v>
      </c>
      <c r="M182" s="1" t="str">
        <f t="shared" si="51"/>
        <v>RIDER</v>
      </c>
      <c r="N182" s="7"/>
      <c r="O182">
        <f t="shared" si="54"/>
        <v>178</v>
      </c>
      <c r="P182">
        <f t="shared" si="55"/>
        <v>178</v>
      </c>
      <c r="Q182" t="str">
        <f t="shared" si="56"/>
        <v>GAGGIO ALESSANDRO</v>
      </c>
      <c r="R182" s="1" t="str">
        <f t="shared" si="57"/>
        <v>V02168</v>
      </c>
      <c r="S182" s="22">
        <f t="shared" si="40"/>
        <v>25689</v>
      </c>
      <c r="T182" s="1" t="str">
        <f t="shared" si="41"/>
        <v>VEN</v>
      </c>
      <c r="U182" s="1" t="str">
        <f t="shared" si="42"/>
        <v>OPEN</v>
      </c>
      <c r="V182" s="1" t="str">
        <f t="shared" si="43"/>
        <v>SUPERVETERAN</v>
      </c>
      <c r="W182" s="42" t="str">
        <f t="shared" si="58"/>
        <v>GAGGIO ALESSANDRO</v>
      </c>
      <c r="Y182" s="30" t="s">
        <v>226</v>
      </c>
      <c r="Z182">
        <v>178</v>
      </c>
      <c r="AA182" t="s">
        <v>227</v>
      </c>
      <c r="AB182" s="14">
        <v>25689</v>
      </c>
      <c r="AC182" t="s">
        <v>21</v>
      </c>
      <c r="AD182" s="1" t="s">
        <v>858</v>
      </c>
      <c r="AE182" t="s">
        <v>13</v>
      </c>
      <c r="AF182" t="s">
        <v>227</v>
      </c>
      <c r="AG182">
        <v>2024</v>
      </c>
    </row>
    <row r="183" spans="1:33" ht="15.75" customHeight="1" x14ac:dyDescent="0.25">
      <c r="A183" s="3">
        <v>180</v>
      </c>
      <c r="B183" s="4" t="str">
        <f t="shared" si="44"/>
        <v xml:space="preserve"> </v>
      </c>
      <c r="C183" s="1">
        <f t="shared" si="45"/>
        <v>180</v>
      </c>
      <c r="D183" t="str">
        <f t="shared" si="46"/>
        <v>SCHWARZ CLAUDIA</v>
      </c>
      <c r="E183" s="1" t="str">
        <f>_xlfn.IFNA(VLOOKUP(G183,'nr MX scelti o cambiati'!$C$3:$D$591,2,FALSE)," ")</f>
        <v xml:space="preserve"> </v>
      </c>
      <c r="F183" s="1" t="str">
        <f>IF(E183="NUM CAMBIATO","NUM CAMBIATO",IF(G183=" "," ",_xlfn.IFNA(VLOOKUP(G183,'nr MX scelti o cambiati'!$E$3:$N$591,10,FALSE),"nuova scelta numero")))</f>
        <v>nuova scelta numero</v>
      </c>
      <c r="G183" s="1" t="str">
        <f t="shared" si="47"/>
        <v>M00593</v>
      </c>
      <c r="H183" s="1">
        <f t="shared" si="52"/>
        <v>0</v>
      </c>
      <c r="I183" s="1" t="str">
        <f t="shared" si="53"/>
        <v xml:space="preserve"> </v>
      </c>
      <c r="J183" s="42" t="str">
        <f t="shared" si="48"/>
        <v>SCHWARZ CLAUDIA</v>
      </c>
      <c r="K183" s="1" t="str">
        <f t="shared" si="49"/>
        <v>PBZ</v>
      </c>
      <c r="L183" s="1" t="str">
        <f t="shared" si="50"/>
        <v>FEMMINILE</v>
      </c>
      <c r="M183" s="1" t="str">
        <f t="shared" si="51"/>
        <v>FEMMINILE</v>
      </c>
      <c r="N183" s="7"/>
      <c r="O183">
        <f t="shared" si="54"/>
        <v>179</v>
      </c>
      <c r="P183">
        <f t="shared" si="55"/>
        <v>179</v>
      </c>
      <c r="Q183" t="str">
        <f t="shared" si="56"/>
        <v>RASTNER MANUEL</v>
      </c>
      <c r="R183" s="1" t="str">
        <f t="shared" si="57"/>
        <v>X02187</v>
      </c>
      <c r="S183" s="22">
        <f t="shared" si="40"/>
        <v>36942</v>
      </c>
      <c r="T183" s="1" t="str">
        <f t="shared" si="41"/>
        <v>PBZ</v>
      </c>
      <c r="U183" s="1" t="str">
        <f t="shared" si="42"/>
        <v>MX2</v>
      </c>
      <c r="V183" s="1" t="str">
        <f t="shared" si="43"/>
        <v>RIDER</v>
      </c>
      <c r="W183" s="42" t="str">
        <f t="shared" si="58"/>
        <v>RASTNER MANUEL</v>
      </c>
      <c r="Y183" s="30" t="s">
        <v>228</v>
      </c>
      <c r="Z183">
        <v>179</v>
      </c>
      <c r="AA183" t="s">
        <v>229</v>
      </c>
      <c r="AB183" s="14">
        <v>36942</v>
      </c>
      <c r="AC183" t="s">
        <v>23</v>
      </c>
      <c r="AD183" s="1" t="s">
        <v>856</v>
      </c>
      <c r="AE183" t="s">
        <v>6</v>
      </c>
      <c r="AF183" t="s">
        <v>229</v>
      </c>
      <c r="AG183">
        <v>2024</v>
      </c>
    </row>
    <row r="184" spans="1:33" ht="15.75" customHeight="1" x14ac:dyDescent="0.25">
      <c r="A184" s="3">
        <v>181</v>
      </c>
      <c r="B184" s="4" t="str">
        <f t="shared" si="44"/>
        <v xml:space="preserve"> </v>
      </c>
      <c r="C184" s="1">
        <f t="shared" si="45"/>
        <v>181</v>
      </c>
      <c r="D184" t="str">
        <f t="shared" si="46"/>
        <v>GUARDIA ALESSANDRO</v>
      </c>
      <c r="E184" s="1" t="str">
        <f>_xlfn.IFNA(VLOOKUP(G184,'nr MX scelti o cambiati'!$C$3:$D$591,2,FALSE)," ")</f>
        <v xml:space="preserve"> </v>
      </c>
      <c r="F184" s="1" t="str">
        <f>IF(E184="NUM CAMBIATO","NUM CAMBIATO",IF(G184=" "," ",_xlfn.IFNA(VLOOKUP(G184,'nr MX scelti o cambiati'!$E$3:$N$591,10,FALSE),"nuova scelta numero")))</f>
        <v>nuova scelta numero</v>
      </c>
      <c r="G184" s="1" t="str">
        <f t="shared" si="47"/>
        <v>X07824</v>
      </c>
      <c r="H184" s="1">
        <f t="shared" si="52"/>
        <v>1</v>
      </c>
      <c r="I184" s="1" t="str">
        <f t="shared" si="53"/>
        <v>licenza 23 da rinnovare</v>
      </c>
      <c r="J184" s="42" t="str">
        <f t="shared" si="48"/>
        <v xml:space="preserve"> </v>
      </c>
      <c r="K184" s="1">
        <f t="shared" si="49"/>
        <v>0</v>
      </c>
      <c r="L184" s="1">
        <f t="shared" si="50"/>
        <v>125</v>
      </c>
      <c r="M184" s="1" t="str">
        <f t="shared" si="51"/>
        <v>JUNIOR</v>
      </c>
      <c r="N184" s="7"/>
      <c r="O184">
        <f t="shared" si="54"/>
        <v>180</v>
      </c>
      <c r="P184">
        <f t="shared" si="55"/>
        <v>180</v>
      </c>
      <c r="Q184" t="str">
        <f t="shared" si="56"/>
        <v>SCHWARZ CLAUDIA</v>
      </c>
      <c r="R184" s="1" t="str">
        <f t="shared" si="57"/>
        <v>M00593</v>
      </c>
      <c r="S184" s="22">
        <f t="shared" si="40"/>
        <v>36251</v>
      </c>
      <c r="T184" s="1" t="str">
        <f t="shared" si="41"/>
        <v>PBZ</v>
      </c>
      <c r="U184" s="1" t="str">
        <f t="shared" si="42"/>
        <v>FEMMINILE</v>
      </c>
      <c r="V184" s="1" t="str">
        <f t="shared" si="43"/>
        <v>FEMMINILE</v>
      </c>
      <c r="W184" s="42" t="str">
        <f t="shared" si="58"/>
        <v>SCHWARZ CLAUDIA</v>
      </c>
      <c r="Y184" s="30" t="s">
        <v>3375</v>
      </c>
      <c r="Z184">
        <v>180</v>
      </c>
      <c r="AA184" t="s">
        <v>3376</v>
      </c>
      <c r="AB184" s="14">
        <v>36251</v>
      </c>
      <c r="AC184" t="s">
        <v>23</v>
      </c>
      <c r="AD184" s="1" t="s">
        <v>859</v>
      </c>
      <c r="AE184" t="s">
        <v>859</v>
      </c>
      <c r="AF184" t="s">
        <v>3376</v>
      </c>
      <c r="AG184">
        <v>2024</v>
      </c>
    </row>
    <row r="185" spans="1:33" ht="15.75" customHeight="1" x14ac:dyDescent="0.25">
      <c r="A185" s="3">
        <v>182</v>
      </c>
      <c r="B185" s="4" t="str">
        <f t="shared" si="44"/>
        <v xml:space="preserve"> </v>
      </c>
      <c r="C185" s="1">
        <f t="shared" si="45"/>
        <v>182</v>
      </c>
      <c r="D185" t="str">
        <f t="shared" si="46"/>
        <v>PRIMOZIC AXEL</v>
      </c>
      <c r="E185" s="1" t="str">
        <f>_xlfn.IFNA(VLOOKUP(G185,'nr MX scelti o cambiati'!$C$3:$D$591,2,FALSE)," ")</f>
        <v xml:space="preserve"> </v>
      </c>
      <c r="F185" s="1">
        <f>IF(E185="NUM CAMBIATO","NUM CAMBIATO",IF(G185=" "," ",_xlfn.IFNA(VLOOKUP(G185,'nr MX scelti o cambiati'!$E$3:$N$591,10,FALSE),"nuova scelta numero")))</f>
        <v>0</v>
      </c>
      <c r="G185" s="1" t="str">
        <f t="shared" si="47"/>
        <v>P00355</v>
      </c>
      <c r="H185" s="1">
        <f t="shared" si="52"/>
        <v>0</v>
      </c>
      <c r="I185" s="1" t="str">
        <f t="shared" si="53"/>
        <v xml:space="preserve"> </v>
      </c>
      <c r="J185" s="42" t="str">
        <f t="shared" si="48"/>
        <v>PRIMOZIC AXEL</v>
      </c>
      <c r="K185" s="1" t="str">
        <f t="shared" si="49"/>
        <v>FVG</v>
      </c>
      <c r="L185" s="1" t="str">
        <f t="shared" si="50"/>
        <v>MX1</v>
      </c>
      <c r="M185" s="1" t="str">
        <f t="shared" si="51"/>
        <v>EXPERT</v>
      </c>
      <c r="N185" s="7"/>
      <c r="O185">
        <f t="shared" si="54"/>
        <v>181</v>
      </c>
      <c r="P185">
        <f t="shared" si="55"/>
        <v>181</v>
      </c>
      <c r="Q185" t="str">
        <f t="shared" si="56"/>
        <v>GUARDIA ALESSANDRO</v>
      </c>
      <c r="R185" s="1" t="str">
        <f t="shared" si="57"/>
        <v>X07824</v>
      </c>
      <c r="S185" s="22">
        <f t="shared" ref="S185:S248" si="59">AB185</f>
        <v>0</v>
      </c>
      <c r="T185" s="1">
        <f t="shared" ref="T185:T248" si="60">AC185</f>
        <v>0</v>
      </c>
      <c r="U185" s="1">
        <f t="shared" ref="U185:U248" si="61">AD185</f>
        <v>125</v>
      </c>
      <c r="V185" s="1" t="str">
        <f t="shared" ref="V185:V248" si="62">AE185</f>
        <v>JUNIOR</v>
      </c>
      <c r="W185" s="42" t="str">
        <f t="shared" si="58"/>
        <v xml:space="preserve"> </v>
      </c>
      <c r="Y185" s="30" t="s">
        <v>1456</v>
      </c>
      <c r="Z185">
        <v>181</v>
      </c>
      <c r="AA185" t="s">
        <v>1457</v>
      </c>
      <c r="AD185" s="1">
        <v>125</v>
      </c>
      <c r="AE185" t="s">
        <v>4</v>
      </c>
      <c r="AG185">
        <v>2024</v>
      </c>
    </row>
    <row r="186" spans="1:33" ht="15.75" customHeight="1" x14ac:dyDescent="0.25">
      <c r="A186" s="3">
        <v>183</v>
      </c>
      <c r="B186" s="4" t="str">
        <f t="shared" si="44"/>
        <v xml:space="preserve"> </v>
      </c>
      <c r="C186" s="1">
        <f t="shared" si="45"/>
        <v>183</v>
      </c>
      <c r="D186" t="str">
        <f t="shared" si="46"/>
        <v>RIVA SIMONE</v>
      </c>
      <c r="E186" s="1" t="str">
        <f>_xlfn.IFNA(VLOOKUP(G186,'nr MX scelti o cambiati'!$C$3:$D$591,2,FALSE)," ")</f>
        <v xml:space="preserve"> </v>
      </c>
      <c r="F186" s="1">
        <f>IF(E186="NUM CAMBIATO","NUM CAMBIATO",IF(G186=" "," ",_xlfn.IFNA(VLOOKUP(G186,'nr MX scelti o cambiati'!$E$3:$N$591,10,FALSE),"nuova scelta numero")))</f>
        <v>0</v>
      </c>
      <c r="G186" s="1" t="str">
        <f t="shared" si="47"/>
        <v>Y00905</v>
      </c>
      <c r="H186" s="1">
        <f t="shared" si="52"/>
        <v>0</v>
      </c>
      <c r="I186" s="1" t="str">
        <f t="shared" si="53"/>
        <v xml:space="preserve"> </v>
      </c>
      <c r="J186" s="42" t="str">
        <f t="shared" si="48"/>
        <v>RIVA SIMONE</v>
      </c>
      <c r="K186" s="1" t="str">
        <f t="shared" si="49"/>
        <v>VEN</v>
      </c>
      <c r="L186" s="1" t="str">
        <f t="shared" si="50"/>
        <v>MX2</v>
      </c>
      <c r="M186" s="1" t="str">
        <f t="shared" si="51"/>
        <v>CHALLENGE</v>
      </c>
      <c r="N186" s="7"/>
      <c r="O186">
        <f t="shared" si="54"/>
        <v>182</v>
      </c>
      <c r="P186">
        <f t="shared" si="55"/>
        <v>182</v>
      </c>
      <c r="Q186" t="str">
        <f t="shared" si="56"/>
        <v>PRIMOZIC AXEL</v>
      </c>
      <c r="R186" s="1" t="str">
        <f t="shared" si="57"/>
        <v>P00355</v>
      </c>
      <c r="S186" s="22">
        <f t="shared" si="59"/>
        <v>37900</v>
      </c>
      <c r="T186" s="1" t="str">
        <f t="shared" si="60"/>
        <v>FVG</v>
      </c>
      <c r="U186" s="1" t="str">
        <f t="shared" si="61"/>
        <v>MX1</v>
      </c>
      <c r="V186" s="1" t="str">
        <f t="shared" si="62"/>
        <v>EXPERT</v>
      </c>
      <c r="W186" s="42" t="str">
        <f t="shared" si="58"/>
        <v>PRIMOZIC AXEL</v>
      </c>
      <c r="Y186" s="30" t="s">
        <v>230</v>
      </c>
      <c r="Z186">
        <v>182</v>
      </c>
      <c r="AA186" t="s">
        <v>231</v>
      </c>
      <c r="AB186" s="14">
        <v>37900</v>
      </c>
      <c r="AC186" t="s">
        <v>24</v>
      </c>
      <c r="AD186" s="1" t="s">
        <v>857</v>
      </c>
      <c r="AE186" t="s">
        <v>7</v>
      </c>
      <c r="AF186" t="s">
        <v>231</v>
      </c>
      <c r="AG186">
        <v>2024</v>
      </c>
    </row>
    <row r="187" spans="1:33" ht="15.75" customHeight="1" x14ac:dyDescent="0.25">
      <c r="A187" s="3">
        <v>184</v>
      </c>
      <c r="B187" s="4" t="str">
        <f t="shared" si="44"/>
        <v xml:space="preserve"> </v>
      </c>
      <c r="C187" s="1">
        <f t="shared" si="45"/>
        <v>184</v>
      </c>
      <c r="D187" t="str">
        <f t="shared" si="46"/>
        <v>CAZZANIGA PIERO</v>
      </c>
      <c r="E187" s="1" t="str">
        <f>_xlfn.IFNA(VLOOKUP(G187,'nr MX scelti o cambiati'!$C$3:$D$591,2,FALSE)," ")</f>
        <v xml:space="preserve"> </v>
      </c>
      <c r="F187" s="1" t="str">
        <f>IF(E187="NUM CAMBIATO","NUM CAMBIATO",IF(G187=" "," ",_xlfn.IFNA(VLOOKUP(G187,'nr MX scelti o cambiati'!$E$3:$N$591,10,FALSE),"nuova scelta numero")))</f>
        <v>nuova scelta numero</v>
      </c>
      <c r="G187" s="1" t="str">
        <f t="shared" si="47"/>
        <v>G02176</v>
      </c>
      <c r="H187" s="1">
        <f t="shared" si="52"/>
        <v>0</v>
      </c>
      <c r="I187" s="1" t="str">
        <f t="shared" si="53"/>
        <v xml:space="preserve"> </v>
      </c>
      <c r="J187" s="42" t="str">
        <f t="shared" si="48"/>
        <v>CAZZANIGA PIERO</v>
      </c>
      <c r="K187" s="1" t="str">
        <f t="shared" si="49"/>
        <v>LOM</v>
      </c>
      <c r="L187" s="1" t="str">
        <f t="shared" si="50"/>
        <v>OPEN</v>
      </c>
      <c r="M187" s="1" t="str">
        <f t="shared" si="51"/>
        <v>MASTER</v>
      </c>
      <c r="N187" s="7"/>
      <c r="O187">
        <f t="shared" si="54"/>
        <v>183</v>
      </c>
      <c r="P187">
        <f t="shared" si="55"/>
        <v>183</v>
      </c>
      <c r="Q187" t="str">
        <f t="shared" si="56"/>
        <v>RIVA SIMONE</v>
      </c>
      <c r="R187" s="1" t="str">
        <f t="shared" si="57"/>
        <v>Y00905</v>
      </c>
      <c r="S187" s="22">
        <f t="shared" si="59"/>
        <v>35540</v>
      </c>
      <c r="T187" s="1" t="str">
        <f t="shared" si="60"/>
        <v>VEN</v>
      </c>
      <c r="U187" s="1" t="str">
        <f t="shared" si="61"/>
        <v>MX2</v>
      </c>
      <c r="V187" s="1" t="str">
        <f t="shared" si="62"/>
        <v>CHALLENGE</v>
      </c>
      <c r="W187" s="42" t="str">
        <f t="shared" si="58"/>
        <v>RIVA SIMONE</v>
      </c>
      <c r="Y187" s="30" t="s">
        <v>232</v>
      </c>
      <c r="Z187">
        <v>183</v>
      </c>
      <c r="AA187" t="s">
        <v>233</v>
      </c>
      <c r="AB187" s="14">
        <v>35540</v>
      </c>
      <c r="AC187" t="s">
        <v>21</v>
      </c>
      <c r="AD187" s="1" t="s">
        <v>856</v>
      </c>
      <c r="AE187" t="s">
        <v>5</v>
      </c>
      <c r="AF187" t="s">
        <v>233</v>
      </c>
      <c r="AG187">
        <v>2024</v>
      </c>
    </row>
    <row r="188" spans="1:33" ht="15.75" customHeight="1" x14ac:dyDescent="0.25">
      <c r="A188" s="3">
        <v>185</v>
      </c>
      <c r="B188" s="4" t="str">
        <f t="shared" si="44"/>
        <v xml:space="preserve"> </v>
      </c>
      <c r="C188" s="1">
        <f t="shared" si="45"/>
        <v>185</v>
      </c>
      <c r="D188" t="str">
        <f t="shared" si="46"/>
        <v>BARP CHRISTIAN</v>
      </c>
      <c r="E188" s="1" t="str">
        <f>_xlfn.IFNA(VLOOKUP(G188,'nr MX scelti o cambiati'!$C$3:$D$591,2,FALSE)," ")</f>
        <v xml:space="preserve"> </v>
      </c>
      <c r="F188" s="1">
        <f>IF(E188="NUM CAMBIATO","NUM CAMBIATO",IF(G188=" "," ",_xlfn.IFNA(VLOOKUP(G188,'nr MX scelti o cambiati'!$E$3:$N$591,10,FALSE),"nuova scelta numero")))</f>
        <v>0</v>
      </c>
      <c r="G188" s="1" t="str">
        <f t="shared" si="47"/>
        <v>X04096</v>
      </c>
      <c r="H188" s="1">
        <f t="shared" si="52"/>
        <v>0</v>
      </c>
      <c r="I188" s="1" t="str">
        <f t="shared" si="53"/>
        <v xml:space="preserve"> </v>
      </c>
      <c r="J188" s="42" t="str">
        <f t="shared" si="48"/>
        <v>BARP CHRISTIAN</v>
      </c>
      <c r="K188" s="1" t="str">
        <f t="shared" si="49"/>
        <v>VEN</v>
      </c>
      <c r="L188" s="1" t="str">
        <f t="shared" si="50"/>
        <v>MX2</v>
      </c>
      <c r="M188" s="1" t="str">
        <f t="shared" si="51"/>
        <v>RIDER</v>
      </c>
      <c r="N188" s="7"/>
      <c r="O188">
        <f t="shared" si="54"/>
        <v>184</v>
      </c>
      <c r="P188">
        <f t="shared" si="55"/>
        <v>184</v>
      </c>
      <c r="Q188" t="str">
        <f t="shared" si="56"/>
        <v>CAZZANIGA PIERO</v>
      </c>
      <c r="R188" s="1" t="str">
        <f t="shared" si="57"/>
        <v>G02176</v>
      </c>
      <c r="S188" s="22">
        <f t="shared" si="59"/>
        <v>21057</v>
      </c>
      <c r="T188" s="1" t="str">
        <f t="shared" si="60"/>
        <v>LOM</v>
      </c>
      <c r="U188" s="1" t="str">
        <f t="shared" si="61"/>
        <v>OPEN</v>
      </c>
      <c r="V188" s="1" t="str">
        <f t="shared" si="62"/>
        <v>MASTER</v>
      </c>
      <c r="W188" s="42" t="str">
        <f t="shared" si="58"/>
        <v>CAZZANIGA PIERO</v>
      </c>
      <c r="Y188" s="30" t="s">
        <v>3776</v>
      </c>
      <c r="Z188">
        <v>184</v>
      </c>
      <c r="AA188" t="s">
        <v>3777</v>
      </c>
      <c r="AB188" s="14">
        <v>21057</v>
      </c>
      <c r="AC188" t="s">
        <v>19</v>
      </c>
      <c r="AD188" s="1" t="s">
        <v>858</v>
      </c>
      <c r="AE188" t="s">
        <v>14</v>
      </c>
      <c r="AF188" t="s">
        <v>3777</v>
      </c>
      <c r="AG188">
        <v>2024</v>
      </c>
    </row>
    <row r="189" spans="1:33" ht="15.75" customHeight="1" x14ac:dyDescent="0.25">
      <c r="A189" s="3">
        <v>186</v>
      </c>
      <c r="B189" s="4" t="str">
        <f t="shared" si="44"/>
        <v xml:space="preserve"> </v>
      </c>
      <c r="C189" s="1">
        <f t="shared" si="45"/>
        <v>186</v>
      </c>
      <c r="D189" t="str">
        <f t="shared" si="46"/>
        <v>BRESCIANI MARCO</v>
      </c>
      <c r="E189" s="1" t="str">
        <f>_xlfn.IFNA(VLOOKUP(G189,'nr MX scelti o cambiati'!$C$3:$D$591,2,FALSE)," ")</f>
        <v xml:space="preserve"> </v>
      </c>
      <c r="F189" s="1" t="str">
        <f>IF(E189="NUM CAMBIATO","NUM CAMBIATO",IF(G189=" "," ",_xlfn.IFNA(VLOOKUP(G189,'nr MX scelti o cambiati'!$E$3:$N$591,10,FALSE),"nuova scelta numero")))</f>
        <v>nuova scelta numero</v>
      </c>
      <c r="G189" s="1" t="str">
        <f t="shared" si="47"/>
        <v>A02949</v>
      </c>
      <c r="H189" s="1">
        <f t="shared" si="52"/>
        <v>0</v>
      </c>
      <c r="I189" s="1" t="str">
        <f t="shared" si="53"/>
        <v xml:space="preserve"> </v>
      </c>
      <c r="J189" s="42" t="str">
        <f t="shared" si="48"/>
        <v>BRESCIANI MARCO</v>
      </c>
      <c r="K189" s="1" t="str">
        <f t="shared" si="49"/>
        <v>PTR</v>
      </c>
      <c r="L189" s="1" t="str">
        <f t="shared" si="50"/>
        <v>MX1</v>
      </c>
      <c r="M189" s="1" t="str">
        <f t="shared" si="51"/>
        <v>CHALLENGE</v>
      </c>
      <c r="N189" s="7"/>
      <c r="O189">
        <f t="shared" si="54"/>
        <v>185</v>
      </c>
      <c r="P189">
        <f t="shared" si="55"/>
        <v>185</v>
      </c>
      <c r="Q189" t="str">
        <f t="shared" si="56"/>
        <v>BARP CHRISTIAN</v>
      </c>
      <c r="R189" s="1" t="str">
        <f t="shared" si="57"/>
        <v>X04096</v>
      </c>
      <c r="S189" s="22">
        <f t="shared" si="59"/>
        <v>36992</v>
      </c>
      <c r="T189" s="1" t="str">
        <f t="shared" si="60"/>
        <v>VEN</v>
      </c>
      <c r="U189" s="1" t="str">
        <f t="shared" si="61"/>
        <v>MX2</v>
      </c>
      <c r="V189" s="1" t="str">
        <f t="shared" si="62"/>
        <v>RIDER</v>
      </c>
      <c r="W189" s="42" t="str">
        <f t="shared" si="58"/>
        <v>BARP CHRISTIAN</v>
      </c>
      <c r="Y189" s="30" t="s">
        <v>958</v>
      </c>
      <c r="Z189">
        <v>185</v>
      </c>
      <c r="AA189" t="s">
        <v>959</v>
      </c>
      <c r="AB189" s="14">
        <v>36992</v>
      </c>
      <c r="AC189" t="s">
        <v>21</v>
      </c>
      <c r="AD189" s="1" t="s">
        <v>856</v>
      </c>
      <c r="AE189" t="s">
        <v>6</v>
      </c>
      <c r="AF189" t="s">
        <v>959</v>
      </c>
      <c r="AG189">
        <v>2024</v>
      </c>
    </row>
    <row r="190" spans="1:33" ht="15.75" customHeight="1" x14ac:dyDescent="0.25">
      <c r="A190" s="3">
        <v>187</v>
      </c>
      <c r="B190" s="4" t="str">
        <f t="shared" si="44"/>
        <v xml:space="preserve"> </v>
      </c>
      <c r="C190" s="1">
        <f t="shared" si="45"/>
        <v>187</v>
      </c>
      <c r="D190" t="str">
        <f t="shared" si="46"/>
        <v>PLONER MANUEL</v>
      </c>
      <c r="E190" s="1" t="str">
        <f>_xlfn.IFNA(VLOOKUP(G190,'nr MX scelti o cambiati'!$C$3:$D$591,2,FALSE)," ")</f>
        <v xml:space="preserve"> </v>
      </c>
      <c r="F190" s="1">
        <f>IF(E190="NUM CAMBIATO","NUM CAMBIATO",IF(G190=" "," ",_xlfn.IFNA(VLOOKUP(G190,'nr MX scelti o cambiati'!$E$3:$N$591,10,FALSE),"nuova scelta numero")))</f>
        <v>0</v>
      </c>
      <c r="G190" s="1" t="str">
        <f t="shared" si="47"/>
        <v>X02184</v>
      </c>
      <c r="H190" s="1">
        <f t="shared" si="52"/>
        <v>0</v>
      </c>
      <c r="I190" s="1" t="str">
        <f t="shared" si="53"/>
        <v xml:space="preserve"> </v>
      </c>
      <c r="J190" s="42" t="str">
        <f t="shared" si="48"/>
        <v>PLONER MANUEL</v>
      </c>
      <c r="K190" s="1" t="str">
        <f t="shared" si="49"/>
        <v>PBZ</v>
      </c>
      <c r="L190" s="1" t="str">
        <f t="shared" si="50"/>
        <v>MX2</v>
      </c>
      <c r="M190" s="1" t="str">
        <f t="shared" si="51"/>
        <v>RIDER</v>
      </c>
      <c r="N190" s="7"/>
      <c r="O190">
        <f t="shared" si="54"/>
        <v>186</v>
      </c>
      <c r="P190">
        <f t="shared" si="55"/>
        <v>186</v>
      </c>
      <c r="Q190" t="str">
        <f t="shared" si="56"/>
        <v>BRESCIANI MARCO</v>
      </c>
      <c r="R190" s="1" t="str">
        <f t="shared" si="57"/>
        <v>A02949</v>
      </c>
      <c r="S190" s="22">
        <f t="shared" si="59"/>
        <v>35931</v>
      </c>
      <c r="T190" s="1" t="str">
        <f t="shared" si="60"/>
        <v>PTR</v>
      </c>
      <c r="U190" s="1" t="str">
        <f t="shared" si="61"/>
        <v>MX1</v>
      </c>
      <c r="V190" s="1" t="str">
        <f t="shared" si="62"/>
        <v>CHALLENGE</v>
      </c>
      <c r="W190" s="42" t="str">
        <f t="shared" si="58"/>
        <v>BRESCIANI MARCO</v>
      </c>
      <c r="Y190" s="30" t="s">
        <v>3899</v>
      </c>
      <c r="Z190">
        <v>186</v>
      </c>
      <c r="AA190" t="s">
        <v>3900</v>
      </c>
      <c r="AB190" s="14">
        <v>35931</v>
      </c>
      <c r="AC190" t="s">
        <v>1300</v>
      </c>
      <c r="AD190" s="1" t="s">
        <v>857</v>
      </c>
      <c r="AE190" t="s">
        <v>5</v>
      </c>
      <c r="AF190" t="s">
        <v>3900</v>
      </c>
      <c r="AG190">
        <v>2024</v>
      </c>
    </row>
    <row r="191" spans="1:33" ht="15.75" customHeight="1" x14ac:dyDescent="0.25">
      <c r="A191" s="3">
        <v>188</v>
      </c>
      <c r="B191" s="4" t="str">
        <f t="shared" si="44"/>
        <v xml:space="preserve"> </v>
      </c>
      <c r="C191" s="1">
        <f t="shared" si="45"/>
        <v>188</v>
      </c>
      <c r="D191" t="str">
        <f t="shared" si="46"/>
        <v>MANENTE DAVIDE</v>
      </c>
      <c r="E191" s="1" t="str">
        <f>_xlfn.IFNA(VLOOKUP(G191,'nr MX scelti o cambiati'!$C$3:$D$591,2,FALSE)," ")</f>
        <v xml:space="preserve"> </v>
      </c>
      <c r="F191" s="1">
        <f>IF(E191="NUM CAMBIATO","NUM CAMBIATO",IF(G191=" "," ",_xlfn.IFNA(VLOOKUP(G191,'nr MX scelti o cambiati'!$E$3:$N$591,10,FALSE),"nuova scelta numero")))</f>
        <v>0</v>
      </c>
      <c r="G191" s="1" t="str">
        <f t="shared" si="47"/>
        <v>U01515</v>
      </c>
      <c r="H191" s="1">
        <f t="shared" si="52"/>
        <v>1</v>
      </c>
      <c r="I191" s="1" t="str">
        <f t="shared" si="53"/>
        <v>licenza 23 da rinnovare</v>
      </c>
      <c r="J191" s="42" t="str">
        <f t="shared" si="48"/>
        <v xml:space="preserve"> </v>
      </c>
      <c r="K191" s="1">
        <f t="shared" si="49"/>
        <v>0</v>
      </c>
      <c r="L191" s="1">
        <f t="shared" si="50"/>
        <v>125</v>
      </c>
      <c r="M191" s="1" t="str">
        <f t="shared" si="51"/>
        <v>JUNIOR</v>
      </c>
      <c r="N191" s="7"/>
      <c r="O191">
        <f t="shared" si="54"/>
        <v>187</v>
      </c>
      <c r="P191">
        <f t="shared" si="55"/>
        <v>187</v>
      </c>
      <c r="Q191" t="str">
        <f t="shared" si="56"/>
        <v>PLONER MANUEL</v>
      </c>
      <c r="R191" s="1" t="str">
        <f t="shared" si="57"/>
        <v>X02184</v>
      </c>
      <c r="S191" s="22">
        <f t="shared" si="59"/>
        <v>35155</v>
      </c>
      <c r="T191" s="1" t="str">
        <f t="shared" si="60"/>
        <v>PBZ</v>
      </c>
      <c r="U191" s="1" t="str">
        <f t="shared" si="61"/>
        <v>MX2</v>
      </c>
      <c r="V191" s="1" t="str">
        <f t="shared" si="62"/>
        <v>RIDER</v>
      </c>
      <c r="W191" s="42" t="str">
        <f t="shared" si="58"/>
        <v>PLONER MANUEL</v>
      </c>
      <c r="Y191" s="30" t="s">
        <v>888</v>
      </c>
      <c r="Z191">
        <v>187</v>
      </c>
      <c r="AA191" t="s">
        <v>889</v>
      </c>
      <c r="AB191" s="14">
        <v>35155</v>
      </c>
      <c r="AC191" t="s">
        <v>23</v>
      </c>
      <c r="AD191" s="1" t="s">
        <v>856</v>
      </c>
      <c r="AE191" t="s">
        <v>6</v>
      </c>
      <c r="AF191" t="s">
        <v>889</v>
      </c>
      <c r="AG191">
        <v>2024</v>
      </c>
    </row>
    <row r="192" spans="1:33" ht="15.75" customHeight="1" x14ac:dyDescent="0.25">
      <c r="A192" s="3">
        <v>189</v>
      </c>
      <c r="B192" s="4" t="str">
        <f t="shared" si="44"/>
        <v xml:space="preserve"> </v>
      </c>
      <c r="C192" s="1">
        <f t="shared" si="45"/>
        <v>189</v>
      </c>
      <c r="D192" t="str">
        <f t="shared" si="46"/>
        <v>DE TONI JACOPO</v>
      </c>
      <c r="E192" s="1" t="str">
        <f>_xlfn.IFNA(VLOOKUP(G192,'nr MX scelti o cambiati'!$C$3:$D$591,2,FALSE)," ")</f>
        <v xml:space="preserve"> </v>
      </c>
      <c r="F192" s="1">
        <f>IF(E192="NUM CAMBIATO","NUM CAMBIATO",IF(G192=" "," ",_xlfn.IFNA(VLOOKUP(G192,'nr MX scelti o cambiati'!$E$3:$N$591,10,FALSE),"nuova scelta numero")))</f>
        <v>0</v>
      </c>
      <c r="G192" s="1" t="str">
        <f t="shared" si="47"/>
        <v>V02727</v>
      </c>
      <c r="H192" s="1">
        <f t="shared" si="52"/>
        <v>0</v>
      </c>
      <c r="I192" s="1" t="str">
        <f t="shared" si="53"/>
        <v xml:space="preserve"> </v>
      </c>
      <c r="J192" s="42" t="str">
        <f t="shared" si="48"/>
        <v>DE TONI JACOPO</v>
      </c>
      <c r="K192" s="1" t="str">
        <f t="shared" si="49"/>
        <v>VEN</v>
      </c>
      <c r="L192" s="1" t="str">
        <f t="shared" si="50"/>
        <v>MX2</v>
      </c>
      <c r="M192" s="1" t="str">
        <f t="shared" si="51"/>
        <v>RIDER</v>
      </c>
      <c r="N192" s="7"/>
      <c r="O192">
        <f t="shared" si="54"/>
        <v>188</v>
      </c>
      <c r="P192">
        <f t="shared" si="55"/>
        <v>188</v>
      </c>
      <c r="Q192" t="str">
        <f t="shared" si="56"/>
        <v>MANENTE DAVIDE</v>
      </c>
      <c r="R192" s="1" t="str">
        <f t="shared" si="57"/>
        <v>U01515</v>
      </c>
      <c r="S192" s="22">
        <f t="shared" si="59"/>
        <v>0</v>
      </c>
      <c r="T192" s="1">
        <f t="shared" si="60"/>
        <v>0</v>
      </c>
      <c r="U192" s="1">
        <f t="shared" si="61"/>
        <v>125</v>
      </c>
      <c r="V192" s="1" t="str">
        <f t="shared" si="62"/>
        <v>JUNIOR</v>
      </c>
      <c r="W192" s="42" t="str">
        <f t="shared" si="58"/>
        <v xml:space="preserve"> </v>
      </c>
      <c r="Y192" s="30" t="s">
        <v>234</v>
      </c>
      <c r="Z192">
        <v>188</v>
      </c>
      <c r="AA192" t="s">
        <v>235</v>
      </c>
      <c r="AD192" s="1">
        <v>125</v>
      </c>
      <c r="AE192" t="s">
        <v>4</v>
      </c>
      <c r="AG192">
        <v>2024</v>
      </c>
    </row>
    <row r="193" spans="1:33" ht="15.75" customHeight="1" x14ac:dyDescent="0.25">
      <c r="A193" s="3">
        <v>190</v>
      </c>
      <c r="B193" s="4" t="str">
        <f t="shared" si="44"/>
        <v xml:space="preserve"> </v>
      </c>
      <c r="C193" s="1">
        <f t="shared" si="45"/>
        <v>190</v>
      </c>
      <c r="D193" t="str">
        <f t="shared" si="46"/>
        <v>PICHLER MAXIMILIAN</v>
      </c>
      <c r="E193" s="1" t="str">
        <f>_xlfn.IFNA(VLOOKUP(G193,'nr MX scelti o cambiati'!$C$3:$D$591,2,FALSE)," ")</f>
        <v xml:space="preserve"> </v>
      </c>
      <c r="F193" s="1">
        <f>IF(E193="NUM CAMBIATO","NUM CAMBIATO",IF(G193=" "," ",_xlfn.IFNA(VLOOKUP(G193,'nr MX scelti o cambiati'!$E$3:$N$591,10,FALSE),"nuova scelta numero")))</f>
        <v>0</v>
      </c>
      <c r="G193" s="1" t="str">
        <f t="shared" si="47"/>
        <v>S01016</v>
      </c>
      <c r="H193" s="1">
        <f t="shared" si="52"/>
        <v>0</v>
      </c>
      <c r="I193" s="1" t="str">
        <f t="shared" si="53"/>
        <v xml:space="preserve"> </v>
      </c>
      <c r="J193" s="42" t="str">
        <f t="shared" si="48"/>
        <v>PICHLER MAXIMILIAN</v>
      </c>
      <c r="K193" s="1" t="str">
        <f t="shared" si="49"/>
        <v>PBZ</v>
      </c>
      <c r="L193" s="1" t="str">
        <f t="shared" si="50"/>
        <v>MX1</v>
      </c>
      <c r="M193" s="1" t="str">
        <f t="shared" si="51"/>
        <v>RIDER</v>
      </c>
      <c r="N193" s="7"/>
      <c r="O193">
        <f t="shared" si="54"/>
        <v>189</v>
      </c>
      <c r="P193">
        <f t="shared" si="55"/>
        <v>189</v>
      </c>
      <c r="Q193" t="str">
        <f t="shared" si="56"/>
        <v>DE TONI JACOPO</v>
      </c>
      <c r="R193" s="1" t="str">
        <f t="shared" si="57"/>
        <v>V02727</v>
      </c>
      <c r="S193" s="22">
        <f t="shared" si="59"/>
        <v>38891</v>
      </c>
      <c r="T193" s="1" t="str">
        <f t="shared" si="60"/>
        <v>VEN</v>
      </c>
      <c r="U193" s="1" t="str">
        <f t="shared" si="61"/>
        <v>MX2</v>
      </c>
      <c r="V193" s="1" t="str">
        <f t="shared" si="62"/>
        <v>RIDER</v>
      </c>
      <c r="W193" s="42" t="str">
        <f t="shared" si="58"/>
        <v>DE TONI JACOPO</v>
      </c>
      <c r="Y193" s="30" t="s">
        <v>236</v>
      </c>
      <c r="Z193">
        <v>189</v>
      </c>
      <c r="AA193" t="s">
        <v>237</v>
      </c>
      <c r="AB193" s="14">
        <v>38891</v>
      </c>
      <c r="AC193" t="s">
        <v>21</v>
      </c>
      <c r="AD193" s="1" t="s">
        <v>856</v>
      </c>
      <c r="AE193" t="s">
        <v>6</v>
      </c>
      <c r="AF193" t="s">
        <v>237</v>
      </c>
      <c r="AG193">
        <v>2024</v>
      </c>
    </row>
    <row r="194" spans="1:33" ht="15.75" customHeight="1" x14ac:dyDescent="0.25">
      <c r="A194" s="3">
        <v>191</v>
      </c>
      <c r="B194" s="4" t="str">
        <f t="shared" si="44"/>
        <v xml:space="preserve"> </v>
      </c>
      <c r="C194" s="1">
        <f t="shared" si="45"/>
        <v>191</v>
      </c>
      <c r="D194" t="str">
        <f t="shared" si="46"/>
        <v>BERTOLI CARLO</v>
      </c>
      <c r="E194" s="1" t="str">
        <f>_xlfn.IFNA(VLOOKUP(G194,'nr MX scelti o cambiati'!$C$3:$D$591,2,FALSE)," ")</f>
        <v xml:space="preserve"> </v>
      </c>
      <c r="F194" s="1">
        <f>IF(E194="NUM CAMBIATO","NUM CAMBIATO",IF(G194=" "," ",_xlfn.IFNA(VLOOKUP(G194,'nr MX scelti o cambiati'!$E$3:$N$591,10,FALSE),"nuova scelta numero")))</f>
        <v>0</v>
      </c>
      <c r="G194" s="1" t="str">
        <f t="shared" si="47"/>
        <v>G02137</v>
      </c>
      <c r="H194" s="1">
        <f t="shared" si="52"/>
        <v>0</v>
      </c>
      <c r="I194" s="1" t="str">
        <f t="shared" si="53"/>
        <v xml:space="preserve"> </v>
      </c>
      <c r="J194" s="42" t="str">
        <f t="shared" si="48"/>
        <v>BERTOLI CARLO</v>
      </c>
      <c r="K194" s="1" t="str">
        <f t="shared" si="49"/>
        <v>LOM</v>
      </c>
      <c r="L194" s="1" t="str">
        <f t="shared" si="50"/>
        <v>OPEN</v>
      </c>
      <c r="M194" s="1" t="str">
        <f t="shared" si="51"/>
        <v>MASTER</v>
      </c>
      <c r="N194" s="7"/>
      <c r="O194">
        <f t="shared" si="54"/>
        <v>190</v>
      </c>
      <c r="P194">
        <f t="shared" si="55"/>
        <v>190</v>
      </c>
      <c r="Q194" t="str">
        <f t="shared" si="56"/>
        <v>PICHLER MAXIMILIAN</v>
      </c>
      <c r="R194" s="1" t="str">
        <f t="shared" si="57"/>
        <v>S01016</v>
      </c>
      <c r="S194" s="22">
        <f t="shared" si="59"/>
        <v>33157</v>
      </c>
      <c r="T194" s="1" t="str">
        <f t="shared" si="60"/>
        <v>PBZ</v>
      </c>
      <c r="U194" s="1" t="str">
        <f t="shared" si="61"/>
        <v>MX1</v>
      </c>
      <c r="V194" s="1" t="str">
        <f t="shared" si="62"/>
        <v>RIDER</v>
      </c>
      <c r="W194" s="42" t="str">
        <f t="shared" si="58"/>
        <v>PICHLER MAXIMILIAN</v>
      </c>
      <c r="Y194" s="30" t="s">
        <v>238</v>
      </c>
      <c r="Z194">
        <v>190</v>
      </c>
      <c r="AA194" t="s">
        <v>239</v>
      </c>
      <c r="AB194" s="14">
        <v>33157</v>
      </c>
      <c r="AC194" t="s">
        <v>23</v>
      </c>
      <c r="AD194" s="1" t="s">
        <v>857</v>
      </c>
      <c r="AE194" t="s">
        <v>6</v>
      </c>
      <c r="AF194" t="s">
        <v>239</v>
      </c>
      <c r="AG194">
        <v>2024</v>
      </c>
    </row>
    <row r="195" spans="1:33" ht="15.75" customHeight="1" x14ac:dyDescent="0.25">
      <c r="A195" s="3">
        <v>192</v>
      </c>
      <c r="B195" s="4" t="str">
        <f t="shared" si="44"/>
        <v xml:space="preserve"> </v>
      </c>
      <c r="C195" s="1">
        <f t="shared" si="45"/>
        <v>192</v>
      </c>
      <c r="D195" t="str">
        <f t="shared" si="46"/>
        <v>CLEMENTI WERNER</v>
      </c>
      <c r="E195" s="1" t="str">
        <f>_xlfn.IFNA(VLOOKUP(G195,'nr MX scelti o cambiati'!$C$3:$D$591,2,FALSE)," ")</f>
        <v xml:space="preserve"> </v>
      </c>
      <c r="F195" s="1" t="str">
        <f>IF(E195="NUM CAMBIATO","NUM CAMBIATO",IF(G195=" "," ",_xlfn.IFNA(VLOOKUP(G195,'nr MX scelti o cambiati'!$E$3:$N$591,10,FALSE),"nuova scelta numero")))</f>
        <v>nuova scelta numero</v>
      </c>
      <c r="G195" s="1" t="str">
        <f t="shared" si="47"/>
        <v>A02375</v>
      </c>
      <c r="H195" s="1">
        <f t="shared" si="52"/>
        <v>0</v>
      </c>
      <c r="I195" s="1" t="str">
        <f t="shared" si="53"/>
        <v xml:space="preserve"> </v>
      </c>
      <c r="J195" s="42" t="str">
        <f t="shared" si="48"/>
        <v>CLEMENTI WERNER</v>
      </c>
      <c r="K195" s="1" t="str">
        <f t="shared" si="49"/>
        <v>PBZ</v>
      </c>
      <c r="L195" s="1" t="str">
        <f t="shared" si="50"/>
        <v>OPEN</v>
      </c>
      <c r="M195" s="1" t="str">
        <f t="shared" si="51"/>
        <v>MASTER</v>
      </c>
      <c r="N195" s="7"/>
      <c r="O195">
        <f t="shared" si="54"/>
        <v>191</v>
      </c>
      <c r="P195">
        <f t="shared" si="55"/>
        <v>191</v>
      </c>
      <c r="Q195" t="str">
        <f t="shared" si="56"/>
        <v>BERTOLI CARLO</v>
      </c>
      <c r="R195" s="1" t="str">
        <f t="shared" si="57"/>
        <v>G02137</v>
      </c>
      <c r="S195" s="22">
        <f t="shared" si="59"/>
        <v>24043</v>
      </c>
      <c r="T195" s="1" t="str">
        <f t="shared" si="60"/>
        <v>LOM</v>
      </c>
      <c r="U195" s="1" t="str">
        <f t="shared" si="61"/>
        <v>OPEN</v>
      </c>
      <c r="V195" s="1" t="str">
        <f t="shared" si="62"/>
        <v>MASTER</v>
      </c>
      <c r="W195" s="42" t="str">
        <f t="shared" si="58"/>
        <v>BERTOLI CARLO</v>
      </c>
      <c r="Y195" s="30" t="s">
        <v>920</v>
      </c>
      <c r="Z195">
        <v>191</v>
      </c>
      <c r="AA195" t="s">
        <v>921</v>
      </c>
      <c r="AB195" s="14">
        <v>24043</v>
      </c>
      <c r="AC195" t="s">
        <v>19</v>
      </c>
      <c r="AD195" s="1" t="s">
        <v>858</v>
      </c>
      <c r="AE195" t="s">
        <v>14</v>
      </c>
      <c r="AF195" t="s">
        <v>921</v>
      </c>
      <c r="AG195">
        <v>2024</v>
      </c>
    </row>
    <row r="196" spans="1:33" ht="15.75" customHeight="1" x14ac:dyDescent="0.25">
      <c r="A196" s="3">
        <v>193</v>
      </c>
      <c r="B196" s="4" t="str">
        <f t="shared" ref="B196:B259" si="63">IF(A196=C196," ",A196)</f>
        <v xml:space="preserve"> </v>
      </c>
      <c r="C196" s="1">
        <f t="shared" ref="C196:C259" si="64">_xlfn.IFNA(VLOOKUP(A196,$O$4:$P$1002,2,FALSE)," ")</f>
        <v>193</v>
      </c>
      <c r="D196" t="str">
        <f t="shared" ref="D196:D259" si="65">_xlfn.IFNA(VLOOKUP(C196,$P$4:$Q$1002,2,FALSE)," ")</f>
        <v>PESSOT SIMONE</v>
      </c>
      <c r="E196" s="1" t="str">
        <f>_xlfn.IFNA(VLOOKUP(G196,'nr MX scelti o cambiati'!$C$3:$D$591,2,FALSE)," ")</f>
        <v xml:space="preserve"> </v>
      </c>
      <c r="F196" s="1" t="str">
        <f>IF(E196="NUM CAMBIATO","NUM CAMBIATO",IF(G196=" "," ",_xlfn.IFNA(VLOOKUP(G196,'nr MX scelti o cambiati'!$E$3:$N$591,10,FALSE),"nuova scelta numero")))</f>
        <v>nuova scelta numero</v>
      </c>
      <c r="G196" s="1" t="str">
        <f t="shared" ref="G196:G259" si="66">_xlfn.IFNA(VLOOKUP(C196,$P$4:$W$1002,3,FALSE)," ")</f>
        <v>W00533</v>
      </c>
      <c r="H196" s="1">
        <f t="shared" si="52"/>
        <v>0</v>
      </c>
      <c r="I196" s="1" t="str">
        <f t="shared" si="53"/>
        <v xml:space="preserve"> </v>
      </c>
      <c r="J196" s="42" t="str">
        <f t="shared" ref="J196:J259" si="67">_xlfn.IFNA(VLOOKUP(C196,$P$4:$W$1002,8,FALSE)," ")</f>
        <v>PESSOT SIMONE</v>
      </c>
      <c r="K196" s="1" t="str">
        <f t="shared" ref="K196:K259" si="68">_xlfn.IFNA(VLOOKUP(D196,$Q$4:$U$1002,4,FALSE)," ")</f>
        <v>VEN</v>
      </c>
      <c r="L196" s="1" t="str">
        <f t="shared" ref="L196:L259" si="69">_xlfn.IFNA(VLOOKUP(D196,$Q$4:$U$1002,5,FALSE)," ")</f>
        <v>MX2</v>
      </c>
      <c r="M196" s="1" t="str">
        <f t="shared" ref="M196:M259" si="70">_xlfn.IFNA(VLOOKUP(D196,$Q$4:$V$1002,6,FALSE)," ")</f>
        <v>RIDER</v>
      </c>
      <c r="N196" s="7"/>
      <c r="O196">
        <f t="shared" si="54"/>
        <v>192</v>
      </c>
      <c r="P196">
        <f t="shared" si="55"/>
        <v>192</v>
      </c>
      <c r="Q196" t="str">
        <f t="shared" si="56"/>
        <v>CLEMENTI WERNER</v>
      </c>
      <c r="R196" s="1" t="str">
        <f t="shared" si="57"/>
        <v>A02375</v>
      </c>
      <c r="S196" s="22">
        <f t="shared" si="59"/>
        <v>23404</v>
      </c>
      <c r="T196" s="1" t="str">
        <f t="shared" si="60"/>
        <v>PBZ</v>
      </c>
      <c r="U196" s="1" t="str">
        <f t="shared" si="61"/>
        <v>OPEN</v>
      </c>
      <c r="V196" s="1" t="str">
        <f t="shared" si="62"/>
        <v>MASTER</v>
      </c>
      <c r="W196" s="42" t="str">
        <f t="shared" si="58"/>
        <v>CLEMENTI WERNER</v>
      </c>
      <c r="Y196" s="30" t="s">
        <v>3561</v>
      </c>
      <c r="Z196">
        <v>192</v>
      </c>
      <c r="AA196" t="s">
        <v>3562</v>
      </c>
      <c r="AB196" s="14">
        <v>23404</v>
      </c>
      <c r="AC196" t="s">
        <v>23</v>
      </c>
      <c r="AD196" s="1" t="s">
        <v>858</v>
      </c>
      <c r="AE196" t="s">
        <v>14</v>
      </c>
      <c r="AF196" t="s">
        <v>3562</v>
      </c>
      <c r="AG196">
        <v>2024</v>
      </c>
    </row>
    <row r="197" spans="1:33" ht="15.75" customHeight="1" x14ac:dyDescent="0.25">
      <c r="A197" s="3">
        <v>194</v>
      </c>
      <c r="B197" s="4" t="str">
        <f t="shared" si="63"/>
        <v xml:space="preserve"> </v>
      </c>
      <c r="C197" s="1">
        <f t="shared" si="64"/>
        <v>194</v>
      </c>
      <c r="D197" t="str">
        <f t="shared" si="65"/>
        <v>BENEDETTI CHRISTIAN</v>
      </c>
      <c r="E197" s="1" t="str">
        <f>_xlfn.IFNA(VLOOKUP(G197,'nr MX scelti o cambiati'!$C$3:$D$591,2,FALSE)," ")</f>
        <v xml:space="preserve"> </v>
      </c>
      <c r="F197" s="1">
        <f>IF(E197="NUM CAMBIATO","NUM CAMBIATO",IF(G197=" "," ",_xlfn.IFNA(VLOOKUP(G197,'nr MX scelti o cambiati'!$E$3:$N$591,10,FALSE),"nuova scelta numero")))</f>
        <v>0</v>
      </c>
      <c r="G197" s="1" t="str">
        <f t="shared" si="66"/>
        <v>Z00234</v>
      </c>
      <c r="H197" s="1">
        <f t="shared" ref="H197:H260" si="71">IF(I197="licenza 23 da rinnovare",1,0)</f>
        <v>0</v>
      </c>
      <c r="I197" s="1" t="str">
        <f t="shared" ref="I197:I260" si="72">IF(D197=J197," ","licenza 23 da rinnovare")</f>
        <v xml:space="preserve"> </v>
      </c>
      <c r="J197" s="42" t="str">
        <f t="shared" si="67"/>
        <v>BENEDETTI CHRISTIAN</v>
      </c>
      <c r="K197" s="1" t="str">
        <f t="shared" si="68"/>
        <v>VEN</v>
      </c>
      <c r="L197" s="1" t="str">
        <f t="shared" si="69"/>
        <v>MX2</v>
      </c>
      <c r="M197" s="1" t="str">
        <f t="shared" si="70"/>
        <v>RIDER</v>
      </c>
      <c r="N197" s="7"/>
      <c r="O197">
        <f t="shared" ref="O197:O260" si="73">Z197</f>
        <v>193</v>
      </c>
      <c r="P197">
        <f t="shared" ref="P197:P260" si="74">Z197</f>
        <v>193</v>
      </c>
      <c r="Q197" t="str">
        <f t="shared" ref="Q197:Q260" si="75">AA197</f>
        <v>PESSOT SIMONE</v>
      </c>
      <c r="R197" s="1" t="str">
        <f t="shared" ref="R197:R260" si="76">Y197</f>
        <v>W00533</v>
      </c>
      <c r="S197" s="22">
        <f t="shared" si="59"/>
        <v>35720</v>
      </c>
      <c r="T197" s="1" t="str">
        <f t="shared" si="60"/>
        <v>VEN</v>
      </c>
      <c r="U197" s="1" t="str">
        <f t="shared" si="61"/>
        <v>MX2</v>
      </c>
      <c r="V197" s="1" t="str">
        <f t="shared" si="62"/>
        <v>RIDER</v>
      </c>
      <c r="W197" s="42" t="str">
        <f t="shared" ref="W197:W260" si="77">IF(AF197&gt;0,AF197," ")</f>
        <v>PESSOT SIMONE</v>
      </c>
      <c r="Y197" s="30" t="s">
        <v>3340</v>
      </c>
      <c r="Z197">
        <v>193</v>
      </c>
      <c r="AA197" t="s">
        <v>3341</v>
      </c>
      <c r="AB197" s="14">
        <v>35720</v>
      </c>
      <c r="AC197" t="s">
        <v>21</v>
      </c>
      <c r="AD197" s="1" t="s">
        <v>856</v>
      </c>
      <c r="AE197" t="s">
        <v>6</v>
      </c>
      <c r="AF197" t="s">
        <v>3341</v>
      </c>
      <c r="AG197">
        <v>2024</v>
      </c>
    </row>
    <row r="198" spans="1:33" ht="15.75" customHeight="1" x14ac:dyDescent="0.25">
      <c r="A198" s="3">
        <v>195</v>
      </c>
      <c r="B198" s="4" t="str">
        <f t="shared" si="63"/>
        <v xml:space="preserve"> </v>
      </c>
      <c r="C198" s="1">
        <f t="shared" si="64"/>
        <v>195</v>
      </c>
      <c r="D198" t="str">
        <f t="shared" si="65"/>
        <v>DAL PONT PETER</v>
      </c>
      <c r="E198" s="1" t="str">
        <f>_xlfn.IFNA(VLOOKUP(G198,'nr MX scelti o cambiati'!$C$3:$D$591,2,FALSE)," ")</f>
        <v xml:space="preserve"> </v>
      </c>
      <c r="F198" s="1" t="str">
        <f>IF(E198="NUM CAMBIATO","NUM CAMBIATO",IF(G198=" "," ",_xlfn.IFNA(VLOOKUP(G198,'nr MX scelti o cambiati'!$E$3:$N$591,10,FALSE),"nuova scelta numero")))</f>
        <v>nuova scelta numero</v>
      </c>
      <c r="G198" s="1" t="str">
        <f t="shared" si="66"/>
        <v>I00377</v>
      </c>
      <c r="H198" s="1">
        <f t="shared" si="71"/>
        <v>0</v>
      </c>
      <c r="I198" s="1" t="str">
        <f t="shared" si="72"/>
        <v xml:space="preserve"> </v>
      </c>
      <c r="J198" s="42" t="str">
        <f t="shared" si="67"/>
        <v>DAL PONT PETER</v>
      </c>
      <c r="K198" s="1" t="str">
        <f t="shared" si="68"/>
        <v>FVG</v>
      </c>
      <c r="L198" s="1" t="str">
        <f t="shared" si="69"/>
        <v>MX2</v>
      </c>
      <c r="M198" s="1" t="str">
        <f t="shared" si="70"/>
        <v>CHALLENGE</v>
      </c>
      <c r="N198" s="7"/>
      <c r="O198">
        <f t="shared" si="73"/>
        <v>194</v>
      </c>
      <c r="P198">
        <f t="shared" si="74"/>
        <v>194</v>
      </c>
      <c r="Q198" t="str">
        <f t="shared" si="75"/>
        <v>BENEDETTI CHRISTIAN</v>
      </c>
      <c r="R198" s="1" t="str">
        <f t="shared" si="76"/>
        <v>Z00234</v>
      </c>
      <c r="S198" s="22">
        <f t="shared" si="59"/>
        <v>38200</v>
      </c>
      <c r="T198" s="1" t="str">
        <f t="shared" si="60"/>
        <v>VEN</v>
      </c>
      <c r="U198" s="1" t="str">
        <f t="shared" si="61"/>
        <v>MX2</v>
      </c>
      <c r="V198" s="1" t="str">
        <f t="shared" si="62"/>
        <v>RIDER</v>
      </c>
      <c r="W198" s="42" t="str">
        <f t="shared" si="77"/>
        <v>BENEDETTI CHRISTIAN</v>
      </c>
      <c r="Y198" s="30" t="s">
        <v>966</v>
      </c>
      <c r="Z198">
        <v>194</v>
      </c>
      <c r="AA198" t="s">
        <v>967</v>
      </c>
      <c r="AB198" s="14">
        <v>38200</v>
      </c>
      <c r="AC198" t="s">
        <v>21</v>
      </c>
      <c r="AD198" s="1" t="s">
        <v>856</v>
      </c>
      <c r="AE198" t="s">
        <v>6</v>
      </c>
      <c r="AF198" t="s">
        <v>967</v>
      </c>
      <c r="AG198">
        <v>2024</v>
      </c>
    </row>
    <row r="199" spans="1:33" ht="15.75" customHeight="1" x14ac:dyDescent="0.25">
      <c r="A199" s="3">
        <v>196</v>
      </c>
      <c r="B199" s="4" t="str">
        <f t="shared" si="63"/>
        <v xml:space="preserve"> </v>
      </c>
      <c r="C199" s="1">
        <f t="shared" si="64"/>
        <v>196</v>
      </c>
      <c r="D199" t="str">
        <f t="shared" si="65"/>
        <v>ZILIO ALEX</v>
      </c>
      <c r="E199" s="1" t="str">
        <f>_xlfn.IFNA(VLOOKUP(G199,'nr MX scelti o cambiati'!$C$3:$D$591,2,FALSE)," ")</f>
        <v xml:space="preserve"> </v>
      </c>
      <c r="F199" s="1">
        <f>IF(E199="NUM CAMBIATO","NUM CAMBIATO",IF(G199=" "," ",_xlfn.IFNA(VLOOKUP(G199,'nr MX scelti o cambiati'!$E$3:$N$591,10,FALSE),"nuova scelta numero")))</f>
        <v>0</v>
      </c>
      <c r="G199" s="1" t="str">
        <f t="shared" si="66"/>
        <v>Q00391</v>
      </c>
      <c r="H199" s="1">
        <f t="shared" si="71"/>
        <v>0</v>
      </c>
      <c r="I199" s="1" t="str">
        <f t="shared" si="72"/>
        <v xml:space="preserve"> </v>
      </c>
      <c r="J199" s="42" t="str">
        <f t="shared" si="67"/>
        <v>ZILIO ALEX</v>
      </c>
      <c r="K199" s="1" t="str">
        <f t="shared" si="68"/>
        <v>VEN</v>
      </c>
      <c r="L199" s="1" t="str">
        <f t="shared" si="69"/>
        <v>MX1</v>
      </c>
      <c r="M199" s="1" t="str">
        <f t="shared" si="70"/>
        <v>RIDER</v>
      </c>
      <c r="N199" s="7"/>
      <c r="O199">
        <f t="shared" si="73"/>
        <v>195</v>
      </c>
      <c r="P199">
        <f t="shared" si="74"/>
        <v>195</v>
      </c>
      <c r="Q199" t="str">
        <f t="shared" si="75"/>
        <v>DAL PONT PETER</v>
      </c>
      <c r="R199" s="1" t="str">
        <f t="shared" si="76"/>
        <v>I00377</v>
      </c>
      <c r="S199" s="22">
        <f t="shared" si="59"/>
        <v>30792</v>
      </c>
      <c r="T199" s="1" t="str">
        <f t="shared" si="60"/>
        <v>FVG</v>
      </c>
      <c r="U199" s="1" t="str">
        <f t="shared" si="61"/>
        <v>MX2</v>
      </c>
      <c r="V199" s="1" t="str">
        <f t="shared" si="62"/>
        <v>CHALLENGE</v>
      </c>
      <c r="W199" s="42" t="str">
        <f t="shared" si="77"/>
        <v>DAL PONT PETER</v>
      </c>
      <c r="Y199" s="30" t="s">
        <v>1824</v>
      </c>
      <c r="Z199">
        <v>195</v>
      </c>
      <c r="AA199" t="s">
        <v>1825</v>
      </c>
      <c r="AB199" s="14">
        <v>30792</v>
      </c>
      <c r="AC199" t="s">
        <v>24</v>
      </c>
      <c r="AD199" s="1" t="s">
        <v>856</v>
      </c>
      <c r="AE199" t="s">
        <v>5</v>
      </c>
      <c r="AF199" t="s">
        <v>1825</v>
      </c>
      <c r="AG199">
        <v>2024</v>
      </c>
    </row>
    <row r="200" spans="1:33" ht="15.75" customHeight="1" x14ac:dyDescent="0.25">
      <c r="A200" s="3">
        <v>197</v>
      </c>
      <c r="B200" s="4" t="str">
        <f t="shared" si="63"/>
        <v xml:space="preserve"> </v>
      </c>
      <c r="C200" s="1">
        <f t="shared" si="64"/>
        <v>197</v>
      </c>
      <c r="D200" t="str">
        <f t="shared" si="65"/>
        <v>LOVAT NICHOLAS</v>
      </c>
      <c r="E200" s="1" t="str">
        <f>_xlfn.IFNA(VLOOKUP(G200,'nr MX scelti o cambiati'!$C$3:$D$591,2,FALSE)," ")</f>
        <v xml:space="preserve"> </v>
      </c>
      <c r="F200" s="1">
        <f>IF(E200="NUM CAMBIATO","NUM CAMBIATO",IF(G200=" "," ",_xlfn.IFNA(VLOOKUP(G200,'nr MX scelti o cambiati'!$E$3:$N$591,10,FALSE),"nuova scelta numero")))</f>
        <v>0</v>
      </c>
      <c r="G200" s="1" t="str">
        <f t="shared" si="66"/>
        <v>W01315</v>
      </c>
      <c r="H200" s="1">
        <f t="shared" si="71"/>
        <v>1</v>
      </c>
      <c r="I200" s="1" t="str">
        <f t="shared" si="72"/>
        <v>licenza 23 da rinnovare</v>
      </c>
      <c r="J200" s="42" t="str">
        <f t="shared" si="67"/>
        <v xml:space="preserve"> </v>
      </c>
      <c r="K200" s="1">
        <f t="shared" si="68"/>
        <v>0</v>
      </c>
      <c r="L200" s="1" t="str">
        <f t="shared" si="69"/>
        <v>MX2</v>
      </c>
      <c r="M200" s="1" t="str">
        <f t="shared" si="70"/>
        <v>RIDER</v>
      </c>
      <c r="N200" s="7"/>
      <c r="O200">
        <f t="shared" si="73"/>
        <v>196</v>
      </c>
      <c r="P200">
        <f t="shared" si="74"/>
        <v>196</v>
      </c>
      <c r="Q200" t="str">
        <f t="shared" si="75"/>
        <v>ZILIO ALEX</v>
      </c>
      <c r="R200" s="1" t="str">
        <f t="shared" si="76"/>
        <v>Q00391</v>
      </c>
      <c r="S200" s="22">
        <f t="shared" si="59"/>
        <v>33154</v>
      </c>
      <c r="T200" s="1" t="str">
        <f t="shared" si="60"/>
        <v>VEN</v>
      </c>
      <c r="U200" s="1" t="str">
        <f t="shared" si="61"/>
        <v>MX1</v>
      </c>
      <c r="V200" s="1" t="str">
        <f t="shared" si="62"/>
        <v>RIDER</v>
      </c>
      <c r="W200" s="42" t="str">
        <f t="shared" si="77"/>
        <v>ZILIO ALEX</v>
      </c>
      <c r="Y200" s="30" t="s">
        <v>240</v>
      </c>
      <c r="Z200">
        <v>196</v>
      </c>
      <c r="AA200" t="s">
        <v>241</v>
      </c>
      <c r="AB200" s="14">
        <v>33154</v>
      </c>
      <c r="AC200" t="s">
        <v>21</v>
      </c>
      <c r="AD200" s="1" t="s">
        <v>857</v>
      </c>
      <c r="AE200" t="s">
        <v>6</v>
      </c>
      <c r="AF200" t="s">
        <v>241</v>
      </c>
      <c r="AG200">
        <v>2024</v>
      </c>
    </row>
    <row r="201" spans="1:33" ht="15.75" customHeight="1" x14ac:dyDescent="0.25">
      <c r="A201" s="3">
        <v>198</v>
      </c>
      <c r="B201" s="4" t="str">
        <f t="shared" si="63"/>
        <v xml:space="preserve"> </v>
      </c>
      <c r="C201" s="1">
        <f t="shared" si="64"/>
        <v>198</v>
      </c>
      <c r="D201" t="str">
        <f t="shared" si="65"/>
        <v>ZORATTI GABRIEL</v>
      </c>
      <c r="E201" s="1" t="str">
        <f>_xlfn.IFNA(VLOOKUP(G201,'nr MX scelti o cambiati'!$C$3:$D$591,2,FALSE)," ")</f>
        <v xml:space="preserve"> </v>
      </c>
      <c r="F201" s="1" t="str">
        <f>IF(E201="NUM CAMBIATO","NUM CAMBIATO",IF(G201=" "," ",_xlfn.IFNA(VLOOKUP(G201,'nr MX scelti o cambiati'!$E$3:$N$591,10,FALSE),"nuova scelta numero")))</f>
        <v>nuova scelta numero</v>
      </c>
      <c r="G201" s="1" t="str">
        <f t="shared" si="66"/>
        <v>A00559</v>
      </c>
      <c r="H201" s="1">
        <f t="shared" si="71"/>
        <v>0</v>
      </c>
      <c r="I201" s="1" t="str">
        <f t="shared" si="72"/>
        <v xml:space="preserve"> </v>
      </c>
      <c r="J201" s="42" t="str">
        <f t="shared" si="67"/>
        <v>ZORATTI GABRIEL</v>
      </c>
      <c r="K201" s="1" t="str">
        <f t="shared" si="68"/>
        <v>PTR</v>
      </c>
      <c r="L201" s="1" t="str">
        <f t="shared" si="69"/>
        <v>MX2</v>
      </c>
      <c r="M201" s="1" t="str">
        <f t="shared" si="70"/>
        <v>CHALLENGE</v>
      </c>
      <c r="N201" s="7"/>
      <c r="O201">
        <f t="shared" si="73"/>
        <v>197</v>
      </c>
      <c r="P201">
        <f t="shared" si="74"/>
        <v>197</v>
      </c>
      <c r="Q201" t="str">
        <f t="shared" si="75"/>
        <v>LOVAT NICHOLAS</v>
      </c>
      <c r="R201" s="1" t="str">
        <f t="shared" si="76"/>
        <v>W01315</v>
      </c>
      <c r="S201" s="22">
        <f t="shared" si="59"/>
        <v>0</v>
      </c>
      <c r="T201" s="1">
        <f t="shared" si="60"/>
        <v>0</v>
      </c>
      <c r="U201" s="1" t="str">
        <f t="shared" si="61"/>
        <v>MX2</v>
      </c>
      <c r="V201" s="1" t="str">
        <f t="shared" si="62"/>
        <v>RIDER</v>
      </c>
      <c r="W201" s="42" t="str">
        <f t="shared" si="77"/>
        <v xml:space="preserve"> </v>
      </c>
      <c r="Y201" s="30" t="s">
        <v>242</v>
      </c>
      <c r="Z201">
        <v>197</v>
      </c>
      <c r="AA201" t="s">
        <v>243</v>
      </c>
      <c r="AD201" s="1" t="s">
        <v>856</v>
      </c>
      <c r="AE201" t="s">
        <v>6</v>
      </c>
      <c r="AG201">
        <v>2024</v>
      </c>
    </row>
    <row r="202" spans="1:33" ht="15.75" customHeight="1" x14ac:dyDescent="0.25">
      <c r="A202" s="3">
        <v>199</v>
      </c>
      <c r="B202" s="4" t="str">
        <f t="shared" si="63"/>
        <v xml:space="preserve"> </v>
      </c>
      <c r="C202" s="1">
        <f t="shared" si="64"/>
        <v>199</v>
      </c>
      <c r="D202" t="str">
        <f t="shared" si="65"/>
        <v>PEDRIALI MARCO</v>
      </c>
      <c r="E202" s="1" t="str">
        <f>_xlfn.IFNA(VLOOKUP(G202,'nr MX scelti o cambiati'!$C$3:$D$591,2,FALSE)," ")</f>
        <v xml:space="preserve"> </v>
      </c>
      <c r="F202" s="1">
        <f>IF(E202="NUM CAMBIATO","NUM CAMBIATO",IF(G202=" "," ",_xlfn.IFNA(VLOOKUP(G202,'nr MX scelti o cambiati'!$E$3:$N$591,10,FALSE),"nuova scelta numero")))</f>
        <v>0</v>
      </c>
      <c r="G202" s="1" t="str">
        <f t="shared" si="66"/>
        <v>G05829</v>
      </c>
      <c r="H202" s="1">
        <f t="shared" si="71"/>
        <v>0</v>
      </c>
      <c r="I202" s="1" t="str">
        <f t="shared" si="72"/>
        <v xml:space="preserve"> </v>
      </c>
      <c r="J202" s="42" t="str">
        <f t="shared" si="67"/>
        <v>PEDRIALI MARCO</v>
      </c>
      <c r="K202" s="1" t="str">
        <f t="shared" si="68"/>
        <v>VEN</v>
      </c>
      <c r="L202" s="1" t="str">
        <f t="shared" si="69"/>
        <v>OPEN</v>
      </c>
      <c r="M202" s="1" t="str">
        <f t="shared" si="70"/>
        <v>SUPERVETERAN</v>
      </c>
      <c r="N202" s="7"/>
      <c r="O202">
        <f t="shared" si="73"/>
        <v>198</v>
      </c>
      <c r="P202">
        <f t="shared" si="74"/>
        <v>198</v>
      </c>
      <c r="Q202" t="str">
        <f t="shared" si="75"/>
        <v>ZORATTI GABRIEL</v>
      </c>
      <c r="R202" s="1" t="str">
        <f t="shared" si="76"/>
        <v>A00559</v>
      </c>
      <c r="S202" s="22">
        <f t="shared" si="59"/>
        <v>39710</v>
      </c>
      <c r="T202" s="1" t="str">
        <f t="shared" si="60"/>
        <v>PTR</v>
      </c>
      <c r="U202" s="1" t="str">
        <f t="shared" si="61"/>
        <v>MX2</v>
      </c>
      <c r="V202" s="1" t="str">
        <f t="shared" si="62"/>
        <v>CHALLENGE</v>
      </c>
      <c r="W202" s="42" t="str">
        <f t="shared" si="77"/>
        <v>ZORATTI GABRIEL</v>
      </c>
      <c r="Y202" s="30" t="s">
        <v>2725</v>
      </c>
      <c r="Z202">
        <v>198</v>
      </c>
      <c r="AA202" t="s">
        <v>2726</v>
      </c>
      <c r="AB202" s="14">
        <v>39710</v>
      </c>
      <c r="AC202" t="s">
        <v>1300</v>
      </c>
      <c r="AD202" s="1" t="s">
        <v>856</v>
      </c>
      <c r="AE202" t="s">
        <v>5</v>
      </c>
      <c r="AF202" t="s">
        <v>2726</v>
      </c>
      <c r="AG202">
        <v>2024</v>
      </c>
    </row>
    <row r="203" spans="1:33" ht="15.75" customHeight="1" x14ac:dyDescent="0.25">
      <c r="A203" s="3">
        <v>200</v>
      </c>
      <c r="B203" s="4" t="str">
        <f t="shared" si="63"/>
        <v xml:space="preserve"> </v>
      </c>
      <c r="C203" s="1">
        <f t="shared" si="64"/>
        <v>200</v>
      </c>
      <c r="D203" t="str">
        <f t="shared" si="65"/>
        <v>ZONTINI STEFANO</v>
      </c>
      <c r="E203" s="1" t="str">
        <f>_xlfn.IFNA(VLOOKUP(G203,'nr MX scelti o cambiati'!$C$3:$D$591,2,FALSE)," ")</f>
        <v xml:space="preserve"> </v>
      </c>
      <c r="F203" s="1">
        <f>IF(E203="NUM CAMBIATO","NUM CAMBIATO",IF(G203=" "," ",_xlfn.IFNA(VLOOKUP(G203,'nr MX scelti o cambiati'!$E$3:$N$591,10,FALSE),"nuova scelta numero")))</f>
        <v>0</v>
      </c>
      <c r="G203" s="1" t="str">
        <f t="shared" si="66"/>
        <v>W02191</v>
      </c>
      <c r="H203" s="1">
        <f t="shared" si="71"/>
        <v>0</v>
      </c>
      <c r="I203" s="1" t="str">
        <f t="shared" si="72"/>
        <v xml:space="preserve"> </v>
      </c>
      <c r="J203" s="42" t="str">
        <f t="shared" si="67"/>
        <v>ZONTINI STEFANO</v>
      </c>
      <c r="K203" s="1" t="str">
        <f t="shared" si="68"/>
        <v>PTR</v>
      </c>
      <c r="L203" s="1" t="str">
        <f t="shared" si="69"/>
        <v>MX2</v>
      </c>
      <c r="M203" s="1" t="str">
        <f t="shared" si="70"/>
        <v>RIDER</v>
      </c>
      <c r="N203" s="7"/>
      <c r="O203">
        <f t="shared" si="73"/>
        <v>199</v>
      </c>
      <c r="P203">
        <f t="shared" si="74"/>
        <v>199</v>
      </c>
      <c r="Q203" t="str">
        <f t="shared" si="75"/>
        <v>PEDRIALI MARCO</v>
      </c>
      <c r="R203" s="1" t="str">
        <f t="shared" si="76"/>
        <v>G05829</v>
      </c>
      <c r="S203" s="22">
        <f t="shared" si="59"/>
        <v>24800</v>
      </c>
      <c r="T203" s="1" t="str">
        <f t="shared" si="60"/>
        <v>VEN</v>
      </c>
      <c r="U203" s="1" t="str">
        <f t="shared" si="61"/>
        <v>OPEN</v>
      </c>
      <c r="V203" s="1" t="str">
        <f t="shared" si="62"/>
        <v>SUPERVETERAN</v>
      </c>
      <c r="W203" s="42" t="str">
        <f t="shared" si="77"/>
        <v>PEDRIALI MARCO</v>
      </c>
      <c r="Y203" s="30" t="s">
        <v>244</v>
      </c>
      <c r="Z203">
        <v>199</v>
      </c>
      <c r="AA203" t="s">
        <v>245</v>
      </c>
      <c r="AB203" s="14">
        <v>24800</v>
      </c>
      <c r="AC203" t="s">
        <v>21</v>
      </c>
      <c r="AD203" s="1" t="s">
        <v>858</v>
      </c>
      <c r="AE203" t="s">
        <v>13</v>
      </c>
      <c r="AF203" t="s">
        <v>245</v>
      </c>
      <c r="AG203">
        <v>2024</v>
      </c>
    </row>
    <row r="204" spans="1:33" ht="15.75" customHeight="1" x14ac:dyDescent="0.25">
      <c r="A204" s="3">
        <v>201</v>
      </c>
      <c r="B204" s="4" t="str">
        <f t="shared" si="63"/>
        <v xml:space="preserve"> </v>
      </c>
      <c r="C204" s="1">
        <f t="shared" si="64"/>
        <v>201</v>
      </c>
      <c r="D204" t="str">
        <f t="shared" si="65"/>
        <v>COLLODEL MASSIMILIANO</v>
      </c>
      <c r="E204" s="1" t="str">
        <f>_xlfn.IFNA(VLOOKUP(G204,'nr MX scelti o cambiati'!$C$3:$D$591,2,FALSE)," ")</f>
        <v xml:space="preserve"> </v>
      </c>
      <c r="F204" s="1">
        <f>IF(E204="NUM CAMBIATO","NUM CAMBIATO",IF(G204=" "," ",_xlfn.IFNA(VLOOKUP(G204,'nr MX scelti o cambiati'!$E$3:$N$591,10,FALSE),"nuova scelta numero")))</f>
        <v>0</v>
      </c>
      <c r="G204" s="1" t="str">
        <f t="shared" si="66"/>
        <v>L01330</v>
      </c>
      <c r="H204" s="1">
        <f t="shared" si="71"/>
        <v>0</v>
      </c>
      <c r="I204" s="1" t="str">
        <f t="shared" si="72"/>
        <v xml:space="preserve"> </v>
      </c>
      <c r="J204" s="42" t="str">
        <f t="shared" si="67"/>
        <v>COLLODEL MASSIMILIANO</v>
      </c>
      <c r="K204" s="1" t="str">
        <f t="shared" si="68"/>
        <v>VEN</v>
      </c>
      <c r="L204" s="1" t="str">
        <f t="shared" si="69"/>
        <v>OPEN</v>
      </c>
      <c r="M204" s="1" t="str">
        <f t="shared" si="70"/>
        <v>SUPERVETERAN</v>
      </c>
      <c r="N204" s="7"/>
      <c r="O204">
        <f t="shared" si="73"/>
        <v>200</v>
      </c>
      <c r="P204">
        <f t="shared" si="74"/>
        <v>200</v>
      </c>
      <c r="Q204" t="str">
        <f t="shared" si="75"/>
        <v>ZONTINI STEFANO</v>
      </c>
      <c r="R204" s="1" t="str">
        <f t="shared" si="76"/>
        <v>W02191</v>
      </c>
      <c r="S204" s="22">
        <f t="shared" si="59"/>
        <v>34862</v>
      </c>
      <c r="T204" s="1" t="str">
        <f t="shared" si="60"/>
        <v>PTR</v>
      </c>
      <c r="U204" s="1" t="str">
        <f t="shared" si="61"/>
        <v>MX2</v>
      </c>
      <c r="V204" s="1" t="str">
        <f t="shared" si="62"/>
        <v>RIDER</v>
      </c>
      <c r="W204" s="42" t="str">
        <f t="shared" si="77"/>
        <v>ZONTINI STEFANO</v>
      </c>
      <c r="Y204" s="30" t="s">
        <v>246</v>
      </c>
      <c r="Z204">
        <v>200</v>
      </c>
      <c r="AA204" t="s">
        <v>247</v>
      </c>
      <c r="AB204" s="14">
        <v>34862</v>
      </c>
      <c r="AC204" t="s">
        <v>1300</v>
      </c>
      <c r="AD204" s="1" t="s">
        <v>856</v>
      </c>
      <c r="AE204" t="s">
        <v>6</v>
      </c>
      <c r="AF204" t="s">
        <v>247</v>
      </c>
      <c r="AG204">
        <v>2024</v>
      </c>
    </row>
    <row r="205" spans="1:33" ht="15.75" customHeight="1" x14ac:dyDescent="0.25">
      <c r="A205" s="3">
        <v>202</v>
      </c>
      <c r="B205" s="4" t="str">
        <f t="shared" si="63"/>
        <v xml:space="preserve"> </v>
      </c>
      <c r="C205" s="1">
        <f t="shared" si="64"/>
        <v>202</v>
      </c>
      <c r="D205" t="str">
        <f t="shared" si="65"/>
        <v>BENVEGNU` MARINO</v>
      </c>
      <c r="E205" s="1" t="str">
        <f>_xlfn.IFNA(VLOOKUP(G205,'nr MX scelti o cambiati'!$C$3:$D$591,2,FALSE)," ")</f>
        <v xml:space="preserve"> </v>
      </c>
      <c r="F205" s="1">
        <f>IF(E205="NUM CAMBIATO","NUM CAMBIATO",IF(G205=" "," ",_xlfn.IFNA(VLOOKUP(G205,'nr MX scelti o cambiati'!$E$3:$N$591,10,FALSE),"nuova scelta numero")))</f>
        <v>0</v>
      </c>
      <c r="G205" s="1" t="str">
        <f t="shared" si="66"/>
        <v>G04560</v>
      </c>
      <c r="H205" s="1">
        <f t="shared" si="71"/>
        <v>0</v>
      </c>
      <c r="I205" s="1" t="str">
        <f t="shared" si="72"/>
        <v xml:space="preserve"> </v>
      </c>
      <c r="J205" s="42" t="str">
        <f t="shared" si="67"/>
        <v>BENVEGNU` MARINO</v>
      </c>
      <c r="K205" s="1" t="str">
        <f t="shared" si="68"/>
        <v>FVG</v>
      </c>
      <c r="L205" s="1" t="str">
        <f t="shared" si="69"/>
        <v>MX1</v>
      </c>
      <c r="M205" s="1" t="str">
        <f t="shared" si="70"/>
        <v>CHALLENGE</v>
      </c>
      <c r="N205" s="7"/>
      <c r="O205">
        <f t="shared" si="73"/>
        <v>201</v>
      </c>
      <c r="P205">
        <f t="shared" si="74"/>
        <v>201</v>
      </c>
      <c r="Q205" t="str">
        <f t="shared" si="75"/>
        <v>COLLODEL MASSIMILIANO</v>
      </c>
      <c r="R205" s="1" t="str">
        <f t="shared" si="76"/>
        <v>L01330</v>
      </c>
      <c r="S205" s="22">
        <f t="shared" si="59"/>
        <v>25751</v>
      </c>
      <c r="T205" s="1" t="str">
        <f t="shared" si="60"/>
        <v>VEN</v>
      </c>
      <c r="U205" s="1" t="str">
        <f t="shared" si="61"/>
        <v>OPEN</v>
      </c>
      <c r="V205" s="1" t="str">
        <f t="shared" si="62"/>
        <v>SUPERVETERAN</v>
      </c>
      <c r="W205" s="42" t="str">
        <f t="shared" si="77"/>
        <v>COLLODEL MASSIMILIANO</v>
      </c>
      <c r="Y205" s="30" t="s">
        <v>248</v>
      </c>
      <c r="Z205">
        <v>201</v>
      </c>
      <c r="AA205" t="s">
        <v>249</v>
      </c>
      <c r="AB205" s="14">
        <v>25751</v>
      </c>
      <c r="AC205" t="s">
        <v>21</v>
      </c>
      <c r="AD205" s="1" t="s">
        <v>858</v>
      </c>
      <c r="AE205" t="s">
        <v>13</v>
      </c>
      <c r="AF205" t="s">
        <v>249</v>
      </c>
      <c r="AG205">
        <v>2024</v>
      </c>
    </row>
    <row r="206" spans="1:33" ht="15.75" customHeight="1" x14ac:dyDescent="0.25">
      <c r="A206" s="3">
        <v>203</v>
      </c>
      <c r="B206" s="4" t="str">
        <f t="shared" si="63"/>
        <v xml:space="preserve"> </v>
      </c>
      <c r="C206" s="1">
        <f t="shared" si="64"/>
        <v>203</v>
      </c>
      <c r="D206" t="str">
        <f t="shared" si="65"/>
        <v>ZANCHETTA DIEGO</v>
      </c>
      <c r="E206" s="1" t="str">
        <f>_xlfn.IFNA(VLOOKUP(G206,'nr MX scelti o cambiati'!$C$3:$D$591,2,FALSE)," ")</f>
        <v xml:space="preserve"> </v>
      </c>
      <c r="F206" s="1" t="str">
        <f>IF(E206="NUM CAMBIATO","NUM CAMBIATO",IF(G206=" "," ",_xlfn.IFNA(VLOOKUP(G206,'nr MX scelti o cambiati'!$E$3:$N$591,10,FALSE),"nuova scelta numero")))</f>
        <v>nuova scelta numero</v>
      </c>
      <c r="G206" s="1" t="str">
        <f t="shared" si="66"/>
        <v>H01296</v>
      </c>
      <c r="H206" s="1">
        <f t="shared" si="71"/>
        <v>0</v>
      </c>
      <c r="I206" s="1" t="str">
        <f t="shared" si="72"/>
        <v xml:space="preserve"> </v>
      </c>
      <c r="J206" s="42" t="str">
        <f t="shared" si="67"/>
        <v>ZANCHETTA DIEGO</v>
      </c>
      <c r="K206" s="1" t="str">
        <f t="shared" si="68"/>
        <v>VEN</v>
      </c>
      <c r="L206" s="1" t="str">
        <f t="shared" si="69"/>
        <v>OPEN</v>
      </c>
      <c r="M206" s="1" t="str">
        <f t="shared" si="70"/>
        <v>SUPERVETERAN</v>
      </c>
      <c r="N206" s="7"/>
      <c r="O206">
        <f t="shared" si="73"/>
        <v>202</v>
      </c>
      <c r="P206">
        <f t="shared" si="74"/>
        <v>202</v>
      </c>
      <c r="Q206" t="str">
        <f t="shared" si="75"/>
        <v>BENVEGNU` MARINO</v>
      </c>
      <c r="R206" s="1" t="str">
        <f t="shared" si="76"/>
        <v>G04560</v>
      </c>
      <c r="S206" s="22">
        <f t="shared" si="59"/>
        <v>22067</v>
      </c>
      <c r="T206" s="1" t="str">
        <f t="shared" si="60"/>
        <v>FVG</v>
      </c>
      <c r="U206" s="1" t="str">
        <f t="shared" si="61"/>
        <v>MX1</v>
      </c>
      <c r="V206" s="1" t="str">
        <f t="shared" si="62"/>
        <v>CHALLENGE</v>
      </c>
      <c r="W206" s="42" t="str">
        <f t="shared" si="77"/>
        <v>BENVEGNU` MARINO</v>
      </c>
      <c r="Y206" s="30" t="s">
        <v>250</v>
      </c>
      <c r="Z206">
        <v>202</v>
      </c>
      <c r="AA206" t="s">
        <v>251</v>
      </c>
      <c r="AB206" s="14">
        <v>22067</v>
      </c>
      <c r="AC206" t="s">
        <v>24</v>
      </c>
      <c r="AD206" s="1" t="s">
        <v>857</v>
      </c>
      <c r="AE206" t="s">
        <v>5</v>
      </c>
      <c r="AF206" t="s">
        <v>251</v>
      </c>
      <c r="AG206">
        <v>2024</v>
      </c>
    </row>
    <row r="207" spans="1:33" ht="15.75" customHeight="1" x14ac:dyDescent="0.25">
      <c r="A207" s="3">
        <v>204</v>
      </c>
      <c r="B207" s="4" t="str">
        <f t="shared" si="63"/>
        <v xml:space="preserve"> </v>
      </c>
      <c r="C207" s="1">
        <f t="shared" si="64"/>
        <v>204</v>
      </c>
      <c r="D207" t="str">
        <f t="shared" si="65"/>
        <v>BERTI THOMAS</v>
      </c>
      <c r="E207" s="1" t="str">
        <f>_xlfn.IFNA(VLOOKUP(G207,'nr MX scelti o cambiati'!$C$3:$D$591,2,FALSE)," ")</f>
        <v xml:space="preserve"> </v>
      </c>
      <c r="F207" s="1" t="str">
        <f>IF(E207="NUM CAMBIATO","NUM CAMBIATO",IF(G207=" "," ",_xlfn.IFNA(VLOOKUP(G207,'nr MX scelti o cambiati'!$E$3:$N$591,10,FALSE),"nuova scelta numero")))</f>
        <v>nuova scelta numero</v>
      </c>
      <c r="G207" s="1" t="str">
        <f t="shared" si="66"/>
        <v>A00766</v>
      </c>
      <c r="H207" s="1">
        <f t="shared" si="71"/>
        <v>0</v>
      </c>
      <c r="I207" s="1" t="str">
        <f t="shared" si="72"/>
        <v xml:space="preserve"> </v>
      </c>
      <c r="J207" s="42" t="str">
        <f t="shared" si="67"/>
        <v>BERTI THOMAS</v>
      </c>
      <c r="K207" s="1" t="str">
        <f t="shared" si="68"/>
        <v>VEN</v>
      </c>
      <c r="L207" s="1" t="str">
        <f t="shared" si="69"/>
        <v>MX2</v>
      </c>
      <c r="M207" s="1" t="str">
        <f t="shared" si="70"/>
        <v>CHALLENGE</v>
      </c>
      <c r="N207" s="7"/>
      <c r="O207">
        <f t="shared" si="73"/>
        <v>203</v>
      </c>
      <c r="P207">
        <f t="shared" si="74"/>
        <v>203</v>
      </c>
      <c r="Q207" t="str">
        <f t="shared" si="75"/>
        <v>ZANCHETTA DIEGO</v>
      </c>
      <c r="R207" s="1" t="str">
        <f t="shared" si="76"/>
        <v>H01296</v>
      </c>
      <c r="S207" s="22">
        <f t="shared" si="59"/>
        <v>26219</v>
      </c>
      <c r="T207" s="1" t="str">
        <f t="shared" si="60"/>
        <v>VEN</v>
      </c>
      <c r="U207" s="1" t="str">
        <f t="shared" si="61"/>
        <v>OPEN</v>
      </c>
      <c r="V207" s="1" t="str">
        <f t="shared" si="62"/>
        <v>SUPERVETERAN</v>
      </c>
      <c r="W207" s="42" t="str">
        <f t="shared" si="77"/>
        <v>ZANCHETTA DIEGO</v>
      </c>
      <c r="Y207" s="30" t="s">
        <v>2014</v>
      </c>
      <c r="Z207">
        <v>203</v>
      </c>
      <c r="AA207" t="s">
        <v>2015</v>
      </c>
      <c r="AB207" s="14">
        <v>26219</v>
      </c>
      <c r="AC207" t="s">
        <v>21</v>
      </c>
      <c r="AD207" s="1" t="s">
        <v>858</v>
      </c>
      <c r="AE207" t="s">
        <v>13</v>
      </c>
      <c r="AF207" t="s">
        <v>2015</v>
      </c>
      <c r="AG207">
        <v>2024</v>
      </c>
    </row>
    <row r="208" spans="1:33" ht="15.75" customHeight="1" x14ac:dyDescent="0.25">
      <c r="A208" s="3">
        <v>205</v>
      </c>
      <c r="B208" s="4" t="str">
        <f t="shared" si="63"/>
        <v xml:space="preserve"> </v>
      </c>
      <c r="C208" s="1">
        <f t="shared" si="64"/>
        <v>205</v>
      </c>
      <c r="D208" t="str">
        <f t="shared" si="65"/>
        <v>SOPRANA MATTIA</v>
      </c>
      <c r="E208" s="1" t="str">
        <f>_xlfn.IFNA(VLOOKUP(G208,'nr MX scelti o cambiati'!$C$3:$D$591,2,FALSE)," ")</f>
        <v xml:space="preserve"> </v>
      </c>
      <c r="F208" s="1">
        <f>IF(E208="NUM CAMBIATO","NUM CAMBIATO",IF(G208=" "," ",_xlfn.IFNA(VLOOKUP(G208,'nr MX scelti o cambiati'!$E$3:$N$591,10,FALSE),"nuova scelta numero")))</f>
        <v>0</v>
      </c>
      <c r="G208" s="1" t="str">
        <f t="shared" si="66"/>
        <v>Z00216</v>
      </c>
      <c r="H208" s="1">
        <f t="shared" si="71"/>
        <v>0</v>
      </c>
      <c r="I208" s="1" t="str">
        <f t="shared" si="72"/>
        <v xml:space="preserve"> </v>
      </c>
      <c r="J208" s="42" t="str">
        <f t="shared" si="67"/>
        <v>SOPRANA MATTIA</v>
      </c>
      <c r="K208" s="1" t="str">
        <f t="shared" si="68"/>
        <v>VEN</v>
      </c>
      <c r="L208" s="1" t="str">
        <f t="shared" si="69"/>
        <v>MX1</v>
      </c>
      <c r="M208" s="1" t="str">
        <f t="shared" si="70"/>
        <v>CHALLENGE</v>
      </c>
      <c r="N208" s="7"/>
      <c r="O208">
        <f t="shared" si="73"/>
        <v>204</v>
      </c>
      <c r="P208">
        <f t="shared" si="74"/>
        <v>204</v>
      </c>
      <c r="Q208" t="str">
        <f t="shared" si="75"/>
        <v>BERTI THOMAS</v>
      </c>
      <c r="R208" s="1" t="str">
        <f t="shared" si="76"/>
        <v>A00766</v>
      </c>
      <c r="S208" s="22">
        <f t="shared" si="59"/>
        <v>34216</v>
      </c>
      <c r="T208" s="1" t="str">
        <f t="shared" si="60"/>
        <v>VEN</v>
      </c>
      <c r="U208" s="1" t="str">
        <f t="shared" si="61"/>
        <v>MX2</v>
      </c>
      <c r="V208" s="1" t="str">
        <f t="shared" si="62"/>
        <v>CHALLENGE</v>
      </c>
      <c r="W208" s="42" t="str">
        <f t="shared" si="77"/>
        <v>BERTI THOMAS</v>
      </c>
      <c r="Y208" s="30" t="s">
        <v>3073</v>
      </c>
      <c r="Z208">
        <v>204</v>
      </c>
      <c r="AA208" t="s">
        <v>3074</v>
      </c>
      <c r="AB208" s="14">
        <v>34216</v>
      </c>
      <c r="AC208" t="s">
        <v>21</v>
      </c>
      <c r="AD208" s="1" t="s">
        <v>856</v>
      </c>
      <c r="AE208" t="s">
        <v>5</v>
      </c>
      <c r="AF208" t="s">
        <v>3074</v>
      </c>
      <c r="AG208">
        <v>2024</v>
      </c>
    </row>
    <row r="209" spans="1:33" ht="15.75" customHeight="1" x14ac:dyDescent="0.25">
      <c r="A209" s="3">
        <v>206</v>
      </c>
      <c r="B209" s="4" t="str">
        <f t="shared" si="63"/>
        <v xml:space="preserve"> </v>
      </c>
      <c r="C209" s="1">
        <f t="shared" si="64"/>
        <v>206</v>
      </c>
      <c r="D209" t="str">
        <f t="shared" si="65"/>
        <v>TRICHES EDOARDO</v>
      </c>
      <c r="E209" s="1" t="str">
        <f>_xlfn.IFNA(VLOOKUP(G209,'nr MX scelti o cambiati'!$C$3:$D$591,2,FALSE)," ")</f>
        <v xml:space="preserve"> </v>
      </c>
      <c r="F209" s="1" t="str">
        <f>IF(E209="NUM CAMBIATO","NUM CAMBIATO",IF(G209=" "," ",_xlfn.IFNA(VLOOKUP(G209,'nr MX scelti o cambiati'!$E$3:$N$591,10,FALSE),"nuova scelta numero")))</f>
        <v>nuova scelta numero</v>
      </c>
      <c r="G209" s="1" t="str">
        <f t="shared" si="66"/>
        <v>Y03742</v>
      </c>
      <c r="H209" s="1">
        <f t="shared" si="71"/>
        <v>0</v>
      </c>
      <c r="I209" s="1" t="str">
        <f t="shared" si="72"/>
        <v xml:space="preserve"> </v>
      </c>
      <c r="J209" s="42" t="str">
        <f t="shared" si="67"/>
        <v>TRICHES EDOARDO</v>
      </c>
      <c r="K209" s="1" t="str">
        <f t="shared" si="68"/>
        <v>VEN</v>
      </c>
      <c r="L209" s="1">
        <f t="shared" si="69"/>
        <v>125</v>
      </c>
      <c r="M209" s="1" t="str">
        <f t="shared" si="70"/>
        <v>JUNIOR</v>
      </c>
      <c r="N209" s="7"/>
      <c r="O209">
        <f t="shared" si="73"/>
        <v>205</v>
      </c>
      <c r="P209">
        <f t="shared" si="74"/>
        <v>205</v>
      </c>
      <c r="Q209" t="str">
        <f t="shared" si="75"/>
        <v>SOPRANA MATTIA</v>
      </c>
      <c r="R209" s="1" t="str">
        <f t="shared" si="76"/>
        <v>Z00216</v>
      </c>
      <c r="S209" s="22">
        <f t="shared" si="59"/>
        <v>36445</v>
      </c>
      <c r="T209" s="1" t="str">
        <f t="shared" si="60"/>
        <v>VEN</v>
      </c>
      <c r="U209" s="1" t="str">
        <f t="shared" si="61"/>
        <v>MX1</v>
      </c>
      <c r="V209" s="1" t="str">
        <f t="shared" si="62"/>
        <v>CHALLENGE</v>
      </c>
      <c r="W209" s="42" t="str">
        <f t="shared" si="77"/>
        <v>SOPRANA MATTIA</v>
      </c>
      <c r="Y209" s="30" t="s">
        <v>893</v>
      </c>
      <c r="Z209">
        <v>205</v>
      </c>
      <c r="AA209" t="s">
        <v>894</v>
      </c>
      <c r="AB209" s="14">
        <v>36445</v>
      </c>
      <c r="AC209" t="s">
        <v>21</v>
      </c>
      <c r="AD209" s="1" t="s">
        <v>857</v>
      </c>
      <c r="AE209" t="s">
        <v>5</v>
      </c>
      <c r="AF209" t="s">
        <v>894</v>
      </c>
      <c r="AG209">
        <v>2024</v>
      </c>
    </row>
    <row r="210" spans="1:33" ht="15.75" customHeight="1" x14ac:dyDescent="0.25">
      <c r="A210" s="3">
        <v>207</v>
      </c>
      <c r="B210" s="4" t="str">
        <f t="shared" si="63"/>
        <v xml:space="preserve"> </v>
      </c>
      <c r="C210" s="1">
        <f t="shared" si="64"/>
        <v>207</v>
      </c>
      <c r="D210" t="str">
        <f t="shared" si="65"/>
        <v>FRANCHINI ANDREA</v>
      </c>
      <c r="E210" s="1" t="str">
        <f>_xlfn.IFNA(VLOOKUP(G210,'nr MX scelti o cambiati'!$C$3:$D$591,2,FALSE)," ")</f>
        <v>NUM CAMBIATO</v>
      </c>
      <c r="F210" s="1" t="str">
        <f>IF(E210="NUM CAMBIATO","NUM CAMBIATO",IF(G210=" "," ",_xlfn.IFNA(VLOOKUP(G210,'nr MX scelti o cambiati'!$E$3:$N$591,10,FALSE),"nuova scelta numero")))</f>
        <v>NUM CAMBIATO</v>
      </c>
      <c r="G210" s="1" t="str">
        <f t="shared" si="66"/>
        <v>X01084</v>
      </c>
      <c r="H210" s="1">
        <f t="shared" si="71"/>
        <v>0</v>
      </c>
      <c r="I210" s="1" t="str">
        <f t="shared" si="72"/>
        <v xml:space="preserve"> </v>
      </c>
      <c r="J210" s="42" t="str">
        <f t="shared" si="67"/>
        <v>FRANCHINI ANDREA</v>
      </c>
      <c r="K210" s="1" t="str">
        <f t="shared" si="68"/>
        <v>EMI</v>
      </c>
      <c r="L210" s="1" t="str">
        <f t="shared" si="69"/>
        <v>MX2</v>
      </c>
      <c r="M210" s="1" t="str">
        <f t="shared" si="70"/>
        <v>EXPERT</v>
      </c>
      <c r="N210" s="7"/>
      <c r="O210">
        <f t="shared" si="73"/>
        <v>206</v>
      </c>
      <c r="P210">
        <f t="shared" si="74"/>
        <v>206</v>
      </c>
      <c r="Q210" t="str">
        <f t="shared" si="75"/>
        <v>TRICHES EDOARDO</v>
      </c>
      <c r="R210" s="1" t="str">
        <f t="shared" si="76"/>
        <v>Y03742</v>
      </c>
      <c r="S210" s="22">
        <f t="shared" si="59"/>
        <v>40015</v>
      </c>
      <c r="T210" s="1" t="str">
        <f t="shared" si="60"/>
        <v>VEN</v>
      </c>
      <c r="U210" s="1">
        <f t="shared" si="61"/>
        <v>125</v>
      </c>
      <c r="V210" s="1" t="str">
        <f t="shared" si="62"/>
        <v>JUNIOR</v>
      </c>
      <c r="W210" s="42" t="str">
        <f t="shared" si="77"/>
        <v>TRICHES EDOARDO</v>
      </c>
      <c r="Y210" s="30" t="s">
        <v>1935</v>
      </c>
      <c r="Z210">
        <v>206</v>
      </c>
      <c r="AA210" t="s">
        <v>1936</v>
      </c>
      <c r="AB210" s="14">
        <v>40015</v>
      </c>
      <c r="AC210" t="s">
        <v>21</v>
      </c>
      <c r="AD210" s="1">
        <v>125</v>
      </c>
      <c r="AE210" t="s">
        <v>4</v>
      </c>
      <c r="AF210" t="s">
        <v>1936</v>
      </c>
      <c r="AG210">
        <v>2024</v>
      </c>
    </row>
    <row r="211" spans="1:33" ht="15.75" customHeight="1" x14ac:dyDescent="0.25">
      <c r="A211" s="3">
        <v>208</v>
      </c>
      <c r="B211" s="4" t="str">
        <f t="shared" si="63"/>
        <v xml:space="preserve"> </v>
      </c>
      <c r="C211" s="1">
        <f t="shared" si="64"/>
        <v>208</v>
      </c>
      <c r="D211" t="str">
        <f t="shared" si="65"/>
        <v>ZONTA RICCARDO</v>
      </c>
      <c r="E211" s="1" t="str">
        <f>_xlfn.IFNA(VLOOKUP(G211,'nr MX scelti o cambiati'!$C$3:$D$591,2,FALSE)," ")</f>
        <v xml:space="preserve"> </v>
      </c>
      <c r="F211" s="1">
        <f>IF(E211="NUM CAMBIATO","NUM CAMBIATO",IF(G211=" "," ",_xlfn.IFNA(VLOOKUP(G211,'nr MX scelti o cambiati'!$E$3:$N$591,10,FALSE),"nuova scelta numero")))</f>
        <v>0</v>
      </c>
      <c r="G211" s="1" t="str">
        <f t="shared" si="66"/>
        <v>X12234</v>
      </c>
      <c r="H211" s="1">
        <f t="shared" si="71"/>
        <v>0</v>
      </c>
      <c r="I211" s="1" t="str">
        <f t="shared" si="72"/>
        <v xml:space="preserve"> </v>
      </c>
      <c r="J211" s="42" t="str">
        <f t="shared" si="67"/>
        <v>ZONTA RICCARDO</v>
      </c>
      <c r="K211" s="1" t="str">
        <f t="shared" si="68"/>
        <v>VEN</v>
      </c>
      <c r="L211" s="1">
        <f t="shared" si="69"/>
        <v>125</v>
      </c>
      <c r="M211" s="1" t="str">
        <f t="shared" si="70"/>
        <v>JUNIOR</v>
      </c>
      <c r="N211" s="7"/>
      <c r="O211">
        <f t="shared" si="73"/>
        <v>207</v>
      </c>
      <c r="P211">
        <f t="shared" si="74"/>
        <v>207</v>
      </c>
      <c r="Q211" t="str">
        <f t="shared" si="75"/>
        <v>FRANCHINI ANDREA</v>
      </c>
      <c r="R211" s="1" t="str">
        <f t="shared" si="76"/>
        <v>X01084</v>
      </c>
      <c r="S211" s="22">
        <f t="shared" si="59"/>
        <v>38676</v>
      </c>
      <c r="T211" s="1" t="str">
        <f t="shared" si="60"/>
        <v>EMI</v>
      </c>
      <c r="U211" s="1" t="str">
        <f t="shared" si="61"/>
        <v>MX2</v>
      </c>
      <c r="V211" s="1" t="str">
        <f t="shared" si="62"/>
        <v>EXPERT</v>
      </c>
      <c r="W211" s="42" t="str">
        <f t="shared" si="77"/>
        <v>FRANCHINI ANDREA</v>
      </c>
      <c r="Y211" s="30" t="s">
        <v>1077</v>
      </c>
      <c r="Z211">
        <v>207</v>
      </c>
      <c r="AA211" t="s">
        <v>1078</v>
      </c>
      <c r="AB211" s="14">
        <v>38676</v>
      </c>
      <c r="AC211" t="s">
        <v>20</v>
      </c>
      <c r="AD211" s="1" t="s">
        <v>856</v>
      </c>
      <c r="AE211" t="s">
        <v>7</v>
      </c>
      <c r="AF211" t="s">
        <v>1078</v>
      </c>
      <c r="AG211">
        <v>2024</v>
      </c>
    </row>
    <row r="212" spans="1:33" ht="15.75" customHeight="1" x14ac:dyDescent="0.25">
      <c r="A212" s="3">
        <v>209</v>
      </c>
      <c r="B212" s="4" t="str">
        <f t="shared" si="63"/>
        <v xml:space="preserve"> </v>
      </c>
      <c r="C212" s="1">
        <f t="shared" si="64"/>
        <v>209</v>
      </c>
      <c r="D212" t="str">
        <f t="shared" si="65"/>
        <v>QUERIN LIVIO</v>
      </c>
      <c r="E212" s="1" t="str">
        <f>_xlfn.IFNA(VLOOKUP(G212,'nr MX scelti o cambiati'!$C$3:$D$591,2,FALSE)," ")</f>
        <v xml:space="preserve"> </v>
      </c>
      <c r="F212" s="1">
        <f>IF(E212="NUM CAMBIATO","NUM CAMBIATO",IF(G212=" "," ",_xlfn.IFNA(VLOOKUP(G212,'nr MX scelti o cambiati'!$E$3:$N$591,10,FALSE),"nuova scelta numero")))</f>
        <v>0</v>
      </c>
      <c r="G212" s="1" t="str">
        <f t="shared" si="66"/>
        <v>T02666</v>
      </c>
      <c r="H212" s="1">
        <f t="shared" si="71"/>
        <v>0</v>
      </c>
      <c r="I212" s="1" t="str">
        <f t="shared" si="72"/>
        <v xml:space="preserve"> </v>
      </c>
      <c r="J212" s="42" t="str">
        <f t="shared" si="67"/>
        <v>QUERIN LIVIO</v>
      </c>
      <c r="K212" s="1" t="str">
        <f t="shared" si="68"/>
        <v>FVG</v>
      </c>
      <c r="L212" s="1" t="str">
        <f t="shared" si="69"/>
        <v>OPEN</v>
      </c>
      <c r="M212" s="1" t="str">
        <f t="shared" si="70"/>
        <v>MASTER</v>
      </c>
      <c r="N212" s="7"/>
      <c r="O212">
        <f t="shared" si="73"/>
        <v>208</v>
      </c>
      <c r="P212">
        <f t="shared" si="74"/>
        <v>208</v>
      </c>
      <c r="Q212" t="str">
        <f t="shared" si="75"/>
        <v>ZONTA RICCARDO</v>
      </c>
      <c r="R212" s="1" t="str">
        <f t="shared" si="76"/>
        <v>X12234</v>
      </c>
      <c r="S212" s="22">
        <f t="shared" si="59"/>
        <v>39689</v>
      </c>
      <c r="T212" s="1" t="str">
        <f t="shared" si="60"/>
        <v>VEN</v>
      </c>
      <c r="U212" s="1">
        <f t="shared" si="61"/>
        <v>125</v>
      </c>
      <c r="V212" s="1" t="str">
        <f t="shared" si="62"/>
        <v>JUNIOR</v>
      </c>
      <c r="W212" s="42" t="str">
        <f t="shared" si="77"/>
        <v>ZONTA RICCARDO</v>
      </c>
      <c r="Y212" s="30" t="s">
        <v>252</v>
      </c>
      <c r="Z212">
        <v>208</v>
      </c>
      <c r="AA212" t="s">
        <v>253</v>
      </c>
      <c r="AB212" s="14">
        <v>39689</v>
      </c>
      <c r="AC212" t="s">
        <v>21</v>
      </c>
      <c r="AD212" s="1">
        <v>125</v>
      </c>
      <c r="AE212" t="s">
        <v>4</v>
      </c>
      <c r="AF212" t="s">
        <v>253</v>
      </c>
      <c r="AG212">
        <v>2024</v>
      </c>
    </row>
    <row r="213" spans="1:33" ht="15.75" customHeight="1" x14ac:dyDescent="0.25">
      <c r="A213" s="3">
        <v>210</v>
      </c>
      <c r="B213" s="4" t="str">
        <f t="shared" si="63"/>
        <v xml:space="preserve"> </v>
      </c>
      <c r="C213" s="1">
        <f t="shared" si="64"/>
        <v>210</v>
      </c>
      <c r="D213" t="str">
        <f t="shared" si="65"/>
        <v>RIVABEN FAUSTO</v>
      </c>
      <c r="E213" s="1" t="str">
        <f>_xlfn.IFNA(VLOOKUP(G213,'nr MX scelti o cambiati'!$C$3:$D$591,2,FALSE)," ")</f>
        <v xml:space="preserve"> </v>
      </c>
      <c r="F213" s="1">
        <f>IF(E213="NUM CAMBIATO","NUM CAMBIATO",IF(G213=" "," ",_xlfn.IFNA(VLOOKUP(G213,'nr MX scelti o cambiati'!$E$3:$N$591,10,FALSE),"nuova scelta numero")))</f>
        <v>0</v>
      </c>
      <c r="G213" s="1" t="str">
        <f t="shared" si="66"/>
        <v>U03804</v>
      </c>
      <c r="H213" s="1">
        <f t="shared" si="71"/>
        <v>0</v>
      </c>
      <c r="I213" s="1" t="str">
        <f t="shared" si="72"/>
        <v xml:space="preserve"> </v>
      </c>
      <c r="J213" s="42" t="str">
        <f t="shared" si="67"/>
        <v>RIVABEN FAUSTO</v>
      </c>
      <c r="K213" s="1" t="str">
        <f t="shared" si="68"/>
        <v>VEN</v>
      </c>
      <c r="L213" s="1" t="str">
        <f t="shared" si="69"/>
        <v>MX1</v>
      </c>
      <c r="M213" s="1" t="str">
        <f t="shared" si="70"/>
        <v>CHALLENGE</v>
      </c>
      <c r="N213" s="7"/>
      <c r="O213">
        <f t="shared" si="73"/>
        <v>209</v>
      </c>
      <c r="P213">
        <f t="shared" si="74"/>
        <v>209</v>
      </c>
      <c r="Q213" t="str">
        <f t="shared" si="75"/>
        <v>QUERIN LIVIO</v>
      </c>
      <c r="R213" s="1" t="str">
        <f t="shared" si="76"/>
        <v>T02666</v>
      </c>
      <c r="S213" s="22">
        <f t="shared" si="59"/>
        <v>22949</v>
      </c>
      <c r="T213" s="1" t="str">
        <f t="shared" si="60"/>
        <v>FVG</v>
      </c>
      <c r="U213" s="1" t="str">
        <f t="shared" si="61"/>
        <v>OPEN</v>
      </c>
      <c r="V213" s="1" t="str">
        <f t="shared" si="62"/>
        <v>MASTER</v>
      </c>
      <c r="W213" s="42" t="str">
        <f t="shared" si="77"/>
        <v>QUERIN LIVIO</v>
      </c>
      <c r="Y213" s="30" t="s">
        <v>254</v>
      </c>
      <c r="Z213">
        <v>209</v>
      </c>
      <c r="AA213" t="s">
        <v>255</v>
      </c>
      <c r="AB213" s="14">
        <v>22949</v>
      </c>
      <c r="AC213" t="s">
        <v>24</v>
      </c>
      <c r="AD213" s="1" t="s">
        <v>858</v>
      </c>
      <c r="AE213" t="s">
        <v>14</v>
      </c>
      <c r="AF213" t="s">
        <v>255</v>
      </c>
      <c r="AG213">
        <v>2024</v>
      </c>
    </row>
    <row r="214" spans="1:33" ht="15.75" customHeight="1" x14ac:dyDescent="0.25">
      <c r="A214" s="3">
        <v>211</v>
      </c>
      <c r="B214" s="4" t="str">
        <f t="shared" si="63"/>
        <v xml:space="preserve"> </v>
      </c>
      <c r="C214" s="1">
        <f t="shared" si="64"/>
        <v>211</v>
      </c>
      <c r="D214" t="str">
        <f t="shared" si="65"/>
        <v>MERAZZI MARCO</v>
      </c>
      <c r="E214" s="1" t="str">
        <f>_xlfn.IFNA(VLOOKUP(G214,'nr MX scelti o cambiati'!$C$3:$D$591,2,FALSE)," ")</f>
        <v xml:space="preserve"> </v>
      </c>
      <c r="F214" s="1">
        <f>IF(E214="NUM CAMBIATO","NUM CAMBIATO",IF(G214=" "," ",_xlfn.IFNA(VLOOKUP(G214,'nr MX scelti o cambiati'!$E$3:$N$591,10,FALSE),"nuova scelta numero")))</f>
        <v>0</v>
      </c>
      <c r="G214" s="1" t="str">
        <f t="shared" si="66"/>
        <v>G05119</v>
      </c>
      <c r="H214" s="1">
        <f t="shared" si="71"/>
        <v>0</v>
      </c>
      <c r="I214" s="1" t="str">
        <f t="shared" si="72"/>
        <v xml:space="preserve"> </v>
      </c>
      <c r="J214" s="42" t="str">
        <f t="shared" si="67"/>
        <v>MERAZZI MARCO</v>
      </c>
      <c r="K214" s="1" t="str">
        <f t="shared" si="68"/>
        <v>VEN</v>
      </c>
      <c r="L214" s="1" t="str">
        <f t="shared" si="69"/>
        <v>MX2</v>
      </c>
      <c r="M214" s="1" t="str">
        <f t="shared" si="70"/>
        <v>EXPERT</v>
      </c>
      <c r="N214" s="7"/>
      <c r="O214">
        <f t="shared" si="73"/>
        <v>210</v>
      </c>
      <c r="P214">
        <f t="shared" si="74"/>
        <v>210</v>
      </c>
      <c r="Q214" t="str">
        <f t="shared" si="75"/>
        <v>RIVABEN FAUSTO</v>
      </c>
      <c r="R214" s="1" t="str">
        <f t="shared" si="76"/>
        <v>U03804</v>
      </c>
      <c r="S214" s="22">
        <f t="shared" si="59"/>
        <v>26222</v>
      </c>
      <c r="T214" s="1" t="str">
        <f t="shared" si="60"/>
        <v>VEN</v>
      </c>
      <c r="U214" s="1" t="str">
        <f t="shared" si="61"/>
        <v>MX1</v>
      </c>
      <c r="V214" s="1" t="str">
        <f t="shared" si="62"/>
        <v>CHALLENGE</v>
      </c>
      <c r="W214" s="42" t="str">
        <f t="shared" si="77"/>
        <v>RIVABEN FAUSTO</v>
      </c>
      <c r="Y214" s="30" t="s">
        <v>256</v>
      </c>
      <c r="Z214">
        <v>210</v>
      </c>
      <c r="AA214" t="s">
        <v>257</v>
      </c>
      <c r="AB214" s="14">
        <v>26222</v>
      </c>
      <c r="AC214" t="s">
        <v>21</v>
      </c>
      <c r="AD214" s="1" t="s">
        <v>857</v>
      </c>
      <c r="AE214" t="s">
        <v>5</v>
      </c>
      <c r="AF214" t="s">
        <v>257</v>
      </c>
      <c r="AG214">
        <v>2024</v>
      </c>
    </row>
    <row r="215" spans="1:33" ht="15.75" customHeight="1" x14ac:dyDescent="0.25">
      <c r="A215" s="3">
        <v>212</v>
      </c>
      <c r="B215" s="4" t="str">
        <f t="shared" si="63"/>
        <v xml:space="preserve"> </v>
      </c>
      <c r="C215" s="1">
        <f t="shared" si="64"/>
        <v>212</v>
      </c>
      <c r="D215" t="str">
        <f t="shared" si="65"/>
        <v>MALFERTHEINER ANDREAS</v>
      </c>
      <c r="E215" s="1" t="str">
        <f>_xlfn.IFNA(VLOOKUP(G215,'nr MX scelti o cambiati'!$C$3:$D$591,2,FALSE)," ")</f>
        <v xml:space="preserve"> </v>
      </c>
      <c r="F215" s="1">
        <f>IF(E215="NUM CAMBIATO","NUM CAMBIATO",IF(G215=" "," ",_xlfn.IFNA(VLOOKUP(G215,'nr MX scelti o cambiati'!$E$3:$N$591,10,FALSE),"nuova scelta numero")))</f>
        <v>0</v>
      </c>
      <c r="G215" s="1" t="str">
        <f t="shared" si="66"/>
        <v>V01303</v>
      </c>
      <c r="H215" s="1">
        <f t="shared" si="71"/>
        <v>0</v>
      </c>
      <c r="I215" s="1" t="str">
        <f t="shared" si="72"/>
        <v xml:space="preserve"> </v>
      </c>
      <c r="J215" s="42" t="str">
        <f t="shared" si="67"/>
        <v>MALFERTHEINER ANDREAS</v>
      </c>
      <c r="K215" s="1" t="str">
        <f t="shared" si="68"/>
        <v>PBZ</v>
      </c>
      <c r="L215" s="1" t="str">
        <f t="shared" si="69"/>
        <v>MX2</v>
      </c>
      <c r="M215" s="1" t="str">
        <f t="shared" si="70"/>
        <v>CHALLENGE</v>
      </c>
      <c r="N215" s="7"/>
      <c r="O215">
        <f t="shared" si="73"/>
        <v>211</v>
      </c>
      <c r="P215">
        <f t="shared" si="74"/>
        <v>211</v>
      </c>
      <c r="Q215" t="str">
        <f t="shared" si="75"/>
        <v>MERAZZI MARCO</v>
      </c>
      <c r="R215" s="1" t="str">
        <f t="shared" si="76"/>
        <v>G05119</v>
      </c>
      <c r="S215" s="22">
        <f t="shared" si="59"/>
        <v>35807</v>
      </c>
      <c r="T215" s="1" t="str">
        <f t="shared" si="60"/>
        <v>VEN</v>
      </c>
      <c r="U215" s="1" t="str">
        <f t="shared" si="61"/>
        <v>MX2</v>
      </c>
      <c r="V215" s="1" t="str">
        <f t="shared" si="62"/>
        <v>EXPERT</v>
      </c>
      <c r="W215" s="42" t="str">
        <f t="shared" si="77"/>
        <v>MERAZZI MARCO</v>
      </c>
      <c r="Y215" s="30" t="s">
        <v>258</v>
      </c>
      <c r="Z215">
        <v>211</v>
      </c>
      <c r="AA215" t="s">
        <v>259</v>
      </c>
      <c r="AB215" s="14">
        <v>35807</v>
      </c>
      <c r="AC215" t="s">
        <v>21</v>
      </c>
      <c r="AD215" s="1" t="s">
        <v>856</v>
      </c>
      <c r="AE215" t="s">
        <v>7</v>
      </c>
      <c r="AF215" t="s">
        <v>259</v>
      </c>
      <c r="AG215">
        <v>2024</v>
      </c>
    </row>
    <row r="216" spans="1:33" ht="15.75" customHeight="1" x14ac:dyDescent="0.25">
      <c r="A216" s="3">
        <v>213</v>
      </c>
      <c r="B216" s="4" t="str">
        <f t="shared" si="63"/>
        <v xml:space="preserve"> </v>
      </c>
      <c r="C216" s="1">
        <f t="shared" si="64"/>
        <v>213</v>
      </c>
      <c r="D216" t="str">
        <f t="shared" si="65"/>
        <v>TURITTO ALESSANDRO</v>
      </c>
      <c r="E216" s="1" t="str">
        <f>_xlfn.IFNA(VLOOKUP(G216,'nr MX scelti o cambiati'!$C$3:$D$591,2,FALSE)," ")</f>
        <v xml:space="preserve"> </v>
      </c>
      <c r="F216" s="1">
        <f>IF(E216="NUM CAMBIATO","NUM CAMBIATO",IF(G216=" "," ",_xlfn.IFNA(VLOOKUP(G216,'nr MX scelti o cambiati'!$E$3:$N$591,10,FALSE),"nuova scelta numero")))</f>
        <v>0</v>
      </c>
      <c r="G216" s="1" t="str">
        <f t="shared" si="66"/>
        <v>X12336</v>
      </c>
      <c r="H216" s="1">
        <f t="shared" si="71"/>
        <v>1</v>
      </c>
      <c r="I216" s="1" t="str">
        <f t="shared" si="72"/>
        <v>licenza 23 da rinnovare</v>
      </c>
      <c r="J216" s="42" t="str">
        <f t="shared" si="67"/>
        <v xml:space="preserve"> </v>
      </c>
      <c r="K216" s="1">
        <f t="shared" si="68"/>
        <v>0</v>
      </c>
      <c r="L216" s="1" t="str">
        <f t="shared" si="69"/>
        <v>MX2</v>
      </c>
      <c r="M216" s="1" t="str">
        <f t="shared" si="70"/>
        <v>EXPERT</v>
      </c>
      <c r="N216" s="7"/>
      <c r="O216">
        <f t="shared" si="73"/>
        <v>212</v>
      </c>
      <c r="P216">
        <f t="shared" si="74"/>
        <v>212</v>
      </c>
      <c r="Q216" t="str">
        <f t="shared" si="75"/>
        <v>MALFERTHEINER ANDREAS</v>
      </c>
      <c r="R216" s="1" t="str">
        <f t="shared" si="76"/>
        <v>V01303</v>
      </c>
      <c r="S216" s="22">
        <f t="shared" si="59"/>
        <v>36862</v>
      </c>
      <c r="T216" s="1" t="str">
        <f t="shared" si="60"/>
        <v>PBZ</v>
      </c>
      <c r="U216" s="1" t="str">
        <f t="shared" si="61"/>
        <v>MX2</v>
      </c>
      <c r="V216" s="1" t="str">
        <f t="shared" si="62"/>
        <v>CHALLENGE</v>
      </c>
      <c r="W216" s="42" t="str">
        <f t="shared" si="77"/>
        <v>MALFERTHEINER ANDREAS</v>
      </c>
      <c r="Y216" s="30" t="s">
        <v>793</v>
      </c>
      <c r="Z216">
        <v>212</v>
      </c>
      <c r="AA216" t="s">
        <v>794</v>
      </c>
      <c r="AB216" s="14">
        <v>36862</v>
      </c>
      <c r="AC216" t="s">
        <v>23</v>
      </c>
      <c r="AD216" s="1" t="s">
        <v>856</v>
      </c>
      <c r="AE216" t="s">
        <v>5</v>
      </c>
      <c r="AF216" t="s">
        <v>794</v>
      </c>
      <c r="AG216">
        <v>2024</v>
      </c>
    </row>
    <row r="217" spans="1:33" ht="15.75" customHeight="1" x14ac:dyDescent="0.25">
      <c r="A217" s="3">
        <v>214</v>
      </c>
      <c r="B217" s="4" t="str">
        <f t="shared" si="63"/>
        <v xml:space="preserve"> </v>
      </c>
      <c r="C217" s="1">
        <f t="shared" si="64"/>
        <v>214</v>
      </c>
      <c r="D217" t="str">
        <f t="shared" si="65"/>
        <v>PROFANTER JUSTUS</v>
      </c>
      <c r="E217" s="1" t="str">
        <f>_xlfn.IFNA(VLOOKUP(G217,'nr MX scelti o cambiati'!$C$3:$D$591,2,FALSE)," ")</f>
        <v xml:space="preserve"> </v>
      </c>
      <c r="F217" s="1">
        <f>IF(E217="NUM CAMBIATO","NUM CAMBIATO",IF(G217=" "," ",_xlfn.IFNA(VLOOKUP(G217,'nr MX scelti o cambiati'!$E$3:$N$591,10,FALSE),"nuova scelta numero")))</f>
        <v>0</v>
      </c>
      <c r="G217" s="1" t="str">
        <f t="shared" si="66"/>
        <v>U02832</v>
      </c>
      <c r="H217" s="1">
        <f t="shared" si="71"/>
        <v>0</v>
      </c>
      <c r="I217" s="1" t="str">
        <f t="shared" si="72"/>
        <v xml:space="preserve"> </v>
      </c>
      <c r="J217" s="42" t="str">
        <f t="shared" si="67"/>
        <v>PROFANTER JUSTUS</v>
      </c>
      <c r="K217" s="1" t="str">
        <f t="shared" si="68"/>
        <v>PBZ</v>
      </c>
      <c r="L217" s="1" t="str">
        <f t="shared" si="69"/>
        <v>MX2</v>
      </c>
      <c r="M217" s="1" t="str">
        <f t="shared" si="70"/>
        <v>CHALLENGE</v>
      </c>
      <c r="N217" s="7"/>
      <c r="O217">
        <f t="shared" si="73"/>
        <v>213</v>
      </c>
      <c r="P217">
        <f t="shared" si="74"/>
        <v>213</v>
      </c>
      <c r="Q217" t="str">
        <f t="shared" si="75"/>
        <v>TURITTO ALESSANDRO</v>
      </c>
      <c r="R217" s="1" t="str">
        <f t="shared" si="76"/>
        <v>X12336</v>
      </c>
      <c r="S217" s="22">
        <f t="shared" si="59"/>
        <v>0</v>
      </c>
      <c r="T217" s="1">
        <f t="shared" si="60"/>
        <v>0</v>
      </c>
      <c r="U217" s="1" t="str">
        <f t="shared" si="61"/>
        <v>MX2</v>
      </c>
      <c r="V217" s="1" t="str">
        <f t="shared" si="62"/>
        <v>EXPERT</v>
      </c>
      <c r="W217" s="42" t="str">
        <f t="shared" si="77"/>
        <v xml:space="preserve"> </v>
      </c>
      <c r="Y217" s="30" t="s">
        <v>260</v>
      </c>
      <c r="Z217">
        <v>213</v>
      </c>
      <c r="AA217" t="s">
        <v>261</v>
      </c>
      <c r="AD217" s="1" t="s">
        <v>856</v>
      </c>
      <c r="AE217" t="s">
        <v>7</v>
      </c>
      <c r="AG217">
        <v>2024</v>
      </c>
    </row>
    <row r="218" spans="1:33" ht="15.75" customHeight="1" x14ac:dyDescent="0.25">
      <c r="A218" s="3">
        <v>215</v>
      </c>
      <c r="B218" s="4">
        <f t="shared" si="63"/>
        <v>215</v>
      </c>
      <c r="C218" s="1" t="str">
        <f t="shared" si="64"/>
        <v xml:space="preserve"> </v>
      </c>
      <c r="D218" t="str">
        <f t="shared" si="65"/>
        <v xml:space="preserve"> </v>
      </c>
      <c r="E218" s="1" t="str">
        <f>_xlfn.IFNA(VLOOKUP(G218,'nr MX scelti o cambiati'!$C$3:$D$591,2,FALSE)," ")</f>
        <v xml:space="preserve"> </v>
      </c>
      <c r="F218" s="1" t="str">
        <f>IF(E218="NUM CAMBIATO","NUM CAMBIATO",IF(G218=" "," ",_xlfn.IFNA(VLOOKUP(G218,'nr MX scelti o cambiati'!$E$3:$N$591,10,FALSE),"nuova scelta numero")))</f>
        <v xml:space="preserve"> </v>
      </c>
      <c r="G218" s="1" t="str">
        <f t="shared" si="66"/>
        <v xml:space="preserve"> </v>
      </c>
      <c r="H218" s="1">
        <f t="shared" si="71"/>
        <v>0</v>
      </c>
      <c r="I218" s="1" t="str">
        <f t="shared" si="72"/>
        <v xml:space="preserve"> </v>
      </c>
      <c r="J218" s="42" t="str">
        <f t="shared" si="67"/>
        <v xml:space="preserve"> </v>
      </c>
      <c r="K218" s="1" t="str">
        <f t="shared" si="68"/>
        <v xml:space="preserve"> </v>
      </c>
      <c r="L218" s="1" t="str">
        <f t="shared" si="69"/>
        <v xml:space="preserve"> </v>
      </c>
      <c r="M218" s="1" t="str">
        <f t="shared" si="70"/>
        <v xml:space="preserve"> </v>
      </c>
      <c r="N218" s="7"/>
      <c r="O218">
        <f t="shared" si="73"/>
        <v>214</v>
      </c>
      <c r="P218">
        <f t="shared" si="74"/>
        <v>214</v>
      </c>
      <c r="Q218" t="str">
        <f t="shared" si="75"/>
        <v>PROFANTER JUSTUS</v>
      </c>
      <c r="R218" s="1" t="str">
        <f t="shared" si="76"/>
        <v>U02832</v>
      </c>
      <c r="S218" s="22">
        <f t="shared" si="59"/>
        <v>36000</v>
      </c>
      <c r="T218" s="1" t="str">
        <f t="shared" si="60"/>
        <v>PBZ</v>
      </c>
      <c r="U218" s="1" t="str">
        <f t="shared" si="61"/>
        <v>MX2</v>
      </c>
      <c r="V218" s="1" t="str">
        <f t="shared" si="62"/>
        <v>CHALLENGE</v>
      </c>
      <c r="W218" s="42" t="str">
        <f t="shared" si="77"/>
        <v>PROFANTER JUSTUS</v>
      </c>
      <c r="Y218" s="30" t="s">
        <v>514</v>
      </c>
      <c r="Z218">
        <v>214</v>
      </c>
      <c r="AA218" t="s">
        <v>515</v>
      </c>
      <c r="AB218" s="14">
        <v>36000</v>
      </c>
      <c r="AC218" t="s">
        <v>23</v>
      </c>
      <c r="AD218" s="1" t="s">
        <v>856</v>
      </c>
      <c r="AE218" t="s">
        <v>5</v>
      </c>
      <c r="AF218" t="s">
        <v>515</v>
      </c>
      <c r="AG218">
        <v>2024</v>
      </c>
    </row>
    <row r="219" spans="1:33" ht="15.75" customHeight="1" x14ac:dyDescent="0.25">
      <c r="A219" s="3">
        <v>216</v>
      </c>
      <c r="B219" s="4" t="str">
        <f t="shared" si="63"/>
        <v xml:space="preserve"> </v>
      </c>
      <c r="C219" s="1">
        <f t="shared" si="64"/>
        <v>216</v>
      </c>
      <c r="D219" t="str">
        <f t="shared" si="65"/>
        <v>BRZAN ERIK</v>
      </c>
      <c r="E219" s="1" t="str">
        <f>_xlfn.IFNA(VLOOKUP(G219,'nr MX scelti o cambiati'!$C$3:$D$591,2,FALSE)," ")</f>
        <v xml:space="preserve"> </v>
      </c>
      <c r="F219" s="1" t="str">
        <f>IF(E219="NUM CAMBIATO","NUM CAMBIATO",IF(G219=" "," ",_xlfn.IFNA(VLOOKUP(G219,'nr MX scelti o cambiati'!$E$3:$N$591,10,FALSE),"nuova scelta numero")))</f>
        <v>nuova scelta numero</v>
      </c>
      <c r="G219" s="1" t="str">
        <f t="shared" si="66"/>
        <v>A01021</v>
      </c>
      <c r="H219" s="1">
        <f t="shared" si="71"/>
        <v>0</v>
      </c>
      <c r="I219" s="1" t="str">
        <f t="shared" si="72"/>
        <v xml:space="preserve"> </v>
      </c>
      <c r="J219" s="42" t="str">
        <f t="shared" si="67"/>
        <v>BRZAN ERIK</v>
      </c>
      <c r="K219" s="1" t="str">
        <f t="shared" si="68"/>
        <v>FVG</v>
      </c>
      <c r="L219" s="1">
        <f t="shared" si="69"/>
        <v>125</v>
      </c>
      <c r="M219" s="1" t="str">
        <f t="shared" si="70"/>
        <v>JUNIOR</v>
      </c>
      <c r="N219" s="7"/>
      <c r="O219">
        <f t="shared" si="73"/>
        <v>216</v>
      </c>
      <c r="P219">
        <f t="shared" si="74"/>
        <v>216</v>
      </c>
      <c r="Q219" t="str">
        <f t="shared" si="75"/>
        <v>BRZAN ERIK</v>
      </c>
      <c r="R219" s="1" t="str">
        <f t="shared" si="76"/>
        <v>A01021</v>
      </c>
      <c r="S219" s="22">
        <f t="shared" si="59"/>
        <v>40289</v>
      </c>
      <c r="T219" s="1" t="str">
        <f t="shared" si="60"/>
        <v>FVG</v>
      </c>
      <c r="U219" s="1">
        <f t="shared" si="61"/>
        <v>125</v>
      </c>
      <c r="V219" s="1" t="str">
        <f t="shared" si="62"/>
        <v>JUNIOR</v>
      </c>
      <c r="W219" s="42" t="str">
        <f t="shared" si="77"/>
        <v>BRZAN ERIK</v>
      </c>
      <c r="Y219" s="30" t="s">
        <v>3162</v>
      </c>
      <c r="Z219">
        <v>216</v>
      </c>
      <c r="AA219" t="s">
        <v>3163</v>
      </c>
      <c r="AB219" s="14">
        <v>40289</v>
      </c>
      <c r="AC219" t="s">
        <v>24</v>
      </c>
      <c r="AD219" s="1">
        <v>125</v>
      </c>
      <c r="AE219" t="s">
        <v>4</v>
      </c>
      <c r="AF219" t="s">
        <v>3163</v>
      </c>
      <c r="AG219">
        <v>2024</v>
      </c>
    </row>
    <row r="220" spans="1:33" ht="15.75" customHeight="1" x14ac:dyDescent="0.25">
      <c r="A220" s="3">
        <v>217</v>
      </c>
      <c r="B220" s="4">
        <f t="shared" si="63"/>
        <v>217</v>
      </c>
      <c r="C220" s="1" t="str">
        <f t="shared" si="64"/>
        <v xml:space="preserve"> </v>
      </c>
      <c r="D220" t="str">
        <f t="shared" si="65"/>
        <v xml:space="preserve"> </v>
      </c>
      <c r="E220" s="1" t="str">
        <f>_xlfn.IFNA(VLOOKUP(G220,'nr MX scelti o cambiati'!$C$3:$D$591,2,FALSE)," ")</f>
        <v xml:space="preserve"> </v>
      </c>
      <c r="F220" s="1" t="str">
        <f>IF(E220="NUM CAMBIATO","NUM CAMBIATO",IF(G220=" "," ",_xlfn.IFNA(VLOOKUP(G220,'nr MX scelti o cambiati'!$E$3:$N$591,10,FALSE),"nuova scelta numero")))</f>
        <v xml:space="preserve"> </v>
      </c>
      <c r="G220" s="1" t="str">
        <f t="shared" si="66"/>
        <v xml:space="preserve"> </v>
      </c>
      <c r="H220" s="1">
        <f t="shared" si="71"/>
        <v>0</v>
      </c>
      <c r="I220" s="1" t="str">
        <f t="shared" si="72"/>
        <v xml:space="preserve"> </v>
      </c>
      <c r="J220" s="42" t="str">
        <f t="shared" si="67"/>
        <v xml:space="preserve"> </v>
      </c>
      <c r="K220" s="1" t="str">
        <f t="shared" si="68"/>
        <v xml:space="preserve"> </v>
      </c>
      <c r="L220" s="1" t="str">
        <f t="shared" si="69"/>
        <v xml:space="preserve"> </v>
      </c>
      <c r="M220" s="1" t="str">
        <f t="shared" si="70"/>
        <v xml:space="preserve"> </v>
      </c>
      <c r="N220" s="7"/>
      <c r="O220">
        <f t="shared" si="73"/>
        <v>218</v>
      </c>
      <c r="P220">
        <f t="shared" si="74"/>
        <v>218</v>
      </c>
      <c r="Q220" t="str">
        <f t="shared" si="75"/>
        <v>PANZAN LUCA</v>
      </c>
      <c r="R220" s="1" t="str">
        <f t="shared" si="76"/>
        <v>L04407</v>
      </c>
      <c r="S220" s="22">
        <f t="shared" si="59"/>
        <v>36021</v>
      </c>
      <c r="T220" s="1" t="str">
        <f t="shared" si="60"/>
        <v>VEN</v>
      </c>
      <c r="U220" s="1" t="str">
        <f t="shared" si="61"/>
        <v>MX2</v>
      </c>
      <c r="V220" s="1" t="str">
        <f t="shared" si="62"/>
        <v>EXPERT</v>
      </c>
      <c r="W220" s="42" t="str">
        <f t="shared" si="77"/>
        <v>PANZAN LUCA</v>
      </c>
      <c r="Y220" s="30" t="s">
        <v>653</v>
      </c>
      <c r="Z220">
        <v>218</v>
      </c>
      <c r="AA220" t="s">
        <v>654</v>
      </c>
      <c r="AB220" s="14">
        <v>36021</v>
      </c>
      <c r="AC220" t="s">
        <v>21</v>
      </c>
      <c r="AD220" s="1" t="s">
        <v>856</v>
      </c>
      <c r="AE220" t="s">
        <v>7</v>
      </c>
      <c r="AF220" t="s">
        <v>654</v>
      </c>
      <c r="AG220">
        <v>2024</v>
      </c>
    </row>
    <row r="221" spans="1:33" ht="15.75" customHeight="1" x14ac:dyDescent="0.25">
      <c r="A221" s="3">
        <v>218</v>
      </c>
      <c r="B221" s="4" t="str">
        <f t="shared" si="63"/>
        <v xml:space="preserve"> </v>
      </c>
      <c r="C221" s="1">
        <f t="shared" si="64"/>
        <v>218</v>
      </c>
      <c r="D221" t="str">
        <f t="shared" si="65"/>
        <v>PANZAN LUCA</v>
      </c>
      <c r="E221" s="1" t="str">
        <f>_xlfn.IFNA(VLOOKUP(G221,'nr MX scelti o cambiati'!$C$3:$D$591,2,FALSE)," ")</f>
        <v>NUM CAMBIATO</v>
      </c>
      <c r="F221" s="1" t="str">
        <f>IF(E221="NUM CAMBIATO","NUM CAMBIATO",IF(G221=" "," ",_xlfn.IFNA(VLOOKUP(G221,'nr MX scelti o cambiati'!$E$3:$N$591,10,FALSE),"nuova scelta numero")))</f>
        <v>NUM CAMBIATO</v>
      </c>
      <c r="G221" s="1" t="str">
        <f t="shared" si="66"/>
        <v>L04407</v>
      </c>
      <c r="H221" s="1">
        <f t="shared" si="71"/>
        <v>0</v>
      </c>
      <c r="I221" s="1" t="str">
        <f t="shared" si="72"/>
        <v xml:space="preserve"> </v>
      </c>
      <c r="J221" s="42" t="str">
        <f t="shared" si="67"/>
        <v>PANZAN LUCA</v>
      </c>
      <c r="K221" s="1" t="str">
        <f t="shared" si="68"/>
        <v>VEN</v>
      </c>
      <c r="L221" s="1" t="str">
        <f t="shared" si="69"/>
        <v>MX2</v>
      </c>
      <c r="M221" s="1" t="str">
        <f t="shared" si="70"/>
        <v>EXPERT</v>
      </c>
      <c r="N221" s="7"/>
      <c r="O221">
        <f t="shared" si="73"/>
        <v>219</v>
      </c>
      <c r="P221">
        <f t="shared" si="74"/>
        <v>219</v>
      </c>
      <c r="Q221" t="str">
        <f t="shared" si="75"/>
        <v>SANTI MANUEL</v>
      </c>
      <c r="R221" s="1" t="str">
        <f t="shared" si="76"/>
        <v>X01659</v>
      </c>
      <c r="S221" s="22">
        <f t="shared" si="59"/>
        <v>36867</v>
      </c>
      <c r="T221" s="1" t="str">
        <f t="shared" si="60"/>
        <v>PBZ</v>
      </c>
      <c r="U221" s="1" t="str">
        <f t="shared" si="61"/>
        <v>MX2</v>
      </c>
      <c r="V221" s="1" t="str">
        <f t="shared" si="62"/>
        <v>RIDER</v>
      </c>
      <c r="W221" s="42" t="str">
        <f t="shared" si="77"/>
        <v>SANTI MANUEL</v>
      </c>
      <c r="Y221" s="30" t="s">
        <v>262</v>
      </c>
      <c r="Z221">
        <v>219</v>
      </c>
      <c r="AA221" t="s">
        <v>263</v>
      </c>
      <c r="AB221" s="14">
        <v>36867</v>
      </c>
      <c r="AC221" t="s">
        <v>23</v>
      </c>
      <c r="AD221" s="1" t="s">
        <v>856</v>
      </c>
      <c r="AE221" t="s">
        <v>6</v>
      </c>
      <c r="AF221" t="s">
        <v>263</v>
      </c>
      <c r="AG221">
        <v>2024</v>
      </c>
    </row>
    <row r="222" spans="1:33" ht="15.75" customHeight="1" x14ac:dyDescent="0.25">
      <c r="A222" s="3">
        <v>219</v>
      </c>
      <c r="B222" s="4" t="str">
        <f t="shared" si="63"/>
        <v xml:space="preserve"> </v>
      </c>
      <c r="C222" s="1">
        <f t="shared" si="64"/>
        <v>219</v>
      </c>
      <c r="D222" t="str">
        <f t="shared" si="65"/>
        <v>SANTI MANUEL</v>
      </c>
      <c r="E222" s="1" t="str">
        <f>_xlfn.IFNA(VLOOKUP(G222,'nr MX scelti o cambiati'!$C$3:$D$591,2,FALSE)," ")</f>
        <v xml:space="preserve"> </v>
      </c>
      <c r="F222" s="1">
        <f>IF(E222="NUM CAMBIATO","NUM CAMBIATO",IF(G222=" "," ",_xlfn.IFNA(VLOOKUP(G222,'nr MX scelti o cambiati'!$E$3:$N$591,10,FALSE),"nuova scelta numero")))</f>
        <v>0</v>
      </c>
      <c r="G222" s="1" t="str">
        <f t="shared" si="66"/>
        <v>X01659</v>
      </c>
      <c r="H222" s="1">
        <f t="shared" si="71"/>
        <v>0</v>
      </c>
      <c r="I222" s="1" t="str">
        <f t="shared" si="72"/>
        <v xml:space="preserve"> </v>
      </c>
      <c r="J222" s="42" t="str">
        <f t="shared" si="67"/>
        <v>SANTI MANUEL</v>
      </c>
      <c r="K222" s="1" t="str">
        <f t="shared" si="68"/>
        <v>PBZ</v>
      </c>
      <c r="L222" s="1" t="str">
        <f t="shared" si="69"/>
        <v>MX2</v>
      </c>
      <c r="M222" s="1" t="str">
        <f t="shared" si="70"/>
        <v>RIDER</v>
      </c>
      <c r="N222" s="7"/>
      <c r="O222">
        <f t="shared" si="73"/>
        <v>220</v>
      </c>
      <c r="P222">
        <f t="shared" si="74"/>
        <v>220</v>
      </c>
      <c r="Q222" t="str">
        <f t="shared" si="75"/>
        <v>RIVABEN DAVID</v>
      </c>
      <c r="R222" s="1" t="str">
        <f t="shared" si="76"/>
        <v>U04059</v>
      </c>
      <c r="S222" s="22">
        <f t="shared" si="59"/>
        <v>38300</v>
      </c>
      <c r="T222" s="1" t="str">
        <f t="shared" si="60"/>
        <v>VEN</v>
      </c>
      <c r="U222" s="1" t="str">
        <f t="shared" si="61"/>
        <v>MX2</v>
      </c>
      <c r="V222" s="1" t="str">
        <f t="shared" si="62"/>
        <v>CHALLENGE</v>
      </c>
      <c r="W222" s="42" t="str">
        <f t="shared" si="77"/>
        <v>RIVABEN DAVID</v>
      </c>
      <c r="Y222" s="30" t="s">
        <v>264</v>
      </c>
      <c r="Z222">
        <v>220</v>
      </c>
      <c r="AA222" t="s">
        <v>265</v>
      </c>
      <c r="AB222" s="14">
        <v>38300</v>
      </c>
      <c r="AC222" t="s">
        <v>21</v>
      </c>
      <c r="AD222" s="1" t="s">
        <v>856</v>
      </c>
      <c r="AE222" t="s">
        <v>5</v>
      </c>
      <c r="AF222" t="s">
        <v>265</v>
      </c>
      <c r="AG222">
        <v>2024</v>
      </c>
    </row>
    <row r="223" spans="1:33" ht="15.75" customHeight="1" x14ac:dyDescent="0.25">
      <c r="A223" s="3">
        <v>220</v>
      </c>
      <c r="B223" s="4" t="str">
        <f t="shared" si="63"/>
        <v xml:space="preserve"> </v>
      </c>
      <c r="C223" s="1">
        <f t="shared" si="64"/>
        <v>220</v>
      </c>
      <c r="D223" t="str">
        <f t="shared" si="65"/>
        <v>RIVABEN DAVID</v>
      </c>
      <c r="E223" s="1" t="str">
        <f>_xlfn.IFNA(VLOOKUP(G223,'nr MX scelti o cambiati'!$C$3:$D$591,2,FALSE)," ")</f>
        <v xml:space="preserve"> </v>
      </c>
      <c r="F223" s="1">
        <f>IF(E223="NUM CAMBIATO","NUM CAMBIATO",IF(G223=" "," ",_xlfn.IFNA(VLOOKUP(G223,'nr MX scelti o cambiati'!$E$3:$N$591,10,FALSE),"nuova scelta numero")))</f>
        <v>0</v>
      </c>
      <c r="G223" s="1" t="str">
        <f t="shared" si="66"/>
        <v>U04059</v>
      </c>
      <c r="H223" s="1">
        <f t="shared" si="71"/>
        <v>0</v>
      </c>
      <c r="I223" s="1" t="str">
        <f t="shared" si="72"/>
        <v xml:space="preserve"> </v>
      </c>
      <c r="J223" s="42" t="str">
        <f t="shared" si="67"/>
        <v>RIVABEN DAVID</v>
      </c>
      <c r="K223" s="1" t="str">
        <f t="shared" si="68"/>
        <v>VEN</v>
      </c>
      <c r="L223" s="1" t="str">
        <f t="shared" si="69"/>
        <v>MX2</v>
      </c>
      <c r="M223" s="1" t="str">
        <f t="shared" si="70"/>
        <v>CHALLENGE</v>
      </c>
      <c r="N223" s="7"/>
      <c r="O223">
        <f t="shared" si="73"/>
        <v>221</v>
      </c>
      <c r="P223">
        <f t="shared" si="74"/>
        <v>221</v>
      </c>
      <c r="Q223" t="str">
        <f t="shared" si="75"/>
        <v>PALIAGA NORICK</v>
      </c>
      <c r="R223" s="1" t="str">
        <f t="shared" si="76"/>
        <v>Z02988</v>
      </c>
      <c r="S223" s="22">
        <f t="shared" si="59"/>
        <v>39825</v>
      </c>
      <c r="T223" s="1" t="str">
        <f t="shared" si="60"/>
        <v>FVG</v>
      </c>
      <c r="U223" s="1">
        <f t="shared" si="61"/>
        <v>125</v>
      </c>
      <c r="V223" s="1" t="str">
        <f t="shared" si="62"/>
        <v>JUNIOR</v>
      </c>
      <c r="W223" s="42" t="str">
        <f t="shared" si="77"/>
        <v>PALIAGA NORICK</v>
      </c>
      <c r="Y223" s="30" t="s">
        <v>3258</v>
      </c>
      <c r="Z223">
        <v>221</v>
      </c>
      <c r="AA223" t="s">
        <v>3259</v>
      </c>
      <c r="AB223" s="14">
        <v>39825</v>
      </c>
      <c r="AC223" t="s">
        <v>24</v>
      </c>
      <c r="AD223" s="1">
        <v>125</v>
      </c>
      <c r="AE223" t="s">
        <v>4</v>
      </c>
      <c r="AF223" t="s">
        <v>3259</v>
      </c>
      <c r="AG223">
        <v>2024</v>
      </c>
    </row>
    <row r="224" spans="1:33" ht="15.75" customHeight="1" x14ac:dyDescent="0.25">
      <c r="A224" s="3">
        <v>221</v>
      </c>
      <c r="B224" s="4" t="str">
        <f t="shared" si="63"/>
        <v xml:space="preserve"> </v>
      </c>
      <c r="C224" s="1">
        <f t="shared" si="64"/>
        <v>221</v>
      </c>
      <c r="D224" t="str">
        <f t="shared" si="65"/>
        <v>PALIAGA NORICK</v>
      </c>
      <c r="E224" s="1" t="str">
        <f>_xlfn.IFNA(VLOOKUP(G224,'nr MX scelti o cambiati'!$C$3:$D$591,2,FALSE)," ")</f>
        <v xml:space="preserve"> </v>
      </c>
      <c r="F224" s="1" t="str">
        <f>IF(E224="NUM CAMBIATO","NUM CAMBIATO",IF(G224=" "," ",_xlfn.IFNA(VLOOKUP(G224,'nr MX scelti o cambiati'!$E$3:$N$591,10,FALSE),"nuova scelta numero")))</f>
        <v>nuova scelta numero</v>
      </c>
      <c r="G224" s="1" t="str">
        <f t="shared" si="66"/>
        <v>Z02988</v>
      </c>
      <c r="H224" s="1">
        <f t="shared" si="71"/>
        <v>0</v>
      </c>
      <c r="I224" s="1" t="str">
        <f t="shared" si="72"/>
        <v xml:space="preserve"> </v>
      </c>
      <c r="J224" s="42" t="str">
        <f t="shared" si="67"/>
        <v>PALIAGA NORICK</v>
      </c>
      <c r="K224" s="1" t="str">
        <f t="shared" si="68"/>
        <v>FVG</v>
      </c>
      <c r="L224" s="1">
        <f t="shared" si="69"/>
        <v>125</v>
      </c>
      <c r="M224" s="1" t="str">
        <f t="shared" si="70"/>
        <v>JUNIOR</v>
      </c>
      <c r="N224" s="7"/>
      <c r="O224">
        <f t="shared" si="73"/>
        <v>222</v>
      </c>
      <c r="P224">
        <f t="shared" si="74"/>
        <v>222</v>
      </c>
      <c r="Q224" t="str">
        <f t="shared" si="75"/>
        <v>MANFREDI SIMONE</v>
      </c>
      <c r="R224" s="1" t="str">
        <f t="shared" si="76"/>
        <v>R02678</v>
      </c>
      <c r="S224" s="22">
        <f t="shared" si="59"/>
        <v>0</v>
      </c>
      <c r="T224" s="1">
        <f t="shared" si="60"/>
        <v>0</v>
      </c>
      <c r="U224" s="1" t="str">
        <f t="shared" si="61"/>
        <v>MX2</v>
      </c>
      <c r="V224" s="1" t="str">
        <f t="shared" si="62"/>
        <v>EXPERT</v>
      </c>
      <c r="W224" s="42" t="str">
        <f t="shared" si="77"/>
        <v xml:space="preserve"> </v>
      </c>
      <c r="Y224" s="30" t="s">
        <v>268</v>
      </c>
      <c r="Z224">
        <v>222</v>
      </c>
      <c r="AA224" t="s">
        <v>269</v>
      </c>
      <c r="AD224" s="1" t="s">
        <v>856</v>
      </c>
      <c r="AE224" t="s">
        <v>7</v>
      </c>
      <c r="AG224">
        <v>2024</v>
      </c>
    </row>
    <row r="225" spans="1:33" ht="15.75" customHeight="1" x14ac:dyDescent="0.25">
      <c r="A225" s="3">
        <v>222</v>
      </c>
      <c r="B225" s="4" t="str">
        <f t="shared" si="63"/>
        <v xml:space="preserve"> </v>
      </c>
      <c r="C225" s="1">
        <f t="shared" si="64"/>
        <v>222</v>
      </c>
      <c r="D225" t="str">
        <f t="shared" si="65"/>
        <v>MANFREDI SIMONE</v>
      </c>
      <c r="E225" s="1" t="str">
        <f>_xlfn.IFNA(VLOOKUP(G225,'nr MX scelti o cambiati'!$C$3:$D$591,2,FALSE)," ")</f>
        <v xml:space="preserve"> </v>
      </c>
      <c r="F225" s="1">
        <f>IF(E225="NUM CAMBIATO","NUM CAMBIATO",IF(G225=" "," ",_xlfn.IFNA(VLOOKUP(G225,'nr MX scelti o cambiati'!$E$3:$N$591,10,FALSE),"nuova scelta numero")))</f>
        <v>0</v>
      </c>
      <c r="G225" s="1" t="str">
        <f t="shared" si="66"/>
        <v>R02678</v>
      </c>
      <c r="H225" s="1">
        <f t="shared" si="71"/>
        <v>1</v>
      </c>
      <c r="I225" s="1" t="str">
        <f t="shared" si="72"/>
        <v>licenza 23 da rinnovare</v>
      </c>
      <c r="J225" s="42" t="str">
        <f t="shared" si="67"/>
        <v xml:space="preserve"> </v>
      </c>
      <c r="K225" s="1">
        <f t="shared" si="68"/>
        <v>0</v>
      </c>
      <c r="L225" s="1" t="str">
        <f t="shared" si="69"/>
        <v>MX2</v>
      </c>
      <c r="M225" s="1" t="str">
        <f t="shared" si="70"/>
        <v>EXPERT</v>
      </c>
      <c r="N225" s="7"/>
      <c r="O225">
        <f t="shared" si="73"/>
        <v>223</v>
      </c>
      <c r="P225">
        <f t="shared" si="74"/>
        <v>223</v>
      </c>
      <c r="Q225" t="str">
        <f t="shared" si="75"/>
        <v>LORANDI ROBERTO</v>
      </c>
      <c r="R225" s="1" t="str">
        <f t="shared" si="76"/>
        <v>U04396</v>
      </c>
      <c r="S225" s="22">
        <f t="shared" si="59"/>
        <v>40289</v>
      </c>
      <c r="T225" s="1" t="str">
        <f t="shared" si="60"/>
        <v>PTR</v>
      </c>
      <c r="U225" s="1">
        <f t="shared" si="61"/>
        <v>125</v>
      </c>
      <c r="V225" s="1" t="str">
        <f t="shared" si="62"/>
        <v>JUNIOR</v>
      </c>
      <c r="W225" s="42" t="str">
        <f t="shared" si="77"/>
        <v>LORANDI ROBERTO</v>
      </c>
      <c r="Y225" s="30" t="s">
        <v>818</v>
      </c>
      <c r="Z225">
        <v>223</v>
      </c>
      <c r="AA225" t="s">
        <v>819</v>
      </c>
      <c r="AB225" s="14">
        <v>40289</v>
      </c>
      <c r="AC225" t="s">
        <v>1300</v>
      </c>
      <c r="AD225" s="1">
        <v>125</v>
      </c>
      <c r="AE225" t="s">
        <v>4</v>
      </c>
      <c r="AF225" t="s">
        <v>819</v>
      </c>
      <c r="AG225">
        <v>2024</v>
      </c>
    </row>
    <row r="226" spans="1:33" ht="15.75" customHeight="1" x14ac:dyDescent="0.25">
      <c r="A226" s="3">
        <v>223</v>
      </c>
      <c r="B226" s="4" t="str">
        <f t="shared" si="63"/>
        <v xml:space="preserve"> </v>
      </c>
      <c r="C226" s="1">
        <f t="shared" si="64"/>
        <v>223</v>
      </c>
      <c r="D226" t="str">
        <f t="shared" si="65"/>
        <v>LORANDI ROBERTO</v>
      </c>
      <c r="E226" s="1" t="str">
        <f>_xlfn.IFNA(VLOOKUP(G226,'nr MX scelti o cambiati'!$C$3:$D$591,2,FALSE)," ")</f>
        <v xml:space="preserve"> </v>
      </c>
      <c r="F226" s="1">
        <f>IF(E226="NUM CAMBIATO","NUM CAMBIATO",IF(G226=" "," ",_xlfn.IFNA(VLOOKUP(G226,'nr MX scelti o cambiati'!$E$3:$N$591,10,FALSE),"nuova scelta numero")))</f>
        <v>0</v>
      </c>
      <c r="G226" s="1" t="str">
        <f t="shared" si="66"/>
        <v>U04396</v>
      </c>
      <c r="H226" s="1">
        <f t="shared" si="71"/>
        <v>0</v>
      </c>
      <c r="I226" s="1" t="str">
        <f t="shared" si="72"/>
        <v xml:space="preserve"> </v>
      </c>
      <c r="J226" s="42" t="str">
        <f t="shared" si="67"/>
        <v>LORANDI ROBERTO</v>
      </c>
      <c r="K226" s="1" t="str">
        <f t="shared" si="68"/>
        <v>PTR</v>
      </c>
      <c r="L226" s="1">
        <f t="shared" si="69"/>
        <v>125</v>
      </c>
      <c r="M226" s="1" t="str">
        <f t="shared" si="70"/>
        <v>JUNIOR</v>
      </c>
      <c r="N226" s="7"/>
      <c r="O226">
        <f t="shared" si="73"/>
        <v>224</v>
      </c>
      <c r="P226">
        <f t="shared" si="74"/>
        <v>224</v>
      </c>
      <c r="Q226" t="str">
        <f t="shared" si="75"/>
        <v>CAVINA RICCARDO</v>
      </c>
      <c r="R226" s="1" t="str">
        <f t="shared" si="76"/>
        <v>Q00480</v>
      </c>
      <c r="S226" s="22">
        <f t="shared" si="59"/>
        <v>38180</v>
      </c>
      <c r="T226" s="1" t="str">
        <f t="shared" si="60"/>
        <v>EMI</v>
      </c>
      <c r="U226" s="1" t="str">
        <f t="shared" si="61"/>
        <v>MX2</v>
      </c>
      <c r="V226" s="1" t="str">
        <f t="shared" si="62"/>
        <v>FAST</v>
      </c>
      <c r="W226" s="42" t="str">
        <f t="shared" si="77"/>
        <v>CAVINA RICCARDO</v>
      </c>
      <c r="Y226" s="30" t="s">
        <v>3283</v>
      </c>
      <c r="Z226">
        <v>224</v>
      </c>
      <c r="AA226" t="s">
        <v>3284</v>
      </c>
      <c r="AB226" s="14">
        <v>38180</v>
      </c>
      <c r="AC226" t="s">
        <v>20</v>
      </c>
      <c r="AD226" s="1" t="s">
        <v>856</v>
      </c>
      <c r="AE226" t="s">
        <v>11</v>
      </c>
      <c r="AF226" t="s">
        <v>3284</v>
      </c>
      <c r="AG226">
        <v>2024</v>
      </c>
    </row>
    <row r="227" spans="1:33" ht="15.75" customHeight="1" x14ac:dyDescent="0.25">
      <c r="A227" s="3">
        <v>224</v>
      </c>
      <c r="B227" s="4" t="str">
        <f t="shared" si="63"/>
        <v xml:space="preserve"> </v>
      </c>
      <c r="C227" s="1">
        <f t="shared" si="64"/>
        <v>224</v>
      </c>
      <c r="D227" t="str">
        <f t="shared" si="65"/>
        <v>CAVINA RICCARDO</v>
      </c>
      <c r="E227" s="1" t="str">
        <f>_xlfn.IFNA(VLOOKUP(G227,'nr MX scelti o cambiati'!$C$3:$D$591,2,FALSE)," ")</f>
        <v xml:space="preserve"> </v>
      </c>
      <c r="F227" s="1" t="str">
        <f>IF(E227="NUM CAMBIATO","NUM CAMBIATO",IF(G227=" "," ",_xlfn.IFNA(VLOOKUP(G227,'nr MX scelti o cambiati'!$E$3:$N$591,10,FALSE),"nuova scelta numero")))</f>
        <v>nuova scelta numero</v>
      </c>
      <c r="G227" s="1" t="str">
        <f t="shared" si="66"/>
        <v>Q00480</v>
      </c>
      <c r="H227" s="1">
        <f t="shared" si="71"/>
        <v>0</v>
      </c>
      <c r="I227" s="1" t="str">
        <f t="shared" si="72"/>
        <v xml:space="preserve"> </v>
      </c>
      <c r="J227" s="42" t="str">
        <f t="shared" si="67"/>
        <v>CAVINA RICCARDO</v>
      </c>
      <c r="K227" s="1" t="str">
        <f t="shared" si="68"/>
        <v>EMI</v>
      </c>
      <c r="L227" s="1" t="str">
        <f t="shared" si="69"/>
        <v>MX2</v>
      </c>
      <c r="M227" s="1" t="str">
        <f t="shared" si="70"/>
        <v>FAST</v>
      </c>
      <c r="N227" s="7"/>
      <c r="O227">
        <f t="shared" si="73"/>
        <v>225</v>
      </c>
      <c r="P227">
        <f t="shared" si="74"/>
        <v>225</v>
      </c>
      <c r="Q227" t="str">
        <f t="shared" si="75"/>
        <v>BOTTEON ALESSANDRO</v>
      </c>
      <c r="R227" s="1" t="str">
        <f t="shared" si="76"/>
        <v>S01367</v>
      </c>
      <c r="S227" s="22">
        <f t="shared" si="59"/>
        <v>36081</v>
      </c>
      <c r="T227" s="1" t="str">
        <f t="shared" si="60"/>
        <v>VEN</v>
      </c>
      <c r="U227" s="1" t="str">
        <f t="shared" si="61"/>
        <v>MX2</v>
      </c>
      <c r="V227" s="1" t="str">
        <f t="shared" si="62"/>
        <v>CHALLENGE</v>
      </c>
      <c r="W227" s="42" t="str">
        <f t="shared" si="77"/>
        <v>BOTTEON ALESSANDRO</v>
      </c>
      <c r="Y227" s="30" t="s">
        <v>2016</v>
      </c>
      <c r="Z227">
        <v>225</v>
      </c>
      <c r="AA227" t="s">
        <v>2017</v>
      </c>
      <c r="AB227" s="14">
        <v>36081</v>
      </c>
      <c r="AC227" t="s">
        <v>21</v>
      </c>
      <c r="AD227" s="1" t="s">
        <v>856</v>
      </c>
      <c r="AE227" t="s">
        <v>5</v>
      </c>
      <c r="AF227" t="s">
        <v>2017</v>
      </c>
      <c r="AG227">
        <v>2024</v>
      </c>
    </row>
    <row r="228" spans="1:33" ht="15.75" customHeight="1" x14ac:dyDescent="0.25">
      <c r="A228" s="3">
        <v>225</v>
      </c>
      <c r="B228" s="4" t="str">
        <f t="shared" si="63"/>
        <v xml:space="preserve"> </v>
      </c>
      <c r="C228" s="1">
        <f t="shared" si="64"/>
        <v>225</v>
      </c>
      <c r="D228" t="str">
        <f t="shared" si="65"/>
        <v>BOTTEON ALESSANDRO</v>
      </c>
      <c r="E228" s="1" t="str">
        <f>_xlfn.IFNA(VLOOKUP(G228,'nr MX scelti o cambiati'!$C$3:$D$591,2,FALSE)," ")</f>
        <v xml:space="preserve"> </v>
      </c>
      <c r="F228" s="1" t="str">
        <f>IF(E228="NUM CAMBIATO","NUM CAMBIATO",IF(G228=" "," ",_xlfn.IFNA(VLOOKUP(G228,'nr MX scelti o cambiati'!$E$3:$N$591,10,FALSE),"nuova scelta numero")))</f>
        <v>nuova scelta numero</v>
      </c>
      <c r="G228" s="1" t="str">
        <f t="shared" si="66"/>
        <v>S01367</v>
      </c>
      <c r="H228" s="1">
        <f t="shared" si="71"/>
        <v>0</v>
      </c>
      <c r="I228" s="1" t="str">
        <f t="shared" si="72"/>
        <v xml:space="preserve"> </v>
      </c>
      <c r="J228" s="42" t="str">
        <f t="shared" si="67"/>
        <v>BOTTEON ALESSANDRO</v>
      </c>
      <c r="K228" s="1" t="str">
        <f t="shared" si="68"/>
        <v>VEN</v>
      </c>
      <c r="L228" s="1" t="str">
        <f t="shared" si="69"/>
        <v>MX2</v>
      </c>
      <c r="M228" s="1" t="str">
        <f t="shared" si="70"/>
        <v>CHALLENGE</v>
      </c>
      <c r="N228" s="7"/>
      <c r="O228">
        <f t="shared" si="73"/>
        <v>226</v>
      </c>
      <c r="P228">
        <f t="shared" si="74"/>
        <v>226</v>
      </c>
      <c r="Q228" t="str">
        <f t="shared" si="75"/>
        <v>DANELUZZI EMANUELE</v>
      </c>
      <c r="R228" s="1" t="str">
        <f t="shared" si="76"/>
        <v>X05219</v>
      </c>
      <c r="S228" s="22">
        <f t="shared" si="59"/>
        <v>37341</v>
      </c>
      <c r="T228" s="1" t="str">
        <f t="shared" si="60"/>
        <v>FVG</v>
      </c>
      <c r="U228" s="1" t="str">
        <f t="shared" si="61"/>
        <v>MX2</v>
      </c>
      <c r="V228" s="1" t="str">
        <f t="shared" si="62"/>
        <v>RIDER</v>
      </c>
      <c r="W228" s="42" t="str">
        <f t="shared" si="77"/>
        <v>DANELUZZI EMANUELE</v>
      </c>
      <c r="Y228" s="30" t="s">
        <v>270</v>
      </c>
      <c r="Z228">
        <v>226</v>
      </c>
      <c r="AA228" t="s">
        <v>271</v>
      </c>
      <c r="AB228" s="14">
        <v>37341</v>
      </c>
      <c r="AC228" t="s">
        <v>24</v>
      </c>
      <c r="AD228" s="1" t="s">
        <v>856</v>
      </c>
      <c r="AE228" t="s">
        <v>6</v>
      </c>
      <c r="AF228" t="s">
        <v>271</v>
      </c>
      <c r="AG228">
        <v>2024</v>
      </c>
    </row>
    <row r="229" spans="1:33" ht="15.75" customHeight="1" x14ac:dyDescent="0.25">
      <c r="A229" s="3">
        <v>226</v>
      </c>
      <c r="B229" s="4" t="str">
        <f t="shared" si="63"/>
        <v xml:space="preserve"> </v>
      </c>
      <c r="C229" s="1">
        <f t="shared" si="64"/>
        <v>226</v>
      </c>
      <c r="D229" t="str">
        <f t="shared" si="65"/>
        <v>DANELUZZI EMANUELE</v>
      </c>
      <c r="E229" s="1" t="str">
        <f>_xlfn.IFNA(VLOOKUP(G229,'nr MX scelti o cambiati'!$C$3:$D$591,2,FALSE)," ")</f>
        <v xml:space="preserve"> </v>
      </c>
      <c r="F229" s="1">
        <f>IF(E229="NUM CAMBIATO","NUM CAMBIATO",IF(G229=" "," ",_xlfn.IFNA(VLOOKUP(G229,'nr MX scelti o cambiati'!$E$3:$N$591,10,FALSE),"nuova scelta numero")))</f>
        <v>0</v>
      </c>
      <c r="G229" s="1" t="str">
        <f t="shared" si="66"/>
        <v>X05219</v>
      </c>
      <c r="H229" s="1">
        <f t="shared" si="71"/>
        <v>0</v>
      </c>
      <c r="I229" s="1" t="str">
        <f t="shared" si="72"/>
        <v xml:space="preserve"> </v>
      </c>
      <c r="J229" s="42" t="str">
        <f t="shared" si="67"/>
        <v>DANELUZZI EMANUELE</v>
      </c>
      <c r="K229" s="1" t="str">
        <f t="shared" si="68"/>
        <v>FVG</v>
      </c>
      <c r="L229" s="1" t="str">
        <f t="shared" si="69"/>
        <v>MX2</v>
      </c>
      <c r="M229" s="1" t="str">
        <f t="shared" si="70"/>
        <v>RIDER</v>
      </c>
      <c r="N229" s="7"/>
      <c r="O229">
        <f t="shared" si="73"/>
        <v>227</v>
      </c>
      <c r="P229">
        <f t="shared" si="74"/>
        <v>227</v>
      </c>
      <c r="Q229" t="str">
        <f t="shared" si="75"/>
        <v>DALL`ARMI FEDERICO</v>
      </c>
      <c r="R229" s="1" t="str">
        <f t="shared" si="76"/>
        <v>X03250</v>
      </c>
      <c r="S229" s="22">
        <f t="shared" si="59"/>
        <v>33423</v>
      </c>
      <c r="T229" s="1" t="str">
        <f t="shared" si="60"/>
        <v>VEN</v>
      </c>
      <c r="U229" s="1" t="str">
        <f t="shared" si="61"/>
        <v>MX1</v>
      </c>
      <c r="V229" s="1" t="str">
        <f t="shared" si="62"/>
        <v>EXPERT</v>
      </c>
      <c r="W229" s="42" t="str">
        <f t="shared" si="77"/>
        <v>DALL`ARMI FEDERICO</v>
      </c>
      <c r="Y229" s="30" t="s">
        <v>490</v>
      </c>
      <c r="Z229">
        <v>227</v>
      </c>
      <c r="AA229" t="s">
        <v>491</v>
      </c>
      <c r="AB229" s="14">
        <v>33423</v>
      </c>
      <c r="AC229" t="s">
        <v>21</v>
      </c>
      <c r="AD229" s="1" t="s">
        <v>857</v>
      </c>
      <c r="AE229" t="s">
        <v>7</v>
      </c>
      <c r="AF229" t="s">
        <v>491</v>
      </c>
      <c r="AG229">
        <v>2024</v>
      </c>
    </row>
    <row r="230" spans="1:33" ht="15.75" customHeight="1" x14ac:dyDescent="0.25">
      <c r="A230" s="3">
        <v>227</v>
      </c>
      <c r="B230" s="4" t="str">
        <f t="shared" si="63"/>
        <v xml:space="preserve"> </v>
      </c>
      <c r="C230" s="1">
        <f t="shared" si="64"/>
        <v>227</v>
      </c>
      <c r="D230" t="str">
        <f t="shared" si="65"/>
        <v>DALL`ARMI FEDERICO</v>
      </c>
      <c r="E230" s="1" t="str">
        <f>_xlfn.IFNA(VLOOKUP(G230,'nr MX scelti o cambiati'!$C$3:$D$591,2,FALSE)," ")</f>
        <v xml:space="preserve"> </v>
      </c>
      <c r="F230" s="1">
        <f>IF(E230="NUM CAMBIATO","NUM CAMBIATO",IF(G230=" "," ",_xlfn.IFNA(VLOOKUP(G230,'nr MX scelti o cambiati'!$E$3:$N$591,10,FALSE),"nuova scelta numero")))</f>
        <v>0</v>
      </c>
      <c r="G230" s="1" t="str">
        <f t="shared" si="66"/>
        <v>X03250</v>
      </c>
      <c r="H230" s="1">
        <f t="shared" si="71"/>
        <v>0</v>
      </c>
      <c r="I230" s="1" t="str">
        <f t="shared" si="72"/>
        <v xml:space="preserve"> </v>
      </c>
      <c r="J230" s="42" t="str">
        <f t="shared" si="67"/>
        <v>DALL`ARMI FEDERICO</v>
      </c>
      <c r="K230" s="1" t="str">
        <f t="shared" si="68"/>
        <v>VEN</v>
      </c>
      <c r="L230" s="1" t="str">
        <f t="shared" si="69"/>
        <v>MX1</v>
      </c>
      <c r="M230" s="1" t="str">
        <f t="shared" si="70"/>
        <v>EXPERT</v>
      </c>
      <c r="N230" s="7"/>
      <c r="O230">
        <f t="shared" si="73"/>
        <v>228</v>
      </c>
      <c r="P230">
        <f t="shared" si="74"/>
        <v>228</v>
      </c>
      <c r="Q230" t="str">
        <f t="shared" si="75"/>
        <v>CONTE MICHAEL</v>
      </c>
      <c r="R230" s="1" t="str">
        <f t="shared" si="76"/>
        <v>W03411</v>
      </c>
      <c r="S230" s="22">
        <f t="shared" si="59"/>
        <v>39475</v>
      </c>
      <c r="T230" s="1" t="str">
        <f t="shared" si="60"/>
        <v>VEN</v>
      </c>
      <c r="U230" s="1">
        <f t="shared" si="61"/>
        <v>125</v>
      </c>
      <c r="V230" s="1" t="str">
        <f t="shared" si="62"/>
        <v>JUNIOR</v>
      </c>
      <c r="W230" s="42" t="str">
        <f t="shared" si="77"/>
        <v>CONTE MICHAEL</v>
      </c>
      <c r="Y230" s="30" t="s">
        <v>272</v>
      </c>
      <c r="Z230">
        <v>228</v>
      </c>
      <c r="AA230" t="s">
        <v>273</v>
      </c>
      <c r="AB230" s="14">
        <v>39475</v>
      </c>
      <c r="AC230" t="s">
        <v>21</v>
      </c>
      <c r="AD230" s="1">
        <v>125</v>
      </c>
      <c r="AE230" t="s">
        <v>4</v>
      </c>
      <c r="AF230" t="s">
        <v>273</v>
      </c>
      <c r="AG230">
        <v>2024</v>
      </c>
    </row>
    <row r="231" spans="1:33" ht="15.75" customHeight="1" x14ac:dyDescent="0.25">
      <c r="A231" s="3">
        <v>228</v>
      </c>
      <c r="B231" s="4" t="str">
        <f t="shared" si="63"/>
        <v xml:space="preserve"> </v>
      </c>
      <c r="C231" s="1">
        <f t="shared" si="64"/>
        <v>228</v>
      </c>
      <c r="D231" t="str">
        <f t="shared" si="65"/>
        <v>CONTE MICHAEL</v>
      </c>
      <c r="E231" s="1" t="str">
        <f>_xlfn.IFNA(VLOOKUP(G231,'nr MX scelti o cambiati'!$C$3:$D$591,2,FALSE)," ")</f>
        <v xml:space="preserve"> </v>
      </c>
      <c r="F231" s="1">
        <f>IF(E231="NUM CAMBIATO","NUM CAMBIATO",IF(G231=" "," ",_xlfn.IFNA(VLOOKUP(G231,'nr MX scelti o cambiati'!$E$3:$N$591,10,FALSE),"nuova scelta numero")))</f>
        <v>0</v>
      </c>
      <c r="G231" s="1" t="str">
        <f t="shared" si="66"/>
        <v>W03411</v>
      </c>
      <c r="H231" s="1">
        <f t="shared" si="71"/>
        <v>0</v>
      </c>
      <c r="I231" s="1" t="str">
        <f t="shared" si="72"/>
        <v xml:space="preserve"> </v>
      </c>
      <c r="J231" s="42" t="str">
        <f t="shared" si="67"/>
        <v>CONTE MICHAEL</v>
      </c>
      <c r="K231" s="1" t="str">
        <f t="shared" si="68"/>
        <v>VEN</v>
      </c>
      <c r="L231" s="1">
        <f t="shared" si="69"/>
        <v>125</v>
      </c>
      <c r="M231" s="1" t="str">
        <f t="shared" si="70"/>
        <v>JUNIOR</v>
      </c>
      <c r="N231" s="7"/>
      <c r="O231">
        <f t="shared" si="73"/>
        <v>229</v>
      </c>
      <c r="P231">
        <f t="shared" si="74"/>
        <v>229</v>
      </c>
      <c r="Q231" t="str">
        <f t="shared" si="75"/>
        <v>SPARAGNA JAN</v>
      </c>
      <c r="R231" s="1" t="str">
        <f t="shared" si="76"/>
        <v>Z03253</v>
      </c>
      <c r="S231" s="22">
        <f t="shared" si="59"/>
        <v>39774</v>
      </c>
      <c r="T231" s="1" t="str">
        <f t="shared" si="60"/>
        <v>FVG</v>
      </c>
      <c r="U231" s="1">
        <f t="shared" si="61"/>
        <v>125</v>
      </c>
      <c r="V231" s="1" t="str">
        <f t="shared" si="62"/>
        <v>JUNIOR</v>
      </c>
      <c r="W231" s="42" t="str">
        <f t="shared" si="77"/>
        <v>SPARAGNA JAN</v>
      </c>
      <c r="Y231" s="30" t="s">
        <v>1265</v>
      </c>
      <c r="Z231">
        <v>229</v>
      </c>
      <c r="AA231" t="s">
        <v>1266</v>
      </c>
      <c r="AB231" s="14">
        <v>39774</v>
      </c>
      <c r="AC231" t="s">
        <v>24</v>
      </c>
      <c r="AD231" s="1">
        <v>125</v>
      </c>
      <c r="AE231" t="s">
        <v>4</v>
      </c>
      <c r="AF231" t="s">
        <v>1266</v>
      </c>
      <c r="AG231">
        <v>2024</v>
      </c>
    </row>
    <row r="232" spans="1:33" ht="15.75" customHeight="1" x14ac:dyDescent="0.25">
      <c r="A232" s="3">
        <v>229</v>
      </c>
      <c r="B232" s="4" t="str">
        <f t="shared" si="63"/>
        <v xml:space="preserve"> </v>
      </c>
      <c r="C232" s="1">
        <f t="shared" si="64"/>
        <v>229</v>
      </c>
      <c r="D232" t="str">
        <f t="shared" si="65"/>
        <v>SPARAGNA JAN</v>
      </c>
      <c r="E232" s="1" t="str">
        <f>_xlfn.IFNA(VLOOKUP(G232,'nr MX scelti o cambiati'!$C$3:$D$591,2,FALSE)," ")</f>
        <v xml:space="preserve"> </v>
      </c>
      <c r="F232" s="1">
        <f>IF(E232="NUM CAMBIATO","NUM CAMBIATO",IF(G232=" "," ",_xlfn.IFNA(VLOOKUP(G232,'nr MX scelti o cambiati'!$E$3:$N$591,10,FALSE),"nuova scelta numero")))</f>
        <v>0</v>
      </c>
      <c r="G232" s="1" t="str">
        <f t="shared" si="66"/>
        <v>Z03253</v>
      </c>
      <c r="H232" s="1">
        <f t="shared" si="71"/>
        <v>0</v>
      </c>
      <c r="I232" s="1" t="str">
        <f t="shared" si="72"/>
        <v xml:space="preserve"> </v>
      </c>
      <c r="J232" s="42" t="str">
        <f t="shared" si="67"/>
        <v>SPARAGNA JAN</v>
      </c>
      <c r="K232" s="1" t="str">
        <f t="shared" si="68"/>
        <v>FVG</v>
      </c>
      <c r="L232" s="1">
        <f t="shared" si="69"/>
        <v>125</v>
      </c>
      <c r="M232" s="1" t="str">
        <f t="shared" si="70"/>
        <v>JUNIOR</v>
      </c>
      <c r="N232" s="7"/>
      <c r="O232">
        <f t="shared" si="73"/>
        <v>230</v>
      </c>
      <c r="P232">
        <f t="shared" si="74"/>
        <v>230</v>
      </c>
      <c r="Q232" t="str">
        <f t="shared" si="75"/>
        <v>NONINO MENAZZI ALESSANDRO</v>
      </c>
      <c r="R232" s="1" t="str">
        <f t="shared" si="76"/>
        <v>T04609</v>
      </c>
      <c r="S232" s="22">
        <f t="shared" si="59"/>
        <v>39133</v>
      </c>
      <c r="T232" s="1" t="str">
        <f t="shared" si="60"/>
        <v>FVG</v>
      </c>
      <c r="U232" s="1">
        <f t="shared" si="61"/>
        <v>125</v>
      </c>
      <c r="V232" s="1" t="str">
        <f t="shared" si="62"/>
        <v>JUNIOR</v>
      </c>
      <c r="W232" s="42" t="str">
        <f t="shared" si="77"/>
        <v>NONINO MENAZZI ALESSANDRO</v>
      </c>
      <c r="Y232" s="30" t="s">
        <v>274</v>
      </c>
      <c r="Z232">
        <v>230</v>
      </c>
      <c r="AA232" t="s">
        <v>275</v>
      </c>
      <c r="AB232" s="14">
        <v>39133</v>
      </c>
      <c r="AC232" t="s">
        <v>24</v>
      </c>
      <c r="AD232" s="1">
        <v>125</v>
      </c>
      <c r="AE232" t="s">
        <v>4</v>
      </c>
      <c r="AF232" t="s">
        <v>275</v>
      </c>
      <c r="AG232">
        <v>2024</v>
      </c>
    </row>
    <row r="233" spans="1:33" ht="15.75" customHeight="1" x14ac:dyDescent="0.25">
      <c r="A233" s="3">
        <v>230</v>
      </c>
      <c r="B233" s="4" t="str">
        <f t="shared" si="63"/>
        <v xml:space="preserve"> </v>
      </c>
      <c r="C233" s="1">
        <f t="shared" si="64"/>
        <v>230</v>
      </c>
      <c r="D233" t="str">
        <f t="shared" si="65"/>
        <v>NONINO MENAZZI ALESSANDRO</v>
      </c>
      <c r="E233" s="1" t="str">
        <f>_xlfn.IFNA(VLOOKUP(G233,'nr MX scelti o cambiati'!$C$3:$D$591,2,FALSE)," ")</f>
        <v xml:space="preserve"> </v>
      </c>
      <c r="F233" s="1">
        <f>IF(E233="NUM CAMBIATO","NUM CAMBIATO",IF(G233=" "," ",_xlfn.IFNA(VLOOKUP(G233,'nr MX scelti o cambiati'!$E$3:$N$591,10,FALSE),"nuova scelta numero")))</f>
        <v>0</v>
      </c>
      <c r="G233" s="1" t="str">
        <f t="shared" si="66"/>
        <v>T04609</v>
      </c>
      <c r="H233" s="1">
        <f t="shared" si="71"/>
        <v>0</v>
      </c>
      <c r="I233" s="1" t="str">
        <f t="shared" si="72"/>
        <v xml:space="preserve"> </v>
      </c>
      <c r="J233" s="42" t="str">
        <f t="shared" si="67"/>
        <v>NONINO MENAZZI ALESSANDRO</v>
      </c>
      <c r="K233" s="1" t="str">
        <f t="shared" si="68"/>
        <v>FVG</v>
      </c>
      <c r="L233" s="1">
        <f t="shared" si="69"/>
        <v>125</v>
      </c>
      <c r="M233" s="1" t="str">
        <f t="shared" si="70"/>
        <v>JUNIOR</v>
      </c>
      <c r="N233" s="7"/>
      <c r="O233">
        <f t="shared" si="73"/>
        <v>231</v>
      </c>
      <c r="P233">
        <f t="shared" si="74"/>
        <v>231</v>
      </c>
      <c r="Q233" t="str">
        <f t="shared" si="75"/>
        <v>CASASOLA ALESSIA</v>
      </c>
      <c r="R233" s="1" t="str">
        <f t="shared" si="76"/>
        <v>U01792</v>
      </c>
      <c r="S233" s="22">
        <f t="shared" si="59"/>
        <v>39227</v>
      </c>
      <c r="T233" s="1" t="str">
        <f t="shared" si="60"/>
        <v>FVG</v>
      </c>
      <c r="U233" s="1" t="str">
        <f t="shared" si="61"/>
        <v>FEMMINILE</v>
      </c>
      <c r="V233" s="1" t="str">
        <f t="shared" si="62"/>
        <v>FEMMINILE</v>
      </c>
      <c r="W233" s="42" t="str">
        <f t="shared" si="77"/>
        <v>CASASOLA ALESSIA</v>
      </c>
      <c r="Y233" s="30" t="s">
        <v>276</v>
      </c>
      <c r="Z233">
        <v>231</v>
      </c>
      <c r="AA233" t="s">
        <v>277</v>
      </c>
      <c r="AB233" s="14">
        <v>39227</v>
      </c>
      <c r="AC233" t="s">
        <v>24</v>
      </c>
      <c r="AD233" s="1" t="s">
        <v>859</v>
      </c>
      <c r="AE233" t="s">
        <v>859</v>
      </c>
      <c r="AF233" t="s">
        <v>277</v>
      </c>
      <c r="AG233">
        <v>2024</v>
      </c>
    </row>
    <row r="234" spans="1:33" ht="15.75" customHeight="1" x14ac:dyDescent="0.25">
      <c r="A234" s="3">
        <v>231</v>
      </c>
      <c r="B234" s="4" t="str">
        <f t="shared" si="63"/>
        <v xml:space="preserve"> </v>
      </c>
      <c r="C234" s="1">
        <f t="shared" si="64"/>
        <v>231</v>
      </c>
      <c r="D234" t="str">
        <f t="shared" si="65"/>
        <v>CASASOLA ALESSIA</v>
      </c>
      <c r="E234" s="1" t="str">
        <f>_xlfn.IFNA(VLOOKUP(G234,'nr MX scelti o cambiati'!$C$3:$D$591,2,FALSE)," ")</f>
        <v xml:space="preserve"> </v>
      </c>
      <c r="F234" s="1">
        <f>IF(E234="NUM CAMBIATO","NUM CAMBIATO",IF(G234=" "," ",_xlfn.IFNA(VLOOKUP(G234,'nr MX scelti o cambiati'!$E$3:$N$591,10,FALSE),"nuova scelta numero")))</f>
        <v>0</v>
      </c>
      <c r="G234" s="1" t="str">
        <f t="shared" si="66"/>
        <v>U01792</v>
      </c>
      <c r="H234" s="1">
        <f t="shared" si="71"/>
        <v>0</v>
      </c>
      <c r="I234" s="1" t="str">
        <f t="shared" si="72"/>
        <v xml:space="preserve"> </v>
      </c>
      <c r="J234" s="42" t="str">
        <f t="shared" si="67"/>
        <v>CASASOLA ALESSIA</v>
      </c>
      <c r="K234" s="1" t="str">
        <f t="shared" si="68"/>
        <v>FVG</v>
      </c>
      <c r="L234" s="1" t="str">
        <f t="shared" si="69"/>
        <v>FEMMINILE</v>
      </c>
      <c r="M234" s="1" t="str">
        <f t="shared" si="70"/>
        <v>FEMMINILE</v>
      </c>
      <c r="N234" s="7"/>
      <c r="O234">
        <f t="shared" si="73"/>
        <v>232</v>
      </c>
      <c r="P234">
        <f t="shared" si="74"/>
        <v>232</v>
      </c>
      <c r="Q234" t="str">
        <f t="shared" si="75"/>
        <v>POLGA VANNI</v>
      </c>
      <c r="R234" s="1" t="str">
        <f t="shared" si="76"/>
        <v>N01840</v>
      </c>
      <c r="S234" s="22">
        <f t="shared" si="59"/>
        <v>29872</v>
      </c>
      <c r="T234" s="1" t="str">
        <f t="shared" si="60"/>
        <v>VEN</v>
      </c>
      <c r="U234" s="1" t="str">
        <f t="shared" si="61"/>
        <v>OPEN</v>
      </c>
      <c r="V234" s="1" t="str">
        <f t="shared" si="62"/>
        <v>VETERAN</v>
      </c>
      <c r="W234" s="42" t="str">
        <f t="shared" si="77"/>
        <v>POLGA VANNI</v>
      </c>
      <c r="Y234" s="30" t="s">
        <v>278</v>
      </c>
      <c r="Z234">
        <v>232</v>
      </c>
      <c r="AA234" t="s">
        <v>279</v>
      </c>
      <c r="AB234" s="14">
        <v>29872</v>
      </c>
      <c r="AC234" t="s">
        <v>21</v>
      </c>
      <c r="AD234" s="1" t="s">
        <v>858</v>
      </c>
      <c r="AE234" t="s">
        <v>12</v>
      </c>
      <c r="AF234" t="s">
        <v>279</v>
      </c>
      <c r="AG234">
        <v>2024</v>
      </c>
    </row>
    <row r="235" spans="1:33" ht="15.75" customHeight="1" x14ac:dyDescent="0.25">
      <c r="A235" s="3">
        <v>232</v>
      </c>
      <c r="B235" s="4" t="str">
        <f t="shared" si="63"/>
        <v xml:space="preserve"> </v>
      </c>
      <c r="C235" s="1">
        <f t="shared" si="64"/>
        <v>232</v>
      </c>
      <c r="D235" t="str">
        <f t="shared" si="65"/>
        <v>POLGA VANNI</v>
      </c>
      <c r="E235" s="1" t="str">
        <f>_xlfn.IFNA(VLOOKUP(G235,'nr MX scelti o cambiati'!$C$3:$D$591,2,FALSE)," ")</f>
        <v xml:space="preserve"> </v>
      </c>
      <c r="F235" s="1">
        <f>IF(E235="NUM CAMBIATO","NUM CAMBIATO",IF(G235=" "," ",_xlfn.IFNA(VLOOKUP(G235,'nr MX scelti o cambiati'!$E$3:$N$591,10,FALSE),"nuova scelta numero")))</f>
        <v>0</v>
      </c>
      <c r="G235" s="1" t="str">
        <f t="shared" si="66"/>
        <v>N01840</v>
      </c>
      <c r="H235" s="1">
        <f t="shared" si="71"/>
        <v>0</v>
      </c>
      <c r="I235" s="1" t="str">
        <f t="shared" si="72"/>
        <v xml:space="preserve"> </v>
      </c>
      <c r="J235" s="42" t="str">
        <f t="shared" si="67"/>
        <v>POLGA VANNI</v>
      </c>
      <c r="K235" s="1" t="str">
        <f t="shared" si="68"/>
        <v>VEN</v>
      </c>
      <c r="L235" s="1" t="str">
        <f t="shared" si="69"/>
        <v>OPEN</v>
      </c>
      <c r="M235" s="1" t="str">
        <f t="shared" si="70"/>
        <v>VETERAN</v>
      </c>
      <c r="N235" s="7"/>
      <c r="O235">
        <f t="shared" si="73"/>
        <v>233</v>
      </c>
      <c r="P235">
        <f t="shared" si="74"/>
        <v>233</v>
      </c>
      <c r="Q235" t="str">
        <f t="shared" si="75"/>
        <v>PASQUALOTTO JACOPO</v>
      </c>
      <c r="R235" s="1" t="str">
        <f t="shared" si="76"/>
        <v>N02724</v>
      </c>
      <c r="S235" s="22">
        <f t="shared" si="59"/>
        <v>37925</v>
      </c>
      <c r="T235" s="1" t="str">
        <f t="shared" si="60"/>
        <v>EMI</v>
      </c>
      <c r="U235" s="1" t="str">
        <f t="shared" si="61"/>
        <v>MX2</v>
      </c>
      <c r="V235" s="1" t="str">
        <f t="shared" si="62"/>
        <v>FAST</v>
      </c>
      <c r="W235" s="42" t="str">
        <f t="shared" si="77"/>
        <v>PASQUALOTTO JACOPO</v>
      </c>
      <c r="Y235" s="30" t="s">
        <v>2018</v>
      </c>
      <c r="Z235">
        <v>233</v>
      </c>
      <c r="AA235" t="s">
        <v>2019</v>
      </c>
      <c r="AB235" s="14">
        <v>37925</v>
      </c>
      <c r="AC235" t="s">
        <v>20</v>
      </c>
      <c r="AD235" s="1" t="s">
        <v>856</v>
      </c>
      <c r="AE235" t="s">
        <v>11</v>
      </c>
      <c r="AF235" t="s">
        <v>2019</v>
      </c>
      <c r="AG235">
        <v>2024</v>
      </c>
    </row>
    <row r="236" spans="1:33" ht="15.75" customHeight="1" x14ac:dyDescent="0.25">
      <c r="A236" s="3">
        <v>233</v>
      </c>
      <c r="B236" s="4" t="str">
        <f t="shared" si="63"/>
        <v xml:space="preserve"> </v>
      </c>
      <c r="C236" s="1">
        <f t="shared" si="64"/>
        <v>233</v>
      </c>
      <c r="D236" t="str">
        <f t="shared" si="65"/>
        <v>PASQUALOTTO JACOPO</v>
      </c>
      <c r="E236" s="1" t="str">
        <f>_xlfn.IFNA(VLOOKUP(G236,'nr MX scelti o cambiati'!$C$3:$D$591,2,FALSE)," ")</f>
        <v xml:space="preserve"> </v>
      </c>
      <c r="F236" s="1" t="str">
        <f>IF(E236="NUM CAMBIATO","NUM CAMBIATO",IF(G236=" "," ",_xlfn.IFNA(VLOOKUP(G236,'nr MX scelti o cambiati'!$E$3:$N$591,10,FALSE),"nuova scelta numero")))</f>
        <v>nuova scelta numero</v>
      </c>
      <c r="G236" s="1" t="str">
        <f t="shared" si="66"/>
        <v>N02724</v>
      </c>
      <c r="H236" s="1">
        <f t="shared" si="71"/>
        <v>0</v>
      </c>
      <c r="I236" s="1" t="str">
        <f t="shared" si="72"/>
        <v xml:space="preserve"> </v>
      </c>
      <c r="J236" s="42" t="str">
        <f t="shared" si="67"/>
        <v>PASQUALOTTO JACOPO</v>
      </c>
      <c r="K236" s="1" t="str">
        <f t="shared" si="68"/>
        <v>EMI</v>
      </c>
      <c r="L236" s="1" t="str">
        <f t="shared" si="69"/>
        <v>MX2</v>
      </c>
      <c r="M236" s="1" t="str">
        <f t="shared" si="70"/>
        <v>FAST</v>
      </c>
      <c r="N236" s="7"/>
      <c r="O236">
        <f t="shared" si="73"/>
        <v>234</v>
      </c>
      <c r="P236">
        <f t="shared" si="74"/>
        <v>234</v>
      </c>
      <c r="Q236" t="str">
        <f t="shared" si="75"/>
        <v>PEDRETTI CRISTIAN</v>
      </c>
      <c r="R236" s="1" t="str">
        <f t="shared" si="76"/>
        <v>A02253</v>
      </c>
      <c r="S236" s="22">
        <f t="shared" si="59"/>
        <v>31748</v>
      </c>
      <c r="T236" s="1" t="str">
        <f t="shared" si="60"/>
        <v>PTR</v>
      </c>
      <c r="U236" s="1" t="str">
        <f t="shared" si="61"/>
        <v>MX2</v>
      </c>
      <c r="V236" s="1" t="str">
        <f t="shared" si="62"/>
        <v>CHALLENGE</v>
      </c>
      <c r="W236" s="42" t="str">
        <f t="shared" si="77"/>
        <v>PEDRETTI CRISTIAN</v>
      </c>
      <c r="Y236" s="30" t="s">
        <v>3557</v>
      </c>
      <c r="Z236">
        <v>234</v>
      </c>
      <c r="AA236" t="s">
        <v>3558</v>
      </c>
      <c r="AB236" s="14">
        <v>31748</v>
      </c>
      <c r="AC236" t="s">
        <v>1300</v>
      </c>
      <c r="AD236" s="1" t="s">
        <v>856</v>
      </c>
      <c r="AE236" t="s">
        <v>5</v>
      </c>
      <c r="AF236" t="s">
        <v>3558</v>
      </c>
      <c r="AG236">
        <v>2024</v>
      </c>
    </row>
    <row r="237" spans="1:33" ht="15.75" customHeight="1" x14ac:dyDescent="0.25">
      <c r="A237" s="3">
        <v>234</v>
      </c>
      <c r="B237" s="4" t="str">
        <f t="shared" si="63"/>
        <v xml:space="preserve"> </v>
      </c>
      <c r="C237" s="1">
        <f t="shared" si="64"/>
        <v>234</v>
      </c>
      <c r="D237" t="str">
        <f t="shared" si="65"/>
        <v>PEDRETTI CRISTIAN</v>
      </c>
      <c r="E237" s="1" t="str">
        <f>_xlfn.IFNA(VLOOKUP(G237,'nr MX scelti o cambiati'!$C$3:$D$591,2,FALSE)," ")</f>
        <v xml:space="preserve"> </v>
      </c>
      <c r="F237" s="1" t="str">
        <f>IF(E237="NUM CAMBIATO","NUM CAMBIATO",IF(G237=" "," ",_xlfn.IFNA(VLOOKUP(G237,'nr MX scelti o cambiati'!$E$3:$N$591,10,FALSE),"nuova scelta numero")))</f>
        <v>nuova scelta numero</v>
      </c>
      <c r="G237" s="1" t="str">
        <f t="shared" si="66"/>
        <v>A02253</v>
      </c>
      <c r="H237" s="1">
        <f t="shared" si="71"/>
        <v>0</v>
      </c>
      <c r="I237" s="1" t="str">
        <f t="shared" si="72"/>
        <v xml:space="preserve"> </v>
      </c>
      <c r="J237" s="42" t="str">
        <f t="shared" si="67"/>
        <v>PEDRETTI CRISTIAN</v>
      </c>
      <c r="K237" s="1" t="str">
        <f t="shared" si="68"/>
        <v>PTR</v>
      </c>
      <c r="L237" s="1" t="str">
        <f t="shared" si="69"/>
        <v>MX2</v>
      </c>
      <c r="M237" s="1" t="str">
        <f t="shared" si="70"/>
        <v>CHALLENGE</v>
      </c>
      <c r="N237" s="7"/>
      <c r="O237">
        <f t="shared" si="73"/>
        <v>235</v>
      </c>
      <c r="P237">
        <f t="shared" si="74"/>
        <v>235</v>
      </c>
      <c r="Q237" t="str">
        <f t="shared" si="75"/>
        <v>FAGANEL EMILY</v>
      </c>
      <c r="R237" s="1" t="str">
        <f t="shared" si="76"/>
        <v>Q03414</v>
      </c>
      <c r="S237" s="22">
        <f t="shared" si="59"/>
        <v>0</v>
      </c>
      <c r="T237" s="1">
        <f t="shared" si="60"/>
        <v>0</v>
      </c>
      <c r="U237" s="1" t="str">
        <f t="shared" si="61"/>
        <v>FEMMINILE</v>
      </c>
      <c r="V237" s="1" t="str">
        <f t="shared" si="62"/>
        <v>FEMMINILE</v>
      </c>
      <c r="W237" s="42" t="str">
        <f t="shared" si="77"/>
        <v xml:space="preserve"> </v>
      </c>
      <c r="Y237" s="30" t="s">
        <v>280</v>
      </c>
      <c r="Z237">
        <v>235</v>
      </c>
      <c r="AA237" t="s">
        <v>281</v>
      </c>
      <c r="AD237" s="1" t="s">
        <v>859</v>
      </c>
      <c r="AE237" t="s">
        <v>859</v>
      </c>
      <c r="AG237">
        <v>2024</v>
      </c>
    </row>
    <row r="238" spans="1:33" ht="15.75" customHeight="1" x14ac:dyDescent="0.25">
      <c r="A238" s="3">
        <v>235</v>
      </c>
      <c r="B238" s="4" t="str">
        <f t="shared" si="63"/>
        <v xml:space="preserve"> </v>
      </c>
      <c r="C238" s="1">
        <f t="shared" si="64"/>
        <v>235</v>
      </c>
      <c r="D238" t="str">
        <f t="shared" si="65"/>
        <v>FAGANEL EMILY</v>
      </c>
      <c r="E238" s="1" t="str">
        <f>_xlfn.IFNA(VLOOKUP(G238,'nr MX scelti o cambiati'!$C$3:$D$591,2,FALSE)," ")</f>
        <v xml:space="preserve"> </v>
      </c>
      <c r="F238" s="1">
        <f>IF(E238="NUM CAMBIATO","NUM CAMBIATO",IF(G238=" "," ",_xlfn.IFNA(VLOOKUP(G238,'nr MX scelti o cambiati'!$E$3:$N$591,10,FALSE),"nuova scelta numero")))</f>
        <v>0</v>
      </c>
      <c r="G238" s="1" t="str">
        <f t="shared" si="66"/>
        <v>Q03414</v>
      </c>
      <c r="H238" s="1">
        <f t="shared" si="71"/>
        <v>1</v>
      </c>
      <c r="I238" s="1" t="str">
        <f t="shared" si="72"/>
        <v>licenza 23 da rinnovare</v>
      </c>
      <c r="J238" s="42" t="str">
        <f t="shared" si="67"/>
        <v xml:space="preserve"> </v>
      </c>
      <c r="K238" s="1">
        <f t="shared" si="68"/>
        <v>0</v>
      </c>
      <c r="L238" s="1" t="str">
        <f t="shared" si="69"/>
        <v>FEMMINILE</v>
      </c>
      <c r="M238" s="1" t="str">
        <f t="shared" si="70"/>
        <v>FEMMINILE</v>
      </c>
      <c r="N238" s="7"/>
      <c r="O238">
        <f t="shared" si="73"/>
        <v>236</v>
      </c>
      <c r="P238">
        <f t="shared" si="74"/>
        <v>236</v>
      </c>
      <c r="Q238" t="str">
        <f t="shared" si="75"/>
        <v>MATTIOZ FABIO</v>
      </c>
      <c r="R238" s="1" t="str">
        <f t="shared" si="76"/>
        <v>T05200</v>
      </c>
      <c r="S238" s="22">
        <f t="shared" si="59"/>
        <v>38921</v>
      </c>
      <c r="T238" s="1" t="str">
        <f t="shared" si="60"/>
        <v>FVG</v>
      </c>
      <c r="U238" s="1" t="str">
        <f t="shared" si="61"/>
        <v>MX2</v>
      </c>
      <c r="V238" s="1" t="str">
        <f t="shared" si="62"/>
        <v>CHALLENGE</v>
      </c>
      <c r="W238" s="42" t="str">
        <f t="shared" si="77"/>
        <v>MATTIOZ FABIO</v>
      </c>
      <c r="Y238" s="30" t="s">
        <v>2844</v>
      </c>
      <c r="Z238">
        <v>236</v>
      </c>
      <c r="AA238" t="s">
        <v>2845</v>
      </c>
      <c r="AB238" s="14">
        <v>38921</v>
      </c>
      <c r="AC238" t="s">
        <v>24</v>
      </c>
      <c r="AD238" s="1" t="s">
        <v>856</v>
      </c>
      <c r="AE238" t="s">
        <v>5</v>
      </c>
      <c r="AF238" t="s">
        <v>2845</v>
      </c>
      <c r="AG238">
        <v>2024</v>
      </c>
    </row>
    <row r="239" spans="1:33" ht="15.75" customHeight="1" x14ac:dyDescent="0.25">
      <c r="A239" s="3">
        <v>236</v>
      </c>
      <c r="B239" s="4" t="str">
        <f t="shared" si="63"/>
        <v xml:space="preserve"> </v>
      </c>
      <c r="C239" s="1">
        <f t="shared" si="64"/>
        <v>236</v>
      </c>
      <c r="D239" t="str">
        <f t="shared" si="65"/>
        <v>MATTIOZ FABIO</v>
      </c>
      <c r="E239" s="1" t="str">
        <f>_xlfn.IFNA(VLOOKUP(G239,'nr MX scelti o cambiati'!$C$3:$D$591,2,FALSE)," ")</f>
        <v xml:space="preserve"> </v>
      </c>
      <c r="F239" s="1" t="str">
        <f>IF(E239="NUM CAMBIATO","NUM CAMBIATO",IF(G239=" "," ",_xlfn.IFNA(VLOOKUP(G239,'nr MX scelti o cambiati'!$E$3:$N$591,10,FALSE),"nuova scelta numero")))</f>
        <v>nuova scelta numero</v>
      </c>
      <c r="G239" s="1" t="str">
        <f t="shared" si="66"/>
        <v>T05200</v>
      </c>
      <c r="H239" s="1">
        <f t="shared" si="71"/>
        <v>0</v>
      </c>
      <c r="I239" s="1" t="str">
        <f t="shared" si="72"/>
        <v xml:space="preserve"> </v>
      </c>
      <c r="J239" s="42" t="str">
        <f t="shared" si="67"/>
        <v>MATTIOZ FABIO</v>
      </c>
      <c r="K239" s="1" t="str">
        <f t="shared" si="68"/>
        <v>FVG</v>
      </c>
      <c r="L239" s="1" t="str">
        <f t="shared" si="69"/>
        <v>MX2</v>
      </c>
      <c r="M239" s="1" t="str">
        <f t="shared" si="70"/>
        <v>CHALLENGE</v>
      </c>
      <c r="N239" s="7"/>
      <c r="O239">
        <f t="shared" si="73"/>
        <v>237</v>
      </c>
      <c r="P239">
        <f t="shared" si="74"/>
        <v>237</v>
      </c>
      <c r="Q239" t="str">
        <f t="shared" si="75"/>
        <v>TESOLAT AURORA</v>
      </c>
      <c r="R239" s="1" t="str">
        <f t="shared" si="76"/>
        <v>Y01243</v>
      </c>
      <c r="S239" s="22">
        <f t="shared" si="59"/>
        <v>39325</v>
      </c>
      <c r="T239" s="1" t="str">
        <f t="shared" si="60"/>
        <v>FVG</v>
      </c>
      <c r="U239" s="1" t="str">
        <f t="shared" si="61"/>
        <v>FEMMINILE</v>
      </c>
      <c r="V239" s="1" t="str">
        <f t="shared" si="62"/>
        <v>FEMMINILE</v>
      </c>
      <c r="W239" s="42" t="str">
        <f t="shared" si="77"/>
        <v>TESOLAT AURORA</v>
      </c>
      <c r="Y239" s="30" t="s">
        <v>938</v>
      </c>
      <c r="Z239">
        <v>237</v>
      </c>
      <c r="AA239" t="s">
        <v>939</v>
      </c>
      <c r="AB239" s="14">
        <v>39325</v>
      </c>
      <c r="AC239" t="s">
        <v>24</v>
      </c>
      <c r="AD239" s="1" t="s">
        <v>859</v>
      </c>
      <c r="AE239" t="s">
        <v>859</v>
      </c>
      <c r="AF239" t="s">
        <v>939</v>
      </c>
      <c r="AG239">
        <v>2024</v>
      </c>
    </row>
    <row r="240" spans="1:33" ht="15.75" customHeight="1" x14ac:dyDescent="0.25">
      <c r="A240" s="3">
        <v>237</v>
      </c>
      <c r="B240" s="4" t="str">
        <f t="shared" si="63"/>
        <v xml:space="preserve"> </v>
      </c>
      <c r="C240" s="1">
        <f t="shared" si="64"/>
        <v>237</v>
      </c>
      <c r="D240" t="str">
        <f t="shared" si="65"/>
        <v>TESOLAT AURORA</v>
      </c>
      <c r="E240" s="1" t="str">
        <f>_xlfn.IFNA(VLOOKUP(G240,'nr MX scelti o cambiati'!$C$3:$D$591,2,FALSE)," ")</f>
        <v xml:space="preserve"> </v>
      </c>
      <c r="F240" s="1">
        <f>IF(E240="NUM CAMBIATO","NUM CAMBIATO",IF(G240=" "," ",_xlfn.IFNA(VLOOKUP(G240,'nr MX scelti o cambiati'!$E$3:$N$591,10,FALSE),"nuova scelta numero")))</f>
        <v>0</v>
      </c>
      <c r="G240" s="1" t="str">
        <f t="shared" si="66"/>
        <v>Y01243</v>
      </c>
      <c r="H240" s="1">
        <f t="shared" si="71"/>
        <v>0</v>
      </c>
      <c r="I240" s="1" t="str">
        <f t="shared" si="72"/>
        <v xml:space="preserve"> </v>
      </c>
      <c r="J240" s="42" t="str">
        <f t="shared" si="67"/>
        <v>TESOLAT AURORA</v>
      </c>
      <c r="K240" s="1" t="str">
        <f t="shared" si="68"/>
        <v>FVG</v>
      </c>
      <c r="L240" s="1" t="str">
        <f t="shared" si="69"/>
        <v>FEMMINILE</v>
      </c>
      <c r="M240" s="1" t="str">
        <f t="shared" si="70"/>
        <v>FEMMINILE</v>
      </c>
      <c r="N240" s="7"/>
      <c r="O240">
        <f t="shared" si="73"/>
        <v>238</v>
      </c>
      <c r="P240">
        <f t="shared" si="74"/>
        <v>238</v>
      </c>
      <c r="Q240" t="str">
        <f t="shared" si="75"/>
        <v>PASQUALE TOMMASO</v>
      </c>
      <c r="R240" s="1" t="str">
        <f t="shared" si="76"/>
        <v>Y00469</v>
      </c>
      <c r="S240" s="22">
        <f t="shared" si="59"/>
        <v>39995</v>
      </c>
      <c r="T240" s="1" t="str">
        <f t="shared" si="60"/>
        <v>VEN</v>
      </c>
      <c r="U240" s="1">
        <f t="shared" si="61"/>
        <v>125</v>
      </c>
      <c r="V240" s="1" t="str">
        <f t="shared" si="62"/>
        <v>JUNIOR</v>
      </c>
      <c r="W240" s="42" t="str">
        <f t="shared" si="77"/>
        <v>PASQUALE TOMMASO</v>
      </c>
      <c r="Y240" s="30" t="s">
        <v>1350</v>
      </c>
      <c r="Z240">
        <v>238</v>
      </c>
      <c r="AA240" t="s">
        <v>1351</v>
      </c>
      <c r="AB240" s="14">
        <v>39995</v>
      </c>
      <c r="AC240" t="s">
        <v>21</v>
      </c>
      <c r="AD240" s="1">
        <v>125</v>
      </c>
      <c r="AE240" t="s">
        <v>4</v>
      </c>
      <c r="AF240" t="s">
        <v>1351</v>
      </c>
      <c r="AG240">
        <v>2024</v>
      </c>
    </row>
    <row r="241" spans="1:33" ht="15.75" customHeight="1" x14ac:dyDescent="0.25">
      <c r="A241" s="3">
        <v>238</v>
      </c>
      <c r="B241" s="4" t="str">
        <f t="shared" si="63"/>
        <v xml:space="preserve"> </v>
      </c>
      <c r="C241" s="1">
        <f t="shared" si="64"/>
        <v>238</v>
      </c>
      <c r="D241" t="str">
        <f t="shared" si="65"/>
        <v>PASQUALE TOMMASO</v>
      </c>
      <c r="E241" s="1" t="str">
        <f>_xlfn.IFNA(VLOOKUP(G241,'nr MX scelti o cambiati'!$C$3:$D$591,2,FALSE)," ")</f>
        <v xml:space="preserve"> </v>
      </c>
      <c r="F241" s="1" t="str">
        <f>IF(E241="NUM CAMBIATO","NUM CAMBIATO",IF(G241=" "," ",_xlfn.IFNA(VLOOKUP(G241,'nr MX scelti o cambiati'!$E$3:$N$591,10,FALSE),"nuova scelta numero")))</f>
        <v>nuova scelta numero</v>
      </c>
      <c r="G241" s="1" t="str">
        <f t="shared" si="66"/>
        <v>Y00469</v>
      </c>
      <c r="H241" s="1">
        <f t="shared" si="71"/>
        <v>0</v>
      </c>
      <c r="I241" s="1" t="str">
        <f t="shared" si="72"/>
        <v xml:space="preserve"> </v>
      </c>
      <c r="J241" s="42" t="str">
        <f t="shared" si="67"/>
        <v>PASQUALE TOMMASO</v>
      </c>
      <c r="K241" s="1" t="str">
        <f t="shared" si="68"/>
        <v>VEN</v>
      </c>
      <c r="L241" s="1">
        <f t="shared" si="69"/>
        <v>125</v>
      </c>
      <c r="M241" s="1" t="str">
        <f t="shared" si="70"/>
        <v>JUNIOR</v>
      </c>
      <c r="N241" s="7"/>
      <c r="O241">
        <f t="shared" si="73"/>
        <v>239</v>
      </c>
      <c r="P241">
        <f t="shared" si="74"/>
        <v>239</v>
      </c>
      <c r="Q241" t="str">
        <f t="shared" si="75"/>
        <v>GALLIMBERTI MICHAEL</v>
      </c>
      <c r="R241" s="1" t="str">
        <f t="shared" si="76"/>
        <v>A01587</v>
      </c>
      <c r="S241" s="22">
        <f t="shared" si="59"/>
        <v>37113</v>
      </c>
      <c r="T241" s="1" t="str">
        <f t="shared" si="60"/>
        <v>VEN</v>
      </c>
      <c r="U241" s="1" t="str">
        <f t="shared" si="61"/>
        <v>MX2</v>
      </c>
      <c r="V241" s="1" t="str">
        <f t="shared" si="62"/>
        <v>CHALLENGE</v>
      </c>
      <c r="W241" s="42" t="str">
        <f t="shared" si="77"/>
        <v>GALLIMBERTI MICHAEL</v>
      </c>
      <c r="Y241" s="30" t="s">
        <v>3342</v>
      </c>
      <c r="Z241">
        <v>239</v>
      </c>
      <c r="AA241" t="s">
        <v>3343</v>
      </c>
      <c r="AB241" s="14">
        <v>37113</v>
      </c>
      <c r="AC241" t="s">
        <v>21</v>
      </c>
      <c r="AD241" s="1" t="s">
        <v>856</v>
      </c>
      <c r="AE241" t="s">
        <v>5</v>
      </c>
      <c r="AF241" t="s">
        <v>3343</v>
      </c>
      <c r="AG241">
        <v>2024</v>
      </c>
    </row>
    <row r="242" spans="1:33" ht="15.75" customHeight="1" x14ac:dyDescent="0.25">
      <c r="A242" s="3">
        <v>239</v>
      </c>
      <c r="B242" s="4" t="str">
        <f t="shared" si="63"/>
        <v xml:space="preserve"> </v>
      </c>
      <c r="C242" s="1">
        <f t="shared" si="64"/>
        <v>239</v>
      </c>
      <c r="D242" t="str">
        <f t="shared" si="65"/>
        <v>GALLIMBERTI MICHAEL</v>
      </c>
      <c r="E242" s="1" t="str">
        <f>_xlfn.IFNA(VLOOKUP(G242,'nr MX scelti o cambiati'!$C$3:$D$591,2,FALSE)," ")</f>
        <v xml:space="preserve"> </v>
      </c>
      <c r="F242" s="1" t="str">
        <f>IF(E242="NUM CAMBIATO","NUM CAMBIATO",IF(G242=" "," ",_xlfn.IFNA(VLOOKUP(G242,'nr MX scelti o cambiati'!$E$3:$N$591,10,FALSE),"nuova scelta numero")))</f>
        <v>nuova scelta numero</v>
      </c>
      <c r="G242" s="1" t="str">
        <f t="shared" si="66"/>
        <v>A01587</v>
      </c>
      <c r="H242" s="1">
        <f t="shared" si="71"/>
        <v>0</v>
      </c>
      <c r="I242" s="1" t="str">
        <f t="shared" si="72"/>
        <v xml:space="preserve"> </v>
      </c>
      <c r="J242" s="42" t="str">
        <f t="shared" si="67"/>
        <v>GALLIMBERTI MICHAEL</v>
      </c>
      <c r="K242" s="1" t="str">
        <f t="shared" si="68"/>
        <v>VEN</v>
      </c>
      <c r="L242" s="1" t="str">
        <f t="shared" si="69"/>
        <v>MX2</v>
      </c>
      <c r="M242" s="1" t="str">
        <f t="shared" si="70"/>
        <v>CHALLENGE</v>
      </c>
      <c r="N242" s="7"/>
      <c r="O242">
        <f t="shared" si="73"/>
        <v>240</v>
      </c>
      <c r="P242">
        <f t="shared" si="74"/>
        <v>240</v>
      </c>
      <c r="Q242" t="str">
        <f t="shared" si="75"/>
        <v>BUSO MATTIA</v>
      </c>
      <c r="R242" s="1" t="str">
        <f t="shared" si="76"/>
        <v>W01157</v>
      </c>
      <c r="S242" s="22">
        <f t="shared" si="59"/>
        <v>34130</v>
      </c>
      <c r="T242" s="1" t="str">
        <f t="shared" si="60"/>
        <v>VEN</v>
      </c>
      <c r="U242" s="1" t="str">
        <f t="shared" si="61"/>
        <v>MX1</v>
      </c>
      <c r="V242" s="1" t="str">
        <f t="shared" si="62"/>
        <v>EXPERT</v>
      </c>
      <c r="W242" s="42" t="str">
        <f t="shared" si="77"/>
        <v>BUSO MATTIA</v>
      </c>
      <c r="Y242" s="30" t="s">
        <v>3782</v>
      </c>
      <c r="Z242">
        <v>240</v>
      </c>
      <c r="AA242" t="s">
        <v>3783</v>
      </c>
      <c r="AB242" s="14">
        <v>34130</v>
      </c>
      <c r="AC242" t="s">
        <v>21</v>
      </c>
      <c r="AD242" s="1" t="s">
        <v>857</v>
      </c>
      <c r="AE242" t="s">
        <v>7</v>
      </c>
      <c r="AF242" t="s">
        <v>3783</v>
      </c>
      <c r="AG242">
        <v>2024</v>
      </c>
    </row>
    <row r="243" spans="1:33" ht="15.75" customHeight="1" x14ac:dyDescent="0.25">
      <c r="A243" s="3">
        <v>240</v>
      </c>
      <c r="B243" s="4" t="str">
        <f t="shared" si="63"/>
        <v xml:space="preserve"> </v>
      </c>
      <c r="C243" s="1">
        <f t="shared" si="64"/>
        <v>240</v>
      </c>
      <c r="D243" t="str">
        <f t="shared" si="65"/>
        <v>BUSO MATTIA</v>
      </c>
      <c r="E243" s="1" t="str">
        <f>_xlfn.IFNA(VLOOKUP(G243,'nr MX scelti o cambiati'!$C$3:$D$591,2,FALSE)," ")</f>
        <v xml:space="preserve"> </v>
      </c>
      <c r="F243" s="1" t="str">
        <f>IF(E243="NUM CAMBIATO","NUM CAMBIATO",IF(G243=" "," ",_xlfn.IFNA(VLOOKUP(G243,'nr MX scelti o cambiati'!$E$3:$N$591,10,FALSE),"nuova scelta numero")))</f>
        <v>nuova scelta numero</v>
      </c>
      <c r="G243" s="1" t="str">
        <f t="shared" si="66"/>
        <v>W01157</v>
      </c>
      <c r="H243" s="1">
        <f t="shared" si="71"/>
        <v>0</v>
      </c>
      <c r="I243" s="1" t="str">
        <f t="shared" si="72"/>
        <v xml:space="preserve"> </v>
      </c>
      <c r="J243" s="42" t="str">
        <f t="shared" si="67"/>
        <v>BUSO MATTIA</v>
      </c>
      <c r="K243" s="1" t="str">
        <f t="shared" si="68"/>
        <v>VEN</v>
      </c>
      <c r="L243" s="1" t="str">
        <f t="shared" si="69"/>
        <v>MX1</v>
      </c>
      <c r="M243" s="1" t="str">
        <f t="shared" si="70"/>
        <v>EXPERT</v>
      </c>
      <c r="N243" s="7"/>
      <c r="O243">
        <f t="shared" si="73"/>
        <v>241</v>
      </c>
      <c r="P243">
        <f t="shared" si="74"/>
        <v>241</v>
      </c>
      <c r="Q243" t="str">
        <f t="shared" si="75"/>
        <v>MIAZZON FRANCESCO</v>
      </c>
      <c r="R243" s="1" t="str">
        <f t="shared" si="76"/>
        <v>G04682</v>
      </c>
      <c r="S243" s="22">
        <f t="shared" si="59"/>
        <v>34305</v>
      </c>
      <c r="T243" s="1" t="str">
        <f t="shared" si="60"/>
        <v>VEN</v>
      </c>
      <c r="U243" s="1" t="str">
        <f t="shared" si="61"/>
        <v>MX2</v>
      </c>
      <c r="V243" s="1" t="str">
        <f t="shared" si="62"/>
        <v>RIDER</v>
      </c>
      <c r="W243" s="42" t="str">
        <f t="shared" si="77"/>
        <v>MIAZZON FRANCESCO</v>
      </c>
      <c r="Y243" s="30" t="s">
        <v>2110</v>
      </c>
      <c r="Z243">
        <v>241</v>
      </c>
      <c r="AA243" t="s">
        <v>2111</v>
      </c>
      <c r="AB243" s="14">
        <v>34305</v>
      </c>
      <c r="AC243" t="s">
        <v>21</v>
      </c>
      <c r="AD243" s="1" t="s">
        <v>856</v>
      </c>
      <c r="AE243" t="s">
        <v>6</v>
      </c>
      <c r="AF243" t="s">
        <v>2111</v>
      </c>
      <c r="AG243">
        <v>2024</v>
      </c>
    </row>
    <row r="244" spans="1:33" ht="15.75" customHeight="1" x14ac:dyDescent="0.25">
      <c r="A244" s="3">
        <v>241</v>
      </c>
      <c r="B244" s="4" t="str">
        <f t="shared" si="63"/>
        <v xml:space="preserve"> </v>
      </c>
      <c r="C244" s="1">
        <f t="shared" si="64"/>
        <v>241</v>
      </c>
      <c r="D244" t="str">
        <f t="shared" si="65"/>
        <v>MIAZZON FRANCESCO</v>
      </c>
      <c r="E244" s="1" t="str">
        <f>_xlfn.IFNA(VLOOKUP(G244,'nr MX scelti o cambiati'!$C$3:$D$591,2,FALSE)," ")</f>
        <v xml:space="preserve"> </v>
      </c>
      <c r="F244" s="1" t="str">
        <f>IF(E244="NUM CAMBIATO","NUM CAMBIATO",IF(G244=" "," ",_xlfn.IFNA(VLOOKUP(G244,'nr MX scelti o cambiati'!$E$3:$N$591,10,FALSE),"nuova scelta numero")))</f>
        <v>nuova scelta numero</v>
      </c>
      <c r="G244" s="1" t="str">
        <f t="shared" si="66"/>
        <v>G04682</v>
      </c>
      <c r="H244" s="1">
        <f t="shared" si="71"/>
        <v>0</v>
      </c>
      <c r="I244" s="1" t="str">
        <f t="shared" si="72"/>
        <v xml:space="preserve"> </v>
      </c>
      <c r="J244" s="42" t="str">
        <f t="shared" si="67"/>
        <v>MIAZZON FRANCESCO</v>
      </c>
      <c r="K244" s="1" t="str">
        <f t="shared" si="68"/>
        <v>VEN</v>
      </c>
      <c r="L244" s="1" t="str">
        <f t="shared" si="69"/>
        <v>MX2</v>
      </c>
      <c r="M244" s="1" t="str">
        <f t="shared" si="70"/>
        <v>RIDER</v>
      </c>
      <c r="N244" s="7"/>
      <c r="O244">
        <f t="shared" si="73"/>
        <v>242</v>
      </c>
      <c r="P244">
        <f t="shared" si="74"/>
        <v>242</v>
      </c>
      <c r="Q244" t="str">
        <f t="shared" si="75"/>
        <v>BASTIANON DENNY</v>
      </c>
      <c r="R244" s="1" t="str">
        <f t="shared" si="76"/>
        <v>P01291</v>
      </c>
      <c r="S244" s="22">
        <f t="shared" si="59"/>
        <v>38115</v>
      </c>
      <c r="T244" s="1" t="str">
        <f t="shared" si="60"/>
        <v>VEN</v>
      </c>
      <c r="U244" s="1" t="str">
        <f t="shared" si="61"/>
        <v>MX2</v>
      </c>
      <c r="V244" s="1" t="str">
        <f t="shared" si="62"/>
        <v>FAST</v>
      </c>
      <c r="W244" s="42" t="str">
        <f t="shared" si="77"/>
        <v>BASTIANON DENNY</v>
      </c>
      <c r="Y244" s="30" t="s">
        <v>284</v>
      </c>
      <c r="Z244">
        <v>242</v>
      </c>
      <c r="AA244" t="s">
        <v>285</v>
      </c>
      <c r="AB244" s="14">
        <v>38115</v>
      </c>
      <c r="AC244" t="s">
        <v>21</v>
      </c>
      <c r="AD244" s="1" t="s">
        <v>856</v>
      </c>
      <c r="AE244" t="s">
        <v>11</v>
      </c>
      <c r="AF244" t="s">
        <v>285</v>
      </c>
      <c r="AG244">
        <v>2024</v>
      </c>
    </row>
    <row r="245" spans="1:33" ht="15.75" customHeight="1" x14ac:dyDescent="0.25">
      <c r="A245" s="3">
        <v>242</v>
      </c>
      <c r="B245" s="4" t="str">
        <f t="shared" si="63"/>
        <v xml:space="preserve"> </v>
      </c>
      <c r="C245" s="1">
        <f t="shared" si="64"/>
        <v>242</v>
      </c>
      <c r="D245" t="str">
        <f t="shared" si="65"/>
        <v>BASTIANON DENNY</v>
      </c>
      <c r="E245" s="1" t="str">
        <f>_xlfn.IFNA(VLOOKUP(G245,'nr MX scelti o cambiati'!$C$3:$D$591,2,FALSE)," ")</f>
        <v xml:space="preserve"> </v>
      </c>
      <c r="F245" s="1">
        <f>IF(E245="NUM CAMBIATO","NUM CAMBIATO",IF(G245=" "," ",_xlfn.IFNA(VLOOKUP(G245,'nr MX scelti o cambiati'!$E$3:$N$591,10,FALSE),"nuova scelta numero")))</f>
        <v>0</v>
      </c>
      <c r="G245" s="1" t="str">
        <f t="shared" si="66"/>
        <v>P01291</v>
      </c>
      <c r="H245" s="1">
        <f t="shared" si="71"/>
        <v>0</v>
      </c>
      <c r="I245" s="1" t="str">
        <f t="shared" si="72"/>
        <v xml:space="preserve"> </v>
      </c>
      <c r="J245" s="42" t="str">
        <f t="shared" si="67"/>
        <v>BASTIANON DENNY</v>
      </c>
      <c r="K245" s="1" t="str">
        <f t="shared" si="68"/>
        <v>VEN</v>
      </c>
      <c r="L245" s="1" t="str">
        <f t="shared" si="69"/>
        <v>MX2</v>
      </c>
      <c r="M245" s="1" t="str">
        <f t="shared" si="70"/>
        <v>FAST</v>
      </c>
      <c r="N245" s="7"/>
      <c r="O245">
        <f t="shared" si="73"/>
        <v>243</v>
      </c>
      <c r="P245">
        <f t="shared" si="74"/>
        <v>243</v>
      </c>
      <c r="Q245" t="str">
        <f t="shared" si="75"/>
        <v>ARNOLDO IVAN</v>
      </c>
      <c r="R245" s="1" t="str">
        <f t="shared" si="76"/>
        <v>G01186</v>
      </c>
      <c r="S245" s="22">
        <f t="shared" si="59"/>
        <v>33933</v>
      </c>
      <c r="T245" s="1" t="str">
        <f t="shared" si="60"/>
        <v>PTR</v>
      </c>
      <c r="U245" s="1" t="str">
        <f t="shared" si="61"/>
        <v>MX2</v>
      </c>
      <c r="V245" s="1" t="str">
        <f t="shared" si="62"/>
        <v>RIDER</v>
      </c>
      <c r="W245" s="42" t="str">
        <f t="shared" si="77"/>
        <v>ARNOLDO IVAN</v>
      </c>
      <c r="Y245" s="30" t="s">
        <v>1001</v>
      </c>
      <c r="Z245">
        <v>243</v>
      </c>
      <c r="AA245" t="s">
        <v>1002</v>
      </c>
      <c r="AB245" s="14">
        <v>33933</v>
      </c>
      <c r="AC245" t="s">
        <v>1300</v>
      </c>
      <c r="AD245" s="1" t="s">
        <v>856</v>
      </c>
      <c r="AE245" t="s">
        <v>6</v>
      </c>
      <c r="AF245" t="s">
        <v>1002</v>
      </c>
      <c r="AG245">
        <v>2024</v>
      </c>
    </row>
    <row r="246" spans="1:33" ht="15.75" customHeight="1" x14ac:dyDescent="0.25">
      <c r="A246" s="3">
        <v>243</v>
      </c>
      <c r="B246" s="4" t="str">
        <f t="shared" si="63"/>
        <v xml:space="preserve"> </v>
      </c>
      <c r="C246" s="1">
        <f t="shared" si="64"/>
        <v>243</v>
      </c>
      <c r="D246" t="str">
        <f t="shared" si="65"/>
        <v>ARNOLDO IVAN</v>
      </c>
      <c r="E246" s="1" t="str">
        <f>_xlfn.IFNA(VLOOKUP(G246,'nr MX scelti o cambiati'!$C$3:$D$591,2,FALSE)," ")</f>
        <v xml:space="preserve"> </v>
      </c>
      <c r="F246" s="1">
        <f>IF(E246="NUM CAMBIATO","NUM CAMBIATO",IF(G246=" "," ",_xlfn.IFNA(VLOOKUP(G246,'nr MX scelti o cambiati'!$E$3:$N$591,10,FALSE),"nuova scelta numero")))</f>
        <v>0</v>
      </c>
      <c r="G246" s="1" t="str">
        <f t="shared" si="66"/>
        <v>G01186</v>
      </c>
      <c r="H246" s="1">
        <f t="shared" si="71"/>
        <v>0</v>
      </c>
      <c r="I246" s="1" t="str">
        <f t="shared" si="72"/>
        <v xml:space="preserve"> </v>
      </c>
      <c r="J246" s="42" t="str">
        <f t="shared" si="67"/>
        <v>ARNOLDO IVAN</v>
      </c>
      <c r="K246" s="1" t="str">
        <f t="shared" si="68"/>
        <v>PTR</v>
      </c>
      <c r="L246" s="1" t="str">
        <f t="shared" si="69"/>
        <v>MX2</v>
      </c>
      <c r="M246" s="1" t="str">
        <f t="shared" si="70"/>
        <v>RIDER</v>
      </c>
      <c r="N246" s="7"/>
      <c r="O246">
        <f t="shared" si="73"/>
        <v>244</v>
      </c>
      <c r="P246">
        <f t="shared" si="74"/>
        <v>244</v>
      </c>
      <c r="Q246" t="str">
        <f t="shared" si="75"/>
        <v>ACCORSI ETHAN</v>
      </c>
      <c r="R246" s="1" t="str">
        <f t="shared" si="76"/>
        <v>U00225</v>
      </c>
      <c r="S246" s="22">
        <f t="shared" si="59"/>
        <v>40157</v>
      </c>
      <c r="T246" s="1" t="str">
        <f t="shared" si="60"/>
        <v>LOM</v>
      </c>
      <c r="U246" s="1">
        <f t="shared" si="61"/>
        <v>125</v>
      </c>
      <c r="V246" s="1" t="str">
        <f t="shared" si="62"/>
        <v>JUNIOR</v>
      </c>
      <c r="W246" s="42" t="str">
        <f t="shared" si="77"/>
        <v>ACCORSI ETHAN</v>
      </c>
      <c r="Y246" s="30" t="s">
        <v>2290</v>
      </c>
      <c r="Z246">
        <v>244</v>
      </c>
      <c r="AA246" t="s">
        <v>2291</v>
      </c>
      <c r="AB246" s="14">
        <v>40157</v>
      </c>
      <c r="AC246" t="s">
        <v>19</v>
      </c>
      <c r="AD246" s="1">
        <v>125</v>
      </c>
      <c r="AE246" t="s">
        <v>4</v>
      </c>
      <c r="AF246" t="s">
        <v>2291</v>
      </c>
      <c r="AG246">
        <v>2024</v>
      </c>
    </row>
    <row r="247" spans="1:33" ht="15.75" customHeight="1" x14ac:dyDescent="0.25">
      <c r="A247" s="3">
        <v>244</v>
      </c>
      <c r="B247" s="4" t="str">
        <f t="shared" si="63"/>
        <v xml:space="preserve"> </v>
      </c>
      <c r="C247" s="1">
        <f t="shared" si="64"/>
        <v>244</v>
      </c>
      <c r="D247" t="str">
        <f t="shared" si="65"/>
        <v>ACCORSI ETHAN</v>
      </c>
      <c r="E247" s="1" t="str">
        <f>_xlfn.IFNA(VLOOKUP(G247,'nr MX scelti o cambiati'!$C$3:$D$591,2,FALSE)," ")</f>
        <v xml:space="preserve"> </v>
      </c>
      <c r="F247" s="1" t="str">
        <f>IF(E247="NUM CAMBIATO","NUM CAMBIATO",IF(G247=" "," ",_xlfn.IFNA(VLOOKUP(G247,'nr MX scelti o cambiati'!$E$3:$N$591,10,FALSE),"nuova scelta numero")))</f>
        <v>nuova scelta numero</v>
      </c>
      <c r="G247" s="1" t="str">
        <f t="shared" si="66"/>
        <v>U00225</v>
      </c>
      <c r="H247" s="1">
        <f t="shared" si="71"/>
        <v>0</v>
      </c>
      <c r="I247" s="1" t="str">
        <f t="shared" si="72"/>
        <v xml:space="preserve"> </v>
      </c>
      <c r="J247" s="42" t="str">
        <f t="shared" si="67"/>
        <v>ACCORSI ETHAN</v>
      </c>
      <c r="K247" s="1" t="str">
        <f t="shared" si="68"/>
        <v>LOM</v>
      </c>
      <c r="L247" s="1">
        <f t="shared" si="69"/>
        <v>125</v>
      </c>
      <c r="M247" s="1" t="str">
        <f t="shared" si="70"/>
        <v>JUNIOR</v>
      </c>
      <c r="N247" s="7"/>
      <c r="O247">
        <f t="shared" si="73"/>
        <v>245</v>
      </c>
      <c r="P247">
        <f t="shared" si="74"/>
        <v>245</v>
      </c>
      <c r="Q247" t="str">
        <f t="shared" si="75"/>
        <v>TRICHES FILIPPO</v>
      </c>
      <c r="R247" s="1" t="str">
        <f t="shared" si="76"/>
        <v>R04390</v>
      </c>
      <c r="S247" s="22">
        <f t="shared" si="59"/>
        <v>37506</v>
      </c>
      <c r="T247" s="1" t="str">
        <f t="shared" si="60"/>
        <v>VEN</v>
      </c>
      <c r="U247" s="1" t="str">
        <f t="shared" si="61"/>
        <v>MX2</v>
      </c>
      <c r="V247" s="1" t="str">
        <f t="shared" si="62"/>
        <v>RIDER</v>
      </c>
      <c r="W247" s="42" t="str">
        <f t="shared" si="77"/>
        <v>TRICHES FILIPPO</v>
      </c>
      <c r="Y247" s="30" t="s">
        <v>286</v>
      </c>
      <c r="Z247">
        <v>245</v>
      </c>
      <c r="AA247" t="s">
        <v>287</v>
      </c>
      <c r="AB247" s="14">
        <v>37506</v>
      </c>
      <c r="AC247" t="s">
        <v>21</v>
      </c>
      <c r="AD247" s="1" t="s">
        <v>856</v>
      </c>
      <c r="AE247" t="s">
        <v>6</v>
      </c>
      <c r="AF247" t="s">
        <v>287</v>
      </c>
      <c r="AG247">
        <v>2024</v>
      </c>
    </row>
    <row r="248" spans="1:33" ht="15.75" customHeight="1" x14ac:dyDescent="0.25">
      <c r="A248" s="3">
        <v>245</v>
      </c>
      <c r="B248" s="4" t="str">
        <f t="shared" si="63"/>
        <v xml:space="preserve"> </v>
      </c>
      <c r="C248" s="1">
        <f t="shared" si="64"/>
        <v>245</v>
      </c>
      <c r="D248" t="str">
        <f t="shared" si="65"/>
        <v>TRICHES FILIPPO</v>
      </c>
      <c r="E248" s="1" t="str">
        <f>_xlfn.IFNA(VLOOKUP(G248,'nr MX scelti o cambiati'!$C$3:$D$591,2,FALSE)," ")</f>
        <v xml:space="preserve"> </v>
      </c>
      <c r="F248" s="1">
        <f>IF(E248="NUM CAMBIATO","NUM CAMBIATO",IF(G248=" "," ",_xlfn.IFNA(VLOOKUP(G248,'nr MX scelti o cambiati'!$E$3:$N$591,10,FALSE),"nuova scelta numero")))</f>
        <v>0</v>
      </c>
      <c r="G248" s="1" t="str">
        <f t="shared" si="66"/>
        <v>R04390</v>
      </c>
      <c r="H248" s="1">
        <f t="shared" si="71"/>
        <v>0</v>
      </c>
      <c r="I248" s="1" t="str">
        <f t="shared" si="72"/>
        <v xml:space="preserve"> </v>
      </c>
      <c r="J248" s="42" t="str">
        <f t="shared" si="67"/>
        <v>TRICHES FILIPPO</v>
      </c>
      <c r="K248" s="1" t="str">
        <f t="shared" si="68"/>
        <v>VEN</v>
      </c>
      <c r="L248" s="1" t="str">
        <f t="shared" si="69"/>
        <v>MX2</v>
      </c>
      <c r="M248" s="1" t="str">
        <f t="shared" si="70"/>
        <v>RIDER</v>
      </c>
      <c r="N248" s="7"/>
      <c r="O248">
        <f t="shared" si="73"/>
        <v>246</v>
      </c>
      <c r="P248">
        <f t="shared" si="74"/>
        <v>246</v>
      </c>
      <c r="Q248" t="str">
        <f t="shared" si="75"/>
        <v>MASCELLANI MATTIA</v>
      </c>
      <c r="R248" s="1" t="str">
        <f t="shared" si="76"/>
        <v>Y03492</v>
      </c>
      <c r="S248" s="22">
        <f t="shared" si="59"/>
        <v>36444</v>
      </c>
      <c r="T248" s="1" t="str">
        <f t="shared" si="60"/>
        <v>LOM</v>
      </c>
      <c r="U248" s="1" t="str">
        <f t="shared" si="61"/>
        <v>MX2</v>
      </c>
      <c r="V248" s="1" t="str">
        <f t="shared" si="62"/>
        <v>CHALLENGE</v>
      </c>
      <c r="W248" s="42" t="str">
        <f t="shared" si="77"/>
        <v>MASCELLANI MATTIA</v>
      </c>
      <c r="Y248" s="30" t="s">
        <v>3721</v>
      </c>
      <c r="Z248">
        <v>246</v>
      </c>
      <c r="AA248" t="s">
        <v>3722</v>
      </c>
      <c r="AB248" s="14">
        <v>36444</v>
      </c>
      <c r="AC248" t="s">
        <v>19</v>
      </c>
      <c r="AD248" s="1" t="s">
        <v>856</v>
      </c>
      <c r="AE248" t="s">
        <v>5</v>
      </c>
      <c r="AF248" t="s">
        <v>3722</v>
      </c>
      <c r="AG248">
        <v>2024</v>
      </c>
    </row>
    <row r="249" spans="1:33" ht="15.75" customHeight="1" x14ac:dyDescent="0.25">
      <c r="A249" s="3">
        <v>246</v>
      </c>
      <c r="B249" s="4" t="str">
        <f t="shared" si="63"/>
        <v xml:space="preserve"> </v>
      </c>
      <c r="C249" s="1">
        <f t="shared" si="64"/>
        <v>246</v>
      </c>
      <c r="D249" t="str">
        <f t="shared" si="65"/>
        <v>MASCELLANI MATTIA</v>
      </c>
      <c r="E249" s="1" t="str">
        <f>_xlfn.IFNA(VLOOKUP(G249,'nr MX scelti o cambiati'!$C$3:$D$591,2,FALSE)," ")</f>
        <v xml:space="preserve"> </v>
      </c>
      <c r="F249" s="1" t="str">
        <f>IF(E249="NUM CAMBIATO","NUM CAMBIATO",IF(G249=" "," ",_xlfn.IFNA(VLOOKUP(G249,'nr MX scelti o cambiati'!$E$3:$N$591,10,FALSE),"nuova scelta numero")))</f>
        <v>nuova scelta numero</v>
      </c>
      <c r="G249" s="1" t="str">
        <f t="shared" si="66"/>
        <v>Y03492</v>
      </c>
      <c r="H249" s="1">
        <f t="shared" si="71"/>
        <v>0</v>
      </c>
      <c r="I249" s="1" t="str">
        <f t="shared" si="72"/>
        <v xml:space="preserve"> </v>
      </c>
      <c r="J249" s="42" t="str">
        <f t="shared" si="67"/>
        <v>MASCELLANI MATTIA</v>
      </c>
      <c r="K249" s="1" t="str">
        <f t="shared" si="68"/>
        <v>LOM</v>
      </c>
      <c r="L249" s="1" t="str">
        <f t="shared" si="69"/>
        <v>MX2</v>
      </c>
      <c r="M249" s="1" t="str">
        <f t="shared" si="70"/>
        <v>CHALLENGE</v>
      </c>
      <c r="N249" s="7"/>
      <c r="O249">
        <f t="shared" si="73"/>
        <v>247</v>
      </c>
      <c r="P249">
        <f t="shared" si="74"/>
        <v>247</v>
      </c>
      <c r="Q249" t="str">
        <f t="shared" si="75"/>
        <v>MENEGHELLO GIOVANNI</v>
      </c>
      <c r="R249" s="1" t="str">
        <f t="shared" si="76"/>
        <v>R02447</v>
      </c>
      <c r="S249" s="22">
        <f t="shared" ref="S249:S312" si="78">AB249</f>
        <v>38410</v>
      </c>
      <c r="T249" s="1" t="str">
        <f t="shared" ref="T249:T312" si="79">AC249</f>
        <v>VEN</v>
      </c>
      <c r="U249" s="1" t="str">
        <f t="shared" ref="U249:U312" si="80">AD249</f>
        <v>MX2</v>
      </c>
      <c r="V249" s="1" t="str">
        <f t="shared" ref="V249:V312" si="81">AE249</f>
        <v>ELITE</v>
      </c>
      <c r="W249" s="42" t="str">
        <f t="shared" si="77"/>
        <v>MENEGHELLO GIOVANNI</v>
      </c>
      <c r="Y249" s="30" t="s">
        <v>1015</v>
      </c>
      <c r="Z249">
        <v>247</v>
      </c>
      <c r="AA249" t="s">
        <v>1016</v>
      </c>
      <c r="AB249" s="14">
        <v>38410</v>
      </c>
      <c r="AC249" t="s">
        <v>21</v>
      </c>
      <c r="AD249" s="1" t="s">
        <v>856</v>
      </c>
      <c r="AE249" t="s">
        <v>9</v>
      </c>
      <c r="AF249" t="s">
        <v>1016</v>
      </c>
      <c r="AG249">
        <v>2024</v>
      </c>
    </row>
    <row r="250" spans="1:33" ht="15.75" customHeight="1" x14ac:dyDescent="0.25">
      <c r="A250" s="3">
        <v>247</v>
      </c>
      <c r="B250" s="4" t="str">
        <f t="shared" si="63"/>
        <v xml:space="preserve"> </v>
      </c>
      <c r="C250" s="1">
        <f t="shared" si="64"/>
        <v>247</v>
      </c>
      <c r="D250" t="str">
        <f t="shared" si="65"/>
        <v>MENEGHELLO GIOVANNI</v>
      </c>
      <c r="E250" s="1" t="str">
        <f>_xlfn.IFNA(VLOOKUP(G250,'nr MX scelti o cambiati'!$C$3:$D$591,2,FALSE)," ")</f>
        <v xml:space="preserve"> </v>
      </c>
      <c r="F250" s="1">
        <f>IF(E250="NUM CAMBIATO","NUM CAMBIATO",IF(G250=" "," ",_xlfn.IFNA(VLOOKUP(G250,'nr MX scelti o cambiati'!$E$3:$N$591,10,FALSE),"nuova scelta numero")))</f>
        <v>0</v>
      </c>
      <c r="G250" s="1" t="str">
        <f t="shared" si="66"/>
        <v>R02447</v>
      </c>
      <c r="H250" s="1">
        <f t="shared" si="71"/>
        <v>0</v>
      </c>
      <c r="I250" s="1" t="str">
        <f t="shared" si="72"/>
        <v xml:space="preserve"> </v>
      </c>
      <c r="J250" s="42" t="str">
        <f t="shared" si="67"/>
        <v>MENEGHELLO GIOVANNI</v>
      </c>
      <c r="K250" s="1" t="str">
        <f t="shared" si="68"/>
        <v>VEN</v>
      </c>
      <c r="L250" s="1" t="str">
        <f t="shared" si="69"/>
        <v>MX2</v>
      </c>
      <c r="M250" s="1" t="str">
        <f t="shared" si="70"/>
        <v>ELITE</v>
      </c>
      <c r="N250" s="7"/>
      <c r="O250">
        <f t="shared" si="73"/>
        <v>248</v>
      </c>
      <c r="P250">
        <f t="shared" si="74"/>
        <v>248</v>
      </c>
      <c r="Q250" t="str">
        <f t="shared" si="75"/>
        <v>PAGOTTO CRISTIAN</v>
      </c>
      <c r="R250" s="1" t="str">
        <f t="shared" si="76"/>
        <v>Y00685</v>
      </c>
      <c r="S250" s="22">
        <f t="shared" si="78"/>
        <v>37280</v>
      </c>
      <c r="T250" s="1" t="str">
        <f t="shared" si="79"/>
        <v>VEN</v>
      </c>
      <c r="U250" s="1" t="str">
        <f t="shared" si="80"/>
        <v>MX2</v>
      </c>
      <c r="V250" s="1" t="str">
        <f t="shared" si="81"/>
        <v>RIDER</v>
      </c>
      <c r="W250" s="42" t="str">
        <f t="shared" si="77"/>
        <v>PAGOTTO CRISTIAN</v>
      </c>
      <c r="Y250" s="30" t="s">
        <v>288</v>
      </c>
      <c r="Z250">
        <v>248</v>
      </c>
      <c r="AA250" t="s">
        <v>289</v>
      </c>
      <c r="AB250" s="14">
        <v>37280</v>
      </c>
      <c r="AC250" t="s">
        <v>21</v>
      </c>
      <c r="AD250" s="1" t="s">
        <v>856</v>
      </c>
      <c r="AE250" t="s">
        <v>6</v>
      </c>
      <c r="AF250" t="s">
        <v>289</v>
      </c>
      <c r="AG250">
        <v>2024</v>
      </c>
    </row>
    <row r="251" spans="1:33" ht="15.75" customHeight="1" x14ac:dyDescent="0.25">
      <c r="A251" s="3">
        <v>248</v>
      </c>
      <c r="B251" s="4" t="str">
        <f t="shared" si="63"/>
        <v xml:space="preserve"> </v>
      </c>
      <c r="C251" s="1">
        <f t="shared" si="64"/>
        <v>248</v>
      </c>
      <c r="D251" t="str">
        <f t="shared" si="65"/>
        <v>PAGOTTO CRISTIAN</v>
      </c>
      <c r="E251" s="1" t="str">
        <f>_xlfn.IFNA(VLOOKUP(G251,'nr MX scelti o cambiati'!$C$3:$D$591,2,FALSE)," ")</f>
        <v xml:space="preserve"> </v>
      </c>
      <c r="F251" s="1">
        <f>IF(E251="NUM CAMBIATO","NUM CAMBIATO",IF(G251=" "," ",_xlfn.IFNA(VLOOKUP(G251,'nr MX scelti o cambiati'!$E$3:$N$591,10,FALSE),"nuova scelta numero")))</f>
        <v>0</v>
      </c>
      <c r="G251" s="1" t="str">
        <f t="shared" si="66"/>
        <v>Y00685</v>
      </c>
      <c r="H251" s="1">
        <f t="shared" si="71"/>
        <v>0</v>
      </c>
      <c r="I251" s="1" t="str">
        <f t="shared" si="72"/>
        <v xml:space="preserve"> </v>
      </c>
      <c r="J251" s="42" t="str">
        <f t="shared" si="67"/>
        <v>PAGOTTO CRISTIAN</v>
      </c>
      <c r="K251" s="1" t="str">
        <f t="shared" si="68"/>
        <v>VEN</v>
      </c>
      <c r="L251" s="1" t="str">
        <f t="shared" si="69"/>
        <v>MX2</v>
      </c>
      <c r="M251" s="1" t="str">
        <f t="shared" si="70"/>
        <v>RIDER</v>
      </c>
      <c r="N251" s="7"/>
      <c r="O251">
        <f t="shared" si="73"/>
        <v>249</v>
      </c>
      <c r="P251">
        <f t="shared" si="74"/>
        <v>249</v>
      </c>
      <c r="Q251" t="str">
        <f t="shared" si="75"/>
        <v>TIZIAN GABRIEL</v>
      </c>
      <c r="R251" s="1" t="str">
        <f t="shared" si="76"/>
        <v>W00676</v>
      </c>
      <c r="S251" s="22">
        <f t="shared" si="78"/>
        <v>39037</v>
      </c>
      <c r="T251" s="1" t="str">
        <f t="shared" si="79"/>
        <v>VEN</v>
      </c>
      <c r="U251" s="1" t="str">
        <f t="shared" si="80"/>
        <v>MX2</v>
      </c>
      <c r="V251" s="1" t="str">
        <f t="shared" si="81"/>
        <v>EXPERT</v>
      </c>
      <c r="W251" s="42" t="str">
        <f t="shared" si="77"/>
        <v>TIZIAN GABRIEL</v>
      </c>
      <c r="Y251" s="30" t="s">
        <v>290</v>
      </c>
      <c r="Z251">
        <v>249</v>
      </c>
      <c r="AA251" t="s">
        <v>291</v>
      </c>
      <c r="AB251" s="14">
        <v>39037</v>
      </c>
      <c r="AC251" t="s">
        <v>21</v>
      </c>
      <c r="AD251" s="1" t="s">
        <v>856</v>
      </c>
      <c r="AE251" t="s">
        <v>7</v>
      </c>
      <c r="AF251" t="s">
        <v>291</v>
      </c>
      <c r="AG251">
        <v>2024</v>
      </c>
    </row>
    <row r="252" spans="1:33" ht="15.75" customHeight="1" x14ac:dyDescent="0.25">
      <c r="A252" s="3">
        <v>249</v>
      </c>
      <c r="B252" s="4" t="str">
        <f t="shared" si="63"/>
        <v xml:space="preserve"> </v>
      </c>
      <c r="C252" s="1">
        <f t="shared" si="64"/>
        <v>249</v>
      </c>
      <c r="D252" t="str">
        <f t="shared" si="65"/>
        <v>TIZIAN GABRIEL</v>
      </c>
      <c r="E252" s="1" t="str">
        <f>_xlfn.IFNA(VLOOKUP(G252,'nr MX scelti o cambiati'!$C$3:$D$591,2,FALSE)," ")</f>
        <v xml:space="preserve"> </v>
      </c>
      <c r="F252" s="1">
        <f>IF(E252="NUM CAMBIATO","NUM CAMBIATO",IF(G252=" "," ",_xlfn.IFNA(VLOOKUP(G252,'nr MX scelti o cambiati'!$E$3:$N$591,10,FALSE),"nuova scelta numero")))</f>
        <v>0</v>
      </c>
      <c r="G252" s="1" t="str">
        <f t="shared" si="66"/>
        <v>W00676</v>
      </c>
      <c r="H252" s="1">
        <f t="shared" si="71"/>
        <v>0</v>
      </c>
      <c r="I252" s="1" t="str">
        <f t="shared" si="72"/>
        <v xml:space="preserve"> </v>
      </c>
      <c r="J252" s="42" t="str">
        <f t="shared" si="67"/>
        <v>TIZIAN GABRIEL</v>
      </c>
      <c r="K252" s="1" t="str">
        <f t="shared" si="68"/>
        <v>VEN</v>
      </c>
      <c r="L252" s="1" t="str">
        <f t="shared" si="69"/>
        <v>MX2</v>
      </c>
      <c r="M252" s="1" t="str">
        <f t="shared" si="70"/>
        <v>EXPERT</v>
      </c>
      <c r="N252" s="7"/>
      <c r="O252">
        <f t="shared" si="73"/>
        <v>250</v>
      </c>
      <c r="P252">
        <f t="shared" si="74"/>
        <v>250</v>
      </c>
      <c r="Q252" t="str">
        <f t="shared" si="75"/>
        <v>TARASSI MARCO</v>
      </c>
      <c r="R252" s="1" t="str">
        <f t="shared" si="76"/>
        <v>Y01404</v>
      </c>
      <c r="S252" s="22">
        <f t="shared" si="78"/>
        <v>23669</v>
      </c>
      <c r="T252" s="1" t="str">
        <f t="shared" si="79"/>
        <v>VEN</v>
      </c>
      <c r="U252" s="1" t="str">
        <f t="shared" si="80"/>
        <v>OPEN</v>
      </c>
      <c r="V252" s="1" t="str">
        <f t="shared" si="81"/>
        <v>MASTER</v>
      </c>
      <c r="W252" s="42" t="str">
        <f t="shared" si="77"/>
        <v>TARASSI MARCO</v>
      </c>
      <c r="Y252" s="30" t="s">
        <v>1207</v>
      </c>
      <c r="Z252">
        <v>250</v>
      </c>
      <c r="AA252" t="s">
        <v>1208</v>
      </c>
      <c r="AB252" s="14">
        <v>23669</v>
      </c>
      <c r="AC252" t="s">
        <v>21</v>
      </c>
      <c r="AD252" s="1" t="s">
        <v>858</v>
      </c>
      <c r="AE252" t="s">
        <v>14</v>
      </c>
      <c r="AF252" t="s">
        <v>1208</v>
      </c>
      <c r="AG252">
        <v>2024</v>
      </c>
    </row>
    <row r="253" spans="1:33" ht="15.75" customHeight="1" x14ac:dyDescent="0.25">
      <c r="A253" s="3">
        <v>250</v>
      </c>
      <c r="B253" s="4" t="str">
        <f t="shared" si="63"/>
        <v xml:space="preserve"> </v>
      </c>
      <c r="C253" s="1">
        <f t="shared" si="64"/>
        <v>250</v>
      </c>
      <c r="D253" t="str">
        <f t="shared" si="65"/>
        <v>TARASSI MARCO</v>
      </c>
      <c r="E253" s="1" t="str">
        <f>_xlfn.IFNA(VLOOKUP(G253,'nr MX scelti o cambiati'!$C$3:$D$591,2,FALSE)," ")</f>
        <v>NUM CAMBIATO</v>
      </c>
      <c r="F253" s="1" t="str">
        <f>IF(E253="NUM CAMBIATO","NUM CAMBIATO",IF(G253=" "," ",_xlfn.IFNA(VLOOKUP(G253,'nr MX scelti o cambiati'!$E$3:$N$591,10,FALSE),"nuova scelta numero")))</f>
        <v>NUM CAMBIATO</v>
      </c>
      <c r="G253" s="1" t="str">
        <f t="shared" si="66"/>
        <v>Y01404</v>
      </c>
      <c r="H253" s="1">
        <f t="shared" si="71"/>
        <v>0</v>
      </c>
      <c r="I253" s="1" t="str">
        <f t="shared" si="72"/>
        <v xml:space="preserve"> </v>
      </c>
      <c r="J253" s="42" t="str">
        <f t="shared" si="67"/>
        <v>TARASSI MARCO</v>
      </c>
      <c r="K253" s="1" t="str">
        <f t="shared" si="68"/>
        <v>VEN</v>
      </c>
      <c r="L253" s="1" t="str">
        <f t="shared" si="69"/>
        <v>OPEN</v>
      </c>
      <c r="M253" s="1" t="str">
        <f t="shared" si="70"/>
        <v>MASTER</v>
      </c>
      <c r="N253" s="7"/>
      <c r="O253">
        <f t="shared" si="73"/>
        <v>251</v>
      </c>
      <c r="P253">
        <f t="shared" si="74"/>
        <v>251</v>
      </c>
      <c r="Q253" t="str">
        <f t="shared" si="75"/>
        <v>MENEGHELLO JACOPO</v>
      </c>
      <c r="R253" s="1" t="str">
        <f t="shared" si="76"/>
        <v>S01085</v>
      </c>
      <c r="S253" s="22">
        <f t="shared" si="78"/>
        <v>35359</v>
      </c>
      <c r="T253" s="1" t="str">
        <f t="shared" si="79"/>
        <v>VEN</v>
      </c>
      <c r="U253" s="1" t="str">
        <f t="shared" si="80"/>
        <v>MX2</v>
      </c>
      <c r="V253" s="1" t="str">
        <f t="shared" si="81"/>
        <v>RIDER</v>
      </c>
      <c r="W253" s="42" t="str">
        <f t="shared" si="77"/>
        <v>MENEGHELLO JACOPO</v>
      </c>
      <c r="Y253" s="30" t="s">
        <v>292</v>
      </c>
      <c r="Z253">
        <v>251</v>
      </c>
      <c r="AA253" t="s">
        <v>293</v>
      </c>
      <c r="AB253" s="14">
        <v>35359</v>
      </c>
      <c r="AC253" t="s">
        <v>21</v>
      </c>
      <c r="AD253" s="1" t="s">
        <v>856</v>
      </c>
      <c r="AE253" t="s">
        <v>6</v>
      </c>
      <c r="AF253" t="s">
        <v>293</v>
      </c>
      <c r="AG253">
        <v>2024</v>
      </c>
    </row>
    <row r="254" spans="1:33" ht="15.75" customHeight="1" x14ac:dyDescent="0.25">
      <c r="A254" s="3">
        <v>251</v>
      </c>
      <c r="B254" s="4" t="str">
        <f t="shared" si="63"/>
        <v xml:space="preserve"> </v>
      </c>
      <c r="C254" s="1">
        <f t="shared" si="64"/>
        <v>251</v>
      </c>
      <c r="D254" t="str">
        <f t="shared" si="65"/>
        <v>MENEGHELLO JACOPO</v>
      </c>
      <c r="E254" s="1" t="str">
        <f>_xlfn.IFNA(VLOOKUP(G254,'nr MX scelti o cambiati'!$C$3:$D$591,2,FALSE)," ")</f>
        <v xml:space="preserve"> </v>
      </c>
      <c r="F254" s="1">
        <f>IF(E254="NUM CAMBIATO","NUM CAMBIATO",IF(G254=" "," ",_xlfn.IFNA(VLOOKUP(G254,'nr MX scelti o cambiati'!$E$3:$N$591,10,FALSE),"nuova scelta numero")))</f>
        <v>0</v>
      </c>
      <c r="G254" s="1" t="str">
        <f t="shared" si="66"/>
        <v>S01085</v>
      </c>
      <c r="H254" s="1">
        <f t="shared" si="71"/>
        <v>0</v>
      </c>
      <c r="I254" s="1" t="str">
        <f t="shared" si="72"/>
        <v xml:space="preserve"> </v>
      </c>
      <c r="J254" s="42" t="str">
        <f t="shared" si="67"/>
        <v>MENEGHELLO JACOPO</v>
      </c>
      <c r="K254" s="1" t="str">
        <f t="shared" si="68"/>
        <v>VEN</v>
      </c>
      <c r="L254" s="1" t="str">
        <f t="shared" si="69"/>
        <v>MX2</v>
      </c>
      <c r="M254" s="1" t="str">
        <f t="shared" si="70"/>
        <v>RIDER</v>
      </c>
      <c r="N254" s="7"/>
      <c r="O254">
        <f t="shared" si="73"/>
        <v>252</v>
      </c>
      <c r="P254">
        <f t="shared" si="74"/>
        <v>252</v>
      </c>
      <c r="Q254" t="str">
        <f t="shared" si="75"/>
        <v>FUMAGALLI MORENO</v>
      </c>
      <c r="R254" s="1" t="str">
        <f t="shared" si="76"/>
        <v>P02486</v>
      </c>
      <c r="S254" s="22">
        <f t="shared" si="78"/>
        <v>37618</v>
      </c>
      <c r="T254" s="1" t="str">
        <f t="shared" si="79"/>
        <v>LOM</v>
      </c>
      <c r="U254" s="1" t="str">
        <f t="shared" si="80"/>
        <v>MX2</v>
      </c>
      <c r="V254" s="1" t="str">
        <f t="shared" si="81"/>
        <v>FAST</v>
      </c>
      <c r="W254" s="42" t="str">
        <f t="shared" si="77"/>
        <v>FUMAGALLI MORENO</v>
      </c>
      <c r="Y254" s="30" t="s">
        <v>3822</v>
      </c>
      <c r="Z254">
        <v>252</v>
      </c>
      <c r="AA254" t="s">
        <v>3823</v>
      </c>
      <c r="AB254" s="14">
        <v>37618</v>
      </c>
      <c r="AC254" t="s">
        <v>19</v>
      </c>
      <c r="AD254" s="1" t="s">
        <v>856</v>
      </c>
      <c r="AE254" t="s">
        <v>11</v>
      </c>
      <c r="AF254" t="s">
        <v>3823</v>
      </c>
      <c r="AG254">
        <v>2024</v>
      </c>
    </row>
    <row r="255" spans="1:33" ht="15.75" customHeight="1" x14ac:dyDescent="0.25">
      <c r="A255" s="3">
        <v>252</v>
      </c>
      <c r="B255" s="4" t="str">
        <f t="shared" si="63"/>
        <v xml:space="preserve"> </v>
      </c>
      <c r="C255" s="1">
        <f t="shared" si="64"/>
        <v>252</v>
      </c>
      <c r="D255" t="str">
        <f t="shared" si="65"/>
        <v>FUMAGALLI MORENO</v>
      </c>
      <c r="E255" s="1" t="str">
        <f>_xlfn.IFNA(VLOOKUP(G255,'nr MX scelti o cambiati'!$C$3:$D$591,2,FALSE)," ")</f>
        <v xml:space="preserve"> </v>
      </c>
      <c r="F255" s="1" t="str">
        <f>IF(E255="NUM CAMBIATO","NUM CAMBIATO",IF(G255=" "," ",_xlfn.IFNA(VLOOKUP(G255,'nr MX scelti o cambiati'!$E$3:$N$591,10,FALSE),"nuova scelta numero")))</f>
        <v>nuova scelta numero</v>
      </c>
      <c r="G255" s="1" t="str">
        <f t="shared" si="66"/>
        <v>P02486</v>
      </c>
      <c r="H255" s="1">
        <f t="shared" si="71"/>
        <v>0</v>
      </c>
      <c r="I255" s="1" t="str">
        <f t="shared" si="72"/>
        <v xml:space="preserve"> </v>
      </c>
      <c r="J255" s="42" t="str">
        <f t="shared" si="67"/>
        <v>FUMAGALLI MORENO</v>
      </c>
      <c r="K255" s="1" t="str">
        <f t="shared" si="68"/>
        <v>LOM</v>
      </c>
      <c r="L255" s="1" t="str">
        <f t="shared" si="69"/>
        <v>MX2</v>
      </c>
      <c r="M255" s="1" t="str">
        <f t="shared" si="70"/>
        <v>FAST</v>
      </c>
      <c r="N255" s="7"/>
      <c r="O255">
        <f t="shared" si="73"/>
        <v>253</v>
      </c>
      <c r="P255">
        <f t="shared" si="74"/>
        <v>253</v>
      </c>
      <c r="Q255" t="str">
        <f t="shared" si="75"/>
        <v>GRAZIOLA EMMANUEL</v>
      </c>
      <c r="R255" s="1" t="str">
        <f t="shared" si="76"/>
        <v>U00738</v>
      </c>
      <c r="S255" s="22">
        <f t="shared" si="78"/>
        <v>28784</v>
      </c>
      <c r="T255" s="1" t="str">
        <f t="shared" si="79"/>
        <v>PTR</v>
      </c>
      <c r="U255" s="1" t="str">
        <f t="shared" si="80"/>
        <v>OPEN</v>
      </c>
      <c r="V255" s="1" t="str">
        <f t="shared" si="81"/>
        <v>VETERAN</v>
      </c>
      <c r="W255" s="42" t="str">
        <f t="shared" si="77"/>
        <v>GRAZIOLA EMMANUEL</v>
      </c>
      <c r="Y255" s="30" t="s">
        <v>294</v>
      </c>
      <c r="Z255">
        <v>253</v>
      </c>
      <c r="AA255" t="s">
        <v>295</v>
      </c>
      <c r="AB255" s="14">
        <v>28784</v>
      </c>
      <c r="AC255" t="s">
        <v>1300</v>
      </c>
      <c r="AD255" s="1" t="s">
        <v>858</v>
      </c>
      <c r="AE255" t="s">
        <v>12</v>
      </c>
      <c r="AF255" t="s">
        <v>295</v>
      </c>
      <c r="AG255">
        <v>2024</v>
      </c>
    </row>
    <row r="256" spans="1:33" ht="15.75" customHeight="1" x14ac:dyDescent="0.25">
      <c r="A256" s="3">
        <v>253</v>
      </c>
      <c r="B256" s="4" t="str">
        <f t="shared" si="63"/>
        <v xml:space="preserve"> </v>
      </c>
      <c r="C256" s="1">
        <f t="shared" si="64"/>
        <v>253</v>
      </c>
      <c r="D256" t="str">
        <f t="shared" si="65"/>
        <v>GRAZIOLA EMMANUEL</v>
      </c>
      <c r="E256" s="1" t="str">
        <f>_xlfn.IFNA(VLOOKUP(G256,'nr MX scelti o cambiati'!$C$3:$D$591,2,FALSE)," ")</f>
        <v xml:space="preserve"> </v>
      </c>
      <c r="F256" s="1">
        <f>IF(E256="NUM CAMBIATO","NUM CAMBIATO",IF(G256=" "," ",_xlfn.IFNA(VLOOKUP(G256,'nr MX scelti o cambiati'!$E$3:$N$591,10,FALSE),"nuova scelta numero")))</f>
        <v>0</v>
      </c>
      <c r="G256" s="1" t="str">
        <f t="shared" si="66"/>
        <v>U00738</v>
      </c>
      <c r="H256" s="1">
        <f t="shared" si="71"/>
        <v>0</v>
      </c>
      <c r="I256" s="1" t="str">
        <f t="shared" si="72"/>
        <v xml:space="preserve"> </v>
      </c>
      <c r="J256" s="42" t="str">
        <f t="shared" si="67"/>
        <v>GRAZIOLA EMMANUEL</v>
      </c>
      <c r="K256" s="1" t="str">
        <f t="shared" si="68"/>
        <v>PTR</v>
      </c>
      <c r="L256" s="1" t="str">
        <f t="shared" si="69"/>
        <v>OPEN</v>
      </c>
      <c r="M256" s="1" t="str">
        <f t="shared" si="70"/>
        <v>VETERAN</v>
      </c>
      <c r="N256" s="7"/>
      <c r="O256">
        <f t="shared" si="73"/>
        <v>254</v>
      </c>
      <c r="P256">
        <f t="shared" si="74"/>
        <v>254</v>
      </c>
      <c r="Q256" t="str">
        <f t="shared" si="75"/>
        <v>CARLI GIOVANNI</v>
      </c>
      <c r="R256" s="1" t="str">
        <f t="shared" si="76"/>
        <v>Z01378</v>
      </c>
      <c r="S256" s="22">
        <f t="shared" si="78"/>
        <v>37983</v>
      </c>
      <c r="T256" s="1" t="str">
        <f t="shared" si="79"/>
        <v>VEN</v>
      </c>
      <c r="U256" s="1" t="str">
        <f t="shared" si="80"/>
        <v>MX2</v>
      </c>
      <c r="V256" s="1" t="str">
        <f t="shared" si="81"/>
        <v>RIDER</v>
      </c>
      <c r="W256" s="42" t="str">
        <f t="shared" si="77"/>
        <v>CARLI GIOVANNI</v>
      </c>
      <c r="Y256" s="30" t="s">
        <v>984</v>
      </c>
      <c r="Z256">
        <v>254</v>
      </c>
      <c r="AA256" t="s">
        <v>985</v>
      </c>
      <c r="AB256" s="14">
        <v>37983</v>
      </c>
      <c r="AC256" t="s">
        <v>21</v>
      </c>
      <c r="AD256" s="1" t="s">
        <v>856</v>
      </c>
      <c r="AE256" t="s">
        <v>6</v>
      </c>
      <c r="AF256" t="s">
        <v>985</v>
      </c>
      <c r="AG256">
        <v>2024</v>
      </c>
    </row>
    <row r="257" spans="1:33" ht="15.75" customHeight="1" x14ac:dyDescent="0.25">
      <c r="A257" s="3">
        <v>254</v>
      </c>
      <c r="B257" s="4" t="str">
        <f t="shared" si="63"/>
        <v xml:space="preserve"> </v>
      </c>
      <c r="C257" s="1">
        <f t="shared" si="64"/>
        <v>254</v>
      </c>
      <c r="D257" t="str">
        <f t="shared" si="65"/>
        <v>CARLI GIOVANNI</v>
      </c>
      <c r="E257" s="1" t="str">
        <f>_xlfn.IFNA(VLOOKUP(G257,'nr MX scelti o cambiati'!$C$3:$D$591,2,FALSE)," ")</f>
        <v xml:space="preserve"> </v>
      </c>
      <c r="F257" s="1">
        <f>IF(E257="NUM CAMBIATO","NUM CAMBIATO",IF(G257=" "," ",_xlfn.IFNA(VLOOKUP(G257,'nr MX scelti o cambiati'!$E$3:$N$591,10,FALSE),"nuova scelta numero")))</f>
        <v>0</v>
      </c>
      <c r="G257" s="1" t="str">
        <f t="shared" si="66"/>
        <v>Z01378</v>
      </c>
      <c r="H257" s="1">
        <f t="shared" si="71"/>
        <v>0</v>
      </c>
      <c r="I257" s="1" t="str">
        <f t="shared" si="72"/>
        <v xml:space="preserve"> </v>
      </c>
      <c r="J257" s="42" t="str">
        <f t="shared" si="67"/>
        <v>CARLI GIOVANNI</v>
      </c>
      <c r="K257" s="1" t="str">
        <f t="shared" si="68"/>
        <v>VEN</v>
      </c>
      <c r="L257" s="1" t="str">
        <f t="shared" si="69"/>
        <v>MX2</v>
      </c>
      <c r="M257" s="1" t="str">
        <f t="shared" si="70"/>
        <v>RIDER</v>
      </c>
      <c r="N257" s="7"/>
      <c r="O257">
        <f t="shared" si="73"/>
        <v>255</v>
      </c>
      <c r="P257">
        <f t="shared" si="74"/>
        <v>255</v>
      </c>
      <c r="Q257" t="str">
        <f t="shared" si="75"/>
        <v>MISCHI ALFONS</v>
      </c>
      <c r="R257" s="1" t="str">
        <f t="shared" si="76"/>
        <v>W01410</v>
      </c>
      <c r="S257" s="22">
        <f t="shared" si="78"/>
        <v>36108</v>
      </c>
      <c r="T257" s="1" t="str">
        <f t="shared" si="79"/>
        <v>PBZ</v>
      </c>
      <c r="U257" s="1" t="str">
        <f t="shared" si="80"/>
        <v>MX1</v>
      </c>
      <c r="V257" s="1" t="str">
        <f t="shared" si="81"/>
        <v>CHALLENGE</v>
      </c>
      <c r="W257" s="42" t="str">
        <f t="shared" si="77"/>
        <v>MISCHI ALFONS</v>
      </c>
      <c r="Y257" s="30" t="s">
        <v>296</v>
      </c>
      <c r="Z257">
        <v>255</v>
      </c>
      <c r="AA257" t="s">
        <v>297</v>
      </c>
      <c r="AB257" s="14">
        <v>36108</v>
      </c>
      <c r="AC257" t="s">
        <v>23</v>
      </c>
      <c r="AD257" s="1" t="s">
        <v>857</v>
      </c>
      <c r="AE257" t="s">
        <v>5</v>
      </c>
      <c r="AF257" t="s">
        <v>297</v>
      </c>
      <c r="AG257">
        <v>2024</v>
      </c>
    </row>
    <row r="258" spans="1:33" ht="15.75" customHeight="1" x14ac:dyDescent="0.25">
      <c r="A258" s="3">
        <v>255</v>
      </c>
      <c r="B258" s="4" t="str">
        <f t="shared" si="63"/>
        <v xml:space="preserve"> </v>
      </c>
      <c r="C258" s="1">
        <f t="shared" si="64"/>
        <v>255</v>
      </c>
      <c r="D258" t="str">
        <f t="shared" si="65"/>
        <v>MISCHI ALFONS</v>
      </c>
      <c r="E258" s="1" t="str">
        <f>_xlfn.IFNA(VLOOKUP(G258,'nr MX scelti o cambiati'!$C$3:$D$591,2,FALSE)," ")</f>
        <v xml:space="preserve"> </v>
      </c>
      <c r="F258" s="1">
        <f>IF(E258="NUM CAMBIATO","NUM CAMBIATO",IF(G258=" "," ",_xlfn.IFNA(VLOOKUP(G258,'nr MX scelti o cambiati'!$E$3:$N$591,10,FALSE),"nuova scelta numero")))</f>
        <v>0</v>
      </c>
      <c r="G258" s="1" t="str">
        <f t="shared" si="66"/>
        <v>W01410</v>
      </c>
      <c r="H258" s="1">
        <f t="shared" si="71"/>
        <v>0</v>
      </c>
      <c r="I258" s="1" t="str">
        <f t="shared" si="72"/>
        <v xml:space="preserve"> </v>
      </c>
      <c r="J258" s="42" t="str">
        <f t="shared" si="67"/>
        <v>MISCHI ALFONS</v>
      </c>
      <c r="K258" s="1" t="str">
        <f t="shared" si="68"/>
        <v>PBZ</v>
      </c>
      <c r="L258" s="1" t="str">
        <f t="shared" si="69"/>
        <v>MX1</v>
      </c>
      <c r="M258" s="1" t="str">
        <f t="shared" si="70"/>
        <v>CHALLENGE</v>
      </c>
      <c r="N258" s="7"/>
      <c r="O258">
        <f t="shared" si="73"/>
        <v>256</v>
      </c>
      <c r="P258">
        <f t="shared" si="74"/>
        <v>256</v>
      </c>
      <c r="Q258" t="str">
        <f t="shared" si="75"/>
        <v>RIGHETTI NICOLA</v>
      </c>
      <c r="R258" s="1" t="str">
        <f t="shared" si="76"/>
        <v>W00075</v>
      </c>
      <c r="S258" s="22">
        <f t="shared" si="78"/>
        <v>37546</v>
      </c>
      <c r="T258" s="1" t="str">
        <f t="shared" si="79"/>
        <v>VEN</v>
      </c>
      <c r="U258" s="1" t="str">
        <f t="shared" si="80"/>
        <v>MX2</v>
      </c>
      <c r="V258" s="1" t="str">
        <f t="shared" si="81"/>
        <v>FAST</v>
      </c>
      <c r="W258" s="42" t="str">
        <f t="shared" si="77"/>
        <v>RIGHETTI NICOLA</v>
      </c>
      <c r="Y258" s="30" t="s">
        <v>298</v>
      </c>
      <c r="Z258">
        <v>256</v>
      </c>
      <c r="AA258" t="s">
        <v>299</v>
      </c>
      <c r="AB258" s="14">
        <v>37546</v>
      </c>
      <c r="AC258" t="s">
        <v>21</v>
      </c>
      <c r="AD258" s="1" t="s">
        <v>856</v>
      </c>
      <c r="AE258" t="s">
        <v>11</v>
      </c>
      <c r="AF258" t="s">
        <v>299</v>
      </c>
      <c r="AG258">
        <v>2024</v>
      </c>
    </row>
    <row r="259" spans="1:33" ht="15.75" customHeight="1" x14ac:dyDescent="0.25">
      <c r="A259" s="3">
        <v>256</v>
      </c>
      <c r="B259" s="4" t="str">
        <f t="shared" si="63"/>
        <v xml:space="preserve"> </v>
      </c>
      <c r="C259" s="1">
        <f t="shared" si="64"/>
        <v>256</v>
      </c>
      <c r="D259" t="str">
        <f t="shared" si="65"/>
        <v>RIGHETTI NICOLA</v>
      </c>
      <c r="E259" s="1" t="str">
        <f>_xlfn.IFNA(VLOOKUP(G259,'nr MX scelti o cambiati'!$C$3:$D$591,2,FALSE)," ")</f>
        <v xml:space="preserve"> </v>
      </c>
      <c r="F259" s="1">
        <f>IF(E259="NUM CAMBIATO","NUM CAMBIATO",IF(G259=" "," ",_xlfn.IFNA(VLOOKUP(G259,'nr MX scelti o cambiati'!$E$3:$N$591,10,FALSE),"nuova scelta numero")))</f>
        <v>0</v>
      </c>
      <c r="G259" s="1" t="str">
        <f t="shared" si="66"/>
        <v>W00075</v>
      </c>
      <c r="H259" s="1">
        <f t="shared" si="71"/>
        <v>0</v>
      </c>
      <c r="I259" s="1" t="str">
        <f t="shared" si="72"/>
        <v xml:space="preserve"> </v>
      </c>
      <c r="J259" s="42" t="str">
        <f t="shared" si="67"/>
        <v>RIGHETTI NICOLA</v>
      </c>
      <c r="K259" s="1" t="str">
        <f t="shared" si="68"/>
        <v>VEN</v>
      </c>
      <c r="L259" s="1" t="str">
        <f t="shared" si="69"/>
        <v>MX2</v>
      </c>
      <c r="M259" s="1" t="str">
        <f t="shared" si="70"/>
        <v>FAST</v>
      </c>
      <c r="N259" s="7"/>
      <c r="O259">
        <f t="shared" si="73"/>
        <v>257</v>
      </c>
      <c r="P259">
        <f t="shared" si="74"/>
        <v>257</v>
      </c>
      <c r="Q259" t="str">
        <f t="shared" si="75"/>
        <v>LEITNER CHRISTOF</v>
      </c>
      <c r="R259" s="1" t="str">
        <f t="shared" si="76"/>
        <v>U00837</v>
      </c>
      <c r="S259" s="22">
        <f t="shared" si="78"/>
        <v>35271</v>
      </c>
      <c r="T259" s="1" t="str">
        <f t="shared" si="79"/>
        <v>PBZ</v>
      </c>
      <c r="U259" s="1" t="str">
        <f t="shared" si="80"/>
        <v>MX2</v>
      </c>
      <c r="V259" s="1" t="str">
        <f t="shared" si="81"/>
        <v>CHALLENGE</v>
      </c>
      <c r="W259" s="42" t="str">
        <f t="shared" si="77"/>
        <v>LEITNER CHRISTOF</v>
      </c>
      <c r="Y259" s="30" t="s">
        <v>2388</v>
      </c>
      <c r="Z259">
        <v>257</v>
      </c>
      <c r="AA259" t="s">
        <v>2389</v>
      </c>
      <c r="AB259" s="14">
        <v>35271</v>
      </c>
      <c r="AC259" t="s">
        <v>23</v>
      </c>
      <c r="AD259" s="1" t="s">
        <v>856</v>
      </c>
      <c r="AE259" t="s">
        <v>5</v>
      </c>
      <c r="AF259" t="s">
        <v>2389</v>
      </c>
      <c r="AG259">
        <v>2024</v>
      </c>
    </row>
    <row r="260" spans="1:33" ht="15.75" customHeight="1" x14ac:dyDescent="0.25">
      <c r="A260" s="3">
        <v>257</v>
      </c>
      <c r="B260" s="4" t="str">
        <f t="shared" ref="B260:B323" si="82">IF(A260=C260," ",A260)</f>
        <v xml:space="preserve"> </v>
      </c>
      <c r="C260" s="1">
        <f t="shared" ref="C260:C323" si="83">_xlfn.IFNA(VLOOKUP(A260,$O$4:$P$1002,2,FALSE)," ")</f>
        <v>257</v>
      </c>
      <c r="D260" t="str">
        <f t="shared" ref="D260:D323" si="84">_xlfn.IFNA(VLOOKUP(C260,$P$4:$Q$1002,2,FALSE)," ")</f>
        <v>LEITNER CHRISTOF</v>
      </c>
      <c r="E260" s="1" t="str">
        <f>_xlfn.IFNA(VLOOKUP(G260,'nr MX scelti o cambiati'!$C$3:$D$591,2,FALSE)," ")</f>
        <v xml:space="preserve"> </v>
      </c>
      <c r="F260" s="1" t="str">
        <f>IF(E260="NUM CAMBIATO","NUM CAMBIATO",IF(G260=" "," ",_xlfn.IFNA(VLOOKUP(G260,'nr MX scelti o cambiati'!$E$3:$N$591,10,FALSE),"nuova scelta numero")))</f>
        <v>nuova scelta numero</v>
      </c>
      <c r="G260" s="1" t="str">
        <f t="shared" ref="G260:G323" si="85">_xlfn.IFNA(VLOOKUP(C260,$P$4:$W$1002,3,FALSE)," ")</f>
        <v>U00837</v>
      </c>
      <c r="H260" s="1">
        <f t="shared" si="71"/>
        <v>0</v>
      </c>
      <c r="I260" s="1" t="str">
        <f t="shared" si="72"/>
        <v xml:space="preserve"> </v>
      </c>
      <c r="J260" s="42" t="str">
        <f t="shared" ref="J260:J323" si="86">_xlfn.IFNA(VLOOKUP(C260,$P$4:$W$1002,8,FALSE)," ")</f>
        <v>LEITNER CHRISTOF</v>
      </c>
      <c r="K260" s="1" t="str">
        <f t="shared" ref="K260:K323" si="87">_xlfn.IFNA(VLOOKUP(D260,$Q$4:$U$1002,4,FALSE)," ")</f>
        <v>PBZ</v>
      </c>
      <c r="L260" s="1" t="str">
        <f t="shared" ref="L260:L323" si="88">_xlfn.IFNA(VLOOKUP(D260,$Q$4:$U$1002,5,FALSE)," ")</f>
        <v>MX2</v>
      </c>
      <c r="M260" s="1" t="str">
        <f t="shared" ref="M260:M323" si="89">_xlfn.IFNA(VLOOKUP(D260,$Q$4:$V$1002,6,FALSE)," ")</f>
        <v>CHALLENGE</v>
      </c>
      <c r="N260" s="7"/>
      <c r="O260">
        <f t="shared" si="73"/>
        <v>258</v>
      </c>
      <c r="P260">
        <f t="shared" si="74"/>
        <v>258</v>
      </c>
      <c r="Q260" t="str">
        <f t="shared" si="75"/>
        <v>TOMMASIN FILIPPO</v>
      </c>
      <c r="R260" s="1" t="str">
        <f t="shared" si="76"/>
        <v>V02428</v>
      </c>
      <c r="S260" s="22">
        <f t="shared" si="78"/>
        <v>38612</v>
      </c>
      <c r="T260" s="1" t="str">
        <f t="shared" si="79"/>
        <v>VEN</v>
      </c>
      <c r="U260" s="1" t="str">
        <f t="shared" si="80"/>
        <v>MX2</v>
      </c>
      <c r="V260" s="1" t="str">
        <f t="shared" si="81"/>
        <v>RIDER</v>
      </c>
      <c r="W260" s="42" t="str">
        <f t="shared" si="77"/>
        <v>TOMMASIN FILIPPO</v>
      </c>
      <c r="Y260" s="30" t="s">
        <v>300</v>
      </c>
      <c r="Z260">
        <v>258</v>
      </c>
      <c r="AA260" t="s">
        <v>301</v>
      </c>
      <c r="AB260" s="14">
        <v>38612</v>
      </c>
      <c r="AC260" t="s">
        <v>21</v>
      </c>
      <c r="AD260" s="1" t="s">
        <v>856</v>
      </c>
      <c r="AE260" t="s">
        <v>6</v>
      </c>
      <c r="AF260" t="s">
        <v>301</v>
      </c>
      <c r="AG260">
        <v>2024</v>
      </c>
    </row>
    <row r="261" spans="1:33" ht="15.75" customHeight="1" x14ac:dyDescent="0.25">
      <c r="A261" s="3">
        <v>258</v>
      </c>
      <c r="B261" s="4" t="str">
        <f t="shared" si="82"/>
        <v xml:space="preserve"> </v>
      </c>
      <c r="C261" s="1">
        <f t="shared" si="83"/>
        <v>258</v>
      </c>
      <c r="D261" t="str">
        <f t="shared" si="84"/>
        <v>TOMMASIN FILIPPO</v>
      </c>
      <c r="E261" s="1" t="str">
        <f>_xlfn.IFNA(VLOOKUP(G261,'nr MX scelti o cambiati'!$C$3:$D$591,2,FALSE)," ")</f>
        <v xml:space="preserve"> </v>
      </c>
      <c r="F261" s="1">
        <f>IF(E261="NUM CAMBIATO","NUM CAMBIATO",IF(G261=" "," ",_xlfn.IFNA(VLOOKUP(G261,'nr MX scelti o cambiati'!$E$3:$N$591,10,FALSE),"nuova scelta numero")))</f>
        <v>0</v>
      </c>
      <c r="G261" s="1" t="str">
        <f t="shared" si="85"/>
        <v>V02428</v>
      </c>
      <c r="H261" s="1">
        <f t="shared" ref="H261:H324" si="90">IF(I261="licenza 23 da rinnovare",1,0)</f>
        <v>0</v>
      </c>
      <c r="I261" s="1" t="str">
        <f t="shared" ref="I261:I324" si="91">IF(D261=J261," ","licenza 23 da rinnovare")</f>
        <v xml:space="preserve"> </v>
      </c>
      <c r="J261" s="42" t="str">
        <f t="shared" si="86"/>
        <v>TOMMASIN FILIPPO</v>
      </c>
      <c r="K261" s="1" t="str">
        <f t="shared" si="87"/>
        <v>VEN</v>
      </c>
      <c r="L261" s="1" t="str">
        <f t="shared" si="88"/>
        <v>MX2</v>
      </c>
      <c r="M261" s="1" t="str">
        <f t="shared" si="89"/>
        <v>RIDER</v>
      </c>
      <c r="N261" s="7"/>
      <c r="O261">
        <f t="shared" ref="O261:O324" si="92">Z261</f>
        <v>259</v>
      </c>
      <c r="P261">
        <f t="shared" ref="P261:P324" si="93">Z261</f>
        <v>259</v>
      </c>
      <c r="Q261" t="str">
        <f t="shared" ref="Q261:Q324" si="94">AA261</f>
        <v>CARILLI FILIPPO</v>
      </c>
      <c r="R261" s="1" t="str">
        <f t="shared" ref="R261:R324" si="95">Y261</f>
        <v>A01551</v>
      </c>
      <c r="S261" s="22">
        <f t="shared" si="78"/>
        <v>38761</v>
      </c>
      <c r="T261" s="1" t="str">
        <f t="shared" si="79"/>
        <v>VEN</v>
      </c>
      <c r="U261" s="1" t="str">
        <f t="shared" si="80"/>
        <v>MX2</v>
      </c>
      <c r="V261" s="1" t="str">
        <f t="shared" si="81"/>
        <v>CHALLENGE</v>
      </c>
      <c r="W261" s="42" t="str">
        <f t="shared" ref="W261:W324" si="96">IF(AF261&gt;0,AF261," ")</f>
        <v>CARILLI FILIPPO</v>
      </c>
      <c r="Y261" s="30" t="s">
        <v>3213</v>
      </c>
      <c r="Z261">
        <v>259</v>
      </c>
      <c r="AA261" t="s">
        <v>3214</v>
      </c>
      <c r="AB261" s="14">
        <v>38761</v>
      </c>
      <c r="AC261" t="s">
        <v>21</v>
      </c>
      <c r="AD261" s="1" t="s">
        <v>856</v>
      </c>
      <c r="AE261" t="s">
        <v>5</v>
      </c>
      <c r="AF261" t="s">
        <v>3214</v>
      </c>
      <c r="AG261">
        <v>2024</v>
      </c>
    </row>
    <row r="262" spans="1:33" ht="15.75" customHeight="1" x14ac:dyDescent="0.25">
      <c r="A262" s="3">
        <v>259</v>
      </c>
      <c r="B262" s="4" t="str">
        <f t="shared" si="82"/>
        <v xml:space="preserve"> </v>
      </c>
      <c r="C262" s="1">
        <f t="shared" si="83"/>
        <v>259</v>
      </c>
      <c r="D262" t="str">
        <f t="shared" si="84"/>
        <v>CARILLI FILIPPO</v>
      </c>
      <c r="E262" s="1" t="str">
        <f>_xlfn.IFNA(VLOOKUP(G262,'nr MX scelti o cambiati'!$C$3:$D$591,2,FALSE)," ")</f>
        <v xml:space="preserve"> </v>
      </c>
      <c r="F262" s="1" t="str">
        <f>IF(E262="NUM CAMBIATO","NUM CAMBIATO",IF(G262=" "," ",_xlfn.IFNA(VLOOKUP(G262,'nr MX scelti o cambiati'!$E$3:$N$591,10,FALSE),"nuova scelta numero")))</f>
        <v>nuova scelta numero</v>
      </c>
      <c r="G262" s="1" t="str">
        <f t="shared" si="85"/>
        <v>A01551</v>
      </c>
      <c r="H262" s="1">
        <f t="shared" si="90"/>
        <v>0</v>
      </c>
      <c r="I262" s="1" t="str">
        <f t="shared" si="91"/>
        <v xml:space="preserve"> </v>
      </c>
      <c r="J262" s="42" t="str">
        <f t="shared" si="86"/>
        <v>CARILLI FILIPPO</v>
      </c>
      <c r="K262" s="1" t="str">
        <f t="shared" si="87"/>
        <v>VEN</v>
      </c>
      <c r="L262" s="1" t="str">
        <f t="shared" si="88"/>
        <v>MX2</v>
      </c>
      <c r="M262" s="1" t="str">
        <f t="shared" si="89"/>
        <v>CHALLENGE</v>
      </c>
      <c r="N262" s="7"/>
      <c r="O262">
        <f t="shared" si="92"/>
        <v>260</v>
      </c>
      <c r="P262">
        <f t="shared" si="93"/>
        <v>260</v>
      </c>
      <c r="Q262" t="str">
        <f t="shared" si="94"/>
        <v>MISCHI ALEX</v>
      </c>
      <c r="R262" s="1" t="str">
        <f t="shared" si="95"/>
        <v>W01411</v>
      </c>
      <c r="S262" s="22">
        <f t="shared" si="78"/>
        <v>34642</v>
      </c>
      <c r="T262" s="1" t="str">
        <f t="shared" si="79"/>
        <v>PBZ</v>
      </c>
      <c r="U262" s="1" t="str">
        <f t="shared" si="80"/>
        <v>MX2</v>
      </c>
      <c r="V262" s="1" t="str">
        <f t="shared" si="81"/>
        <v>CHALLENGE</v>
      </c>
      <c r="W262" s="42" t="str">
        <f t="shared" si="96"/>
        <v>MISCHI ALEX</v>
      </c>
      <c r="Y262" s="30" t="s">
        <v>302</v>
      </c>
      <c r="Z262">
        <v>260</v>
      </c>
      <c r="AA262" t="s">
        <v>303</v>
      </c>
      <c r="AB262" s="14">
        <v>34642</v>
      </c>
      <c r="AC262" t="s">
        <v>23</v>
      </c>
      <c r="AD262" s="1" t="s">
        <v>856</v>
      </c>
      <c r="AE262" t="s">
        <v>5</v>
      </c>
      <c r="AF262" t="s">
        <v>303</v>
      </c>
      <c r="AG262">
        <v>2024</v>
      </c>
    </row>
    <row r="263" spans="1:33" ht="15.75" customHeight="1" x14ac:dyDescent="0.25">
      <c r="A263" s="3">
        <v>260</v>
      </c>
      <c r="B263" s="4" t="str">
        <f t="shared" si="82"/>
        <v xml:space="preserve"> </v>
      </c>
      <c r="C263" s="1">
        <f t="shared" si="83"/>
        <v>260</v>
      </c>
      <c r="D263" t="str">
        <f t="shared" si="84"/>
        <v>MISCHI ALEX</v>
      </c>
      <c r="E263" s="1" t="str">
        <f>_xlfn.IFNA(VLOOKUP(G263,'nr MX scelti o cambiati'!$C$3:$D$591,2,FALSE)," ")</f>
        <v xml:space="preserve"> </v>
      </c>
      <c r="F263" s="1">
        <f>IF(E263="NUM CAMBIATO","NUM CAMBIATO",IF(G263=" "," ",_xlfn.IFNA(VLOOKUP(G263,'nr MX scelti o cambiati'!$E$3:$N$591,10,FALSE),"nuova scelta numero")))</f>
        <v>0</v>
      </c>
      <c r="G263" s="1" t="str">
        <f t="shared" si="85"/>
        <v>W01411</v>
      </c>
      <c r="H263" s="1">
        <f t="shared" si="90"/>
        <v>0</v>
      </c>
      <c r="I263" s="1" t="str">
        <f t="shared" si="91"/>
        <v xml:space="preserve"> </v>
      </c>
      <c r="J263" s="42" t="str">
        <f t="shared" si="86"/>
        <v>MISCHI ALEX</v>
      </c>
      <c r="K263" s="1" t="str">
        <f t="shared" si="87"/>
        <v>PBZ</v>
      </c>
      <c r="L263" s="1" t="str">
        <f t="shared" si="88"/>
        <v>MX2</v>
      </c>
      <c r="M263" s="1" t="str">
        <f t="shared" si="89"/>
        <v>CHALLENGE</v>
      </c>
      <c r="N263" s="7"/>
      <c r="O263">
        <f t="shared" si="92"/>
        <v>261</v>
      </c>
      <c r="P263">
        <f t="shared" si="93"/>
        <v>261</v>
      </c>
      <c r="Q263" t="str">
        <f t="shared" si="94"/>
        <v>SBALCHIERO SIMONE</v>
      </c>
      <c r="R263" s="1" t="str">
        <f t="shared" si="95"/>
        <v>Y01767</v>
      </c>
      <c r="S263" s="22">
        <f t="shared" si="78"/>
        <v>0</v>
      </c>
      <c r="T263" s="1">
        <f t="shared" si="79"/>
        <v>0</v>
      </c>
      <c r="U263" s="1" t="str">
        <f t="shared" si="80"/>
        <v>MX2</v>
      </c>
      <c r="V263" s="1" t="str">
        <f t="shared" si="81"/>
        <v>RIDER</v>
      </c>
      <c r="W263" s="42" t="str">
        <f t="shared" si="96"/>
        <v xml:space="preserve"> </v>
      </c>
      <c r="Y263" s="30" t="s">
        <v>1007</v>
      </c>
      <c r="Z263">
        <v>261</v>
      </c>
      <c r="AA263" t="s">
        <v>1008</v>
      </c>
      <c r="AD263" s="1" t="s">
        <v>856</v>
      </c>
      <c r="AE263" t="s">
        <v>6</v>
      </c>
      <c r="AG263">
        <v>2024</v>
      </c>
    </row>
    <row r="264" spans="1:33" ht="15.75" customHeight="1" x14ac:dyDescent="0.25">
      <c r="A264" s="3">
        <v>261</v>
      </c>
      <c r="B264" s="4" t="str">
        <f t="shared" si="82"/>
        <v xml:space="preserve"> </v>
      </c>
      <c r="C264" s="1">
        <f t="shared" si="83"/>
        <v>261</v>
      </c>
      <c r="D264" t="str">
        <f t="shared" si="84"/>
        <v>SBALCHIERO SIMONE</v>
      </c>
      <c r="E264" s="1" t="str">
        <f>_xlfn.IFNA(VLOOKUP(G264,'nr MX scelti o cambiati'!$C$3:$D$591,2,FALSE)," ")</f>
        <v xml:space="preserve"> </v>
      </c>
      <c r="F264" s="1">
        <f>IF(E264="NUM CAMBIATO","NUM CAMBIATO",IF(G264=" "," ",_xlfn.IFNA(VLOOKUP(G264,'nr MX scelti o cambiati'!$E$3:$N$591,10,FALSE),"nuova scelta numero")))</f>
        <v>0</v>
      </c>
      <c r="G264" s="1" t="str">
        <f t="shared" si="85"/>
        <v>Y01767</v>
      </c>
      <c r="H264" s="1">
        <f t="shared" si="90"/>
        <v>1</v>
      </c>
      <c r="I264" s="1" t="str">
        <f t="shared" si="91"/>
        <v>licenza 23 da rinnovare</v>
      </c>
      <c r="J264" s="42" t="str">
        <f t="shared" si="86"/>
        <v xml:space="preserve"> </v>
      </c>
      <c r="K264" s="1">
        <f t="shared" si="87"/>
        <v>0</v>
      </c>
      <c r="L264" s="1" t="str">
        <f t="shared" si="88"/>
        <v>MX2</v>
      </c>
      <c r="M264" s="1" t="str">
        <f t="shared" si="89"/>
        <v>RIDER</v>
      </c>
      <c r="N264" s="7"/>
      <c r="O264">
        <f t="shared" si="92"/>
        <v>262</v>
      </c>
      <c r="P264">
        <f t="shared" si="93"/>
        <v>262</v>
      </c>
      <c r="Q264" t="str">
        <f t="shared" si="94"/>
        <v>SAVEGNAGO STEFANO</v>
      </c>
      <c r="R264" s="1" t="str">
        <f t="shared" si="95"/>
        <v>U01405</v>
      </c>
      <c r="S264" s="22">
        <f t="shared" si="78"/>
        <v>37238</v>
      </c>
      <c r="T264" s="1" t="str">
        <f t="shared" si="79"/>
        <v>VEN</v>
      </c>
      <c r="U264" s="1" t="str">
        <f t="shared" si="80"/>
        <v>MX1</v>
      </c>
      <c r="V264" s="1" t="str">
        <f t="shared" si="81"/>
        <v>CHALLENGE</v>
      </c>
      <c r="W264" s="42" t="str">
        <f t="shared" si="96"/>
        <v>SAVEGNAGO STEFANO</v>
      </c>
      <c r="Y264" s="30" t="s">
        <v>3742</v>
      </c>
      <c r="Z264">
        <v>262</v>
      </c>
      <c r="AA264" t="s">
        <v>3743</v>
      </c>
      <c r="AB264" s="14">
        <v>37238</v>
      </c>
      <c r="AC264" t="s">
        <v>21</v>
      </c>
      <c r="AD264" s="1" t="s">
        <v>857</v>
      </c>
      <c r="AE264" t="s">
        <v>5</v>
      </c>
      <c r="AF264" t="s">
        <v>3743</v>
      </c>
      <c r="AG264">
        <v>2024</v>
      </c>
    </row>
    <row r="265" spans="1:33" ht="15.75" customHeight="1" x14ac:dyDescent="0.25">
      <c r="A265" s="3">
        <v>262</v>
      </c>
      <c r="B265" s="4" t="str">
        <f t="shared" si="82"/>
        <v xml:space="preserve"> </v>
      </c>
      <c r="C265" s="1">
        <f t="shared" si="83"/>
        <v>262</v>
      </c>
      <c r="D265" t="str">
        <f t="shared" si="84"/>
        <v>SAVEGNAGO STEFANO</v>
      </c>
      <c r="E265" s="1" t="str">
        <f>_xlfn.IFNA(VLOOKUP(G265,'nr MX scelti o cambiati'!$C$3:$D$591,2,FALSE)," ")</f>
        <v xml:space="preserve"> </v>
      </c>
      <c r="F265" s="1" t="str">
        <f>IF(E265="NUM CAMBIATO","NUM CAMBIATO",IF(G265=" "," ",_xlfn.IFNA(VLOOKUP(G265,'nr MX scelti o cambiati'!$E$3:$N$591,10,FALSE),"nuova scelta numero")))</f>
        <v>nuova scelta numero</v>
      </c>
      <c r="G265" s="1" t="str">
        <f t="shared" si="85"/>
        <v>U01405</v>
      </c>
      <c r="H265" s="1">
        <f t="shared" si="90"/>
        <v>0</v>
      </c>
      <c r="I265" s="1" t="str">
        <f t="shared" si="91"/>
        <v xml:space="preserve"> </v>
      </c>
      <c r="J265" s="42" t="str">
        <f t="shared" si="86"/>
        <v>SAVEGNAGO STEFANO</v>
      </c>
      <c r="K265" s="1" t="str">
        <f t="shared" si="87"/>
        <v>VEN</v>
      </c>
      <c r="L265" s="1" t="str">
        <f t="shared" si="88"/>
        <v>MX1</v>
      </c>
      <c r="M265" s="1" t="str">
        <f t="shared" si="89"/>
        <v>CHALLENGE</v>
      </c>
      <c r="N265" s="7"/>
      <c r="O265">
        <f t="shared" si="92"/>
        <v>263</v>
      </c>
      <c r="P265">
        <f t="shared" si="93"/>
        <v>263</v>
      </c>
      <c r="Q265" t="str">
        <f t="shared" si="94"/>
        <v>FERRERI FRANCESCO</v>
      </c>
      <c r="R265" s="1" t="str">
        <f t="shared" si="95"/>
        <v>X01754</v>
      </c>
      <c r="S265" s="22">
        <f t="shared" si="78"/>
        <v>36371</v>
      </c>
      <c r="T265" s="1" t="str">
        <f t="shared" si="79"/>
        <v>FVG</v>
      </c>
      <c r="U265" s="1" t="str">
        <f t="shared" si="80"/>
        <v>MX2</v>
      </c>
      <c r="V265" s="1" t="str">
        <f t="shared" si="81"/>
        <v>RIDER</v>
      </c>
      <c r="W265" s="42" t="str">
        <f t="shared" si="96"/>
        <v>FERRERI FRANCESCO</v>
      </c>
      <c r="Y265" s="30" t="s">
        <v>1039</v>
      </c>
      <c r="Z265">
        <v>263</v>
      </c>
      <c r="AA265" t="s">
        <v>1040</v>
      </c>
      <c r="AB265" s="14">
        <v>36371</v>
      </c>
      <c r="AC265" t="s">
        <v>24</v>
      </c>
      <c r="AD265" s="1" t="s">
        <v>856</v>
      </c>
      <c r="AE265" t="s">
        <v>6</v>
      </c>
      <c r="AF265" t="s">
        <v>1040</v>
      </c>
      <c r="AG265">
        <v>2024</v>
      </c>
    </row>
    <row r="266" spans="1:33" ht="15.75" customHeight="1" x14ac:dyDescent="0.25">
      <c r="A266" s="3">
        <v>263</v>
      </c>
      <c r="B266" s="4" t="str">
        <f t="shared" si="82"/>
        <v xml:space="preserve"> </v>
      </c>
      <c r="C266" s="1">
        <f t="shared" si="83"/>
        <v>263</v>
      </c>
      <c r="D266" t="str">
        <f t="shared" si="84"/>
        <v>FERRERI FRANCESCO</v>
      </c>
      <c r="E266" s="1" t="str">
        <f>_xlfn.IFNA(VLOOKUP(G266,'nr MX scelti o cambiati'!$C$3:$D$591,2,FALSE)," ")</f>
        <v xml:space="preserve"> </v>
      </c>
      <c r="F266" s="1">
        <f>IF(E266="NUM CAMBIATO","NUM CAMBIATO",IF(G266=" "," ",_xlfn.IFNA(VLOOKUP(G266,'nr MX scelti o cambiati'!$E$3:$N$591,10,FALSE),"nuova scelta numero")))</f>
        <v>0</v>
      </c>
      <c r="G266" s="1" t="str">
        <f t="shared" si="85"/>
        <v>X01754</v>
      </c>
      <c r="H266" s="1">
        <f t="shared" si="90"/>
        <v>0</v>
      </c>
      <c r="I266" s="1" t="str">
        <f t="shared" si="91"/>
        <v xml:space="preserve"> </v>
      </c>
      <c r="J266" s="42" t="str">
        <f t="shared" si="86"/>
        <v>FERRERI FRANCESCO</v>
      </c>
      <c r="K266" s="1" t="str">
        <f t="shared" si="87"/>
        <v>FVG</v>
      </c>
      <c r="L266" s="1" t="str">
        <f t="shared" si="88"/>
        <v>MX2</v>
      </c>
      <c r="M266" s="1" t="str">
        <f t="shared" si="89"/>
        <v>RIDER</v>
      </c>
      <c r="N266" s="7"/>
      <c r="O266">
        <f t="shared" si="92"/>
        <v>264</v>
      </c>
      <c r="P266">
        <f t="shared" si="93"/>
        <v>264</v>
      </c>
      <c r="Q266" t="str">
        <f t="shared" si="94"/>
        <v>PONTI ROBERTO</v>
      </c>
      <c r="R266" s="1" t="str">
        <f t="shared" si="95"/>
        <v>N00143</v>
      </c>
      <c r="S266" s="22">
        <f t="shared" si="78"/>
        <v>37757</v>
      </c>
      <c r="T266" s="1" t="str">
        <f t="shared" si="79"/>
        <v>PTR</v>
      </c>
      <c r="U266" s="1" t="str">
        <f t="shared" si="80"/>
        <v>MX1</v>
      </c>
      <c r="V266" s="1" t="str">
        <f t="shared" si="81"/>
        <v>RIDER</v>
      </c>
      <c r="W266" s="42" t="str">
        <f t="shared" si="96"/>
        <v>PONTI ROBERTO</v>
      </c>
      <c r="Y266" s="30" t="s">
        <v>304</v>
      </c>
      <c r="Z266">
        <v>264</v>
      </c>
      <c r="AA266" t="s">
        <v>305</v>
      </c>
      <c r="AB266" s="14">
        <v>37757</v>
      </c>
      <c r="AC266" t="s">
        <v>1300</v>
      </c>
      <c r="AD266" s="1" t="s">
        <v>857</v>
      </c>
      <c r="AE266" t="s">
        <v>6</v>
      </c>
      <c r="AF266" t="s">
        <v>305</v>
      </c>
      <c r="AG266">
        <v>2024</v>
      </c>
    </row>
    <row r="267" spans="1:33" ht="15.75" customHeight="1" x14ac:dyDescent="0.25">
      <c r="A267" s="3">
        <v>264</v>
      </c>
      <c r="B267" s="4" t="str">
        <f t="shared" si="82"/>
        <v xml:space="preserve"> </v>
      </c>
      <c r="C267" s="1">
        <f t="shared" si="83"/>
        <v>264</v>
      </c>
      <c r="D267" t="str">
        <f t="shared" si="84"/>
        <v>PONTI ROBERTO</v>
      </c>
      <c r="E267" s="1" t="str">
        <f>_xlfn.IFNA(VLOOKUP(G267,'nr MX scelti o cambiati'!$C$3:$D$591,2,FALSE)," ")</f>
        <v xml:space="preserve"> </v>
      </c>
      <c r="F267" s="1">
        <f>IF(E267="NUM CAMBIATO","NUM CAMBIATO",IF(G267=" "," ",_xlfn.IFNA(VLOOKUP(G267,'nr MX scelti o cambiati'!$E$3:$N$591,10,FALSE),"nuova scelta numero")))</f>
        <v>0</v>
      </c>
      <c r="G267" s="1" t="str">
        <f t="shared" si="85"/>
        <v>N00143</v>
      </c>
      <c r="H267" s="1">
        <f t="shared" si="90"/>
        <v>0</v>
      </c>
      <c r="I267" s="1" t="str">
        <f t="shared" si="91"/>
        <v xml:space="preserve"> </v>
      </c>
      <c r="J267" s="42" t="str">
        <f t="shared" si="86"/>
        <v>PONTI ROBERTO</v>
      </c>
      <c r="K267" s="1" t="str">
        <f t="shared" si="87"/>
        <v>PTR</v>
      </c>
      <c r="L267" s="1" t="str">
        <f t="shared" si="88"/>
        <v>MX1</v>
      </c>
      <c r="M267" s="1" t="str">
        <f t="shared" si="89"/>
        <v>RIDER</v>
      </c>
      <c r="N267" s="7"/>
      <c r="O267">
        <f t="shared" si="92"/>
        <v>265</v>
      </c>
      <c r="P267">
        <f t="shared" si="93"/>
        <v>265</v>
      </c>
      <c r="Q267" t="str">
        <f t="shared" si="94"/>
        <v>PERINI GIOVANNI</v>
      </c>
      <c r="R267" s="1" t="str">
        <f t="shared" si="95"/>
        <v>U04302</v>
      </c>
      <c r="S267" s="22">
        <f t="shared" si="78"/>
        <v>0</v>
      </c>
      <c r="T267" s="1">
        <f t="shared" si="79"/>
        <v>0</v>
      </c>
      <c r="U267" s="1" t="str">
        <f t="shared" si="80"/>
        <v>MX2</v>
      </c>
      <c r="V267" s="1" t="str">
        <f t="shared" si="81"/>
        <v>CHALLENGE</v>
      </c>
      <c r="W267" s="42" t="str">
        <f t="shared" si="96"/>
        <v xml:space="preserve"> </v>
      </c>
      <c r="Y267" s="30" t="s">
        <v>306</v>
      </c>
      <c r="Z267">
        <v>265</v>
      </c>
      <c r="AA267" t="s">
        <v>307</v>
      </c>
      <c r="AD267" s="1" t="s">
        <v>856</v>
      </c>
      <c r="AE267" t="s">
        <v>5</v>
      </c>
      <c r="AG267">
        <v>2024</v>
      </c>
    </row>
    <row r="268" spans="1:33" ht="15.75" customHeight="1" x14ac:dyDescent="0.25">
      <c r="A268" s="3">
        <v>265</v>
      </c>
      <c r="B268" s="4" t="str">
        <f t="shared" si="82"/>
        <v xml:space="preserve"> </v>
      </c>
      <c r="C268" s="1">
        <f t="shared" si="83"/>
        <v>265</v>
      </c>
      <c r="D268" t="str">
        <f t="shared" si="84"/>
        <v>PERINI GIOVANNI</v>
      </c>
      <c r="E268" s="1" t="str">
        <f>_xlfn.IFNA(VLOOKUP(G268,'nr MX scelti o cambiati'!$C$3:$D$591,2,FALSE)," ")</f>
        <v xml:space="preserve"> </v>
      </c>
      <c r="F268" s="1">
        <f>IF(E268="NUM CAMBIATO","NUM CAMBIATO",IF(G268=" "," ",_xlfn.IFNA(VLOOKUP(G268,'nr MX scelti o cambiati'!$E$3:$N$591,10,FALSE),"nuova scelta numero")))</f>
        <v>0</v>
      </c>
      <c r="G268" s="1" t="str">
        <f t="shared" si="85"/>
        <v>U04302</v>
      </c>
      <c r="H268" s="1">
        <f t="shared" si="90"/>
        <v>1</v>
      </c>
      <c r="I268" s="1" t="str">
        <f t="shared" si="91"/>
        <v>licenza 23 da rinnovare</v>
      </c>
      <c r="J268" s="42" t="str">
        <f t="shared" si="86"/>
        <v xml:space="preserve"> </v>
      </c>
      <c r="K268" s="1">
        <f t="shared" si="87"/>
        <v>0</v>
      </c>
      <c r="L268" s="1" t="str">
        <f t="shared" si="88"/>
        <v>MX2</v>
      </c>
      <c r="M268" s="1" t="str">
        <f t="shared" si="89"/>
        <v>CHALLENGE</v>
      </c>
      <c r="N268" s="7"/>
      <c r="O268">
        <f t="shared" si="92"/>
        <v>267</v>
      </c>
      <c r="P268">
        <f t="shared" si="93"/>
        <v>267</v>
      </c>
      <c r="Q268" t="str">
        <f t="shared" si="94"/>
        <v>LORA CHRISTIAN</v>
      </c>
      <c r="R268" s="1" t="str">
        <f t="shared" si="95"/>
        <v>Z00023</v>
      </c>
      <c r="S268" s="22">
        <f t="shared" si="78"/>
        <v>0</v>
      </c>
      <c r="T268" s="1">
        <f t="shared" si="79"/>
        <v>0</v>
      </c>
      <c r="U268" s="1">
        <f t="shared" si="80"/>
        <v>125</v>
      </c>
      <c r="V268" s="1" t="str">
        <f t="shared" si="81"/>
        <v>JUNIOR</v>
      </c>
      <c r="W268" s="42" t="str">
        <f t="shared" si="96"/>
        <v xml:space="preserve"> </v>
      </c>
      <c r="Y268" s="30" t="s">
        <v>902</v>
      </c>
      <c r="Z268">
        <v>267</v>
      </c>
      <c r="AA268" t="s">
        <v>903</v>
      </c>
      <c r="AD268" s="1">
        <v>125</v>
      </c>
      <c r="AE268" t="s">
        <v>4</v>
      </c>
      <c r="AG268">
        <v>2024</v>
      </c>
    </row>
    <row r="269" spans="1:33" ht="15.75" customHeight="1" x14ac:dyDescent="0.25">
      <c r="A269" s="3">
        <v>266</v>
      </c>
      <c r="B269" s="4">
        <f t="shared" si="82"/>
        <v>266</v>
      </c>
      <c r="C269" s="1" t="str">
        <f t="shared" si="83"/>
        <v xml:space="preserve"> </v>
      </c>
      <c r="D269" t="str">
        <f t="shared" si="84"/>
        <v xml:space="preserve"> </v>
      </c>
      <c r="E269" s="1" t="str">
        <f>_xlfn.IFNA(VLOOKUP(G269,'nr MX scelti o cambiati'!$C$3:$D$591,2,FALSE)," ")</f>
        <v xml:space="preserve"> </v>
      </c>
      <c r="F269" s="1" t="str">
        <f>IF(E269="NUM CAMBIATO","NUM CAMBIATO",IF(G269=" "," ",_xlfn.IFNA(VLOOKUP(G269,'nr MX scelti o cambiati'!$E$3:$N$591,10,FALSE),"nuova scelta numero")))</f>
        <v xml:space="preserve"> </v>
      </c>
      <c r="G269" s="1" t="str">
        <f t="shared" si="85"/>
        <v xml:space="preserve"> </v>
      </c>
      <c r="H269" s="1">
        <f t="shared" si="90"/>
        <v>0</v>
      </c>
      <c r="I269" s="1" t="str">
        <f t="shared" si="91"/>
        <v xml:space="preserve"> </v>
      </c>
      <c r="J269" s="42" t="str">
        <f t="shared" si="86"/>
        <v xml:space="preserve"> </v>
      </c>
      <c r="K269" s="1" t="str">
        <f t="shared" si="87"/>
        <v xml:space="preserve"> </v>
      </c>
      <c r="L269" s="1" t="str">
        <f t="shared" si="88"/>
        <v xml:space="preserve"> </v>
      </c>
      <c r="M269" s="1" t="str">
        <f t="shared" si="89"/>
        <v xml:space="preserve"> </v>
      </c>
      <c r="N269" s="7"/>
      <c r="O269">
        <f t="shared" si="92"/>
        <v>268</v>
      </c>
      <c r="P269">
        <f t="shared" si="93"/>
        <v>268</v>
      </c>
      <c r="Q269" t="str">
        <f t="shared" si="94"/>
        <v>SALVIATO FILIPPO</v>
      </c>
      <c r="R269" s="1" t="str">
        <f t="shared" si="95"/>
        <v>R03516</v>
      </c>
      <c r="S269" s="22">
        <f t="shared" si="78"/>
        <v>38870</v>
      </c>
      <c r="T269" s="1" t="str">
        <f t="shared" si="79"/>
        <v>VEN</v>
      </c>
      <c r="U269" s="1" t="str">
        <f t="shared" si="80"/>
        <v>MX2</v>
      </c>
      <c r="V269" s="1" t="str">
        <f t="shared" si="81"/>
        <v>FAST</v>
      </c>
      <c r="W269" s="42" t="str">
        <f t="shared" si="96"/>
        <v>SALVIATO FILIPPO</v>
      </c>
      <c r="Y269" s="30" t="s">
        <v>684</v>
      </c>
      <c r="Z269">
        <v>268</v>
      </c>
      <c r="AA269" t="s">
        <v>685</v>
      </c>
      <c r="AB269" s="14">
        <v>38870</v>
      </c>
      <c r="AC269" t="s">
        <v>21</v>
      </c>
      <c r="AD269" s="1" t="s">
        <v>856</v>
      </c>
      <c r="AE269" t="s">
        <v>11</v>
      </c>
      <c r="AF269" t="s">
        <v>685</v>
      </c>
      <c r="AG269">
        <v>2024</v>
      </c>
    </row>
    <row r="270" spans="1:33" ht="15.75" customHeight="1" x14ac:dyDescent="0.25">
      <c r="A270" s="3">
        <v>267</v>
      </c>
      <c r="B270" s="4" t="str">
        <f t="shared" si="82"/>
        <v xml:space="preserve"> </v>
      </c>
      <c r="C270" s="1">
        <f t="shared" si="83"/>
        <v>267</v>
      </c>
      <c r="D270" t="str">
        <f t="shared" si="84"/>
        <v>LORA CHRISTIAN</v>
      </c>
      <c r="E270" s="1" t="str">
        <f>_xlfn.IFNA(VLOOKUP(G270,'nr MX scelti o cambiati'!$C$3:$D$591,2,FALSE)," ")</f>
        <v xml:space="preserve"> </v>
      </c>
      <c r="F270" s="1">
        <f>IF(E270="NUM CAMBIATO","NUM CAMBIATO",IF(G270=" "," ",_xlfn.IFNA(VLOOKUP(G270,'nr MX scelti o cambiati'!$E$3:$N$591,10,FALSE),"nuova scelta numero")))</f>
        <v>0</v>
      </c>
      <c r="G270" s="1" t="str">
        <f t="shared" si="85"/>
        <v>Z00023</v>
      </c>
      <c r="H270" s="1">
        <f t="shared" si="90"/>
        <v>1</v>
      </c>
      <c r="I270" s="1" t="str">
        <f t="shared" si="91"/>
        <v>licenza 23 da rinnovare</v>
      </c>
      <c r="J270" s="42" t="str">
        <f t="shared" si="86"/>
        <v xml:space="preserve"> </v>
      </c>
      <c r="K270" s="1">
        <f t="shared" si="87"/>
        <v>0</v>
      </c>
      <c r="L270" s="1">
        <f t="shared" si="88"/>
        <v>125</v>
      </c>
      <c r="M270" s="1" t="str">
        <f t="shared" si="89"/>
        <v>JUNIOR</v>
      </c>
      <c r="N270" s="7"/>
      <c r="O270">
        <f t="shared" si="92"/>
        <v>269</v>
      </c>
      <c r="P270">
        <f t="shared" si="93"/>
        <v>269</v>
      </c>
      <c r="Q270" t="str">
        <f t="shared" si="94"/>
        <v>DAL FITTO PIETRO</v>
      </c>
      <c r="R270" s="1" t="str">
        <f t="shared" si="95"/>
        <v>S01007</v>
      </c>
      <c r="S270" s="22">
        <f t="shared" si="78"/>
        <v>39425</v>
      </c>
      <c r="T270" s="1" t="str">
        <f t="shared" si="79"/>
        <v>VEN</v>
      </c>
      <c r="U270" s="1" t="str">
        <f t="shared" si="80"/>
        <v>MX2</v>
      </c>
      <c r="V270" s="1" t="str">
        <f t="shared" si="81"/>
        <v>FAST</v>
      </c>
      <c r="W270" s="42" t="str">
        <f t="shared" si="96"/>
        <v>DAL FITTO PIETRO</v>
      </c>
      <c r="Y270" s="30" t="s">
        <v>601</v>
      </c>
      <c r="Z270">
        <v>269</v>
      </c>
      <c r="AA270" t="s">
        <v>602</v>
      </c>
      <c r="AB270" s="14">
        <v>39425</v>
      </c>
      <c r="AC270" t="s">
        <v>21</v>
      </c>
      <c r="AD270" s="1" t="s">
        <v>856</v>
      </c>
      <c r="AE270" t="s">
        <v>11</v>
      </c>
      <c r="AF270" t="s">
        <v>602</v>
      </c>
      <c r="AG270">
        <v>2024</v>
      </c>
    </row>
    <row r="271" spans="1:33" ht="15.75" customHeight="1" x14ac:dyDescent="0.25">
      <c r="A271" s="3">
        <v>268</v>
      </c>
      <c r="B271" s="4" t="str">
        <f t="shared" si="82"/>
        <v xml:space="preserve"> </v>
      </c>
      <c r="C271" s="1">
        <f t="shared" si="83"/>
        <v>268</v>
      </c>
      <c r="D271" t="str">
        <f t="shared" si="84"/>
        <v>SALVIATO FILIPPO</v>
      </c>
      <c r="E271" s="1" t="str">
        <f>_xlfn.IFNA(VLOOKUP(G271,'nr MX scelti o cambiati'!$C$3:$D$591,2,FALSE)," ")</f>
        <v>NUM CAMBIATO</v>
      </c>
      <c r="F271" s="1" t="str">
        <f>IF(E271="NUM CAMBIATO","NUM CAMBIATO",IF(G271=" "," ",_xlfn.IFNA(VLOOKUP(G271,'nr MX scelti o cambiati'!$E$3:$N$591,10,FALSE),"nuova scelta numero")))</f>
        <v>NUM CAMBIATO</v>
      </c>
      <c r="G271" s="1" t="str">
        <f t="shared" si="85"/>
        <v>R03516</v>
      </c>
      <c r="H271" s="1">
        <f t="shared" si="90"/>
        <v>0</v>
      </c>
      <c r="I271" s="1" t="str">
        <f t="shared" si="91"/>
        <v xml:space="preserve"> </v>
      </c>
      <c r="J271" s="42" t="str">
        <f t="shared" si="86"/>
        <v>SALVIATO FILIPPO</v>
      </c>
      <c r="K271" s="1" t="str">
        <f t="shared" si="87"/>
        <v>VEN</v>
      </c>
      <c r="L271" s="1" t="str">
        <f t="shared" si="88"/>
        <v>MX2</v>
      </c>
      <c r="M271" s="1" t="str">
        <f t="shared" si="89"/>
        <v>FAST</v>
      </c>
      <c r="N271" s="7"/>
      <c r="O271">
        <f t="shared" si="92"/>
        <v>270</v>
      </c>
      <c r="P271">
        <f t="shared" si="93"/>
        <v>270</v>
      </c>
      <c r="Q271" t="str">
        <f t="shared" si="94"/>
        <v>APOLLONI MATTEO</v>
      </c>
      <c r="R271" s="1" t="str">
        <f t="shared" si="95"/>
        <v>M02261</v>
      </c>
      <c r="S271" s="22">
        <f t="shared" si="78"/>
        <v>37687</v>
      </c>
      <c r="T271" s="1" t="str">
        <f t="shared" si="79"/>
        <v>VEN</v>
      </c>
      <c r="U271" s="1" t="str">
        <f t="shared" si="80"/>
        <v>MX2</v>
      </c>
      <c r="V271" s="1" t="str">
        <f t="shared" si="81"/>
        <v>FAST</v>
      </c>
      <c r="W271" s="42" t="str">
        <f t="shared" si="96"/>
        <v>APOLLONI MATTEO</v>
      </c>
      <c r="Y271" s="30" t="s">
        <v>308</v>
      </c>
      <c r="Z271">
        <v>270</v>
      </c>
      <c r="AA271" t="s">
        <v>309</v>
      </c>
      <c r="AB271" s="14">
        <v>37687</v>
      </c>
      <c r="AC271" t="s">
        <v>21</v>
      </c>
      <c r="AD271" s="1" t="s">
        <v>856</v>
      </c>
      <c r="AE271" t="s">
        <v>11</v>
      </c>
      <c r="AF271" t="s">
        <v>309</v>
      </c>
      <c r="AG271">
        <v>2024</v>
      </c>
    </row>
    <row r="272" spans="1:33" ht="15.75" customHeight="1" x14ac:dyDescent="0.25">
      <c r="A272" s="3">
        <v>269</v>
      </c>
      <c r="B272" s="4" t="str">
        <f t="shared" si="82"/>
        <v xml:space="preserve"> </v>
      </c>
      <c r="C272" s="1">
        <f t="shared" si="83"/>
        <v>269</v>
      </c>
      <c r="D272" t="str">
        <f t="shared" si="84"/>
        <v>DAL FITTO PIETRO</v>
      </c>
      <c r="E272" s="1" t="str">
        <f>_xlfn.IFNA(VLOOKUP(G272,'nr MX scelti o cambiati'!$C$3:$D$591,2,FALSE)," ")</f>
        <v>NUM CAMBIATO</v>
      </c>
      <c r="F272" s="1" t="str">
        <f>IF(E272="NUM CAMBIATO","NUM CAMBIATO",IF(G272=" "," ",_xlfn.IFNA(VLOOKUP(G272,'nr MX scelti o cambiati'!$E$3:$N$591,10,FALSE),"nuova scelta numero")))</f>
        <v>NUM CAMBIATO</v>
      </c>
      <c r="G272" s="1" t="str">
        <f t="shared" si="85"/>
        <v>S01007</v>
      </c>
      <c r="H272" s="1">
        <f t="shared" si="90"/>
        <v>0</v>
      </c>
      <c r="I272" s="1" t="str">
        <f t="shared" si="91"/>
        <v xml:space="preserve"> </v>
      </c>
      <c r="J272" s="42" t="str">
        <f t="shared" si="86"/>
        <v>DAL FITTO PIETRO</v>
      </c>
      <c r="K272" s="1" t="str">
        <f t="shared" si="87"/>
        <v>VEN</v>
      </c>
      <c r="L272" s="1" t="str">
        <f t="shared" si="88"/>
        <v>MX2</v>
      </c>
      <c r="M272" s="1" t="str">
        <f t="shared" si="89"/>
        <v>FAST</v>
      </c>
      <c r="N272" s="7"/>
      <c r="O272">
        <f t="shared" si="92"/>
        <v>271</v>
      </c>
      <c r="P272">
        <f t="shared" si="93"/>
        <v>271</v>
      </c>
      <c r="Q272" t="str">
        <f t="shared" si="94"/>
        <v>TZEMACH OFIR CASEY</v>
      </c>
      <c r="R272" s="1" t="str">
        <f t="shared" si="95"/>
        <v>X11903</v>
      </c>
      <c r="S272" s="22">
        <f t="shared" si="78"/>
        <v>39316</v>
      </c>
      <c r="T272" s="1" t="str">
        <f t="shared" si="79"/>
        <v>VEN</v>
      </c>
      <c r="U272" s="1">
        <f t="shared" si="80"/>
        <v>125</v>
      </c>
      <c r="V272" s="1" t="str">
        <f t="shared" si="81"/>
        <v>JUNIOR</v>
      </c>
      <c r="W272" s="42" t="str">
        <f t="shared" si="96"/>
        <v>TZEMACH OFIR CASEY</v>
      </c>
      <c r="Y272" s="30" t="s">
        <v>310</v>
      </c>
      <c r="Z272">
        <v>271</v>
      </c>
      <c r="AA272" t="s">
        <v>311</v>
      </c>
      <c r="AB272" s="14">
        <v>39316</v>
      </c>
      <c r="AC272" t="s">
        <v>21</v>
      </c>
      <c r="AD272" s="1">
        <v>125</v>
      </c>
      <c r="AE272" t="s">
        <v>4</v>
      </c>
      <c r="AF272" t="s">
        <v>311</v>
      </c>
      <c r="AG272">
        <v>2024</v>
      </c>
    </row>
    <row r="273" spans="1:33" ht="15.75" customHeight="1" x14ac:dyDescent="0.25">
      <c r="A273" s="3">
        <v>270</v>
      </c>
      <c r="B273" s="4" t="str">
        <f t="shared" si="82"/>
        <v xml:space="preserve"> </v>
      </c>
      <c r="C273" s="1">
        <f t="shared" si="83"/>
        <v>270</v>
      </c>
      <c r="D273" t="str">
        <f t="shared" si="84"/>
        <v>APOLLONI MATTEO</v>
      </c>
      <c r="E273" s="1" t="str">
        <f>_xlfn.IFNA(VLOOKUP(G273,'nr MX scelti o cambiati'!$C$3:$D$591,2,FALSE)," ")</f>
        <v xml:space="preserve"> </v>
      </c>
      <c r="F273" s="1">
        <f>IF(E273="NUM CAMBIATO","NUM CAMBIATO",IF(G273=" "," ",_xlfn.IFNA(VLOOKUP(G273,'nr MX scelti o cambiati'!$E$3:$N$591,10,FALSE),"nuova scelta numero")))</f>
        <v>0</v>
      </c>
      <c r="G273" s="1" t="str">
        <f t="shared" si="85"/>
        <v>M02261</v>
      </c>
      <c r="H273" s="1">
        <f t="shared" si="90"/>
        <v>0</v>
      </c>
      <c r="I273" s="1" t="str">
        <f t="shared" si="91"/>
        <v xml:space="preserve"> </v>
      </c>
      <c r="J273" s="42" t="str">
        <f t="shared" si="86"/>
        <v>APOLLONI MATTEO</v>
      </c>
      <c r="K273" s="1" t="str">
        <f t="shared" si="87"/>
        <v>VEN</v>
      </c>
      <c r="L273" s="1" t="str">
        <f t="shared" si="88"/>
        <v>MX2</v>
      </c>
      <c r="M273" s="1" t="str">
        <f t="shared" si="89"/>
        <v>FAST</v>
      </c>
      <c r="N273" s="7"/>
      <c r="O273">
        <f t="shared" si="92"/>
        <v>272</v>
      </c>
      <c r="P273">
        <f t="shared" si="93"/>
        <v>272</v>
      </c>
      <c r="Q273" t="str">
        <f t="shared" si="94"/>
        <v>HÖLLER ANDREAS</v>
      </c>
      <c r="R273" s="1" t="str">
        <f t="shared" si="95"/>
        <v>U00365</v>
      </c>
      <c r="S273" s="22">
        <f t="shared" si="78"/>
        <v>37942</v>
      </c>
      <c r="T273" s="1" t="str">
        <f t="shared" si="79"/>
        <v>PBZ</v>
      </c>
      <c r="U273" s="1" t="str">
        <f t="shared" si="80"/>
        <v>MX2</v>
      </c>
      <c r="V273" s="1" t="str">
        <f t="shared" si="81"/>
        <v>RIDER</v>
      </c>
      <c r="W273" s="42" t="str">
        <f t="shared" si="96"/>
        <v>HÖLLER ANDREAS</v>
      </c>
      <c r="Y273" s="30" t="s">
        <v>3190</v>
      </c>
      <c r="Z273">
        <v>272</v>
      </c>
      <c r="AA273" t="s">
        <v>3191</v>
      </c>
      <c r="AB273" s="14">
        <v>37942</v>
      </c>
      <c r="AC273" t="s">
        <v>23</v>
      </c>
      <c r="AD273" s="1" t="s">
        <v>856</v>
      </c>
      <c r="AE273" t="s">
        <v>6</v>
      </c>
      <c r="AF273" t="s">
        <v>3191</v>
      </c>
      <c r="AG273">
        <v>2024</v>
      </c>
    </row>
    <row r="274" spans="1:33" ht="15.75" customHeight="1" x14ac:dyDescent="0.25">
      <c r="A274" s="3">
        <v>271</v>
      </c>
      <c r="B274" s="4" t="str">
        <f t="shared" si="82"/>
        <v xml:space="preserve"> </v>
      </c>
      <c r="C274" s="1">
        <f t="shared" si="83"/>
        <v>271</v>
      </c>
      <c r="D274" t="str">
        <f t="shared" si="84"/>
        <v>TZEMACH OFIR CASEY</v>
      </c>
      <c r="E274" s="1" t="str">
        <f>_xlfn.IFNA(VLOOKUP(G274,'nr MX scelti o cambiati'!$C$3:$D$591,2,FALSE)," ")</f>
        <v xml:space="preserve"> </v>
      </c>
      <c r="F274" s="1">
        <f>IF(E274="NUM CAMBIATO","NUM CAMBIATO",IF(G274=" "," ",_xlfn.IFNA(VLOOKUP(G274,'nr MX scelti o cambiati'!$E$3:$N$591,10,FALSE),"nuova scelta numero")))</f>
        <v>0</v>
      </c>
      <c r="G274" s="1" t="str">
        <f t="shared" si="85"/>
        <v>X11903</v>
      </c>
      <c r="H274" s="1">
        <f t="shared" si="90"/>
        <v>0</v>
      </c>
      <c r="I274" s="1" t="str">
        <f t="shared" si="91"/>
        <v xml:space="preserve"> </v>
      </c>
      <c r="J274" s="42" t="str">
        <f t="shared" si="86"/>
        <v>TZEMACH OFIR CASEY</v>
      </c>
      <c r="K274" s="1" t="str">
        <f t="shared" si="87"/>
        <v>VEN</v>
      </c>
      <c r="L274" s="1">
        <f t="shared" si="88"/>
        <v>125</v>
      </c>
      <c r="M274" s="1" t="str">
        <f t="shared" si="89"/>
        <v>JUNIOR</v>
      </c>
      <c r="N274" s="7"/>
      <c r="O274">
        <f t="shared" si="92"/>
        <v>273</v>
      </c>
      <c r="P274">
        <f t="shared" si="93"/>
        <v>273</v>
      </c>
      <c r="Q274" t="str">
        <f t="shared" si="94"/>
        <v>FLARER MORITZ</v>
      </c>
      <c r="R274" s="1" t="str">
        <f t="shared" si="95"/>
        <v>P01159</v>
      </c>
      <c r="S274" s="22">
        <f t="shared" si="78"/>
        <v>38260</v>
      </c>
      <c r="T274" s="1" t="str">
        <f t="shared" si="79"/>
        <v>PBZ</v>
      </c>
      <c r="U274" s="1" t="str">
        <f t="shared" si="80"/>
        <v>MX2</v>
      </c>
      <c r="V274" s="1" t="str">
        <f t="shared" si="81"/>
        <v>EXPERT</v>
      </c>
      <c r="W274" s="42" t="str">
        <f t="shared" si="96"/>
        <v>FLARER MORITZ</v>
      </c>
      <c r="Y274" s="30" t="s">
        <v>312</v>
      </c>
      <c r="Z274">
        <v>273</v>
      </c>
      <c r="AA274" t="s">
        <v>313</v>
      </c>
      <c r="AB274" s="14">
        <v>38260</v>
      </c>
      <c r="AC274" t="s">
        <v>23</v>
      </c>
      <c r="AD274" s="1" t="s">
        <v>856</v>
      </c>
      <c r="AE274" t="s">
        <v>7</v>
      </c>
      <c r="AF274" t="s">
        <v>313</v>
      </c>
      <c r="AG274">
        <v>2024</v>
      </c>
    </row>
    <row r="275" spans="1:33" ht="15.75" customHeight="1" x14ac:dyDescent="0.25">
      <c r="A275" s="3">
        <v>272</v>
      </c>
      <c r="B275" s="4" t="str">
        <f t="shared" si="82"/>
        <v xml:space="preserve"> </v>
      </c>
      <c r="C275" s="1">
        <f t="shared" si="83"/>
        <v>272</v>
      </c>
      <c r="D275" t="str">
        <f t="shared" si="84"/>
        <v>HÖLLER ANDREAS</v>
      </c>
      <c r="E275" s="1" t="str">
        <f>_xlfn.IFNA(VLOOKUP(G275,'nr MX scelti o cambiati'!$C$3:$D$591,2,FALSE)," ")</f>
        <v xml:space="preserve"> </v>
      </c>
      <c r="F275" s="1" t="str">
        <f>IF(E275="NUM CAMBIATO","NUM CAMBIATO",IF(G275=" "," ",_xlfn.IFNA(VLOOKUP(G275,'nr MX scelti o cambiati'!$E$3:$N$591,10,FALSE),"nuova scelta numero")))</f>
        <v>nuova scelta numero</v>
      </c>
      <c r="G275" s="1" t="str">
        <f t="shared" si="85"/>
        <v>U00365</v>
      </c>
      <c r="H275" s="1">
        <f t="shared" si="90"/>
        <v>0</v>
      </c>
      <c r="I275" s="1" t="str">
        <f t="shared" si="91"/>
        <v xml:space="preserve"> </v>
      </c>
      <c r="J275" s="42" t="str">
        <f t="shared" si="86"/>
        <v>HÖLLER ANDREAS</v>
      </c>
      <c r="K275" s="1" t="str">
        <f t="shared" si="87"/>
        <v>PBZ</v>
      </c>
      <c r="L275" s="1" t="str">
        <f t="shared" si="88"/>
        <v>MX2</v>
      </c>
      <c r="M275" s="1" t="str">
        <f t="shared" si="89"/>
        <v>RIDER</v>
      </c>
      <c r="N275" s="7"/>
      <c r="O275">
        <f t="shared" si="92"/>
        <v>274</v>
      </c>
      <c r="P275">
        <f t="shared" si="93"/>
        <v>274</v>
      </c>
      <c r="Q275" t="str">
        <f t="shared" si="94"/>
        <v>TRENTIN MARCO</v>
      </c>
      <c r="R275" s="1" t="str">
        <f t="shared" si="95"/>
        <v>V04369</v>
      </c>
      <c r="S275" s="22">
        <f t="shared" si="78"/>
        <v>32175</v>
      </c>
      <c r="T275" s="1" t="str">
        <f t="shared" si="79"/>
        <v>VEN</v>
      </c>
      <c r="U275" s="1" t="str">
        <f t="shared" si="80"/>
        <v>MX1</v>
      </c>
      <c r="V275" s="1" t="str">
        <f t="shared" si="81"/>
        <v>RIDER</v>
      </c>
      <c r="W275" s="42" t="str">
        <f t="shared" si="96"/>
        <v>TRENTIN MARCO</v>
      </c>
      <c r="Y275" s="30" t="s">
        <v>314</v>
      </c>
      <c r="Z275">
        <v>274</v>
      </c>
      <c r="AA275" t="s">
        <v>315</v>
      </c>
      <c r="AB275" s="14">
        <v>32175</v>
      </c>
      <c r="AC275" t="s">
        <v>21</v>
      </c>
      <c r="AD275" s="1" t="s">
        <v>857</v>
      </c>
      <c r="AE275" t="s">
        <v>6</v>
      </c>
      <c r="AF275" t="s">
        <v>315</v>
      </c>
      <c r="AG275">
        <v>2024</v>
      </c>
    </row>
    <row r="276" spans="1:33" ht="15.75" customHeight="1" x14ac:dyDescent="0.25">
      <c r="A276" s="3">
        <v>273</v>
      </c>
      <c r="B276" s="4" t="str">
        <f t="shared" si="82"/>
        <v xml:space="preserve"> </v>
      </c>
      <c r="C276" s="1">
        <f t="shared" si="83"/>
        <v>273</v>
      </c>
      <c r="D276" t="str">
        <f t="shared" si="84"/>
        <v>FLARER MORITZ</v>
      </c>
      <c r="E276" s="1" t="str">
        <f>_xlfn.IFNA(VLOOKUP(G276,'nr MX scelti o cambiati'!$C$3:$D$591,2,FALSE)," ")</f>
        <v xml:space="preserve"> </v>
      </c>
      <c r="F276" s="1">
        <f>IF(E276="NUM CAMBIATO","NUM CAMBIATO",IF(G276=" "," ",_xlfn.IFNA(VLOOKUP(G276,'nr MX scelti o cambiati'!$E$3:$N$591,10,FALSE),"nuova scelta numero")))</f>
        <v>0</v>
      </c>
      <c r="G276" s="1" t="str">
        <f t="shared" si="85"/>
        <v>P01159</v>
      </c>
      <c r="H276" s="1">
        <f t="shared" si="90"/>
        <v>0</v>
      </c>
      <c r="I276" s="1" t="str">
        <f t="shared" si="91"/>
        <v xml:space="preserve"> </v>
      </c>
      <c r="J276" s="42" t="str">
        <f t="shared" si="86"/>
        <v>FLARER MORITZ</v>
      </c>
      <c r="K276" s="1" t="str">
        <f t="shared" si="87"/>
        <v>PBZ</v>
      </c>
      <c r="L276" s="1" t="str">
        <f t="shared" si="88"/>
        <v>MX2</v>
      </c>
      <c r="M276" s="1" t="str">
        <f t="shared" si="89"/>
        <v>EXPERT</v>
      </c>
      <c r="N276" s="7"/>
      <c r="O276">
        <f t="shared" si="92"/>
        <v>276</v>
      </c>
      <c r="P276">
        <f t="shared" si="93"/>
        <v>276</v>
      </c>
      <c r="Q276" t="str">
        <f t="shared" si="94"/>
        <v>SGUALDO MIRCO</v>
      </c>
      <c r="R276" s="1" t="str">
        <f t="shared" si="95"/>
        <v>V02489</v>
      </c>
      <c r="S276" s="22">
        <f t="shared" si="78"/>
        <v>0</v>
      </c>
      <c r="T276" s="1">
        <f t="shared" si="79"/>
        <v>0</v>
      </c>
      <c r="U276" s="1" t="str">
        <f t="shared" si="80"/>
        <v>MX2</v>
      </c>
      <c r="V276" s="1" t="str">
        <f t="shared" si="81"/>
        <v>CHALLENGE</v>
      </c>
      <c r="W276" s="42" t="str">
        <f t="shared" si="96"/>
        <v xml:space="preserve"> </v>
      </c>
      <c r="Y276" s="30" t="s">
        <v>282</v>
      </c>
      <c r="Z276">
        <v>276</v>
      </c>
      <c r="AA276" t="s">
        <v>283</v>
      </c>
      <c r="AD276" s="1" t="s">
        <v>856</v>
      </c>
      <c r="AE276" t="s">
        <v>5</v>
      </c>
      <c r="AG276">
        <v>2024</v>
      </c>
    </row>
    <row r="277" spans="1:33" ht="15.75" customHeight="1" x14ac:dyDescent="0.25">
      <c r="A277" s="3">
        <v>274</v>
      </c>
      <c r="B277" s="4" t="str">
        <f t="shared" si="82"/>
        <v xml:space="preserve"> </v>
      </c>
      <c r="C277" s="1">
        <f t="shared" si="83"/>
        <v>274</v>
      </c>
      <c r="D277" t="str">
        <f t="shared" si="84"/>
        <v>TRENTIN MARCO</v>
      </c>
      <c r="E277" s="1" t="str">
        <f>_xlfn.IFNA(VLOOKUP(G277,'nr MX scelti o cambiati'!$C$3:$D$591,2,FALSE)," ")</f>
        <v xml:space="preserve"> </v>
      </c>
      <c r="F277" s="1">
        <f>IF(E277="NUM CAMBIATO","NUM CAMBIATO",IF(G277=" "," ",_xlfn.IFNA(VLOOKUP(G277,'nr MX scelti o cambiati'!$E$3:$N$591,10,FALSE),"nuova scelta numero")))</f>
        <v>0</v>
      </c>
      <c r="G277" s="1" t="str">
        <f t="shared" si="85"/>
        <v>V04369</v>
      </c>
      <c r="H277" s="1">
        <f t="shared" si="90"/>
        <v>0</v>
      </c>
      <c r="I277" s="1" t="str">
        <f t="shared" si="91"/>
        <v xml:space="preserve"> </v>
      </c>
      <c r="J277" s="42" t="str">
        <f t="shared" si="86"/>
        <v>TRENTIN MARCO</v>
      </c>
      <c r="K277" s="1" t="str">
        <f t="shared" si="87"/>
        <v>VEN</v>
      </c>
      <c r="L277" s="1" t="str">
        <f t="shared" si="88"/>
        <v>MX1</v>
      </c>
      <c r="M277" s="1" t="str">
        <f t="shared" si="89"/>
        <v>RIDER</v>
      </c>
      <c r="N277" s="7"/>
      <c r="O277">
        <f t="shared" si="92"/>
        <v>277</v>
      </c>
      <c r="P277">
        <f t="shared" si="93"/>
        <v>277</v>
      </c>
      <c r="Q277" t="str">
        <f t="shared" si="94"/>
        <v>ZANINI ALESSANDRO</v>
      </c>
      <c r="R277" s="1" t="str">
        <f t="shared" si="95"/>
        <v>Z02072</v>
      </c>
      <c r="S277" s="22">
        <f t="shared" si="78"/>
        <v>36734</v>
      </c>
      <c r="T277" s="1" t="str">
        <f t="shared" si="79"/>
        <v>VEN</v>
      </c>
      <c r="U277" s="1" t="str">
        <f t="shared" si="80"/>
        <v>MX2</v>
      </c>
      <c r="V277" s="1" t="str">
        <f t="shared" si="81"/>
        <v>RIDER</v>
      </c>
      <c r="W277" s="42" t="str">
        <f t="shared" si="96"/>
        <v>ZANINI ALESSANDRO</v>
      </c>
      <c r="Y277" s="30" t="s">
        <v>1013</v>
      </c>
      <c r="Z277">
        <v>277</v>
      </c>
      <c r="AA277" t="s">
        <v>1014</v>
      </c>
      <c r="AB277" s="14">
        <v>36734</v>
      </c>
      <c r="AC277" t="s">
        <v>21</v>
      </c>
      <c r="AD277" s="1" t="s">
        <v>856</v>
      </c>
      <c r="AE277" t="s">
        <v>6</v>
      </c>
      <c r="AF277" t="s">
        <v>1014</v>
      </c>
      <c r="AG277">
        <v>2024</v>
      </c>
    </row>
    <row r="278" spans="1:33" ht="15.75" customHeight="1" x14ac:dyDescent="0.25">
      <c r="A278" s="3">
        <v>275</v>
      </c>
      <c r="B278" s="4">
        <f t="shared" si="82"/>
        <v>275</v>
      </c>
      <c r="C278" s="1" t="str">
        <f t="shared" si="83"/>
        <v xml:space="preserve"> </v>
      </c>
      <c r="D278" t="str">
        <f t="shared" si="84"/>
        <v xml:space="preserve"> </v>
      </c>
      <c r="E278" s="1" t="str">
        <f>_xlfn.IFNA(VLOOKUP(G278,'nr MX scelti o cambiati'!$C$3:$D$591,2,FALSE)," ")</f>
        <v xml:space="preserve"> </v>
      </c>
      <c r="F278" s="1" t="str">
        <f>IF(E278="NUM CAMBIATO","NUM CAMBIATO",IF(G278=" "," ",_xlfn.IFNA(VLOOKUP(G278,'nr MX scelti o cambiati'!$E$3:$N$591,10,FALSE),"nuova scelta numero")))</f>
        <v xml:space="preserve"> </v>
      </c>
      <c r="G278" s="1" t="str">
        <f t="shared" si="85"/>
        <v xml:space="preserve"> </v>
      </c>
      <c r="H278" s="1">
        <f t="shared" si="90"/>
        <v>0</v>
      </c>
      <c r="I278" s="1" t="str">
        <f t="shared" si="91"/>
        <v xml:space="preserve"> </v>
      </c>
      <c r="J278" s="42" t="str">
        <f t="shared" si="86"/>
        <v xml:space="preserve"> </v>
      </c>
      <c r="K278" s="1" t="str">
        <f t="shared" si="87"/>
        <v xml:space="preserve"> </v>
      </c>
      <c r="L278" s="1" t="str">
        <f t="shared" si="88"/>
        <v xml:space="preserve"> </v>
      </c>
      <c r="M278" s="1" t="str">
        <f t="shared" si="89"/>
        <v xml:space="preserve"> </v>
      </c>
      <c r="N278" s="7"/>
      <c r="O278">
        <f t="shared" si="92"/>
        <v>278</v>
      </c>
      <c r="P278">
        <f t="shared" si="93"/>
        <v>278</v>
      </c>
      <c r="Q278" t="str">
        <f t="shared" si="94"/>
        <v>BREDA SIMONE</v>
      </c>
      <c r="R278" s="1" t="str">
        <f t="shared" si="95"/>
        <v>U04410</v>
      </c>
      <c r="S278" s="22">
        <f t="shared" si="78"/>
        <v>40176</v>
      </c>
      <c r="T278" s="1" t="str">
        <f t="shared" si="79"/>
        <v>FVG</v>
      </c>
      <c r="U278" s="1">
        <f t="shared" si="80"/>
        <v>125</v>
      </c>
      <c r="V278" s="1" t="str">
        <f t="shared" si="81"/>
        <v>JUNIOR</v>
      </c>
      <c r="W278" s="42" t="str">
        <f t="shared" si="96"/>
        <v>BREDA SIMONE</v>
      </c>
      <c r="Y278" s="30" t="s">
        <v>3490</v>
      </c>
      <c r="Z278">
        <v>278</v>
      </c>
      <c r="AA278" t="s">
        <v>3491</v>
      </c>
      <c r="AB278" s="14">
        <v>40176</v>
      </c>
      <c r="AC278" t="s">
        <v>24</v>
      </c>
      <c r="AD278" s="1">
        <v>125</v>
      </c>
      <c r="AE278" t="s">
        <v>4</v>
      </c>
      <c r="AF278" t="s">
        <v>3491</v>
      </c>
      <c r="AG278">
        <v>2024</v>
      </c>
    </row>
    <row r="279" spans="1:33" ht="15.75" customHeight="1" x14ac:dyDescent="0.25">
      <c r="A279" s="3">
        <v>276</v>
      </c>
      <c r="B279" s="4" t="str">
        <f t="shared" si="82"/>
        <v xml:space="preserve"> </v>
      </c>
      <c r="C279" s="1">
        <f t="shared" si="83"/>
        <v>276</v>
      </c>
      <c r="D279" t="str">
        <f t="shared" si="84"/>
        <v>SGUALDO MIRCO</v>
      </c>
      <c r="E279" s="1" t="str">
        <f>_xlfn.IFNA(VLOOKUP(G279,'nr MX scelti o cambiati'!$C$3:$D$591,2,FALSE)," ")</f>
        <v xml:space="preserve"> </v>
      </c>
      <c r="F279" s="1">
        <f>IF(E279="NUM CAMBIATO","NUM CAMBIATO",IF(G279=" "," ",_xlfn.IFNA(VLOOKUP(G279,'nr MX scelti o cambiati'!$E$3:$N$591,10,FALSE),"nuova scelta numero")))</f>
        <v>0</v>
      </c>
      <c r="G279" s="1" t="str">
        <f t="shared" si="85"/>
        <v>V02489</v>
      </c>
      <c r="H279" s="1">
        <f t="shared" si="90"/>
        <v>1</v>
      </c>
      <c r="I279" s="1" t="str">
        <f t="shared" si="91"/>
        <v>licenza 23 da rinnovare</v>
      </c>
      <c r="J279" s="42" t="str">
        <f t="shared" si="86"/>
        <v xml:space="preserve"> </v>
      </c>
      <c r="K279" s="1">
        <f t="shared" si="87"/>
        <v>0</v>
      </c>
      <c r="L279" s="1" t="str">
        <f t="shared" si="88"/>
        <v>MX2</v>
      </c>
      <c r="M279" s="1" t="str">
        <f t="shared" si="89"/>
        <v>CHALLENGE</v>
      </c>
      <c r="N279" s="7"/>
      <c r="O279">
        <f t="shared" si="92"/>
        <v>280</v>
      </c>
      <c r="P279">
        <f t="shared" si="93"/>
        <v>280</v>
      </c>
      <c r="Q279" t="str">
        <f t="shared" si="94"/>
        <v>PEDRI LORENZO</v>
      </c>
      <c r="R279" s="1" t="str">
        <f t="shared" si="95"/>
        <v>000A1244</v>
      </c>
      <c r="S279" s="22">
        <f t="shared" si="78"/>
        <v>31895</v>
      </c>
      <c r="T279" s="1" t="str">
        <f t="shared" si="79"/>
        <v>PTR</v>
      </c>
      <c r="U279" s="1" t="str">
        <f t="shared" si="80"/>
        <v>MX2</v>
      </c>
      <c r="V279" s="1" t="str">
        <f t="shared" si="81"/>
        <v>EXPERT</v>
      </c>
      <c r="W279" s="42" t="str">
        <f t="shared" si="96"/>
        <v>PEDRI LORENZO</v>
      </c>
      <c r="Y279" s="30" t="s">
        <v>1340</v>
      </c>
      <c r="Z279">
        <v>280</v>
      </c>
      <c r="AA279" t="s">
        <v>1341</v>
      </c>
      <c r="AB279" s="14">
        <v>31895</v>
      </c>
      <c r="AC279" t="s">
        <v>1300</v>
      </c>
      <c r="AD279" s="1" t="s">
        <v>856</v>
      </c>
      <c r="AE279" t="s">
        <v>7</v>
      </c>
      <c r="AF279" t="s">
        <v>1341</v>
      </c>
      <c r="AG279">
        <v>2024</v>
      </c>
    </row>
    <row r="280" spans="1:33" ht="15.75" customHeight="1" x14ac:dyDescent="0.25">
      <c r="A280" s="3">
        <v>277</v>
      </c>
      <c r="B280" s="4" t="str">
        <f t="shared" si="82"/>
        <v xml:space="preserve"> </v>
      </c>
      <c r="C280" s="1">
        <f t="shared" si="83"/>
        <v>277</v>
      </c>
      <c r="D280" t="str">
        <f t="shared" si="84"/>
        <v>ZANINI ALESSANDRO</v>
      </c>
      <c r="E280" s="1" t="str">
        <f>_xlfn.IFNA(VLOOKUP(G280,'nr MX scelti o cambiati'!$C$3:$D$591,2,FALSE)," ")</f>
        <v xml:space="preserve"> </v>
      </c>
      <c r="F280" s="1">
        <f>IF(E280="NUM CAMBIATO","NUM CAMBIATO",IF(G280=" "," ",_xlfn.IFNA(VLOOKUP(G280,'nr MX scelti o cambiati'!$E$3:$N$591,10,FALSE),"nuova scelta numero")))</f>
        <v>0</v>
      </c>
      <c r="G280" s="1" t="str">
        <f t="shared" si="85"/>
        <v>Z02072</v>
      </c>
      <c r="H280" s="1">
        <f t="shared" si="90"/>
        <v>0</v>
      </c>
      <c r="I280" s="1" t="str">
        <f t="shared" si="91"/>
        <v xml:space="preserve"> </v>
      </c>
      <c r="J280" s="42" t="str">
        <f t="shared" si="86"/>
        <v>ZANINI ALESSANDRO</v>
      </c>
      <c r="K280" s="1" t="str">
        <f t="shared" si="87"/>
        <v>VEN</v>
      </c>
      <c r="L280" s="1" t="str">
        <f t="shared" si="88"/>
        <v>MX2</v>
      </c>
      <c r="M280" s="1" t="str">
        <f t="shared" si="89"/>
        <v>RIDER</v>
      </c>
      <c r="N280" s="7"/>
      <c r="O280">
        <f t="shared" si="92"/>
        <v>281</v>
      </c>
      <c r="P280">
        <f t="shared" si="93"/>
        <v>281</v>
      </c>
      <c r="Q280" t="str">
        <f t="shared" si="94"/>
        <v>MERCI GUGLIELMO</v>
      </c>
      <c r="R280" s="1" t="str">
        <f t="shared" si="95"/>
        <v>X07194</v>
      </c>
      <c r="S280" s="22">
        <f t="shared" si="78"/>
        <v>38441</v>
      </c>
      <c r="T280" s="1" t="str">
        <f t="shared" si="79"/>
        <v>VEN</v>
      </c>
      <c r="U280" s="1" t="str">
        <f t="shared" si="80"/>
        <v>MX2</v>
      </c>
      <c r="V280" s="1" t="str">
        <f t="shared" si="81"/>
        <v>RIDER</v>
      </c>
      <c r="W280" s="42" t="str">
        <f t="shared" si="96"/>
        <v>MERCI GUGLIELMO</v>
      </c>
      <c r="Y280" s="30" t="s">
        <v>318</v>
      </c>
      <c r="Z280">
        <v>281</v>
      </c>
      <c r="AA280" t="s">
        <v>319</v>
      </c>
      <c r="AB280" s="14">
        <v>38441</v>
      </c>
      <c r="AC280" t="s">
        <v>21</v>
      </c>
      <c r="AD280" s="1" t="s">
        <v>856</v>
      </c>
      <c r="AE280" t="s">
        <v>6</v>
      </c>
      <c r="AF280" t="s">
        <v>319</v>
      </c>
      <c r="AG280">
        <v>2024</v>
      </c>
    </row>
    <row r="281" spans="1:33" ht="15.75" customHeight="1" x14ac:dyDescent="0.25">
      <c r="A281" s="3">
        <v>278</v>
      </c>
      <c r="B281" s="4" t="str">
        <f t="shared" si="82"/>
        <v xml:space="preserve"> </v>
      </c>
      <c r="C281" s="1">
        <f t="shared" si="83"/>
        <v>278</v>
      </c>
      <c r="D281" t="str">
        <f t="shared" si="84"/>
        <v>BREDA SIMONE</v>
      </c>
      <c r="E281" s="1" t="str">
        <f>_xlfn.IFNA(VLOOKUP(G281,'nr MX scelti o cambiati'!$C$3:$D$591,2,FALSE)," ")</f>
        <v xml:space="preserve"> </v>
      </c>
      <c r="F281" s="1" t="str">
        <f>IF(E281="NUM CAMBIATO","NUM CAMBIATO",IF(G281=" "," ",_xlfn.IFNA(VLOOKUP(G281,'nr MX scelti o cambiati'!$E$3:$N$591,10,FALSE),"nuova scelta numero")))</f>
        <v>nuova scelta numero</v>
      </c>
      <c r="G281" s="1" t="str">
        <f t="shared" si="85"/>
        <v>U04410</v>
      </c>
      <c r="H281" s="1">
        <f t="shared" si="90"/>
        <v>0</v>
      </c>
      <c r="I281" s="1" t="str">
        <f t="shared" si="91"/>
        <v xml:space="preserve"> </v>
      </c>
      <c r="J281" s="42" t="str">
        <f t="shared" si="86"/>
        <v>BREDA SIMONE</v>
      </c>
      <c r="K281" s="1" t="str">
        <f t="shared" si="87"/>
        <v>FVG</v>
      </c>
      <c r="L281" s="1">
        <f t="shared" si="88"/>
        <v>125</v>
      </c>
      <c r="M281" s="1" t="str">
        <f t="shared" si="89"/>
        <v>JUNIOR</v>
      </c>
      <c r="N281" s="7"/>
      <c r="O281">
        <f t="shared" si="92"/>
        <v>282</v>
      </c>
      <c r="P281">
        <f t="shared" si="93"/>
        <v>282</v>
      </c>
      <c r="Q281" t="str">
        <f t="shared" si="94"/>
        <v>STEFANI FILIPPO</v>
      </c>
      <c r="R281" s="1" t="str">
        <f t="shared" si="95"/>
        <v>Y00438</v>
      </c>
      <c r="S281" s="22">
        <f t="shared" si="78"/>
        <v>37056</v>
      </c>
      <c r="T281" s="1" t="str">
        <f t="shared" si="79"/>
        <v>VEN</v>
      </c>
      <c r="U281" s="1" t="str">
        <f t="shared" si="80"/>
        <v>MX2</v>
      </c>
      <c r="V281" s="1" t="str">
        <f t="shared" si="81"/>
        <v>RIDER</v>
      </c>
      <c r="W281" s="42" t="str">
        <f t="shared" si="96"/>
        <v>STEFANI FILIPPO</v>
      </c>
      <c r="Y281" s="30" t="s">
        <v>320</v>
      </c>
      <c r="Z281">
        <v>282</v>
      </c>
      <c r="AA281" t="s">
        <v>321</v>
      </c>
      <c r="AB281" s="14">
        <v>37056</v>
      </c>
      <c r="AC281" t="s">
        <v>21</v>
      </c>
      <c r="AD281" s="1" t="s">
        <v>856</v>
      </c>
      <c r="AE281" t="s">
        <v>6</v>
      </c>
      <c r="AF281" t="s">
        <v>321</v>
      </c>
      <c r="AG281">
        <v>2024</v>
      </c>
    </row>
    <row r="282" spans="1:33" ht="15.75" customHeight="1" x14ac:dyDescent="0.25">
      <c r="A282" s="3">
        <v>279</v>
      </c>
      <c r="B282" s="4">
        <f t="shared" si="82"/>
        <v>279</v>
      </c>
      <c r="C282" s="1" t="str">
        <f t="shared" si="83"/>
        <v xml:space="preserve"> </v>
      </c>
      <c r="D282" t="str">
        <f t="shared" si="84"/>
        <v xml:space="preserve"> </v>
      </c>
      <c r="E282" s="1" t="str">
        <f>_xlfn.IFNA(VLOOKUP(G282,'nr MX scelti o cambiati'!$C$3:$D$591,2,FALSE)," ")</f>
        <v xml:space="preserve"> </v>
      </c>
      <c r="F282" s="1" t="str">
        <f>IF(E282="NUM CAMBIATO","NUM CAMBIATO",IF(G282=" "," ",_xlfn.IFNA(VLOOKUP(G282,'nr MX scelti o cambiati'!$E$3:$N$591,10,FALSE),"nuova scelta numero")))</f>
        <v xml:space="preserve"> </v>
      </c>
      <c r="G282" s="1" t="str">
        <f t="shared" si="85"/>
        <v xml:space="preserve"> </v>
      </c>
      <c r="H282" s="1">
        <f t="shared" si="90"/>
        <v>0</v>
      </c>
      <c r="I282" s="1" t="str">
        <f t="shared" si="91"/>
        <v xml:space="preserve"> </v>
      </c>
      <c r="J282" s="42" t="str">
        <f t="shared" si="86"/>
        <v xml:space="preserve"> </v>
      </c>
      <c r="K282" s="1" t="str">
        <f t="shared" si="87"/>
        <v xml:space="preserve"> </v>
      </c>
      <c r="L282" s="1" t="str">
        <f t="shared" si="88"/>
        <v xml:space="preserve"> </v>
      </c>
      <c r="M282" s="1" t="str">
        <f t="shared" si="89"/>
        <v xml:space="preserve"> </v>
      </c>
      <c r="N282" s="7"/>
      <c r="O282">
        <f t="shared" si="92"/>
        <v>283</v>
      </c>
      <c r="P282">
        <f t="shared" si="93"/>
        <v>283</v>
      </c>
      <c r="Q282" t="str">
        <f t="shared" si="94"/>
        <v>SUCCI FABIAN</v>
      </c>
      <c r="R282" s="1" t="str">
        <f t="shared" si="95"/>
        <v>Y02455</v>
      </c>
      <c r="S282" s="22">
        <f t="shared" si="78"/>
        <v>32527</v>
      </c>
      <c r="T282" s="1" t="str">
        <f t="shared" si="79"/>
        <v>PBZ</v>
      </c>
      <c r="U282" s="1" t="str">
        <f t="shared" si="80"/>
        <v>MX2</v>
      </c>
      <c r="V282" s="1" t="str">
        <f t="shared" si="81"/>
        <v>CHALLENGE</v>
      </c>
      <c r="W282" s="42" t="str">
        <f t="shared" si="96"/>
        <v>SUCCI FABIAN</v>
      </c>
      <c r="Y282" s="30" t="s">
        <v>184</v>
      </c>
      <c r="Z282">
        <v>283</v>
      </c>
      <c r="AA282" t="s">
        <v>185</v>
      </c>
      <c r="AB282" s="14">
        <v>32527</v>
      </c>
      <c r="AC282" t="s">
        <v>23</v>
      </c>
      <c r="AD282" s="1" t="s">
        <v>856</v>
      </c>
      <c r="AE282" t="s">
        <v>5</v>
      </c>
      <c r="AF282" t="s">
        <v>185</v>
      </c>
      <c r="AG282">
        <v>2024</v>
      </c>
    </row>
    <row r="283" spans="1:33" ht="15.75" customHeight="1" x14ac:dyDescent="0.25">
      <c r="A283" s="3">
        <v>280</v>
      </c>
      <c r="B283" s="4" t="str">
        <f t="shared" si="82"/>
        <v xml:space="preserve"> </v>
      </c>
      <c r="C283" s="1">
        <f t="shared" si="83"/>
        <v>280</v>
      </c>
      <c r="D283" t="str">
        <f t="shared" si="84"/>
        <v>PEDRI LORENZO</v>
      </c>
      <c r="E283" s="1" t="str">
        <f>_xlfn.IFNA(VLOOKUP(G283,'nr MX scelti o cambiati'!$C$3:$D$591,2,FALSE)," ")</f>
        <v xml:space="preserve"> </v>
      </c>
      <c r="F283" s="1" t="str">
        <f>IF(E283="NUM CAMBIATO","NUM CAMBIATO",IF(G283=" "," ",_xlfn.IFNA(VLOOKUP(G283,'nr MX scelti o cambiati'!$E$3:$N$591,10,FALSE),"nuova scelta numero")))</f>
        <v>nuova scelta numero</v>
      </c>
      <c r="G283" s="1" t="str">
        <f t="shared" si="85"/>
        <v>000A1244</v>
      </c>
      <c r="H283" s="1">
        <f t="shared" si="90"/>
        <v>0</v>
      </c>
      <c r="I283" s="1" t="str">
        <f t="shared" si="91"/>
        <v xml:space="preserve"> </v>
      </c>
      <c r="J283" s="42" t="str">
        <f t="shared" si="86"/>
        <v>PEDRI LORENZO</v>
      </c>
      <c r="K283" s="1" t="str">
        <f t="shared" si="87"/>
        <v>PTR</v>
      </c>
      <c r="L283" s="1" t="str">
        <f t="shared" si="88"/>
        <v>MX2</v>
      </c>
      <c r="M283" s="1" t="str">
        <f t="shared" si="89"/>
        <v>EXPERT</v>
      </c>
      <c r="N283" s="7"/>
      <c r="O283">
        <f t="shared" si="92"/>
        <v>284</v>
      </c>
      <c r="P283">
        <f t="shared" si="93"/>
        <v>284</v>
      </c>
      <c r="Q283" t="str">
        <f t="shared" si="94"/>
        <v>ZAMBON MARCO</v>
      </c>
      <c r="R283" s="1" t="str">
        <f t="shared" si="95"/>
        <v>W01204</v>
      </c>
      <c r="S283" s="22">
        <f t="shared" si="78"/>
        <v>30896</v>
      </c>
      <c r="T283" s="1" t="str">
        <f t="shared" si="79"/>
        <v>VEN</v>
      </c>
      <c r="U283" s="1" t="str">
        <f t="shared" si="80"/>
        <v>OPEN</v>
      </c>
      <c r="V283" s="1" t="str">
        <f t="shared" si="81"/>
        <v>VETERAN</v>
      </c>
      <c r="W283" s="42" t="str">
        <f t="shared" si="96"/>
        <v>ZAMBON MARCO</v>
      </c>
      <c r="Y283" s="30" t="s">
        <v>322</v>
      </c>
      <c r="Z283">
        <v>284</v>
      </c>
      <c r="AA283" t="s">
        <v>323</v>
      </c>
      <c r="AB283" s="14">
        <v>30896</v>
      </c>
      <c r="AC283" t="s">
        <v>21</v>
      </c>
      <c r="AD283" s="1" t="s">
        <v>858</v>
      </c>
      <c r="AE283" t="s">
        <v>12</v>
      </c>
      <c r="AF283" t="s">
        <v>323</v>
      </c>
      <c r="AG283">
        <v>2024</v>
      </c>
    </row>
    <row r="284" spans="1:33" ht="15.75" customHeight="1" x14ac:dyDescent="0.25">
      <c r="A284" s="3">
        <v>281</v>
      </c>
      <c r="B284" s="4" t="str">
        <f t="shared" si="82"/>
        <v xml:space="preserve"> </v>
      </c>
      <c r="C284" s="1">
        <f t="shared" si="83"/>
        <v>281</v>
      </c>
      <c r="D284" t="str">
        <f t="shared" si="84"/>
        <v>MERCI GUGLIELMO</v>
      </c>
      <c r="E284" s="1" t="str">
        <f>_xlfn.IFNA(VLOOKUP(G284,'nr MX scelti o cambiati'!$C$3:$D$591,2,FALSE)," ")</f>
        <v xml:space="preserve"> </v>
      </c>
      <c r="F284" s="1">
        <f>IF(E284="NUM CAMBIATO","NUM CAMBIATO",IF(G284=" "," ",_xlfn.IFNA(VLOOKUP(G284,'nr MX scelti o cambiati'!$E$3:$N$591,10,FALSE),"nuova scelta numero")))</f>
        <v>0</v>
      </c>
      <c r="G284" s="1" t="str">
        <f t="shared" si="85"/>
        <v>X07194</v>
      </c>
      <c r="H284" s="1">
        <f t="shared" si="90"/>
        <v>0</v>
      </c>
      <c r="I284" s="1" t="str">
        <f t="shared" si="91"/>
        <v xml:space="preserve"> </v>
      </c>
      <c r="J284" s="42" t="str">
        <f t="shared" si="86"/>
        <v>MERCI GUGLIELMO</v>
      </c>
      <c r="K284" s="1" t="str">
        <f t="shared" si="87"/>
        <v>VEN</v>
      </c>
      <c r="L284" s="1" t="str">
        <f t="shared" si="88"/>
        <v>MX2</v>
      </c>
      <c r="M284" s="1" t="str">
        <f t="shared" si="89"/>
        <v>RIDER</v>
      </c>
      <c r="N284" s="7"/>
      <c r="O284">
        <f t="shared" si="92"/>
        <v>285</v>
      </c>
      <c r="P284">
        <f t="shared" si="93"/>
        <v>285</v>
      </c>
      <c r="Q284" t="str">
        <f t="shared" si="94"/>
        <v>SCOZZAFAVA OMAR</v>
      </c>
      <c r="R284" s="1" t="str">
        <f t="shared" si="95"/>
        <v>P01644</v>
      </c>
      <c r="S284" s="22">
        <f t="shared" si="78"/>
        <v>35022</v>
      </c>
      <c r="T284" s="1" t="str">
        <f t="shared" si="79"/>
        <v>PTR</v>
      </c>
      <c r="U284" s="1" t="str">
        <f t="shared" si="80"/>
        <v>MX2</v>
      </c>
      <c r="V284" s="1" t="str">
        <f t="shared" si="81"/>
        <v>RIDER</v>
      </c>
      <c r="W284" s="42" t="str">
        <f t="shared" si="96"/>
        <v>SCOZZAFAVA OMAR</v>
      </c>
      <c r="Y284" s="30" t="s">
        <v>324</v>
      </c>
      <c r="Z284">
        <v>285</v>
      </c>
      <c r="AA284" t="s">
        <v>325</v>
      </c>
      <c r="AB284" s="14">
        <v>35022</v>
      </c>
      <c r="AC284" t="s">
        <v>1300</v>
      </c>
      <c r="AD284" s="1" t="s">
        <v>856</v>
      </c>
      <c r="AE284" t="s">
        <v>6</v>
      </c>
      <c r="AF284" t="s">
        <v>325</v>
      </c>
      <c r="AG284">
        <v>2024</v>
      </c>
    </row>
    <row r="285" spans="1:33" ht="15.75" customHeight="1" x14ac:dyDescent="0.25">
      <c r="A285" s="3">
        <v>282</v>
      </c>
      <c r="B285" s="4" t="str">
        <f t="shared" si="82"/>
        <v xml:space="preserve"> </v>
      </c>
      <c r="C285" s="1">
        <f t="shared" si="83"/>
        <v>282</v>
      </c>
      <c r="D285" t="str">
        <f t="shared" si="84"/>
        <v>STEFANI FILIPPO</v>
      </c>
      <c r="E285" s="1" t="str">
        <f>_xlfn.IFNA(VLOOKUP(G285,'nr MX scelti o cambiati'!$C$3:$D$591,2,FALSE)," ")</f>
        <v xml:space="preserve"> </v>
      </c>
      <c r="F285" s="1">
        <f>IF(E285="NUM CAMBIATO","NUM CAMBIATO",IF(G285=" "," ",_xlfn.IFNA(VLOOKUP(G285,'nr MX scelti o cambiati'!$E$3:$N$591,10,FALSE),"nuova scelta numero")))</f>
        <v>0</v>
      </c>
      <c r="G285" s="1" t="str">
        <f t="shared" si="85"/>
        <v>Y00438</v>
      </c>
      <c r="H285" s="1">
        <f t="shared" si="90"/>
        <v>0</v>
      </c>
      <c r="I285" s="1" t="str">
        <f t="shared" si="91"/>
        <v xml:space="preserve"> </v>
      </c>
      <c r="J285" s="42" t="str">
        <f t="shared" si="86"/>
        <v>STEFANI FILIPPO</v>
      </c>
      <c r="K285" s="1" t="str">
        <f t="shared" si="87"/>
        <v>VEN</v>
      </c>
      <c r="L285" s="1" t="str">
        <f t="shared" si="88"/>
        <v>MX2</v>
      </c>
      <c r="M285" s="1" t="str">
        <f t="shared" si="89"/>
        <v>RIDER</v>
      </c>
      <c r="N285" s="7"/>
      <c r="O285">
        <f t="shared" si="92"/>
        <v>286</v>
      </c>
      <c r="P285">
        <f t="shared" si="93"/>
        <v>286</v>
      </c>
      <c r="Q285" t="str">
        <f t="shared" si="94"/>
        <v>RIGHETTI SIMONE</v>
      </c>
      <c r="R285" s="1" t="str">
        <f t="shared" si="95"/>
        <v>A00124</v>
      </c>
      <c r="S285" s="22">
        <f t="shared" si="78"/>
        <v>26509</v>
      </c>
      <c r="T285" s="1" t="str">
        <f t="shared" si="79"/>
        <v>VEN</v>
      </c>
      <c r="U285" s="1" t="str">
        <f t="shared" si="80"/>
        <v>OPEN</v>
      </c>
      <c r="V285" s="1" t="str">
        <f t="shared" si="81"/>
        <v>SUPERVETERAN</v>
      </c>
      <c r="W285" s="42" t="str">
        <f t="shared" si="96"/>
        <v>RIGHETTI SIMONE</v>
      </c>
      <c r="Y285" s="30" t="s">
        <v>3192</v>
      </c>
      <c r="Z285">
        <v>286</v>
      </c>
      <c r="AA285" t="s">
        <v>3193</v>
      </c>
      <c r="AB285" s="14">
        <v>26509</v>
      </c>
      <c r="AC285" t="s">
        <v>21</v>
      </c>
      <c r="AD285" s="1" t="s">
        <v>858</v>
      </c>
      <c r="AE285" t="s">
        <v>13</v>
      </c>
      <c r="AF285" t="s">
        <v>3193</v>
      </c>
      <c r="AG285">
        <v>2024</v>
      </c>
    </row>
    <row r="286" spans="1:33" ht="15.75" customHeight="1" x14ac:dyDescent="0.25">
      <c r="A286" s="3">
        <v>283</v>
      </c>
      <c r="B286" s="4" t="str">
        <f t="shared" si="82"/>
        <v xml:space="preserve"> </v>
      </c>
      <c r="C286" s="1">
        <f t="shared" si="83"/>
        <v>283</v>
      </c>
      <c r="D286" t="str">
        <f t="shared" si="84"/>
        <v>SUCCI FABIAN</v>
      </c>
      <c r="E286" s="1" t="str">
        <f>_xlfn.IFNA(VLOOKUP(G286,'nr MX scelti o cambiati'!$C$3:$D$591,2,FALSE)," ")</f>
        <v>NUM CAMBIATO</v>
      </c>
      <c r="F286" s="1" t="str">
        <f>IF(E286="NUM CAMBIATO","NUM CAMBIATO",IF(G286=" "," ",_xlfn.IFNA(VLOOKUP(G286,'nr MX scelti o cambiati'!$E$3:$N$591,10,FALSE),"nuova scelta numero")))</f>
        <v>NUM CAMBIATO</v>
      </c>
      <c r="G286" s="1" t="str">
        <f t="shared" si="85"/>
        <v>Y02455</v>
      </c>
      <c r="H286" s="1">
        <f t="shared" si="90"/>
        <v>0</v>
      </c>
      <c r="I286" s="1" t="str">
        <f t="shared" si="91"/>
        <v xml:space="preserve"> </v>
      </c>
      <c r="J286" s="42" t="str">
        <f t="shared" si="86"/>
        <v>SUCCI FABIAN</v>
      </c>
      <c r="K286" s="1" t="str">
        <f t="shared" si="87"/>
        <v>PBZ</v>
      </c>
      <c r="L286" s="1" t="str">
        <f t="shared" si="88"/>
        <v>MX2</v>
      </c>
      <c r="M286" s="1" t="str">
        <f t="shared" si="89"/>
        <v>CHALLENGE</v>
      </c>
      <c r="N286" s="7"/>
      <c r="O286">
        <f t="shared" si="92"/>
        <v>287</v>
      </c>
      <c r="P286">
        <f t="shared" si="93"/>
        <v>287</v>
      </c>
      <c r="Q286" t="str">
        <f t="shared" si="94"/>
        <v>BOLZONELLA NICOLE</v>
      </c>
      <c r="R286" s="1" t="str">
        <f t="shared" si="95"/>
        <v>W03233</v>
      </c>
      <c r="S286" s="22">
        <f t="shared" si="78"/>
        <v>38561</v>
      </c>
      <c r="T286" s="1" t="str">
        <f t="shared" si="79"/>
        <v>VEN</v>
      </c>
      <c r="U286" s="1" t="str">
        <f t="shared" si="80"/>
        <v>FEMMINILE</v>
      </c>
      <c r="V286" s="1" t="str">
        <f t="shared" si="81"/>
        <v>FEMMINILE</v>
      </c>
      <c r="W286" s="42" t="str">
        <f t="shared" si="96"/>
        <v>BOLZONELLA NICOLE</v>
      </c>
      <c r="Y286" s="30" t="s">
        <v>2020</v>
      </c>
      <c r="Z286">
        <v>287</v>
      </c>
      <c r="AA286" t="s">
        <v>2021</v>
      </c>
      <c r="AB286" s="14">
        <v>38561</v>
      </c>
      <c r="AC286" t="s">
        <v>21</v>
      </c>
      <c r="AD286" s="1" t="s">
        <v>859</v>
      </c>
      <c r="AE286" t="s">
        <v>859</v>
      </c>
      <c r="AF286" t="s">
        <v>2021</v>
      </c>
      <c r="AG286">
        <v>2024</v>
      </c>
    </row>
    <row r="287" spans="1:33" ht="15.75" customHeight="1" x14ac:dyDescent="0.25">
      <c r="A287" s="3">
        <v>284</v>
      </c>
      <c r="B287" s="4" t="str">
        <f t="shared" si="82"/>
        <v xml:space="preserve"> </v>
      </c>
      <c r="C287" s="1">
        <f t="shared" si="83"/>
        <v>284</v>
      </c>
      <c r="D287" t="str">
        <f t="shared" si="84"/>
        <v>ZAMBON MARCO</v>
      </c>
      <c r="E287" s="1" t="str">
        <f>_xlfn.IFNA(VLOOKUP(G287,'nr MX scelti o cambiati'!$C$3:$D$591,2,FALSE)," ")</f>
        <v xml:space="preserve"> </v>
      </c>
      <c r="F287" s="1">
        <f>IF(E287="NUM CAMBIATO","NUM CAMBIATO",IF(G287=" "," ",_xlfn.IFNA(VLOOKUP(G287,'nr MX scelti o cambiati'!$E$3:$N$591,10,FALSE),"nuova scelta numero")))</f>
        <v>0</v>
      </c>
      <c r="G287" s="1" t="str">
        <f t="shared" si="85"/>
        <v>W01204</v>
      </c>
      <c r="H287" s="1">
        <f t="shared" si="90"/>
        <v>0</v>
      </c>
      <c r="I287" s="1" t="str">
        <f t="shared" si="91"/>
        <v xml:space="preserve"> </v>
      </c>
      <c r="J287" s="42" t="str">
        <f t="shared" si="86"/>
        <v>ZAMBON MARCO</v>
      </c>
      <c r="K287" s="1" t="str">
        <f t="shared" si="87"/>
        <v>VEN</v>
      </c>
      <c r="L287" s="1" t="str">
        <f t="shared" si="88"/>
        <v>OPEN</v>
      </c>
      <c r="M287" s="1" t="str">
        <f t="shared" si="89"/>
        <v>VETERAN</v>
      </c>
      <c r="N287" s="7"/>
      <c r="O287">
        <f t="shared" si="92"/>
        <v>288</v>
      </c>
      <c r="P287">
        <f t="shared" si="93"/>
        <v>288</v>
      </c>
      <c r="Q287" t="str">
        <f t="shared" si="94"/>
        <v>SCARPA YURI</v>
      </c>
      <c r="R287" s="1" t="str">
        <f t="shared" si="95"/>
        <v>Z02832</v>
      </c>
      <c r="S287" s="22">
        <f t="shared" si="78"/>
        <v>38945</v>
      </c>
      <c r="T287" s="1" t="str">
        <f t="shared" si="79"/>
        <v>VEN</v>
      </c>
      <c r="U287" s="1" t="str">
        <f t="shared" si="80"/>
        <v>MX2</v>
      </c>
      <c r="V287" s="1" t="str">
        <f t="shared" si="81"/>
        <v>CHALLENGE</v>
      </c>
      <c r="W287" s="42" t="str">
        <f t="shared" si="96"/>
        <v>SCARPA YURI</v>
      </c>
      <c r="Y287" s="30" t="s">
        <v>1101</v>
      </c>
      <c r="Z287">
        <v>288</v>
      </c>
      <c r="AA287" t="s">
        <v>1102</v>
      </c>
      <c r="AB287" s="14">
        <v>38945</v>
      </c>
      <c r="AC287" t="s">
        <v>21</v>
      </c>
      <c r="AD287" s="1" t="s">
        <v>856</v>
      </c>
      <c r="AE287" t="s">
        <v>5</v>
      </c>
      <c r="AF287" t="s">
        <v>1102</v>
      </c>
      <c r="AG287">
        <v>2024</v>
      </c>
    </row>
    <row r="288" spans="1:33" ht="15.75" customHeight="1" x14ac:dyDescent="0.25">
      <c r="A288" s="3">
        <v>285</v>
      </c>
      <c r="B288" s="4" t="str">
        <f t="shared" si="82"/>
        <v xml:space="preserve"> </v>
      </c>
      <c r="C288" s="1">
        <f t="shared" si="83"/>
        <v>285</v>
      </c>
      <c r="D288" t="str">
        <f t="shared" si="84"/>
        <v>SCOZZAFAVA OMAR</v>
      </c>
      <c r="E288" s="1" t="str">
        <f>_xlfn.IFNA(VLOOKUP(G288,'nr MX scelti o cambiati'!$C$3:$D$591,2,FALSE)," ")</f>
        <v xml:space="preserve"> </v>
      </c>
      <c r="F288" s="1">
        <f>IF(E288="NUM CAMBIATO","NUM CAMBIATO",IF(G288=" "," ",_xlfn.IFNA(VLOOKUP(G288,'nr MX scelti o cambiati'!$E$3:$N$591,10,FALSE),"nuova scelta numero")))</f>
        <v>0</v>
      </c>
      <c r="G288" s="1" t="str">
        <f t="shared" si="85"/>
        <v>P01644</v>
      </c>
      <c r="H288" s="1">
        <f t="shared" si="90"/>
        <v>0</v>
      </c>
      <c r="I288" s="1" t="str">
        <f t="shared" si="91"/>
        <v xml:space="preserve"> </v>
      </c>
      <c r="J288" s="42" t="str">
        <f t="shared" si="86"/>
        <v>SCOZZAFAVA OMAR</v>
      </c>
      <c r="K288" s="1" t="str">
        <f t="shared" si="87"/>
        <v>PTR</v>
      </c>
      <c r="L288" s="1" t="str">
        <f t="shared" si="88"/>
        <v>MX2</v>
      </c>
      <c r="M288" s="1" t="str">
        <f t="shared" si="89"/>
        <v>RIDER</v>
      </c>
      <c r="N288" s="7"/>
      <c r="O288">
        <f t="shared" si="92"/>
        <v>289</v>
      </c>
      <c r="P288">
        <f t="shared" si="93"/>
        <v>289</v>
      </c>
      <c r="Q288" t="str">
        <f t="shared" si="94"/>
        <v>REGGIANI DAVIDE</v>
      </c>
      <c r="R288" s="1" t="str">
        <f t="shared" si="95"/>
        <v>H04107</v>
      </c>
      <c r="S288" s="22">
        <f t="shared" si="78"/>
        <v>35627</v>
      </c>
      <c r="T288" s="1" t="str">
        <f t="shared" si="79"/>
        <v>VEN</v>
      </c>
      <c r="U288" s="1" t="str">
        <f t="shared" si="80"/>
        <v>MX1</v>
      </c>
      <c r="V288" s="1" t="str">
        <f t="shared" si="81"/>
        <v>FAST</v>
      </c>
      <c r="W288" s="42" t="str">
        <f t="shared" si="96"/>
        <v>REGGIANI DAVIDE</v>
      </c>
      <c r="Y288" s="30" t="s">
        <v>326</v>
      </c>
      <c r="Z288">
        <v>289</v>
      </c>
      <c r="AA288" t="s">
        <v>327</v>
      </c>
      <c r="AB288" s="14">
        <v>35627</v>
      </c>
      <c r="AC288" t="s">
        <v>21</v>
      </c>
      <c r="AD288" s="1" t="s">
        <v>857</v>
      </c>
      <c r="AE288" t="s">
        <v>11</v>
      </c>
      <c r="AF288" t="s">
        <v>327</v>
      </c>
      <c r="AG288">
        <v>2024</v>
      </c>
    </row>
    <row r="289" spans="1:33" ht="15.75" customHeight="1" x14ac:dyDescent="0.25">
      <c r="A289" s="3">
        <v>286</v>
      </c>
      <c r="B289" s="4" t="str">
        <f t="shared" si="82"/>
        <v xml:space="preserve"> </v>
      </c>
      <c r="C289" s="1">
        <f t="shared" si="83"/>
        <v>286</v>
      </c>
      <c r="D289" t="str">
        <f t="shared" si="84"/>
        <v>RIGHETTI SIMONE</v>
      </c>
      <c r="E289" s="1" t="str">
        <f>_xlfn.IFNA(VLOOKUP(G289,'nr MX scelti o cambiati'!$C$3:$D$591,2,FALSE)," ")</f>
        <v xml:space="preserve"> </v>
      </c>
      <c r="F289" s="1" t="str">
        <f>IF(E289="NUM CAMBIATO","NUM CAMBIATO",IF(G289=" "," ",_xlfn.IFNA(VLOOKUP(G289,'nr MX scelti o cambiati'!$E$3:$N$591,10,FALSE),"nuova scelta numero")))</f>
        <v>nuova scelta numero</v>
      </c>
      <c r="G289" s="1" t="str">
        <f t="shared" si="85"/>
        <v>A00124</v>
      </c>
      <c r="H289" s="1">
        <f t="shared" si="90"/>
        <v>0</v>
      </c>
      <c r="I289" s="1" t="str">
        <f t="shared" si="91"/>
        <v xml:space="preserve"> </v>
      </c>
      <c r="J289" s="42" t="str">
        <f t="shared" si="86"/>
        <v>RIGHETTI SIMONE</v>
      </c>
      <c r="K289" s="1" t="str">
        <f t="shared" si="87"/>
        <v>VEN</v>
      </c>
      <c r="L289" s="1" t="str">
        <f t="shared" si="88"/>
        <v>OPEN</v>
      </c>
      <c r="M289" s="1" t="str">
        <f t="shared" si="89"/>
        <v>SUPERVETERAN</v>
      </c>
      <c r="N289" s="7"/>
      <c r="O289">
        <f t="shared" si="92"/>
        <v>290</v>
      </c>
      <c r="P289">
        <f t="shared" si="93"/>
        <v>290</v>
      </c>
      <c r="Q289" t="str">
        <f t="shared" si="94"/>
        <v>BAZZO GIUSEPPE</v>
      </c>
      <c r="R289" s="1" t="str">
        <f t="shared" si="95"/>
        <v>G00633</v>
      </c>
      <c r="S289" s="22">
        <f t="shared" si="78"/>
        <v>21934</v>
      </c>
      <c r="T289" s="1" t="str">
        <f t="shared" si="79"/>
        <v>VEN</v>
      </c>
      <c r="U289" s="1" t="str">
        <f t="shared" si="80"/>
        <v>OPEN</v>
      </c>
      <c r="V289" s="1" t="str">
        <f t="shared" si="81"/>
        <v>MASTER</v>
      </c>
      <c r="W289" s="42" t="str">
        <f t="shared" si="96"/>
        <v>BAZZO GIUSEPPE</v>
      </c>
      <c r="Y289" s="30" t="s">
        <v>3097</v>
      </c>
      <c r="Z289">
        <v>290</v>
      </c>
      <c r="AA289" t="s">
        <v>3098</v>
      </c>
      <c r="AB289" s="14">
        <v>21934</v>
      </c>
      <c r="AC289" t="s">
        <v>21</v>
      </c>
      <c r="AD289" s="1" t="s">
        <v>858</v>
      </c>
      <c r="AE289" t="s">
        <v>14</v>
      </c>
      <c r="AF289" t="s">
        <v>3098</v>
      </c>
      <c r="AG289">
        <v>2024</v>
      </c>
    </row>
    <row r="290" spans="1:33" ht="15.75" customHeight="1" x14ac:dyDescent="0.25">
      <c r="A290" s="3">
        <v>287</v>
      </c>
      <c r="B290" s="4" t="str">
        <f t="shared" si="82"/>
        <v xml:space="preserve"> </v>
      </c>
      <c r="C290" s="1">
        <f t="shared" si="83"/>
        <v>287</v>
      </c>
      <c r="D290" t="str">
        <f t="shared" si="84"/>
        <v>BOLZONELLA NICOLE</v>
      </c>
      <c r="E290" s="1" t="str">
        <f>_xlfn.IFNA(VLOOKUP(G290,'nr MX scelti o cambiati'!$C$3:$D$591,2,FALSE)," ")</f>
        <v xml:space="preserve"> </v>
      </c>
      <c r="F290" s="1" t="str">
        <f>IF(E290="NUM CAMBIATO","NUM CAMBIATO",IF(G290=" "," ",_xlfn.IFNA(VLOOKUP(G290,'nr MX scelti o cambiati'!$E$3:$N$591,10,FALSE),"nuova scelta numero")))</f>
        <v>nuova scelta numero</v>
      </c>
      <c r="G290" s="1" t="str">
        <f t="shared" si="85"/>
        <v>W03233</v>
      </c>
      <c r="H290" s="1">
        <f t="shared" si="90"/>
        <v>0</v>
      </c>
      <c r="I290" s="1" t="str">
        <f t="shared" si="91"/>
        <v xml:space="preserve"> </v>
      </c>
      <c r="J290" s="42" t="str">
        <f t="shared" si="86"/>
        <v>BOLZONELLA NICOLE</v>
      </c>
      <c r="K290" s="1" t="str">
        <f t="shared" si="87"/>
        <v>VEN</v>
      </c>
      <c r="L290" s="1" t="str">
        <f t="shared" si="88"/>
        <v>FEMMINILE</v>
      </c>
      <c r="M290" s="1" t="str">
        <f t="shared" si="89"/>
        <v>FEMMINILE</v>
      </c>
      <c r="N290" s="7"/>
      <c r="O290">
        <f t="shared" si="92"/>
        <v>291</v>
      </c>
      <c r="P290">
        <f t="shared" si="93"/>
        <v>291</v>
      </c>
      <c r="Q290" t="str">
        <f t="shared" si="94"/>
        <v>MUR GERHARD</v>
      </c>
      <c r="R290" s="1" t="str">
        <f t="shared" si="95"/>
        <v>V01035</v>
      </c>
      <c r="S290" s="22">
        <f t="shared" si="78"/>
        <v>33596</v>
      </c>
      <c r="T290" s="1" t="str">
        <f t="shared" si="79"/>
        <v>PBZ</v>
      </c>
      <c r="U290" s="1" t="str">
        <f t="shared" si="80"/>
        <v>MX2</v>
      </c>
      <c r="V290" s="1" t="str">
        <f t="shared" si="81"/>
        <v>RIDER</v>
      </c>
      <c r="W290" s="42" t="str">
        <f t="shared" si="96"/>
        <v>MUR GERHARD</v>
      </c>
      <c r="Y290" s="30" t="s">
        <v>3136</v>
      </c>
      <c r="Z290">
        <v>291</v>
      </c>
      <c r="AA290" t="s">
        <v>3137</v>
      </c>
      <c r="AB290" s="14">
        <v>33596</v>
      </c>
      <c r="AC290" t="s">
        <v>23</v>
      </c>
      <c r="AD290" s="1" t="s">
        <v>856</v>
      </c>
      <c r="AE290" t="s">
        <v>6</v>
      </c>
      <c r="AF290" t="s">
        <v>3137</v>
      </c>
      <c r="AG290">
        <v>2024</v>
      </c>
    </row>
    <row r="291" spans="1:33" ht="15.75" customHeight="1" x14ac:dyDescent="0.25">
      <c r="A291" s="3">
        <v>288</v>
      </c>
      <c r="B291" s="4" t="str">
        <f t="shared" si="82"/>
        <v xml:space="preserve"> </v>
      </c>
      <c r="C291" s="1">
        <f t="shared" si="83"/>
        <v>288</v>
      </c>
      <c r="D291" t="str">
        <f t="shared" si="84"/>
        <v>SCARPA YURI</v>
      </c>
      <c r="E291" s="1" t="str">
        <f>_xlfn.IFNA(VLOOKUP(G291,'nr MX scelti o cambiati'!$C$3:$D$591,2,FALSE)," ")</f>
        <v>NUM CAMBIATO</v>
      </c>
      <c r="F291" s="1" t="str">
        <f>IF(E291="NUM CAMBIATO","NUM CAMBIATO",IF(G291=" "," ",_xlfn.IFNA(VLOOKUP(G291,'nr MX scelti o cambiati'!$E$3:$N$591,10,FALSE),"nuova scelta numero")))</f>
        <v>NUM CAMBIATO</v>
      </c>
      <c r="G291" s="1" t="str">
        <f t="shared" si="85"/>
        <v>Z02832</v>
      </c>
      <c r="H291" s="1">
        <f t="shared" si="90"/>
        <v>0</v>
      </c>
      <c r="I291" s="1" t="str">
        <f t="shared" si="91"/>
        <v xml:space="preserve"> </v>
      </c>
      <c r="J291" s="42" t="str">
        <f t="shared" si="86"/>
        <v>SCARPA YURI</v>
      </c>
      <c r="K291" s="1" t="str">
        <f t="shared" si="87"/>
        <v>VEN</v>
      </c>
      <c r="L291" s="1" t="str">
        <f t="shared" si="88"/>
        <v>MX2</v>
      </c>
      <c r="M291" s="1" t="str">
        <f t="shared" si="89"/>
        <v>CHALLENGE</v>
      </c>
      <c r="N291" s="7"/>
      <c r="O291">
        <f t="shared" si="92"/>
        <v>292</v>
      </c>
      <c r="P291">
        <f t="shared" si="93"/>
        <v>292</v>
      </c>
      <c r="Q291" t="str">
        <f t="shared" si="94"/>
        <v>TRENTO ALEX</v>
      </c>
      <c r="R291" s="1" t="str">
        <f t="shared" si="95"/>
        <v>S01371</v>
      </c>
      <c r="S291" s="22">
        <f t="shared" si="78"/>
        <v>38568</v>
      </c>
      <c r="T291" s="1" t="str">
        <f t="shared" si="79"/>
        <v>VEN</v>
      </c>
      <c r="U291" s="1" t="str">
        <f t="shared" si="80"/>
        <v>MX2</v>
      </c>
      <c r="V291" s="1" t="str">
        <f t="shared" si="81"/>
        <v>FAST</v>
      </c>
      <c r="W291" s="42" t="str">
        <f t="shared" si="96"/>
        <v>TRENTO ALEX</v>
      </c>
      <c r="Y291" s="30" t="s">
        <v>172</v>
      </c>
      <c r="Z291">
        <v>292</v>
      </c>
      <c r="AA291" t="s">
        <v>173</v>
      </c>
      <c r="AB291" s="14">
        <v>38568</v>
      </c>
      <c r="AC291" t="s">
        <v>21</v>
      </c>
      <c r="AD291" s="1" t="s">
        <v>856</v>
      </c>
      <c r="AE291" t="s">
        <v>11</v>
      </c>
      <c r="AF291" t="s">
        <v>173</v>
      </c>
      <c r="AG291">
        <v>2024</v>
      </c>
    </row>
    <row r="292" spans="1:33" ht="15.75" customHeight="1" x14ac:dyDescent="0.25">
      <c r="A292" s="3">
        <v>289</v>
      </c>
      <c r="B292" s="4" t="str">
        <f t="shared" si="82"/>
        <v xml:space="preserve"> </v>
      </c>
      <c r="C292" s="1">
        <f t="shared" si="83"/>
        <v>289</v>
      </c>
      <c r="D292" t="str">
        <f t="shared" si="84"/>
        <v>REGGIANI DAVIDE</v>
      </c>
      <c r="E292" s="1" t="str">
        <f>_xlfn.IFNA(VLOOKUP(G292,'nr MX scelti o cambiati'!$C$3:$D$591,2,FALSE)," ")</f>
        <v xml:space="preserve"> </v>
      </c>
      <c r="F292" s="1">
        <f>IF(E292="NUM CAMBIATO","NUM CAMBIATO",IF(G292=" "," ",_xlfn.IFNA(VLOOKUP(G292,'nr MX scelti o cambiati'!$E$3:$N$591,10,FALSE),"nuova scelta numero")))</f>
        <v>0</v>
      </c>
      <c r="G292" s="1" t="str">
        <f t="shared" si="85"/>
        <v>H04107</v>
      </c>
      <c r="H292" s="1">
        <f t="shared" si="90"/>
        <v>0</v>
      </c>
      <c r="I292" s="1" t="str">
        <f t="shared" si="91"/>
        <v xml:space="preserve"> </v>
      </c>
      <c r="J292" s="42" t="str">
        <f t="shared" si="86"/>
        <v>REGGIANI DAVIDE</v>
      </c>
      <c r="K292" s="1" t="str">
        <f t="shared" si="87"/>
        <v>VEN</v>
      </c>
      <c r="L292" s="1" t="str">
        <f t="shared" si="88"/>
        <v>MX1</v>
      </c>
      <c r="M292" s="1" t="str">
        <f t="shared" si="89"/>
        <v>FAST</v>
      </c>
      <c r="N292" s="7"/>
      <c r="O292">
        <f t="shared" si="92"/>
        <v>293</v>
      </c>
      <c r="P292">
        <f t="shared" si="93"/>
        <v>293</v>
      </c>
      <c r="Q292" t="str">
        <f t="shared" si="94"/>
        <v>BRUNZIN LUCA</v>
      </c>
      <c r="R292" s="1" t="str">
        <f t="shared" si="95"/>
        <v>Y01048</v>
      </c>
      <c r="S292" s="22">
        <f t="shared" si="78"/>
        <v>34733</v>
      </c>
      <c r="T292" s="1" t="str">
        <f t="shared" si="79"/>
        <v>FVG</v>
      </c>
      <c r="U292" s="1" t="str">
        <f t="shared" si="80"/>
        <v>MX1</v>
      </c>
      <c r="V292" s="1" t="str">
        <f t="shared" si="81"/>
        <v>RIDER</v>
      </c>
      <c r="W292" s="42" t="str">
        <f t="shared" si="96"/>
        <v>BRUNZIN LUCA</v>
      </c>
      <c r="Y292" s="30" t="s">
        <v>1267</v>
      </c>
      <c r="Z292">
        <v>293</v>
      </c>
      <c r="AA292" t="s">
        <v>1268</v>
      </c>
      <c r="AB292" s="14">
        <v>34733</v>
      </c>
      <c r="AC292" t="s">
        <v>24</v>
      </c>
      <c r="AD292" s="1" t="s">
        <v>857</v>
      </c>
      <c r="AE292" t="s">
        <v>6</v>
      </c>
      <c r="AF292" t="s">
        <v>1268</v>
      </c>
      <c r="AG292">
        <v>2024</v>
      </c>
    </row>
    <row r="293" spans="1:33" ht="15.75" customHeight="1" x14ac:dyDescent="0.25">
      <c r="A293" s="3">
        <v>290</v>
      </c>
      <c r="B293" s="4" t="str">
        <f t="shared" si="82"/>
        <v xml:space="preserve"> </v>
      </c>
      <c r="C293" s="1">
        <f t="shared" si="83"/>
        <v>290</v>
      </c>
      <c r="D293" t="str">
        <f t="shared" si="84"/>
        <v>BAZZO GIUSEPPE</v>
      </c>
      <c r="E293" s="1" t="str">
        <f>_xlfn.IFNA(VLOOKUP(G293,'nr MX scelti o cambiati'!$C$3:$D$591,2,FALSE)," ")</f>
        <v xml:space="preserve"> </v>
      </c>
      <c r="F293" s="1" t="str">
        <f>IF(E293="NUM CAMBIATO","NUM CAMBIATO",IF(G293=" "," ",_xlfn.IFNA(VLOOKUP(G293,'nr MX scelti o cambiati'!$E$3:$N$591,10,FALSE),"nuova scelta numero")))</f>
        <v>nuova scelta numero</v>
      </c>
      <c r="G293" s="1" t="str">
        <f t="shared" si="85"/>
        <v>G00633</v>
      </c>
      <c r="H293" s="1">
        <f t="shared" si="90"/>
        <v>0</v>
      </c>
      <c r="I293" s="1" t="str">
        <f t="shared" si="91"/>
        <v xml:space="preserve"> </v>
      </c>
      <c r="J293" s="42" t="str">
        <f t="shared" si="86"/>
        <v>BAZZO GIUSEPPE</v>
      </c>
      <c r="K293" s="1" t="str">
        <f t="shared" si="87"/>
        <v>VEN</v>
      </c>
      <c r="L293" s="1" t="str">
        <f t="shared" si="88"/>
        <v>OPEN</v>
      </c>
      <c r="M293" s="1" t="str">
        <f t="shared" si="89"/>
        <v>MASTER</v>
      </c>
      <c r="N293" s="7"/>
      <c r="O293">
        <f t="shared" si="92"/>
        <v>294</v>
      </c>
      <c r="P293">
        <f t="shared" si="93"/>
        <v>294</v>
      </c>
      <c r="Q293" t="str">
        <f t="shared" si="94"/>
        <v>PAROLARI CHRISTIAN</v>
      </c>
      <c r="R293" s="1" t="str">
        <f t="shared" si="95"/>
        <v>N01467</v>
      </c>
      <c r="S293" s="22">
        <f t="shared" si="78"/>
        <v>34464</v>
      </c>
      <c r="T293" s="1" t="str">
        <f t="shared" si="79"/>
        <v>PTR</v>
      </c>
      <c r="U293" s="1" t="str">
        <f t="shared" si="80"/>
        <v>MX1</v>
      </c>
      <c r="V293" s="1" t="str">
        <f t="shared" si="81"/>
        <v>CHALLENGE</v>
      </c>
      <c r="W293" s="42" t="str">
        <f t="shared" si="96"/>
        <v>PAROLARI CHRISTIAN</v>
      </c>
      <c r="Y293" s="30" t="s">
        <v>328</v>
      </c>
      <c r="Z293">
        <v>294</v>
      </c>
      <c r="AA293" t="s">
        <v>329</v>
      </c>
      <c r="AB293" s="14">
        <v>34464</v>
      </c>
      <c r="AC293" t="s">
        <v>1300</v>
      </c>
      <c r="AD293" s="1" t="s">
        <v>857</v>
      </c>
      <c r="AE293" t="s">
        <v>5</v>
      </c>
      <c r="AF293" t="s">
        <v>329</v>
      </c>
      <c r="AG293">
        <v>2024</v>
      </c>
    </row>
    <row r="294" spans="1:33" ht="15.75" customHeight="1" x14ac:dyDescent="0.25">
      <c r="A294" s="3">
        <v>291</v>
      </c>
      <c r="B294" s="4" t="str">
        <f t="shared" si="82"/>
        <v xml:space="preserve"> </v>
      </c>
      <c r="C294" s="1">
        <f t="shared" si="83"/>
        <v>291</v>
      </c>
      <c r="D294" t="str">
        <f t="shared" si="84"/>
        <v>MUR GERHARD</v>
      </c>
      <c r="E294" s="1" t="str">
        <f>_xlfn.IFNA(VLOOKUP(G294,'nr MX scelti o cambiati'!$C$3:$D$591,2,FALSE)," ")</f>
        <v xml:space="preserve"> </v>
      </c>
      <c r="F294" s="1" t="str">
        <f>IF(E294="NUM CAMBIATO","NUM CAMBIATO",IF(G294=" "," ",_xlfn.IFNA(VLOOKUP(G294,'nr MX scelti o cambiati'!$E$3:$N$591,10,FALSE),"nuova scelta numero")))</f>
        <v>nuova scelta numero</v>
      </c>
      <c r="G294" s="1" t="str">
        <f t="shared" si="85"/>
        <v>V01035</v>
      </c>
      <c r="H294" s="1">
        <f t="shared" si="90"/>
        <v>0</v>
      </c>
      <c r="I294" s="1" t="str">
        <f t="shared" si="91"/>
        <v xml:space="preserve"> </v>
      </c>
      <c r="J294" s="42" t="str">
        <f t="shared" si="86"/>
        <v>MUR GERHARD</v>
      </c>
      <c r="K294" s="1" t="str">
        <f t="shared" si="87"/>
        <v>PBZ</v>
      </c>
      <c r="L294" s="1" t="str">
        <f t="shared" si="88"/>
        <v>MX2</v>
      </c>
      <c r="M294" s="1" t="str">
        <f t="shared" si="89"/>
        <v>RIDER</v>
      </c>
      <c r="N294" s="7"/>
      <c r="O294">
        <f t="shared" si="92"/>
        <v>295</v>
      </c>
      <c r="P294">
        <f t="shared" si="93"/>
        <v>295</v>
      </c>
      <c r="Q294" t="str">
        <f t="shared" si="94"/>
        <v>CORRADIN ANDREA</v>
      </c>
      <c r="R294" s="1" t="str">
        <f t="shared" si="95"/>
        <v>T00766</v>
      </c>
      <c r="S294" s="22">
        <f t="shared" si="78"/>
        <v>35052</v>
      </c>
      <c r="T294" s="1" t="str">
        <f t="shared" si="79"/>
        <v>VEN</v>
      </c>
      <c r="U294" s="1">
        <f t="shared" si="80"/>
        <v>125</v>
      </c>
      <c r="V294" s="1" t="str">
        <f t="shared" si="81"/>
        <v>SENIOR</v>
      </c>
      <c r="W294" s="42" t="str">
        <f t="shared" si="96"/>
        <v>CORRADIN ANDREA</v>
      </c>
      <c r="Y294" s="30" t="s">
        <v>330</v>
      </c>
      <c r="Z294">
        <v>295</v>
      </c>
      <c r="AA294" t="s">
        <v>331</v>
      </c>
      <c r="AB294" s="14">
        <v>35052</v>
      </c>
      <c r="AC294" t="s">
        <v>21</v>
      </c>
      <c r="AD294" s="1">
        <v>125</v>
      </c>
      <c r="AE294" t="s">
        <v>8</v>
      </c>
      <c r="AF294" t="s">
        <v>331</v>
      </c>
      <c r="AG294">
        <v>2024</v>
      </c>
    </row>
    <row r="295" spans="1:33" ht="15.75" customHeight="1" x14ac:dyDescent="0.25">
      <c r="A295" s="3">
        <v>292</v>
      </c>
      <c r="B295" s="4" t="str">
        <f t="shared" si="82"/>
        <v xml:space="preserve"> </v>
      </c>
      <c r="C295" s="1">
        <f t="shared" si="83"/>
        <v>292</v>
      </c>
      <c r="D295" t="str">
        <f t="shared" si="84"/>
        <v>TRENTO ALEX</v>
      </c>
      <c r="E295" s="1" t="str">
        <f>_xlfn.IFNA(VLOOKUP(G295,'nr MX scelti o cambiati'!$C$3:$D$591,2,FALSE)," ")</f>
        <v>NUM CAMBIATO</v>
      </c>
      <c r="F295" s="1" t="str">
        <f>IF(E295="NUM CAMBIATO","NUM CAMBIATO",IF(G295=" "," ",_xlfn.IFNA(VLOOKUP(G295,'nr MX scelti o cambiati'!$E$3:$N$591,10,FALSE),"nuova scelta numero")))</f>
        <v>NUM CAMBIATO</v>
      </c>
      <c r="G295" s="1" t="str">
        <f t="shared" si="85"/>
        <v>S01371</v>
      </c>
      <c r="H295" s="1">
        <f t="shared" si="90"/>
        <v>0</v>
      </c>
      <c r="I295" s="1" t="str">
        <f t="shared" si="91"/>
        <v xml:space="preserve"> </v>
      </c>
      <c r="J295" s="42" t="str">
        <f t="shared" si="86"/>
        <v>TRENTO ALEX</v>
      </c>
      <c r="K295" s="1" t="str">
        <f t="shared" si="87"/>
        <v>VEN</v>
      </c>
      <c r="L295" s="1" t="str">
        <f t="shared" si="88"/>
        <v>MX2</v>
      </c>
      <c r="M295" s="1" t="str">
        <f t="shared" si="89"/>
        <v>FAST</v>
      </c>
      <c r="N295" s="7"/>
      <c r="O295">
        <f t="shared" si="92"/>
        <v>296</v>
      </c>
      <c r="P295">
        <f t="shared" si="93"/>
        <v>296</v>
      </c>
      <c r="Q295" t="str">
        <f t="shared" si="94"/>
        <v>PECORARI MATTEO</v>
      </c>
      <c r="R295" s="1" t="str">
        <f t="shared" si="95"/>
        <v>Q04275</v>
      </c>
      <c r="S295" s="22">
        <f t="shared" si="78"/>
        <v>37982</v>
      </c>
      <c r="T295" s="1" t="str">
        <f t="shared" si="79"/>
        <v>FVG</v>
      </c>
      <c r="U295" s="1">
        <f t="shared" si="80"/>
        <v>125</v>
      </c>
      <c r="V295" s="1" t="str">
        <f t="shared" si="81"/>
        <v>SENIOR</v>
      </c>
      <c r="W295" s="42" t="str">
        <f t="shared" si="96"/>
        <v>PECORARI MATTEO</v>
      </c>
      <c r="Y295" s="30" t="s">
        <v>332</v>
      </c>
      <c r="Z295">
        <v>296</v>
      </c>
      <c r="AA295" t="s">
        <v>333</v>
      </c>
      <c r="AB295" s="14">
        <v>37982</v>
      </c>
      <c r="AC295" t="s">
        <v>24</v>
      </c>
      <c r="AD295" s="1">
        <v>125</v>
      </c>
      <c r="AE295" t="s">
        <v>8</v>
      </c>
      <c r="AF295" t="s">
        <v>333</v>
      </c>
      <c r="AG295">
        <v>2024</v>
      </c>
    </row>
    <row r="296" spans="1:33" ht="15.75" customHeight="1" x14ac:dyDescent="0.25">
      <c r="A296" s="3">
        <v>293</v>
      </c>
      <c r="B296" s="4" t="str">
        <f t="shared" si="82"/>
        <v xml:space="preserve"> </v>
      </c>
      <c r="C296" s="1">
        <f t="shared" si="83"/>
        <v>293</v>
      </c>
      <c r="D296" t="str">
        <f t="shared" si="84"/>
        <v>BRUNZIN LUCA</v>
      </c>
      <c r="E296" s="1" t="str">
        <f>_xlfn.IFNA(VLOOKUP(G296,'nr MX scelti o cambiati'!$C$3:$D$591,2,FALSE)," ")</f>
        <v>NUM CAMBIATO</v>
      </c>
      <c r="F296" s="1" t="str">
        <f>IF(E296="NUM CAMBIATO","NUM CAMBIATO",IF(G296=" "," ",_xlfn.IFNA(VLOOKUP(G296,'nr MX scelti o cambiati'!$E$3:$N$591,10,FALSE),"nuova scelta numero")))</f>
        <v>NUM CAMBIATO</v>
      </c>
      <c r="G296" s="1" t="str">
        <f t="shared" si="85"/>
        <v>Y01048</v>
      </c>
      <c r="H296" s="1">
        <f t="shared" si="90"/>
        <v>0</v>
      </c>
      <c r="I296" s="1" t="str">
        <f t="shared" si="91"/>
        <v xml:space="preserve"> </v>
      </c>
      <c r="J296" s="42" t="str">
        <f t="shared" si="86"/>
        <v>BRUNZIN LUCA</v>
      </c>
      <c r="K296" s="1" t="str">
        <f t="shared" si="87"/>
        <v>FVG</v>
      </c>
      <c r="L296" s="1" t="str">
        <f t="shared" si="88"/>
        <v>MX1</v>
      </c>
      <c r="M296" s="1" t="str">
        <f t="shared" si="89"/>
        <v>RIDER</v>
      </c>
      <c r="N296" s="7"/>
      <c r="O296">
        <f t="shared" si="92"/>
        <v>297</v>
      </c>
      <c r="P296">
        <f t="shared" si="93"/>
        <v>297</v>
      </c>
      <c r="Q296" t="str">
        <f t="shared" si="94"/>
        <v>DALLA COSTA ALESSIO</v>
      </c>
      <c r="R296" s="1" t="str">
        <f t="shared" si="95"/>
        <v>X09641</v>
      </c>
      <c r="S296" s="22">
        <f t="shared" si="78"/>
        <v>0</v>
      </c>
      <c r="T296" s="1">
        <f t="shared" si="79"/>
        <v>0</v>
      </c>
      <c r="U296" s="1">
        <f t="shared" si="80"/>
        <v>125</v>
      </c>
      <c r="V296" s="1" t="str">
        <f t="shared" si="81"/>
        <v>SENIOR</v>
      </c>
      <c r="W296" s="42" t="str">
        <f t="shared" si="96"/>
        <v xml:space="preserve"> </v>
      </c>
      <c r="Y296" s="30" t="s">
        <v>334</v>
      </c>
      <c r="Z296">
        <v>297</v>
      </c>
      <c r="AA296" t="s">
        <v>335</v>
      </c>
      <c r="AD296" s="1">
        <v>125</v>
      </c>
      <c r="AE296" t="s">
        <v>8</v>
      </c>
      <c r="AG296">
        <v>2024</v>
      </c>
    </row>
    <row r="297" spans="1:33" ht="15.75" customHeight="1" x14ac:dyDescent="0.25">
      <c r="A297" s="3">
        <v>294</v>
      </c>
      <c r="B297" s="4" t="str">
        <f t="shared" si="82"/>
        <v xml:space="preserve"> </v>
      </c>
      <c r="C297" s="1">
        <f t="shared" si="83"/>
        <v>294</v>
      </c>
      <c r="D297" t="str">
        <f t="shared" si="84"/>
        <v>PAROLARI CHRISTIAN</v>
      </c>
      <c r="E297" s="1" t="str">
        <f>_xlfn.IFNA(VLOOKUP(G297,'nr MX scelti o cambiati'!$C$3:$D$591,2,FALSE)," ")</f>
        <v xml:space="preserve"> </v>
      </c>
      <c r="F297" s="1">
        <f>IF(E297="NUM CAMBIATO","NUM CAMBIATO",IF(G297=" "," ",_xlfn.IFNA(VLOOKUP(G297,'nr MX scelti o cambiati'!$E$3:$N$591,10,FALSE),"nuova scelta numero")))</f>
        <v>0</v>
      </c>
      <c r="G297" s="1" t="str">
        <f t="shared" si="85"/>
        <v>N01467</v>
      </c>
      <c r="H297" s="1">
        <f t="shared" si="90"/>
        <v>0</v>
      </c>
      <c r="I297" s="1" t="str">
        <f t="shared" si="91"/>
        <v xml:space="preserve"> </v>
      </c>
      <c r="J297" s="42" t="str">
        <f t="shared" si="86"/>
        <v>PAROLARI CHRISTIAN</v>
      </c>
      <c r="K297" s="1" t="str">
        <f t="shared" si="87"/>
        <v>PTR</v>
      </c>
      <c r="L297" s="1" t="str">
        <f t="shared" si="88"/>
        <v>MX1</v>
      </c>
      <c r="M297" s="1" t="str">
        <f t="shared" si="89"/>
        <v>CHALLENGE</v>
      </c>
      <c r="N297" s="7"/>
      <c r="O297">
        <f t="shared" si="92"/>
        <v>298</v>
      </c>
      <c r="P297">
        <f t="shared" si="93"/>
        <v>298</v>
      </c>
      <c r="Q297" t="str">
        <f t="shared" si="94"/>
        <v>BISERNI FEDERICO</v>
      </c>
      <c r="R297" s="1" t="str">
        <f t="shared" si="95"/>
        <v>Q00295</v>
      </c>
      <c r="S297" s="22">
        <f t="shared" si="78"/>
        <v>38597</v>
      </c>
      <c r="T297" s="1" t="str">
        <f t="shared" si="79"/>
        <v>EMI</v>
      </c>
      <c r="U297" s="1" t="str">
        <f t="shared" si="80"/>
        <v>MX2</v>
      </c>
      <c r="V297" s="1" t="str">
        <f t="shared" si="81"/>
        <v>FAST</v>
      </c>
      <c r="W297" s="42" t="str">
        <f t="shared" si="96"/>
        <v>BISERNI FEDERICO</v>
      </c>
      <c r="Y297" s="30" t="s">
        <v>1271</v>
      </c>
      <c r="Z297">
        <v>298</v>
      </c>
      <c r="AA297" t="s">
        <v>1272</v>
      </c>
      <c r="AB297" s="14">
        <v>38597</v>
      </c>
      <c r="AC297" t="s">
        <v>20</v>
      </c>
      <c r="AD297" s="1" t="s">
        <v>856</v>
      </c>
      <c r="AE297" t="s">
        <v>11</v>
      </c>
      <c r="AF297" t="s">
        <v>1272</v>
      </c>
      <c r="AG297">
        <v>2024</v>
      </c>
    </row>
    <row r="298" spans="1:33" ht="15.75" customHeight="1" x14ac:dyDescent="0.25">
      <c r="A298" s="3">
        <v>295</v>
      </c>
      <c r="B298" s="4" t="str">
        <f t="shared" si="82"/>
        <v xml:space="preserve"> </v>
      </c>
      <c r="C298" s="1">
        <f t="shared" si="83"/>
        <v>295</v>
      </c>
      <c r="D298" t="str">
        <f t="shared" si="84"/>
        <v>CORRADIN ANDREA</v>
      </c>
      <c r="E298" s="1" t="str">
        <f>_xlfn.IFNA(VLOOKUP(G298,'nr MX scelti o cambiati'!$C$3:$D$591,2,FALSE)," ")</f>
        <v xml:space="preserve"> </v>
      </c>
      <c r="F298" s="1">
        <f>IF(E298="NUM CAMBIATO","NUM CAMBIATO",IF(G298=" "," ",_xlfn.IFNA(VLOOKUP(G298,'nr MX scelti o cambiati'!$E$3:$N$591,10,FALSE),"nuova scelta numero")))</f>
        <v>0</v>
      </c>
      <c r="G298" s="1" t="str">
        <f t="shared" si="85"/>
        <v>T00766</v>
      </c>
      <c r="H298" s="1">
        <f t="shared" si="90"/>
        <v>0</v>
      </c>
      <c r="I298" s="1" t="str">
        <f t="shared" si="91"/>
        <v xml:space="preserve"> </v>
      </c>
      <c r="J298" s="42" t="str">
        <f t="shared" si="86"/>
        <v>CORRADIN ANDREA</v>
      </c>
      <c r="K298" s="1" t="str">
        <f t="shared" si="87"/>
        <v>VEN</v>
      </c>
      <c r="L298" s="1">
        <f t="shared" si="88"/>
        <v>125</v>
      </c>
      <c r="M298" s="1" t="str">
        <f t="shared" si="89"/>
        <v>SENIOR</v>
      </c>
      <c r="N298" s="7"/>
      <c r="O298">
        <f t="shared" si="92"/>
        <v>299</v>
      </c>
      <c r="P298">
        <f t="shared" si="93"/>
        <v>299</v>
      </c>
      <c r="Q298" t="str">
        <f t="shared" si="94"/>
        <v>MARCON FRANCESCO</v>
      </c>
      <c r="R298" s="1" t="str">
        <f t="shared" si="95"/>
        <v>Y02299</v>
      </c>
      <c r="S298" s="22">
        <f t="shared" si="78"/>
        <v>37764</v>
      </c>
      <c r="T298" s="1" t="str">
        <f t="shared" si="79"/>
        <v>VEN</v>
      </c>
      <c r="U298" s="1" t="str">
        <f t="shared" si="80"/>
        <v>MX2</v>
      </c>
      <c r="V298" s="1" t="str">
        <f t="shared" si="81"/>
        <v>CHALLENGE</v>
      </c>
      <c r="W298" s="42" t="str">
        <f t="shared" si="96"/>
        <v>MARCON FRANCESCO</v>
      </c>
      <c r="Y298" s="30" t="s">
        <v>960</v>
      </c>
      <c r="Z298">
        <v>299</v>
      </c>
      <c r="AA298" t="s">
        <v>961</v>
      </c>
      <c r="AB298" s="14">
        <v>37764</v>
      </c>
      <c r="AC298" t="s">
        <v>21</v>
      </c>
      <c r="AD298" s="1" t="s">
        <v>856</v>
      </c>
      <c r="AE298" t="s">
        <v>5</v>
      </c>
      <c r="AF298" t="s">
        <v>961</v>
      </c>
      <c r="AG298">
        <v>2024</v>
      </c>
    </row>
    <row r="299" spans="1:33" ht="15.75" customHeight="1" x14ac:dyDescent="0.25">
      <c r="A299" s="3">
        <v>296</v>
      </c>
      <c r="B299" s="4" t="str">
        <f t="shared" si="82"/>
        <v xml:space="preserve"> </v>
      </c>
      <c r="C299" s="1">
        <f t="shared" si="83"/>
        <v>296</v>
      </c>
      <c r="D299" t="str">
        <f t="shared" si="84"/>
        <v>PECORARI MATTEO</v>
      </c>
      <c r="E299" s="1" t="str">
        <f>_xlfn.IFNA(VLOOKUP(G299,'nr MX scelti o cambiati'!$C$3:$D$591,2,FALSE)," ")</f>
        <v xml:space="preserve"> </v>
      </c>
      <c r="F299" s="1">
        <f>IF(E299="NUM CAMBIATO","NUM CAMBIATO",IF(G299=" "," ",_xlfn.IFNA(VLOOKUP(G299,'nr MX scelti o cambiati'!$E$3:$N$591,10,FALSE),"nuova scelta numero")))</f>
        <v>0</v>
      </c>
      <c r="G299" s="1" t="str">
        <f t="shared" si="85"/>
        <v>Q04275</v>
      </c>
      <c r="H299" s="1">
        <f t="shared" si="90"/>
        <v>0</v>
      </c>
      <c r="I299" s="1" t="str">
        <f t="shared" si="91"/>
        <v xml:space="preserve"> </v>
      </c>
      <c r="J299" s="42" t="str">
        <f t="shared" si="86"/>
        <v>PECORARI MATTEO</v>
      </c>
      <c r="K299" s="1" t="str">
        <f t="shared" si="87"/>
        <v>FVG</v>
      </c>
      <c r="L299" s="1">
        <f t="shared" si="88"/>
        <v>125</v>
      </c>
      <c r="M299" s="1" t="str">
        <f t="shared" si="89"/>
        <v>SENIOR</v>
      </c>
      <c r="N299" s="7"/>
      <c r="O299">
        <f t="shared" si="92"/>
        <v>300</v>
      </c>
      <c r="P299">
        <f t="shared" si="93"/>
        <v>300</v>
      </c>
      <c r="Q299" t="str">
        <f t="shared" si="94"/>
        <v>FERRARESI SIMONE</v>
      </c>
      <c r="R299" s="1" t="str">
        <f t="shared" si="95"/>
        <v>W00481</v>
      </c>
      <c r="S299" s="22">
        <f t="shared" si="78"/>
        <v>38187</v>
      </c>
      <c r="T299" s="1" t="str">
        <f t="shared" si="79"/>
        <v>VEN</v>
      </c>
      <c r="U299" s="1" t="str">
        <f t="shared" si="80"/>
        <v>MX2</v>
      </c>
      <c r="V299" s="1" t="str">
        <f t="shared" si="81"/>
        <v>CHALLENGE</v>
      </c>
      <c r="W299" s="42" t="str">
        <f t="shared" si="96"/>
        <v>FERRARESI SIMONE</v>
      </c>
      <c r="Y299" s="30" t="s">
        <v>336</v>
      </c>
      <c r="Z299">
        <v>300</v>
      </c>
      <c r="AA299" t="s">
        <v>337</v>
      </c>
      <c r="AB299" s="14">
        <v>38187</v>
      </c>
      <c r="AC299" t="s">
        <v>21</v>
      </c>
      <c r="AD299" s="1" t="s">
        <v>856</v>
      </c>
      <c r="AE299" t="s">
        <v>5</v>
      </c>
      <c r="AF299" t="s">
        <v>337</v>
      </c>
      <c r="AG299">
        <v>2024</v>
      </c>
    </row>
    <row r="300" spans="1:33" ht="15.75" customHeight="1" x14ac:dyDescent="0.25">
      <c r="A300" s="3">
        <v>297</v>
      </c>
      <c r="B300" s="4" t="str">
        <f t="shared" si="82"/>
        <v xml:space="preserve"> </v>
      </c>
      <c r="C300" s="1">
        <f t="shared" si="83"/>
        <v>297</v>
      </c>
      <c r="D300" t="str">
        <f t="shared" si="84"/>
        <v>DALLA COSTA ALESSIO</v>
      </c>
      <c r="E300" s="1" t="str">
        <f>_xlfn.IFNA(VLOOKUP(G300,'nr MX scelti o cambiati'!$C$3:$D$591,2,FALSE)," ")</f>
        <v xml:space="preserve"> </v>
      </c>
      <c r="F300" s="1">
        <f>IF(E300="NUM CAMBIATO","NUM CAMBIATO",IF(G300=" "," ",_xlfn.IFNA(VLOOKUP(G300,'nr MX scelti o cambiati'!$E$3:$N$591,10,FALSE),"nuova scelta numero")))</f>
        <v>0</v>
      </c>
      <c r="G300" s="1" t="str">
        <f t="shared" si="85"/>
        <v>X09641</v>
      </c>
      <c r="H300" s="1">
        <f t="shared" si="90"/>
        <v>1</v>
      </c>
      <c r="I300" s="1" t="str">
        <f t="shared" si="91"/>
        <v>licenza 23 da rinnovare</v>
      </c>
      <c r="J300" s="42" t="str">
        <f t="shared" si="86"/>
        <v xml:space="preserve"> </v>
      </c>
      <c r="K300" s="1">
        <f t="shared" si="87"/>
        <v>0</v>
      </c>
      <c r="L300" s="1">
        <f t="shared" si="88"/>
        <v>125</v>
      </c>
      <c r="M300" s="1" t="str">
        <f t="shared" si="89"/>
        <v>SENIOR</v>
      </c>
      <c r="N300" s="7"/>
      <c r="O300">
        <f t="shared" si="92"/>
        <v>301</v>
      </c>
      <c r="P300">
        <f t="shared" si="93"/>
        <v>301</v>
      </c>
      <c r="Q300" t="str">
        <f t="shared" si="94"/>
        <v>PONCHIO NICOLO`</v>
      </c>
      <c r="R300" s="1" t="str">
        <f t="shared" si="95"/>
        <v>Y02208</v>
      </c>
      <c r="S300" s="22">
        <f t="shared" si="78"/>
        <v>37147</v>
      </c>
      <c r="T300" s="1" t="str">
        <f t="shared" si="79"/>
        <v>VEN</v>
      </c>
      <c r="U300" s="1" t="str">
        <f t="shared" si="80"/>
        <v>MX2</v>
      </c>
      <c r="V300" s="1" t="str">
        <f t="shared" si="81"/>
        <v>RIDER</v>
      </c>
      <c r="W300" s="42" t="str">
        <f t="shared" si="96"/>
        <v>PONCHIO NICOLO`</v>
      </c>
      <c r="Y300" s="30" t="s">
        <v>338</v>
      </c>
      <c r="Z300">
        <v>301</v>
      </c>
      <c r="AA300" t="s">
        <v>339</v>
      </c>
      <c r="AB300" s="14">
        <v>37147</v>
      </c>
      <c r="AC300" t="s">
        <v>21</v>
      </c>
      <c r="AD300" s="1" t="s">
        <v>856</v>
      </c>
      <c r="AE300" t="s">
        <v>6</v>
      </c>
      <c r="AF300" t="s">
        <v>339</v>
      </c>
      <c r="AG300">
        <v>2024</v>
      </c>
    </row>
    <row r="301" spans="1:33" ht="15.75" customHeight="1" x14ac:dyDescent="0.25">
      <c r="A301" s="3">
        <v>298</v>
      </c>
      <c r="B301" s="4" t="str">
        <f t="shared" si="82"/>
        <v xml:space="preserve"> </v>
      </c>
      <c r="C301" s="1">
        <f t="shared" si="83"/>
        <v>298</v>
      </c>
      <c r="D301" t="str">
        <f t="shared" si="84"/>
        <v>BISERNI FEDERICO</v>
      </c>
      <c r="E301" s="1" t="str">
        <f>_xlfn.IFNA(VLOOKUP(G301,'nr MX scelti o cambiati'!$C$3:$D$591,2,FALSE)," ")</f>
        <v>NUM CAMBIATO</v>
      </c>
      <c r="F301" s="1" t="str">
        <f>IF(E301="NUM CAMBIATO","NUM CAMBIATO",IF(G301=" "," ",_xlfn.IFNA(VLOOKUP(G301,'nr MX scelti o cambiati'!$E$3:$N$591,10,FALSE),"nuova scelta numero")))</f>
        <v>NUM CAMBIATO</v>
      </c>
      <c r="G301" s="1" t="str">
        <f t="shared" si="85"/>
        <v>Q00295</v>
      </c>
      <c r="H301" s="1">
        <f t="shared" si="90"/>
        <v>0</v>
      </c>
      <c r="I301" s="1" t="str">
        <f t="shared" si="91"/>
        <v xml:space="preserve"> </v>
      </c>
      <c r="J301" s="42" t="str">
        <f t="shared" si="86"/>
        <v>BISERNI FEDERICO</v>
      </c>
      <c r="K301" s="1" t="str">
        <f t="shared" si="87"/>
        <v>EMI</v>
      </c>
      <c r="L301" s="1" t="str">
        <f t="shared" si="88"/>
        <v>MX2</v>
      </c>
      <c r="M301" s="1" t="str">
        <f t="shared" si="89"/>
        <v>FAST</v>
      </c>
      <c r="N301" s="7"/>
      <c r="O301">
        <f t="shared" si="92"/>
        <v>302</v>
      </c>
      <c r="P301">
        <f t="shared" si="93"/>
        <v>302</v>
      </c>
      <c r="Q301" t="str">
        <f t="shared" si="94"/>
        <v>ASTE FRANCESCO</v>
      </c>
      <c r="R301" s="1" t="str">
        <f t="shared" si="95"/>
        <v>T01997</v>
      </c>
      <c r="S301" s="22">
        <f t="shared" si="78"/>
        <v>35126</v>
      </c>
      <c r="T301" s="1" t="str">
        <f t="shared" si="79"/>
        <v>FVG</v>
      </c>
      <c r="U301" s="1" t="str">
        <f t="shared" si="80"/>
        <v>MX2</v>
      </c>
      <c r="V301" s="1" t="str">
        <f t="shared" si="81"/>
        <v>CHALLENGE</v>
      </c>
      <c r="W301" s="42" t="str">
        <f t="shared" si="96"/>
        <v>ASTE FRANCESCO</v>
      </c>
      <c r="Y301" s="30" t="s">
        <v>340</v>
      </c>
      <c r="Z301">
        <v>302</v>
      </c>
      <c r="AA301" t="s">
        <v>341</v>
      </c>
      <c r="AB301" s="14">
        <v>35126</v>
      </c>
      <c r="AC301" t="s">
        <v>24</v>
      </c>
      <c r="AD301" s="1" t="s">
        <v>856</v>
      </c>
      <c r="AE301" t="s">
        <v>5</v>
      </c>
      <c r="AF301" t="s">
        <v>341</v>
      </c>
      <c r="AG301">
        <v>2024</v>
      </c>
    </row>
    <row r="302" spans="1:33" ht="15.75" customHeight="1" x14ac:dyDescent="0.25">
      <c r="A302" s="3">
        <v>299</v>
      </c>
      <c r="B302" s="4" t="str">
        <f t="shared" si="82"/>
        <v xml:space="preserve"> </v>
      </c>
      <c r="C302" s="1">
        <f t="shared" si="83"/>
        <v>299</v>
      </c>
      <c r="D302" t="str">
        <f t="shared" si="84"/>
        <v>MARCON FRANCESCO</v>
      </c>
      <c r="E302" s="1" t="str">
        <f>_xlfn.IFNA(VLOOKUP(G302,'nr MX scelti o cambiati'!$C$3:$D$591,2,FALSE)," ")</f>
        <v xml:space="preserve"> </v>
      </c>
      <c r="F302" s="1">
        <f>IF(E302="NUM CAMBIATO","NUM CAMBIATO",IF(G302=" "," ",_xlfn.IFNA(VLOOKUP(G302,'nr MX scelti o cambiati'!$E$3:$N$591,10,FALSE),"nuova scelta numero")))</f>
        <v>0</v>
      </c>
      <c r="G302" s="1" t="str">
        <f t="shared" si="85"/>
        <v>Y02299</v>
      </c>
      <c r="H302" s="1">
        <f t="shared" si="90"/>
        <v>0</v>
      </c>
      <c r="I302" s="1" t="str">
        <f t="shared" si="91"/>
        <v xml:space="preserve"> </v>
      </c>
      <c r="J302" s="42" t="str">
        <f t="shared" si="86"/>
        <v>MARCON FRANCESCO</v>
      </c>
      <c r="K302" s="1" t="str">
        <f t="shared" si="87"/>
        <v>VEN</v>
      </c>
      <c r="L302" s="1" t="str">
        <f t="shared" si="88"/>
        <v>MX2</v>
      </c>
      <c r="M302" s="1" t="str">
        <f t="shared" si="89"/>
        <v>CHALLENGE</v>
      </c>
      <c r="N302" s="7"/>
      <c r="O302">
        <f t="shared" si="92"/>
        <v>303</v>
      </c>
      <c r="P302">
        <f t="shared" si="93"/>
        <v>303</v>
      </c>
      <c r="Q302" t="str">
        <f t="shared" si="94"/>
        <v>GOBBO NICOLA</v>
      </c>
      <c r="R302" s="1" t="str">
        <f t="shared" si="95"/>
        <v>Y00814</v>
      </c>
      <c r="S302" s="22">
        <f t="shared" si="78"/>
        <v>0</v>
      </c>
      <c r="T302" s="1">
        <f t="shared" si="79"/>
        <v>0</v>
      </c>
      <c r="U302" s="1" t="str">
        <f t="shared" si="80"/>
        <v>MX2</v>
      </c>
      <c r="V302" s="1" t="str">
        <f t="shared" si="81"/>
        <v>CHALLENGE</v>
      </c>
      <c r="W302" s="42" t="str">
        <f t="shared" si="96"/>
        <v xml:space="preserve"> </v>
      </c>
      <c r="Y302" s="30" t="s">
        <v>398</v>
      </c>
      <c r="Z302">
        <v>303</v>
      </c>
      <c r="AA302" t="s">
        <v>399</v>
      </c>
      <c r="AD302" s="1" t="s">
        <v>856</v>
      </c>
      <c r="AE302" t="s">
        <v>5</v>
      </c>
      <c r="AG302">
        <v>2024</v>
      </c>
    </row>
    <row r="303" spans="1:33" ht="15.75" customHeight="1" x14ac:dyDescent="0.25">
      <c r="A303" s="3">
        <v>300</v>
      </c>
      <c r="B303" s="4" t="str">
        <f t="shared" si="82"/>
        <v xml:space="preserve"> </v>
      </c>
      <c r="C303" s="1">
        <f t="shared" si="83"/>
        <v>300</v>
      </c>
      <c r="D303" t="str">
        <f t="shared" si="84"/>
        <v>FERRARESI SIMONE</v>
      </c>
      <c r="E303" s="1" t="str">
        <f>_xlfn.IFNA(VLOOKUP(G303,'nr MX scelti o cambiati'!$C$3:$D$591,2,FALSE)," ")</f>
        <v xml:space="preserve"> </v>
      </c>
      <c r="F303" s="1">
        <f>IF(E303="NUM CAMBIATO","NUM CAMBIATO",IF(G303=" "," ",_xlfn.IFNA(VLOOKUP(G303,'nr MX scelti o cambiati'!$E$3:$N$591,10,FALSE),"nuova scelta numero")))</f>
        <v>0</v>
      </c>
      <c r="G303" s="1" t="str">
        <f t="shared" si="85"/>
        <v>W00481</v>
      </c>
      <c r="H303" s="1">
        <f t="shared" si="90"/>
        <v>0</v>
      </c>
      <c r="I303" s="1" t="str">
        <f t="shared" si="91"/>
        <v xml:space="preserve"> </v>
      </c>
      <c r="J303" s="42" t="str">
        <f t="shared" si="86"/>
        <v>FERRARESI SIMONE</v>
      </c>
      <c r="K303" s="1" t="str">
        <f t="shared" si="87"/>
        <v>VEN</v>
      </c>
      <c r="L303" s="1" t="str">
        <f t="shared" si="88"/>
        <v>MX2</v>
      </c>
      <c r="M303" s="1" t="str">
        <f t="shared" si="89"/>
        <v>CHALLENGE</v>
      </c>
      <c r="N303" s="7"/>
      <c r="O303">
        <f t="shared" si="92"/>
        <v>304</v>
      </c>
      <c r="P303">
        <f t="shared" si="93"/>
        <v>304</v>
      </c>
      <c r="Q303" t="str">
        <f t="shared" si="94"/>
        <v>FERRARI FEDERICO</v>
      </c>
      <c r="R303" s="1" t="str">
        <f t="shared" si="95"/>
        <v>X08523</v>
      </c>
      <c r="S303" s="22">
        <f t="shared" si="78"/>
        <v>36884</v>
      </c>
      <c r="T303" s="1" t="str">
        <f t="shared" si="79"/>
        <v>PTR</v>
      </c>
      <c r="U303" s="1">
        <f t="shared" si="80"/>
        <v>125</v>
      </c>
      <c r="V303" s="1" t="str">
        <f t="shared" si="81"/>
        <v>SENIOR</v>
      </c>
      <c r="W303" s="42" t="str">
        <f t="shared" si="96"/>
        <v>FERRARI FEDERICO</v>
      </c>
      <c r="Y303" s="30" t="s">
        <v>342</v>
      </c>
      <c r="Z303">
        <v>304</v>
      </c>
      <c r="AA303" t="s">
        <v>343</v>
      </c>
      <c r="AB303" s="14">
        <v>36884</v>
      </c>
      <c r="AC303" t="s">
        <v>1300</v>
      </c>
      <c r="AD303" s="1">
        <v>125</v>
      </c>
      <c r="AE303" t="s">
        <v>8</v>
      </c>
      <c r="AF303" t="s">
        <v>343</v>
      </c>
      <c r="AG303">
        <v>2024</v>
      </c>
    </row>
    <row r="304" spans="1:33" ht="15.75" customHeight="1" x14ac:dyDescent="0.25">
      <c r="A304" s="3">
        <v>301</v>
      </c>
      <c r="B304" s="4" t="str">
        <f t="shared" si="82"/>
        <v xml:space="preserve"> </v>
      </c>
      <c r="C304" s="1">
        <f t="shared" si="83"/>
        <v>301</v>
      </c>
      <c r="D304" t="str">
        <f t="shared" si="84"/>
        <v>PONCHIO NICOLO`</v>
      </c>
      <c r="E304" s="1" t="str">
        <f>_xlfn.IFNA(VLOOKUP(G304,'nr MX scelti o cambiati'!$C$3:$D$591,2,FALSE)," ")</f>
        <v xml:space="preserve"> </v>
      </c>
      <c r="F304" s="1">
        <f>IF(E304="NUM CAMBIATO","NUM CAMBIATO",IF(G304=" "," ",_xlfn.IFNA(VLOOKUP(G304,'nr MX scelti o cambiati'!$E$3:$N$591,10,FALSE),"nuova scelta numero")))</f>
        <v>0</v>
      </c>
      <c r="G304" s="1" t="str">
        <f t="shared" si="85"/>
        <v>Y02208</v>
      </c>
      <c r="H304" s="1">
        <f t="shared" si="90"/>
        <v>0</v>
      </c>
      <c r="I304" s="1" t="str">
        <f t="shared" si="91"/>
        <v xml:space="preserve"> </v>
      </c>
      <c r="J304" s="42" t="str">
        <f t="shared" si="86"/>
        <v>PONCHIO NICOLO`</v>
      </c>
      <c r="K304" s="1" t="str">
        <f t="shared" si="87"/>
        <v>VEN</v>
      </c>
      <c r="L304" s="1" t="str">
        <f t="shared" si="88"/>
        <v>MX2</v>
      </c>
      <c r="M304" s="1" t="str">
        <f t="shared" si="89"/>
        <v>RIDER</v>
      </c>
      <c r="N304" s="7"/>
      <c r="O304">
        <f t="shared" si="92"/>
        <v>306</v>
      </c>
      <c r="P304">
        <f t="shared" si="93"/>
        <v>306</v>
      </c>
      <c r="Q304" t="str">
        <f t="shared" si="94"/>
        <v>AMBROSONI ARON</v>
      </c>
      <c r="R304" s="1" t="str">
        <f t="shared" si="95"/>
        <v>X00430</v>
      </c>
      <c r="S304" s="22">
        <f t="shared" si="78"/>
        <v>0</v>
      </c>
      <c r="T304" s="1">
        <f t="shared" si="79"/>
        <v>0</v>
      </c>
      <c r="U304" s="1" t="str">
        <f t="shared" si="80"/>
        <v>MX2</v>
      </c>
      <c r="V304" s="1" t="str">
        <f t="shared" si="81"/>
        <v>CHALLENGE</v>
      </c>
      <c r="W304" s="42" t="str">
        <f t="shared" si="96"/>
        <v xml:space="preserve"> </v>
      </c>
      <c r="Y304" s="30" t="s">
        <v>1166</v>
      </c>
      <c r="Z304">
        <v>306</v>
      </c>
      <c r="AA304" t="s">
        <v>1167</v>
      </c>
      <c r="AD304" s="1" t="s">
        <v>856</v>
      </c>
      <c r="AE304" t="s">
        <v>5</v>
      </c>
      <c r="AG304">
        <v>2024</v>
      </c>
    </row>
    <row r="305" spans="1:33" ht="15.75" customHeight="1" x14ac:dyDescent="0.25">
      <c r="A305" s="3">
        <v>302</v>
      </c>
      <c r="B305" s="4" t="str">
        <f t="shared" si="82"/>
        <v xml:space="preserve"> </v>
      </c>
      <c r="C305" s="1">
        <f t="shared" si="83"/>
        <v>302</v>
      </c>
      <c r="D305" t="str">
        <f t="shared" si="84"/>
        <v>ASTE FRANCESCO</v>
      </c>
      <c r="E305" s="1" t="str">
        <f>_xlfn.IFNA(VLOOKUP(G305,'nr MX scelti o cambiati'!$C$3:$D$591,2,FALSE)," ")</f>
        <v xml:space="preserve"> </v>
      </c>
      <c r="F305" s="1">
        <f>IF(E305="NUM CAMBIATO","NUM CAMBIATO",IF(G305=" "," ",_xlfn.IFNA(VLOOKUP(G305,'nr MX scelti o cambiati'!$E$3:$N$591,10,FALSE),"nuova scelta numero")))</f>
        <v>0</v>
      </c>
      <c r="G305" s="1" t="str">
        <f t="shared" si="85"/>
        <v>T01997</v>
      </c>
      <c r="H305" s="1">
        <f t="shared" si="90"/>
        <v>0</v>
      </c>
      <c r="I305" s="1" t="str">
        <f t="shared" si="91"/>
        <v xml:space="preserve"> </v>
      </c>
      <c r="J305" s="42" t="str">
        <f t="shared" si="86"/>
        <v>ASTE FRANCESCO</v>
      </c>
      <c r="K305" s="1" t="str">
        <f t="shared" si="87"/>
        <v>FVG</v>
      </c>
      <c r="L305" s="1" t="str">
        <f t="shared" si="88"/>
        <v>MX2</v>
      </c>
      <c r="M305" s="1" t="str">
        <f t="shared" si="89"/>
        <v>CHALLENGE</v>
      </c>
      <c r="N305" s="7"/>
      <c r="O305">
        <f t="shared" si="92"/>
        <v>307</v>
      </c>
      <c r="P305">
        <f t="shared" si="93"/>
        <v>307</v>
      </c>
      <c r="Q305" t="str">
        <f t="shared" si="94"/>
        <v>AMBROSONI ALBERTO</v>
      </c>
      <c r="R305" s="1" t="str">
        <f t="shared" si="95"/>
        <v>X00431</v>
      </c>
      <c r="S305" s="22">
        <f t="shared" si="78"/>
        <v>0</v>
      </c>
      <c r="T305" s="1">
        <f t="shared" si="79"/>
        <v>0</v>
      </c>
      <c r="U305" s="1" t="str">
        <f t="shared" si="80"/>
        <v>OPEN</v>
      </c>
      <c r="V305" s="1" t="str">
        <f t="shared" si="81"/>
        <v>MASTER</v>
      </c>
      <c r="W305" s="42" t="str">
        <f t="shared" si="96"/>
        <v xml:space="preserve"> </v>
      </c>
      <c r="Y305" s="30" t="s">
        <v>1168</v>
      </c>
      <c r="Z305">
        <v>307</v>
      </c>
      <c r="AA305" t="s">
        <v>1169</v>
      </c>
      <c r="AD305" s="1" t="s">
        <v>858</v>
      </c>
      <c r="AE305" t="s">
        <v>14</v>
      </c>
      <c r="AG305">
        <v>2024</v>
      </c>
    </row>
    <row r="306" spans="1:33" ht="15.75" customHeight="1" x14ac:dyDescent="0.25">
      <c r="A306" s="3">
        <v>303</v>
      </c>
      <c r="B306" s="4" t="str">
        <f t="shared" si="82"/>
        <v xml:space="preserve"> </v>
      </c>
      <c r="C306" s="1">
        <f t="shared" si="83"/>
        <v>303</v>
      </c>
      <c r="D306" t="str">
        <f t="shared" si="84"/>
        <v>GOBBO NICOLA</v>
      </c>
      <c r="E306" s="1" t="str">
        <f>_xlfn.IFNA(VLOOKUP(G306,'nr MX scelti o cambiati'!$C$3:$D$591,2,FALSE)," ")</f>
        <v xml:space="preserve"> </v>
      </c>
      <c r="F306" s="1">
        <f>IF(E306="NUM CAMBIATO","NUM CAMBIATO",IF(G306=" "," ",_xlfn.IFNA(VLOOKUP(G306,'nr MX scelti o cambiati'!$E$3:$N$591,10,FALSE),"nuova scelta numero")))</f>
        <v>0</v>
      </c>
      <c r="G306" s="1" t="str">
        <f t="shared" si="85"/>
        <v>Y00814</v>
      </c>
      <c r="H306" s="1">
        <f t="shared" si="90"/>
        <v>1</v>
      </c>
      <c r="I306" s="1" t="str">
        <f t="shared" si="91"/>
        <v>licenza 23 da rinnovare</v>
      </c>
      <c r="J306" s="42" t="str">
        <f t="shared" si="86"/>
        <v xml:space="preserve"> </v>
      </c>
      <c r="K306" s="1">
        <f t="shared" si="87"/>
        <v>0</v>
      </c>
      <c r="L306" s="1" t="str">
        <f t="shared" si="88"/>
        <v>MX2</v>
      </c>
      <c r="M306" s="1" t="str">
        <f t="shared" si="89"/>
        <v>CHALLENGE</v>
      </c>
      <c r="N306" s="7"/>
      <c r="O306">
        <f t="shared" si="92"/>
        <v>309</v>
      </c>
      <c r="P306">
        <f t="shared" si="93"/>
        <v>309</v>
      </c>
      <c r="Q306" t="str">
        <f t="shared" si="94"/>
        <v>BONORA ALESSANDRO</v>
      </c>
      <c r="R306" s="1" t="str">
        <f t="shared" si="95"/>
        <v>X06539</v>
      </c>
      <c r="S306" s="22">
        <f t="shared" si="78"/>
        <v>40266</v>
      </c>
      <c r="T306" s="1" t="str">
        <f t="shared" si="79"/>
        <v>LOM</v>
      </c>
      <c r="U306" s="1">
        <f t="shared" si="80"/>
        <v>125</v>
      </c>
      <c r="V306" s="1" t="str">
        <f t="shared" si="81"/>
        <v>JUNIOR</v>
      </c>
      <c r="W306" s="42" t="str">
        <f t="shared" si="96"/>
        <v>BONORA ALESSANDRO</v>
      </c>
      <c r="Y306" s="30" t="s">
        <v>1170</v>
      </c>
      <c r="Z306">
        <v>309</v>
      </c>
      <c r="AA306" t="s">
        <v>1171</v>
      </c>
      <c r="AB306" s="14">
        <v>40266</v>
      </c>
      <c r="AC306" t="s">
        <v>19</v>
      </c>
      <c r="AD306" s="1">
        <v>125</v>
      </c>
      <c r="AE306" t="s">
        <v>4</v>
      </c>
      <c r="AF306" t="s">
        <v>1171</v>
      </c>
      <c r="AG306">
        <v>2024</v>
      </c>
    </row>
    <row r="307" spans="1:33" ht="15.75" customHeight="1" x14ac:dyDescent="0.25">
      <c r="A307" s="3">
        <v>304</v>
      </c>
      <c r="B307" s="4" t="str">
        <f t="shared" si="82"/>
        <v xml:space="preserve"> </v>
      </c>
      <c r="C307" s="1">
        <f t="shared" si="83"/>
        <v>304</v>
      </c>
      <c r="D307" t="str">
        <f t="shared" si="84"/>
        <v>FERRARI FEDERICO</v>
      </c>
      <c r="E307" s="1" t="str">
        <f>_xlfn.IFNA(VLOOKUP(G307,'nr MX scelti o cambiati'!$C$3:$D$591,2,FALSE)," ")</f>
        <v xml:space="preserve"> </v>
      </c>
      <c r="F307" s="1">
        <f>IF(E307="NUM CAMBIATO","NUM CAMBIATO",IF(G307=" "," ",_xlfn.IFNA(VLOOKUP(G307,'nr MX scelti o cambiati'!$E$3:$N$591,10,FALSE),"nuova scelta numero")))</f>
        <v>0</v>
      </c>
      <c r="G307" s="1" t="str">
        <f t="shared" si="85"/>
        <v>X08523</v>
      </c>
      <c r="H307" s="1">
        <f t="shared" si="90"/>
        <v>0</v>
      </c>
      <c r="I307" s="1" t="str">
        <f t="shared" si="91"/>
        <v xml:space="preserve"> </v>
      </c>
      <c r="J307" s="42" t="str">
        <f t="shared" si="86"/>
        <v>FERRARI FEDERICO</v>
      </c>
      <c r="K307" s="1" t="str">
        <f t="shared" si="87"/>
        <v>PTR</v>
      </c>
      <c r="L307" s="1">
        <f t="shared" si="88"/>
        <v>125</v>
      </c>
      <c r="M307" s="1" t="str">
        <f t="shared" si="89"/>
        <v>SENIOR</v>
      </c>
      <c r="N307" s="7"/>
      <c r="O307">
        <f t="shared" si="92"/>
        <v>310</v>
      </c>
      <c r="P307">
        <f t="shared" si="93"/>
        <v>310</v>
      </c>
      <c r="Q307" t="str">
        <f t="shared" si="94"/>
        <v>OSELE GABRIELE</v>
      </c>
      <c r="R307" s="1" t="str">
        <f t="shared" si="95"/>
        <v>X03083</v>
      </c>
      <c r="S307" s="22">
        <f t="shared" si="78"/>
        <v>40234</v>
      </c>
      <c r="T307" s="1" t="str">
        <f t="shared" si="79"/>
        <v>VEN</v>
      </c>
      <c r="U307" s="1">
        <f t="shared" si="80"/>
        <v>125</v>
      </c>
      <c r="V307" s="1" t="str">
        <f t="shared" si="81"/>
        <v>JUNIOR</v>
      </c>
      <c r="W307" s="42" t="str">
        <f t="shared" si="96"/>
        <v>OSELE GABRIELE</v>
      </c>
      <c r="Y307" s="30" t="s">
        <v>1864</v>
      </c>
      <c r="Z307">
        <v>310</v>
      </c>
      <c r="AA307" t="s">
        <v>1865</v>
      </c>
      <c r="AB307" s="14">
        <v>40234</v>
      </c>
      <c r="AC307" t="s">
        <v>21</v>
      </c>
      <c r="AD307" s="1">
        <v>125</v>
      </c>
      <c r="AE307" t="s">
        <v>4</v>
      </c>
      <c r="AF307" t="s">
        <v>1865</v>
      </c>
      <c r="AG307">
        <v>2024</v>
      </c>
    </row>
    <row r="308" spans="1:33" ht="15.75" customHeight="1" x14ac:dyDescent="0.25">
      <c r="A308" s="3">
        <v>305</v>
      </c>
      <c r="B308" s="4">
        <f t="shared" si="82"/>
        <v>305</v>
      </c>
      <c r="C308" s="1" t="str">
        <f t="shared" si="83"/>
        <v xml:space="preserve"> </v>
      </c>
      <c r="D308" t="str">
        <f t="shared" si="84"/>
        <v xml:space="preserve"> </v>
      </c>
      <c r="E308" s="1" t="str">
        <f>_xlfn.IFNA(VLOOKUP(G308,'nr MX scelti o cambiati'!$C$3:$D$591,2,FALSE)," ")</f>
        <v xml:space="preserve"> </v>
      </c>
      <c r="F308" s="1" t="str">
        <f>IF(E308="NUM CAMBIATO","NUM CAMBIATO",IF(G308=" "," ",_xlfn.IFNA(VLOOKUP(G308,'nr MX scelti o cambiati'!$E$3:$N$591,10,FALSE),"nuova scelta numero")))</f>
        <v xml:space="preserve"> </v>
      </c>
      <c r="G308" s="1" t="str">
        <f t="shared" si="85"/>
        <v xml:space="preserve"> </v>
      </c>
      <c r="H308" s="1">
        <f t="shared" si="90"/>
        <v>0</v>
      </c>
      <c r="I308" s="1" t="str">
        <f t="shared" si="91"/>
        <v xml:space="preserve"> </v>
      </c>
      <c r="J308" s="42" t="str">
        <f t="shared" si="86"/>
        <v xml:space="preserve"> </v>
      </c>
      <c r="K308" s="1" t="str">
        <f t="shared" si="87"/>
        <v xml:space="preserve"> </v>
      </c>
      <c r="L308" s="1" t="str">
        <f t="shared" si="88"/>
        <v xml:space="preserve"> </v>
      </c>
      <c r="M308" s="1" t="str">
        <f t="shared" si="89"/>
        <v xml:space="preserve"> </v>
      </c>
      <c r="N308" s="7"/>
      <c r="O308">
        <f t="shared" si="92"/>
        <v>311</v>
      </c>
      <c r="P308">
        <f t="shared" si="93"/>
        <v>311</v>
      </c>
      <c r="Q308" t="str">
        <f t="shared" si="94"/>
        <v>MORESSA MATTIA</v>
      </c>
      <c r="R308" s="1" t="str">
        <f t="shared" si="95"/>
        <v>M01905</v>
      </c>
      <c r="S308" s="22">
        <f t="shared" si="78"/>
        <v>37134</v>
      </c>
      <c r="T308" s="1" t="str">
        <f t="shared" si="79"/>
        <v>VEN</v>
      </c>
      <c r="U308" s="1">
        <f t="shared" si="80"/>
        <v>125</v>
      </c>
      <c r="V308" s="1" t="str">
        <f t="shared" si="81"/>
        <v>SENIOR</v>
      </c>
      <c r="W308" s="42" t="str">
        <f t="shared" si="96"/>
        <v>MORESSA MATTIA</v>
      </c>
      <c r="Y308" s="30" t="s">
        <v>346</v>
      </c>
      <c r="Z308">
        <v>311</v>
      </c>
      <c r="AA308" t="s">
        <v>347</v>
      </c>
      <c r="AB308" s="14">
        <v>37134</v>
      </c>
      <c r="AC308" t="s">
        <v>21</v>
      </c>
      <c r="AD308" s="1">
        <v>125</v>
      </c>
      <c r="AE308" t="s">
        <v>8</v>
      </c>
      <c r="AF308" t="s">
        <v>347</v>
      </c>
      <c r="AG308">
        <v>2024</v>
      </c>
    </row>
    <row r="309" spans="1:33" ht="15.75" customHeight="1" x14ac:dyDescent="0.25">
      <c r="A309" s="3">
        <v>306</v>
      </c>
      <c r="B309" s="4" t="str">
        <f t="shared" si="82"/>
        <v xml:space="preserve"> </v>
      </c>
      <c r="C309" s="1">
        <f t="shared" si="83"/>
        <v>306</v>
      </c>
      <c r="D309" t="str">
        <f t="shared" si="84"/>
        <v>AMBROSONI ARON</v>
      </c>
      <c r="E309" s="1" t="str">
        <f>_xlfn.IFNA(VLOOKUP(G309,'nr MX scelti o cambiati'!$C$3:$D$591,2,FALSE)," ")</f>
        <v xml:space="preserve"> </v>
      </c>
      <c r="F309" s="1">
        <f>IF(E309="NUM CAMBIATO","NUM CAMBIATO",IF(G309=" "," ",_xlfn.IFNA(VLOOKUP(G309,'nr MX scelti o cambiati'!$E$3:$N$591,10,FALSE),"nuova scelta numero")))</f>
        <v>0</v>
      </c>
      <c r="G309" s="1" t="str">
        <f t="shared" si="85"/>
        <v>X00430</v>
      </c>
      <c r="H309" s="1">
        <f t="shared" si="90"/>
        <v>1</v>
      </c>
      <c r="I309" s="1" t="str">
        <f t="shared" si="91"/>
        <v>licenza 23 da rinnovare</v>
      </c>
      <c r="J309" s="42" t="str">
        <f t="shared" si="86"/>
        <v xml:space="preserve"> </v>
      </c>
      <c r="K309" s="1">
        <f t="shared" si="87"/>
        <v>0</v>
      </c>
      <c r="L309" s="1" t="str">
        <f t="shared" si="88"/>
        <v>MX2</v>
      </c>
      <c r="M309" s="1" t="str">
        <f t="shared" si="89"/>
        <v>CHALLENGE</v>
      </c>
      <c r="N309" s="7"/>
      <c r="O309">
        <f t="shared" si="92"/>
        <v>312</v>
      </c>
      <c r="P309">
        <f t="shared" si="93"/>
        <v>312</v>
      </c>
      <c r="Q309" t="str">
        <f t="shared" si="94"/>
        <v>PRIMOZIC SAMIE</v>
      </c>
      <c r="R309" s="1" t="str">
        <f t="shared" si="95"/>
        <v>P00356</v>
      </c>
      <c r="S309" s="22">
        <f t="shared" si="78"/>
        <v>37189</v>
      </c>
      <c r="T309" s="1" t="str">
        <f t="shared" si="79"/>
        <v>FVG</v>
      </c>
      <c r="U309" s="1" t="str">
        <f t="shared" si="80"/>
        <v>FEMMINILE</v>
      </c>
      <c r="V309" s="1" t="str">
        <f t="shared" si="81"/>
        <v>FEMMINILE</v>
      </c>
      <c r="W309" s="42" t="str">
        <f t="shared" si="96"/>
        <v>PRIMOZIC SAMIE</v>
      </c>
      <c r="Y309" s="30" t="s">
        <v>348</v>
      </c>
      <c r="Z309">
        <v>312</v>
      </c>
      <c r="AA309" t="s">
        <v>349</v>
      </c>
      <c r="AB309" s="14">
        <v>37189</v>
      </c>
      <c r="AC309" t="s">
        <v>24</v>
      </c>
      <c r="AD309" s="1" t="s">
        <v>859</v>
      </c>
      <c r="AE309" t="s">
        <v>859</v>
      </c>
      <c r="AF309" t="s">
        <v>349</v>
      </c>
      <c r="AG309">
        <v>2024</v>
      </c>
    </row>
    <row r="310" spans="1:33" ht="15.75" customHeight="1" x14ac:dyDescent="0.25">
      <c r="A310" s="3">
        <v>307</v>
      </c>
      <c r="B310" s="4" t="str">
        <f t="shared" si="82"/>
        <v xml:space="preserve"> </v>
      </c>
      <c r="C310" s="1">
        <f t="shared" si="83"/>
        <v>307</v>
      </c>
      <c r="D310" t="str">
        <f t="shared" si="84"/>
        <v>AMBROSONI ALBERTO</v>
      </c>
      <c r="E310" s="1" t="str">
        <f>_xlfn.IFNA(VLOOKUP(G310,'nr MX scelti o cambiati'!$C$3:$D$591,2,FALSE)," ")</f>
        <v xml:space="preserve"> </v>
      </c>
      <c r="F310" s="1">
        <f>IF(E310="NUM CAMBIATO","NUM CAMBIATO",IF(G310=" "," ",_xlfn.IFNA(VLOOKUP(G310,'nr MX scelti o cambiati'!$E$3:$N$591,10,FALSE),"nuova scelta numero")))</f>
        <v>0</v>
      </c>
      <c r="G310" s="1" t="str">
        <f t="shared" si="85"/>
        <v>X00431</v>
      </c>
      <c r="H310" s="1">
        <f t="shared" si="90"/>
        <v>1</v>
      </c>
      <c r="I310" s="1" t="str">
        <f t="shared" si="91"/>
        <v>licenza 23 da rinnovare</v>
      </c>
      <c r="J310" s="42" t="str">
        <f t="shared" si="86"/>
        <v xml:space="preserve"> </v>
      </c>
      <c r="K310" s="1">
        <f t="shared" si="87"/>
        <v>0</v>
      </c>
      <c r="L310" s="1" t="str">
        <f t="shared" si="88"/>
        <v>OPEN</v>
      </c>
      <c r="M310" s="1" t="str">
        <f t="shared" si="89"/>
        <v>MASTER</v>
      </c>
      <c r="N310" s="7"/>
      <c r="O310">
        <f t="shared" si="92"/>
        <v>313</v>
      </c>
      <c r="P310">
        <f t="shared" si="93"/>
        <v>313</v>
      </c>
      <c r="Q310" t="str">
        <f t="shared" si="94"/>
        <v>LUBIAN MAURIZIO</v>
      </c>
      <c r="R310" s="1" t="str">
        <f t="shared" si="95"/>
        <v>G04347</v>
      </c>
      <c r="S310" s="22">
        <f t="shared" si="78"/>
        <v>23224</v>
      </c>
      <c r="T310" s="1" t="str">
        <f t="shared" si="79"/>
        <v>PBZ</v>
      </c>
      <c r="U310" s="1" t="str">
        <f t="shared" si="80"/>
        <v>OPEN</v>
      </c>
      <c r="V310" s="1" t="str">
        <f t="shared" si="81"/>
        <v>MASTER</v>
      </c>
      <c r="W310" s="42" t="str">
        <f t="shared" si="96"/>
        <v>LUBIAN MAURIZIO</v>
      </c>
      <c r="Y310" s="30" t="s">
        <v>350</v>
      </c>
      <c r="Z310">
        <v>313</v>
      </c>
      <c r="AA310" t="s">
        <v>351</v>
      </c>
      <c r="AB310" s="14">
        <v>23224</v>
      </c>
      <c r="AC310" t="s">
        <v>23</v>
      </c>
      <c r="AD310" s="1" t="s">
        <v>858</v>
      </c>
      <c r="AE310" t="s">
        <v>14</v>
      </c>
      <c r="AF310" t="s">
        <v>351</v>
      </c>
      <c r="AG310">
        <v>2024</v>
      </c>
    </row>
    <row r="311" spans="1:33" ht="15.75" customHeight="1" x14ac:dyDescent="0.25">
      <c r="A311" s="3">
        <v>308</v>
      </c>
      <c r="B311" s="4">
        <f t="shared" si="82"/>
        <v>308</v>
      </c>
      <c r="C311" s="1" t="str">
        <f t="shared" si="83"/>
        <v xml:space="preserve"> </v>
      </c>
      <c r="D311" t="str">
        <f t="shared" si="84"/>
        <v xml:space="preserve"> </v>
      </c>
      <c r="E311" s="1" t="str">
        <f>_xlfn.IFNA(VLOOKUP(G311,'nr MX scelti o cambiati'!$C$3:$D$591,2,FALSE)," ")</f>
        <v xml:space="preserve"> </v>
      </c>
      <c r="F311" s="1" t="str">
        <f>IF(E311="NUM CAMBIATO","NUM CAMBIATO",IF(G311=" "," ",_xlfn.IFNA(VLOOKUP(G311,'nr MX scelti o cambiati'!$E$3:$N$591,10,FALSE),"nuova scelta numero")))</f>
        <v xml:space="preserve"> </v>
      </c>
      <c r="G311" s="1" t="str">
        <f t="shared" si="85"/>
        <v xml:space="preserve"> </v>
      </c>
      <c r="H311" s="1">
        <f t="shared" si="90"/>
        <v>0</v>
      </c>
      <c r="I311" s="1" t="str">
        <f t="shared" si="91"/>
        <v xml:space="preserve"> </v>
      </c>
      <c r="J311" s="42" t="str">
        <f t="shared" si="86"/>
        <v xml:space="preserve"> </v>
      </c>
      <c r="K311" s="1" t="str">
        <f t="shared" si="87"/>
        <v xml:space="preserve"> </v>
      </c>
      <c r="L311" s="1" t="str">
        <f t="shared" si="88"/>
        <v xml:space="preserve"> </v>
      </c>
      <c r="M311" s="1" t="str">
        <f t="shared" si="89"/>
        <v xml:space="preserve"> </v>
      </c>
      <c r="N311" s="7"/>
      <c r="O311">
        <f t="shared" si="92"/>
        <v>314</v>
      </c>
      <c r="P311">
        <f t="shared" si="93"/>
        <v>314</v>
      </c>
      <c r="Q311" t="str">
        <f t="shared" si="94"/>
        <v>GALLINA ROBERTA</v>
      </c>
      <c r="R311" s="1" t="str">
        <f t="shared" si="95"/>
        <v>U04834</v>
      </c>
      <c r="S311" s="22">
        <f t="shared" si="78"/>
        <v>39974</v>
      </c>
      <c r="T311" s="1" t="str">
        <f t="shared" si="79"/>
        <v>VEN</v>
      </c>
      <c r="U311" s="1" t="str">
        <f t="shared" si="80"/>
        <v>FEMMINILE</v>
      </c>
      <c r="V311" s="1" t="str">
        <f t="shared" si="81"/>
        <v>FEMMINILE</v>
      </c>
      <c r="W311" s="42" t="str">
        <f t="shared" si="96"/>
        <v>GALLINA ROBERTA</v>
      </c>
      <c r="Y311" s="30" t="s">
        <v>3116</v>
      </c>
      <c r="Z311">
        <v>314</v>
      </c>
      <c r="AA311" t="s">
        <v>3117</v>
      </c>
      <c r="AB311" s="14">
        <v>39974</v>
      </c>
      <c r="AC311" t="s">
        <v>21</v>
      </c>
      <c r="AD311" s="1" t="s">
        <v>859</v>
      </c>
      <c r="AE311" t="s">
        <v>859</v>
      </c>
      <c r="AF311" t="s">
        <v>3117</v>
      </c>
      <c r="AG311">
        <v>2024</v>
      </c>
    </row>
    <row r="312" spans="1:33" ht="15.75" customHeight="1" x14ac:dyDescent="0.25">
      <c r="A312" s="3">
        <v>309</v>
      </c>
      <c r="B312" s="4" t="str">
        <f t="shared" si="82"/>
        <v xml:space="preserve"> </v>
      </c>
      <c r="C312" s="1">
        <f t="shared" si="83"/>
        <v>309</v>
      </c>
      <c r="D312" t="str">
        <f t="shared" si="84"/>
        <v>BONORA ALESSANDRO</v>
      </c>
      <c r="E312" s="1" t="str">
        <f>_xlfn.IFNA(VLOOKUP(G312,'nr MX scelti o cambiati'!$C$3:$D$591,2,FALSE)," ")</f>
        <v xml:space="preserve"> </v>
      </c>
      <c r="F312" s="1">
        <f>IF(E312="NUM CAMBIATO","NUM CAMBIATO",IF(G312=" "," ",_xlfn.IFNA(VLOOKUP(G312,'nr MX scelti o cambiati'!$E$3:$N$591,10,FALSE),"nuova scelta numero")))</f>
        <v>0</v>
      </c>
      <c r="G312" s="1" t="str">
        <f t="shared" si="85"/>
        <v>X06539</v>
      </c>
      <c r="H312" s="1">
        <f t="shared" si="90"/>
        <v>0</v>
      </c>
      <c r="I312" s="1" t="str">
        <f t="shared" si="91"/>
        <v xml:space="preserve"> </v>
      </c>
      <c r="J312" s="42" t="str">
        <f t="shared" si="86"/>
        <v>BONORA ALESSANDRO</v>
      </c>
      <c r="K312" s="1" t="str">
        <f t="shared" si="87"/>
        <v>LOM</v>
      </c>
      <c r="L312" s="1">
        <f t="shared" si="88"/>
        <v>125</v>
      </c>
      <c r="M312" s="1" t="str">
        <f t="shared" si="89"/>
        <v>JUNIOR</v>
      </c>
      <c r="N312" s="7"/>
      <c r="O312">
        <f t="shared" si="92"/>
        <v>315</v>
      </c>
      <c r="P312">
        <f t="shared" si="93"/>
        <v>315</v>
      </c>
      <c r="Q312" t="str">
        <f t="shared" si="94"/>
        <v>TALENTINI MATTIA</v>
      </c>
      <c r="R312" s="1" t="str">
        <f t="shared" si="95"/>
        <v>Z00565</v>
      </c>
      <c r="S312" s="22">
        <f t="shared" si="78"/>
        <v>0</v>
      </c>
      <c r="T312" s="1">
        <f t="shared" si="79"/>
        <v>0</v>
      </c>
      <c r="U312" s="1" t="str">
        <f t="shared" si="80"/>
        <v>MX2</v>
      </c>
      <c r="V312" s="1" t="str">
        <f t="shared" si="81"/>
        <v>CHALLENGE</v>
      </c>
      <c r="W312" s="42" t="str">
        <f t="shared" si="96"/>
        <v xml:space="preserve"> </v>
      </c>
      <c r="Y312" s="30" t="s">
        <v>1043</v>
      </c>
      <c r="Z312">
        <v>315</v>
      </c>
      <c r="AA312" t="s">
        <v>1044</v>
      </c>
      <c r="AD312" s="1" t="s">
        <v>856</v>
      </c>
      <c r="AE312" t="s">
        <v>5</v>
      </c>
      <c r="AG312">
        <v>2024</v>
      </c>
    </row>
    <row r="313" spans="1:33" ht="15.75" customHeight="1" x14ac:dyDescent="0.25">
      <c r="A313" s="3">
        <v>310</v>
      </c>
      <c r="B313" s="4" t="str">
        <f t="shared" si="82"/>
        <v xml:space="preserve"> </v>
      </c>
      <c r="C313" s="1">
        <f t="shared" si="83"/>
        <v>310</v>
      </c>
      <c r="D313" t="str">
        <f t="shared" si="84"/>
        <v>OSELE GABRIELE</v>
      </c>
      <c r="E313" s="1" t="str">
        <f>_xlfn.IFNA(VLOOKUP(G313,'nr MX scelti o cambiati'!$C$3:$D$591,2,FALSE)," ")</f>
        <v xml:space="preserve"> </v>
      </c>
      <c r="F313" s="1" t="str">
        <f>IF(E313="NUM CAMBIATO","NUM CAMBIATO",IF(G313=" "," ",_xlfn.IFNA(VLOOKUP(G313,'nr MX scelti o cambiati'!$E$3:$N$591,10,FALSE),"nuova scelta numero")))</f>
        <v>nuova scelta numero</v>
      </c>
      <c r="G313" s="1" t="str">
        <f t="shared" si="85"/>
        <v>X03083</v>
      </c>
      <c r="H313" s="1">
        <f t="shared" si="90"/>
        <v>0</v>
      </c>
      <c r="I313" s="1" t="str">
        <f t="shared" si="91"/>
        <v xml:space="preserve"> </v>
      </c>
      <c r="J313" s="42" t="str">
        <f t="shared" si="86"/>
        <v>OSELE GABRIELE</v>
      </c>
      <c r="K313" s="1" t="str">
        <f t="shared" si="87"/>
        <v>VEN</v>
      </c>
      <c r="L313" s="1">
        <f t="shared" si="88"/>
        <v>125</v>
      </c>
      <c r="M313" s="1" t="str">
        <f t="shared" si="89"/>
        <v>JUNIOR</v>
      </c>
      <c r="N313" s="7"/>
      <c r="O313">
        <f t="shared" si="92"/>
        <v>316</v>
      </c>
      <c r="P313">
        <f t="shared" si="93"/>
        <v>316</v>
      </c>
      <c r="Q313" t="str">
        <f t="shared" si="94"/>
        <v>MAROSO DAVIDE</v>
      </c>
      <c r="R313" s="1" t="str">
        <f t="shared" si="95"/>
        <v>A02587</v>
      </c>
      <c r="S313" s="22">
        <f t="shared" ref="S313:S376" si="97">AB313</f>
        <v>36949</v>
      </c>
      <c r="T313" s="1" t="str">
        <f t="shared" ref="T313:T376" si="98">AC313</f>
        <v>VEN</v>
      </c>
      <c r="U313" s="1" t="str">
        <f t="shared" ref="U313:U376" si="99">AD313</f>
        <v>MX2</v>
      </c>
      <c r="V313" s="1" t="str">
        <f t="shared" ref="V313:V376" si="100">AE313</f>
        <v>CHALLENGE</v>
      </c>
      <c r="W313" s="42" t="str">
        <f t="shared" si="96"/>
        <v>MAROSO DAVIDE</v>
      </c>
      <c r="Y313" s="30" t="s">
        <v>3628</v>
      </c>
      <c r="Z313">
        <v>316</v>
      </c>
      <c r="AA313" t="s">
        <v>3629</v>
      </c>
      <c r="AB313" s="14">
        <v>36949</v>
      </c>
      <c r="AC313" t="s">
        <v>21</v>
      </c>
      <c r="AD313" s="1" t="s">
        <v>856</v>
      </c>
      <c r="AE313" t="s">
        <v>5</v>
      </c>
      <c r="AF313" t="s">
        <v>3629</v>
      </c>
      <c r="AG313">
        <v>2024</v>
      </c>
    </row>
    <row r="314" spans="1:33" ht="15.75" customHeight="1" x14ac:dyDescent="0.25">
      <c r="A314" s="3">
        <v>311</v>
      </c>
      <c r="B314" s="4" t="str">
        <f t="shared" si="82"/>
        <v xml:space="preserve"> </v>
      </c>
      <c r="C314" s="1">
        <f t="shared" si="83"/>
        <v>311</v>
      </c>
      <c r="D314" t="str">
        <f t="shared" si="84"/>
        <v>MORESSA MATTIA</v>
      </c>
      <c r="E314" s="1" t="str">
        <f>_xlfn.IFNA(VLOOKUP(G314,'nr MX scelti o cambiati'!$C$3:$D$591,2,FALSE)," ")</f>
        <v xml:space="preserve"> </v>
      </c>
      <c r="F314" s="1">
        <f>IF(E314="NUM CAMBIATO","NUM CAMBIATO",IF(G314=" "," ",_xlfn.IFNA(VLOOKUP(G314,'nr MX scelti o cambiati'!$E$3:$N$591,10,FALSE),"nuova scelta numero")))</f>
        <v>0</v>
      </c>
      <c r="G314" s="1" t="str">
        <f t="shared" si="85"/>
        <v>M01905</v>
      </c>
      <c r="H314" s="1">
        <f t="shared" si="90"/>
        <v>0</v>
      </c>
      <c r="I314" s="1" t="str">
        <f t="shared" si="91"/>
        <v xml:space="preserve"> </v>
      </c>
      <c r="J314" s="42" t="str">
        <f t="shared" si="86"/>
        <v>MORESSA MATTIA</v>
      </c>
      <c r="K314" s="1" t="str">
        <f t="shared" si="87"/>
        <v>VEN</v>
      </c>
      <c r="L314" s="1">
        <f t="shared" si="88"/>
        <v>125</v>
      </c>
      <c r="M314" s="1" t="str">
        <f t="shared" si="89"/>
        <v>SENIOR</v>
      </c>
      <c r="N314" s="7"/>
      <c r="O314">
        <f t="shared" si="92"/>
        <v>317</v>
      </c>
      <c r="P314">
        <f t="shared" si="93"/>
        <v>317</v>
      </c>
      <c r="Q314" t="str">
        <f t="shared" si="94"/>
        <v>BERTÈ MICHAEL</v>
      </c>
      <c r="R314" s="1" t="str">
        <f t="shared" si="95"/>
        <v>X03013</v>
      </c>
      <c r="S314" s="22">
        <f t="shared" si="97"/>
        <v>37089</v>
      </c>
      <c r="T314" s="1" t="str">
        <f t="shared" si="98"/>
        <v>PTR</v>
      </c>
      <c r="U314" s="1" t="str">
        <f t="shared" si="99"/>
        <v>MX2</v>
      </c>
      <c r="V314" s="1" t="str">
        <f t="shared" si="100"/>
        <v>RIDER</v>
      </c>
      <c r="W314" s="42" t="str">
        <f t="shared" si="96"/>
        <v>BERTÈ MICHAEL</v>
      </c>
      <c r="Y314" s="30" t="s">
        <v>627</v>
      </c>
      <c r="Z314">
        <v>317</v>
      </c>
      <c r="AA314" t="s">
        <v>628</v>
      </c>
      <c r="AB314" s="14">
        <v>37089</v>
      </c>
      <c r="AC314" t="s">
        <v>1300</v>
      </c>
      <c r="AD314" s="1" t="s">
        <v>856</v>
      </c>
      <c r="AE314" t="s">
        <v>6</v>
      </c>
      <c r="AF314" t="s">
        <v>628</v>
      </c>
      <c r="AG314">
        <v>2024</v>
      </c>
    </row>
    <row r="315" spans="1:33" ht="15.75" customHeight="1" x14ac:dyDescent="0.25">
      <c r="A315" s="3">
        <v>312</v>
      </c>
      <c r="B315" s="4" t="str">
        <f t="shared" si="82"/>
        <v xml:space="preserve"> </v>
      </c>
      <c r="C315" s="1">
        <f t="shared" si="83"/>
        <v>312</v>
      </c>
      <c r="D315" t="str">
        <f t="shared" si="84"/>
        <v>PRIMOZIC SAMIE</v>
      </c>
      <c r="E315" s="1" t="str">
        <f>_xlfn.IFNA(VLOOKUP(G315,'nr MX scelti o cambiati'!$C$3:$D$591,2,FALSE)," ")</f>
        <v xml:space="preserve"> </v>
      </c>
      <c r="F315" s="1">
        <f>IF(E315="NUM CAMBIATO","NUM CAMBIATO",IF(G315=" "," ",_xlfn.IFNA(VLOOKUP(G315,'nr MX scelti o cambiati'!$E$3:$N$591,10,FALSE),"nuova scelta numero")))</f>
        <v>0</v>
      </c>
      <c r="G315" s="1" t="str">
        <f t="shared" si="85"/>
        <v>P00356</v>
      </c>
      <c r="H315" s="1">
        <f t="shared" si="90"/>
        <v>0</v>
      </c>
      <c r="I315" s="1" t="str">
        <f t="shared" si="91"/>
        <v xml:space="preserve"> </v>
      </c>
      <c r="J315" s="42" t="str">
        <f t="shared" si="86"/>
        <v>PRIMOZIC SAMIE</v>
      </c>
      <c r="K315" s="1" t="str">
        <f t="shared" si="87"/>
        <v>FVG</v>
      </c>
      <c r="L315" s="1" t="str">
        <f t="shared" si="88"/>
        <v>FEMMINILE</v>
      </c>
      <c r="M315" s="1" t="str">
        <f t="shared" si="89"/>
        <v>FEMMINILE</v>
      </c>
      <c r="N315" s="7"/>
      <c r="O315">
        <f t="shared" si="92"/>
        <v>318</v>
      </c>
      <c r="P315">
        <f t="shared" si="93"/>
        <v>318</v>
      </c>
      <c r="Q315" t="str">
        <f t="shared" si="94"/>
        <v>FACCHIN IVAN</v>
      </c>
      <c r="R315" s="1" t="str">
        <f t="shared" si="95"/>
        <v>X11606</v>
      </c>
      <c r="S315" s="22">
        <f t="shared" si="97"/>
        <v>37480</v>
      </c>
      <c r="T315" s="1" t="str">
        <f t="shared" si="98"/>
        <v>VEN</v>
      </c>
      <c r="U315" s="1" t="str">
        <f t="shared" si="99"/>
        <v>MX2</v>
      </c>
      <c r="V315" s="1" t="str">
        <f t="shared" si="100"/>
        <v>RIDER</v>
      </c>
      <c r="W315" s="42" t="str">
        <f t="shared" si="96"/>
        <v>FACCHIN IVAN</v>
      </c>
      <c r="Y315" s="30" t="s">
        <v>352</v>
      </c>
      <c r="Z315">
        <v>318</v>
      </c>
      <c r="AA315" t="s">
        <v>353</v>
      </c>
      <c r="AB315" s="14">
        <v>37480</v>
      </c>
      <c r="AC315" t="s">
        <v>21</v>
      </c>
      <c r="AD315" s="1" t="s">
        <v>856</v>
      </c>
      <c r="AE315" t="s">
        <v>6</v>
      </c>
      <c r="AF315" t="s">
        <v>353</v>
      </c>
      <c r="AG315">
        <v>2024</v>
      </c>
    </row>
    <row r="316" spans="1:33" ht="15.75" customHeight="1" x14ac:dyDescent="0.25">
      <c r="A316" s="3">
        <v>313</v>
      </c>
      <c r="B316" s="4" t="str">
        <f t="shared" si="82"/>
        <v xml:space="preserve"> </v>
      </c>
      <c r="C316" s="1">
        <f t="shared" si="83"/>
        <v>313</v>
      </c>
      <c r="D316" t="str">
        <f t="shared" si="84"/>
        <v>LUBIAN MAURIZIO</v>
      </c>
      <c r="E316" s="1" t="str">
        <f>_xlfn.IFNA(VLOOKUP(G316,'nr MX scelti o cambiati'!$C$3:$D$591,2,FALSE)," ")</f>
        <v xml:space="preserve"> </v>
      </c>
      <c r="F316" s="1">
        <f>IF(E316="NUM CAMBIATO","NUM CAMBIATO",IF(G316=" "," ",_xlfn.IFNA(VLOOKUP(G316,'nr MX scelti o cambiati'!$E$3:$N$591,10,FALSE),"nuova scelta numero")))</f>
        <v>0</v>
      </c>
      <c r="G316" s="1" t="str">
        <f t="shared" si="85"/>
        <v>G04347</v>
      </c>
      <c r="H316" s="1">
        <f t="shared" si="90"/>
        <v>0</v>
      </c>
      <c r="I316" s="1" t="str">
        <f t="shared" si="91"/>
        <v xml:space="preserve"> </v>
      </c>
      <c r="J316" s="42" t="str">
        <f t="shared" si="86"/>
        <v>LUBIAN MAURIZIO</v>
      </c>
      <c r="K316" s="1" t="str">
        <f t="shared" si="87"/>
        <v>PBZ</v>
      </c>
      <c r="L316" s="1" t="str">
        <f t="shared" si="88"/>
        <v>OPEN</v>
      </c>
      <c r="M316" s="1" t="str">
        <f t="shared" si="89"/>
        <v>MASTER</v>
      </c>
      <c r="N316" s="7"/>
      <c r="O316">
        <f t="shared" si="92"/>
        <v>319</v>
      </c>
      <c r="P316">
        <f t="shared" si="93"/>
        <v>319</v>
      </c>
      <c r="Q316" t="str">
        <f t="shared" si="94"/>
        <v>PEDRETTI EUGENIO</v>
      </c>
      <c r="R316" s="1" t="str">
        <f t="shared" si="95"/>
        <v>G00399</v>
      </c>
      <c r="S316" s="22">
        <f t="shared" si="97"/>
        <v>21469</v>
      </c>
      <c r="T316" s="1" t="str">
        <f t="shared" si="98"/>
        <v>LOM</v>
      </c>
      <c r="U316" s="1" t="str">
        <f t="shared" si="99"/>
        <v>OPEN</v>
      </c>
      <c r="V316" s="1" t="str">
        <f t="shared" si="100"/>
        <v>MASTER</v>
      </c>
      <c r="W316" s="42" t="str">
        <f t="shared" si="96"/>
        <v>PEDRETTI EUGENIO</v>
      </c>
      <c r="Y316" s="30" t="s">
        <v>3802</v>
      </c>
      <c r="Z316">
        <v>319</v>
      </c>
      <c r="AA316" t="s">
        <v>3803</v>
      </c>
      <c r="AB316" s="14">
        <v>21469</v>
      </c>
      <c r="AC316" t="s">
        <v>19</v>
      </c>
      <c r="AD316" s="1" t="s">
        <v>858</v>
      </c>
      <c r="AE316" t="s">
        <v>14</v>
      </c>
      <c r="AF316" t="s">
        <v>3803</v>
      </c>
      <c r="AG316">
        <v>2024</v>
      </c>
    </row>
    <row r="317" spans="1:33" ht="15.75" customHeight="1" x14ac:dyDescent="0.25">
      <c r="A317" s="3">
        <v>314</v>
      </c>
      <c r="B317" s="4" t="str">
        <f t="shared" si="82"/>
        <v xml:space="preserve"> </v>
      </c>
      <c r="C317" s="1">
        <f t="shared" si="83"/>
        <v>314</v>
      </c>
      <c r="D317" t="str">
        <f t="shared" si="84"/>
        <v>GALLINA ROBERTA</v>
      </c>
      <c r="E317" s="1" t="str">
        <f>_xlfn.IFNA(VLOOKUP(G317,'nr MX scelti o cambiati'!$C$3:$D$591,2,FALSE)," ")</f>
        <v xml:space="preserve"> </v>
      </c>
      <c r="F317" s="1" t="str">
        <f>IF(E317="NUM CAMBIATO","NUM CAMBIATO",IF(G317=" "," ",_xlfn.IFNA(VLOOKUP(G317,'nr MX scelti o cambiati'!$E$3:$N$591,10,FALSE),"nuova scelta numero")))</f>
        <v>nuova scelta numero</v>
      </c>
      <c r="G317" s="1" t="str">
        <f t="shared" si="85"/>
        <v>U04834</v>
      </c>
      <c r="H317" s="1">
        <f t="shared" si="90"/>
        <v>0</v>
      </c>
      <c r="I317" s="1" t="str">
        <f t="shared" si="91"/>
        <v xml:space="preserve"> </v>
      </c>
      <c r="J317" s="42" t="str">
        <f t="shared" si="86"/>
        <v>GALLINA ROBERTA</v>
      </c>
      <c r="K317" s="1" t="str">
        <f t="shared" si="87"/>
        <v>VEN</v>
      </c>
      <c r="L317" s="1" t="str">
        <f t="shared" si="88"/>
        <v>FEMMINILE</v>
      </c>
      <c r="M317" s="1" t="str">
        <f t="shared" si="89"/>
        <v>FEMMINILE</v>
      </c>
      <c r="N317" s="7"/>
      <c r="O317">
        <f t="shared" si="92"/>
        <v>320</v>
      </c>
      <c r="P317">
        <f t="shared" si="93"/>
        <v>320</v>
      </c>
      <c r="Q317" t="str">
        <f t="shared" si="94"/>
        <v>CRISTOFORI NICOLA</v>
      </c>
      <c r="R317" s="1" t="str">
        <f t="shared" si="95"/>
        <v>T02670</v>
      </c>
      <c r="S317" s="22">
        <f t="shared" si="97"/>
        <v>38208</v>
      </c>
      <c r="T317" s="1" t="str">
        <f t="shared" si="98"/>
        <v>PTR</v>
      </c>
      <c r="U317" s="1">
        <f t="shared" si="99"/>
        <v>125</v>
      </c>
      <c r="V317" s="1" t="str">
        <f t="shared" si="100"/>
        <v>SENIOR</v>
      </c>
      <c r="W317" s="42" t="str">
        <f t="shared" si="96"/>
        <v>CRISTOFORI NICOLA</v>
      </c>
      <c r="Y317" s="30" t="s">
        <v>354</v>
      </c>
      <c r="Z317">
        <v>320</v>
      </c>
      <c r="AA317" t="s">
        <v>355</v>
      </c>
      <c r="AB317" s="14">
        <v>38208</v>
      </c>
      <c r="AC317" t="s">
        <v>1300</v>
      </c>
      <c r="AD317" s="1">
        <v>125</v>
      </c>
      <c r="AE317" t="s">
        <v>8</v>
      </c>
      <c r="AF317" t="s">
        <v>355</v>
      </c>
      <c r="AG317">
        <v>2024</v>
      </c>
    </row>
    <row r="318" spans="1:33" ht="15.75" customHeight="1" x14ac:dyDescent="0.25">
      <c r="A318" s="3">
        <v>315</v>
      </c>
      <c r="B318" s="4" t="str">
        <f t="shared" si="82"/>
        <v xml:space="preserve"> </v>
      </c>
      <c r="C318" s="1">
        <f t="shared" si="83"/>
        <v>315</v>
      </c>
      <c r="D318" t="str">
        <f t="shared" si="84"/>
        <v>TALENTINI MATTIA</v>
      </c>
      <c r="E318" s="1" t="str">
        <f>_xlfn.IFNA(VLOOKUP(G318,'nr MX scelti o cambiati'!$C$3:$D$591,2,FALSE)," ")</f>
        <v xml:space="preserve"> </v>
      </c>
      <c r="F318" s="1">
        <f>IF(E318="NUM CAMBIATO","NUM CAMBIATO",IF(G318=" "," ",_xlfn.IFNA(VLOOKUP(G318,'nr MX scelti o cambiati'!$E$3:$N$591,10,FALSE),"nuova scelta numero")))</f>
        <v>0</v>
      </c>
      <c r="G318" s="1" t="str">
        <f t="shared" si="85"/>
        <v>Z00565</v>
      </c>
      <c r="H318" s="1">
        <f t="shared" si="90"/>
        <v>1</v>
      </c>
      <c r="I318" s="1" t="str">
        <f t="shared" si="91"/>
        <v>licenza 23 da rinnovare</v>
      </c>
      <c r="J318" s="42" t="str">
        <f t="shared" si="86"/>
        <v xml:space="preserve"> </v>
      </c>
      <c r="K318" s="1">
        <f t="shared" si="87"/>
        <v>0</v>
      </c>
      <c r="L318" s="1" t="str">
        <f t="shared" si="88"/>
        <v>MX2</v>
      </c>
      <c r="M318" s="1" t="str">
        <f t="shared" si="89"/>
        <v>CHALLENGE</v>
      </c>
      <c r="N318" s="7"/>
      <c r="O318">
        <f t="shared" si="92"/>
        <v>321</v>
      </c>
      <c r="P318">
        <f t="shared" si="93"/>
        <v>321</v>
      </c>
      <c r="Q318" t="str">
        <f t="shared" si="94"/>
        <v>FANTIN MARCO</v>
      </c>
      <c r="R318" s="1" t="str">
        <f t="shared" si="95"/>
        <v>Y03535</v>
      </c>
      <c r="S318" s="22">
        <f t="shared" si="97"/>
        <v>35483</v>
      </c>
      <c r="T318" s="1" t="str">
        <f t="shared" si="98"/>
        <v>VEN</v>
      </c>
      <c r="U318" s="1" t="str">
        <f t="shared" si="99"/>
        <v>MX2</v>
      </c>
      <c r="V318" s="1" t="str">
        <f t="shared" si="100"/>
        <v>CHALLENGE</v>
      </c>
      <c r="W318" s="42" t="str">
        <f t="shared" si="96"/>
        <v>FANTIN MARCO</v>
      </c>
      <c r="Y318" s="30" t="s">
        <v>356</v>
      </c>
      <c r="Z318">
        <v>321</v>
      </c>
      <c r="AA318" t="s">
        <v>357</v>
      </c>
      <c r="AB318" s="14">
        <v>35483</v>
      </c>
      <c r="AC318" t="s">
        <v>21</v>
      </c>
      <c r="AD318" s="1" t="s">
        <v>856</v>
      </c>
      <c r="AE318" t="s">
        <v>5</v>
      </c>
      <c r="AF318" t="s">
        <v>357</v>
      </c>
      <c r="AG318">
        <v>2024</v>
      </c>
    </row>
    <row r="319" spans="1:33" ht="15.75" customHeight="1" x14ac:dyDescent="0.25">
      <c r="A319" s="3">
        <v>316</v>
      </c>
      <c r="B319" s="4" t="str">
        <f t="shared" si="82"/>
        <v xml:space="preserve"> </v>
      </c>
      <c r="C319" s="1">
        <f t="shared" si="83"/>
        <v>316</v>
      </c>
      <c r="D319" t="str">
        <f t="shared" si="84"/>
        <v>MAROSO DAVIDE</v>
      </c>
      <c r="E319" s="1" t="str">
        <f>_xlfn.IFNA(VLOOKUP(G319,'nr MX scelti o cambiati'!$C$3:$D$591,2,FALSE)," ")</f>
        <v xml:space="preserve"> </v>
      </c>
      <c r="F319" s="1" t="str">
        <f>IF(E319="NUM CAMBIATO","NUM CAMBIATO",IF(G319=" "," ",_xlfn.IFNA(VLOOKUP(G319,'nr MX scelti o cambiati'!$E$3:$N$591,10,FALSE),"nuova scelta numero")))</f>
        <v>nuova scelta numero</v>
      </c>
      <c r="G319" s="1" t="str">
        <f t="shared" si="85"/>
        <v>A02587</v>
      </c>
      <c r="H319" s="1">
        <f t="shared" si="90"/>
        <v>0</v>
      </c>
      <c r="I319" s="1" t="str">
        <f t="shared" si="91"/>
        <v xml:space="preserve"> </v>
      </c>
      <c r="J319" s="42" t="str">
        <f t="shared" si="86"/>
        <v>MAROSO DAVIDE</v>
      </c>
      <c r="K319" s="1" t="str">
        <f t="shared" si="87"/>
        <v>VEN</v>
      </c>
      <c r="L319" s="1" t="str">
        <f t="shared" si="88"/>
        <v>MX2</v>
      </c>
      <c r="M319" s="1" t="str">
        <f t="shared" si="89"/>
        <v>CHALLENGE</v>
      </c>
      <c r="N319" s="7"/>
      <c r="O319">
        <f t="shared" si="92"/>
        <v>322</v>
      </c>
      <c r="P319">
        <f t="shared" si="93"/>
        <v>322</v>
      </c>
      <c r="Q319" t="str">
        <f t="shared" si="94"/>
        <v>CORIELE MATTEO</v>
      </c>
      <c r="R319" s="1" t="str">
        <f t="shared" si="95"/>
        <v>Y01766</v>
      </c>
      <c r="S319" s="22">
        <f t="shared" si="97"/>
        <v>33411</v>
      </c>
      <c r="T319" s="1" t="str">
        <f t="shared" si="98"/>
        <v>VEN</v>
      </c>
      <c r="U319" s="1" t="str">
        <f t="shared" si="99"/>
        <v>MX1</v>
      </c>
      <c r="V319" s="1" t="str">
        <f t="shared" si="100"/>
        <v>RIDER</v>
      </c>
      <c r="W319" s="42" t="str">
        <f t="shared" si="96"/>
        <v>CORIELE MATTEO</v>
      </c>
      <c r="Y319" s="30" t="s">
        <v>358</v>
      </c>
      <c r="Z319">
        <v>322</v>
      </c>
      <c r="AA319" t="s">
        <v>359</v>
      </c>
      <c r="AB319" s="14">
        <v>33411</v>
      </c>
      <c r="AC319" t="s">
        <v>21</v>
      </c>
      <c r="AD319" s="1" t="s">
        <v>857</v>
      </c>
      <c r="AE319" t="s">
        <v>6</v>
      </c>
      <c r="AF319" t="s">
        <v>359</v>
      </c>
      <c r="AG319">
        <v>2024</v>
      </c>
    </row>
    <row r="320" spans="1:33" ht="15.75" customHeight="1" x14ac:dyDescent="0.25">
      <c r="A320" s="3">
        <v>317</v>
      </c>
      <c r="B320" s="4" t="str">
        <f t="shared" si="82"/>
        <v xml:space="preserve"> </v>
      </c>
      <c r="C320" s="1">
        <f t="shared" si="83"/>
        <v>317</v>
      </c>
      <c r="D320" t="str">
        <f t="shared" si="84"/>
        <v>BERTÈ MICHAEL</v>
      </c>
      <c r="E320" s="1" t="str">
        <f>_xlfn.IFNA(VLOOKUP(G320,'nr MX scelti o cambiati'!$C$3:$D$591,2,FALSE)," ")</f>
        <v xml:space="preserve"> </v>
      </c>
      <c r="F320" s="1">
        <f>IF(E320="NUM CAMBIATO","NUM CAMBIATO",IF(G320=" "," ",_xlfn.IFNA(VLOOKUP(G320,'nr MX scelti o cambiati'!$E$3:$N$591,10,FALSE),"nuova scelta numero")))</f>
        <v>0</v>
      </c>
      <c r="G320" s="1" t="str">
        <f t="shared" si="85"/>
        <v>X03013</v>
      </c>
      <c r="H320" s="1">
        <f t="shared" si="90"/>
        <v>0</v>
      </c>
      <c r="I320" s="1" t="str">
        <f t="shared" si="91"/>
        <v xml:space="preserve"> </v>
      </c>
      <c r="J320" s="42" t="str">
        <f t="shared" si="86"/>
        <v>BERTÈ MICHAEL</v>
      </c>
      <c r="K320" s="1" t="str">
        <f t="shared" si="87"/>
        <v>PTR</v>
      </c>
      <c r="L320" s="1" t="str">
        <f t="shared" si="88"/>
        <v>MX2</v>
      </c>
      <c r="M320" s="1" t="str">
        <f t="shared" si="89"/>
        <v>RIDER</v>
      </c>
      <c r="N320" s="7"/>
      <c r="O320">
        <f t="shared" si="92"/>
        <v>323</v>
      </c>
      <c r="P320">
        <f t="shared" si="93"/>
        <v>323</v>
      </c>
      <c r="Q320" t="str">
        <f t="shared" si="94"/>
        <v>CAROLLO JOHNNY</v>
      </c>
      <c r="R320" s="1" t="str">
        <f t="shared" si="95"/>
        <v>A00685</v>
      </c>
      <c r="S320" s="22">
        <f t="shared" si="97"/>
        <v>38799</v>
      </c>
      <c r="T320" s="1" t="str">
        <f t="shared" si="98"/>
        <v>VEN</v>
      </c>
      <c r="U320" s="1" t="str">
        <f t="shared" si="99"/>
        <v>MX2</v>
      </c>
      <c r="V320" s="1" t="str">
        <f t="shared" si="100"/>
        <v>CHALLENGE</v>
      </c>
      <c r="W320" s="42" t="str">
        <f t="shared" si="96"/>
        <v>CAROLLO JOHNNY</v>
      </c>
      <c r="Y320" s="30" t="s">
        <v>2745</v>
      </c>
      <c r="Z320">
        <v>323</v>
      </c>
      <c r="AA320" t="s">
        <v>2746</v>
      </c>
      <c r="AB320" s="14">
        <v>38799</v>
      </c>
      <c r="AC320" t="s">
        <v>21</v>
      </c>
      <c r="AD320" s="1" t="s">
        <v>856</v>
      </c>
      <c r="AE320" t="s">
        <v>5</v>
      </c>
      <c r="AF320" t="s">
        <v>2746</v>
      </c>
      <c r="AG320">
        <v>2024</v>
      </c>
    </row>
    <row r="321" spans="1:33" ht="15.75" customHeight="1" x14ac:dyDescent="0.25">
      <c r="A321" s="3">
        <v>318</v>
      </c>
      <c r="B321" s="4" t="str">
        <f t="shared" si="82"/>
        <v xml:space="preserve"> </v>
      </c>
      <c r="C321" s="1">
        <f t="shared" si="83"/>
        <v>318</v>
      </c>
      <c r="D321" t="str">
        <f t="shared" si="84"/>
        <v>FACCHIN IVAN</v>
      </c>
      <c r="E321" s="1" t="str">
        <f>_xlfn.IFNA(VLOOKUP(G321,'nr MX scelti o cambiati'!$C$3:$D$591,2,FALSE)," ")</f>
        <v xml:space="preserve"> </v>
      </c>
      <c r="F321" s="1">
        <f>IF(E321="NUM CAMBIATO","NUM CAMBIATO",IF(G321=" "," ",_xlfn.IFNA(VLOOKUP(G321,'nr MX scelti o cambiati'!$E$3:$N$591,10,FALSE),"nuova scelta numero")))</f>
        <v>0</v>
      </c>
      <c r="G321" s="1" t="str">
        <f t="shared" si="85"/>
        <v>X11606</v>
      </c>
      <c r="H321" s="1">
        <f t="shared" si="90"/>
        <v>0</v>
      </c>
      <c r="I321" s="1" t="str">
        <f t="shared" si="91"/>
        <v xml:space="preserve"> </v>
      </c>
      <c r="J321" s="42" t="str">
        <f t="shared" si="86"/>
        <v>FACCHIN IVAN</v>
      </c>
      <c r="K321" s="1" t="str">
        <f t="shared" si="87"/>
        <v>VEN</v>
      </c>
      <c r="L321" s="1" t="str">
        <f t="shared" si="88"/>
        <v>MX2</v>
      </c>
      <c r="M321" s="1" t="str">
        <f t="shared" si="89"/>
        <v>RIDER</v>
      </c>
      <c r="N321" s="7"/>
      <c r="O321">
        <f t="shared" si="92"/>
        <v>324</v>
      </c>
      <c r="P321">
        <f t="shared" si="93"/>
        <v>324</v>
      </c>
      <c r="Q321" t="str">
        <f t="shared" si="94"/>
        <v>MARCHI FABIO</v>
      </c>
      <c r="R321" s="1" t="str">
        <f t="shared" si="95"/>
        <v>A00504</v>
      </c>
      <c r="S321" s="22">
        <f t="shared" si="97"/>
        <v>38800</v>
      </c>
      <c r="T321" s="1" t="str">
        <f t="shared" si="98"/>
        <v>VEN</v>
      </c>
      <c r="U321" s="1">
        <f t="shared" si="99"/>
        <v>125</v>
      </c>
      <c r="V321" s="1" t="str">
        <f t="shared" si="100"/>
        <v>SENIOR</v>
      </c>
      <c r="W321" s="42" t="str">
        <f t="shared" si="96"/>
        <v>MARCHI FABIO</v>
      </c>
      <c r="Y321" s="30" t="s">
        <v>2551</v>
      </c>
      <c r="Z321">
        <v>324</v>
      </c>
      <c r="AA321" t="s">
        <v>2552</v>
      </c>
      <c r="AB321" s="14">
        <v>38800</v>
      </c>
      <c r="AC321" t="s">
        <v>21</v>
      </c>
      <c r="AD321" s="1">
        <v>125</v>
      </c>
      <c r="AE321" t="s">
        <v>8</v>
      </c>
      <c r="AF321" t="s">
        <v>2552</v>
      </c>
      <c r="AG321">
        <v>2024</v>
      </c>
    </row>
    <row r="322" spans="1:33" ht="15.75" customHeight="1" x14ac:dyDescent="0.25">
      <c r="A322" s="3">
        <v>319</v>
      </c>
      <c r="B322" s="4" t="str">
        <f t="shared" si="82"/>
        <v xml:space="preserve"> </v>
      </c>
      <c r="C322" s="1">
        <f t="shared" si="83"/>
        <v>319</v>
      </c>
      <c r="D322" t="str">
        <f t="shared" si="84"/>
        <v>PEDRETTI EUGENIO</v>
      </c>
      <c r="E322" s="1" t="str">
        <f>_xlfn.IFNA(VLOOKUP(G322,'nr MX scelti o cambiati'!$C$3:$D$591,2,FALSE)," ")</f>
        <v xml:space="preserve"> </v>
      </c>
      <c r="F322" s="1" t="str">
        <f>IF(E322="NUM CAMBIATO","NUM CAMBIATO",IF(G322=" "," ",_xlfn.IFNA(VLOOKUP(G322,'nr MX scelti o cambiati'!$E$3:$N$591,10,FALSE),"nuova scelta numero")))</f>
        <v>nuova scelta numero</v>
      </c>
      <c r="G322" s="1" t="str">
        <f t="shared" si="85"/>
        <v>G00399</v>
      </c>
      <c r="H322" s="1">
        <f t="shared" si="90"/>
        <v>0</v>
      </c>
      <c r="I322" s="1" t="str">
        <f t="shared" si="91"/>
        <v xml:space="preserve"> </v>
      </c>
      <c r="J322" s="42" t="str">
        <f t="shared" si="86"/>
        <v>PEDRETTI EUGENIO</v>
      </c>
      <c r="K322" s="1" t="str">
        <f t="shared" si="87"/>
        <v>LOM</v>
      </c>
      <c r="L322" s="1" t="str">
        <f t="shared" si="88"/>
        <v>OPEN</v>
      </c>
      <c r="M322" s="1" t="str">
        <f t="shared" si="89"/>
        <v>MASTER</v>
      </c>
      <c r="N322" s="7"/>
      <c r="O322">
        <f t="shared" si="92"/>
        <v>325</v>
      </c>
      <c r="P322">
        <f t="shared" si="93"/>
        <v>325</v>
      </c>
      <c r="Q322" t="str">
        <f t="shared" si="94"/>
        <v>RIZZARDO GABRIELE</v>
      </c>
      <c r="R322" s="1" t="str">
        <f t="shared" si="95"/>
        <v>M00721</v>
      </c>
      <c r="S322" s="22">
        <f t="shared" si="97"/>
        <v>32219</v>
      </c>
      <c r="T322" s="1" t="str">
        <f t="shared" si="98"/>
        <v>VEN</v>
      </c>
      <c r="U322" s="1" t="str">
        <f t="shared" si="99"/>
        <v>MX1</v>
      </c>
      <c r="V322" s="1" t="str">
        <f t="shared" si="100"/>
        <v>RIDER</v>
      </c>
      <c r="W322" s="42" t="str">
        <f t="shared" si="96"/>
        <v>RIZZARDO GABRIELE</v>
      </c>
      <c r="Y322" s="30" t="s">
        <v>1382</v>
      </c>
      <c r="Z322">
        <v>325</v>
      </c>
      <c r="AA322" t="s">
        <v>1383</v>
      </c>
      <c r="AB322" s="14">
        <v>32219</v>
      </c>
      <c r="AC322" t="s">
        <v>21</v>
      </c>
      <c r="AD322" s="1" t="s">
        <v>857</v>
      </c>
      <c r="AE322" t="s">
        <v>6</v>
      </c>
      <c r="AF322" t="s">
        <v>1383</v>
      </c>
      <c r="AG322">
        <v>2024</v>
      </c>
    </row>
    <row r="323" spans="1:33" ht="15.75" customHeight="1" x14ac:dyDescent="0.25">
      <c r="A323" s="3">
        <v>320</v>
      </c>
      <c r="B323" s="4" t="str">
        <f t="shared" si="82"/>
        <v xml:space="preserve"> </v>
      </c>
      <c r="C323" s="1">
        <f t="shared" si="83"/>
        <v>320</v>
      </c>
      <c r="D323" t="str">
        <f t="shared" si="84"/>
        <v>CRISTOFORI NICOLA</v>
      </c>
      <c r="E323" s="1" t="str">
        <f>_xlfn.IFNA(VLOOKUP(G323,'nr MX scelti o cambiati'!$C$3:$D$591,2,FALSE)," ")</f>
        <v xml:space="preserve"> </v>
      </c>
      <c r="F323" s="1">
        <f>IF(E323="NUM CAMBIATO","NUM CAMBIATO",IF(G323=" "," ",_xlfn.IFNA(VLOOKUP(G323,'nr MX scelti o cambiati'!$E$3:$N$591,10,FALSE),"nuova scelta numero")))</f>
        <v>0</v>
      </c>
      <c r="G323" s="1" t="str">
        <f t="shared" si="85"/>
        <v>T02670</v>
      </c>
      <c r="H323" s="1">
        <f t="shared" si="90"/>
        <v>0</v>
      </c>
      <c r="I323" s="1" t="str">
        <f t="shared" si="91"/>
        <v xml:space="preserve"> </v>
      </c>
      <c r="J323" s="42" t="str">
        <f t="shared" si="86"/>
        <v>CRISTOFORI NICOLA</v>
      </c>
      <c r="K323" s="1" t="str">
        <f t="shared" si="87"/>
        <v>PTR</v>
      </c>
      <c r="L323" s="1">
        <f t="shared" si="88"/>
        <v>125</v>
      </c>
      <c r="M323" s="1" t="str">
        <f t="shared" si="89"/>
        <v>SENIOR</v>
      </c>
      <c r="N323" s="7"/>
      <c r="O323">
        <f t="shared" si="92"/>
        <v>326</v>
      </c>
      <c r="P323">
        <f t="shared" si="93"/>
        <v>326</v>
      </c>
      <c r="Q323" t="str">
        <f t="shared" si="94"/>
        <v>RIGHETTI ALESSANDRO</v>
      </c>
      <c r="R323" s="1" t="str">
        <f t="shared" si="95"/>
        <v>Y00636</v>
      </c>
      <c r="S323" s="22">
        <f t="shared" si="97"/>
        <v>38787</v>
      </c>
      <c r="T323" s="1" t="str">
        <f t="shared" si="98"/>
        <v>VEN</v>
      </c>
      <c r="U323" s="1" t="str">
        <f t="shared" si="99"/>
        <v>MX2</v>
      </c>
      <c r="V323" s="1" t="str">
        <f t="shared" si="100"/>
        <v>EXPERT</v>
      </c>
      <c r="W323" s="42" t="str">
        <f t="shared" si="96"/>
        <v>RIGHETTI ALESSANDRO</v>
      </c>
      <c r="Y323" s="30" t="s">
        <v>713</v>
      </c>
      <c r="Z323">
        <v>326</v>
      </c>
      <c r="AA323" t="s">
        <v>714</v>
      </c>
      <c r="AB323" s="14">
        <v>38787</v>
      </c>
      <c r="AC323" t="s">
        <v>21</v>
      </c>
      <c r="AD323" s="1" t="s">
        <v>856</v>
      </c>
      <c r="AE323" t="s">
        <v>7</v>
      </c>
      <c r="AF323" t="s">
        <v>714</v>
      </c>
      <c r="AG323">
        <v>2024</v>
      </c>
    </row>
    <row r="324" spans="1:33" ht="15.75" customHeight="1" x14ac:dyDescent="0.25">
      <c r="A324" s="3">
        <v>321</v>
      </c>
      <c r="B324" s="4" t="str">
        <f t="shared" ref="B324:B387" si="101">IF(A324=C324," ",A324)</f>
        <v xml:space="preserve"> </v>
      </c>
      <c r="C324" s="1">
        <f t="shared" ref="C324:C387" si="102">_xlfn.IFNA(VLOOKUP(A324,$O$4:$P$1002,2,FALSE)," ")</f>
        <v>321</v>
      </c>
      <c r="D324" t="str">
        <f t="shared" ref="D324:D387" si="103">_xlfn.IFNA(VLOOKUP(C324,$P$4:$Q$1002,2,FALSE)," ")</f>
        <v>FANTIN MARCO</v>
      </c>
      <c r="E324" s="1" t="str">
        <f>_xlfn.IFNA(VLOOKUP(G324,'nr MX scelti o cambiati'!$C$3:$D$591,2,FALSE)," ")</f>
        <v xml:space="preserve"> </v>
      </c>
      <c r="F324" s="1">
        <f>IF(E324="NUM CAMBIATO","NUM CAMBIATO",IF(G324=" "," ",_xlfn.IFNA(VLOOKUP(G324,'nr MX scelti o cambiati'!$E$3:$N$591,10,FALSE),"nuova scelta numero")))</f>
        <v>0</v>
      </c>
      <c r="G324" s="1" t="str">
        <f t="shared" ref="G324:G387" si="104">_xlfn.IFNA(VLOOKUP(C324,$P$4:$W$1002,3,FALSE)," ")</f>
        <v>Y03535</v>
      </c>
      <c r="H324" s="1">
        <f t="shared" si="90"/>
        <v>0</v>
      </c>
      <c r="I324" s="1" t="str">
        <f t="shared" si="91"/>
        <v xml:space="preserve"> </v>
      </c>
      <c r="J324" s="42" t="str">
        <f t="shared" ref="J324:J387" si="105">_xlfn.IFNA(VLOOKUP(C324,$P$4:$W$1002,8,FALSE)," ")</f>
        <v>FANTIN MARCO</v>
      </c>
      <c r="K324" s="1" t="str">
        <f t="shared" ref="K324:K387" si="106">_xlfn.IFNA(VLOOKUP(D324,$Q$4:$U$1002,4,FALSE)," ")</f>
        <v>VEN</v>
      </c>
      <c r="L324" s="1" t="str">
        <f t="shared" ref="L324:L387" si="107">_xlfn.IFNA(VLOOKUP(D324,$Q$4:$U$1002,5,FALSE)," ")</f>
        <v>MX2</v>
      </c>
      <c r="M324" s="1" t="str">
        <f t="shared" ref="M324:M387" si="108">_xlfn.IFNA(VLOOKUP(D324,$Q$4:$V$1002,6,FALSE)," ")</f>
        <v>CHALLENGE</v>
      </c>
      <c r="N324" s="7"/>
      <c r="O324">
        <f t="shared" si="92"/>
        <v>327</v>
      </c>
      <c r="P324">
        <f t="shared" si="93"/>
        <v>327</v>
      </c>
      <c r="Q324" t="str">
        <f t="shared" si="94"/>
        <v>PELLATTIERO ALEX</v>
      </c>
      <c r="R324" s="1" t="str">
        <f t="shared" si="95"/>
        <v>P03013</v>
      </c>
      <c r="S324" s="22">
        <f t="shared" si="97"/>
        <v>0</v>
      </c>
      <c r="T324" s="1">
        <f t="shared" si="98"/>
        <v>0</v>
      </c>
      <c r="U324" s="1" t="str">
        <f t="shared" si="99"/>
        <v>MX2</v>
      </c>
      <c r="V324" s="1" t="str">
        <f t="shared" si="100"/>
        <v>CHALLENGE</v>
      </c>
      <c r="W324" s="42" t="str">
        <f t="shared" si="96"/>
        <v xml:space="preserve"> </v>
      </c>
      <c r="Y324" s="30" t="s">
        <v>360</v>
      </c>
      <c r="Z324">
        <v>327</v>
      </c>
      <c r="AA324" t="s">
        <v>361</v>
      </c>
      <c r="AD324" s="1" t="s">
        <v>856</v>
      </c>
      <c r="AE324" t="s">
        <v>5</v>
      </c>
      <c r="AG324">
        <v>2024</v>
      </c>
    </row>
    <row r="325" spans="1:33" ht="15.75" customHeight="1" x14ac:dyDescent="0.25">
      <c r="A325" s="3">
        <v>322</v>
      </c>
      <c r="B325" s="4" t="str">
        <f t="shared" si="101"/>
        <v xml:space="preserve"> </v>
      </c>
      <c r="C325" s="1">
        <f t="shared" si="102"/>
        <v>322</v>
      </c>
      <c r="D325" t="str">
        <f t="shared" si="103"/>
        <v>CORIELE MATTEO</v>
      </c>
      <c r="E325" s="1" t="str">
        <f>_xlfn.IFNA(VLOOKUP(G325,'nr MX scelti o cambiati'!$C$3:$D$591,2,FALSE)," ")</f>
        <v xml:space="preserve"> </v>
      </c>
      <c r="F325" s="1">
        <f>IF(E325="NUM CAMBIATO","NUM CAMBIATO",IF(G325=" "," ",_xlfn.IFNA(VLOOKUP(G325,'nr MX scelti o cambiati'!$E$3:$N$591,10,FALSE),"nuova scelta numero")))</f>
        <v>0</v>
      </c>
      <c r="G325" s="1" t="str">
        <f t="shared" si="104"/>
        <v>Y01766</v>
      </c>
      <c r="H325" s="1">
        <f t="shared" ref="H325:H388" si="109">IF(I325="licenza 23 da rinnovare",1,0)</f>
        <v>0</v>
      </c>
      <c r="I325" s="1" t="str">
        <f t="shared" ref="I325:I388" si="110">IF(D325=J325," ","licenza 23 da rinnovare")</f>
        <v xml:space="preserve"> </v>
      </c>
      <c r="J325" s="42" t="str">
        <f t="shared" si="105"/>
        <v>CORIELE MATTEO</v>
      </c>
      <c r="K325" s="1" t="str">
        <f t="shared" si="106"/>
        <v>VEN</v>
      </c>
      <c r="L325" s="1" t="str">
        <f t="shared" si="107"/>
        <v>MX1</v>
      </c>
      <c r="M325" s="1" t="str">
        <f t="shared" si="108"/>
        <v>RIDER</v>
      </c>
      <c r="N325" s="7"/>
      <c r="O325">
        <f t="shared" ref="O325:O388" si="111">Z325</f>
        <v>328</v>
      </c>
      <c r="P325">
        <f t="shared" ref="P325:P388" si="112">Z325</f>
        <v>328</v>
      </c>
      <c r="Q325" t="str">
        <f t="shared" ref="Q325:Q388" si="113">AA325</f>
        <v>AVOLEDO STEFANO</v>
      </c>
      <c r="R325" s="1" t="str">
        <f t="shared" ref="R325:R388" si="114">Y325</f>
        <v>S02281</v>
      </c>
      <c r="S325" s="22">
        <f t="shared" si="97"/>
        <v>35634</v>
      </c>
      <c r="T325" s="1" t="str">
        <f t="shared" si="98"/>
        <v>FVG</v>
      </c>
      <c r="U325" s="1" t="str">
        <f t="shared" si="99"/>
        <v>MX2</v>
      </c>
      <c r="V325" s="1" t="str">
        <f t="shared" si="100"/>
        <v>CHALLENGE</v>
      </c>
      <c r="W325" s="42" t="str">
        <f t="shared" ref="W325:W388" si="115">IF(AF325&gt;0,AF325," ")</f>
        <v>AVOLEDO STEFANO</v>
      </c>
      <c r="Y325" s="30" t="s">
        <v>362</v>
      </c>
      <c r="Z325">
        <v>328</v>
      </c>
      <c r="AA325" t="s">
        <v>363</v>
      </c>
      <c r="AB325" s="14">
        <v>35634</v>
      </c>
      <c r="AC325" t="s">
        <v>24</v>
      </c>
      <c r="AD325" s="1" t="s">
        <v>856</v>
      </c>
      <c r="AE325" t="s">
        <v>5</v>
      </c>
      <c r="AF325" t="s">
        <v>363</v>
      </c>
      <c r="AG325">
        <v>2024</v>
      </c>
    </row>
    <row r="326" spans="1:33" ht="15.75" customHeight="1" x14ac:dyDescent="0.25">
      <c r="A326" s="3">
        <v>323</v>
      </c>
      <c r="B326" s="4" t="str">
        <f t="shared" si="101"/>
        <v xml:space="preserve"> </v>
      </c>
      <c r="C326" s="1">
        <f t="shared" si="102"/>
        <v>323</v>
      </c>
      <c r="D326" t="str">
        <f t="shared" si="103"/>
        <v>CAROLLO JOHNNY</v>
      </c>
      <c r="E326" s="1" t="str">
        <f>_xlfn.IFNA(VLOOKUP(G326,'nr MX scelti o cambiati'!$C$3:$D$591,2,FALSE)," ")</f>
        <v xml:space="preserve"> </v>
      </c>
      <c r="F326" s="1" t="str">
        <f>IF(E326="NUM CAMBIATO","NUM CAMBIATO",IF(G326=" "," ",_xlfn.IFNA(VLOOKUP(G326,'nr MX scelti o cambiati'!$E$3:$N$591,10,FALSE),"nuova scelta numero")))</f>
        <v>nuova scelta numero</v>
      </c>
      <c r="G326" s="1" t="str">
        <f t="shared" si="104"/>
        <v>A00685</v>
      </c>
      <c r="H326" s="1">
        <f t="shared" si="109"/>
        <v>0</v>
      </c>
      <c r="I326" s="1" t="str">
        <f t="shared" si="110"/>
        <v xml:space="preserve"> </v>
      </c>
      <c r="J326" s="42" t="str">
        <f t="shared" si="105"/>
        <v>CAROLLO JOHNNY</v>
      </c>
      <c r="K326" s="1" t="str">
        <f t="shared" si="106"/>
        <v>VEN</v>
      </c>
      <c r="L326" s="1" t="str">
        <f t="shared" si="107"/>
        <v>MX2</v>
      </c>
      <c r="M326" s="1" t="str">
        <f t="shared" si="108"/>
        <v>CHALLENGE</v>
      </c>
      <c r="N326" s="7"/>
      <c r="O326">
        <f t="shared" si="111"/>
        <v>329</v>
      </c>
      <c r="P326">
        <f t="shared" si="112"/>
        <v>329</v>
      </c>
      <c r="Q326" t="str">
        <f t="shared" si="113"/>
        <v>BRUSINELLI MATTEO</v>
      </c>
      <c r="R326" s="1" t="str">
        <f t="shared" si="114"/>
        <v>Y00826</v>
      </c>
      <c r="S326" s="22">
        <f t="shared" si="97"/>
        <v>36745</v>
      </c>
      <c r="T326" s="1" t="str">
        <f t="shared" si="98"/>
        <v>PBZ</v>
      </c>
      <c r="U326" s="1">
        <f t="shared" si="99"/>
        <v>125</v>
      </c>
      <c r="V326" s="1" t="str">
        <f t="shared" si="100"/>
        <v>SENIOR</v>
      </c>
      <c r="W326" s="42" t="str">
        <f t="shared" si="115"/>
        <v>BRUSINELLI MATTEO</v>
      </c>
      <c r="Y326" s="30" t="s">
        <v>364</v>
      </c>
      <c r="Z326">
        <v>329</v>
      </c>
      <c r="AA326" t="s">
        <v>365</v>
      </c>
      <c r="AB326" s="14">
        <v>36745</v>
      </c>
      <c r="AC326" t="s">
        <v>23</v>
      </c>
      <c r="AD326" s="1">
        <v>125</v>
      </c>
      <c r="AE326" t="s">
        <v>8</v>
      </c>
      <c r="AF326" t="s">
        <v>365</v>
      </c>
      <c r="AG326">
        <v>2024</v>
      </c>
    </row>
    <row r="327" spans="1:33" ht="15.75" customHeight="1" x14ac:dyDescent="0.25">
      <c r="A327" s="3">
        <v>324</v>
      </c>
      <c r="B327" s="4" t="str">
        <f t="shared" si="101"/>
        <v xml:space="preserve"> </v>
      </c>
      <c r="C327" s="1">
        <f t="shared" si="102"/>
        <v>324</v>
      </c>
      <c r="D327" t="str">
        <f t="shared" si="103"/>
        <v>MARCHI FABIO</v>
      </c>
      <c r="E327" s="1" t="str">
        <f>_xlfn.IFNA(VLOOKUP(G327,'nr MX scelti o cambiati'!$C$3:$D$591,2,FALSE)," ")</f>
        <v xml:space="preserve"> </v>
      </c>
      <c r="F327" s="1" t="str">
        <f>IF(E327="NUM CAMBIATO","NUM CAMBIATO",IF(G327=" "," ",_xlfn.IFNA(VLOOKUP(G327,'nr MX scelti o cambiati'!$E$3:$N$591,10,FALSE),"nuova scelta numero")))</f>
        <v>nuova scelta numero</v>
      </c>
      <c r="G327" s="1" t="str">
        <f t="shared" si="104"/>
        <v>A00504</v>
      </c>
      <c r="H327" s="1">
        <f t="shared" si="109"/>
        <v>0</v>
      </c>
      <c r="I327" s="1" t="str">
        <f t="shared" si="110"/>
        <v xml:space="preserve"> </v>
      </c>
      <c r="J327" s="42" t="str">
        <f t="shared" si="105"/>
        <v>MARCHI FABIO</v>
      </c>
      <c r="K327" s="1" t="str">
        <f t="shared" si="106"/>
        <v>VEN</v>
      </c>
      <c r="L327" s="1">
        <f t="shared" si="107"/>
        <v>125</v>
      </c>
      <c r="M327" s="1" t="str">
        <f t="shared" si="108"/>
        <v>SENIOR</v>
      </c>
      <c r="N327" s="7"/>
      <c r="O327">
        <f t="shared" si="111"/>
        <v>330</v>
      </c>
      <c r="P327">
        <f t="shared" si="112"/>
        <v>330</v>
      </c>
      <c r="Q327" t="str">
        <f t="shared" si="113"/>
        <v>OSIO VITTORIO</v>
      </c>
      <c r="R327" s="1" t="str">
        <f t="shared" si="114"/>
        <v>W00746</v>
      </c>
      <c r="S327" s="22">
        <f t="shared" si="97"/>
        <v>22141</v>
      </c>
      <c r="T327" s="1" t="str">
        <f t="shared" si="98"/>
        <v>LOM</v>
      </c>
      <c r="U327" s="1" t="str">
        <f t="shared" si="99"/>
        <v>OPEN</v>
      </c>
      <c r="V327" s="1" t="str">
        <f t="shared" si="100"/>
        <v>MASTER</v>
      </c>
      <c r="W327" s="42" t="str">
        <f t="shared" si="115"/>
        <v>OSIO VITTORIO</v>
      </c>
      <c r="Y327" s="30" t="s">
        <v>366</v>
      </c>
      <c r="Z327">
        <v>330</v>
      </c>
      <c r="AA327" t="s">
        <v>367</v>
      </c>
      <c r="AB327" s="14">
        <v>22141</v>
      </c>
      <c r="AC327" t="s">
        <v>19</v>
      </c>
      <c r="AD327" s="1" t="s">
        <v>858</v>
      </c>
      <c r="AE327" t="s">
        <v>14</v>
      </c>
      <c r="AF327" t="s">
        <v>367</v>
      </c>
      <c r="AG327">
        <v>2024</v>
      </c>
    </row>
    <row r="328" spans="1:33" ht="15.75" customHeight="1" x14ac:dyDescent="0.25">
      <c r="A328" s="3">
        <v>325</v>
      </c>
      <c r="B328" s="4" t="str">
        <f t="shared" si="101"/>
        <v xml:space="preserve"> </v>
      </c>
      <c r="C328" s="1">
        <f t="shared" si="102"/>
        <v>325</v>
      </c>
      <c r="D328" t="str">
        <f t="shared" si="103"/>
        <v>RIZZARDO GABRIELE</v>
      </c>
      <c r="E328" s="1" t="str">
        <f>_xlfn.IFNA(VLOOKUP(G328,'nr MX scelti o cambiati'!$C$3:$D$591,2,FALSE)," ")</f>
        <v xml:space="preserve"> </v>
      </c>
      <c r="F328" s="1" t="str">
        <f>IF(E328="NUM CAMBIATO","NUM CAMBIATO",IF(G328=" "," ",_xlfn.IFNA(VLOOKUP(G328,'nr MX scelti o cambiati'!$E$3:$N$591,10,FALSE),"nuova scelta numero")))</f>
        <v>nuova scelta numero</v>
      </c>
      <c r="G328" s="1" t="str">
        <f t="shared" si="104"/>
        <v>M00721</v>
      </c>
      <c r="H328" s="1">
        <f t="shared" si="109"/>
        <v>0</v>
      </c>
      <c r="I328" s="1" t="str">
        <f t="shared" si="110"/>
        <v xml:space="preserve"> </v>
      </c>
      <c r="J328" s="42" t="str">
        <f t="shared" si="105"/>
        <v>RIZZARDO GABRIELE</v>
      </c>
      <c r="K328" s="1" t="str">
        <f t="shared" si="106"/>
        <v>VEN</v>
      </c>
      <c r="L328" s="1" t="str">
        <f t="shared" si="107"/>
        <v>MX1</v>
      </c>
      <c r="M328" s="1" t="str">
        <f t="shared" si="108"/>
        <v>RIDER</v>
      </c>
      <c r="N328" s="7"/>
      <c r="O328">
        <f t="shared" si="111"/>
        <v>331</v>
      </c>
      <c r="P328">
        <f t="shared" si="112"/>
        <v>331</v>
      </c>
      <c r="Q328" t="str">
        <f t="shared" si="113"/>
        <v>DAL PEZZO FEDERICO</v>
      </c>
      <c r="R328" s="1" t="str">
        <f t="shared" si="114"/>
        <v>R02014</v>
      </c>
      <c r="S328" s="22">
        <f t="shared" si="97"/>
        <v>27216</v>
      </c>
      <c r="T328" s="1" t="str">
        <f t="shared" si="98"/>
        <v>VEN</v>
      </c>
      <c r="U328" s="1" t="str">
        <f t="shared" si="99"/>
        <v>OPEN</v>
      </c>
      <c r="V328" s="1" t="str">
        <f t="shared" si="100"/>
        <v>SUPERVETERAN</v>
      </c>
      <c r="W328" s="42" t="str">
        <f t="shared" si="115"/>
        <v>DAL PEZZO FEDERICO</v>
      </c>
      <c r="Y328" s="30" t="s">
        <v>368</v>
      </c>
      <c r="Z328">
        <v>331</v>
      </c>
      <c r="AA328" t="s">
        <v>369</v>
      </c>
      <c r="AB328" s="14">
        <v>27216</v>
      </c>
      <c r="AC328" t="s">
        <v>21</v>
      </c>
      <c r="AD328" s="1" t="s">
        <v>858</v>
      </c>
      <c r="AE328" t="s">
        <v>13</v>
      </c>
      <c r="AF328" t="s">
        <v>369</v>
      </c>
      <c r="AG328">
        <v>2024</v>
      </c>
    </row>
    <row r="329" spans="1:33" ht="15.75" customHeight="1" x14ac:dyDescent="0.25">
      <c r="A329" s="3">
        <v>326</v>
      </c>
      <c r="B329" s="4" t="str">
        <f t="shared" si="101"/>
        <v xml:space="preserve"> </v>
      </c>
      <c r="C329" s="1">
        <f t="shared" si="102"/>
        <v>326</v>
      </c>
      <c r="D329" t="str">
        <f t="shared" si="103"/>
        <v>RIGHETTI ALESSANDRO</v>
      </c>
      <c r="E329" s="1" t="str">
        <f>_xlfn.IFNA(VLOOKUP(G329,'nr MX scelti o cambiati'!$C$3:$D$591,2,FALSE)," ")</f>
        <v xml:space="preserve"> </v>
      </c>
      <c r="F329" s="1">
        <f>IF(E329="NUM CAMBIATO","NUM CAMBIATO",IF(G329=" "," ",_xlfn.IFNA(VLOOKUP(G329,'nr MX scelti o cambiati'!$E$3:$N$591,10,FALSE),"nuova scelta numero")))</f>
        <v>0</v>
      </c>
      <c r="G329" s="1" t="str">
        <f t="shared" si="104"/>
        <v>Y00636</v>
      </c>
      <c r="H329" s="1">
        <f t="shared" si="109"/>
        <v>0</v>
      </c>
      <c r="I329" s="1" t="str">
        <f t="shared" si="110"/>
        <v xml:space="preserve"> </v>
      </c>
      <c r="J329" s="42" t="str">
        <f t="shared" si="105"/>
        <v>RIGHETTI ALESSANDRO</v>
      </c>
      <c r="K329" s="1" t="str">
        <f t="shared" si="106"/>
        <v>VEN</v>
      </c>
      <c r="L329" s="1" t="str">
        <f t="shared" si="107"/>
        <v>MX2</v>
      </c>
      <c r="M329" s="1" t="str">
        <f t="shared" si="108"/>
        <v>EXPERT</v>
      </c>
      <c r="N329" s="7"/>
      <c r="O329">
        <f t="shared" si="111"/>
        <v>332</v>
      </c>
      <c r="P329">
        <f t="shared" si="112"/>
        <v>332</v>
      </c>
      <c r="Q329" t="str">
        <f t="shared" si="113"/>
        <v>PESAVENTO CHRISTIAN</v>
      </c>
      <c r="R329" s="1" t="str">
        <f t="shared" si="114"/>
        <v>Y03658</v>
      </c>
      <c r="S329" s="22">
        <f t="shared" si="97"/>
        <v>26998</v>
      </c>
      <c r="T329" s="1" t="str">
        <f t="shared" si="98"/>
        <v>LOM</v>
      </c>
      <c r="U329" s="1" t="str">
        <f t="shared" si="99"/>
        <v>OPEN</v>
      </c>
      <c r="V329" s="1" t="str">
        <f t="shared" si="100"/>
        <v>SUPERVETERAN</v>
      </c>
      <c r="W329" s="42" t="str">
        <f t="shared" si="115"/>
        <v>PESAVENTO CHRISTIAN</v>
      </c>
      <c r="Y329" s="30" t="s">
        <v>370</v>
      </c>
      <c r="Z329">
        <v>332</v>
      </c>
      <c r="AA329" t="s">
        <v>371</v>
      </c>
      <c r="AB329" s="14">
        <v>26998</v>
      </c>
      <c r="AC329" t="s">
        <v>19</v>
      </c>
      <c r="AD329" s="1" t="s">
        <v>858</v>
      </c>
      <c r="AE329" t="s">
        <v>13</v>
      </c>
      <c r="AF329" t="s">
        <v>371</v>
      </c>
      <c r="AG329">
        <v>2024</v>
      </c>
    </row>
    <row r="330" spans="1:33" ht="15.75" customHeight="1" x14ac:dyDescent="0.25">
      <c r="A330" s="3">
        <v>327</v>
      </c>
      <c r="B330" s="4" t="str">
        <f t="shared" si="101"/>
        <v xml:space="preserve"> </v>
      </c>
      <c r="C330" s="1">
        <f t="shared" si="102"/>
        <v>327</v>
      </c>
      <c r="D330" t="str">
        <f t="shared" si="103"/>
        <v>PELLATTIERO ALEX</v>
      </c>
      <c r="E330" s="1" t="str">
        <f>_xlfn.IFNA(VLOOKUP(G330,'nr MX scelti o cambiati'!$C$3:$D$591,2,FALSE)," ")</f>
        <v xml:space="preserve"> </v>
      </c>
      <c r="F330" s="1">
        <f>IF(E330="NUM CAMBIATO","NUM CAMBIATO",IF(G330=" "," ",_xlfn.IFNA(VLOOKUP(G330,'nr MX scelti o cambiati'!$E$3:$N$591,10,FALSE),"nuova scelta numero")))</f>
        <v>0</v>
      </c>
      <c r="G330" s="1" t="str">
        <f t="shared" si="104"/>
        <v>P03013</v>
      </c>
      <c r="H330" s="1">
        <f t="shared" si="109"/>
        <v>1</v>
      </c>
      <c r="I330" s="1" t="str">
        <f t="shared" si="110"/>
        <v>licenza 23 da rinnovare</v>
      </c>
      <c r="J330" s="42" t="str">
        <f t="shared" si="105"/>
        <v xml:space="preserve"> </v>
      </c>
      <c r="K330" s="1">
        <f t="shared" si="106"/>
        <v>0</v>
      </c>
      <c r="L330" s="1" t="str">
        <f t="shared" si="107"/>
        <v>MX2</v>
      </c>
      <c r="M330" s="1" t="str">
        <f t="shared" si="108"/>
        <v>CHALLENGE</v>
      </c>
      <c r="N330" s="7"/>
      <c r="O330">
        <f t="shared" si="111"/>
        <v>333</v>
      </c>
      <c r="P330">
        <f t="shared" si="112"/>
        <v>333</v>
      </c>
      <c r="Q330" t="str">
        <f t="shared" si="113"/>
        <v>BORZ NICOLA</v>
      </c>
      <c r="R330" s="1" t="str">
        <f t="shared" si="114"/>
        <v>G03306</v>
      </c>
      <c r="S330" s="22">
        <f t="shared" si="97"/>
        <v>36001</v>
      </c>
      <c r="T330" s="1" t="str">
        <f t="shared" si="98"/>
        <v>PTR</v>
      </c>
      <c r="U330" s="1" t="str">
        <f t="shared" si="99"/>
        <v>MX2</v>
      </c>
      <c r="V330" s="1" t="str">
        <f t="shared" si="100"/>
        <v>FAST</v>
      </c>
      <c r="W330" s="42" t="str">
        <f t="shared" si="115"/>
        <v>BORZ NICOLA</v>
      </c>
      <c r="Y330" s="30" t="s">
        <v>372</v>
      </c>
      <c r="Z330">
        <v>333</v>
      </c>
      <c r="AA330" t="s">
        <v>373</v>
      </c>
      <c r="AB330" s="14">
        <v>36001</v>
      </c>
      <c r="AC330" t="s">
        <v>1300</v>
      </c>
      <c r="AD330" s="1" t="s">
        <v>856</v>
      </c>
      <c r="AE330" t="s">
        <v>11</v>
      </c>
      <c r="AF330" t="s">
        <v>373</v>
      </c>
      <c r="AG330">
        <v>2024</v>
      </c>
    </row>
    <row r="331" spans="1:33" ht="15.75" customHeight="1" x14ac:dyDescent="0.25">
      <c r="A331" s="3">
        <v>328</v>
      </c>
      <c r="B331" s="4" t="str">
        <f t="shared" si="101"/>
        <v xml:space="preserve"> </v>
      </c>
      <c r="C331" s="1">
        <f t="shared" si="102"/>
        <v>328</v>
      </c>
      <c r="D331" t="str">
        <f t="shared" si="103"/>
        <v>AVOLEDO STEFANO</v>
      </c>
      <c r="E331" s="1" t="str">
        <f>_xlfn.IFNA(VLOOKUP(G331,'nr MX scelti o cambiati'!$C$3:$D$591,2,FALSE)," ")</f>
        <v xml:space="preserve"> </v>
      </c>
      <c r="F331" s="1">
        <f>IF(E331="NUM CAMBIATO","NUM CAMBIATO",IF(G331=" "," ",_xlfn.IFNA(VLOOKUP(G331,'nr MX scelti o cambiati'!$E$3:$N$591,10,FALSE),"nuova scelta numero")))</f>
        <v>0</v>
      </c>
      <c r="G331" s="1" t="str">
        <f t="shared" si="104"/>
        <v>S02281</v>
      </c>
      <c r="H331" s="1">
        <f t="shared" si="109"/>
        <v>0</v>
      </c>
      <c r="I331" s="1" t="str">
        <f t="shared" si="110"/>
        <v xml:space="preserve"> </v>
      </c>
      <c r="J331" s="42" t="str">
        <f t="shared" si="105"/>
        <v>AVOLEDO STEFANO</v>
      </c>
      <c r="K331" s="1" t="str">
        <f t="shared" si="106"/>
        <v>FVG</v>
      </c>
      <c r="L331" s="1" t="str">
        <f t="shared" si="107"/>
        <v>MX2</v>
      </c>
      <c r="M331" s="1" t="str">
        <f t="shared" si="108"/>
        <v>CHALLENGE</v>
      </c>
      <c r="N331" s="7"/>
      <c r="O331">
        <f t="shared" si="111"/>
        <v>334</v>
      </c>
      <c r="P331">
        <f t="shared" si="112"/>
        <v>334</v>
      </c>
      <c r="Q331" t="str">
        <f t="shared" si="113"/>
        <v>BETTIN LIAM</v>
      </c>
      <c r="R331" s="1" t="str">
        <f t="shared" si="114"/>
        <v>Q03284</v>
      </c>
      <c r="S331" s="22">
        <f t="shared" si="97"/>
        <v>38538</v>
      </c>
      <c r="T331" s="1" t="str">
        <f t="shared" si="98"/>
        <v>FVG</v>
      </c>
      <c r="U331" s="1" t="str">
        <f t="shared" si="99"/>
        <v>MX2</v>
      </c>
      <c r="V331" s="1" t="str">
        <f t="shared" si="100"/>
        <v>EXPERT</v>
      </c>
      <c r="W331" s="42" t="str">
        <f t="shared" si="115"/>
        <v>BETTIN LIAM</v>
      </c>
      <c r="Y331" s="30" t="s">
        <v>374</v>
      </c>
      <c r="Z331">
        <v>334</v>
      </c>
      <c r="AA331" t="s">
        <v>375</v>
      </c>
      <c r="AB331" s="14">
        <v>38538</v>
      </c>
      <c r="AC331" t="s">
        <v>24</v>
      </c>
      <c r="AD331" s="1" t="s">
        <v>856</v>
      </c>
      <c r="AE331" t="s">
        <v>7</v>
      </c>
      <c r="AF331" t="s">
        <v>375</v>
      </c>
      <c r="AG331">
        <v>2024</v>
      </c>
    </row>
    <row r="332" spans="1:33" ht="15.75" customHeight="1" x14ac:dyDescent="0.25">
      <c r="A332" s="3">
        <v>329</v>
      </c>
      <c r="B332" s="4" t="str">
        <f t="shared" si="101"/>
        <v xml:space="preserve"> </v>
      </c>
      <c r="C332" s="1">
        <f t="shared" si="102"/>
        <v>329</v>
      </c>
      <c r="D332" t="str">
        <f t="shared" si="103"/>
        <v>BRUSINELLI MATTEO</v>
      </c>
      <c r="E332" s="1" t="str">
        <f>_xlfn.IFNA(VLOOKUP(G332,'nr MX scelti o cambiati'!$C$3:$D$591,2,FALSE)," ")</f>
        <v xml:space="preserve"> </v>
      </c>
      <c r="F332" s="1">
        <f>IF(E332="NUM CAMBIATO","NUM CAMBIATO",IF(G332=" "," ",_xlfn.IFNA(VLOOKUP(G332,'nr MX scelti o cambiati'!$E$3:$N$591,10,FALSE),"nuova scelta numero")))</f>
        <v>0</v>
      </c>
      <c r="G332" s="1" t="str">
        <f t="shared" si="104"/>
        <v>Y00826</v>
      </c>
      <c r="H332" s="1">
        <f t="shared" si="109"/>
        <v>0</v>
      </c>
      <c r="I332" s="1" t="str">
        <f t="shared" si="110"/>
        <v xml:space="preserve"> </v>
      </c>
      <c r="J332" s="42" t="str">
        <f t="shared" si="105"/>
        <v>BRUSINELLI MATTEO</v>
      </c>
      <c r="K332" s="1" t="str">
        <f t="shared" si="106"/>
        <v>PBZ</v>
      </c>
      <c r="L332" s="1">
        <f t="shared" si="107"/>
        <v>125</v>
      </c>
      <c r="M332" s="1" t="str">
        <f t="shared" si="108"/>
        <v>SENIOR</v>
      </c>
      <c r="N332" s="7"/>
      <c r="O332">
        <f t="shared" si="111"/>
        <v>335</v>
      </c>
      <c r="P332">
        <f t="shared" si="112"/>
        <v>335</v>
      </c>
      <c r="Q332" t="str">
        <f t="shared" si="113"/>
        <v>DALLA PRIA GIULIA</v>
      </c>
      <c r="R332" s="1" t="str">
        <f t="shared" si="114"/>
        <v>W01156</v>
      </c>
      <c r="S332" s="22">
        <f t="shared" si="97"/>
        <v>35908</v>
      </c>
      <c r="T332" s="1" t="str">
        <f t="shared" si="98"/>
        <v>VEN</v>
      </c>
      <c r="U332" s="1" t="str">
        <f t="shared" si="99"/>
        <v>FEMMINILE</v>
      </c>
      <c r="V332" s="1" t="str">
        <f t="shared" si="100"/>
        <v>FEMMINILE</v>
      </c>
      <c r="W332" s="42" t="str">
        <f t="shared" si="115"/>
        <v>DALLA PRIA GIULIA</v>
      </c>
      <c r="Y332" s="30" t="s">
        <v>376</v>
      </c>
      <c r="Z332">
        <v>335</v>
      </c>
      <c r="AA332" t="s">
        <v>377</v>
      </c>
      <c r="AB332" s="14">
        <v>35908</v>
      </c>
      <c r="AC332" t="s">
        <v>21</v>
      </c>
      <c r="AD332" s="1" t="s">
        <v>859</v>
      </c>
      <c r="AE332" t="s">
        <v>859</v>
      </c>
      <c r="AF332" t="s">
        <v>377</v>
      </c>
      <c r="AG332">
        <v>2024</v>
      </c>
    </row>
    <row r="333" spans="1:33" ht="15.75" customHeight="1" x14ac:dyDescent="0.25">
      <c r="A333" s="3">
        <v>330</v>
      </c>
      <c r="B333" s="4" t="str">
        <f t="shared" si="101"/>
        <v xml:space="preserve"> </v>
      </c>
      <c r="C333" s="1">
        <f t="shared" si="102"/>
        <v>330</v>
      </c>
      <c r="D333" t="str">
        <f t="shared" si="103"/>
        <v>OSIO VITTORIO</v>
      </c>
      <c r="E333" s="1" t="str">
        <f>_xlfn.IFNA(VLOOKUP(G333,'nr MX scelti o cambiati'!$C$3:$D$591,2,FALSE)," ")</f>
        <v xml:space="preserve"> </v>
      </c>
      <c r="F333" s="1">
        <f>IF(E333="NUM CAMBIATO","NUM CAMBIATO",IF(G333=" "," ",_xlfn.IFNA(VLOOKUP(G333,'nr MX scelti o cambiati'!$E$3:$N$591,10,FALSE),"nuova scelta numero")))</f>
        <v>0</v>
      </c>
      <c r="G333" s="1" t="str">
        <f t="shared" si="104"/>
        <v>W00746</v>
      </c>
      <c r="H333" s="1">
        <f t="shared" si="109"/>
        <v>0</v>
      </c>
      <c r="I333" s="1" t="str">
        <f t="shared" si="110"/>
        <v xml:space="preserve"> </v>
      </c>
      <c r="J333" s="42" t="str">
        <f t="shared" si="105"/>
        <v>OSIO VITTORIO</v>
      </c>
      <c r="K333" s="1" t="str">
        <f t="shared" si="106"/>
        <v>LOM</v>
      </c>
      <c r="L333" s="1" t="str">
        <f t="shared" si="107"/>
        <v>OPEN</v>
      </c>
      <c r="M333" s="1" t="str">
        <f t="shared" si="108"/>
        <v>MASTER</v>
      </c>
      <c r="N333" s="7"/>
      <c r="O333">
        <f t="shared" si="111"/>
        <v>337</v>
      </c>
      <c r="P333">
        <f t="shared" si="112"/>
        <v>337</v>
      </c>
      <c r="Q333" t="str">
        <f t="shared" si="113"/>
        <v>BRIZIO HOLIVER</v>
      </c>
      <c r="R333" s="1" t="str">
        <f t="shared" si="114"/>
        <v>R01665</v>
      </c>
      <c r="S333" s="22">
        <f t="shared" si="97"/>
        <v>38630</v>
      </c>
      <c r="T333" s="1" t="str">
        <f t="shared" si="98"/>
        <v>LOM</v>
      </c>
      <c r="U333" s="1" t="str">
        <f t="shared" si="99"/>
        <v>MX2</v>
      </c>
      <c r="V333" s="1" t="str">
        <f t="shared" si="100"/>
        <v>FAST</v>
      </c>
      <c r="W333" s="42" t="str">
        <f t="shared" si="115"/>
        <v>BRIZIO HOLIVER</v>
      </c>
      <c r="Y333" s="30" t="s">
        <v>1060</v>
      </c>
      <c r="Z333">
        <v>337</v>
      </c>
      <c r="AA333" t="s">
        <v>1061</v>
      </c>
      <c r="AB333" s="14">
        <v>38630</v>
      </c>
      <c r="AC333" t="s">
        <v>19</v>
      </c>
      <c r="AD333" s="1" t="s">
        <v>856</v>
      </c>
      <c r="AE333" t="s">
        <v>11</v>
      </c>
      <c r="AF333" t="s">
        <v>1061</v>
      </c>
      <c r="AG333">
        <v>2024</v>
      </c>
    </row>
    <row r="334" spans="1:33" ht="15.75" customHeight="1" x14ac:dyDescent="0.25">
      <c r="A334" s="3">
        <v>331</v>
      </c>
      <c r="B334" s="4" t="str">
        <f t="shared" si="101"/>
        <v xml:space="preserve"> </v>
      </c>
      <c r="C334" s="1">
        <f t="shared" si="102"/>
        <v>331</v>
      </c>
      <c r="D334" t="str">
        <f t="shared" si="103"/>
        <v>DAL PEZZO FEDERICO</v>
      </c>
      <c r="E334" s="1" t="str">
        <f>_xlfn.IFNA(VLOOKUP(G334,'nr MX scelti o cambiati'!$C$3:$D$591,2,FALSE)," ")</f>
        <v xml:space="preserve"> </v>
      </c>
      <c r="F334" s="1">
        <f>IF(E334="NUM CAMBIATO","NUM CAMBIATO",IF(G334=" "," ",_xlfn.IFNA(VLOOKUP(G334,'nr MX scelti o cambiati'!$E$3:$N$591,10,FALSE),"nuova scelta numero")))</f>
        <v>0</v>
      </c>
      <c r="G334" s="1" t="str">
        <f t="shared" si="104"/>
        <v>R02014</v>
      </c>
      <c r="H334" s="1">
        <f t="shared" si="109"/>
        <v>0</v>
      </c>
      <c r="I334" s="1" t="str">
        <f t="shared" si="110"/>
        <v xml:space="preserve"> </v>
      </c>
      <c r="J334" s="42" t="str">
        <f t="shared" si="105"/>
        <v>DAL PEZZO FEDERICO</v>
      </c>
      <c r="K334" s="1" t="str">
        <f t="shared" si="106"/>
        <v>VEN</v>
      </c>
      <c r="L334" s="1" t="str">
        <f t="shared" si="107"/>
        <v>OPEN</v>
      </c>
      <c r="M334" s="1" t="str">
        <f t="shared" si="108"/>
        <v>SUPERVETERAN</v>
      </c>
      <c r="N334" s="7"/>
      <c r="O334">
        <f t="shared" si="111"/>
        <v>338</v>
      </c>
      <c r="P334">
        <f t="shared" si="112"/>
        <v>338</v>
      </c>
      <c r="Q334" t="str">
        <f t="shared" si="113"/>
        <v>BONIFACIO ANDREA</v>
      </c>
      <c r="R334" s="1" t="str">
        <f t="shared" si="114"/>
        <v>L00222</v>
      </c>
      <c r="S334" s="22">
        <f t="shared" si="97"/>
        <v>37114</v>
      </c>
      <c r="T334" s="1" t="str">
        <f t="shared" si="98"/>
        <v>VEN</v>
      </c>
      <c r="U334" s="1" t="str">
        <f t="shared" si="99"/>
        <v>MX2</v>
      </c>
      <c r="V334" s="1" t="str">
        <f t="shared" si="100"/>
        <v>FAST</v>
      </c>
      <c r="W334" s="42" t="str">
        <f t="shared" si="115"/>
        <v>BONIFACIO ANDREA</v>
      </c>
      <c r="Y334" s="30" t="s">
        <v>564</v>
      </c>
      <c r="Z334">
        <v>338</v>
      </c>
      <c r="AA334" t="s">
        <v>565</v>
      </c>
      <c r="AB334" s="14">
        <v>37114</v>
      </c>
      <c r="AC334" t="s">
        <v>21</v>
      </c>
      <c r="AD334" s="1" t="s">
        <v>856</v>
      </c>
      <c r="AE334" t="s">
        <v>11</v>
      </c>
      <c r="AF334" t="s">
        <v>565</v>
      </c>
      <c r="AG334">
        <v>2024</v>
      </c>
    </row>
    <row r="335" spans="1:33" ht="15.75" customHeight="1" x14ac:dyDescent="0.25">
      <c r="A335" s="3">
        <v>332</v>
      </c>
      <c r="B335" s="4" t="str">
        <f t="shared" si="101"/>
        <v xml:space="preserve"> </v>
      </c>
      <c r="C335" s="1">
        <f t="shared" si="102"/>
        <v>332</v>
      </c>
      <c r="D335" t="str">
        <f t="shared" si="103"/>
        <v>PESAVENTO CHRISTIAN</v>
      </c>
      <c r="E335" s="1" t="str">
        <f>_xlfn.IFNA(VLOOKUP(G335,'nr MX scelti o cambiati'!$C$3:$D$591,2,FALSE)," ")</f>
        <v xml:space="preserve"> </v>
      </c>
      <c r="F335" s="1">
        <f>IF(E335="NUM CAMBIATO","NUM CAMBIATO",IF(G335=" "," ",_xlfn.IFNA(VLOOKUP(G335,'nr MX scelti o cambiati'!$E$3:$N$591,10,FALSE),"nuova scelta numero")))</f>
        <v>0</v>
      </c>
      <c r="G335" s="1" t="str">
        <f t="shared" si="104"/>
        <v>Y03658</v>
      </c>
      <c r="H335" s="1">
        <f t="shared" si="109"/>
        <v>0</v>
      </c>
      <c r="I335" s="1" t="str">
        <f t="shared" si="110"/>
        <v xml:space="preserve"> </v>
      </c>
      <c r="J335" s="42" t="str">
        <f t="shared" si="105"/>
        <v>PESAVENTO CHRISTIAN</v>
      </c>
      <c r="K335" s="1" t="str">
        <f t="shared" si="106"/>
        <v>LOM</v>
      </c>
      <c r="L335" s="1" t="str">
        <f t="shared" si="107"/>
        <v>OPEN</v>
      </c>
      <c r="M335" s="1" t="str">
        <f t="shared" si="108"/>
        <v>SUPERVETERAN</v>
      </c>
      <c r="N335" s="7"/>
      <c r="O335">
        <f t="shared" si="111"/>
        <v>339</v>
      </c>
      <c r="P335">
        <f t="shared" si="112"/>
        <v>339</v>
      </c>
      <c r="Q335" t="str">
        <f t="shared" si="113"/>
        <v>CASTELLI MATTIA</v>
      </c>
      <c r="R335" s="1" t="str">
        <f t="shared" si="114"/>
        <v>X05505</v>
      </c>
      <c r="S335" s="22">
        <f t="shared" si="97"/>
        <v>0</v>
      </c>
      <c r="T335" s="1">
        <f t="shared" si="98"/>
        <v>0</v>
      </c>
      <c r="U335" s="1" t="str">
        <f t="shared" si="99"/>
        <v>MX2</v>
      </c>
      <c r="V335" s="1" t="str">
        <f t="shared" si="100"/>
        <v>RIDER</v>
      </c>
      <c r="W335" s="42" t="str">
        <f t="shared" si="115"/>
        <v xml:space="preserve"> </v>
      </c>
      <c r="Y335" s="30" t="s">
        <v>378</v>
      </c>
      <c r="Z335">
        <v>339</v>
      </c>
      <c r="AA335" t="s">
        <v>379</v>
      </c>
      <c r="AD335" s="1" t="s">
        <v>856</v>
      </c>
      <c r="AE335" t="s">
        <v>6</v>
      </c>
      <c r="AG335">
        <v>2024</v>
      </c>
    </row>
    <row r="336" spans="1:33" ht="15.75" customHeight="1" x14ac:dyDescent="0.25">
      <c r="A336" s="3">
        <v>333</v>
      </c>
      <c r="B336" s="4" t="str">
        <f t="shared" si="101"/>
        <v xml:space="preserve"> </v>
      </c>
      <c r="C336" s="1">
        <f t="shared" si="102"/>
        <v>333</v>
      </c>
      <c r="D336" t="str">
        <f t="shared" si="103"/>
        <v>BORZ NICOLA</v>
      </c>
      <c r="E336" s="1" t="str">
        <f>_xlfn.IFNA(VLOOKUP(G336,'nr MX scelti o cambiati'!$C$3:$D$591,2,FALSE)," ")</f>
        <v xml:space="preserve"> </v>
      </c>
      <c r="F336" s="1">
        <f>IF(E336="NUM CAMBIATO","NUM CAMBIATO",IF(G336=" "," ",_xlfn.IFNA(VLOOKUP(G336,'nr MX scelti o cambiati'!$E$3:$N$591,10,FALSE),"nuova scelta numero")))</f>
        <v>0</v>
      </c>
      <c r="G336" s="1" t="str">
        <f t="shared" si="104"/>
        <v>G03306</v>
      </c>
      <c r="H336" s="1">
        <f t="shared" si="109"/>
        <v>0</v>
      </c>
      <c r="I336" s="1" t="str">
        <f t="shared" si="110"/>
        <v xml:space="preserve"> </v>
      </c>
      <c r="J336" s="42" t="str">
        <f t="shared" si="105"/>
        <v>BORZ NICOLA</v>
      </c>
      <c r="K336" s="1" t="str">
        <f t="shared" si="106"/>
        <v>PTR</v>
      </c>
      <c r="L336" s="1" t="str">
        <f t="shared" si="107"/>
        <v>MX2</v>
      </c>
      <c r="M336" s="1" t="str">
        <f t="shared" si="108"/>
        <v>FAST</v>
      </c>
      <c r="N336" s="7"/>
      <c r="O336">
        <f t="shared" si="111"/>
        <v>340</v>
      </c>
      <c r="P336">
        <f t="shared" si="112"/>
        <v>340</v>
      </c>
      <c r="Q336" t="str">
        <f t="shared" si="113"/>
        <v>CLAUSER RUDI</v>
      </c>
      <c r="R336" s="1" t="str">
        <f t="shared" si="114"/>
        <v>A02947</v>
      </c>
      <c r="S336" s="22">
        <f t="shared" si="97"/>
        <v>32221</v>
      </c>
      <c r="T336" s="1" t="str">
        <f t="shared" si="98"/>
        <v>PTR</v>
      </c>
      <c r="U336" s="1" t="str">
        <f t="shared" si="99"/>
        <v>MX1</v>
      </c>
      <c r="V336" s="1" t="str">
        <f t="shared" si="100"/>
        <v>CHALLENGE</v>
      </c>
      <c r="W336" s="42" t="str">
        <f t="shared" si="115"/>
        <v>CLAUSER RUDI</v>
      </c>
      <c r="Y336" s="30" t="s">
        <v>3901</v>
      </c>
      <c r="Z336">
        <v>340</v>
      </c>
      <c r="AA336" t="s">
        <v>3902</v>
      </c>
      <c r="AB336" s="14">
        <v>32221</v>
      </c>
      <c r="AC336" t="s">
        <v>1300</v>
      </c>
      <c r="AD336" s="1" t="s">
        <v>857</v>
      </c>
      <c r="AE336" t="s">
        <v>5</v>
      </c>
      <c r="AF336" t="s">
        <v>3902</v>
      </c>
      <c r="AG336">
        <v>2024</v>
      </c>
    </row>
    <row r="337" spans="1:33" ht="15.75" customHeight="1" x14ac:dyDescent="0.25">
      <c r="A337" s="3">
        <v>334</v>
      </c>
      <c r="B337" s="4" t="str">
        <f t="shared" si="101"/>
        <v xml:space="preserve"> </v>
      </c>
      <c r="C337" s="1">
        <f t="shared" si="102"/>
        <v>334</v>
      </c>
      <c r="D337" t="str">
        <f t="shared" si="103"/>
        <v>BETTIN LIAM</v>
      </c>
      <c r="E337" s="1" t="str">
        <f>_xlfn.IFNA(VLOOKUP(G337,'nr MX scelti o cambiati'!$C$3:$D$591,2,FALSE)," ")</f>
        <v xml:space="preserve"> </v>
      </c>
      <c r="F337" s="1">
        <f>IF(E337="NUM CAMBIATO","NUM CAMBIATO",IF(G337=" "," ",_xlfn.IFNA(VLOOKUP(G337,'nr MX scelti o cambiati'!$E$3:$N$591,10,FALSE),"nuova scelta numero")))</f>
        <v>0</v>
      </c>
      <c r="G337" s="1" t="str">
        <f t="shared" si="104"/>
        <v>Q03284</v>
      </c>
      <c r="H337" s="1">
        <f t="shared" si="109"/>
        <v>0</v>
      </c>
      <c r="I337" s="1" t="str">
        <f t="shared" si="110"/>
        <v xml:space="preserve"> </v>
      </c>
      <c r="J337" s="42" t="str">
        <f t="shared" si="105"/>
        <v>BETTIN LIAM</v>
      </c>
      <c r="K337" s="1" t="str">
        <f t="shared" si="106"/>
        <v>FVG</v>
      </c>
      <c r="L337" s="1" t="str">
        <f t="shared" si="107"/>
        <v>MX2</v>
      </c>
      <c r="M337" s="1" t="str">
        <f t="shared" si="108"/>
        <v>EXPERT</v>
      </c>
      <c r="N337" s="7"/>
      <c r="O337">
        <f t="shared" si="111"/>
        <v>341</v>
      </c>
      <c r="P337">
        <f t="shared" si="112"/>
        <v>341</v>
      </c>
      <c r="Q337" t="str">
        <f t="shared" si="113"/>
        <v>CERVELLIN ANDREA</v>
      </c>
      <c r="R337" s="1" t="str">
        <f t="shared" si="114"/>
        <v>F00022</v>
      </c>
      <c r="S337" s="22">
        <f t="shared" si="97"/>
        <v>33209</v>
      </c>
      <c r="T337" s="1" t="str">
        <f t="shared" si="98"/>
        <v>LOM</v>
      </c>
      <c r="U337" s="1" t="str">
        <f t="shared" si="99"/>
        <v>MX2</v>
      </c>
      <c r="V337" s="1" t="str">
        <f t="shared" si="100"/>
        <v>FAST</v>
      </c>
      <c r="W337" s="42" t="str">
        <f t="shared" si="115"/>
        <v>CERVELLIN ANDREA</v>
      </c>
      <c r="Y337" s="30" t="s">
        <v>680</v>
      </c>
      <c r="Z337">
        <v>341</v>
      </c>
      <c r="AA337" t="s">
        <v>681</v>
      </c>
      <c r="AB337" s="14">
        <v>33209</v>
      </c>
      <c r="AC337" t="s">
        <v>19</v>
      </c>
      <c r="AD337" s="1" t="s">
        <v>856</v>
      </c>
      <c r="AE337" t="s">
        <v>11</v>
      </c>
      <c r="AF337" t="s">
        <v>681</v>
      </c>
      <c r="AG337">
        <v>2024</v>
      </c>
    </row>
    <row r="338" spans="1:33" ht="15.75" customHeight="1" x14ac:dyDescent="0.25">
      <c r="A338" s="3">
        <v>335</v>
      </c>
      <c r="B338" s="4" t="str">
        <f t="shared" si="101"/>
        <v xml:space="preserve"> </v>
      </c>
      <c r="C338" s="1">
        <f t="shared" si="102"/>
        <v>335</v>
      </c>
      <c r="D338" t="str">
        <f t="shared" si="103"/>
        <v>DALLA PRIA GIULIA</v>
      </c>
      <c r="E338" s="1" t="str">
        <f>_xlfn.IFNA(VLOOKUP(G338,'nr MX scelti o cambiati'!$C$3:$D$591,2,FALSE)," ")</f>
        <v xml:space="preserve"> </v>
      </c>
      <c r="F338" s="1">
        <f>IF(E338="NUM CAMBIATO","NUM CAMBIATO",IF(G338=" "," ",_xlfn.IFNA(VLOOKUP(G338,'nr MX scelti o cambiati'!$E$3:$N$591,10,FALSE),"nuova scelta numero")))</f>
        <v>0</v>
      </c>
      <c r="G338" s="1" t="str">
        <f t="shared" si="104"/>
        <v>W01156</v>
      </c>
      <c r="H338" s="1">
        <f t="shared" si="109"/>
        <v>0</v>
      </c>
      <c r="I338" s="1" t="str">
        <f t="shared" si="110"/>
        <v xml:space="preserve"> </v>
      </c>
      <c r="J338" s="42" t="str">
        <f t="shared" si="105"/>
        <v>DALLA PRIA GIULIA</v>
      </c>
      <c r="K338" s="1" t="str">
        <f t="shared" si="106"/>
        <v>VEN</v>
      </c>
      <c r="L338" s="1" t="str">
        <f t="shared" si="107"/>
        <v>FEMMINILE</v>
      </c>
      <c r="M338" s="1" t="str">
        <f t="shared" si="108"/>
        <v>FEMMINILE</v>
      </c>
      <c r="N338" s="7"/>
      <c r="O338">
        <f t="shared" si="111"/>
        <v>342</v>
      </c>
      <c r="P338">
        <f t="shared" si="112"/>
        <v>342</v>
      </c>
      <c r="Q338" t="str">
        <f t="shared" si="113"/>
        <v>CONSOLATI ADONE</v>
      </c>
      <c r="R338" s="1" t="str">
        <f t="shared" si="114"/>
        <v>Z03648</v>
      </c>
      <c r="S338" s="22">
        <f t="shared" si="97"/>
        <v>26657</v>
      </c>
      <c r="T338" s="1" t="str">
        <f t="shared" si="98"/>
        <v>PTR</v>
      </c>
      <c r="U338" s="1" t="str">
        <f t="shared" si="99"/>
        <v>OPEN</v>
      </c>
      <c r="V338" s="1" t="str">
        <f t="shared" si="100"/>
        <v>SUPERVETERAN</v>
      </c>
      <c r="W338" s="42" t="str">
        <f t="shared" si="115"/>
        <v>CONSOLATI ADONE</v>
      </c>
      <c r="Y338" s="30" t="s">
        <v>3888</v>
      </c>
      <c r="Z338">
        <v>342</v>
      </c>
      <c r="AA338" t="s">
        <v>3889</v>
      </c>
      <c r="AB338" s="14">
        <v>26657</v>
      </c>
      <c r="AC338" t="s">
        <v>1300</v>
      </c>
      <c r="AD338" s="1" t="s">
        <v>858</v>
      </c>
      <c r="AE338" t="s">
        <v>13</v>
      </c>
      <c r="AF338" t="s">
        <v>3889</v>
      </c>
      <c r="AG338">
        <v>2024</v>
      </c>
    </row>
    <row r="339" spans="1:33" ht="15.75" customHeight="1" x14ac:dyDescent="0.25">
      <c r="A339" s="3">
        <v>336</v>
      </c>
      <c r="B339" s="4">
        <f t="shared" si="101"/>
        <v>336</v>
      </c>
      <c r="C339" s="1" t="str">
        <f t="shared" si="102"/>
        <v xml:space="preserve"> </v>
      </c>
      <c r="D339" t="str">
        <f t="shared" si="103"/>
        <v xml:space="preserve"> </v>
      </c>
      <c r="E339" s="1" t="str">
        <f>_xlfn.IFNA(VLOOKUP(G339,'nr MX scelti o cambiati'!$C$3:$D$591,2,FALSE)," ")</f>
        <v xml:space="preserve"> </v>
      </c>
      <c r="F339" s="1" t="str">
        <f>IF(E339="NUM CAMBIATO","NUM CAMBIATO",IF(G339=" "," ",_xlfn.IFNA(VLOOKUP(G339,'nr MX scelti o cambiati'!$E$3:$N$591,10,FALSE),"nuova scelta numero")))</f>
        <v xml:space="preserve"> </v>
      </c>
      <c r="G339" s="1" t="str">
        <f t="shared" si="104"/>
        <v xml:space="preserve"> </v>
      </c>
      <c r="H339" s="1">
        <f t="shared" si="109"/>
        <v>0</v>
      </c>
      <c r="I339" s="1" t="str">
        <f t="shared" si="110"/>
        <v xml:space="preserve"> </v>
      </c>
      <c r="J339" s="42" t="str">
        <f t="shared" si="105"/>
        <v xml:space="preserve"> </v>
      </c>
      <c r="K339" s="1" t="str">
        <f t="shared" si="106"/>
        <v xml:space="preserve"> </v>
      </c>
      <c r="L339" s="1" t="str">
        <f t="shared" si="107"/>
        <v xml:space="preserve"> </v>
      </c>
      <c r="M339" s="1" t="str">
        <f t="shared" si="108"/>
        <v xml:space="preserve"> </v>
      </c>
      <c r="N339" s="7"/>
      <c r="O339">
        <f t="shared" si="111"/>
        <v>343</v>
      </c>
      <c r="P339">
        <f t="shared" si="112"/>
        <v>343</v>
      </c>
      <c r="Q339" t="str">
        <f t="shared" si="113"/>
        <v>CASTAGNA GABRIELE</v>
      </c>
      <c r="R339" s="1" t="str">
        <f t="shared" si="114"/>
        <v>S02656</v>
      </c>
      <c r="S339" s="22">
        <f t="shared" si="97"/>
        <v>34391</v>
      </c>
      <c r="T339" s="1" t="str">
        <f t="shared" si="98"/>
        <v>VEN</v>
      </c>
      <c r="U339" s="1" t="str">
        <f t="shared" si="99"/>
        <v>MX1</v>
      </c>
      <c r="V339" s="1" t="str">
        <f t="shared" si="100"/>
        <v>RIDER</v>
      </c>
      <c r="W339" s="42" t="str">
        <f t="shared" si="115"/>
        <v>CASTAGNA GABRIELE</v>
      </c>
      <c r="Y339" s="30" t="s">
        <v>667</v>
      </c>
      <c r="Z339">
        <v>343</v>
      </c>
      <c r="AA339" t="s">
        <v>668</v>
      </c>
      <c r="AB339" s="14">
        <v>34391</v>
      </c>
      <c r="AC339" t="s">
        <v>21</v>
      </c>
      <c r="AD339" s="1" t="s">
        <v>857</v>
      </c>
      <c r="AE339" t="s">
        <v>6</v>
      </c>
      <c r="AF339" t="s">
        <v>668</v>
      </c>
      <c r="AG339">
        <v>2024</v>
      </c>
    </row>
    <row r="340" spans="1:33" ht="15.75" customHeight="1" x14ac:dyDescent="0.25">
      <c r="A340" s="3">
        <v>337</v>
      </c>
      <c r="B340" s="4" t="str">
        <f t="shared" si="101"/>
        <v xml:space="preserve"> </v>
      </c>
      <c r="C340" s="1">
        <f t="shared" si="102"/>
        <v>337</v>
      </c>
      <c r="D340" t="str">
        <f t="shared" si="103"/>
        <v>BRIZIO HOLIVER</v>
      </c>
      <c r="E340" s="1" t="str">
        <f>_xlfn.IFNA(VLOOKUP(G340,'nr MX scelti o cambiati'!$C$3:$D$591,2,FALSE)," ")</f>
        <v xml:space="preserve"> </v>
      </c>
      <c r="F340" s="1">
        <f>IF(E340="NUM CAMBIATO","NUM CAMBIATO",IF(G340=" "," ",_xlfn.IFNA(VLOOKUP(G340,'nr MX scelti o cambiati'!$E$3:$N$591,10,FALSE),"nuova scelta numero")))</f>
        <v>0</v>
      </c>
      <c r="G340" s="1" t="str">
        <f t="shared" si="104"/>
        <v>R01665</v>
      </c>
      <c r="H340" s="1">
        <f t="shared" si="109"/>
        <v>0</v>
      </c>
      <c r="I340" s="1" t="str">
        <f t="shared" si="110"/>
        <v xml:space="preserve"> </v>
      </c>
      <c r="J340" s="42" t="str">
        <f t="shared" si="105"/>
        <v>BRIZIO HOLIVER</v>
      </c>
      <c r="K340" s="1" t="str">
        <f t="shared" si="106"/>
        <v>LOM</v>
      </c>
      <c r="L340" s="1" t="str">
        <f t="shared" si="107"/>
        <v>MX2</v>
      </c>
      <c r="M340" s="1" t="str">
        <f t="shared" si="108"/>
        <v>FAST</v>
      </c>
      <c r="N340" s="7"/>
      <c r="O340">
        <f t="shared" si="111"/>
        <v>345</v>
      </c>
      <c r="P340">
        <f t="shared" si="112"/>
        <v>345</v>
      </c>
      <c r="Q340" t="str">
        <f t="shared" si="113"/>
        <v>CECCHETTO ALAIN</v>
      </c>
      <c r="R340" s="1" t="str">
        <f t="shared" si="114"/>
        <v>Y00625</v>
      </c>
      <c r="S340" s="22">
        <f t="shared" si="97"/>
        <v>26185</v>
      </c>
      <c r="T340" s="1" t="str">
        <f t="shared" si="98"/>
        <v>VEN</v>
      </c>
      <c r="U340" s="1" t="str">
        <f t="shared" si="99"/>
        <v>OPEN</v>
      </c>
      <c r="V340" s="1" t="str">
        <f t="shared" si="100"/>
        <v>SUPERVETERAN</v>
      </c>
      <c r="W340" s="42" t="str">
        <f t="shared" si="115"/>
        <v>CECCHETTO ALAIN</v>
      </c>
      <c r="Y340" s="30" t="s">
        <v>380</v>
      </c>
      <c r="Z340">
        <v>345</v>
      </c>
      <c r="AA340" t="s">
        <v>381</v>
      </c>
      <c r="AB340" s="14">
        <v>26185</v>
      </c>
      <c r="AC340" t="s">
        <v>21</v>
      </c>
      <c r="AD340" s="1" t="s">
        <v>858</v>
      </c>
      <c r="AE340" t="s">
        <v>13</v>
      </c>
      <c r="AF340" t="s">
        <v>381</v>
      </c>
      <c r="AG340">
        <v>2024</v>
      </c>
    </row>
    <row r="341" spans="1:33" ht="15.75" customHeight="1" x14ac:dyDescent="0.25">
      <c r="A341" s="3">
        <v>338</v>
      </c>
      <c r="B341" s="4" t="str">
        <f t="shared" si="101"/>
        <v xml:space="preserve"> </v>
      </c>
      <c r="C341" s="1">
        <f t="shared" si="102"/>
        <v>338</v>
      </c>
      <c r="D341" t="str">
        <f t="shared" si="103"/>
        <v>BONIFACIO ANDREA</v>
      </c>
      <c r="E341" s="1" t="str">
        <f>_xlfn.IFNA(VLOOKUP(G341,'nr MX scelti o cambiati'!$C$3:$D$591,2,FALSE)," ")</f>
        <v xml:space="preserve"> </v>
      </c>
      <c r="F341" s="1">
        <f>IF(E341="NUM CAMBIATO","NUM CAMBIATO",IF(G341=" "," ",_xlfn.IFNA(VLOOKUP(G341,'nr MX scelti o cambiati'!$E$3:$N$591,10,FALSE),"nuova scelta numero")))</f>
        <v>0</v>
      </c>
      <c r="G341" s="1" t="str">
        <f t="shared" si="104"/>
        <v>L00222</v>
      </c>
      <c r="H341" s="1">
        <f t="shared" si="109"/>
        <v>0</v>
      </c>
      <c r="I341" s="1" t="str">
        <f t="shared" si="110"/>
        <v xml:space="preserve"> </v>
      </c>
      <c r="J341" s="42" t="str">
        <f t="shared" si="105"/>
        <v>BONIFACIO ANDREA</v>
      </c>
      <c r="K341" s="1" t="str">
        <f t="shared" si="106"/>
        <v>VEN</v>
      </c>
      <c r="L341" s="1" t="str">
        <f t="shared" si="107"/>
        <v>MX2</v>
      </c>
      <c r="M341" s="1" t="str">
        <f t="shared" si="108"/>
        <v>FAST</v>
      </c>
      <c r="N341" s="7"/>
      <c r="O341">
        <f t="shared" si="111"/>
        <v>347</v>
      </c>
      <c r="P341">
        <f t="shared" si="112"/>
        <v>347</v>
      </c>
      <c r="Q341" t="str">
        <f t="shared" si="113"/>
        <v>SALVATERRA DANIELE</v>
      </c>
      <c r="R341" s="1" t="str">
        <f t="shared" si="114"/>
        <v>X06977</v>
      </c>
      <c r="S341" s="22">
        <f t="shared" si="97"/>
        <v>37579</v>
      </c>
      <c r="T341" s="1" t="str">
        <f t="shared" si="98"/>
        <v>PTR</v>
      </c>
      <c r="U341" s="1" t="str">
        <f t="shared" si="99"/>
        <v>MX2</v>
      </c>
      <c r="V341" s="1" t="str">
        <f t="shared" si="100"/>
        <v>CHALLENGE</v>
      </c>
      <c r="W341" s="42" t="str">
        <f t="shared" si="115"/>
        <v>SALVATERRA DANIELE</v>
      </c>
      <c r="Y341" s="30" t="s">
        <v>382</v>
      </c>
      <c r="Z341">
        <v>347</v>
      </c>
      <c r="AA341" t="s">
        <v>383</v>
      </c>
      <c r="AB341" s="14">
        <v>37579</v>
      </c>
      <c r="AC341" t="s">
        <v>1300</v>
      </c>
      <c r="AD341" s="1" t="s">
        <v>856</v>
      </c>
      <c r="AE341" t="s">
        <v>5</v>
      </c>
      <c r="AF341" t="s">
        <v>383</v>
      </c>
      <c r="AG341">
        <v>2024</v>
      </c>
    </row>
    <row r="342" spans="1:33" ht="15.75" customHeight="1" x14ac:dyDescent="0.25">
      <c r="A342" s="3">
        <v>339</v>
      </c>
      <c r="B342" s="4" t="str">
        <f t="shared" si="101"/>
        <v xml:space="preserve"> </v>
      </c>
      <c r="C342" s="1">
        <f t="shared" si="102"/>
        <v>339</v>
      </c>
      <c r="D342" t="str">
        <f t="shared" si="103"/>
        <v>CASTELLI MATTIA</v>
      </c>
      <c r="E342" s="1" t="str">
        <f>_xlfn.IFNA(VLOOKUP(G342,'nr MX scelti o cambiati'!$C$3:$D$591,2,FALSE)," ")</f>
        <v xml:space="preserve"> </v>
      </c>
      <c r="F342" s="1">
        <f>IF(E342="NUM CAMBIATO","NUM CAMBIATO",IF(G342=" "," ",_xlfn.IFNA(VLOOKUP(G342,'nr MX scelti o cambiati'!$E$3:$N$591,10,FALSE),"nuova scelta numero")))</f>
        <v>0</v>
      </c>
      <c r="G342" s="1" t="str">
        <f t="shared" si="104"/>
        <v>X05505</v>
      </c>
      <c r="H342" s="1">
        <f t="shared" si="109"/>
        <v>1</v>
      </c>
      <c r="I342" s="1" t="str">
        <f t="shared" si="110"/>
        <v>licenza 23 da rinnovare</v>
      </c>
      <c r="J342" s="42" t="str">
        <f t="shared" si="105"/>
        <v xml:space="preserve"> </v>
      </c>
      <c r="K342" s="1">
        <f t="shared" si="106"/>
        <v>0</v>
      </c>
      <c r="L342" s="1" t="str">
        <f t="shared" si="107"/>
        <v>MX2</v>
      </c>
      <c r="M342" s="1" t="str">
        <f t="shared" si="108"/>
        <v>RIDER</v>
      </c>
      <c r="N342" s="7"/>
      <c r="O342">
        <f t="shared" si="111"/>
        <v>348</v>
      </c>
      <c r="P342">
        <f t="shared" si="112"/>
        <v>348</v>
      </c>
      <c r="Q342" t="str">
        <f t="shared" si="113"/>
        <v>GUIDI KEVIN</v>
      </c>
      <c r="R342" s="1" t="str">
        <f t="shared" si="114"/>
        <v>Z02580</v>
      </c>
      <c r="S342" s="22">
        <f t="shared" si="97"/>
        <v>0</v>
      </c>
      <c r="T342" s="1">
        <f t="shared" si="98"/>
        <v>0</v>
      </c>
      <c r="U342" s="1" t="str">
        <f t="shared" si="99"/>
        <v>MX1</v>
      </c>
      <c r="V342" s="1" t="str">
        <f t="shared" si="100"/>
        <v>CHALLENGE</v>
      </c>
      <c r="W342" s="42" t="str">
        <f t="shared" si="115"/>
        <v xml:space="preserve"> </v>
      </c>
      <c r="Y342" s="30" t="s">
        <v>1119</v>
      </c>
      <c r="Z342">
        <v>348</v>
      </c>
      <c r="AA342" t="s">
        <v>1120</v>
      </c>
      <c r="AD342" s="1" t="s">
        <v>857</v>
      </c>
      <c r="AE342" t="s">
        <v>5</v>
      </c>
      <c r="AG342">
        <v>2024</v>
      </c>
    </row>
    <row r="343" spans="1:33" ht="15.75" customHeight="1" x14ac:dyDescent="0.25">
      <c r="A343" s="3">
        <v>340</v>
      </c>
      <c r="B343" s="4" t="str">
        <f t="shared" si="101"/>
        <v xml:space="preserve"> </v>
      </c>
      <c r="C343" s="1">
        <f t="shared" si="102"/>
        <v>340</v>
      </c>
      <c r="D343" t="str">
        <f t="shared" si="103"/>
        <v>CLAUSER RUDI</v>
      </c>
      <c r="E343" s="1" t="str">
        <f>_xlfn.IFNA(VLOOKUP(G343,'nr MX scelti o cambiati'!$C$3:$D$591,2,FALSE)," ")</f>
        <v xml:space="preserve"> </v>
      </c>
      <c r="F343" s="1" t="str">
        <f>IF(E343="NUM CAMBIATO","NUM CAMBIATO",IF(G343=" "," ",_xlfn.IFNA(VLOOKUP(G343,'nr MX scelti o cambiati'!$E$3:$N$591,10,FALSE),"nuova scelta numero")))</f>
        <v>nuova scelta numero</v>
      </c>
      <c r="G343" s="1" t="str">
        <f t="shared" si="104"/>
        <v>A02947</v>
      </c>
      <c r="H343" s="1">
        <f t="shared" si="109"/>
        <v>0</v>
      </c>
      <c r="I343" s="1" t="str">
        <f t="shared" si="110"/>
        <v xml:space="preserve"> </v>
      </c>
      <c r="J343" s="42" t="str">
        <f t="shared" si="105"/>
        <v>CLAUSER RUDI</v>
      </c>
      <c r="K343" s="1" t="str">
        <f t="shared" si="106"/>
        <v>PTR</v>
      </c>
      <c r="L343" s="1" t="str">
        <f t="shared" si="107"/>
        <v>MX1</v>
      </c>
      <c r="M343" s="1" t="str">
        <f t="shared" si="108"/>
        <v>CHALLENGE</v>
      </c>
      <c r="N343" s="7"/>
      <c r="O343">
        <f t="shared" si="111"/>
        <v>349</v>
      </c>
      <c r="P343">
        <f t="shared" si="112"/>
        <v>349</v>
      </c>
      <c r="Q343" t="str">
        <f t="shared" si="113"/>
        <v>STRINO TOMMASO GABRIELE</v>
      </c>
      <c r="R343" s="1" t="str">
        <f t="shared" si="114"/>
        <v>Z00772</v>
      </c>
      <c r="S343" s="22">
        <f t="shared" si="97"/>
        <v>39906</v>
      </c>
      <c r="T343" s="1" t="str">
        <f t="shared" si="98"/>
        <v>VEN</v>
      </c>
      <c r="U343" s="1">
        <f t="shared" si="99"/>
        <v>125</v>
      </c>
      <c r="V343" s="1" t="str">
        <f t="shared" si="100"/>
        <v>JUNIOR</v>
      </c>
      <c r="W343" s="42" t="str">
        <f t="shared" si="115"/>
        <v>STRINO TOMMASO GABRIELE</v>
      </c>
      <c r="Y343" s="30" t="s">
        <v>3099</v>
      </c>
      <c r="Z343">
        <v>349</v>
      </c>
      <c r="AA343" t="s">
        <v>3100</v>
      </c>
      <c r="AB343" s="14">
        <v>39906</v>
      </c>
      <c r="AC343" t="s">
        <v>21</v>
      </c>
      <c r="AD343" s="1">
        <v>125</v>
      </c>
      <c r="AE343" t="s">
        <v>4</v>
      </c>
      <c r="AF343" t="s">
        <v>3100</v>
      </c>
      <c r="AG343">
        <v>2024</v>
      </c>
    </row>
    <row r="344" spans="1:33" ht="15.75" customHeight="1" x14ac:dyDescent="0.25">
      <c r="A344" s="3">
        <v>341</v>
      </c>
      <c r="B344" s="4" t="str">
        <f t="shared" si="101"/>
        <v xml:space="preserve"> </v>
      </c>
      <c r="C344" s="1">
        <f t="shared" si="102"/>
        <v>341</v>
      </c>
      <c r="D344" t="str">
        <f t="shared" si="103"/>
        <v>CERVELLIN ANDREA</v>
      </c>
      <c r="E344" s="1" t="str">
        <f>_xlfn.IFNA(VLOOKUP(G344,'nr MX scelti o cambiati'!$C$3:$D$591,2,FALSE)," ")</f>
        <v xml:space="preserve"> </v>
      </c>
      <c r="F344" s="1">
        <f>IF(E344="NUM CAMBIATO","NUM CAMBIATO",IF(G344=" "," ",_xlfn.IFNA(VLOOKUP(G344,'nr MX scelti o cambiati'!$E$3:$N$591,10,FALSE),"nuova scelta numero")))</f>
        <v>0</v>
      </c>
      <c r="G344" s="1" t="str">
        <f t="shared" si="104"/>
        <v>F00022</v>
      </c>
      <c r="H344" s="1">
        <f t="shared" si="109"/>
        <v>0</v>
      </c>
      <c r="I344" s="1" t="str">
        <f t="shared" si="110"/>
        <v xml:space="preserve"> </v>
      </c>
      <c r="J344" s="42" t="str">
        <f t="shared" si="105"/>
        <v>CERVELLIN ANDREA</v>
      </c>
      <c r="K344" s="1" t="str">
        <f t="shared" si="106"/>
        <v>LOM</v>
      </c>
      <c r="L344" s="1" t="str">
        <f t="shared" si="107"/>
        <v>MX2</v>
      </c>
      <c r="M344" s="1" t="str">
        <f t="shared" si="108"/>
        <v>FAST</v>
      </c>
      <c r="N344" s="7"/>
      <c r="O344">
        <f t="shared" si="111"/>
        <v>350</v>
      </c>
      <c r="P344">
        <f t="shared" si="112"/>
        <v>350</v>
      </c>
      <c r="Q344" t="str">
        <f t="shared" si="113"/>
        <v>PELLIZZARO DAVIDE</v>
      </c>
      <c r="R344" s="1" t="str">
        <f t="shared" si="114"/>
        <v>G06344</v>
      </c>
      <c r="S344" s="22">
        <f t="shared" si="97"/>
        <v>36473</v>
      </c>
      <c r="T344" s="1" t="str">
        <f t="shared" si="98"/>
        <v>VEN</v>
      </c>
      <c r="U344" s="1" t="str">
        <f t="shared" si="99"/>
        <v>MX1</v>
      </c>
      <c r="V344" s="1" t="str">
        <f t="shared" si="100"/>
        <v>CHALLENGE</v>
      </c>
      <c r="W344" s="42" t="str">
        <f t="shared" si="115"/>
        <v>PELLIZZARO DAVIDE</v>
      </c>
      <c r="Y344" s="30" t="s">
        <v>214</v>
      </c>
      <c r="Z344">
        <v>350</v>
      </c>
      <c r="AA344" t="s">
        <v>215</v>
      </c>
      <c r="AB344" s="14">
        <v>36473</v>
      </c>
      <c r="AC344" t="s">
        <v>21</v>
      </c>
      <c r="AD344" s="1" t="s">
        <v>857</v>
      </c>
      <c r="AE344" t="s">
        <v>5</v>
      </c>
      <c r="AF344" t="s">
        <v>215</v>
      </c>
      <c r="AG344">
        <v>2024</v>
      </c>
    </row>
    <row r="345" spans="1:33" ht="15.75" customHeight="1" x14ac:dyDescent="0.25">
      <c r="A345" s="3">
        <v>342</v>
      </c>
      <c r="B345" s="4" t="str">
        <f t="shared" si="101"/>
        <v xml:space="preserve"> </v>
      </c>
      <c r="C345" s="1">
        <f t="shared" si="102"/>
        <v>342</v>
      </c>
      <c r="D345" t="str">
        <f t="shared" si="103"/>
        <v>CONSOLATI ADONE</v>
      </c>
      <c r="E345" s="1" t="str">
        <f>_xlfn.IFNA(VLOOKUP(G345,'nr MX scelti o cambiati'!$C$3:$D$591,2,FALSE)," ")</f>
        <v xml:space="preserve"> </v>
      </c>
      <c r="F345" s="1" t="str">
        <f>IF(E345="NUM CAMBIATO","NUM CAMBIATO",IF(G345=" "," ",_xlfn.IFNA(VLOOKUP(G345,'nr MX scelti o cambiati'!$E$3:$N$591,10,FALSE),"nuova scelta numero")))</f>
        <v>nuova scelta numero</v>
      </c>
      <c r="G345" s="1" t="str">
        <f t="shared" si="104"/>
        <v>Z03648</v>
      </c>
      <c r="H345" s="1">
        <f t="shared" si="109"/>
        <v>0</v>
      </c>
      <c r="I345" s="1" t="str">
        <f t="shared" si="110"/>
        <v xml:space="preserve"> </v>
      </c>
      <c r="J345" s="42" t="str">
        <f t="shared" si="105"/>
        <v>CONSOLATI ADONE</v>
      </c>
      <c r="K345" s="1" t="str">
        <f t="shared" si="106"/>
        <v>PTR</v>
      </c>
      <c r="L345" s="1" t="str">
        <f t="shared" si="107"/>
        <v>OPEN</v>
      </c>
      <c r="M345" s="1" t="str">
        <f t="shared" si="108"/>
        <v>SUPERVETERAN</v>
      </c>
      <c r="N345" s="7"/>
      <c r="O345">
        <f t="shared" si="111"/>
        <v>351</v>
      </c>
      <c r="P345">
        <f t="shared" si="112"/>
        <v>351</v>
      </c>
      <c r="Q345" t="str">
        <f t="shared" si="113"/>
        <v>QUAGGIOTTO MATTIA</v>
      </c>
      <c r="R345" s="1" t="str">
        <f t="shared" si="114"/>
        <v>B00338</v>
      </c>
      <c r="S345" s="22">
        <f t="shared" si="97"/>
        <v>32183</v>
      </c>
      <c r="T345" s="1" t="str">
        <f t="shared" si="98"/>
        <v>VEN</v>
      </c>
      <c r="U345" s="1" t="str">
        <f t="shared" si="99"/>
        <v>MX2</v>
      </c>
      <c r="V345" s="1" t="str">
        <f t="shared" si="100"/>
        <v>EXPERT</v>
      </c>
      <c r="W345" s="42" t="str">
        <f t="shared" si="115"/>
        <v>QUAGGIOTTO MATTIA</v>
      </c>
      <c r="Y345" s="30" t="s">
        <v>392</v>
      </c>
      <c r="Z345">
        <v>351</v>
      </c>
      <c r="AA345" t="s">
        <v>393</v>
      </c>
      <c r="AB345" s="14">
        <v>32183</v>
      </c>
      <c r="AC345" t="s">
        <v>21</v>
      </c>
      <c r="AD345" s="1" t="s">
        <v>856</v>
      </c>
      <c r="AE345" t="s">
        <v>7</v>
      </c>
      <c r="AF345" t="s">
        <v>393</v>
      </c>
      <c r="AG345">
        <v>2024</v>
      </c>
    </row>
    <row r="346" spans="1:33" ht="15.75" customHeight="1" x14ac:dyDescent="0.25">
      <c r="A346" s="3">
        <v>343</v>
      </c>
      <c r="B346" s="4" t="str">
        <f t="shared" si="101"/>
        <v xml:space="preserve"> </v>
      </c>
      <c r="C346" s="1">
        <f t="shared" si="102"/>
        <v>343</v>
      </c>
      <c r="D346" t="str">
        <f t="shared" si="103"/>
        <v>CASTAGNA GABRIELE</v>
      </c>
      <c r="E346" s="1" t="str">
        <f>_xlfn.IFNA(VLOOKUP(G346,'nr MX scelti o cambiati'!$C$3:$D$591,2,FALSE)," ")</f>
        <v xml:space="preserve"> </v>
      </c>
      <c r="F346" s="1">
        <f>IF(E346="NUM CAMBIATO","NUM CAMBIATO",IF(G346=" "," ",_xlfn.IFNA(VLOOKUP(G346,'nr MX scelti o cambiati'!$E$3:$N$591,10,FALSE),"nuova scelta numero")))</f>
        <v>0</v>
      </c>
      <c r="G346" s="1" t="str">
        <f t="shared" si="104"/>
        <v>S02656</v>
      </c>
      <c r="H346" s="1">
        <f t="shared" si="109"/>
        <v>0</v>
      </c>
      <c r="I346" s="1" t="str">
        <f t="shared" si="110"/>
        <v xml:space="preserve"> </v>
      </c>
      <c r="J346" s="42" t="str">
        <f t="shared" si="105"/>
        <v>CASTAGNA GABRIELE</v>
      </c>
      <c r="K346" s="1" t="str">
        <f t="shared" si="106"/>
        <v>VEN</v>
      </c>
      <c r="L346" s="1" t="str">
        <f t="shared" si="107"/>
        <v>MX1</v>
      </c>
      <c r="M346" s="1" t="str">
        <f t="shared" si="108"/>
        <v>RIDER</v>
      </c>
      <c r="N346" s="7"/>
      <c r="O346">
        <f t="shared" si="111"/>
        <v>353</v>
      </c>
      <c r="P346">
        <f t="shared" si="112"/>
        <v>353</v>
      </c>
      <c r="Q346" t="str">
        <f t="shared" si="113"/>
        <v>MIOR EMANUELE</v>
      </c>
      <c r="R346" s="1" t="str">
        <f t="shared" si="114"/>
        <v>R02041</v>
      </c>
      <c r="S346" s="22">
        <f t="shared" si="97"/>
        <v>25324</v>
      </c>
      <c r="T346" s="1" t="str">
        <f t="shared" si="98"/>
        <v>FVG</v>
      </c>
      <c r="U346" s="1" t="str">
        <f t="shared" si="99"/>
        <v>OPEN</v>
      </c>
      <c r="V346" s="1" t="str">
        <f t="shared" si="100"/>
        <v>SUPERVETERAN</v>
      </c>
      <c r="W346" s="42" t="str">
        <f t="shared" si="115"/>
        <v>MIOR EMANUELE</v>
      </c>
      <c r="Y346" s="30" t="s">
        <v>386</v>
      </c>
      <c r="Z346">
        <v>353</v>
      </c>
      <c r="AA346" t="s">
        <v>387</v>
      </c>
      <c r="AB346" s="14">
        <v>25324</v>
      </c>
      <c r="AC346" t="s">
        <v>24</v>
      </c>
      <c r="AD346" s="1" t="s">
        <v>858</v>
      </c>
      <c r="AE346" t="s">
        <v>13</v>
      </c>
      <c r="AF346" t="s">
        <v>387</v>
      </c>
      <c r="AG346">
        <v>2024</v>
      </c>
    </row>
    <row r="347" spans="1:33" ht="15.75" customHeight="1" x14ac:dyDescent="0.25">
      <c r="A347" s="3">
        <v>344</v>
      </c>
      <c r="B347" s="4">
        <f t="shared" si="101"/>
        <v>344</v>
      </c>
      <c r="C347" s="1" t="str">
        <f t="shared" si="102"/>
        <v xml:space="preserve"> </v>
      </c>
      <c r="D347" t="str">
        <f t="shared" si="103"/>
        <v xml:space="preserve"> </v>
      </c>
      <c r="E347" s="1" t="str">
        <f>_xlfn.IFNA(VLOOKUP(G347,'nr MX scelti o cambiati'!$C$3:$D$591,2,FALSE)," ")</f>
        <v xml:space="preserve"> </v>
      </c>
      <c r="F347" s="1" t="str">
        <f>IF(E347="NUM CAMBIATO","NUM CAMBIATO",IF(G347=" "," ",_xlfn.IFNA(VLOOKUP(G347,'nr MX scelti o cambiati'!$E$3:$N$591,10,FALSE),"nuova scelta numero")))</f>
        <v xml:space="preserve"> </v>
      </c>
      <c r="G347" s="1" t="str">
        <f t="shared" si="104"/>
        <v xml:space="preserve"> </v>
      </c>
      <c r="H347" s="1">
        <f t="shared" si="109"/>
        <v>0</v>
      </c>
      <c r="I347" s="1" t="str">
        <f t="shared" si="110"/>
        <v xml:space="preserve"> </v>
      </c>
      <c r="J347" s="42" t="str">
        <f t="shared" si="105"/>
        <v xml:space="preserve"> </v>
      </c>
      <c r="K347" s="1" t="str">
        <f t="shared" si="106"/>
        <v xml:space="preserve"> </v>
      </c>
      <c r="L347" s="1" t="str">
        <f t="shared" si="107"/>
        <v xml:space="preserve"> </v>
      </c>
      <c r="M347" s="1" t="str">
        <f t="shared" si="108"/>
        <v xml:space="preserve"> </v>
      </c>
      <c r="N347" s="7"/>
      <c r="O347">
        <f t="shared" si="111"/>
        <v>355</v>
      </c>
      <c r="P347">
        <f t="shared" si="112"/>
        <v>355</v>
      </c>
      <c r="Q347" t="str">
        <f t="shared" si="113"/>
        <v>LORENZ GIANLUCA</v>
      </c>
      <c r="R347" s="1" t="str">
        <f t="shared" si="114"/>
        <v>V03318</v>
      </c>
      <c r="S347" s="22">
        <f t="shared" si="97"/>
        <v>0</v>
      </c>
      <c r="T347" s="1">
        <f t="shared" si="98"/>
        <v>0</v>
      </c>
      <c r="U347" s="1">
        <f t="shared" si="99"/>
        <v>125</v>
      </c>
      <c r="V347" s="1" t="str">
        <f t="shared" si="100"/>
        <v>JUNIOR</v>
      </c>
      <c r="W347" s="42" t="str">
        <f t="shared" si="115"/>
        <v xml:space="preserve"> </v>
      </c>
      <c r="Y347" s="30" t="s">
        <v>1126</v>
      </c>
      <c r="Z347">
        <v>355</v>
      </c>
      <c r="AA347" t="s">
        <v>1127</v>
      </c>
      <c r="AD347" s="1">
        <v>125</v>
      </c>
      <c r="AE347" t="s">
        <v>4</v>
      </c>
      <c r="AG347">
        <v>2024</v>
      </c>
    </row>
    <row r="348" spans="1:33" ht="15.75" customHeight="1" x14ac:dyDescent="0.25">
      <c r="A348" s="3">
        <v>345</v>
      </c>
      <c r="B348" s="4" t="str">
        <f t="shared" si="101"/>
        <v xml:space="preserve"> </v>
      </c>
      <c r="C348" s="1">
        <f t="shared" si="102"/>
        <v>345</v>
      </c>
      <c r="D348" t="str">
        <f t="shared" si="103"/>
        <v>CECCHETTO ALAIN</v>
      </c>
      <c r="E348" s="1" t="str">
        <f>_xlfn.IFNA(VLOOKUP(G348,'nr MX scelti o cambiati'!$C$3:$D$591,2,FALSE)," ")</f>
        <v xml:space="preserve"> </v>
      </c>
      <c r="F348" s="1">
        <f>IF(E348="NUM CAMBIATO","NUM CAMBIATO",IF(G348=" "," ",_xlfn.IFNA(VLOOKUP(G348,'nr MX scelti o cambiati'!$E$3:$N$591,10,FALSE),"nuova scelta numero")))</f>
        <v>0</v>
      </c>
      <c r="G348" s="1" t="str">
        <f t="shared" si="104"/>
        <v>Y00625</v>
      </c>
      <c r="H348" s="1">
        <f t="shared" si="109"/>
        <v>0</v>
      </c>
      <c r="I348" s="1" t="str">
        <f t="shared" si="110"/>
        <v xml:space="preserve"> </v>
      </c>
      <c r="J348" s="42" t="str">
        <f t="shared" si="105"/>
        <v>CECCHETTO ALAIN</v>
      </c>
      <c r="K348" s="1" t="str">
        <f t="shared" si="106"/>
        <v>VEN</v>
      </c>
      <c r="L348" s="1" t="str">
        <f t="shared" si="107"/>
        <v>OPEN</v>
      </c>
      <c r="M348" s="1" t="str">
        <f t="shared" si="108"/>
        <v>SUPERVETERAN</v>
      </c>
      <c r="N348" s="7"/>
      <c r="O348">
        <f t="shared" si="111"/>
        <v>357</v>
      </c>
      <c r="P348">
        <f t="shared" si="112"/>
        <v>357</v>
      </c>
      <c r="Q348" t="str">
        <f t="shared" si="113"/>
        <v>PUPETTI RICCARDO</v>
      </c>
      <c r="R348" s="1" t="str">
        <f t="shared" si="114"/>
        <v>X10636</v>
      </c>
      <c r="S348" s="22">
        <f t="shared" si="97"/>
        <v>38904</v>
      </c>
      <c r="T348" s="1" t="str">
        <f t="shared" si="98"/>
        <v>VEN</v>
      </c>
      <c r="U348" s="1">
        <f t="shared" si="99"/>
        <v>125</v>
      </c>
      <c r="V348" s="1" t="str">
        <f t="shared" si="100"/>
        <v>SENIOR</v>
      </c>
      <c r="W348" s="42" t="str">
        <f t="shared" si="115"/>
        <v>PUPETTI RICCARDO</v>
      </c>
      <c r="Y348" s="30" t="s">
        <v>1191</v>
      </c>
      <c r="Z348">
        <v>357</v>
      </c>
      <c r="AA348" t="s">
        <v>1192</v>
      </c>
      <c r="AB348" s="14">
        <v>38904</v>
      </c>
      <c r="AC348" t="s">
        <v>21</v>
      </c>
      <c r="AD348" s="1">
        <v>125</v>
      </c>
      <c r="AE348" t="s">
        <v>8</v>
      </c>
      <c r="AF348" t="s">
        <v>1192</v>
      </c>
      <c r="AG348">
        <v>2024</v>
      </c>
    </row>
    <row r="349" spans="1:33" ht="15.75" customHeight="1" x14ac:dyDescent="0.25">
      <c r="A349" s="3">
        <v>346</v>
      </c>
      <c r="B349" s="4">
        <f t="shared" si="101"/>
        <v>346</v>
      </c>
      <c r="C349" s="1" t="str">
        <f t="shared" si="102"/>
        <v xml:space="preserve"> </v>
      </c>
      <c r="D349" t="str">
        <f t="shared" si="103"/>
        <v xml:space="preserve"> </v>
      </c>
      <c r="E349" s="1" t="str">
        <f>_xlfn.IFNA(VLOOKUP(G349,'nr MX scelti o cambiati'!$C$3:$D$591,2,FALSE)," ")</f>
        <v xml:space="preserve"> </v>
      </c>
      <c r="F349" s="1" t="str">
        <f>IF(E349="NUM CAMBIATO","NUM CAMBIATO",IF(G349=" "," ",_xlfn.IFNA(VLOOKUP(G349,'nr MX scelti o cambiati'!$E$3:$N$591,10,FALSE),"nuova scelta numero")))</f>
        <v xml:space="preserve"> </v>
      </c>
      <c r="G349" s="1" t="str">
        <f t="shared" si="104"/>
        <v xml:space="preserve"> </v>
      </c>
      <c r="H349" s="1">
        <f t="shared" si="109"/>
        <v>0</v>
      </c>
      <c r="I349" s="1" t="str">
        <f t="shared" si="110"/>
        <v xml:space="preserve"> </v>
      </c>
      <c r="J349" s="42" t="str">
        <f t="shared" si="105"/>
        <v xml:space="preserve"> </v>
      </c>
      <c r="K349" s="1" t="str">
        <f t="shared" si="106"/>
        <v xml:space="preserve"> </v>
      </c>
      <c r="L349" s="1" t="str">
        <f t="shared" si="107"/>
        <v xml:space="preserve"> </v>
      </c>
      <c r="M349" s="1" t="str">
        <f t="shared" si="108"/>
        <v xml:space="preserve"> </v>
      </c>
      <c r="N349" s="7"/>
      <c r="O349">
        <f t="shared" si="111"/>
        <v>358</v>
      </c>
      <c r="P349">
        <f t="shared" si="112"/>
        <v>358</v>
      </c>
      <c r="Q349" t="str">
        <f t="shared" si="113"/>
        <v>ZAMBELLI PAOLO</v>
      </c>
      <c r="R349" s="1" t="str">
        <f t="shared" si="114"/>
        <v>V01236</v>
      </c>
      <c r="S349" s="22">
        <f t="shared" si="97"/>
        <v>25382</v>
      </c>
      <c r="T349" s="1" t="str">
        <f t="shared" si="98"/>
        <v>PTR</v>
      </c>
      <c r="U349" s="1" t="str">
        <f t="shared" si="99"/>
        <v>OPEN</v>
      </c>
      <c r="V349" s="1" t="str">
        <f t="shared" si="100"/>
        <v>SUPERVETERAN</v>
      </c>
      <c r="W349" s="42" t="str">
        <f t="shared" si="115"/>
        <v>ZAMBELLI PAOLO</v>
      </c>
      <c r="Y349" s="30" t="s">
        <v>390</v>
      </c>
      <c r="Z349">
        <v>358</v>
      </c>
      <c r="AA349" t="s">
        <v>391</v>
      </c>
      <c r="AB349" s="14">
        <v>25382</v>
      </c>
      <c r="AC349" t="s">
        <v>1300</v>
      </c>
      <c r="AD349" s="1" t="s">
        <v>858</v>
      </c>
      <c r="AE349" t="s">
        <v>13</v>
      </c>
      <c r="AF349" t="s">
        <v>391</v>
      </c>
      <c r="AG349">
        <v>2024</v>
      </c>
    </row>
    <row r="350" spans="1:33" ht="15.75" customHeight="1" x14ac:dyDescent="0.25">
      <c r="A350" s="3">
        <v>347</v>
      </c>
      <c r="B350" s="4" t="str">
        <f t="shared" si="101"/>
        <v xml:space="preserve"> </v>
      </c>
      <c r="C350" s="1">
        <f t="shared" si="102"/>
        <v>347</v>
      </c>
      <c r="D350" t="str">
        <f t="shared" si="103"/>
        <v>SALVATERRA DANIELE</v>
      </c>
      <c r="E350" s="1" t="str">
        <f>_xlfn.IFNA(VLOOKUP(G350,'nr MX scelti o cambiati'!$C$3:$D$591,2,FALSE)," ")</f>
        <v xml:space="preserve"> </v>
      </c>
      <c r="F350" s="1">
        <f>IF(E350="NUM CAMBIATO","NUM CAMBIATO",IF(G350=" "," ",_xlfn.IFNA(VLOOKUP(G350,'nr MX scelti o cambiati'!$E$3:$N$591,10,FALSE),"nuova scelta numero")))</f>
        <v>0</v>
      </c>
      <c r="G350" s="1" t="str">
        <f t="shared" si="104"/>
        <v>X06977</v>
      </c>
      <c r="H350" s="1">
        <f t="shared" si="109"/>
        <v>0</v>
      </c>
      <c r="I350" s="1" t="str">
        <f t="shared" si="110"/>
        <v xml:space="preserve"> </v>
      </c>
      <c r="J350" s="42" t="str">
        <f t="shared" si="105"/>
        <v>SALVATERRA DANIELE</v>
      </c>
      <c r="K350" s="1" t="str">
        <f t="shared" si="106"/>
        <v>PTR</v>
      </c>
      <c r="L350" s="1" t="str">
        <f t="shared" si="107"/>
        <v>MX2</v>
      </c>
      <c r="M350" s="1" t="str">
        <f t="shared" si="108"/>
        <v>CHALLENGE</v>
      </c>
      <c r="N350" s="7"/>
      <c r="O350">
        <f t="shared" si="111"/>
        <v>359</v>
      </c>
      <c r="P350">
        <f t="shared" si="112"/>
        <v>359</v>
      </c>
      <c r="Q350" t="str">
        <f t="shared" si="113"/>
        <v>DA RE GIACOMO</v>
      </c>
      <c r="R350" s="1" t="str">
        <f t="shared" si="114"/>
        <v>Y00166</v>
      </c>
      <c r="S350" s="22">
        <f t="shared" si="97"/>
        <v>32937</v>
      </c>
      <c r="T350" s="1" t="str">
        <f t="shared" si="98"/>
        <v>VEN</v>
      </c>
      <c r="U350" s="1" t="str">
        <f t="shared" si="99"/>
        <v>MX2</v>
      </c>
      <c r="V350" s="1" t="str">
        <f t="shared" si="100"/>
        <v>RIDER</v>
      </c>
      <c r="W350" s="42" t="str">
        <f t="shared" si="115"/>
        <v>DA RE GIACOMO</v>
      </c>
      <c r="Y350" s="30" t="s">
        <v>384</v>
      </c>
      <c r="Z350">
        <v>359</v>
      </c>
      <c r="AA350" t="s">
        <v>385</v>
      </c>
      <c r="AB350" s="14">
        <v>32937</v>
      </c>
      <c r="AC350" t="s">
        <v>21</v>
      </c>
      <c r="AD350" s="1" t="s">
        <v>856</v>
      </c>
      <c r="AE350" t="s">
        <v>6</v>
      </c>
      <c r="AF350" t="s">
        <v>385</v>
      </c>
      <c r="AG350">
        <v>2024</v>
      </c>
    </row>
    <row r="351" spans="1:33" ht="15.75" customHeight="1" x14ac:dyDescent="0.25">
      <c r="A351" s="3">
        <v>348</v>
      </c>
      <c r="B351" s="4" t="str">
        <f t="shared" si="101"/>
        <v xml:space="preserve"> </v>
      </c>
      <c r="C351" s="1">
        <f t="shared" si="102"/>
        <v>348</v>
      </c>
      <c r="D351" t="str">
        <f t="shared" si="103"/>
        <v>GUIDI KEVIN</v>
      </c>
      <c r="E351" s="1" t="str">
        <f>_xlfn.IFNA(VLOOKUP(G351,'nr MX scelti o cambiati'!$C$3:$D$591,2,FALSE)," ")</f>
        <v xml:space="preserve"> </v>
      </c>
      <c r="F351" s="1">
        <f>IF(E351="NUM CAMBIATO","NUM CAMBIATO",IF(G351=" "," ",_xlfn.IFNA(VLOOKUP(G351,'nr MX scelti o cambiati'!$E$3:$N$591,10,FALSE),"nuova scelta numero")))</f>
        <v>0</v>
      </c>
      <c r="G351" s="1" t="str">
        <f t="shared" si="104"/>
        <v>Z02580</v>
      </c>
      <c r="H351" s="1">
        <f t="shared" si="109"/>
        <v>1</v>
      </c>
      <c r="I351" s="1" t="str">
        <f t="shared" si="110"/>
        <v>licenza 23 da rinnovare</v>
      </c>
      <c r="J351" s="42" t="str">
        <f t="shared" si="105"/>
        <v xml:space="preserve"> </v>
      </c>
      <c r="K351" s="1">
        <f t="shared" si="106"/>
        <v>0</v>
      </c>
      <c r="L351" s="1" t="str">
        <f t="shared" si="107"/>
        <v>MX1</v>
      </c>
      <c r="M351" s="1" t="str">
        <f t="shared" si="108"/>
        <v>CHALLENGE</v>
      </c>
      <c r="N351" s="7"/>
      <c r="O351">
        <f t="shared" si="111"/>
        <v>361</v>
      </c>
      <c r="P351">
        <f t="shared" si="112"/>
        <v>361</v>
      </c>
      <c r="Q351" t="str">
        <f t="shared" si="113"/>
        <v>BRUNI NICOLA</v>
      </c>
      <c r="R351" s="1" t="str">
        <f t="shared" si="114"/>
        <v>X02880</v>
      </c>
      <c r="S351" s="22">
        <f t="shared" si="97"/>
        <v>39867</v>
      </c>
      <c r="T351" s="1" t="str">
        <f t="shared" si="98"/>
        <v>MAR</v>
      </c>
      <c r="U351" s="1">
        <f t="shared" si="99"/>
        <v>125</v>
      </c>
      <c r="V351" s="1" t="str">
        <f t="shared" si="100"/>
        <v>JUNIOR</v>
      </c>
      <c r="W351" s="42" t="str">
        <f t="shared" si="115"/>
        <v>BRUNI NICOLA</v>
      </c>
      <c r="Y351" s="30" t="s">
        <v>2846</v>
      </c>
      <c r="Z351">
        <v>361</v>
      </c>
      <c r="AA351" t="s">
        <v>2847</v>
      </c>
      <c r="AB351" s="14">
        <v>39867</v>
      </c>
      <c r="AC351" t="s">
        <v>1622</v>
      </c>
      <c r="AD351" s="1">
        <v>125</v>
      </c>
      <c r="AE351" t="s">
        <v>4</v>
      </c>
      <c r="AF351" t="s">
        <v>2847</v>
      </c>
      <c r="AG351">
        <v>2024</v>
      </c>
    </row>
    <row r="352" spans="1:33" ht="15.75" customHeight="1" x14ac:dyDescent="0.25">
      <c r="A352" s="3">
        <v>349</v>
      </c>
      <c r="B352" s="4" t="str">
        <f t="shared" si="101"/>
        <v xml:space="preserve"> </v>
      </c>
      <c r="C352" s="1">
        <f t="shared" si="102"/>
        <v>349</v>
      </c>
      <c r="D352" t="str">
        <f t="shared" si="103"/>
        <v>STRINO TOMMASO GABRIELE</v>
      </c>
      <c r="E352" s="1" t="str">
        <f>_xlfn.IFNA(VLOOKUP(G352,'nr MX scelti o cambiati'!$C$3:$D$591,2,FALSE)," ")</f>
        <v xml:space="preserve"> </v>
      </c>
      <c r="F352" s="1" t="str">
        <f>IF(E352="NUM CAMBIATO","NUM CAMBIATO",IF(G352=" "," ",_xlfn.IFNA(VLOOKUP(G352,'nr MX scelti o cambiati'!$E$3:$N$591,10,FALSE),"nuova scelta numero")))</f>
        <v>nuova scelta numero</v>
      </c>
      <c r="G352" s="1" t="str">
        <f t="shared" si="104"/>
        <v>Z00772</v>
      </c>
      <c r="H352" s="1">
        <f t="shared" si="109"/>
        <v>0</v>
      </c>
      <c r="I352" s="1" t="str">
        <f t="shared" si="110"/>
        <v xml:space="preserve"> </v>
      </c>
      <c r="J352" s="42" t="str">
        <f t="shared" si="105"/>
        <v>STRINO TOMMASO GABRIELE</v>
      </c>
      <c r="K352" s="1" t="str">
        <f t="shared" si="106"/>
        <v>VEN</v>
      </c>
      <c r="L352" s="1">
        <f t="shared" si="107"/>
        <v>125</v>
      </c>
      <c r="M352" s="1" t="str">
        <f t="shared" si="108"/>
        <v>JUNIOR</v>
      </c>
      <c r="N352" s="7"/>
      <c r="O352">
        <f t="shared" si="111"/>
        <v>362</v>
      </c>
      <c r="P352">
        <f t="shared" si="112"/>
        <v>362</v>
      </c>
      <c r="Q352" t="str">
        <f t="shared" si="113"/>
        <v>MEROLI ROBERTO</v>
      </c>
      <c r="R352" s="1" t="str">
        <f t="shared" si="114"/>
        <v>0001119E</v>
      </c>
      <c r="S352" s="22">
        <f t="shared" si="97"/>
        <v>22949</v>
      </c>
      <c r="T352" s="1" t="str">
        <f t="shared" si="98"/>
        <v>LOM</v>
      </c>
      <c r="U352" s="1" t="str">
        <f t="shared" si="99"/>
        <v>OPEN</v>
      </c>
      <c r="V352" s="1" t="str">
        <f t="shared" si="100"/>
        <v>MASTER</v>
      </c>
      <c r="W352" s="42" t="str">
        <f t="shared" si="115"/>
        <v>MEROLI ROBERTO</v>
      </c>
      <c r="Y352" s="30" t="s">
        <v>3845</v>
      </c>
      <c r="Z352">
        <v>362</v>
      </c>
      <c r="AA352" t="s">
        <v>3846</v>
      </c>
      <c r="AB352" s="14">
        <v>22949</v>
      </c>
      <c r="AC352" t="s">
        <v>19</v>
      </c>
      <c r="AD352" s="1" t="s">
        <v>858</v>
      </c>
      <c r="AE352" t="s">
        <v>14</v>
      </c>
      <c r="AF352" t="s">
        <v>3846</v>
      </c>
      <c r="AG352">
        <v>2024</v>
      </c>
    </row>
    <row r="353" spans="1:33" ht="15.75" customHeight="1" x14ac:dyDescent="0.25">
      <c r="A353" s="3">
        <v>350</v>
      </c>
      <c r="B353" s="4" t="str">
        <f t="shared" si="101"/>
        <v xml:space="preserve"> </v>
      </c>
      <c r="C353" s="1">
        <f t="shared" si="102"/>
        <v>350</v>
      </c>
      <c r="D353" t="str">
        <f t="shared" si="103"/>
        <v>PELLIZZARO DAVIDE</v>
      </c>
      <c r="E353" s="1" t="str">
        <f>_xlfn.IFNA(VLOOKUP(G353,'nr MX scelti o cambiati'!$C$3:$D$591,2,FALSE)," ")</f>
        <v xml:space="preserve"> </v>
      </c>
      <c r="F353" s="1">
        <f>IF(E353="NUM CAMBIATO","NUM CAMBIATO",IF(G353=" "," ",_xlfn.IFNA(VLOOKUP(G353,'nr MX scelti o cambiati'!$E$3:$N$591,10,FALSE),"nuova scelta numero")))</f>
        <v>0</v>
      </c>
      <c r="G353" s="1" t="str">
        <f t="shared" si="104"/>
        <v>G06344</v>
      </c>
      <c r="H353" s="1">
        <f t="shared" si="109"/>
        <v>0</v>
      </c>
      <c r="I353" s="1" t="str">
        <f t="shared" si="110"/>
        <v xml:space="preserve"> </v>
      </c>
      <c r="J353" s="42" t="str">
        <f t="shared" si="105"/>
        <v>PELLIZZARO DAVIDE</v>
      </c>
      <c r="K353" s="1" t="str">
        <f t="shared" si="106"/>
        <v>VEN</v>
      </c>
      <c r="L353" s="1" t="str">
        <f t="shared" si="107"/>
        <v>MX1</v>
      </c>
      <c r="M353" s="1" t="str">
        <f t="shared" si="108"/>
        <v>CHALLENGE</v>
      </c>
      <c r="N353" s="7"/>
      <c r="O353">
        <f t="shared" si="111"/>
        <v>363</v>
      </c>
      <c r="P353">
        <f t="shared" si="112"/>
        <v>363</v>
      </c>
      <c r="Q353" t="str">
        <f t="shared" si="113"/>
        <v>BONOMETTI SAMUELE</v>
      </c>
      <c r="R353" s="1" t="str">
        <f t="shared" si="114"/>
        <v>S05205</v>
      </c>
      <c r="S353" s="22">
        <f t="shared" si="97"/>
        <v>39422</v>
      </c>
      <c r="T353" s="1" t="str">
        <f t="shared" si="98"/>
        <v>PTR</v>
      </c>
      <c r="U353" s="1">
        <f t="shared" si="99"/>
        <v>125</v>
      </c>
      <c r="V353" s="1" t="str">
        <f t="shared" si="100"/>
        <v>JUNIOR</v>
      </c>
      <c r="W353" s="42" t="str">
        <f t="shared" si="115"/>
        <v>BONOMETTI SAMUELE</v>
      </c>
      <c r="Y353" s="30" t="s">
        <v>394</v>
      </c>
      <c r="Z353">
        <v>363</v>
      </c>
      <c r="AA353" t="s">
        <v>395</v>
      </c>
      <c r="AB353" s="14">
        <v>39422</v>
      </c>
      <c r="AC353" t="s">
        <v>1300</v>
      </c>
      <c r="AD353" s="1">
        <v>125</v>
      </c>
      <c r="AE353" t="s">
        <v>4</v>
      </c>
      <c r="AF353" t="s">
        <v>395</v>
      </c>
      <c r="AG353">
        <v>2024</v>
      </c>
    </row>
    <row r="354" spans="1:33" ht="15.75" customHeight="1" x14ac:dyDescent="0.25">
      <c r="A354" s="3">
        <v>351</v>
      </c>
      <c r="B354" s="4" t="str">
        <f t="shared" si="101"/>
        <v xml:space="preserve"> </v>
      </c>
      <c r="C354" s="1">
        <f t="shared" si="102"/>
        <v>351</v>
      </c>
      <c r="D354" t="str">
        <f t="shared" si="103"/>
        <v>QUAGGIOTTO MATTIA</v>
      </c>
      <c r="E354" s="1" t="str">
        <f>_xlfn.IFNA(VLOOKUP(G354,'nr MX scelti o cambiati'!$C$3:$D$591,2,FALSE)," ")</f>
        <v xml:space="preserve"> </v>
      </c>
      <c r="F354" s="1">
        <f>IF(E354="NUM CAMBIATO","NUM CAMBIATO",IF(G354=" "," ",_xlfn.IFNA(VLOOKUP(G354,'nr MX scelti o cambiati'!$E$3:$N$591,10,FALSE),"nuova scelta numero")))</f>
        <v>0</v>
      </c>
      <c r="G354" s="1" t="str">
        <f t="shared" si="104"/>
        <v>B00338</v>
      </c>
      <c r="H354" s="1">
        <f t="shared" si="109"/>
        <v>0</v>
      </c>
      <c r="I354" s="1" t="str">
        <f t="shared" si="110"/>
        <v xml:space="preserve"> </v>
      </c>
      <c r="J354" s="42" t="str">
        <f t="shared" si="105"/>
        <v>QUAGGIOTTO MATTIA</v>
      </c>
      <c r="K354" s="1" t="str">
        <f t="shared" si="106"/>
        <v>VEN</v>
      </c>
      <c r="L354" s="1" t="str">
        <f t="shared" si="107"/>
        <v>MX2</v>
      </c>
      <c r="M354" s="1" t="str">
        <f t="shared" si="108"/>
        <v>EXPERT</v>
      </c>
      <c r="N354" s="7"/>
      <c r="O354">
        <f t="shared" si="111"/>
        <v>364</v>
      </c>
      <c r="P354">
        <f t="shared" si="112"/>
        <v>364</v>
      </c>
      <c r="Q354" t="str">
        <f t="shared" si="113"/>
        <v>NARDO MATTIA</v>
      </c>
      <c r="R354" s="1" t="str">
        <f t="shared" si="114"/>
        <v>S00057</v>
      </c>
      <c r="S354" s="22">
        <f t="shared" si="97"/>
        <v>39295</v>
      </c>
      <c r="T354" s="1" t="str">
        <f t="shared" si="98"/>
        <v>LOM</v>
      </c>
      <c r="U354" s="1" t="str">
        <f t="shared" si="99"/>
        <v>MX2</v>
      </c>
      <c r="V354" s="1" t="str">
        <f t="shared" si="100"/>
        <v>EXPERT</v>
      </c>
      <c r="W354" s="42" t="str">
        <f t="shared" si="115"/>
        <v>NARDO MATTIA</v>
      </c>
      <c r="Y354" s="30" t="s">
        <v>396</v>
      </c>
      <c r="Z354">
        <v>364</v>
      </c>
      <c r="AA354" t="s">
        <v>397</v>
      </c>
      <c r="AB354" s="14">
        <v>39295</v>
      </c>
      <c r="AC354" t="s">
        <v>19</v>
      </c>
      <c r="AD354" s="1" t="s">
        <v>856</v>
      </c>
      <c r="AE354" t="s">
        <v>7</v>
      </c>
      <c r="AF354" t="s">
        <v>397</v>
      </c>
      <c r="AG354">
        <v>2024</v>
      </c>
    </row>
    <row r="355" spans="1:33" ht="15.75" customHeight="1" x14ac:dyDescent="0.25">
      <c r="A355" s="3">
        <v>352</v>
      </c>
      <c r="B355" s="4">
        <f t="shared" si="101"/>
        <v>352</v>
      </c>
      <c r="C355" s="1" t="str">
        <f t="shared" si="102"/>
        <v xml:space="preserve"> </v>
      </c>
      <c r="D355" t="str">
        <f t="shared" si="103"/>
        <v xml:space="preserve"> </v>
      </c>
      <c r="E355" s="1" t="str">
        <f>_xlfn.IFNA(VLOOKUP(G355,'nr MX scelti o cambiati'!$C$3:$D$591,2,FALSE)," ")</f>
        <v xml:space="preserve"> </v>
      </c>
      <c r="F355" s="1" t="str">
        <f>IF(E355="NUM CAMBIATO","NUM CAMBIATO",IF(G355=" "," ",_xlfn.IFNA(VLOOKUP(G355,'nr MX scelti o cambiati'!$E$3:$N$591,10,FALSE),"nuova scelta numero")))</f>
        <v xml:space="preserve"> </v>
      </c>
      <c r="G355" s="1" t="str">
        <f t="shared" si="104"/>
        <v xml:space="preserve"> </v>
      </c>
      <c r="H355" s="1">
        <f t="shared" si="109"/>
        <v>0</v>
      </c>
      <c r="I355" s="1" t="str">
        <f t="shared" si="110"/>
        <v xml:space="preserve"> </v>
      </c>
      <c r="J355" s="42" t="str">
        <f t="shared" si="105"/>
        <v xml:space="preserve"> </v>
      </c>
      <c r="K355" s="1" t="str">
        <f t="shared" si="106"/>
        <v xml:space="preserve"> </v>
      </c>
      <c r="L355" s="1" t="str">
        <f t="shared" si="107"/>
        <v xml:space="preserve"> </v>
      </c>
      <c r="M355" s="1" t="str">
        <f t="shared" si="108"/>
        <v xml:space="preserve"> </v>
      </c>
      <c r="N355" s="7"/>
      <c r="O355">
        <f t="shared" si="111"/>
        <v>365</v>
      </c>
      <c r="P355">
        <f t="shared" si="112"/>
        <v>365</v>
      </c>
      <c r="Q355" t="str">
        <f t="shared" si="113"/>
        <v>ANDREATTA MATTIA</v>
      </c>
      <c r="R355" s="1" t="str">
        <f t="shared" si="114"/>
        <v>Z03107</v>
      </c>
      <c r="S355" s="22">
        <f t="shared" si="97"/>
        <v>0</v>
      </c>
      <c r="T355" s="1">
        <f t="shared" si="98"/>
        <v>0</v>
      </c>
      <c r="U355" s="1" t="str">
        <f t="shared" si="99"/>
        <v>MX2</v>
      </c>
      <c r="V355" s="1" t="str">
        <f t="shared" si="100"/>
        <v>CHALLENGE</v>
      </c>
      <c r="W355" s="42" t="str">
        <f t="shared" si="115"/>
        <v xml:space="preserve"> </v>
      </c>
      <c r="Y355" s="30" t="s">
        <v>1176</v>
      </c>
      <c r="Z355">
        <v>365</v>
      </c>
      <c r="AA355" t="s">
        <v>1177</v>
      </c>
      <c r="AD355" s="1" t="s">
        <v>856</v>
      </c>
      <c r="AE355" t="s">
        <v>5</v>
      </c>
      <c r="AG355">
        <v>2024</v>
      </c>
    </row>
    <row r="356" spans="1:33" ht="15.75" customHeight="1" x14ac:dyDescent="0.25">
      <c r="A356" s="3">
        <v>353</v>
      </c>
      <c r="B356" s="4" t="str">
        <f t="shared" si="101"/>
        <v xml:space="preserve"> </v>
      </c>
      <c r="C356" s="1">
        <f t="shared" si="102"/>
        <v>353</v>
      </c>
      <c r="D356" t="str">
        <f t="shared" si="103"/>
        <v>MIOR EMANUELE</v>
      </c>
      <c r="E356" s="1" t="str">
        <f>_xlfn.IFNA(VLOOKUP(G356,'nr MX scelti o cambiati'!$C$3:$D$591,2,FALSE)," ")</f>
        <v xml:space="preserve"> </v>
      </c>
      <c r="F356" s="1">
        <f>IF(E356="NUM CAMBIATO","NUM CAMBIATO",IF(G356=" "," ",_xlfn.IFNA(VLOOKUP(G356,'nr MX scelti o cambiati'!$E$3:$N$591,10,FALSE),"nuova scelta numero")))</f>
        <v>0</v>
      </c>
      <c r="G356" s="1" t="str">
        <f t="shared" si="104"/>
        <v>R02041</v>
      </c>
      <c r="H356" s="1">
        <f t="shared" si="109"/>
        <v>0</v>
      </c>
      <c r="I356" s="1" t="str">
        <f t="shared" si="110"/>
        <v xml:space="preserve"> </v>
      </c>
      <c r="J356" s="42" t="str">
        <f t="shared" si="105"/>
        <v>MIOR EMANUELE</v>
      </c>
      <c r="K356" s="1" t="str">
        <f t="shared" si="106"/>
        <v>FVG</v>
      </c>
      <c r="L356" s="1" t="str">
        <f t="shared" si="107"/>
        <v>OPEN</v>
      </c>
      <c r="M356" s="1" t="str">
        <f t="shared" si="108"/>
        <v>SUPERVETERAN</v>
      </c>
      <c r="N356" s="7"/>
      <c r="O356">
        <f t="shared" si="111"/>
        <v>370</v>
      </c>
      <c r="P356">
        <f t="shared" si="112"/>
        <v>370</v>
      </c>
      <c r="Q356" t="str">
        <f t="shared" si="113"/>
        <v>OTERI GABRIELE</v>
      </c>
      <c r="R356" s="1" t="str">
        <f t="shared" si="114"/>
        <v>Z00465</v>
      </c>
      <c r="S356" s="22">
        <f t="shared" si="97"/>
        <v>36501</v>
      </c>
      <c r="T356" s="1" t="str">
        <f t="shared" si="98"/>
        <v>SIC</v>
      </c>
      <c r="U356" s="1" t="str">
        <f t="shared" si="99"/>
        <v>MX1</v>
      </c>
      <c r="V356" s="1" t="str">
        <f t="shared" si="100"/>
        <v>FAST</v>
      </c>
      <c r="W356" s="42" t="str">
        <f t="shared" si="115"/>
        <v>OTERI GABRIELE</v>
      </c>
      <c r="Y356" s="30" t="s">
        <v>1050</v>
      </c>
      <c r="Z356">
        <v>370</v>
      </c>
      <c r="AA356" t="s">
        <v>1051</v>
      </c>
      <c r="AB356" s="14">
        <v>36501</v>
      </c>
      <c r="AC356" t="s">
        <v>3161</v>
      </c>
      <c r="AD356" s="1" t="s">
        <v>857</v>
      </c>
      <c r="AE356" t="s">
        <v>11</v>
      </c>
      <c r="AF356" t="s">
        <v>1051</v>
      </c>
      <c r="AG356">
        <v>2024</v>
      </c>
    </row>
    <row r="357" spans="1:33" ht="15.75" customHeight="1" x14ac:dyDescent="0.25">
      <c r="A357" s="3">
        <v>354</v>
      </c>
      <c r="B357" s="4">
        <f t="shared" si="101"/>
        <v>354</v>
      </c>
      <c r="C357" s="1" t="str">
        <f t="shared" si="102"/>
        <v xml:space="preserve"> </v>
      </c>
      <c r="D357" t="str">
        <f t="shared" si="103"/>
        <v xml:space="preserve"> </v>
      </c>
      <c r="E357" s="1" t="str">
        <f>_xlfn.IFNA(VLOOKUP(G357,'nr MX scelti o cambiati'!$C$3:$D$591,2,FALSE)," ")</f>
        <v xml:space="preserve"> </v>
      </c>
      <c r="F357" s="1" t="str">
        <f>IF(E357="NUM CAMBIATO","NUM CAMBIATO",IF(G357=" "," ",_xlfn.IFNA(VLOOKUP(G357,'nr MX scelti o cambiati'!$E$3:$N$591,10,FALSE),"nuova scelta numero")))</f>
        <v xml:space="preserve"> </v>
      </c>
      <c r="G357" s="1" t="str">
        <f t="shared" si="104"/>
        <v xml:space="preserve"> </v>
      </c>
      <c r="H357" s="1">
        <f t="shared" si="109"/>
        <v>0</v>
      </c>
      <c r="I357" s="1" t="str">
        <f t="shared" si="110"/>
        <v xml:space="preserve"> </v>
      </c>
      <c r="J357" s="42" t="str">
        <f t="shared" si="105"/>
        <v xml:space="preserve"> </v>
      </c>
      <c r="K357" s="1" t="str">
        <f t="shared" si="106"/>
        <v xml:space="preserve"> </v>
      </c>
      <c r="L357" s="1" t="str">
        <f t="shared" si="107"/>
        <v xml:space="preserve"> </v>
      </c>
      <c r="M357" s="1" t="str">
        <f t="shared" si="108"/>
        <v xml:space="preserve"> </v>
      </c>
      <c r="N357" s="7"/>
      <c r="O357">
        <f t="shared" si="111"/>
        <v>371</v>
      </c>
      <c r="P357">
        <f t="shared" si="112"/>
        <v>371</v>
      </c>
      <c r="Q357" t="str">
        <f t="shared" si="113"/>
        <v>GATTO MASSIMO</v>
      </c>
      <c r="R357" s="1" t="str">
        <f t="shared" si="114"/>
        <v>X03771</v>
      </c>
      <c r="S357" s="22">
        <f t="shared" si="97"/>
        <v>39164</v>
      </c>
      <c r="T357" s="1" t="str">
        <f t="shared" si="98"/>
        <v>VEN</v>
      </c>
      <c r="U357" s="1">
        <f t="shared" si="99"/>
        <v>125</v>
      </c>
      <c r="V357" s="1" t="str">
        <f t="shared" si="100"/>
        <v>JUNIOR</v>
      </c>
      <c r="W357" s="42" t="str">
        <f t="shared" si="115"/>
        <v>GATTO MASSIMO</v>
      </c>
      <c r="Y357" s="30" t="s">
        <v>400</v>
      </c>
      <c r="Z357">
        <v>371</v>
      </c>
      <c r="AA357" t="s">
        <v>401</v>
      </c>
      <c r="AB357" s="14">
        <v>39164</v>
      </c>
      <c r="AC357" t="s">
        <v>21</v>
      </c>
      <c r="AD357" s="1">
        <v>125</v>
      </c>
      <c r="AE357" t="s">
        <v>4</v>
      </c>
      <c r="AF357" t="s">
        <v>401</v>
      </c>
      <c r="AG357">
        <v>2024</v>
      </c>
    </row>
    <row r="358" spans="1:33" ht="15.75" customHeight="1" x14ac:dyDescent="0.25">
      <c r="A358" s="3">
        <v>355</v>
      </c>
      <c r="B358" s="4" t="str">
        <f t="shared" si="101"/>
        <v xml:space="preserve"> </v>
      </c>
      <c r="C358" s="1">
        <f t="shared" si="102"/>
        <v>355</v>
      </c>
      <c r="D358" t="str">
        <f t="shared" si="103"/>
        <v>LORENZ GIANLUCA</v>
      </c>
      <c r="E358" s="1" t="str">
        <f>_xlfn.IFNA(VLOOKUP(G358,'nr MX scelti o cambiati'!$C$3:$D$591,2,FALSE)," ")</f>
        <v xml:space="preserve"> </v>
      </c>
      <c r="F358" s="1">
        <f>IF(E358="NUM CAMBIATO","NUM CAMBIATO",IF(G358=" "," ",_xlfn.IFNA(VLOOKUP(G358,'nr MX scelti o cambiati'!$E$3:$N$591,10,FALSE),"nuova scelta numero")))</f>
        <v>0</v>
      </c>
      <c r="G358" s="1" t="str">
        <f t="shared" si="104"/>
        <v>V03318</v>
      </c>
      <c r="H358" s="1">
        <f t="shared" si="109"/>
        <v>1</v>
      </c>
      <c r="I358" s="1" t="str">
        <f t="shared" si="110"/>
        <v>licenza 23 da rinnovare</v>
      </c>
      <c r="J358" s="42" t="str">
        <f t="shared" si="105"/>
        <v xml:space="preserve"> </v>
      </c>
      <c r="K358" s="1">
        <f t="shared" si="106"/>
        <v>0</v>
      </c>
      <c r="L358" s="1">
        <f t="shared" si="107"/>
        <v>125</v>
      </c>
      <c r="M358" s="1" t="str">
        <f t="shared" si="108"/>
        <v>JUNIOR</v>
      </c>
      <c r="N358" s="7"/>
      <c r="O358">
        <f t="shared" si="111"/>
        <v>372</v>
      </c>
      <c r="P358">
        <f t="shared" si="112"/>
        <v>372</v>
      </c>
      <c r="Q358" t="str">
        <f t="shared" si="113"/>
        <v>GOTTARDI SAMUEL</v>
      </c>
      <c r="R358" s="1" t="str">
        <f t="shared" si="114"/>
        <v>X08173</v>
      </c>
      <c r="S358" s="22">
        <f t="shared" si="97"/>
        <v>35881</v>
      </c>
      <c r="T358" s="1" t="str">
        <f t="shared" si="98"/>
        <v>PBZ</v>
      </c>
      <c r="U358" s="1" t="str">
        <f t="shared" si="99"/>
        <v>MX2</v>
      </c>
      <c r="V358" s="1" t="str">
        <f t="shared" si="100"/>
        <v>CHALLENGE</v>
      </c>
      <c r="W358" s="42" t="str">
        <f t="shared" si="115"/>
        <v>GOTTARDI SAMUEL</v>
      </c>
      <c r="Y358" s="30" t="s">
        <v>1003</v>
      </c>
      <c r="Z358">
        <v>372</v>
      </c>
      <c r="AA358" t="s">
        <v>1004</v>
      </c>
      <c r="AB358" s="14">
        <v>35881</v>
      </c>
      <c r="AC358" t="s">
        <v>23</v>
      </c>
      <c r="AD358" s="1" t="s">
        <v>856</v>
      </c>
      <c r="AE358" t="s">
        <v>5</v>
      </c>
      <c r="AF358" t="s">
        <v>1004</v>
      </c>
      <c r="AG358">
        <v>2024</v>
      </c>
    </row>
    <row r="359" spans="1:33" ht="15.75" customHeight="1" x14ac:dyDescent="0.25">
      <c r="A359" s="3">
        <v>356</v>
      </c>
      <c r="B359" s="4">
        <f t="shared" si="101"/>
        <v>356</v>
      </c>
      <c r="C359" s="1" t="str">
        <f t="shared" si="102"/>
        <v xml:space="preserve"> </v>
      </c>
      <c r="D359" t="str">
        <f t="shared" si="103"/>
        <v xml:space="preserve"> </v>
      </c>
      <c r="E359" s="1" t="str">
        <f>_xlfn.IFNA(VLOOKUP(G359,'nr MX scelti o cambiati'!$C$3:$D$591,2,FALSE)," ")</f>
        <v xml:space="preserve"> </v>
      </c>
      <c r="F359" s="1" t="str">
        <f>IF(E359="NUM CAMBIATO","NUM CAMBIATO",IF(G359=" "," ",_xlfn.IFNA(VLOOKUP(G359,'nr MX scelti o cambiati'!$E$3:$N$591,10,FALSE),"nuova scelta numero")))</f>
        <v xml:space="preserve"> </v>
      </c>
      <c r="G359" s="1" t="str">
        <f t="shared" si="104"/>
        <v xml:space="preserve"> </v>
      </c>
      <c r="H359" s="1">
        <f t="shared" si="109"/>
        <v>0</v>
      </c>
      <c r="I359" s="1" t="str">
        <f t="shared" si="110"/>
        <v xml:space="preserve"> </v>
      </c>
      <c r="J359" s="42" t="str">
        <f t="shared" si="105"/>
        <v xml:space="preserve"> </v>
      </c>
      <c r="K359" s="1" t="str">
        <f t="shared" si="106"/>
        <v xml:space="preserve"> </v>
      </c>
      <c r="L359" s="1" t="str">
        <f t="shared" si="107"/>
        <v xml:space="preserve"> </v>
      </c>
      <c r="M359" s="1" t="str">
        <f t="shared" si="108"/>
        <v xml:space="preserve"> </v>
      </c>
      <c r="N359" s="7"/>
      <c r="O359">
        <f t="shared" si="111"/>
        <v>373</v>
      </c>
      <c r="P359">
        <f t="shared" si="112"/>
        <v>373</v>
      </c>
      <c r="Q359" t="str">
        <f t="shared" si="113"/>
        <v>PIERFEDERICI MARCELLO</v>
      </c>
      <c r="R359" s="1" t="str">
        <f t="shared" si="114"/>
        <v>G03496</v>
      </c>
      <c r="S359" s="22">
        <f t="shared" si="97"/>
        <v>33824</v>
      </c>
      <c r="T359" s="1" t="str">
        <f t="shared" si="98"/>
        <v>VEN</v>
      </c>
      <c r="U359" s="1" t="str">
        <f t="shared" si="99"/>
        <v>MX1</v>
      </c>
      <c r="V359" s="1" t="str">
        <f t="shared" si="100"/>
        <v>FAST</v>
      </c>
      <c r="W359" s="42" t="str">
        <f t="shared" si="115"/>
        <v>PIERFEDERICI MARCELLO</v>
      </c>
      <c r="Y359" s="30" t="s">
        <v>402</v>
      </c>
      <c r="Z359">
        <v>373</v>
      </c>
      <c r="AA359" t="s">
        <v>403</v>
      </c>
      <c r="AB359" s="14">
        <v>33824</v>
      </c>
      <c r="AC359" t="s">
        <v>21</v>
      </c>
      <c r="AD359" s="1" t="s">
        <v>857</v>
      </c>
      <c r="AE359" t="s">
        <v>11</v>
      </c>
      <c r="AF359" t="s">
        <v>403</v>
      </c>
      <c r="AG359">
        <v>2024</v>
      </c>
    </row>
    <row r="360" spans="1:33" ht="15.75" customHeight="1" x14ac:dyDescent="0.25">
      <c r="A360" s="3">
        <v>357</v>
      </c>
      <c r="B360" s="4" t="str">
        <f t="shared" si="101"/>
        <v xml:space="preserve"> </v>
      </c>
      <c r="C360" s="1">
        <f t="shared" si="102"/>
        <v>357</v>
      </c>
      <c r="D360" t="str">
        <f t="shared" si="103"/>
        <v>PUPETTI RICCARDO</v>
      </c>
      <c r="E360" s="1" t="str">
        <f>_xlfn.IFNA(VLOOKUP(G360,'nr MX scelti o cambiati'!$C$3:$D$591,2,FALSE)," ")</f>
        <v>NUM CAMBIATO</v>
      </c>
      <c r="F360" s="1" t="str">
        <f>IF(E360="NUM CAMBIATO","NUM CAMBIATO",IF(G360=" "," ",_xlfn.IFNA(VLOOKUP(G360,'nr MX scelti o cambiati'!$E$3:$N$591,10,FALSE),"nuova scelta numero")))</f>
        <v>NUM CAMBIATO</v>
      </c>
      <c r="G360" s="1" t="str">
        <f t="shared" si="104"/>
        <v>X10636</v>
      </c>
      <c r="H360" s="1">
        <f t="shared" si="109"/>
        <v>0</v>
      </c>
      <c r="I360" s="1" t="str">
        <f t="shared" si="110"/>
        <v xml:space="preserve"> </v>
      </c>
      <c r="J360" s="42" t="str">
        <f t="shared" si="105"/>
        <v>PUPETTI RICCARDO</v>
      </c>
      <c r="K360" s="1" t="str">
        <f t="shared" si="106"/>
        <v>VEN</v>
      </c>
      <c r="L360" s="1">
        <f t="shared" si="107"/>
        <v>125</v>
      </c>
      <c r="M360" s="1" t="str">
        <f t="shared" si="108"/>
        <v>SENIOR</v>
      </c>
      <c r="N360" s="7"/>
      <c r="O360">
        <f t="shared" si="111"/>
        <v>374</v>
      </c>
      <c r="P360">
        <f t="shared" si="112"/>
        <v>374</v>
      </c>
      <c r="Q360" t="str">
        <f t="shared" si="113"/>
        <v>TOSARELLI NICOLO`</v>
      </c>
      <c r="R360" s="1" t="str">
        <f t="shared" si="114"/>
        <v>M02420</v>
      </c>
      <c r="S360" s="22">
        <f t="shared" si="97"/>
        <v>32040</v>
      </c>
      <c r="T360" s="1" t="str">
        <f t="shared" si="98"/>
        <v>VEN</v>
      </c>
      <c r="U360" s="1" t="str">
        <f t="shared" si="99"/>
        <v>MX2</v>
      </c>
      <c r="V360" s="1" t="str">
        <f t="shared" si="100"/>
        <v>CHALLENGE</v>
      </c>
      <c r="W360" s="42" t="str">
        <f t="shared" si="115"/>
        <v>TOSARELLI NICOLO`</v>
      </c>
      <c r="Y360" s="30" t="s">
        <v>404</v>
      </c>
      <c r="Z360">
        <v>374</v>
      </c>
      <c r="AA360" t="s">
        <v>405</v>
      </c>
      <c r="AB360" s="14">
        <v>32040</v>
      </c>
      <c r="AC360" t="s">
        <v>21</v>
      </c>
      <c r="AD360" s="1" t="s">
        <v>856</v>
      </c>
      <c r="AE360" t="s">
        <v>5</v>
      </c>
      <c r="AF360" t="s">
        <v>405</v>
      </c>
      <c r="AG360">
        <v>2024</v>
      </c>
    </row>
    <row r="361" spans="1:33" ht="15.75" customHeight="1" x14ac:dyDescent="0.25">
      <c r="A361" s="3">
        <v>358</v>
      </c>
      <c r="B361" s="4" t="str">
        <f t="shared" si="101"/>
        <v xml:space="preserve"> </v>
      </c>
      <c r="C361" s="1">
        <f t="shared" si="102"/>
        <v>358</v>
      </c>
      <c r="D361" t="str">
        <f t="shared" si="103"/>
        <v>ZAMBELLI PAOLO</v>
      </c>
      <c r="E361" s="1" t="str">
        <f>_xlfn.IFNA(VLOOKUP(G361,'nr MX scelti o cambiati'!$C$3:$D$591,2,FALSE)," ")</f>
        <v xml:space="preserve"> </v>
      </c>
      <c r="F361" s="1">
        <f>IF(E361="NUM CAMBIATO","NUM CAMBIATO",IF(G361=" "," ",_xlfn.IFNA(VLOOKUP(G361,'nr MX scelti o cambiati'!$E$3:$N$591,10,FALSE),"nuova scelta numero")))</f>
        <v>0</v>
      </c>
      <c r="G361" s="1" t="str">
        <f t="shared" si="104"/>
        <v>V01236</v>
      </c>
      <c r="H361" s="1">
        <f t="shared" si="109"/>
        <v>0</v>
      </c>
      <c r="I361" s="1" t="str">
        <f t="shared" si="110"/>
        <v xml:space="preserve"> </v>
      </c>
      <c r="J361" s="42" t="str">
        <f t="shared" si="105"/>
        <v>ZAMBELLI PAOLO</v>
      </c>
      <c r="K361" s="1" t="str">
        <f t="shared" si="106"/>
        <v>PTR</v>
      </c>
      <c r="L361" s="1" t="str">
        <f t="shared" si="107"/>
        <v>OPEN</v>
      </c>
      <c r="M361" s="1" t="str">
        <f t="shared" si="108"/>
        <v>SUPERVETERAN</v>
      </c>
      <c r="N361" s="7"/>
      <c r="O361">
        <f t="shared" si="111"/>
        <v>376</v>
      </c>
      <c r="P361">
        <f t="shared" si="112"/>
        <v>376</v>
      </c>
      <c r="Q361" t="str">
        <f t="shared" si="113"/>
        <v>FALETTI OSCAR</v>
      </c>
      <c r="R361" s="1" t="str">
        <f t="shared" si="114"/>
        <v>V00439</v>
      </c>
      <c r="S361" s="22">
        <f t="shared" si="97"/>
        <v>26869</v>
      </c>
      <c r="T361" s="1" t="str">
        <f t="shared" si="98"/>
        <v>VEN</v>
      </c>
      <c r="U361" s="1" t="str">
        <f t="shared" si="99"/>
        <v>OPEN</v>
      </c>
      <c r="V361" s="1" t="str">
        <f t="shared" si="100"/>
        <v>SUPERVETERAN</v>
      </c>
      <c r="W361" s="42" t="str">
        <f t="shared" si="115"/>
        <v>FALETTI OSCAR</v>
      </c>
      <c r="Y361" s="30" t="s">
        <v>3003</v>
      </c>
      <c r="Z361">
        <v>376</v>
      </c>
      <c r="AA361" t="s">
        <v>3004</v>
      </c>
      <c r="AB361" s="14">
        <v>26869</v>
      </c>
      <c r="AC361" t="s">
        <v>21</v>
      </c>
      <c r="AD361" s="1" t="s">
        <v>858</v>
      </c>
      <c r="AE361" t="s">
        <v>13</v>
      </c>
      <c r="AF361" t="s">
        <v>3004</v>
      </c>
      <c r="AG361">
        <v>2024</v>
      </c>
    </row>
    <row r="362" spans="1:33" ht="15.75" customHeight="1" x14ac:dyDescent="0.25">
      <c r="A362" s="3">
        <v>359</v>
      </c>
      <c r="B362" s="4" t="str">
        <f t="shared" si="101"/>
        <v xml:space="preserve"> </v>
      </c>
      <c r="C362" s="1">
        <f t="shared" si="102"/>
        <v>359</v>
      </c>
      <c r="D362" t="str">
        <f t="shared" si="103"/>
        <v>DA RE GIACOMO</v>
      </c>
      <c r="E362" s="1" t="str">
        <f>_xlfn.IFNA(VLOOKUP(G362,'nr MX scelti o cambiati'!$C$3:$D$591,2,FALSE)," ")</f>
        <v xml:space="preserve"> </v>
      </c>
      <c r="F362" s="1">
        <f>IF(E362="NUM CAMBIATO","NUM CAMBIATO",IF(G362=" "," ",_xlfn.IFNA(VLOOKUP(G362,'nr MX scelti o cambiati'!$E$3:$N$591,10,FALSE),"nuova scelta numero")))</f>
        <v>0</v>
      </c>
      <c r="G362" s="1" t="str">
        <f t="shared" si="104"/>
        <v>Y00166</v>
      </c>
      <c r="H362" s="1">
        <f t="shared" si="109"/>
        <v>0</v>
      </c>
      <c r="I362" s="1" t="str">
        <f t="shared" si="110"/>
        <v xml:space="preserve"> </v>
      </c>
      <c r="J362" s="42" t="str">
        <f t="shared" si="105"/>
        <v>DA RE GIACOMO</v>
      </c>
      <c r="K362" s="1" t="str">
        <f t="shared" si="106"/>
        <v>VEN</v>
      </c>
      <c r="L362" s="1" t="str">
        <f t="shared" si="107"/>
        <v>MX2</v>
      </c>
      <c r="M362" s="1" t="str">
        <f t="shared" si="108"/>
        <v>RIDER</v>
      </c>
      <c r="N362" s="7"/>
      <c r="O362">
        <f t="shared" si="111"/>
        <v>377</v>
      </c>
      <c r="P362">
        <f t="shared" si="112"/>
        <v>377</v>
      </c>
      <c r="Q362" t="str">
        <f t="shared" si="113"/>
        <v>SARETTA GIOVANNI</v>
      </c>
      <c r="R362" s="1" t="str">
        <f t="shared" si="114"/>
        <v>V00361</v>
      </c>
      <c r="S362" s="22">
        <f t="shared" si="97"/>
        <v>37532</v>
      </c>
      <c r="T362" s="1" t="str">
        <f t="shared" si="98"/>
        <v>VEN</v>
      </c>
      <c r="U362" s="1" t="str">
        <f t="shared" si="99"/>
        <v>MX2</v>
      </c>
      <c r="V362" s="1" t="str">
        <f t="shared" si="100"/>
        <v>CHALLENGE</v>
      </c>
      <c r="W362" s="42" t="str">
        <f t="shared" si="115"/>
        <v>SARETTA GIOVANNI</v>
      </c>
      <c r="Y362" s="30" t="s">
        <v>406</v>
      </c>
      <c r="Z362">
        <v>377</v>
      </c>
      <c r="AA362" t="s">
        <v>407</v>
      </c>
      <c r="AB362" s="14">
        <v>37532</v>
      </c>
      <c r="AC362" t="s">
        <v>21</v>
      </c>
      <c r="AD362" s="1" t="s">
        <v>856</v>
      </c>
      <c r="AE362" t="s">
        <v>5</v>
      </c>
      <c r="AF362" t="s">
        <v>407</v>
      </c>
      <c r="AG362">
        <v>2024</v>
      </c>
    </row>
    <row r="363" spans="1:33" ht="15.75" customHeight="1" x14ac:dyDescent="0.25">
      <c r="A363" s="3">
        <v>360</v>
      </c>
      <c r="B363" s="4">
        <f t="shared" si="101"/>
        <v>360</v>
      </c>
      <c r="C363" s="1" t="str">
        <f t="shared" si="102"/>
        <v xml:space="preserve"> </v>
      </c>
      <c r="D363" t="str">
        <f t="shared" si="103"/>
        <v xml:space="preserve"> </v>
      </c>
      <c r="E363" s="1" t="str">
        <f>_xlfn.IFNA(VLOOKUP(G363,'nr MX scelti o cambiati'!$C$3:$D$591,2,FALSE)," ")</f>
        <v xml:space="preserve"> </v>
      </c>
      <c r="F363" s="1" t="str">
        <f>IF(E363="NUM CAMBIATO","NUM CAMBIATO",IF(G363=" "," ",_xlfn.IFNA(VLOOKUP(G363,'nr MX scelti o cambiati'!$E$3:$N$591,10,FALSE),"nuova scelta numero")))</f>
        <v xml:space="preserve"> </v>
      </c>
      <c r="G363" s="1" t="str">
        <f t="shared" si="104"/>
        <v xml:space="preserve"> </v>
      </c>
      <c r="H363" s="1">
        <f t="shared" si="109"/>
        <v>0</v>
      </c>
      <c r="I363" s="1" t="str">
        <f t="shared" si="110"/>
        <v xml:space="preserve"> </v>
      </c>
      <c r="J363" s="42" t="str">
        <f t="shared" si="105"/>
        <v xml:space="preserve"> </v>
      </c>
      <c r="K363" s="1" t="str">
        <f t="shared" si="106"/>
        <v xml:space="preserve"> </v>
      </c>
      <c r="L363" s="1" t="str">
        <f t="shared" si="107"/>
        <v xml:space="preserve"> </v>
      </c>
      <c r="M363" s="1" t="str">
        <f t="shared" si="108"/>
        <v xml:space="preserve"> </v>
      </c>
      <c r="N363" s="7"/>
      <c r="O363">
        <f t="shared" si="111"/>
        <v>378</v>
      </c>
      <c r="P363">
        <f t="shared" si="112"/>
        <v>378</v>
      </c>
      <c r="Q363" t="str">
        <f t="shared" si="113"/>
        <v>CASAMENTI SEBASTIANO</v>
      </c>
      <c r="R363" s="1" t="str">
        <f t="shared" si="114"/>
        <v>Q04042</v>
      </c>
      <c r="S363" s="22">
        <f t="shared" si="97"/>
        <v>38828</v>
      </c>
      <c r="T363" s="1" t="str">
        <f t="shared" si="98"/>
        <v>EMI</v>
      </c>
      <c r="U363" s="1">
        <f t="shared" si="99"/>
        <v>125</v>
      </c>
      <c r="V363" s="1" t="str">
        <f t="shared" si="100"/>
        <v>SENIOR</v>
      </c>
      <c r="W363" s="42" t="str">
        <f t="shared" si="115"/>
        <v>CASAMENTI SEBASTIANO</v>
      </c>
      <c r="Y363" s="30" t="s">
        <v>408</v>
      </c>
      <c r="Z363">
        <v>378</v>
      </c>
      <c r="AA363" t="s">
        <v>409</v>
      </c>
      <c r="AB363" s="14">
        <v>38828</v>
      </c>
      <c r="AC363" t="s">
        <v>20</v>
      </c>
      <c r="AD363" s="1">
        <v>125</v>
      </c>
      <c r="AE363" t="s">
        <v>8</v>
      </c>
      <c r="AF363" t="s">
        <v>409</v>
      </c>
      <c r="AG363">
        <v>2024</v>
      </c>
    </row>
    <row r="364" spans="1:33" ht="15.75" customHeight="1" x14ac:dyDescent="0.25">
      <c r="A364" s="3">
        <v>361</v>
      </c>
      <c r="B364" s="4" t="str">
        <f t="shared" si="101"/>
        <v xml:space="preserve"> </v>
      </c>
      <c r="C364" s="1">
        <f t="shared" si="102"/>
        <v>361</v>
      </c>
      <c r="D364" t="str">
        <f t="shared" si="103"/>
        <v>BRUNI NICOLA</v>
      </c>
      <c r="E364" s="1" t="str">
        <f>_xlfn.IFNA(VLOOKUP(G364,'nr MX scelti o cambiati'!$C$3:$D$591,2,FALSE)," ")</f>
        <v xml:space="preserve"> </v>
      </c>
      <c r="F364" s="1" t="str">
        <f>IF(E364="NUM CAMBIATO","NUM CAMBIATO",IF(G364=" "," ",_xlfn.IFNA(VLOOKUP(G364,'nr MX scelti o cambiati'!$E$3:$N$591,10,FALSE),"nuova scelta numero")))</f>
        <v>nuova scelta numero</v>
      </c>
      <c r="G364" s="1" t="str">
        <f t="shared" si="104"/>
        <v>X02880</v>
      </c>
      <c r="H364" s="1">
        <f t="shared" si="109"/>
        <v>0</v>
      </c>
      <c r="I364" s="1" t="str">
        <f t="shared" si="110"/>
        <v xml:space="preserve"> </v>
      </c>
      <c r="J364" s="42" t="str">
        <f t="shared" si="105"/>
        <v>BRUNI NICOLA</v>
      </c>
      <c r="K364" s="1" t="str">
        <f t="shared" si="106"/>
        <v>MAR</v>
      </c>
      <c r="L364" s="1">
        <f t="shared" si="107"/>
        <v>125</v>
      </c>
      <c r="M364" s="1" t="str">
        <f t="shared" si="108"/>
        <v>JUNIOR</v>
      </c>
      <c r="N364" s="7"/>
      <c r="O364">
        <f t="shared" si="111"/>
        <v>379</v>
      </c>
      <c r="P364">
        <f t="shared" si="112"/>
        <v>379</v>
      </c>
      <c r="Q364" t="str">
        <f t="shared" si="113"/>
        <v>BRIOSCHI MANUEL</v>
      </c>
      <c r="R364" s="1" t="str">
        <f t="shared" si="114"/>
        <v>Y04123</v>
      </c>
      <c r="S364" s="22">
        <f t="shared" si="97"/>
        <v>0</v>
      </c>
      <c r="T364" s="1">
        <f t="shared" si="98"/>
        <v>0</v>
      </c>
      <c r="U364" s="1" t="str">
        <f t="shared" si="99"/>
        <v>MX2</v>
      </c>
      <c r="V364" s="1" t="str">
        <f t="shared" si="100"/>
        <v>CHALLENGE</v>
      </c>
      <c r="W364" s="42" t="str">
        <f t="shared" si="115"/>
        <v xml:space="preserve"> </v>
      </c>
      <c r="Y364" s="30" t="s">
        <v>1146</v>
      </c>
      <c r="Z364">
        <v>379</v>
      </c>
      <c r="AA364" t="s">
        <v>1147</v>
      </c>
      <c r="AD364" s="1" t="s">
        <v>856</v>
      </c>
      <c r="AE364" t="s">
        <v>5</v>
      </c>
      <c r="AG364">
        <v>2024</v>
      </c>
    </row>
    <row r="365" spans="1:33" ht="15.75" customHeight="1" x14ac:dyDescent="0.25">
      <c r="A365" s="3">
        <v>362</v>
      </c>
      <c r="B365" s="4" t="str">
        <f t="shared" si="101"/>
        <v xml:space="preserve"> </v>
      </c>
      <c r="C365" s="1">
        <f t="shared" si="102"/>
        <v>362</v>
      </c>
      <c r="D365" t="str">
        <f t="shared" si="103"/>
        <v>MEROLI ROBERTO</v>
      </c>
      <c r="E365" s="1" t="str">
        <f>_xlfn.IFNA(VLOOKUP(G365,'nr MX scelti o cambiati'!$C$3:$D$591,2,FALSE)," ")</f>
        <v xml:space="preserve"> </v>
      </c>
      <c r="F365" s="1" t="str">
        <f>IF(E365="NUM CAMBIATO","NUM CAMBIATO",IF(G365=" "," ",_xlfn.IFNA(VLOOKUP(G365,'nr MX scelti o cambiati'!$E$3:$N$591,10,FALSE),"nuova scelta numero")))</f>
        <v>nuova scelta numero</v>
      </c>
      <c r="G365" s="1" t="str">
        <f t="shared" si="104"/>
        <v>0001119E</v>
      </c>
      <c r="H365" s="1">
        <f t="shared" si="109"/>
        <v>0</v>
      </c>
      <c r="I365" s="1" t="str">
        <f t="shared" si="110"/>
        <v xml:space="preserve"> </v>
      </c>
      <c r="J365" s="42" t="str">
        <f t="shared" si="105"/>
        <v>MEROLI ROBERTO</v>
      </c>
      <c r="K365" s="1" t="str">
        <f t="shared" si="106"/>
        <v>LOM</v>
      </c>
      <c r="L365" s="1" t="str">
        <f t="shared" si="107"/>
        <v>OPEN</v>
      </c>
      <c r="M365" s="1" t="str">
        <f t="shared" si="108"/>
        <v>MASTER</v>
      </c>
      <c r="N365" s="7"/>
      <c r="O365">
        <f t="shared" si="111"/>
        <v>380</v>
      </c>
      <c r="P365">
        <f t="shared" si="112"/>
        <v>380</v>
      </c>
      <c r="Q365" t="str">
        <f t="shared" si="113"/>
        <v>CANETTI EMANUELE</v>
      </c>
      <c r="R365" s="1" t="str">
        <f t="shared" si="114"/>
        <v>0001321T</v>
      </c>
      <c r="S365" s="22">
        <f t="shared" si="97"/>
        <v>22519</v>
      </c>
      <c r="T365" s="1" t="str">
        <f t="shared" si="98"/>
        <v>VEN</v>
      </c>
      <c r="U365" s="1" t="str">
        <f t="shared" si="99"/>
        <v>OPEN</v>
      </c>
      <c r="V365" s="1" t="str">
        <f t="shared" si="100"/>
        <v>MASTER</v>
      </c>
      <c r="W365" s="42" t="str">
        <f t="shared" si="115"/>
        <v>CANETTI EMANUELE</v>
      </c>
      <c r="Y365" s="30" t="s">
        <v>410</v>
      </c>
      <c r="Z365">
        <v>380</v>
      </c>
      <c r="AA365" t="s">
        <v>411</v>
      </c>
      <c r="AB365" s="14">
        <v>22519</v>
      </c>
      <c r="AC365" t="s">
        <v>21</v>
      </c>
      <c r="AD365" s="1" t="s">
        <v>858</v>
      </c>
      <c r="AE365" t="s">
        <v>14</v>
      </c>
      <c r="AF365" t="s">
        <v>411</v>
      </c>
      <c r="AG365">
        <v>2024</v>
      </c>
    </row>
    <row r="366" spans="1:33" ht="15.75" customHeight="1" x14ac:dyDescent="0.25">
      <c r="A366" s="3">
        <v>363</v>
      </c>
      <c r="B366" s="4" t="str">
        <f t="shared" si="101"/>
        <v xml:space="preserve"> </v>
      </c>
      <c r="C366" s="1">
        <f t="shared" si="102"/>
        <v>363</v>
      </c>
      <c r="D366" t="str">
        <f t="shared" si="103"/>
        <v>BONOMETTI SAMUELE</v>
      </c>
      <c r="E366" s="1" t="str">
        <f>_xlfn.IFNA(VLOOKUP(G366,'nr MX scelti o cambiati'!$C$3:$D$591,2,FALSE)," ")</f>
        <v xml:space="preserve"> </v>
      </c>
      <c r="F366" s="1">
        <f>IF(E366="NUM CAMBIATO","NUM CAMBIATO",IF(G366=" "," ",_xlfn.IFNA(VLOOKUP(G366,'nr MX scelti o cambiati'!$E$3:$N$591,10,FALSE),"nuova scelta numero")))</f>
        <v>0</v>
      </c>
      <c r="G366" s="1" t="str">
        <f t="shared" si="104"/>
        <v>S05205</v>
      </c>
      <c r="H366" s="1">
        <f t="shared" si="109"/>
        <v>0</v>
      </c>
      <c r="I366" s="1" t="str">
        <f t="shared" si="110"/>
        <v xml:space="preserve"> </v>
      </c>
      <c r="J366" s="42" t="str">
        <f t="shared" si="105"/>
        <v>BONOMETTI SAMUELE</v>
      </c>
      <c r="K366" s="1" t="str">
        <f t="shared" si="106"/>
        <v>PTR</v>
      </c>
      <c r="L366" s="1">
        <f t="shared" si="107"/>
        <v>125</v>
      </c>
      <c r="M366" s="1" t="str">
        <f t="shared" si="108"/>
        <v>JUNIOR</v>
      </c>
      <c r="N366" s="7"/>
      <c r="O366">
        <f t="shared" si="111"/>
        <v>381</v>
      </c>
      <c r="P366">
        <f t="shared" si="112"/>
        <v>381</v>
      </c>
      <c r="Q366" t="str">
        <f t="shared" si="113"/>
        <v>SANTANGELO ILARIO IGNAZIO</v>
      </c>
      <c r="R366" s="1" t="str">
        <f t="shared" si="114"/>
        <v>Q03878</v>
      </c>
      <c r="S366" s="22">
        <f t="shared" si="97"/>
        <v>29624</v>
      </c>
      <c r="T366" s="1" t="str">
        <f t="shared" si="98"/>
        <v>LOM</v>
      </c>
      <c r="U366" s="1" t="str">
        <f t="shared" si="99"/>
        <v>MX1</v>
      </c>
      <c r="V366" s="1" t="str">
        <f t="shared" si="100"/>
        <v>EXPERT</v>
      </c>
      <c r="W366" s="42" t="str">
        <f t="shared" si="115"/>
        <v>SANTANGELO ILARIO IGNAZIO</v>
      </c>
      <c r="Y366" s="30" t="s">
        <v>3599</v>
      </c>
      <c r="Z366">
        <v>381</v>
      </c>
      <c r="AA366" t="s">
        <v>3600</v>
      </c>
      <c r="AB366" s="14">
        <v>29624</v>
      </c>
      <c r="AC366" t="s">
        <v>19</v>
      </c>
      <c r="AD366" s="1" t="s">
        <v>857</v>
      </c>
      <c r="AE366" t="s">
        <v>7</v>
      </c>
      <c r="AF366" t="s">
        <v>3600</v>
      </c>
      <c r="AG366">
        <v>2024</v>
      </c>
    </row>
    <row r="367" spans="1:33" ht="15.75" customHeight="1" x14ac:dyDescent="0.25">
      <c r="A367" s="3">
        <v>364</v>
      </c>
      <c r="B367" s="4" t="str">
        <f t="shared" si="101"/>
        <v xml:space="preserve"> </v>
      </c>
      <c r="C367" s="1">
        <f t="shared" si="102"/>
        <v>364</v>
      </c>
      <c r="D367" t="str">
        <f t="shared" si="103"/>
        <v>NARDO MATTIA</v>
      </c>
      <c r="E367" s="1" t="str">
        <f>_xlfn.IFNA(VLOOKUP(G367,'nr MX scelti o cambiati'!$C$3:$D$591,2,FALSE)," ")</f>
        <v xml:space="preserve"> </v>
      </c>
      <c r="F367" s="1">
        <f>IF(E367="NUM CAMBIATO","NUM CAMBIATO",IF(G367=" "," ",_xlfn.IFNA(VLOOKUP(G367,'nr MX scelti o cambiati'!$E$3:$N$591,10,FALSE),"nuova scelta numero")))</f>
        <v>0</v>
      </c>
      <c r="G367" s="1" t="str">
        <f t="shared" si="104"/>
        <v>S00057</v>
      </c>
      <c r="H367" s="1">
        <f t="shared" si="109"/>
        <v>0</v>
      </c>
      <c r="I367" s="1" t="str">
        <f t="shared" si="110"/>
        <v xml:space="preserve"> </v>
      </c>
      <c r="J367" s="42" t="str">
        <f t="shared" si="105"/>
        <v>NARDO MATTIA</v>
      </c>
      <c r="K367" s="1" t="str">
        <f t="shared" si="106"/>
        <v>LOM</v>
      </c>
      <c r="L367" s="1" t="str">
        <f t="shared" si="107"/>
        <v>MX2</v>
      </c>
      <c r="M367" s="1" t="str">
        <f t="shared" si="108"/>
        <v>EXPERT</v>
      </c>
      <c r="N367" s="7"/>
      <c r="O367">
        <f t="shared" si="111"/>
        <v>382</v>
      </c>
      <c r="P367">
        <f t="shared" si="112"/>
        <v>382</v>
      </c>
      <c r="Q367" t="str">
        <f t="shared" si="113"/>
        <v>CAMPORESE LORENZO</v>
      </c>
      <c r="R367" s="1" t="str">
        <f t="shared" si="114"/>
        <v>I02609</v>
      </c>
      <c r="S367" s="22">
        <f t="shared" si="97"/>
        <v>35891</v>
      </c>
      <c r="T367" s="1" t="str">
        <f t="shared" si="98"/>
        <v>VEN</v>
      </c>
      <c r="U367" s="1" t="str">
        <f t="shared" si="99"/>
        <v>MX1</v>
      </c>
      <c r="V367" s="1" t="str">
        <f t="shared" si="100"/>
        <v>FAST</v>
      </c>
      <c r="W367" s="42" t="str">
        <f t="shared" si="115"/>
        <v>CAMPORESE LORENZO</v>
      </c>
      <c r="Y367" s="30" t="s">
        <v>912</v>
      </c>
      <c r="Z367">
        <v>382</v>
      </c>
      <c r="AA367" t="s">
        <v>913</v>
      </c>
      <c r="AB367" s="14">
        <v>35891</v>
      </c>
      <c r="AC367" t="s">
        <v>21</v>
      </c>
      <c r="AD367" s="1" t="s">
        <v>857</v>
      </c>
      <c r="AE367" t="s">
        <v>11</v>
      </c>
      <c r="AF367" t="s">
        <v>913</v>
      </c>
      <c r="AG367">
        <v>2024</v>
      </c>
    </row>
    <row r="368" spans="1:33" ht="15.75" customHeight="1" x14ac:dyDescent="0.25">
      <c r="A368" s="3">
        <v>365</v>
      </c>
      <c r="B368" s="4" t="str">
        <f t="shared" si="101"/>
        <v xml:space="preserve"> </v>
      </c>
      <c r="C368" s="1">
        <f t="shared" si="102"/>
        <v>365</v>
      </c>
      <c r="D368" t="str">
        <f t="shared" si="103"/>
        <v>ANDREATTA MATTIA</v>
      </c>
      <c r="E368" s="1" t="str">
        <f>_xlfn.IFNA(VLOOKUP(G368,'nr MX scelti o cambiati'!$C$3:$D$591,2,FALSE)," ")</f>
        <v xml:space="preserve"> </v>
      </c>
      <c r="F368" s="1">
        <f>IF(E368="NUM CAMBIATO","NUM CAMBIATO",IF(G368=" "," ",_xlfn.IFNA(VLOOKUP(G368,'nr MX scelti o cambiati'!$E$3:$N$591,10,FALSE),"nuova scelta numero")))</f>
        <v>0</v>
      </c>
      <c r="G368" s="1" t="str">
        <f t="shared" si="104"/>
        <v>Z03107</v>
      </c>
      <c r="H368" s="1">
        <f t="shared" si="109"/>
        <v>1</v>
      </c>
      <c r="I368" s="1" t="str">
        <f t="shared" si="110"/>
        <v>licenza 23 da rinnovare</v>
      </c>
      <c r="J368" s="42" t="str">
        <f t="shared" si="105"/>
        <v xml:space="preserve"> </v>
      </c>
      <c r="K368" s="1">
        <f t="shared" si="106"/>
        <v>0</v>
      </c>
      <c r="L368" s="1" t="str">
        <f t="shared" si="107"/>
        <v>MX2</v>
      </c>
      <c r="M368" s="1" t="str">
        <f t="shared" si="108"/>
        <v>CHALLENGE</v>
      </c>
      <c r="N368" s="7"/>
      <c r="O368">
        <f t="shared" si="111"/>
        <v>383</v>
      </c>
      <c r="P368">
        <f t="shared" si="112"/>
        <v>383</v>
      </c>
      <c r="Q368" t="str">
        <f t="shared" si="113"/>
        <v>SOGNE NICOLO</v>
      </c>
      <c r="R368" s="1" t="str">
        <f t="shared" si="114"/>
        <v>Y00416</v>
      </c>
      <c r="S368" s="22">
        <f t="shared" si="97"/>
        <v>0</v>
      </c>
      <c r="T368" s="1">
        <f t="shared" si="98"/>
        <v>0</v>
      </c>
      <c r="U368" s="1" t="str">
        <f t="shared" si="99"/>
        <v>MX2</v>
      </c>
      <c r="V368" s="1" t="str">
        <f t="shared" si="100"/>
        <v>CHALLENGE</v>
      </c>
      <c r="W368" s="42" t="str">
        <f t="shared" si="115"/>
        <v xml:space="preserve"> </v>
      </c>
      <c r="Y368" s="30" t="s">
        <v>412</v>
      </c>
      <c r="Z368">
        <v>383</v>
      </c>
      <c r="AA368" t="s">
        <v>1114</v>
      </c>
      <c r="AD368" s="1" t="s">
        <v>856</v>
      </c>
      <c r="AE368" t="s">
        <v>5</v>
      </c>
      <c r="AG368">
        <v>2024</v>
      </c>
    </row>
    <row r="369" spans="1:33" ht="15.75" customHeight="1" x14ac:dyDescent="0.25">
      <c r="A369" s="3">
        <v>366</v>
      </c>
      <c r="B369" s="4">
        <f t="shared" si="101"/>
        <v>366</v>
      </c>
      <c r="C369" s="1" t="str">
        <f t="shared" si="102"/>
        <v xml:space="preserve"> </v>
      </c>
      <c r="D369" t="str">
        <f t="shared" si="103"/>
        <v xml:space="preserve"> </v>
      </c>
      <c r="E369" s="1" t="str">
        <f>_xlfn.IFNA(VLOOKUP(G369,'nr MX scelti o cambiati'!$C$3:$D$591,2,FALSE)," ")</f>
        <v xml:space="preserve"> </v>
      </c>
      <c r="F369" s="1" t="str">
        <f>IF(E369="NUM CAMBIATO","NUM CAMBIATO",IF(G369=" "," ",_xlfn.IFNA(VLOOKUP(G369,'nr MX scelti o cambiati'!$E$3:$N$591,10,FALSE),"nuova scelta numero")))</f>
        <v xml:space="preserve"> </v>
      </c>
      <c r="G369" s="1" t="str">
        <f t="shared" si="104"/>
        <v xml:space="preserve"> </v>
      </c>
      <c r="H369" s="1">
        <f t="shared" si="109"/>
        <v>0</v>
      </c>
      <c r="I369" s="1" t="str">
        <f t="shared" si="110"/>
        <v xml:space="preserve"> </v>
      </c>
      <c r="J369" s="42" t="str">
        <f t="shared" si="105"/>
        <v xml:space="preserve"> </v>
      </c>
      <c r="K369" s="1" t="str">
        <f t="shared" si="106"/>
        <v xml:space="preserve"> </v>
      </c>
      <c r="L369" s="1" t="str">
        <f t="shared" si="107"/>
        <v xml:space="preserve"> </v>
      </c>
      <c r="M369" s="1" t="str">
        <f t="shared" si="108"/>
        <v xml:space="preserve"> </v>
      </c>
      <c r="N369" s="7"/>
      <c r="O369">
        <f t="shared" si="111"/>
        <v>384</v>
      </c>
      <c r="P369">
        <f t="shared" si="112"/>
        <v>384</v>
      </c>
      <c r="Q369" t="str">
        <f t="shared" si="113"/>
        <v>MOLINARI ALESSIA</v>
      </c>
      <c r="R369" s="1" t="str">
        <f t="shared" si="114"/>
        <v>V03563</v>
      </c>
      <c r="S369" s="22">
        <f t="shared" si="97"/>
        <v>38181</v>
      </c>
      <c r="T369" s="1" t="str">
        <f t="shared" si="98"/>
        <v>PTR</v>
      </c>
      <c r="U369" s="1" t="str">
        <f t="shared" si="99"/>
        <v>FEMMINILE</v>
      </c>
      <c r="V369" s="1" t="str">
        <f t="shared" si="100"/>
        <v>FEMMINILE</v>
      </c>
      <c r="W369" s="42" t="str">
        <f t="shared" si="115"/>
        <v>MOLINARI ALESSIA</v>
      </c>
      <c r="Y369" s="30" t="s">
        <v>413</v>
      </c>
      <c r="Z369">
        <v>384</v>
      </c>
      <c r="AA369" t="s">
        <v>414</v>
      </c>
      <c r="AB369" s="14">
        <v>38181</v>
      </c>
      <c r="AC369" t="s">
        <v>1300</v>
      </c>
      <c r="AD369" s="1" t="s">
        <v>859</v>
      </c>
      <c r="AE369" t="s">
        <v>859</v>
      </c>
      <c r="AF369" t="s">
        <v>414</v>
      </c>
      <c r="AG369">
        <v>2024</v>
      </c>
    </row>
    <row r="370" spans="1:33" ht="15.75" customHeight="1" x14ac:dyDescent="0.25">
      <c r="A370" s="3">
        <v>367</v>
      </c>
      <c r="B370" s="4">
        <f t="shared" si="101"/>
        <v>367</v>
      </c>
      <c r="C370" s="1" t="str">
        <f t="shared" si="102"/>
        <v xml:space="preserve"> </v>
      </c>
      <c r="D370" t="str">
        <f t="shared" si="103"/>
        <v xml:space="preserve"> </v>
      </c>
      <c r="E370" s="1" t="str">
        <f>_xlfn.IFNA(VLOOKUP(G370,'nr MX scelti o cambiati'!$C$3:$D$591,2,FALSE)," ")</f>
        <v xml:space="preserve"> </v>
      </c>
      <c r="F370" s="1" t="str">
        <f>IF(E370="NUM CAMBIATO","NUM CAMBIATO",IF(G370=" "," ",_xlfn.IFNA(VLOOKUP(G370,'nr MX scelti o cambiati'!$E$3:$N$591,10,FALSE),"nuova scelta numero")))</f>
        <v xml:space="preserve"> </v>
      </c>
      <c r="G370" s="1" t="str">
        <f t="shared" si="104"/>
        <v xml:space="preserve"> </v>
      </c>
      <c r="H370" s="1">
        <f t="shared" si="109"/>
        <v>0</v>
      </c>
      <c r="I370" s="1" t="str">
        <f t="shared" si="110"/>
        <v xml:space="preserve"> </v>
      </c>
      <c r="J370" s="42" t="str">
        <f t="shared" si="105"/>
        <v xml:space="preserve"> </v>
      </c>
      <c r="K370" s="1" t="str">
        <f t="shared" si="106"/>
        <v xml:space="preserve"> </v>
      </c>
      <c r="L370" s="1" t="str">
        <f t="shared" si="107"/>
        <v xml:space="preserve"> </v>
      </c>
      <c r="M370" s="1" t="str">
        <f t="shared" si="108"/>
        <v xml:space="preserve"> </v>
      </c>
      <c r="N370" s="7"/>
      <c r="O370">
        <f t="shared" si="111"/>
        <v>385</v>
      </c>
      <c r="P370">
        <f t="shared" si="112"/>
        <v>385</v>
      </c>
      <c r="Q370" t="str">
        <f t="shared" si="113"/>
        <v>ZENATO SEBASTIAN</v>
      </c>
      <c r="R370" s="1" t="str">
        <f t="shared" si="114"/>
        <v>G00360</v>
      </c>
      <c r="S370" s="22">
        <f t="shared" si="97"/>
        <v>34985</v>
      </c>
      <c r="T370" s="1" t="str">
        <f t="shared" si="98"/>
        <v>VEN</v>
      </c>
      <c r="U370" s="1" t="str">
        <f t="shared" si="99"/>
        <v>MX1</v>
      </c>
      <c r="V370" s="1" t="str">
        <f t="shared" si="100"/>
        <v>FAST</v>
      </c>
      <c r="W370" s="42" t="str">
        <f t="shared" si="115"/>
        <v>ZENATO SEBASTIAN</v>
      </c>
      <c r="Y370" s="30" t="s">
        <v>415</v>
      </c>
      <c r="Z370">
        <v>385</v>
      </c>
      <c r="AA370" t="s">
        <v>416</v>
      </c>
      <c r="AB370" s="14">
        <v>34985</v>
      </c>
      <c r="AC370" t="s">
        <v>21</v>
      </c>
      <c r="AD370" s="1" t="s">
        <v>857</v>
      </c>
      <c r="AE370" t="s">
        <v>11</v>
      </c>
      <c r="AF370" t="s">
        <v>416</v>
      </c>
      <c r="AG370">
        <v>2024</v>
      </c>
    </row>
    <row r="371" spans="1:33" ht="15.75" customHeight="1" x14ac:dyDescent="0.25">
      <c r="A371" s="3">
        <v>368</v>
      </c>
      <c r="B371" s="4">
        <f t="shared" si="101"/>
        <v>368</v>
      </c>
      <c r="C371" s="1" t="str">
        <f t="shared" si="102"/>
        <v xml:space="preserve"> </v>
      </c>
      <c r="D371" t="str">
        <f t="shared" si="103"/>
        <v xml:space="preserve"> </v>
      </c>
      <c r="E371" s="1" t="str">
        <f>_xlfn.IFNA(VLOOKUP(G371,'nr MX scelti o cambiati'!$C$3:$D$591,2,FALSE)," ")</f>
        <v xml:space="preserve"> </v>
      </c>
      <c r="F371" s="1" t="str">
        <f>IF(E371="NUM CAMBIATO","NUM CAMBIATO",IF(G371=" "," ",_xlfn.IFNA(VLOOKUP(G371,'nr MX scelti o cambiati'!$E$3:$N$591,10,FALSE),"nuova scelta numero")))</f>
        <v xml:space="preserve"> </v>
      </c>
      <c r="G371" s="1" t="str">
        <f t="shared" si="104"/>
        <v xml:space="preserve"> </v>
      </c>
      <c r="H371" s="1">
        <f t="shared" si="109"/>
        <v>0</v>
      </c>
      <c r="I371" s="1" t="str">
        <f t="shared" si="110"/>
        <v xml:space="preserve"> </v>
      </c>
      <c r="J371" s="42" t="str">
        <f t="shared" si="105"/>
        <v xml:space="preserve"> </v>
      </c>
      <c r="K371" s="1" t="str">
        <f t="shared" si="106"/>
        <v xml:space="preserve"> </v>
      </c>
      <c r="L371" s="1" t="str">
        <f t="shared" si="107"/>
        <v xml:space="preserve"> </v>
      </c>
      <c r="M371" s="1" t="str">
        <f t="shared" si="108"/>
        <v xml:space="preserve"> </v>
      </c>
      <c r="N371" s="7"/>
      <c r="O371">
        <f t="shared" si="111"/>
        <v>387</v>
      </c>
      <c r="P371">
        <f t="shared" si="112"/>
        <v>387</v>
      </c>
      <c r="Q371" t="str">
        <f t="shared" si="113"/>
        <v>CAUZ RYAN</v>
      </c>
      <c r="R371" s="1" t="str">
        <f t="shared" si="114"/>
        <v>X08985</v>
      </c>
      <c r="S371" s="22">
        <f t="shared" si="97"/>
        <v>39297</v>
      </c>
      <c r="T371" s="1" t="str">
        <f t="shared" si="98"/>
        <v>FVG</v>
      </c>
      <c r="U371" s="1">
        <f t="shared" si="99"/>
        <v>125</v>
      </c>
      <c r="V371" s="1" t="str">
        <f t="shared" si="100"/>
        <v>JUNIOR</v>
      </c>
      <c r="W371" s="42" t="str">
        <f t="shared" si="115"/>
        <v>CAUZ RYAN</v>
      </c>
      <c r="Y371" s="30" t="s">
        <v>344</v>
      </c>
      <c r="Z371">
        <v>387</v>
      </c>
      <c r="AA371" t="s">
        <v>345</v>
      </c>
      <c r="AB371" s="14">
        <v>39297</v>
      </c>
      <c r="AC371" t="s">
        <v>24</v>
      </c>
      <c r="AD371" s="1">
        <v>125</v>
      </c>
      <c r="AE371" t="s">
        <v>4</v>
      </c>
      <c r="AF371" t="s">
        <v>345</v>
      </c>
      <c r="AG371">
        <v>2024</v>
      </c>
    </row>
    <row r="372" spans="1:33" ht="15.75" customHeight="1" x14ac:dyDescent="0.25">
      <c r="A372" s="3">
        <v>369</v>
      </c>
      <c r="B372" s="4">
        <f t="shared" si="101"/>
        <v>369</v>
      </c>
      <c r="C372" s="1" t="str">
        <f t="shared" si="102"/>
        <v xml:space="preserve"> </v>
      </c>
      <c r="D372" t="str">
        <f t="shared" si="103"/>
        <v xml:space="preserve"> </v>
      </c>
      <c r="E372" s="1" t="str">
        <f>_xlfn.IFNA(VLOOKUP(G372,'nr MX scelti o cambiati'!$C$3:$D$591,2,FALSE)," ")</f>
        <v xml:space="preserve"> </v>
      </c>
      <c r="F372" s="1" t="str">
        <f>IF(E372="NUM CAMBIATO","NUM CAMBIATO",IF(G372=" "," ",_xlfn.IFNA(VLOOKUP(G372,'nr MX scelti o cambiati'!$E$3:$N$591,10,FALSE),"nuova scelta numero")))</f>
        <v xml:space="preserve"> </v>
      </c>
      <c r="G372" s="1" t="str">
        <f t="shared" si="104"/>
        <v xml:space="preserve"> </v>
      </c>
      <c r="H372" s="1">
        <f t="shared" si="109"/>
        <v>0</v>
      </c>
      <c r="I372" s="1" t="str">
        <f t="shared" si="110"/>
        <v xml:space="preserve"> </v>
      </c>
      <c r="J372" s="42" t="str">
        <f t="shared" si="105"/>
        <v xml:space="preserve"> </v>
      </c>
      <c r="K372" s="1" t="str">
        <f t="shared" si="106"/>
        <v xml:space="preserve"> </v>
      </c>
      <c r="L372" s="1" t="str">
        <f t="shared" si="107"/>
        <v xml:space="preserve"> </v>
      </c>
      <c r="M372" s="1" t="str">
        <f t="shared" si="108"/>
        <v xml:space="preserve"> </v>
      </c>
      <c r="N372" s="7"/>
      <c r="O372">
        <f t="shared" si="111"/>
        <v>388</v>
      </c>
      <c r="P372">
        <f t="shared" si="112"/>
        <v>388</v>
      </c>
      <c r="Q372" t="str">
        <f t="shared" si="113"/>
        <v>CANETTI ALEX</v>
      </c>
      <c r="R372" s="1" t="str">
        <f t="shared" si="114"/>
        <v>I00422</v>
      </c>
      <c r="S372" s="22">
        <f t="shared" si="97"/>
        <v>36755</v>
      </c>
      <c r="T372" s="1" t="str">
        <f t="shared" si="98"/>
        <v>VEN</v>
      </c>
      <c r="U372" s="1" t="str">
        <f t="shared" si="99"/>
        <v>MX2</v>
      </c>
      <c r="V372" s="1" t="str">
        <f t="shared" si="100"/>
        <v>RIDER</v>
      </c>
      <c r="W372" s="42" t="str">
        <f t="shared" si="115"/>
        <v>CANETTI ALEX</v>
      </c>
      <c r="Y372" s="30" t="s">
        <v>2112</v>
      </c>
      <c r="Z372">
        <v>388</v>
      </c>
      <c r="AA372" t="s">
        <v>2113</v>
      </c>
      <c r="AB372" s="14">
        <v>36755</v>
      </c>
      <c r="AC372" t="s">
        <v>21</v>
      </c>
      <c r="AD372" s="1" t="s">
        <v>856</v>
      </c>
      <c r="AE372" t="s">
        <v>6</v>
      </c>
      <c r="AF372" t="s">
        <v>2113</v>
      </c>
      <c r="AG372">
        <v>2024</v>
      </c>
    </row>
    <row r="373" spans="1:33" ht="15.75" customHeight="1" x14ac:dyDescent="0.25">
      <c r="A373" s="3">
        <v>370</v>
      </c>
      <c r="B373" s="4" t="str">
        <f t="shared" si="101"/>
        <v xml:space="preserve"> </v>
      </c>
      <c r="C373" s="1">
        <f t="shared" si="102"/>
        <v>370</v>
      </c>
      <c r="D373" t="str">
        <f t="shared" si="103"/>
        <v>OTERI GABRIELE</v>
      </c>
      <c r="E373" s="1" t="str">
        <f>_xlfn.IFNA(VLOOKUP(G373,'nr MX scelti o cambiati'!$C$3:$D$591,2,FALSE)," ")</f>
        <v xml:space="preserve"> </v>
      </c>
      <c r="F373" s="1">
        <f>IF(E373="NUM CAMBIATO","NUM CAMBIATO",IF(G373=" "," ",_xlfn.IFNA(VLOOKUP(G373,'nr MX scelti o cambiati'!$E$3:$N$591,10,FALSE),"nuova scelta numero")))</f>
        <v>0</v>
      </c>
      <c r="G373" s="1" t="str">
        <f t="shared" si="104"/>
        <v>Z00465</v>
      </c>
      <c r="H373" s="1">
        <f t="shared" si="109"/>
        <v>0</v>
      </c>
      <c r="I373" s="1" t="str">
        <f t="shared" si="110"/>
        <v xml:space="preserve"> </v>
      </c>
      <c r="J373" s="42" t="str">
        <f t="shared" si="105"/>
        <v>OTERI GABRIELE</v>
      </c>
      <c r="K373" s="1" t="str">
        <f t="shared" si="106"/>
        <v>SIC</v>
      </c>
      <c r="L373" s="1" t="str">
        <f t="shared" si="107"/>
        <v>MX1</v>
      </c>
      <c r="M373" s="1" t="str">
        <f t="shared" si="108"/>
        <v>FAST</v>
      </c>
      <c r="N373" s="7"/>
      <c r="O373">
        <f t="shared" si="111"/>
        <v>389</v>
      </c>
      <c r="P373">
        <f t="shared" si="112"/>
        <v>389</v>
      </c>
      <c r="Q373" t="str">
        <f t="shared" si="113"/>
        <v>CANETTI ANDREA</v>
      </c>
      <c r="R373" s="1" t="str">
        <f t="shared" si="114"/>
        <v>W00841</v>
      </c>
      <c r="S373" s="22">
        <f t="shared" si="97"/>
        <v>36214</v>
      </c>
      <c r="T373" s="1" t="str">
        <f t="shared" si="98"/>
        <v>VEN</v>
      </c>
      <c r="U373" s="1" t="str">
        <f t="shared" si="99"/>
        <v>FEMMINILE</v>
      </c>
      <c r="V373" s="1" t="str">
        <f t="shared" si="100"/>
        <v>FEMMINILE</v>
      </c>
      <c r="W373" s="42" t="str">
        <f t="shared" si="115"/>
        <v>CANETTI ANDREA</v>
      </c>
      <c r="Y373" s="30" t="s">
        <v>417</v>
      </c>
      <c r="Z373">
        <v>389</v>
      </c>
      <c r="AA373" t="s">
        <v>418</v>
      </c>
      <c r="AB373" s="14">
        <v>36214</v>
      </c>
      <c r="AC373" t="s">
        <v>21</v>
      </c>
      <c r="AD373" s="1" t="s">
        <v>859</v>
      </c>
      <c r="AE373" t="s">
        <v>859</v>
      </c>
      <c r="AF373" t="s">
        <v>418</v>
      </c>
      <c r="AG373">
        <v>2024</v>
      </c>
    </row>
    <row r="374" spans="1:33" ht="15.75" customHeight="1" x14ac:dyDescent="0.25">
      <c r="A374" s="3">
        <v>371</v>
      </c>
      <c r="B374" s="4" t="str">
        <f t="shared" si="101"/>
        <v xml:space="preserve"> </v>
      </c>
      <c r="C374" s="1">
        <f t="shared" si="102"/>
        <v>371</v>
      </c>
      <c r="D374" t="str">
        <f t="shared" si="103"/>
        <v>GATTO MASSIMO</v>
      </c>
      <c r="E374" s="1" t="str">
        <f>_xlfn.IFNA(VLOOKUP(G374,'nr MX scelti o cambiati'!$C$3:$D$591,2,FALSE)," ")</f>
        <v xml:space="preserve"> </v>
      </c>
      <c r="F374" s="1">
        <f>IF(E374="NUM CAMBIATO","NUM CAMBIATO",IF(G374=" "," ",_xlfn.IFNA(VLOOKUP(G374,'nr MX scelti o cambiati'!$E$3:$N$591,10,FALSE),"nuova scelta numero")))</f>
        <v>0</v>
      </c>
      <c r="G374" s="1" t="str">
        <f t="shared" si="104"/>
        <v>X03771</v>
      </c>
      <c r="H374" s="1">
        <f t="shared" si="109"/>
        <v>0</v>
      </c>
      <c r="I374" s="1" t="str">
        <f t="shared" si="110"/>
        <v xml:space="preserve"> </v>
      </c>
      <c r="J374" s="42" t="str">
        <f t="shared" si="105"/>
        <v>GATTO MASSIMO</v>
      </c>
      <c r="K374" s="1" t="str">
        <f t="shared" si="106"/>
        <v>VEN</v>
      </c>
      <c r="L374" s="1">
        <f t="shared" si="107"/>
        <v>125</v>
      </c>
      <c r="M374" s="1" t="str">
        <f t="shared" si="108"/>
        <v>JUNIOR</v>
      </c>
      <c r="N374" s="7"/>
      <c r="O374">
        <f t="shared" si="111"/>
        <v>390</v>
      </c>
      <c r="P374">
        <f t="shared" si="112"/>
        <v>390</v>
      </c>
      <c r="Q374" t="str">
        <f t="shared" si="113"/>
        <v>FRANCHINI MANUEL</v>
      </c>
      <c r="R374" s="1" t="str">
        <f t="shared" si="114"/>
        <v>U00168</v>
      </c>
      <c r="S374" s="22">
        <f t="shared" si="97"/>
        <v>40132</v>
      </c>
      <c r="T374" s="1" t="str">
        <f t="shared" si="98"/>
        <v>EMI</v>
      </c>
      <c r="U374" s="1">
        <f t="shared" si="99"/>
        <v>125</v>
      </c>
      <c r="V374" s="1" t="str">
        <f t="shared" si="100"/>
        <v>JUNIOR</v>
      </c>
      <c r="W374" s="42" t="str">
        <f t="shared" si="115"/>
        <v>FRANCHINI MANUEL</v>
      </c>
      <c r="Y374" s="30" t="s">
        <v>1067</v>
      </c>
      <c r="Z374">
        <v>390</v>
      </c>
      <c r="AA374" t="s">
        <v>1068</v>
      </c>
      <c r="AB374" s="14">
        <v>40132</v>
      </c>
      <c r="AC374" t="s">
        <v>20</v>
      </c>
      <c r="AD374" s="1">
        <v>125</v>
      </c>
      <c r="AE374" t="s">
        <v>4</v>
      </c>
      <c r="AF374" t="s">
        <v>1068</v>
      </c>
      <c r="AG374">
        <v>2024</v>
      </c>
    </row>
    <row r="375" spans="1:33" ht="15.75" customHeight="1" x14ac:dyDescent="0.25">
      <c r="A375" s="3">
        <v>372</v>
      </c>
      <c r="B375" s="4" t="str">
        <f t="shared" si="101"/>
        <v xml:space="preserve"> </v>
      </c>
      <c r="C375" s="1">
        <f t="shared" si="102"/>
        <v>372</v>
      </c>
      <c r="D375" t="str">
        <f t="shared" si="103"/>
        <v>GOTTARDI SAMUEL</v>
      </c>
      <c r="E375" s="1" t="str">
        <f>_xlfn.IFNA(VLOOKUP(G375,'nr MX scelti o cambiati'!$C$3:$D$591,2,FALSE)," ")</f>
        <v>NUM CAMBIATO</v>
      </c>
      <c r="F375" s="1" t="str">
        <f>IF(E375="NUM CAMBIATO","NUM CAMBIATO",IF(G375=" "," ",_xlfn.IFNA(VLOOKUP(G375,'nr MX scelti o cambiati'!$E$3:$N$591,10,FALSE),"nuova scelta numero")))</f>
        <v>NUM CAMBIATO</v>
      </c>
      <c r="G375" s="1" t="str">
        <f t="shared" si="104"/>
        <v>X08173</v>
      </c>
      <c r="H375" s="1">
        <f t="shared" si="109"/>
        <v>0</v>
      </c>
      <c r="I375" s="1" t="str">
        <f t="shared" si="110"/>
        <v xml:space="preserve"> </v>
      </c>
      <c r="J375" s="42" t="str">
        <f t="shared" si="105"/>
        <v>GOTTARDI SAMUEL</v>
      </c>
      <c r="K375" s="1" t="str">
        <f t="shared" si="106"/>
        <v>PBZ</v>
      </c>
      <c r="L375" s="1" t="str">
        <f t="shared" si="107"/>
        <v>MX2</v>
      </c>
      <c r="M375" s="1" t="str">
        <f t="shared" si="108"/>
        <v>CHALLENGE</v>
      </c>
      <c r="N375" s="7"/>
      <c r="O375">
        <f t="shared" si="111"/>
        <v>391</v>
      </c>
      <c r="P375">
        <f t="shared" si="112"/>
        <v>391</v>
      </c>
      <c r="Q375" t="str">
        <f t="shared" si="113"/>
        <v>SPOLDI IVAN</v>
      </c>
      <c r="R375" s="1" t="str">
        <f t="shared" si="114"/>
        <v>X07862</v>
      </c>
      <c r="S375" s="22">
        <f t="shared" si="97"/>
        <v>28280</v>
      </c>
      <c r="T375" s="1" t="str">
        <f t="shared" si="98"/>
        <v>LOM</v>
      </c>
      <c r="U375" s="1" t="str">
        <f t="shared" si="99"/>
        <v>OPEN</v>
      </c>
      <c r="V375" s="1" t="str">
        <f t="shared" si="100"/>
        <v>VETERAN</v>
      </c>
      <c r="W375" s="42" t="str">
        <f t="shared" si="115"/>
        <v>SPOLDI IVAN</v>
      </c>
      <c r="Y375" s="30" t="s">
        <v>3699</v>
      </c>
      <c r="Z375">
        <v>391</v>
      </c>
      <c r="AA375" t="s">
        <v>3700</v>
      </c>
      <c r="AB375" s="14">
        <v>28280</v>
      </c>
      <c r="AC375" t="s">
        <v>19</v>
      </c>
      <c r="AD375" s="1" t="s">
        <v>858</v>
      </c>
      <c r="AE375" t="s">
        <v>12</v>
      </c>
      <c r="AF375" t="s">
        <v>3700</v>
      </c>
      <c r="AG375">
        <v>2024</v>
      </c>
    </row>
    <row r="376" spans="1:33" ht="15.75" customHeight="1" x14ac:dyDescent="0.25">
      <c r="A376" s="3">
        <v>373</v>
      </c>
      <c r="B376" s="4" t="str">
        <f t="shared" si="101"/>
        <v xml:space="preserve"> </v>
      </c>
      <c r="C376" s="1">
        <f t="shared" si="102"/>
        <v>373</v>
      </c>
      <c r="D376" t="str">
        <f t="shared" si="103"/>
        <v>PIERFEDERICI MARCELLO</v>
      </c>
      <c r="E376" s="1" t="str">
        <f>_xlfn.IFNA(VLOOKUP(G376,'nr MX scelti o cambiati'!$C$3:$D$591,2,FALSE)," ")</f>
        <v xml:space="preserve"> </v>
      </c>
      <c r="F376" s="1">
        <f>IF(E376="NUM CAMBIATO","NUM CAMBIATO",IF(G376=" "," ",_xlfn.IFNA(VLOOKUP(G376,'nr MX scelti o cambiati'!$E$3:$N$591,10,FALSE),"nuova scelta numero")))</f>
        <v>0</v>
      </c>
      <c r="G376" s="1" t="str">
        <f t="shared" si="104"/>
        <v>G03496</v>
      </c>
      <c r="H376" s="1">
        <f t="shared" si="109"/>
        <v>0</v>
      </c>
      <c r="I376" s="1" t="str">
        <f t="shared" si="110"/>
        <v xml:space="preserve"> </v>
      </c>
      <c r="J376" s="42" t="str">
        <f t="shared" si="105"/>
        <v>PIERFEDERICI MARCELLO</v>
      </c>
      <c r="K376" s="1" t="str">
        <f t="shared" si="106"/>
        <v>VEN</v>
      </c>
      <c r="L376" s="1" t="str">
        <f t="shared" si="107"/>
        <v>MX1</v>
      </c>
      <c r="M376" s="1" t="str">
        <f t="shared" si="108"/>
        <v>FAST</v>
      </c>
      <c r="N376" s="7"/>
      <c r="O376">
        <f t="shared" si="111"/>
        <v>392</v>
      </c>
      <c r="P376">
        <f t="shared" si="112"/>
        <v>392</v>
      </c>
      <c r="Q376" t="str">
        <f t="shared" si="113"/>
        <v>VIERO MASSIMO</v>
      </c>
      <c r="R376" s="1" t="str">
        <f t="shared" si="114"/>
        <v>Z01726</v>
      </c>
      <c r="S376" s="22">
        <f t="shared" si="97"/>
        <v>27120</v>
      </c>
      <c r="T376" s="1" t="str">
        <f t="shared" si="98"/>
        <v>VEN</v>
      </c>
      <c r="U376" s="1" t="str">
        <f t="shared" si="99"/>
        <v>OPEN</v>
      </c>
      <c r="V376" s="1" t="str">
        <f t="shared" si="100"/>
        <v>SUPERVETERAN</v>
      </c>
      <c r="W376" s="42" t="str">
        <f t="shared" si="115"/>
        <v>VIERO MASSIMO</v>
      </c>
      <c r="Y376" s="30" t="s">
        <v>3804</v>
      </c>
      <c r="Z376">
        <v>392</v>
      </c>
      <c r="AA376" t="s">
        <v>3805</v>
      </c>
      <c r="AB376" s="14">
        <v>27120</v>
      </c>
      <c r="AC376" t="s">
        <v>21</v>
      </c>
      <c r="AD376" s="1" t="s">
        <v>858</v>
      </c>
      <c r="AE376" t="s">
        <v>13</v>
      </c>
      <c r="AF376" t="s">
        <v>3805</v>
      </c>
      <c r="AG376">
        <v>2024</v>
      </c>
    </row>
    <row r="377" spans="1:33" ht="15.75" customHeight="1" x14ac:dyDescent="0.25">
      <c r="A377" s="3">
        <v>374</v>
      </c>
      <c r="B377" s="4" t="str">
        <f t="shared" si="101"/>
        <v xml:space="preserve"> </v>
      </c>
      <c r="C377" s="1">
        <f t="shared" si="102"/>
        <v>374</v>
      </c>
      <c r="D377" t="str">
        <f t="shared" si="103"/>
        <v>TOSARELLI NICOLO`</v>
      </c>
      <c r="E377" s="1" t="str">
        <f>_xlfn.IFNA(VLOOKUP(G377,'nr MX scelti o cambiati'!$C$3:$D$591,2,FALSE)," ")</f>
        <v xml:space="preserve"> </v>
      </c>
      <c r="F377" s="1">
        <f>IF(E377="NUM CAMBIATO","NUM CAMBIATO",IF(G377=" "," ",_xlfn.IFNA(VLOOKUP(G377,'nr MX scelti o cambiati'!$E$3:$N$591,10,FALSE),"nuova scelta numero")))</f>
        <v>0</v>
      </c>
      <c r="G377" s="1" t="str">
        <f t="shared" si="104"/>
        <v>M02420</v>
      </c>
      <c r="H377" s="1">
        <f t="shared" si="109"/>
        <v>0</v>
      </c>
      <c r="I377" s="1" t="str">
        <f t="shared" si="110"/>
        <v xml:space="preserve"> </v>
      </c>
      <c r="J377" s="42" t="str">
        <f t="shared" si="105"/>
        <v>TOSARELLI NICOLO`</v>
      </c>
      <c r="K377" s="1" t="str">
        <f t="shared" si="106"/>
        <v>VEN</v>
      </c>
      <c r="L377" s="1" t="str">
        <f t="shared" si="107"/>
        <v>MX2</v>
      </c>
      <c r="M377" s="1" t="str">
        <f t="shared" si="108"/>
        <v>CHALLENGE</v>
      </c>
      <c r="N377" s="7"/>
      <c r="O377">
        <f t="shared" si="111"/>
        <v>393</v>
      </c>
      <c r="P377">
        <f t="shared" si="112"/>
        <v>393</v>
      </c>
      <c r="Q377" t="str">
        <f t="shared" si="113"/>
        <v>VIERO DANIEL</v>
      </c>
      <c r="R377" s="1" t="str">
        <f t="shared" si="114"/>
        <v>A00759</v>
      </c>
      <c r="S377" s="22">
        <f t="shared" ref="S377:S440" si="116">AB377</f>
        <v>40500</v>
      </c>
      <c r="T377" s="1" t="str">
        <f t="shared" ref="T377:T440" si="117">AC377</f>
        <v>VEN</v>
      </c>
      <c r="U377" s="1">
        <f t="shared" ref="U377:U440" si="118">AD377</f>
        <v>125</v>
      </c>
      <c r="V377" s="1" t="str">
        <f t="shared" ref="V377:V440" si="119">AE377</f>
        <v>JUNIOR</v>
      </c>
      <c r="W377" s="42" t="str">
        <f t="shared" si="115"/>
        <v>VIERO DANIEL</v>
      </c>
      <c r="Y377" s="30" t="s">
        <v>3806</v>
      </c>
      <c r="Z377">
        <v>393</v>
      </c>
      <c r="AA377" t="s">
        <v>3807</v>
      </c>
      <c r="AB377" s="14">
        <v>40500</v>
      </c>
      <c r="AC377" t="s">
        <v>21</v>
      </c>
      <c r="AD377" s="1">
        <v>125</v>
      </c>
      <c r="AE377" t="s">
        <v>4</v>
      </c>
      <c r="AF377" t="s">
        <v>3807</v>
      </c>
      <c r="AG377">
        <v>2024</v>
      </c>
    </row>
    <row r="378" spans="1:33" ht="15.75" customHeight="1" x14ac:dyDescent="0.25">
      <c r="A378" s="3">
        <v>375</v>
      </c>
      <c r="B378" s="4">
        <f t="shared" si="101"/>
        <v>375</v>
      </c>
      <c r="C378" s="1" t="str">
        <f t="shared" si="102"/>
        <v xml:space="preserve"> </v>
      </c>
      <c r="D378" t="str">
        <f t="shared" si="103"/>
        <v xml:space="preserve"> </v>
      </c>
      <c r="E378" s="1" t="str">
        <f>_xlfn.IFNA(VLOOKUP(G378,'nr MX scelti o cambiati'!$C$3:$D$591,2,FALSE)," ")</f>
        <v xml:space="preserve"> </v>
      </c>
      <c r="F378" s="1" t="str">
        <f>IF(E378="NUM CAMBIATO","NUM CAMBIATO",IF(G378=" "," ",_xlfn.IFNA(VLOOKUP(G378,'nr MX scelti o cambiati'!$E$3:$N$591,10,FALSE),"nuova scelta numero")))</f>
        <v xml:space="preserve"> </v>
      </c>
      <c r="G378" s="1" t="str">
        <f t="shared" si="104"/>
        <v xml:space="preserve"> </v>
      </c>
      <c r="H378" s="1">
        <f t="shared" si="109"/>
        <v>0</v>
      </c>
      <c r="I378" s="1" t="str">
        <f t="shared" si="110"/>
        <v xml:space="preserve"> </v>
      </c>
      <c r="J378" s="42" t="str">
        <f t="shared" si="105"/>
        <v xml:space="preserve"> </v>
      </c>
      <c r="K378" s="1" t="str">
        <f t="shared" si="106"/>
        <v xml:space="preserve"> </v>
      </c>
      <c r="L378" s="1" t="str">
        <f t="shared" si="107"/>
        <v xml:space="preserve"> </v>
      </c>
      <c r="M378" s="1" t="str">
        <f t="shared" si="108"/>
        <v xml:space="preserve"> </v>
      </c>
      <c r="N378" s="7"/>
      <c r="O378">
        <f t="shared" si="111"/>
        <v>394</v>
      </c>
      <c r="P378">
        <f t="shared" si="112"/>
        <v>394</v>
      </c>
      <c r="Q378" t="str">
        <f t="shared" si="113"/>
        <v>BUSATTO PRISKA</v>
      </c>
      <c r="R378" s="1" t="str">
        <f t="shared" si="114"/>
        <v>R01487</v>
      </c>
      <c r="S378" s="22">
        <f t="shared" si="116"/>
        <v>38532</v>
      </c>
      <c r="T378" s="1" t="str">
        <f t="shared" si="117"/>
        <v>ABR</v>
      </c>
      <c r="U378" s="1" t="str">
        <f t="shared" si="118"/>
        <v>FEMMINILE</v>
      </c>
      <c r="V378" s="1" t="str">
        <f t="shared" si="119"/>
        <v>FEMMINILE</v>
      </c>
      <c r="W378" s="42" t="str">
        <f t="shared" si="115"/>
        <v>BUSATTO PRISKA</v>
      </c>
      <c r="Y378" s="30" t="s">
        <v>419</v>
      </c>
      <c r="Z378">
        <v>394</v>
      </c>
      <c r="AA378" t="s">
        <v>834</v>
      </c>
      <c r="AB378" s="14">
        <v>38532</v>
      </c>
      <c r="AC378" t="s">
        <v>1621</v>
      </c>
      <c r="AD378" s="1" t="s">
        <v>859</v>
      </c>
      <c r="AE378" t="s">
        <v>859</v>
      </c>
      <c r="AF378" t="s">
        <v>834</v>
      </c>
      <c r="AG378">
        <v>2024</v>
      </c>
    </row>
    <row r="379" spans="1:33" ht="15.75" customHeight="1" x14ac:dyDescent="0.25">
      <c r="A379" s="3">
        <v>376</v>
      </c>
      <c r="B379" s="4" t="str">
        <f t="shared" si="101"/>
        <v xml:space="preserve"> </v>
      </c>
      <c r="C379" s="1">
        <f t="shared" si="102"/>
        <v>376</v>
      </c>
      <c r="D379" t="str">
        <f t="shared" si="103"/>
        <v>FALETTI OSCAR</v>
      </c>
      <c r="E379" s="1" t="str">
        <f>_xlfn.IFNA(VLOOKUP(G379,'nr MX scelti o cambiati'!$C$3:$D$591,2,FALSE)," ")</f>
        <v xml:space="preserve"> </v>
      </c>
      <c r="F379" s="1" t="str">
        <f>IF(E379="NUM CAMBIATO","NUM CAMBIATO",IF(G379=" "," ",_xlfn.IFNA(VLOOKUP(G379,'nr MX scelti o cambiati'!$E$3:$N$591,10,FALSE),"nuova scelta numero")))</f>
        <v>nuova scelta numero</v>
      </c>
      <c r="G379" s="1" t="str">
        <f t="shared" si="104"/>
        <v>V00439</v>
      </c>
      <c r="H379" s="1">
        <f t="shared" si="109"/>
        <v>0</v>
      </c>
      <c r="I379" s="1" t="str">
        <f t="shared" si="110"/>
        <v xml:space="preserve"> </v>
      </c>
      <c r="J379" s="42" t="str">
        <f t="shared" si="105"/>
        <v>FALETTI OSCAR</v>
      </c>
      <c r="K379" s="1" t="str">
        <f t="shared" si="106"/>
        <v>VEN</v>
      </c>
      <c r="L379" s="1" t="str">
        <f t="shared" si="107"/>
        <v>OPEN</v>
      </c>
      <c r="M379" s="1" t="str">
        <f t="shared" si="108"/>
        <v>SUPERVETERAN</v>
      </c>
      <c r="N379" s="7"/>
      <c r="O379">
        <f t="shared" si="111"/>
        <v>395</v>
      </c>
      <c r="P379">
        <f t="shared" si="112"/>
        <v>395</v>
      </c>
      <c r="Q379" t="str">
        <f t="shared" si="113"/>
        <v>LAZZER FULVIO</v>
      </c>
      <c r="R379" s="1" t="str">
        <f t="shared" si="114"/>
        <v>R03781</v>
      </c>
      <c r="S379" s="22">
        <f t="shared" si="116"/>
        <v>26511</v>
      </c>
      <c r="T379" s="1" t="str">
        <f t="shared" si="117"/>
        <v>FVG</v>
      </c>
      <c r="U379" s="1" t="str">
        <f t="shared" si="118"/>
        <v>OPEN</v>
      </c>
      <c r="V379" s="1" t="str">
        <f t="shared" si="119"/>
        <v>SUPERVETERAN</v>
      </c>
      <c r="W379" s="42" t="str">
        <f t="shared" si="115"/>
        <v>LAZZER FULVIO</v>
      </c>
      <c r="Y379" s="30" t="s">
        <v>420</v>
      </c>
      <c r="Z379">
        <v>395</v>
      </c>
      <c r="AA379" t="s">
        <v>421</v>
      </c>
      <c r="AB379" s="14">
        <v>26511</v>
      </c>
      <c r="AC379" t="s">
        <v>24</v>
      </c>
      <c r="AD379" s="1" t="s">
        <v>858</v>
      </c>
      <c r="AE379" t="s">
        <v>13</v>
      </c>
      <c r="AF379" t="s">
        <v>421</v>
      </c>
      <c r="AG379">
        <v>2024</v>
      </c>
    </row>
    <row r="380" spans="1:33" ht="15.75" customHeight="1" x14ac:dyDescent="0.25">
      <c r="A380" s="3">
        <v>377</v>
      </c>
      <c r="B380" s="4" t="str">
        <f t="shared" si="101"/>
        <v xml:space="preserve"> </v>
      </c>
      <c r="C380" s="1">
        <f t="shared" si="102"/>
        <v>377</v>
      </c>
      <c r="D380" t="str">
        <f t="shared" si="103"/>
        <v>SARETTA GIOVANNI</v>
      </c>
      <c r="E380" s="1" t="str">
        <f>_xlfn.IFNA(VLOOKUP(G380,'nr MX scelti o cambiati'!$C$3:$D$591,2,FALSE)," ")</f>
        <v xml:space="preserve"> </v>
      </c>
      <c r="F380" s="1">
        <f>IF(E380="NUM CAMBIATO","NUM CAMBIATO",IF(G380=" "," ",_xlfn.IFNA(VLOOKUP(G380,'nr MX scelti o cambiati'!$E$3:$N$591,10,FALSE),"nuova scelta numero")))</f>
        <v>0</v>
      </c>
      <c r="G380" s="1" t="str">
        <f t="shared" si="104"/>
        <v>V00361</v>
      </c>
      <c r="H380" s="1">
        <f t="shared" si="109"/>
        <v>0</v>
      </c>
      <c r="I380" s="1" t="str">
        <f t="shared" si="110"/>
        <v xml:space="preserve"> </v>
      </c>
      <c r="J380" s="42" t="str">
        <f t="shared" si="105"/>
        <v>SARETTA GIOVANNI</v>
      </c>
      <c r="K380" s="1" t="str">
        <f t="shared" si="106"/>
        <v>VEN</v>
      </c>
      <c r="L380" s="1" t="str">
        <f t="shared" si="107"/>
        <v>MX2</v>
      </c>
      <c r="M380" s="1" t="str">
        <f t="shared" si="108"/>
        <v>CHALLENGE</v>
      </c>
      <c r="N380" s="7"/>
      <c r="O380">
        <f t="shared" si="111"/>
        <v>397</v>
      </c>
      <c r="P380">
        <f t="shared" si="112"/>
        <v>397</v>
      </c>
      <c r="Q380" t="str">
        <f t="shared" si="113"/>
        <v>PASQUALINI YURI</v>
      </c>
      <c r="R380" s="1" t="str">
        <f t="shared" si="114"/>
        <v>G00358</v>
      </c>
      <c r="S380" s="22">
        <f t="shared" si="116"/>
        <v>35542</v>
      </c>
      <c r="T380" s="1" t="str">
        <f t="shared" si="117"/>
        <v>VEN</v>
      </c>
      <c r="U380" s="1" t="str">
        <f t="shared" si="118"/>
        <v>MX1</v>
      </c>
      <c r="V380" s="1" t="str">
        <f t="shared" si="119"/>
        <v>ELITE</v>
      </c>
      <c r="W380" s="42" t="str">
        <f t="shared" si="115"/>
        <v>PASQUALINI YURI</v>
      </c>
      <c r="Y380" s="30" t="s">
        <v>422</v>
      </c>
      <c r="Z380">
        <v>397</v>
      </c>
      <c r="AA380" t="s">
        <v>423</v>
      </c>
      <c r="AB380" s="14">
        <v>35542</v>
      </c>
      <c r="AC380" t="s">
        <v>21</v>
      </c>
      <c r="AD380" s="1" t="s">
        <v>857</v>
      </c>
      <c r="AE380" t="s">
        <v>9</v>
      </c>
      <c r="AF380" t="s">
        <v>423</v>
      </c>
      <c r="AG380">
        <v>2024</v>
      </c>
    </row>
    <row r="381" spans="1:33" ht="15.75" customHeight="1" x14ac:dyDescent="0.25">
      <c r="A381" s="3">
        <v>378</v>
      </c>
      <c r="B381" s="4" t="str">
        <f t="shared" si="101"/>
        <v xml:space="preserve"> </v>
      </c>
      <c r="C381" s="1">
        <f t="shared" si="102"/>
        <v>378</v>
      </c>
      <c r="D381" t="str">
        <f t="shared" si="103"/>
        <v>CASAMENTI SEBASTIANO</v>
      </c>
      <c r="E381" s="1" t="str">
        <f>_xlfn.IFNA(VLOOKUP(G381,'nr MX scelti o cambiati'!$C$3:$D$591,2,FALSE)," ")</f>
        <v xml:space="preserve"> </v>
      </c>
      <c r="F381" s="1">
        <f>IF(E381="NUM CAMBIATO","NUM CAMBIATO",IF(G381=" "," ",_xlfn.IFNA(VLOOKUP(G381,'nr MX scelti o cambiati'!$E$3:$N$591,10,FALSE),"nuova scelta numero")))</f>
        <v>0</v>
      </c>
      <c r="G381" s="1" t="str">
        <f t="shared" si="104"/>
        <v>Q04042</v>
      </c>
      <c r="H381" s="1">
        <f t="shared" si="109"/>
        <v>0</v>
      </c>
      <c r="I381" s="1" t="str">
        <f t="shared" si="110"/>
        <v xml:space="preserve"> </v>
      </c>
      <c r="J381" s="42" t="str">
        <f t="shared" si="105"/>
        <v>CASAMENTI SEBASTIANO</v>
      </c>
      <c r="K381" s="1" t="str">
        <f t="shared" si="106"/>
        <v>EMI</v>
      </c>
      <c r="L381" s="1">
        <f t="shared" si="107"/>
        <v>125</v>
      </c>
      <c r="M381" s="1" t="str">
        <f t="shared" si="108"/>
        <v>SENIOR</v>
      </c>
      <c r="N381" s="7"/>
      <c r="O381">
        <f t="shared" si="111"/>
        <v>398</v>
      </c>
      <c r="P381">
        <f t="shared" si="112"/>
        <v>398</v>
      </c>
      <c r="Q381" t="str">
        <f t="shared" si="113"/>
        <v>LEGNARO NICOLÒ</v>
      </c>
      <c r="R381" s="1" t="str">
        <f t="shared" si="114"/>
        <v>X01349</v>
      </c>
      <c r="S381" s="22">
        <f t="shared" si="116"/>
        <v>36716</v>
      </c>
      <c r="T381" s="1" t="str">
        <f t="shared" si="117"/>
        <v>VEN</v>
      </c>
      <c r="U381" s="1" t="str">
        <f t="shared" si="118"/>
        <v>MX2</v>
      </c>
      <c r="V381" s="1" t="str">
        <f t="shared" si="119"/>
        <v>CHALLENGE</v>
      </c>
      <c r="W381" s="42" t="str">
        <f t="shared" si="115"/>
        <v>LEGNARO NICOLÒ</v>
      </c>
      <c r="Y381" s="30" t="s">
        <v>2954</v>
      </c>
      <c r="Z381">
        <v>398</v>
      </c>
      <c r="AA381" t="s">
        <v>2955</v>
      </c>
      <c r="AB381" s="14">
        <v>36716</v>
      </c>
      <c r="AC381" t="s">
        <v>21</v>
      </c>
      <c r="AD381" s="1" t="s">
        <v>856</v>
      </c>
      <c r="AE381" t="s">
        <v>5</v>
      </c>
      <c r="AF381" t="s">
        <v>2955</v>
      </c>
      <c r="AG381">
        <v>2024</v>
      </c>
    </row>
    <row r="382" spans="1:33" ht="15.75" customHeight="1" x14ac:dyDescent="0.25">
      <c r="A382" s="3">
        <v>379</v>
      </c>
      <c r="B382" s="4" t="str">
        <f t="shared" si="101"/>
        <v xml:space="preserve"> </v>
      </c>
      <c r="C382" s="1">
        <f t="shared" si="102"/>
        <v>379</v>
      </c>
      <c r="D382" t="str">
        <f t="shared" si="103"/>
        <v>BRIOSCHI MANUEL</v>
      </c>
      <c r="E382" s="1" t="str">
        <f>_xlfn.IFNA(VLOOKUP(G382,'nr MX scelti o cambiati'!$C$3:$D$591,2,FALSE)," ")</f>
        <v xml:space="preserve"> </v>
      </c>
      <c r="F382" s="1">
        <f>IF(E382="NUM CAMBIATO","NUM CAMBIATO",IF(G382=" "," ",_xlfn.IFNA(VLOOKUP(G382,'nr MX scelti o cambiati'!$E$3:$N$591,10,FALSE),"nuova scelta numero")))</f>
        <v>0</v>
      </c>
      <c r="G382" s="1" t="str">
        <f t="shared" si="104"/>
        <v>Y04123</v>
      </c>
      <c r="H382" s="1">
        <f t="shared" si="109"/>
        <v>1</v>
      </c>
      <c r="I382" s="1" t="str">
        <f t="shared" si="110"/>
        <v>licenza 23 da rinnovare</v>
      </c>
      <c r="J382" s="42" t="str">
        <f t="shared" si="105"/>
        <v xml:space="preserve"> </v>
      </c>
      <c r="K382" s="1">
        <f t="shared" si="106"/>
        <v>0</v>
      </c>
      <c r="L382" s="1" t="str">
        <f t="shared" si="107"/>
        <v>MX2</v>
      </c>
      <c r="M382" s="1" t="str">
        <f t="shared" si="108"/>
        <v>CHALLENGE</v>
      </c>
      <c r="N382" s="7"/>
      <c r="O382">
        <f t="shared" si="111"/>
        <v>399</v>
      </c>
      <c r="P382">
        <f t="shared" si="112"/>
        <v>399</v>
      </c>
      <c r="Q382" t="str">
        <f t="shared" si="113"/>
        <v>FABBRIS MICHELE</v>
      </c>
      <c r="R382" s="1" t="str">
        <f t="shared" si="114"/>
        <v>Y01206</v>
      </c>
      <c r="S382" s="22">
        <f t="shared" si="116"/>
        <v>24760</v>
      </c>
      <c r="T382" s="1" t="str">
        <f t="shared" si="117"/>
        <v>VEN</v>
      </c>
      <c r="U382" s="1" t="str">
        <f t="shared" si="118"/>
        <v>OPEN</v>
      </c>
      <c r="V382" s="1" t="str">
        <f t="shared" si="119"/>
        <v>SUPERVETERAN</v>
      </c>
      <c r="W382" s="42" t="str">
        <f t="shared" si="115"/>
        <v>FABBRIS MICHELE</v>
      </c>
      <c r="Y382" s="30" t="s">
        <v>1826</v>
      </c>
      <c r="Z382">
        <v>399</v>
      </c>
      <c r="AA382" t="s">
        <v>1827</v>
      </c>
      <c r="AB382" s="14">
        <v>24760</v>
      </c>
      <c r="AC382" t="s">
        <v>21</v>
      </c>
      <c r="AD382" s="1" t="s">
        <v>858</v>
      </c>
      <c r="AE382" t="s">
        <v>13</v>
      </c>
      <c r="AF382" t="s">
        <v>1827</v>
      </c>
      <c r="AG382">
        <v>2024</v>
      </c>
    </row>
    <row r="383" spans="1:33" ht="15.75" customHeight="1" x14ac:dyDescent="0.25">
      <c r="A383" s="3">
        <v>380</v>
      </c>
      <c r="B383" s="4" t="str">
        <f t="shared" si="101"/>
        <v xml:space="preserve"> </v>
      </c>
      <c r="C383" s="1">
        <f t="shared" si="102"/>
        <v>380</v>
      </c>
      <c r="D383" t="str">
        <f t="shared" si="103"/>
        <v>CANETTI EMANUELE</v>
      </c>
      <c r="E383" s="1" t="str">
        <f>_xlfn.IFNA(VLOOKUP(G383,'nr MX scelti o cambiati'!$C$3:$D$591,2,FALSE)," ")</f>
        <v xml:space="preserve"> </v>
      </c>
      <c r="F383" s="1">
        <f>IF(E383="NUM CAMBIATO","NUM CAMBIATO",IF(G383=" "," ",_xlfn.IFNA(VLOOKUP(G383,'nr MX scelti o cambiati'!$E$3:$N$591,10,FALSE),"nuova scelta numero")))</f>
        <v>0</v>
      </c>
      <c r="G383" s="1" t="str">
        <f t="shared" si="104"/>
        <v>0001321T</v>
      </c>
      <c r="H383" s="1">
        <f t="shared" si="109"/>
        <v>0</v>
      </c>
      <c r="I383" s="1" t="str">
        <f t="shared" si="110"/>
        <v xml:space="preserve"> </v>
      </c>
      <c r="J383" s="42" t="str">
        <f t="shared" si="105"/>
        <v>CANETTI EMANUELE</v>
      </c>
      <c r="K383" s="1" t="str">
        <f t="shared" si="106"/>
        <v>VEN</v>
      </c>
      <c r="L383" s="1" t="str">
        <f t="shared" si="107"/>
        <v>OPEN</v>
      </c>
      <c r="M383" s="1" t="str">
        <f t="shared" si="108"/>
        <v>MASTER</v>
      </c>
      <c r="N383" s="7"/>
      <c r="O383">
        <f t="shared" si="111"/>
        <v>400</v>
      </c>
      <c r="P383">
        <f t="shared" si="112"/>
        <v>400</v>
      </c>
      <c r="Q383" t="str">
        <f t="shared" si="113"/>
        <v>DOVIZIOSO ANDREA</v>
      </c>
      <c r="R383" s="1" t="str">
        <f t="shared" si="114"/>
        <v>X01555</v>
      </c>
      <c r="S383" s="22">
        <f t="shared" si="116"/>
        <v>31494</v>
      </c>
      <c r="T383" s="1" t="str">
        <f t="shared" si="117"/>
        <v>EMI</v>
      </c>
      <c r="U383" s="1" t="str">
        <f t="shared" si="118"/>
        <v>MX2</v>
      </c>
      <c r="V383" s="1" t="str">
        <f t="shared" si="119"/>
        <v>FAST</v>
      </c>
      <c r="W383" s="42" t="str">
        <f t="shared" si="115"/>
        <v>DOVIZIOSO ANDREA</v>
      </c>
      <c r="Y383" s="30" t="s">
        <v>3442</v>
      </c>
      <c r="Z383">
        <v>400</v>
      </c>
      <c r="AA383" t="s">
        <v>3443</v>
      </c>
      <c r="AB383" s="14">
        <v>31494</v>
      </c>
      <c r="AC383" t="s">
        <v>20</v>
      </c>
      <c r="AD383" s="1" t="s">
        <v>856</v>
      </c>
      <c r="AE383" t="s">
        <v>11</v>
      </c>
      <c r="AF383" t="s">
        <v>3443</v>
      </c>
      <c r="AG383">
        <v>2024</v>
      </c>
    </row>
    <row r="384" spans="1:33" ht="15.75" customHeight="1" x14ac:dyDescent="0.25">
      <c r="A384" s="3">
        <v>381</v>
      </c>
      <c r="B384" s="4" t="str">
        <f t="shared" si="101"/>
        <v xml:space="preserve"> </v>
      </c>
      <c r="C384" s="1">
        <f t="shared" si="102"/>
        <v>381</v>
      </c>
      <c r="D384" t="str">
        <f t="shared" si="103"/>
        <v>SANTANGELO ILARIO IGNAZIO</v>
      </c>
      <c r="E384" s="1" t="str">
        <f>_xlfn.IFNA(VLOOKUP(G384,'nr MX scelti o cambiati'!$C$3:$D$591,2,FALSE)," ")</f>
        <v xml:space="preserve"> </v>
      </c>
      <c r="F384" s="1" t="str">
        <f>IF(E384="NUM CAMBIATO","NUM CAMBIATO",IF(G384=" "," ",_xlfn.IFNA(VLOOKUP(G384,'nr MX scelti o cambiati'!$E$3:$N$591,10,FALSE),"nuova scelta numero")))</f>
        <v>nuova scelta numero</v>
      </c>
      <c r="G384" s="1" t="str">
        <f t="shared" si="104"/>
        <v>Q03878</v>
      </c>
      <c r="H384" s="1">
        <f t="shared" si="109"/>
        <v>0</v>
      </c>
      <c r="I384" s="1" t="str">
        <f t="shared" si="110"/>
        <v xml:space="preserve"> </v>
      </c>
      <c r="J384" s="42" t="str">
        <f t="shared" si="105"/>
        <v>SANTANGELO ILARIO IGNAZIO</v>
      </c>
      <c r="K384" s="1" t="str">
        <f t="shared" si="106"/>
        <v>LOM</v>
      </c>
      <c r="L384" s="1" t="str">
        <f t="shared" si="107"/>
        <v>MX1</v>
      </c>
      <c r="M384" s="1" t="str">
        <f t="shared" si="108"/>
        <v>EXPERT</v>
      </c>
      <c r="N384" s="7"/>
      <c r="O384">
        <f t="shared" si="111"/>
        <v>401</v>
      </c>
      <c r="P384">
        <f t="shared" si="112"/>
        <v>401</v>
      </c>
      <c r="Q384" t="str">
        <f t="shared" si="113"/>
        <v>GIRARDELLO ANDREA</v>
      </c>
      <c r="R384" s="1" t="str">
        <f t="shared" si="114"/>
        <v>G04706</v>
      </c>
      <c r="S384" s="22">
        <f t="shared" si="116"/>
        <v>26821</v>
      </c>
      <c r="T384" s="1" t="str">
        <f t="shared" si="117"/>
        <v>VEN</v>
      </c>
      <c r="U384" s="1" t="str">
        <f t="shared" si="118"/>
        <v>OPEN</v>
      </c>
      <c r="V384" s="1" t="str">
        <f t="shared" si="119"/>
        <v>SUPERVETERAN</v>
      </c>
      <c r="W384" s="42" t="str">
        <f t="shared" si="115"/>
        <v>GIRARDELLO ANDREA</v>
      </c>
      <c r="Y384" s="30" t="s">
        <v>424</v>
      </c>
      <c r="Z384">
        <v>401</v>
      </c>
      <c r="AA384" t="s">
        <v>425</v>
      </c>
      <c r="AB384" s="14">
        <v>26821</v>
      </c>
      <c r="AC384" t="s">
        <v>21</v>
      </c>
      <c r="AD384" s="1" t="s">
        <v>858</v>
      </c>
      <c r="AE384" t="s">
        <v>13</v>
      </c>
      <c r="AF384" t="s">
        <v>425</v>
      </c>
      <c r="AG384">
        <v>2024</v>
      </c>
    </row>
    <row r="385" spans="1:33" ht="15.75" customHeight="1" x14ac:dyDescent="0.25">
      <c r="A385" s="3">
        <v>382</v>
      </c>
      <c r="B385" s="4" t="str">
        <f t="shared" si="101"/>
        <v xml:space="preserve"> </v>
      </c>
      <c r="C385" s="1">
        <f t="shared" si="102"/>
        <v>382</v>
      </c>
      <c r="D385" t="str">
        <f t="shared" si="103"/>
        <v>CAMPORESE LORENZO</v>
      </c>
      <c r="E385" s="1" t="str">
        <f>_xlfn.IFNA(VLOOKUP(G385,'nr MX scelti o cambiati'!$C$3:$D$591,2,FALSE)," ")</f>
        <v xml:space="preserve"> </v>
      </c>
      <c r="F385" s="1">
        <f>IF(E385="NUM CAMBIATO","NUM CAMBIATO",IF(G385=" "," ",_xlfn.IFNA(VLOOKUP(G385,'nr MX scelti o cambiati'!$E$3:$N$591,10,FALSE),"nuova scelta numero")))</f>
        <v>0</v>
      </c>
      <c r="G385" s="1" t="str">
        <f t="shared" si="104"/>
        <v>I02609</v>
      </c>
      <c r="H385" s="1">
        <f t="shared" si="109"/>
        <v>0</v>
      </c>
      <c r="I385" s="1" t="str">
        <f t="shared" si="110"/>
        <v xml:space="preserve"> </v>
      </c>
      <c r="J385" s="42" t="str">
        <f t="shared" si="105"/>
        <v>CAMPORESE LORENZO</v>
      </c>
      <c r="K385" s="1" t="str">
        <f t="shared" si="106"/>
        <v>VEN</v>
      </c>
      <c r="L385" s="1" t="str">
        <f t="shared" si="107"/>
        <v>MX1</v>
      </c>
      <c r="M385" s="1" t="str">
        <f t="shared" si="108"/>
        <v>FAST</v>
      </c>
      <c r="N385" s="7"/>
      <c r="O385">
        <f t="shared" si="111"/>
        <v>402</v>
      </c>
      <c r="P385">
        <f t="shared" si="112"/>
        <v>402</v>
      </c>
      <c r="Q385" t="str">
        <f t="shared" si="113"/>
        <v>BAROZZI PIETRO</v>
      </c>
      <c r="R385" s="1" t="str">
        <f t="shared" si="114"/>
        <v>X07255</v>
      </c>
      <c r="S385" s="22">
        <f t="shared" si="116"/>
        <v>37530</v>
      </c>
      <c r="T385" s="1" t="str">
        <f t="shared" si="117"/>
        <v>PTR</v>
      </c>
      <c r="U385" s="1" t="str">
        <f t="shared" si="118"/>
        <v>MX2</v>
      </c>
      <c r="V385" s="1" t="str">
        <f t="shared" si="119"/>
        <v>CHALLENGE</v>
      </c>
      <c r="W385" s="42" t="str">
        <f t="shared" si="115"/>
        <v>BAROZZI PIETRO</v>
      </c>
      <c r="Y385" s="30" t="s">
        <v>1211</v>
      </c>
      <c r="Z385">
        <v>402</v>
      </c>
      <c r="AA385" t="s">
        <v>1212</v>
      </c>
      <c r="AB385" s="14">
        <v>37530</v>
      </c>
      <c r="AC385" t="s">
        <v>1300</v>
      </c>
      <c r="AD385" s="1" t="s">
        <v>856</v>
      </c>
      <c r="AE385" t="s">
        <v>5</v>
      </c>
      <c r="AF385" t="s">
        <v>1212</v>
      </c>
      <c r="AG385">
        <v>2024</v>
      </c>
    </row>
    <row r="386" spans="1:33" ht="15.75" customHeight="1" x14ac:dyDescent="0.25">
      <c r="A386" s="3">
        <v>383</v>
      </c>
      <c r="B386" s="4" t="str">
        <f t="shared" si="101"/>
        <v xml:space="preserve"> </v>
      </c>
      <c r="C386" s="1">
        <f t="shared" si="102"/>
        <v>383</v>
      </c>
      <c r="D386" t="str">
        <f t="shared" si="103"/>
        <v>SOGNE NICOLO</v>
      </c>
      <c r="E386" s="1" t="str">
        <f>_xlfn.IFNA(VLOOKUP(G386,'nr MX scelti o cambiati'!$C$3:$D$591,2,FALSE)," ")</f>
        <v xml:space="preserve"> </v>
      </c>
      <c r="F386" s="1">
        <f>IF(E386="NUM CAMBIATO","NUM CAMBIATO",IF(G386=" "," ",_xlfn.IFNA(VLOOKUP(G386,'nr MX scelti o cambiati'!$E$3:$N$591,10,FALSE),"nuova scelta numero")))</f>
        <v>0</v>
      </c>
      <c r="G386" s="1" t="str">
        <f t="shared" si="104"/>
        <v>Y00416</v>
      </c>
      <c r="H386" s="1">
        <f t="shared" si="109"/>
        <v>1</v>
      </c>
      <c r="I386" s="1" t="str">
        <f t="shared" si="110"/>
        <v>licenza 23 da rinnovare</v>
      </c>
      <c r="J386" s="42" t="str">
        <f t="shared" si="105"/>
        <v xml:space="preserve"> </v>
      </c>
      <c r="K386" s="1">
        <f t="shared" si="106"/>
        <v>0</v>
      </c>
      <c r="L386" s="1" t="str">
        <f t="shared" si="107"/>
        <v>MX2</v>
      </c>
      <c r="M386" s="1" t="str">
        <f t="shared" si="108"/>
        <v>CHALLENGE</v>
      </c>
      <c r="N386" s="7"/>
      <c r="O386">
        <f t="shared" si="111"/>
        <v>403</v>
      </c>
      <c r="P386">
        <f t="shared" si="112"/>
        <v>403</v>
      </c>
      <c r="Q386" t="str">
        <f t="shared" si="113"/>
        <v>MAGRI LILIANO</v>
      </c>
      <c r="R386" s="1" t="str">
        <f t="shared" si="114"/>
        <v>U03708</v>
      </c>
      <c r="S386" s="22">
        <f t="shared" si="116"/>
        <v>29456</v>
      </c>
      <c r="T386" s="1" t="str">
        <f t="shared" si="117"/>
        <v>PTR</v>
      </c>
      <c r="U386" s="1" t="str">
        <f t="shared" si="118"/>
        <v>OPEN</v>
      </c>
      <c r="V386" s="1" t="str">
        <f t="shared" si="119"/>
        <v>VETERAN</v>
      </c>
      <c r="W386" s="42" t="str">
        <f t="shared" si="115"/>
        <v>MAGRI LILIANO</v>
      </c>
      <c r="Y386" s="30" t="s">
        <v>1237</v>
      </c>
      <c r="Z386">
        <v>403</v>
      </c>
      <c r="AA386" t="s">
        <v>1238</v>
      </c>
      <c r="AB386" s="14">
        <v>29456</v>
      </c>
      <c r="AC386" t="s">
        <v>1300</v>
      </c>
      <c r="AD386" s="1" t="s">
        <v>858</v>
      </c>
      <c r="AE386" t="s">
        <v>12</v>
      </c>
      <c r="AF386" t="s">
        <v>1238</v>
      </c>
      <c r="AG386">
        <v>2024</v>
      </c>
    </row>
    <row r="387" spans="1:33" ht="15.75" customHeight="1" x14ac:dyDescent="0.25">
      <c r="A387" s="3">
        <v>384</v>
      </c>
      <c r="B387" s="4" t="str">
        <f t="shared" si="101"/>
        <v xml:space="preserve"> </v>
      </c>
      <c r="C387" s="1">
        <f t="shared" si="102"/>
        <v>384</v>
      </c>
      <c r="D387" t="str">
        <f t="shared" si="103"/>
        <v>MOLINARI ALESSIA</v>
      </c>
      <c r="E387" s="1" t="str">
        <f>_xlfn.IFNA(VLOOKUP(G387,'nr MX scelti o cambiati'!$C$3:$D$591,2,FALSE)," ")</f>
        <v xml:space="preserve"> </v>
      </c>
      <c r="F387" s="1">
        <f>IF(E387="NUM CAMBIATO","NUM CAMBIATO",IF(G387=" "," ",_xlfn.IFNA(VLOOKUP(G387,'nr MX scelti o cambiati'!$E$3:$N$591,10,FALSE),"nuova scelta numero")))</f>
        <v>0</v>
      </c>
      <c r="G387" s="1" t="str">
        <f t="shared" si="104"/>
        <v>V03563</v>
      </c>
      <c r="H387" s="1">
        <f t="shared" si="109"/>
        <v>0</v>
      </c>
      <c r="I387" s="1" t="str">
        <f t="shared" si="110"/>
        <v xml:space="preserve"> </v>
      </c>
      <c r="J387" s="42" t="str">
        <f t="shared" si="105"/>
        <v>MOLINARI ALESSIA</v>
      </c>
      <c r="K387" s="1" t="str">
        <f t="shared" si="106"/>
        <v>PTR</v>
      </c>
      <c r="L387" s="1" t="str">
        <f t="shared" si="107"/>
        <v>FEMMINILE</v>
      </c>
      <c r="M387" s="1" t="str">
        <f t="shared" si="108"/>
        <v>FEMMINILE</v>
      </c>
      <c r="N387" s="7"/>
      <c r="O387">
        <f t="shared" si="111"/>
        <v>404</v>
      </c>
      <c r="P387">
        <f t="shared" si="112"/>
        <v>404</v>
      </c>
      <c r="Q387" t="str">
        <f t="shared" si="113"/>
        <v>MOSCO NICOLA</v>
      </c>
      <c r="R387" s="1" t="str">
        <f t="shared" si="114"/>
        <v>A01888</v>
      </c>
      <c r="S387" s="22">
        <f t="shared" si="116"/>
        <v>39037</v>
      </c>
      <c r="T387" s="1" t="str">
        <f t="shared" si="117"/>
        <v>VEN</v>
      </c>
      <c r="U387" s="1" t="str">
        <f t="shared" si="118"/>
        <v>MX2</v>
      </c>
      <c r="V387" s="1" t="str">
        <f t="shared" si="119"/>
        <v>CHALLENGE</v>
      </c>
      <c r="W387" s="42" t="str">
        <f t="shared" si="115"/>
        <v>MOSCO NICOLA</v>
      </c>
      <c r="Y387" s="30" t="s">
        <v>3450</v>
      </c>
      <c r="Z387">
        <v>404</v>
      </c>
      <c r="AA387" t="s">
        <v>3451</v>
      </c>
      <c r="AB387" s="14">
        <v>39037</v>
      </c>
      <c r="AC387" t="s">
        <v>21</v>
      </c>
      <c r="AD387" s="1" t="s">
        <v>856</v>
      </c>
      <c r="AE387" t="s">
        <v>5</v>
      </c>
      <c r="AF387" t="s">
        <v>3451</v>
      </c>
      <c r="AG387">
        <v>2024</v>
      </c>
    </row>
    <row r="388" spans="1:33" ht="15.75" customHeight="1" x14ac:dyDescent="0.25">
      <c r="A388" s="3">
        <v>385</v>
      </c>
      <c r="B388" s="4" t="str">
        <f t="shared" ref="B388:B451" si="120">IF(A388=C388," ",A388)</f>
        <v xml:space="preserve"> </v>
      </c>
      <c r="C388" s="1">
        <f t="shared" ref="C388:C451" si="121">_xlfn.IFNA(VLOOKUP(A388,$O$4:$P$1002,2,FALSE)," ")</f>
        <v>385</v>
      </c>
      <c r="D388" t="str">
        <f t="shared" ref="D388:D451" si="122">_xlfn.IFNA(VLOOKUP(C388,$P$4:$Q$1002,2,FALSE)," ")</f>
        <v>ZENATO SEBASTIAN</v>
      </c>
      <c r="E388" s="1" t="str">
        <f>_xlfn.IFNA(VLOOKUP(G388,'nr MX scelti o cambiati'!$C$3:$D$591,2,FALSE)," ")</f>
        <v xml:space="preserve"> </v>
      </c>
      <c r="F388" s="1">
        <f>IF(E388="NUM CAMBIATO","NUM CAMBIATO",IF(G388=" "," ",_xlfn.IFNA(VLOOKUP(G388,'nr MX scelti o cambiati'!$E$3:$N$591,10,FALSE),"nuova scelta numero")))</f>
        <v>0</v>
      </c>
      <c r="G388" s="1" t="str">
        <f t="shared" ref="G388:G451" si="123">_xlfn.IFNA(VLOOKUP(C388,$P$4:$W$1002,3,FALSE)," ")</f>
        <v>G00360</v>
      </c>
      <c r="H388" s="1">
        <f t="shared" si="109"/>
        <v>0</v>
      </c>
      <c r="I388" s="1" t="str">
        <f t="shared" si="110"/>
        <v xml:space="preserve"> </v>
      </c>
      <c r="J388" s="42" t="str">
        <f t="shared" ref="J388:J451" si="124">_xlfn.IFNA(VLOOKUP(C388,$P$4:$W$1002,8,FALSE)," ")</f>
        <v>ZENATO SEBASTIAN</v>
      </c>
      <c r="K388" s="1" t="str">
        <f t="shared" ref="K388:K451" si="125">_xlfn.IFNA(VLOOKUP(D388,$Q$4:$U$1002,4,FALSE)," ")</f>
        <v>VEN</v>
      </c>
      <c r="L388" s="1" t="str">
        <f t="shared" ref="L388:L451" si="126">_xlfn.IFNA(VLOOKUP(D388,$Q$4:$U$1002,5,FALSE)," ")</f>
        <v>MX1</v>
      </c>
      <c r="M388" s="1" t="str">
        <f t="shared" ref="M388:M451" si="127">_xlfn.IFNA(VLOOKUP(D388,$Q$4:$V$1002,6,FALSE)," ")</f>
        <v>FAST</v>
      </c>
      <c r="N388" s="7"/>
      <c r="O388">
        <f t="shared" si="111"/>
        <v>405</v>
      </c>
      <c r="P388">
        <f t="shared" si="112"/>
        <v>405</v>
      </c>
      <c r="Q388" t="str">
        <f t="shared" si="113"/>
        <v>BATTISTELLA CLAUDIO</v>
      </c>
      <c r="R388" s="1" t="str">
        <f t="shared" si="114"/>
        <v>G00536</v>
      </c>
      <c r="S388" s="22">
        <f t="shared" si="116"/>
        <v>26616</v>
      </c>
      <c r="T388" s="1" t="str">
        <f t="shared" si="117"/>
        <v>FVG</v>
      </c>
      <c r="U388" s="1" t="str">
        <f t="shared" si="118"/>
        <v>OPEN</v>
      </c>
      <c r="V388" s="1" t="str">
        <f t="shared" si="119"/>
        <v>SUPERVETERAN</v>
      </c>
      <c r="W388" s="42" t="str">
        <f t="shared" si="115"/>
        <v>BATTISTELLA CLAUDIO</v>
      </c>
      <c r="Y388" s="30" t="s">
        <v>426</v>
      </c>
      <c r="Z388">
        <v>405</v>
      </c>
      <c r="AA388" t="s">
        <v>427</v>
      </c>
      <c r="AB388" s="14">
        <v>26616</v>
      </c>
      <c r="AC388" t="s">
        <v>24</v>
      </c>
      <c r="AD388" s="1" t="s">
        <v>858</v>
      </c>
      <c r="AE388" t="s">
        <v>13</v>
      </c>
      <c r="AF388" t="s">
        <v>427</v>
      </c>
      <c r="AG388">
        <v>2024</v>
      </c>
    </row>
    <row r="389" spans="1:33" ht="15.75" customHeight="1" x14ac:dyDescent="0.25">
      <c r="A389" s="3">
        <v>386</v>
      </c>
      <c r="B389" s="4">
        <f t="shared" si="120"/>
        <v>386</v>
      </c>
      <c r="C389" s="1" t="str">
        <f t="shared" si="121"/>
        <v xml:space="preserve"> </v>
      </c>
      <c r="D389" t="str">
        <f t="shared" si="122"/>
        <v xml:space="preserve"> </v>
      </c>
      <c r="E389" s="1" t="str">
        <f>_xlfn.IFNA(VLOOKUP(G389,'nr MX scelti o cambiati'!$C$3:$D$591,2,FALSE)," ")</f>
        <v xml:space="preserve"> </v>
      </c>
      <c r="F389" s="1" t="str">
        <f>IF(E389="NUM CAMBIATO","NUM CAMBIATO",IF(G389=" "," ",_xlfn.IFNA(VLOOKUP(G389,'nr MX scelti o cambiati'!$E$3:$N$591,10,FALSE),"nuova scelta numero")))</f>
        <v xml:space="preserve"> </v>
      </c>
      <c r="G389" s="1" t="str">
        <f t="shared" si="123"/>
        <v xml:space="preserve"> </v>
      </c>
      <c r="H389" s="1">
        <f t="shared" ref="H389:H452" si="128">IF(I389="licenza 23 da rinnovare",1,0)</f>
        <v>0</v>
      </c>
      <c r="I389" s="1" t="str">
        <f t="shared" ref="I389:I452" si="129">IF(D389=J389," ","licenza 23 da rinnovare")</f>
        <v xml:space="preserve"> </v>
      </c>
      <c r="J389" s="42" t="str">
        <f t="shared" si="124"/>
        <v xml:space="preserve"> </v>
      </c>
      <c r="K389" s="1" t="str">
        <f t="shared" si="125"/>
        <v xml:space="preserve"> </v>
      </c>
      <c r="L389" s="1" t="str">
        <f t="shared" si="126"/>
        <v xml:space="preserve"> </v>
      </c>
      <c r="M389" s="1" t="str">
        <f t="shared" si="127"/>
        <v xml:space="preserve"> </v>
      </c>
      <c r="N389" s="7"/>
      <c r="O389">
        <f t="shared" ref="O389:O452" si="130">Z389</f>
        <v>406</v>
      </c>
      <c r="P389">
        <f t="shared" ref="P389:P452" si="131">Z389</f>
        <v>406</v>
      </c>
      <c r="Q389" t="str">
        <f t="shared" ref="Q389:Q452" si="132">AA389</f>
        <v>RISO PIETRO</v>
      </c>
      <c r="R389" s="1" t="str">
        <f t="shared" ref="R389:R452" si="133">Y389</f>
        <v>Z00660</v>
      </c>
      <c r="S389" s="22">
        <f t="shared" si="116"/>
        <v>0</v>
      </c>
      <c r="T389" s="1">
        <f t="shared" si="117"/>
        <v>0</v>
      </c>
      <c r="U389" s="1" t="str">
        <f t="shared" si="118"/>
        <v>MX2</v>
      </c>
      <c r="V389" s="1" t="str">
        <f t="shared" si="119"/>
        <v>EXPERT</v>
      </c>
      <c r="W389" s="42" t="str">
        <f t="shared" ref="W389:W452" si="134">IF(AF389&gt;0,AF389," ")</f>
        <v xml:space="preserve"> </v>
      </c>
      <c r="Y389" s="30" t="s">
        <v>990</v>
      </c>
      <c r="Z389">
        <v>406</v>
      </c>
      <c r="AA389" t="s">
        <v>991</v>
      </c>
      <c r="AD389" s="1" t="s">
        <v>856</v>
      </c>
      <c r="AE389" t="s">
        <v>7</v>
      </c>
      <c r="AG389">
        <v>2024</v>
      </c>
    </row>
    <row r="390" spans="1:33" ht="15.75" customHeight="1" x14ac:dyDescent="0.25">
      <c r="A390" s="3">
        <v>387</v>
      </c>
      <c r="B390" s="4" t="str">
        <f t="shared" si="120"/>
        <v xml:space="preserve"> </v>
      </c>
      <c r="C390" s="1">
        <f t="shared" si="121"/>
        <v>387</v>
      </c>
      <c r="D390" t="str">
        <f t="shared" si="122"/>
        <v>CAUZ RYAN</v>
      </c>
      <c r="E390" s="1" t="str">
        <f>_xlfn.IFNA(VLOOKUP(G390,'nr MX scelti o cambiati'!$C$3:$D$591,2,FALSE)," ")</f>
        <v xml:space="preserve"> </v>
      </c>
      <c r="F390" s="1">
        <f>IF(E390="NUM CAMBIATO","NUM CAMBIATO",IF(G390=" "," ",_xlfn.IFNA(VLOOKUP(G390,'nr MX scelti o cambiati'!$E$3:$N$591,10,FALSE),"nuova scelta numero")))</f>
        <v>0</v>
      </c>
      <c r="G390" s="1" t="str">
        <f t="shared" si="123"/>
        <v>X08985</v>
      </c>
      <c r="H390" s="1">
        <f t="shared" si="128"/>
        <v>0</v>
      </c>
      <c r="I390" s="1" t="str">
        <f t="shared" si="129"/>
        <v xml:space="preserve"> </v>
      </c>
      <c r="J390" s="42" t="str">
        <f t="shared" si="124"/>
        <v>CAUZ RYAN</v>
      </c>
      <c r="K390" s="1" t="str">
        <f t="shared" si="125"/>
        <v>FVG</v>
      </c>
      <c r="L390" s="1">
        <f t="shared" si="126"/>
        <v>125</v>
      </c>
      <c r="M390" s="1" t="str">
        <f t="shared" si="127"/>
        <v>JUNIOR</v>
      </c>
      <c r="N390" s="7"/>
      <c r="O390">
        <f t="shared" si="130"/>
        <v>407</v>
      </c>
      <c r="P390">
        <f t="shared" si="131"/>
        <v>407</v>
      </c>
      <c r="Q390" t="str">
        <f t="shared" si="132"/>
        <v>DAL FIOR RICCARDO</v>
      </c>
      <c r="R390" s="1" t="str">
        <f t="shared" si="133"/>
        <v>I00414</v>
      </c>
      <c r="S390" s="22">
        <f t="shared" si="116"/>
        <v>34386</v>
      </c>
      <c r="T390" s="1" t="str">
        <f t="shared" si="117"/>
        <v>VEN</v>
      </c>
      <c r="U390" s="1" t="str">
        <f t="shared" si="118"/>
        <v>MX1</v>
      </c>
      <c r="V390" s="1" t="str">
        <f t="shared" si="119"/>
        <v>CHALLENGE</v>
      </c>
      <c r="W390" s="42" t="str">
        <f t="shared" si="134"/>
        <v>DAL FIOR RICCARDO</v>
      </c>
      <c r="Y390" s="30" t="s">
        <v>3744</v>
      </c>
      <c r="Z390">
        <v>407</v>
      </c>
      <c r="AA390" t="s">
        <v>3745</v>
      </c>
      <c r="AB390" s="14">
        <v>34386</v>
      </c>
      <c r="AC390" t="s">
        <v>21</v>
      </c>
      <c r="AD390" s="1" t="s">
        <v>857</v>
      </c>
      <c r="AE390" t="s">
        <v>5</v>
      </c>
      <c r="AF390" t="s">
        <v>3745</v>
      </c>
      <c r="AG390">
        <v>2024</v>
      </c>
    </row>
    <row r="391" spans="1:33" ht="15.75" customHeight="1" x14ac:dyDescent="0.25">
      <c r="A391" s="3">
        <v>388</v>
      </c>
      <c r="B391" s="4" t="str">
        <f t="shared" si="120"/>
        <v xml:space="preserve"> </v>
      </c>
      <c r="C391" s="1">
        <f t="shared" si="121"/>
        <v>388</v>
      </c>
      <c r="D391" t="str">
        <f t="shared" si="122"/>
        <v>CANETTI ALEX</v>
      </c>
      <c r="E391" s="1" t="str">
        <f>_xlfn.IFNA(VLOOKUP(G391,'nr MX scelti o cambiati'!$C$3:$D$591,2,FALSE)," ")</f>
        <v xml:space="preserve"> </v>
      </c>
      <c r="F391" s="1" t="str">
        <f>IF(E391="NUM CAMBIATO","NUM CAMBIATO",IF(G391=" "," ",_xlfn.IFNA(VLOOKUP(G391,'nr MX scelti o cambiati'!$E$3:$N$591,10,FALSE),"nuova scelta numero")))</f>
        <v>nuova scelta numero</v>
      </c>
      <c r="G391" s="1" t="str">
        <f t="shared" si="123"/>
        <v>I00422</v>
      </c>
      <c r="H391" s="1">
        <f t="shared" si="128"/>
        <v>0</v>
      </c>
      <c r="I391" s="1" t="str">
        <f t="shared" si="129"/>
        <v xml:space="preserve"> </v>
      </c>
      <c r="J391" s="42" t="str">
        <f t="shared" si="124"/>
        <v>CANETTI ALEX</v>
      </c>
      <c r="K391" s="1" t="str">
        <f t="shared" si="125"/>
        <v>VEN</v>
      </c>
      <c r="L391" s="1" t="str">
        <f t="shared" si="126"/>
        <v>MX2</v>
      </c>
      <c r="M391" s="1" t="str">
        <f t="shared" si="127"/>
        <v>RIDER</v>
      </c>
      <c r="N391" s="7"/>
      <c r="O391">
        <f t="shared" si="130"/>
        <v>408</v>
      </c>
      <c r="P391">
        <f t="shared" si="131"/>
        <v>408</v>
      </c>
      <c r="Q391" t="str">
        <f t="shared" si="132"/>
        <v>GUERCINI DIEGO</v>
      </c>
      <c r="R391" s="1" t="str">
        <f t="shared" si="133"/>
        <v>S04676</v>
      </c>
      <c r="S391" s="22">
        <f t="shared" si="116"/>
        <v>39415</v>
      </c>
      <c r="T391" s="1" t="str">
        <f t="shared" si="117"/>
        <v>UMB</v>
      </c>
      <c r="U391" s="1">
        <f t="shared" si="118"/>
        <v>125</v>
      </c>
      <c r="V391" s="1" t="str">
        <f t="shared" si="119"/>
        <v>JUNIOR</v>
      </c>
      <c r="W391" s="42" t="str">
        <f t="shared" si="134"/>
        <v>GUERCINI DIEGO</v>
      </c>
      <c r="Y391" s="30" t="s">
        <v>1197</v>
      </c>
      <c r="Z391">
        <v>408</v>
      </c>
      <c r="AA391" t="s">
        <v>1198</v>
      </c>
      <c r="AB391" s="14">
        <v>39415</v>
      </c>
      <c r="AC391" t="s">
        <v>2322</v>
      </c>
      <c r="AD391" s="1">
        <v>125</v>
      </c>
      <c r="AE391" t="s">
        <v>4</v>
      </c>
      <c r="AF391" t="s">
        <v>1198</v>
      </c>
      <c r="AG391">
        <v>2024</v>
      </c>
    </row>
    <row r="392" spans="1:33" ht="15.75" customHeight="1" x14ac:dyDescent="0.25">
      <c r="A392" s="3">
        <v>389</v>
      </c>
      <c r="B392" s="4" t="str">
        <f t="shared" si="120"/>
        <v xml:space="preserve"> </v>
      </c>
      <c r="C392" s="1">
        <f t="shared" si="121"/>
        <v>389</v>
      </c>
      <c r="D392" t="str">
        <f t="shared" si="122"/>
        <v>CANETTI ANDREA</v>
      </c>
      <c r="E392" s="1" t="str">
        <f>_xlfn.IFNA(VLOOKUP(G392,'nr MX scelti o cambiati'!$C$3:$D$591,2,FALSE)," ")</f>
        <v xml:space="preserve"> </v>
      </c>
      <c r="F392" s="1">
        <f>IF(E392="NUM CAMBIATO","NUM CAMBIATO",IF(G392=" "," ",_xlfn.IFNA(VLOOKUP(G392,'nr MX scelti o cambiati'!$E$3:$N$591,10,FALSE),"nuova scelta numero")))</f>
        <v>0</v>
      </c>
      <c r="G392" s="1" t="str">
        <f t="shared" si="123"/>
        <v>W00841</v>
      </c>
      <c r="H392" s="1">
        <f t="shared" si="128"/>
        <v>0</v>
      </c>
      <c r="I392" s="1" t="str">
        <f t="shared" si="129"/>
        <v xml:space="preserve"> </v>
      </c>
      <c r="J392" s="42" t="str">
        <f t="shared" si="124"/>
        <v>CANETTI ANDREA</v>
      </c>
      <c r="K392" s="1" t="str">
        <f t="shared" si="125"/>
        <v>VEN</v>
      </c>
      <c r="L392" s="1" t="str">
        <f t="shared" si="126"/>
        <v>FEMMINILE</v>
      </c>
      <c r="M392" s="1" t="str">
        <f t="shared" si="127"/>
        <v>FEMMINILE</v>
      </c>
      <c r="N392" s="7"/>
      <c r="O392">
        <f t="shared" si="130"/>
        <v>410</v>
      </c>
      <c r="P392">
        <f t="shared" si="131"/>
        <v>410</v>
      </c>
      <c r="Q392" t="str">
        <f t="shared" si="132"/>
        <v>RANDON FILIPPO</v>
      </c>
      <c r="R392" s="1" t="str">
        <f t="shared" si="133"/>
        <v>A00232</v>
      </c>
      <c r="S392" s="22">
        <f t="shared" si="116"/>
        <v>35118</v>
      </c>
      <c r="T392" s="1" t="str">
        <f t="shared" si="117"/>
        <v>VEN</v>
      </c>
      <c r="U392" s="1" t="str">
        <f t="shared" si="118"/>
        <v>MX1</v>
      </c>
      <c r="V392" s="1" t="str">
        <f t="shared" si="119"/>
        <v>CHALLENGE</v>
      </c>
      <c r="W392" s="42" t="str">
        <f t="shared" si="134"/>
        <v>RANDON FILIPPO</v>
      </c>
      <c r="Y392" s="30" t="s">
        <v>1998</v>
      </c>
      <c r="Z392">
        <v>410</v>
      </c>
      <c r="AA392" t="s">
        <v>1999</v>
      </c>
      <c r="AB392" s="14">
        <v>35118</v>
      </c>
      <c r="AC392" t="s">
        <v>21</v>
      </c>
      <c r="AD392" s="1" t="s">
        <v>857</v>
      </c>
      <c r="AE392" t="s">
        <v>5</v>
      </c>
      <c r="AF392" t="s">
        <v>1999</v>
      </c>
      <c r="AG392">
        <v>2024</v>
      </c>
    </row>
    <row r="393" spans="1:33" ht="15.75" customHeight="1" x14ac:dyDescent="0.25">
      <c r="A393" s="3">
        <v>390</v>
      </c>
      <c r="B393" s="4" t="str">
        <f t="shared" si="120"/>
        <v xml:space="preserve"> </v>
      </c>
      <c r="C393" s="1">
        <f t="shared" si="121"/>
        <v>390</v>
      </c>
      <c r="D393" t="str">
        <f t="shared" si="122"/>
        <v>FRANCHINI MANUEL</v>
      </c>
      <c r="E393" s="1" t="str">
        <f>_xlfn.IFNA(VLOOKUP(G393,'nr MX scelti o cambiati'!$C$3:$D$591,2,FALSE)," ")</f>
        <v>NUM CAMBIATO</v>
      </c>
      <c r="F393" s="1" t="str">
        <f>IF(E393="NUM CAMBIATO","NUM CAMBIATO",IF(G393=" "," ",_xlfn.IFNA(VLOOKUP(G393,'nr MX scelti o cambiati'!$E$3:$N$591,10,FALSE),"nuova scelta numero")))</f>
        <v>NUM CAMBIATO</v>
      </c>
      <c r="G393" s="1" t="str">
        <f t="shared" si="123"/>
        <v>U00168</v>
      </c>
      <c r="H393" s="1">
        <f t="shared" si="128"/>
        <v>0</v>
      </c>
      <c r="I393" s="1" t="str">
        <f t="shared" si="129"/>
        <v xml:space="preserve"> </v>
      </c>
      <c r="J393" s="42" t="str">
        <f t="shared" si="124"/>
        <v>FRANCHINI MANUEL</v>
      </c>
      <c r="K393" s="1" t="str">
        <f t="shared" si="125"/>
        <v>EMI</v>
      </c>
      <c r="L393" s="1">
        <f t="shared" si="126"/>
        <v>125</v>
      </c>
      <c r="M393" s="1" t="str">
        <f t="shared" si="127"/>
        <v>JUNIOR</v>
      </c>
      <c r="N393" s="7"/>
      <c r="O393">
        <f t="shared" si="130"/>
        <v>411</v>
      </c>
      <c r="P393">
        <f t="shared" si="131"/>
        <v>411</v>
      </c>
      <c r="Q393" t="str">
        <f t="shared" si="132"/>
        <v>BERNARDI ALBERTO</v>
      </c>
      <c r="R393" s="1" t="str">
        <f t="shared" si="133"/>
        <v>Z00522</v>
      </c>
      <c r="S393" s="22">
        <f t="shared" si="116"/>
        <v>0</v>
      </c>
      <c r="T393" s="1">
        <f t="shared" si="117"/>
        <v>0</v>
      </c>
      <c r="U393" s="1" t="str">
        <f t="shared" si="118"/>
        <v>MX2</v>
      </c>
      <c r="V393" s="1" t="str">
        <f t="shared" si="119"/>
        <v>CHALLENGE</v>
      </c>
      <c r="W393" s="42" t="str">
        <f t="shared" si="134"/>
        <v xml:space="preserve"> </v>
      </c>
      <c r="Y393" s="30" t="s">
        <v>910</v>
      </c>
      <c r="Z393">
        <v>411</v>
      </c>
      <c r="AA393" t="s">
        <v>911</v>
      </c>
      <c r="AD393" s="1" t="s">
        <v>856</v>
      </c>
      <c r="AE393" t="s">
        <v>5</v>
      </c>
      <c r="AG393">
        <v>2024</v>
      </c>
    </row>
    <row r="394" spans="1:33" ht="15.75" customHeight="1" x14ac:dyDescent="0.25">
      <c r="A394" s="3">
        <v>391</v>
      </c>
      <c r="B394" s="4" t="str">
        <f t="shared" si="120"/>
        <v xml:space="preserve"> </v>
      </c>
      <c r="C394" s="1">
        <f t="shared" si="121"/>
        <v>391</v>
      </c>
      <c r="D394" t="str">
        <f t="shared" si="122"/>
        <v>SPOLDI IVAN</v>
      </c>
      <c r="E394" s="1" t="str">
        <f>_xlfn.IFNA(VLOOKUP(G394,'nr MX scelti o cambiati'!$C$3:$D$591,2,FALSE)," ")</f>
        <v xml:space="preserve"> </v>
      </c>
      <c r="F394" s="1" t="str">
        <f>IF(E394="NUM CAMBIATO","NUM CAMBIATO",IF(G394=" "," ",_xlfn.IFNA(VLOOKUP(G394,'nr MX scelti o cambiati'!$E$3:$N$591,10,FALSE),"nuova scelta numero")))</f>
        <v>nuova scelta numero</v>
      </c>
      <c r="G394" s="1" t="str">
        <f t="shared" si="123"/>
        <v>X07862</v>
      </c>
      <c r="H394" s="1">
        <f t="shared" si="128"/>
        <v>0</v>
      </c>
      <c r="I394" s="1" t="str">
        <f t="shared" si="129"/>
        <v xml:space="preserve"> </v>
      </c>
      <c r="J394" s="42" t="str">
        <f t="shared" si="124"/>
        <v>SPOLDI IVAN</v>
      </c>
      <c r="K394" s="1" t="str">
        <f t="shared" si="125"/>
        <v>LOM</v>
      </c>
      <c r="L394" s="1" t="str">
        <f t="shared" si="126"/>
        <v>OPEN</v>
      </c>
      <c r="M394" s="1" t="str">
        <f t="shared" si="127"/>
        <v>VETERAN</v>
      </c>
      <c r="N394" s="7"/>
      <c r="O394">
        <f t="shared" si="130"/>
        <v>412</v>
      </c>
      <c r="P394">
        <f t="shared" si="131"/>
        <v>412</v>
      </c>
      <c r="Q394" t="str">
        <f t="shared" si="132"/>
        <v>LUSENTE MATTEO</v>
      </c>
      <c r="R394" s="1" t="str">
        <f t="shared" si="133"/>
        <v>M03249</v>
      </c>
      <c r="S394" s="22">
        <f t="shared" si="116"/>
        <v>37733</v>
      </c>
      <c r="T394" s="1" t="str">
        <f t="shared" si="117"/>
        <v>VEN</v>
      </c>
      <c r="U394" s="1">
        <f t="shared" si="118"/>
        <v>125</v>
      </c>
      <c r="V394" s="1" t="str">
        <f t="shared" si="119"/>
        <v>SENIOR</v>
      </c>
      <c r="W394" s="42" t="str">
        <f t="shared" si="134"/>
        <v>LUSENTE MATTEO</v>
      </c>
      <c r="Y394" s="30" t="s">
        <v>428</v>
      </c>
      <c r="Z394">
        <v>412</v>
      </c>
      <c r="AA394" t="s">
        <v>429</v>
      </c>
      <c r="AB394" s="14">
        <v>37733</v>
      </c>
      <c r="AC394" t="s">
        <v>21</v>
      </c>
      <c r="AD394" s="1">
        <v>125</v>
      </c>
      <c r="AE394" t="s">
        <v>8</v>
      </c>
      <c r="AF394" t="s">
        <v>429</v>
      </c>
      <c r="AG394">
        <v>2024</v>
      </c>
    </row>
    <row r="395" spans="1:33" ht="15.75" customHeight="1" x14ac:dyDescent="0.25">
      <c r="A395" s="3">
        <v>392</v>
      </c>
      <c r="B395" s="4" t="str">
        <f t="shared" si="120"/>
        <v xml:space="preserve"> </v>
      </c>
      <c r="C395" s="1">
        <f t="shared" si="121"/>
        <v>392</v>
      </c>
      <c r="D395" t="str">
        <f t="shared" si="122"/>
        <v>VIERO MASSIMO</v>
      </c>
      <c r="E395" s="1" t="str">
        <f>_xlfn.IFNA(VLOOKUP(G395,'nr MX scelti o cambiati'!$C$3:$D$591,2,FALSE)," ")</f>
        <v xml:space="preserve"> </v>
      </c>
      <c r="F395" s="1" t="str">
        <f>IF(E395="NUM CAMBIATO","NUM CAMBIATO",IF(G395=" "," ",_xlfn.IFNA(VLOOKUP(G395,'nr MX scelti o cambiati'!$E$3:$N$591,10,FALSE),"nuova scelta numero")))</f>
        <v>nuova scelta numero</v>
      </c>
      <c r="G395" s="1" t="str">
        <f t="shared" si="123"/>
        <v>Z01726</v>
      </c>
      <c r="H395" s="1">
        <f t="shared" si="128"/>
        <v>0</v>
      </c>
      <c r="I395" s="1" t="str">
        <f t="shared" si="129"/>
        <v xml:space="preserve"> </v>
      </c>
      <c r="J395" s="42" t="str">
        <f t="shared" si="124"/>
        <v>VIERO MASSIMO</v>
      </c>
      <c r="K395" s="1" t="str">
        <f t="shared" si="125"/>
        <v>VEN</v>
      </c>
      <c r="L395" s="1" t="str">
        <f t="shared" si="126"/>
        <v>OPEN</v>
      </c>
      <c r="M395" s="1" t="str">
        <f t="shared" si="127"/>
        <v>SUPERVETERAN</v>
      </c>
      <c r="N395" s="7"/>
      <c r="O395">
        <f t="shared" si="130"/>
        <v>413</v>
      </c>
      <c r="P395">
        <f t="shared" si="131"/>
        <v>413</v>
      </c>
      <c r="Q395" t="str">
        <f t="shared" si="132"/>
        <v>VAJENTE ERIC</v>
      </c>
      <c r="R395" s="1" t="str">
        <f t="shared" si="133"/>
        <v>Z00435</v>
      </c>
      <c r="S395" s="22">
        <f t="shared" si="116"/>
        <v>38820</v>
      </c>
      <c r="T395" s="1" t="str">
        <f t="shared" si="117"/>
        <v>VEN</v>
      </c>
      <c r="U395" s="1">
        <f t="shared" si="118"/>
        <v>125</v>
      </c>
      <c r="V395" s="1" t="str">
        <f t="shared" si="119"/>
        <v>SENIOR</v>
      </c>
      <c r="W395" s="42" t="str">
        <f t="shared" si="134"/>
        <v>VAJENTE ERIC</v>
      </c>
      <c r="Y395" s="30" t="s">
        <v>898</v>
      </c>
      <c r="Z395">
        <v>413</v>
      </c>
      <c r="AA395" t="s">
        <v>899</v>
      </c>
      <c r="AB395" s="14">
        <v>38820</v>
      </c>
      <c r="AC395" t="s">
        <v>21</v>
      </c>
      <c r="AD395" s="1">
        <v>125</v>
      </c>
      <c r="AE395" t="s">
        <v>8</v>
      </c>
      <c r="AF395" t="s">
        <v>899</v>
      </c>
      <c r="AG395">
        <v>2024</v>
      </c>
    </row>
    <row r="396" spans="1:33" ht="15.75" customHeight="1" x14ac:dyDescent="0.25">
      <c r="A396" s="3">
        <v>393</v>
      </c>
      <c r="B396" s="4" t="str">
        <f t="shared" si="120"/>
        <v xml:space="preserve"> </v>
      </c>
      <c r="C396" s="1">
        <f t="shared" si="121"/>
        <v>393</v>
      </c>
      <c r="D396" t="str">
        <f t="shared" si="122"/>
        <v>VIERO DANIEL</v>
      </c>
      <c r="E396" s="1" t="str">
        <f>_xlfn.IFNA(VLOOKUP(G396,'nr MX scelti o cambiati'!$C$3:$D$591,2,FALSE)," ")</f>
        <v xml:space="preserve"> </v>
      </c>
      <c r="F396" s="1" t="str">
        <f>IF(E396="NUM CAMBIATO","NUM CAMBIATO",IF(G396=" "," ",_xlfn.IFNA(VLOOKUP(G396,'nr MX scelti o cambiati'!$E$3:$N$591,10,FALSE),"nuova scelta numero")))</f>
        <v>nuova scelta numero</v>
      </c>
      <c r="G396" s="1" t="str">
        <f t="shared" si="123"/>
        <v>A00759</v>
      </c>
      <c r="H396" s="1">
        <f t="shared" si="128"/>
        <v>0</v>
      </c>
      <c r="I396" s="1" t="str">
        <f t="shared" si="129"/>
        <v xml:space="preserve"> </v>
      </c>
      <c r="J396" s="42" t="str">
        <f t="shared" si="124"/>
        <v>VIERO DANIEL</v>
      </c>
      <c r="K396" s="1" t="str">
        <f t="shared" si="125"/>
        <v>VEN</v>
      </c>
      <c r="L396" s="1">
        <f t="shared" si="126"/>
        <v>125</v>
      </c>
      <c r="M396" s="1" t="str">
        <f t="shared" si="127"/>
        <v>JUNIOR</v>
      </c>
      <c r="N396" s="7"/>
      <c r="O396">
        <f t="shared" si="130"/>
        <v>414</v>
      </c>
      <c r="P396">
        <f t="shared" si="131"/>
        <v>414</v>
      </c>
      <c r="Q396" t="str">
        <f t="shared" si="132"/>
        <v>LIONELLO FABIO</v>
      </c>
      <c r="R396" s="1" t="str">
        <f t="shared" si="133"/>
        <v>Y04465</v>
      </c>
      <c r="S396" s="22">
        <f t="shared" si="116"/>
        <v>25573</v>
      </c>
      <c r="T396" s="1" t="str">
        <f t="shared" si="117"/>
        <v>VEN</v>
      </c>
      <c r="U396" s="1" t="str">
        <f t="shared" si="118"/>
        <v>OPEN</v>
      </c>
      <c r="V396" s="1" t="str">
        <f t="shared" si="119"/>
        <v>SUPERVETERAN</v>
      </c>
      <c r="W396" s="42" t="str">
        <f t="shared" si="134"/>
        <v>LIONELLO FABIO</v>
      </c>
      <c r="Y396" s="30" t="s">
        <v>900</v>
      </c>
      <c r="Z396">
        <v>414</v>
      </c>
      <c r="AA396" t="s">
        <v>901</v>
      </c>
      <c r="AB396" s="14">
        <v>25573</v>
      </c>
      <c r="AC396" t="s">
        <v>21</v>
      </c>
      <c r="AD396" s="1" t="s">
        <v>858</v>
      </c>
      <c r="AE396" t="s">
        <v>13</v>
      </c>
      <c r="AF396" t="s">
        <v>901</v>
      </c>
      <c r="AG396">
        <v>2024</v>
      </c>
    </row>
    <row r="397" spans="1:33" ht="15.75" customHeight="1" x14ac:dyDescent="0.25">
      <c r="A397" s="3">
        <v>394</v>
      </c>
      <c r="B397" s="4" t="str">
        <f t="shared" si="120"/>
        <v xml:space="preserve"> </v>
      </c>
      <c r="C397" s="1">
        <f t="shared" si="121"/>
        <v>394</v>
      </c>
      <c r="D397" t="str">
        <f t="shared" si="122"/>
        <v>BUSATTO PRISKA</v>
      </c>
      <c r="E397" s="1" t="str">
        <f>_xlfn.IFNA(VLOOKUP(G397,'nr MX scelti o cambiati'!$C$3:$D$591,2,FALSE)," ")</f>
        <v xml:space="preserve"> </v>
      </c>
      <c r="F397" s="1">
        <f>IF(E397="NUM CAMBIATO","NUM CAMBIATO",IF(G397=" "," ",_xlfn.IFNA(VLOOKUP(G397,'nr MX scelti o cambiati'!$E$3:$N$591,10,FALSE),"nuova scelta numero")))</f>
        <v>0</v>
      </c>
      <c r="G397" s="1" t="str">
        <f t="shared" si="123"/>
        <v>R01487</v>
      </c>
      <c r="H397" s="1">
        <f t="shared" si="128"/>
        <v>0</v>
      </c>
      <c r="I397" s="1" t="str">
        <f t="shared" si="129"/>
        <v xml:space="preserve"> </v>
      </c>
      <c r="J397" s="42" t="str">
        <f t="shared" si="124"/>
        <v>BUSATTO PRISKA</v>
      </c>
      <c r="K397" s="1" t="str">
        <f t="shared" si="125"/>
        <v>ABR</v>
      </c>
      <c r="L397" s="1" t="str">
        <f t="shared" si="126"/>
        <v>FEMMINILE</v>
      </c>
      <c r="M397" s="1" t="str">
        <f t="shared" si="127"/>
        <v>FEMMINILE</v>
      </c>
      <c r="N397" s="7"/>
      <c r="O397">
        <f t="shared" si="130"/>
        <v>415</v>
      </c>
      <c r="P397">
        <f t="shared" si="131"/>
        <v>415</v>
      </c>
      <c r="Q397" t="str">
        <f t="shared" si="132"/>
        <v>ZANDERIGO CELESTINO</v>
      </c>
      <c r="R397" s="1" t="str">
        <f t="shared" si="133"/>
        <v>A00479</v>
      </c>
      <c r="S397" s="22">
        <f t="shared" si="116"/>
        <v>28705</v>
      </c>
      <c r="T397" s="1" t="str">
        <f t="shared" si="117"/>
        <v>PTR</v>
      </c>
      <c r="U397" s="1" t="str">
        <f t="shared" si="118"/>
        <v>OPEN</v>
      </c>
      <c r="V397" s="1" t="str">
        <f t="shared" si="119"/>
        <v>VETERAN</v>
      </c>
      <c r="W397" s="42" t="str">
        <f t="shared" si="134"/>
        <v>ZANDERIGO CELESTINO</v>
      </c>
      <c r="Y397" s="30" t="s">
        <v>2747</v>
      </c>
      <c r="Z397">
        <v>415</v>
      </c>
      <c r="AA397" t="s">
        <v>2748</v>
      </c>
      <c r="AB397" s="14">
        <v>28705</v>
      </c>
      <c r="AC397" t="s">
        <v>1300</v>
      </c>
      <c r="AD397" s="1" t="s">
        <v>858</v>
      </c>
      <c r="AE397" t="s">
        <v>12</v>
      </c>
      <c r="AF397" t="s">
        <v>2748</v>
      </c>
      <c r="AG397">
        <v>2024</v>
      </c>
    </row>
    <row r="398" spans="1:33" ht="15.75" customHeight="1" x14ac:dyDescent="0.25">
      <c r="A398" s="3">
        <v>395</v>
      </c>
      <c r="B398" s="4" t="str">
        <f t="shared" si="120"/>
        <v xml:space="preserve"> </v>
      </c>
      <c r="C398" s="1">
        <f t="shared" si="121"/>
        <v>395</v>
      </c>
      <c r="D398" t="str">
        <f t="shared" si="122"/>
        <v>LAZZER FULVIO</v>
      </c>
      <c r="E398" s="1" t="str">
        <f>_xlfn.IFNA(VLOOKUP(G398,'nr MX scelti o cambiati'!$C$3:$D$591,2,FALSE)," ")</f>
        <v xml:space="preserve"> </v>
      </c>
      <c r="F398" s="1">
        <f>IF(E398="NUM CAMBIATO","NUM CAMBIATO",IF(G398=" "," ",_xlfn.IFNA(VLOOKUP(G398,'nr MX scelti o cambiati'!$E$3:$N$591,10,FALSE),"nuova scelta numero")))</f>
        <v>0</v>
      </c>
      <c r="G398" s="1" t="str">
        <f t="shared" si="123"/>
        <v>R03781</v>
      </c>
      <c r="H398" s="1">
        <f t="shared" si="128"/>
        <v>0</v>
      </c>
      <c r="I398" s="1" t="str">
        <f t="shared" si="129"/>
        <v xml:space="preserve"> </v>
      </c>
      <c r="J398" s="42" t="str">
        <f t="shared" si="124"/>
        <v>LAZZER FULVIO</v>
      </c>
      <c r="K398" s="1" t="str">
        <f t="shared" si="125"/>
        <v>FVG</v>
      </c>
      <c r="L398" s="1" t="str">
        <f t="shared" si="126"/>
        <v>OPEN</v>
      </c>
      <c r="M398" s="1" t="str">
        <f t="shared" si="127"/>
        <v>SUPERVETERAN</v>
      </c>
      <c r="N398" s="7"/>
      <c r="O398">
        <f t="shared" si="130"/>
        <v>417</v>
      </c>
      <c r="P398">
        <f t="shared" si="131"/>
        <v>417</v>
      </c>
      <c r="Q398" t="str">
        <f t="shared" si="132"/>
        <v>BRUSCAGLIN ERIK</v>
      </c>
      <c r="R398" s="1" t="str">
        <f t="shared" si="133"/>
        <v>V02554</v>
      </c>
      <c r="S398" s="22">
        <f t="shared" si="116"/>
        <v>37911</v>
      </c>
      <c r="T398" s="1" t="str">
        <f t="shared" si="117"/>
        <v>MAR</v>
      </c>
      <c r="U398" s="1" t="str">
        <f t="shared" si="118"/>
        <v>MX2</v>
      </c>
      <c r="V398" s="1" t="str">
        <f t="shared" si="119"/>
        <v>EXPERT</v>
      </c>
      <c r="W398" s="42" t="str">
        <f t="shared" si="134"/>
        <v>BRUSCAGLIN ERIK</v>
      </c>
      <c r="Y398" s="30" t="s">
        <v>112</v>
      </c>
      <c r="Z398">
        <v>417</v>
      </c>
      <c r="AA398" t="s">
        <v>113</v>
      </c>
      <c r="AB398" s="14">
        <v>37911</v>
      </c>
      <c r="AC398" t="s">
        <v>1622</v>
      </c>
      <c r="AD398" s="1" t="s">
        <v>856</v>
      </c>
      <c r="AE398" t="s">
        <v>7</v>
      </c>
      <c r="AF398" t="s">
        <v>113</v>
      </c>
      <c r="AG398">
        <v>2024</v>
      </c>
    </row>
    <row r="399" spans="1:33" ht="15.75" customHeight="1" x14ac:dyDescent="0.25">
      <c r="A399" s="3">
        <v>396</v>
      </c>
      <c r="B399" s="4">
        <f t="shared" si="120"/>
        <v>396</v>
      </c>
      <c r="C399" s="1" t="str">
        <f t="shared" si="121"/>
        <v xml:space="preserve"> </v>
      </c>
      <c r="D399" t="str">
        <f t="shared" si="122"/>
        <v xml:space="preserve"> </v>
      </c>
      <c r="E399" s="1" t="str">
        <f>_xlfn.IFNA(VLOOKUP(G399,'nr MX scelti o cambiati'!$C$3:$D$591,2,FALSE)," ")</f>
        <v xml:space="preserve"> </v>
      </c>
      <c r="F399" s="1" t="str">
        <f>IF(E399="NUM CAMBIATO","NUM CAMBIATO",IF(G399=" "," ",_xlfn.IFNA(VLOOKUP(G399,'nr MX scelti o cambiati'!$E$3:$N$591,10,FALSE),"nuova scelta numero")))</f>
        <v xml:space="preserve"> </v>
      </c>
      <c r="G399" s="1" t="str">
        <f t="shared" si="123"/>
        <v xml:space="preserve"> </v>
      </c>
      <c r="H399" s="1">
        <f t="shared" si="128"/>
        <v>0</v>
      </c>
      <c r="I399" s="1" t="str">
        <f t="shared" si="129"/>
        <v xml:space="preserve"> </v>
      </c>
      <c r="J399" s="42" t="str">
        <f t="shared" si="124"/>
        <v xml:space="preserve"> </v>
      </c>
      <c r="K399" s="1" t="str">
        <f t="shared" si="125"/>
        <v xml:space="preserve"> </v>
      </c>
      <c r="L399" s="1" t="str">
        <f t="shared" si="126"/>
        <v xml:space="preserve"> </v>
      </c>
      <c r="M399" s="1" t="str">
        <f t="shared" si="127"/>
        <v xml:space="preserve"> </v>
      </c>
      <c r="N399" s="7"/>
      <c r="O399">
        <f t="shared" si="130"/>
        <v>419</v>
      </c>
      <c r="P399">
        <f t="shared" si="131"/>
        <v>419</v>
      </c>
      <c r="Q399" t="str">
        <f t="shared" si="132"/>
        <v>CIANNAVEI LORENZO</v>
      </c>
      <c r="R399" s="1" t="str">
        <f t="shared" si="133"/>
        <v>V02466</v>
      </c>
      <c r="S399" s="22">
        <f t="shared" si="116"/>
        <v>39962</v>
      </c>
      <c r="T399" s="1" t="str">
        <f t="shared" si="117"/>
        <v>LOM</v>
      </c>
      <c r="U399" s="1">
        <f t="shared" si="118"/>
        <v>125</v>
      </c>
      <c r="V399" s="1" t="str">
        <f t="shared" si="119"/>
        <v>JUNIOR</v>
      </c>
      <c r="W399" s="42" t="str">
        <f t="shared" si="134"/>
        <v>CIANNAVEI LORENZO</v>
      </c>
      <c r="Y399" s="30" t="s">
        <v>3630</v>
      </c>
      <c r="Z399">
        <v>419</v>
      </c>
      <c r="AA399" t="s">
        <v>3631</v>
      </c>
      <c r="AB399" s="14">
        <v>39962</v>
      </c>
      <c r="AC399" t="s">
        <v>19</v>
      </c>
      <c r="AD399" s="1">
        <v>125</v>
      </c>
      <c r="AE399" t="s">
        <v>4</v>
      </c>
      <c r="AF399" t="s">
        <v>3631</v>
      </c>
      <c r="AG399">
        <v>2024</v>
      </c>
    </row>
    <row r="400" spans="1:33" ht="15.75" customHeight="1" x14ac:dyDescent="0.25">
      <c r="A400" s="3">
        <v>397</v>
      </c>
      <c r="B400" s="4" t="str">
        <f t="shared" si="120"/>
        <v xml:space="preserve"> </v>
      </c>
      <c r="C400" s="1">
        <f t="shared" si="121"/>
        <v>397</v>
      </c>
      <c r="D400" t="str">
        <f t="shared" si="122"/>
        <v>PASQUALINI YURI</v>
      </c>
      <c r="E400" s="1" t="str">
        <f>_xlfn.IFNA(VLOOKUP(G400,'nr MX scelti o cambiati'!$C$3:$D$591,2,FALSE)," ")</f>
        <v xml:space="preserve"> </v>
      </c>
      <c r="F400" s="1">
        <f>IF(E400="NUM CAMBIATO","NUM CAMBIATO",IF(G400=" "," ",_xlfn.IFNA(VLOOKUP(G400,'nr MX scelti o cambiati'!$E$3:$N$591,10,FALSE),"nuova scelta numero")))</f>
        <v>0</v>
      </c>
      <c r="G400" s="1" t="str">
        <f t="shared" si="123"/>
        <v>G00358</v>
      </c>
      <c r="H400" s="1">
        <f t="shared" si="128"/>
        <v>0</v>
      </c>
      <c r="I400" s="1" t="str">
        <f t="shared" si="129"/>
        <v xml:space="preserve"> </v>
      </c>
      <c r="J400" s="42" t="str">
        <f t="shared" si="124"/>
        <v>PASQUALINI YURI</v>
      </c>
      <c r="K400" s="1" t="str">
        <f t="shared" si="125"/>
        <v>VEN</v>
      </c>
      <c r="L400" s="1" t="str">
        <f t="shared" si="126"/>
        <v>MX1</v>
      </c>
      <c r="M400" s="1" t="str">
        <f t="shared" si="127"/>
        <v>ELITE</v>
      </c>
      <c r="N400" s="7"/>
      <c r="O400">
        <f t="shared" si="130"/>
        <v>420</v>
      </c>
      <c r="P400">
        <f t="shared" si="131"/>
        <v>420</v>
      </c>
      <c r="Q400" t="str">
        <f t="shared" si="132"/>
        <v>BROGLIO DENIS SANTE</v>
      </c>
      <c r="R400" s="1" t="str">
        <f t="shared" si="133"/>
        <v>Y00320</v>
      </c>
      <c r="S400" s="22">
        <f t="shared" si="116"/>
        <v>0</v>
      </c>
      <c r="T400" s="1">
        <f t="shared" si="117"/>
        <v>0</v>
      </c>
      <c r="U400" s="1" t="str">
        <f t="shared" si="118"/>
        <v>MX2</v>
      </c>
      <c r="V400" s="1" t="str">
        <f t="shared" si="119"/>
        <v>CHALLENGE</v>
      </c>
      <c r="W400" s="42" t="str">
        <f t="shared" si="134"/>
        <v xml:space="preserve"> </v>
      </c>
      <c r="Y400" s="30" t="s">
        <v>430</v>
      </c>
      <c r="Z400">
        <v>420</v>
      </c>
      <c r="AA400" t="s">
        <v>431</v>
      </c>
      <c r="AD400" s="1" t="s">
        <v>856</v>
      </c>
      <c r="AE400" t="s">
        <v>5</v>
      </c>
      <c r="AG400">
        <v>2024</v>
      </c>
    </row>
    <row r="401" spans="1:33" ht="15.75" customHeight="1" x14ac:dyDescent="0.25">
      <c r="A401" s="3">
        <v>398</v>
      </c>
      <c r="B401" s="4" t="str">
        <f t="shared" si="120"/>
        <v xml:space="preserve"> </v>
      </c>
      <c r="C401" s="1">
        <f t="shared" si="121"/>
        <v>398</v>
      </c>
      <c r="D401" t="str">
        <f t="shared" si="122"/>
        <v>LEGNARO NICOLÒ</v>
      </c>
      <c r="E401" s="1" t="str">
        <f>_xlfn.IFNA(VLOOKUP(G401,'nr MX scelti o cambiati'!$C$3:$D$591,2,FALSE)," ")</f>
        <v xml:space="preserve"> </v>
      </c>
      <c r="F401" s="1" t="str">
        <f>IF(E401="NUM CAMBIATO","NUM CAMBIATO",IF(G401=" "," ",_xlfn.IFNA(VLOOKUP(G401,'nr MX scelti o cambiati'!$E$3:$N$591,10,FALSE),"nuova scelta numero")))</f>
        <v>nuova scelta numero</v>
      </c>
      <c r="G401" s="1" t="str">
        <f t="shared" si="123"/>
        <v>X01349</v>
      </c>
      <c r="H401" s="1">
        <f t="shared" si="128"/>
        <v>0</v>
      </c>
      <c r="I401" s="1" t="str">
        <f t="shared" si="129"/>
        <v xml:space="preserve"> </v>
      </c>
      <c r="J401" s="42" t="str">
        <f t="shared" si="124"/>
        <v>LEGNARO NICOLÒ</v>
      </c>
      <c r="K401" s="1" t="str">
        <f t="shared" si="125"/>
        <v>VEN</v>
      </c>
      <c r="L401" s="1" t="str">
        <f t="shared" si="126"/>
        <v>MX2</v>
      </c>
      <c r="M401" s="1" t="str">
        <f t="shared" si="127"/>
        <v>CHALLENGE</v>
      </c>
      <c r="N401" s="7"/>
      <c r="O401">
        <f t="shared" si="130"/>
        <v>421</v>
      </c>
      <c r="P401">
        <f t="shared" si="131"/>
        <v>421</v>
      </c>
      <c r="Q401" t="str">
        <f t="shared" si="132"/>
        <v>ROSSI ANDREA</v>
      </c>
      <c r="R401" s="1" t="str">
        <f t="shared" si="133"/>
        <v>P00837</v>
      </c>
      <c r="S401" s="22">
        <f t="shared" si="116"/>
        <v>38097</v>
      </c>
      <c r="T401" s="1" t="str">
        <f t="shared" si="117"/>
        <v>VEN</v>
      </c>
      <c r="U401" s="1" t="str">
        <f t="shared" si="118"/>
        <v>MX2</v>
      </c>
      <c r="V401" s="1" t="str">
        <f t="shared" si="119"/>
        <v>ELITE</v>
      </c>
      <c r="W401" s="42" t="str">
        <f t="shared" si="134"/>
        <v>ROSSI ANDREA</v>
      </c>
      <c r="Y401" s="30" t="s">
        <v>432</v>
      </c>
      <c r="Z401">
        <v>421</v>
      </c>
      <c r="AA401" t="s">
        <v>433</v>
      </c>
      <c r="AB401" s="14">
        <v>38097</v>
      </c>
      <c r="AC401" t="s">
        <v>21</v>
      </c>
      <c r="AD401" s="1" t="s">
        <v>856</v>
      </c>
      <c r="AE401" t="s">
        <v>9</v>
      </c>
      <c r="AF401" t="s">
        <v>433</v>
      </c>
      <c r="AG401">
        <v>2024</v>
      </c>
    </row>
    <row r="402" spans="1:33" ht="15.75" customHeight="1" x14ac:dyDescent="0.25">
      <c r="A402" s="3">
        <v>399</v>
      </c>
      <c r="B402" s="4" t="str">
        <f t="shared" si="120"/>
        <v xml:space="preserve"> </v>
      </c>
      <c r="C402" s="1">
        <f t="shared" si="121"/>
        <v>399</v>
      </c>
      <c r="D402" t="str">
        <f t="shared" si="122"/>
        <v>FABBRIS MICHELE</v>
      </c>
      <c r="E402" s="1" t="str">
        <f>_xlfn.IFNA(VLOOKUP(G402,'nr MX scelti o cambiati'!$C$3:$D$591,2,FALSE)," ")</f>
        <v xml:space="preserve"> </v>
      </c>
      <c r="F402" s="1" t="str">
        <f>IF(E402="NUM CAMBIATO","NUM CAMBIATO",IF(G402=" "," ",_xlfn.IFNA(VLOOKUP(G402,'nr MX scelti o cambiati'!$E$3:$N$591,10,FALSE),"nuova scelta numero")))</f>
        <v>nuova scelta numero</v>
      </c>
      <c r="G402" s="1" t="str">
        <f t="shared" si="123"/>
        <v>Y01206</v>
      </c>
      <c r="H402" s="1">
        <f t="shared" si="128"/>
        <v>0</v>
      </c>
      <c r="I402" s="1" t="str">
        <f t="shared" si="129"/>
        <v xml:space="preserve"> </v>
      </c>
      <c r="J402" s="42" t="str">
        <f t="shared" si="124"/>
        <v>FABBRIS MICHELE</v>
      </c>
      <c r="K402" s="1" t="str">
        <f t="shared" si="125"/>
        <v>VEN</v>
      </c>
      <c r="L402" s="1" t="str">
        <f t="shared" si="126"/>
        <v>OPEN</v>
      </c>
      <c r="M402" s="1" t="str">
        <f t="shared" si="127"/>
        <v>SUPERVETERAN</v>
      </c>
      <c r="N402" s="7"/>
      <c r="O402">
        <f t="shared" si="130"/>
        <v>422</v>
      </c>
      <c r="P402">
        <f t="shared" si="131"/>
        <v>422</v>
      </c>
      <c r="Q402" t="str">
        <f t="shared" si="132"/>
        <v>SELLA ALESSANDRO</v>
      </c>
      <c r="R402" s="1" t="str">
        <f t="shared" si="133"/>
        <v>A01759</v>
      </c>
      <c r="S402" s="22">
        <f t="shared" si="116"/>
        <v>40288</v>
      </c>
      <c r="T402" s="1" t="str">
        <f t="shared" si="117"/>
        <v>FVG</v>
      </c>
      <c r="U402" s="1">
        <f t="shared" si="118"/>
        <v>125</v>
      </c>
      <c r="V402" s="1" t="str">
        <f t="shared" si="119"/>
        <v>JUNIOR</v>
      </c>
      <c r="W402" s="42" t="str">
        <f t="shared" si="134"/>
        <v>SELLA ALESSANDRO</v>
      </c>
      <c r="Y402" s="30" t="s">
        <v>3603</v>
      </c>
      <c r="Z402">
        <v>422</v>
      </c>
      <c r="AA402" t="s">
        <v>3604</v>
      </c>
      <c r="AB402" s="14">
        <v>40288</v>
      </c>
      <c r="AC402" t="s">
        <v>24</v>
      </c>
      <c r="AD402" s="1">
        <v>125</v>
      </c>
      <c r="AE402" t="s">
        <v>4</v>
      </c>
      <c r="AF402" t="s">
        <v>3604</v>
      </c>
      <c r="AG402">
        <v>2024</v>
      </c>
    </row>
    <row r="403" spans="1:33" ht="15.75" customHeight="1" x14ac:dyDescent="0.25">
      <c r="A403" s="3">
        <v>400</v>
      </c>
      <c r="B403" s="4" t="str">
        <f t="shared" si="120"/>
        <v xml:space="preserve"> </v>
      </c>
      <c r="C403" s="1">
        <f t="shared" si="121"/>
        <v>400</v>
      </c>
      <c r="D403" t="str">
        <f t="shared" si="122"/>
        <v>DOVIZIOSO ANDREA</v>
      </c>
      <c r="E403" s="1" t="str">
        <f>_xlfn.IFNA(VLOOKUP(G403,'nr MX scelti o cambiati'!$C$3:$D$591,2,FALSE)," ")</f>
        <v xml:space="preserve"> </v>
      </c>
      <c r="F403" s="1" t="str">
        <f>IF(E403="NUM CAMBIATO","NUM CAMBIATO",IF(G403=" "," ",_xlfn.IFNA(VLOOKUP(G403,'nr MX scelti o cambiati'!$E$3:$N$591,10,FALSE),"nuova scelta numero")))</f>
        <v>nuova scelta numero</v>
      </c>
      <c r="G403" s="1" t="str">
        <f t="shared" si="123"/>
        <v>X01555</v>
      </c>
      <c r="H403" s="1">
        <f t="shared" si="128"/>
        <v>0</v>
      </c>
      <c r="I403" s="1" t="str">
        <f t="shared" si="129"/>
        <v xml:space="preserve"> </v>
      </c>
      <c r="J403" s="42" t="str">
        <f t="shared" si="124"/>
        <v>DOVIZIOSO ANDREA</v>
      </c>
      <c r="K403" s="1" t="str">
        <f t="shared" si="125"/>
        <v>EMI</v>
      </c>
      <c r="L403" s="1" t="str">
        <f t="shared" si="126"/>
        <v>MX2</v>
      </c>
      <c r="M403" s="1" t="str">
        <f t="shared" si="127"/>
        <v>FAST</v>
      </c>
      <c r="N403" s="7"/>
      <c r="O403">
        <f t="shared" si="130"/>
        <v>423</v>
      </c>
      <c r="P403">
        <f t="shared" si="131"/>
        <v>423</v>
      </c>
      <c r="Q403" t="str">
        <f t="shared" si="132"/>
        <v>LINDNER PHILIPP</v>
      </c>
      <c r="R403" s="1" t="str">
        <f t="shared" si="133"/>
        <v>S02865</v>
      </c>
      <c r="S403" s="22">
        <f t="shared" si="116"/>
        <v>33992</v>
      </c>
      <c r="T403" s="1" t="str">
        <f t="shared" si="117"/>
        <v>PBZ</v>
      </c>
      <c r="U403" s="1" t="str">
        <f t="shared" si="118"/>
        <v>MX2</v>
      </c>
      <c r="V403" s="1" t="str">
        <f t="shared" si="119"/>
        <v>CHALLENGE</v>
      </c>
      <c r="W403" s="42" t="str">
        <f t="shared" si="134"/>
        <v>LINDNER PHILIPP</v>
      </c>
      <c r="Y403" s="30" t="s">
        <v>3164</v>
      </c>
      <c r="Z403">
        <v>423</v>
      </c>
      <c r="AA403" t="s">
        <v>3165</v>
      </c>
      <c r="AB403" s="14">
        <v>33992</v>
      </c>
      <c r="AC403" t="s">
        <v>23</v>
      </c>
      <c r="AD403" s="1" t="s">
        <v>856</v>
      </c>
      <c r="AE403" t="s">
        <v>5</v>
      </c>
      <c r="AF403" t="s">
        <v>3165</v>
      </c>
      <c r="AG403">
        <v>2024</v>
      </c>
    </row>
    <row r="404" spans="1:33" ht="15.75" customHeight="1" x14ac:dyDescent="0.25">
      <c r="A404" s="3">
        <v>401</v>
      </c>
      <c r="B404" s="4" t="str">
        <f t="shared" si="120"/>
        <v xml:space="preserve"> </v>
      </c>
      <c r="C404" s="1">
        <f t="shared" si="121"/>
        <v>401</v>
      </c>
      <c r="D404" t="str">
        <f t="shared" si="122"/>
        <v>GIRARDELLO ANDREA</v>
      </c>
      <c r="E404" s="1" t="str">
        <f>_xlfn.IFNA(VLOOKUP(G404,'nr MX scelti o cambiati'!$C$3:$D$591,2,FALSE)," ")</f>
        <v xml:space="preserve"> </v>
      </c>
      <c r="F404" s="1">
        <f>IF(E404="NUM CAMBIATO","NUM CAMBIATO",IF(G404=" "," ",_xlfn.IFNA(VLOOKUP(G404,'nr MX scelti o cambiati'!$E$3:$N$591,10,FALSE),"nuova scelta numero")))</f>
        <v>0</v>
      </c>
      <c r="G404" s="1" t="str">
        <f t="shared" si="123"/>
        <v>G04706</v>
      </c>
      <c r="H404" s="1">
        <f t="shared" si="128"/>
        <v>0</v>
      </c>
      <c r="I404" s="1" t="str">
        <f t="shared" si="129"/>
        <v xml:space="preserve"> </v>
      </c>
      <c r="J404" s="42" t="str">
        <f t="shared" si="124"/>
        <v>GIRARDELLO ANDREA</v>
      </c>
      <c r="K404" s="1" t="str">
        <f t="shared" si="125"/>
        <v>VEN</v>
      </c>
      <c r="L404" s="1" t="str">
        <f t="shared" si="126"/>
        <v>OPEN</v>
      </c>
      <c r="M404" s="1" t="str">
        <f t="shared" si="127"/>
        <v>SUPERVETERAN</v>
      </c>
      <c r="N404" s="7"/>
      <c r="O404">
        <f t="shared" si="130"/>
        <v>424</v>
      </c>
      <c r="P404">
        <f t="shared" si="131"/>
        <v>424</v>
      </c>
      <c r="Q404" t="str">
        <f t="shared" si="132"/>
        <v>BERGAMIN GIOVANNI</v>
      </c>
      <c r="R404" s="1" t="str">
        <f t="shared" si="133"/>
        <v>A00732</v>
      </c>
      <c r="S404" s="22">
        <f t="shared" si="116"/>
        <v>39714</v>
      </c>
      <c r="T404" s="1" t="str">
        <f t="shared" si="117"/>
        <v>VEN</v>
      </c>
      <c r="U404" s="1" t="str">
        <f t="shared" si="118"/>
        <v>MX2</v>
      </c>
      <c r="V404" s="1" t="str">
        <f t="shared" si="119"/>
        <v>CHALLENGE</v>
      </c>
      <c r="W404" s="42" t="str">
        <f t="shared" si="134"/>
        <v>BERGAMIN GIOVANNI</v>
      </c>
      <c r="Y404" s="30" t="s">
        <v>3287</v>
      </c>
      <c r="Z404">
        <v>424</v>
      </c>
      <c r="AA404" t="s">
        <v>3288</v>
      </c>
      <c r="AB404" s="14">
        <v>39714</v>
      </c>
      <c r="AC404" t="s">
        <v>21</v>
      </c>
      <c r="AD404" s="1" t="s">
        <v>856</v>
      </c>
      <c r="AE404" t="s">
        <v>5</v>
      </c>
      <c r="AF404" t="s">
        <v>3288</v>
      </c>
      <c r="AG404">
        <v>2024</v>
      </c>
    </row>
    <row r="405" spans="1:33" ht="15.75" customHeight="1" x14ac:dyDescent="0.25">
      <c r="A405" s="3">
        <v>402</v>
      </c>
      <c r="B405" s="4" t="str">
        <f t="shared" si="120"/>
        <v xml:space="preserve"> </v>
      </c>
      <c r="C405" s="1">
        <f t="shared" si="121"/>
        <v>402</v>
      </c>
      <c r="D405" t="str">
        <f t="shared" si="122"/>
        <v>BAROZZI PIETRO</v>
      </c>
      <c r="E405" s="1" t="str">
        <f>_xlfn.IFNA(VLOOKUP(G405,'nr MX scelti o cambiati'!$C$3:$D$591,2,FALSE)," ")</f>
        <v xml:space="preserve"> </v>
      </c>
      <c r="F405" s="1">
        <f>IF(E405="NUM CAMBIATO","NUM CAMBIATO",IF(G405=" "," ",_xlfn.IFNA(VLOOKUP(G405,'nr MX scelti o cambiati'!$E$3:$N$591,10,FALSE),"nuova scelta numero")))</f>
        <v>0</v>
      </c>
      <c r="G405" s="1" t="str">
        <f t="shared" si="123"/>
        <v>X07255</v>
      </c>
      <c r="H405" s="1">
        <f t="shared" si="128"/>
        <v>0</v>
      </c>
      <c r="I405" s="1" t="str">
        <f t="shared" si="129"/>
        <v xml:space="preserve"> </v>
      </c>
      <c r="J405" s="42" t="str">
        <f t="shared" si="124"/>
        <v>BAROZZI PIETRO</v>
      </c>
      <c r="K405" s="1" t="str">
        <f t="shared" si="125"/>
        <v>PTR</v>
      </c>
      <c r="L405" s="1" t="str">
        <f t="shared" si="126"/>
        <v>MX2</v>
      </c>
      <c r="M405" s="1" t="str">
        <f t="shared" si="127"/>
        <v>CHALLENGE</v>
      </c>
      <c r="N405" s="7"/>
      <c r="O405">
        <f t="shared" si="130"/>
        <v>425</v>
      </c>
      <c r="P405">
        <f t="shared" si="131"/>
        <v>425</v>
      </c>
      <c r="Q405" t="str">
        <f t="shared" si="132"/>
        <v>BUBOLA ALESSIO</v>
      </c>
      <c r="R405" s="1" t="str">
        <f t="shared" si="133"/>
        <v>V00596</v>
      </c>
      <c r="S405" s="22">
        <f t="shared" si="116"/>
        <v>35180</v>
      </c>
      <c r="T405" s="1" t="str">
        <f t="shared" si="117"/>
        <v>VEN</v>
      </c>
      <c r="U405" s="1" t="str">
        <f t="shared" si="118"/>
        <v>MX2</v>
      </c>
      <c r="V405" s="1" t="str">
        <f t="shared" si="119"/>
        <v>EXPERT</v>
      </c>
      <c r="W405" s="42" t="str">
        <f t="shared" si="134"/>
        <v>BUBOLA ALESSIO</v>
      </c>
      <c r="Y405" s="30" t="s">
        <v>434</v>
      </c>
      <c r="Z405">
        <v>425</v>
      </c>
      <c r="AA405" t="s">
        <v>435</v>
      </c>
      <c r="AB405" s="14">
        <v>35180</v>
      </c>
      <c r="AC405" t="s">
        <v>21</v>
      </c>
      <c r="AD405" s="1" t="s">
        <v>856</v>
      </c>
      <c r="AE405" t="s">
        <v>7</v>
      </c>
      <c r="AF405" t="s">
        <v>435</v>
      </c>
      <c r="AG405">
        <v>2024</v>
      </c>
    </row>
    <row r="406" spans="1:33" ht="15.75" customHeight="1" x14ac:dyDescent="0.25">
      <c r="A406" s="3">
        <v>403</v>
      </c>
      <c r="B406" s="4" t="str">
        <f t="shared" si="120"/>
        <v xml:space="preserve"> </v>
      </c>
      <c r="C406" s="1">
        <f t="shared" si="121"/>
        <v>403</v>
      </c>
      <c r="D406" t="str">
        <f t="shared" si="122"/>
        <v>MAGRI LILIANO</v>
      </c>
      <c r="E406" s="1" t="str">
        <f>_xlfn.IFNA(VLOOKUP(G406,'nr MX scelti o cambiati'!$C$3:$D$591,2,FALSE)," ")</f>
        <v>NUM CAMBIATO</v>
      </c>
      <c r="F406" s="1" t="str">
        <f>IF(E406="NUM CAMBIATO","NUM CAMBIATO",IF(G406=" "," ",_xlfn.IFNA(VLOOKUP(G406,'nr MX scelti o cambiati'!$E$3:$N$591,10,FALSE),"nuova scelta numero")))</f>
        <v>NUM CAMBIATO</v>
      </c>
      <c r="G406" s="1" t="str">
        <f t="shared" si="123"/>
        <v>U03708</v>
      </c>
      <c r="H406" s="1">
        <f t="shared" si="128"/>
        <v>0</v>
      </c>
      <c r="I406" s="1" t="str">
        <f t="shared" si="129"/>
        <v xml:space="preserve"> </v>
      </c>
      <c r="J406" s="42" t="str">
        <f t="shared" si="124"/>
        <v>MAGRI LILIANO</v>
      </c>
      <c r="K406" s="1" t="str">
        <f t="shared" si="125"/>
        <v>PTR</v>
      </c>
      <c r="L406" s="1" t="str">
        <f t="shared" si="126"/>
        <v>OPEN</v>
      </c>
      <c r="M406" s="1" t="str">
        <f t="shared" si="127"/>
        <v>VETERAN</v>
      </c>
      <c r="N406" s="7"/>
      <c r="O406">
        <f t="shared" si="130"/>
        <v>426</v>
      </c>
      <c r="P406">
        <f t="shared" si="131"/>
        <v>426</v>
      </c>
      <c r="Q406" t="str">
        <f t="shared" si="132"/>
        <v>FALSER HUBERT</v>
      </c>
      <c r="R406" s="1" t="str">
        <f t="shared" si="133"/>
        <v>G04585</v>
      </c>
      <c r="S406" s="22">
        <f t="shared" si="116"/>
        <v>19365</v>
      </c>
      <c r="T406" s="1" t="str">
        <f t="shared" si="117"/>
        <v>PBZ</v>
      </c>
      <c r="U406" s="1" t="str">
        <f t="shared" si="118"/>
        <v>OPEN</v>
      </c>
      <c r="V406" s="1" t="str">
        <f t="shared" si="119"/>
        <v>MASTER</v>
      </c>
      <c r="W406" s="42" t="str">
        <f t="shared" si="134"/>
        <v>FALSER HUBERT</v>
      </c>
      <c r="Y406" s="30" t="s">
        <v>436</v>
      </c>
      <c r="Z406">
        <v>426</v>
      </c>
      <c r="AA406" t="s">
        <v>437</v>
      </c>
      <c r="AB406" s="14">
        <v>19365</v>
      </c>
      <c r="AC406" t="s">
        <v>23</v>
      </c>
      <c r="AD406" s="1" t="s">
        <v>858</v>
      </c>
      <c r="AE406" t="s">
        <v>14</v>
      </c>
      <c r="AF406" t="s">
        <v>437</v>
      </c>
      <c r="AG406">
        <v>2024</v>
      </c>
    </row>
    <row r="407" spans="1:33" ht="15.75" customHeight="1" x14ac:dyDescent="0.25">
      <c r="A407" s="3">
        <v>404</v>
      </c>
      <c r="B407" s="4" t="str">
        <f t="shared" si="120"/>
        <v xml:space="preserve"> </v>
      </c>
      <c r="C407" s="1">
        <f t="shared" si="121"/>
        <v>404</v>
      </c>
      <c r="D407" t="str">
        <f t="shared" si="122"/>
        <v>MOSCO NICOLA</v>
      </c>
      <c r="E407" s="1" t="str">
        <f>_xlfn.IFNA(VLOOKUP(G407,'nr MX scelti o cambiati'!$C$3:$D$591,2,FALSE)," ")</f>
        <v xml:space="preserve"> </v>
      </c>
      <c r="F407" s="1" t="str">
        <f>IF(E407="NUM CAMBIATO","NUM CAMBIATO",IF(G407=" "," ",_xlfn.IFNA(VLOOKUP(G407,'nr MX scelti o cambiati'!$E$3:$N$591,10,FALSE),"nuova scelta numero")))</f>
        <v>nuova scelta numero</v>
      </c>
      <c r="G407" s="1" t="str">
        <f t="shared" si="123"/>
        <v>A01888</v>
      </c>
      <c r="H407" s="1">
        <f t="shared" si="128"/>
        <v>0</v>
      </c>
      <c r="I407" s="1" t="str">
        <f t="shared" si="129"/>
        <v xml:space="preserve"> </v>
      </c>
      <c r="J407" s="42" t="str">
        <f t="shared" si="124"/>
        <v>MOSCO NICOLA</v>
      </c>
      <c r="K407" s="1" t="str">
        <f t="shared" si="125"/>
        <v>VEN</v>
      </c>
      <c r="L407" s="1" t="str">
        <f t="shared" si="126"/>
        <v>MX2</v>
      </c>
      <c r="M407" s="1" t="str">
        <f t="shared" si="127"/>
        <v>CHALLENGE</v>
      </c>
      <c r="N407" s="7"/>
      <c r="O407">
        <f t="shared" si="130"/>
        <v>427</v>
      </c>
      <c r="P407">
        <f t="shared" si="131"/>
        <v>427</v>
      </c>
      <c r="Q407" t="str">
        <f t="shared" si="132"/>
        <v>MARCHETTO GAIA</v>
      </c>
      <c r="R407" s="1" t="str">
        <f t="shared" si="133"/>
        <v>Y00896</v>
      </c>
      <c r="S407" s="22">
        <f t="shared" si="116"/>
        <v>38534</v>
      </c>
      <c r="T407" s="1" t="str">
        <f t="shared" si="117"/>
        <v>VEN</v>
      </c>
      <c r="U407" s="1" t="str">
        <f t="shared" si="118"/>
        <v>FEMMINILE</v>
      </c>
      <c r="V407" s="1" t="str">
        <f t="shared" si="119"/>
        <v>FEMMINILE</v>
      </c>
      <c r="W407" s="42" t="str">
        <f t="shared" si="134"/>
        <v>MARCHETTO GAIA</v>
      </c>
      <c r="Y407" s="30" t="s">
        <v>316</v>
      </c>
      <c r="Z407">
        <v>427</v>
      </c>
      <c r="AA407" t="s">
        <v>317</v>
      </c>
      <c r="AB407" s="14">
        <v>38534</v>
      </c>
      <c r="AC407" t="s">
        <v>21</v>
      </c>
      <c r="AD407" s="1" t="s">
        <v>859</v>
      </c>
      <c r="AE407" t="s">
        <v>859</v>
      </c>
      <c r="AF407" t="s">
        <v>317</v>
      </c>
      <c r="AG407">
        <v>2024</v>
      </c>
    </row>
    <row r="408" spans="1:33" ht="15.75" customHeight="1" x14ac:dyDescent="0.25">
      <c r="A408" s="3">
        <v>405</v>
      </c>
      <c r="B408" s="4" t="str">
        <f t="shared" si="120"/>
        <v xml:space="preserve"> </v>
      </c>
      <c r="C408" s="1">
        <f t="shared" si="121"/>
        <v>405</v>
      </c>
      <c r="D408" t="str">
        <f t="shared" si="122"/>
        <v>BATTISTELLA CLAUDIO</v>
      </c>
      <c r="E408" s="1" t="str">
        <f>_xlfn.IFNA(VLOOKUP(G408,'nr MX scelti o cambiati'!$C$3:$D$591,2,FALSE)," ")</f>
        <v xml:space="preserve"> </v>
      </c>
      <c r="F408" s="1">
        <f>IF(E408="NUM CAMBIATO","NUM CAMBIATO",IF(G408=" "," ",_xlfn.IFNA(VLOOKUP(G408,'nr MX scelti o cambiati'!$E$3:$N$591,10,FALSE),"nuova scelta numero")))</f>
        <v>0</v>
      </c>
      <c r="G408" s="1" t="str">
        <f t="shared" si="123"/>
        <v>G00536</v>
      </c>
      <c r="H408" s="1">
        <f t="shared" si="128"/>
        <v>0</v>
      </c>
      <c r="I408" s="1" t="str">
        <f t="shared" si="129"/>
        <v xml:space="preserve"> </v>
      </c>
      <c r="J408" s="42" t="str">
        <f t="shared" si="124"/>
        <v>BATTISTELLA CLAUDIO</v>
      </c>
      <c r="K408" s="1" t="str">
        <f t="shared" si="125"/>
        <v>FVG</v>
      </c>
      <c r="L408" s="1" t="str">
        <f t="shared" si="126"/>
        <v>OPEN</v>
      </c>
      <c r="M408" s="1" t="str">
        <f t="shared" si="127"/>
        <v>SUPERVETERAN</v>
      </c>
      <c r="N408" s="7"/>
      <c r="O408">
        <f t="shared" si="130"/>
        <v>428</v>
      </c>
      <c r="P408">
        <f t="shared" si="131"/>
        <v>428</v>
      </c>
      <c r="Q408" t="str">
        <f t="shared" si="132"/>
        <v>BOVE VINCENZO</v>
      </c>
      <c r="R408" s="1" t="str">
        <f t="shared" si="133"/>
        <v>W00083</v>
      </c>
      <c r="S408" s="22">
        <f t="shared" si="116"/>
        <v>39079</v>
      </c>
      <c r="T408" s="1" t="str">
        <f t="shared" si="117"/>
        <v>AOS</v>
      </c>
      <c r="U408" s="1">
        <f t="shared" si="118"/>
        <v>125</v>
      </c>
      <c r="V408" s="1" t="str">
        <f t="shared" si="119"/>
        <v>SENIOR</v>
      </c>
      <c r="W408" s="42" t="str">
        <f t="shared" si="134"/>
        <v>BOVE VINCENZO</v>
      </c>
      <c r="Y408" s="30" t="s">
        <v>895</v>
      </c>
      <c r="Z408">
        <v>428</v>
      </c>
      <c r="AA408" t="s">
        <v>896</v>
      </c>
      <c r="AB408" s="14">
        <v>39079</v>
      </c>
      <c r="AC408" t="s">
        <v>897</v>
      </c>
      <c r="AD408" s="1">
        <v>125</v>
      </c>
      <c r="AE408" t="s">
        <v>8</v>
      </c>
      <c r="AF408" t="s">
        <v>896</v>
      </c>
      <c r="AG408">
        <v>2024</v>
      </c>
    </row>
    <row r="409" spans="1:33" ht="15.75" customHeight="1" x14ac:dyDescent="0.25">
      <c r="A409" s="3">
        <v>406</v>
      </c>
      <c r="B409" s="4" t="str">
        <f t="shared" si="120"/>
        <v xml:space="preserve"> </v>
      </c>
      <c r="C409" s="1">
        <f t="shared" si="121"/>
        <v>406</v>
      </c>
      <c r="D409" t="str">
        <f t="shared" si="122"/>
        <v>RISO PIETRO</v>
      </c>
      <c r="E409" s="1" t="str">
        <f>_xlfn.IFNA(VLOOKUP(G409,'nr MX scelti o cambiati'!$C$3:$D$591,2,FALSE)," ")</f>
        <v xml:space="preserve"> </v>
      </c>
      <c r="F409" s="1">
        <f>IF(E409="NUM CAMBIATO","NUM CAMBIATO",IF(G409=" "," ",_xlfn.IFNA(VLOOKUP(G409,'nr MX scelti o cambiati'!$E$3:$N$591,10,FALSE),"nuova scelta numero")))</f>
        <v>0</v>
      </c>
      <c r="G409" s="1" t="str">
        <f t="shared" si="123"/>
        <v>Z00660</v>
      </c>
      <c r="H409" s="1">
        <f t="shared" si="128"/>
        <v>1</v>
      </c>
      <c r="I409" s="1" t="str">
        <f t="shared" si="129"/>
        <v>licenza 23 da rinnovare</v>
      </c>
      <c r="J409" s="42" t="str">
        <f t="shared" si="124"/>
        <v xml:space="preserve"> </v>
      </c>
      <c r="K409" s="1">
        <f t="shared" si="125"/>
        <v>0</v>
      </c>
      <c r="L409" s="1" t="str">
        <f t="shared" si="126"/>
        <v>MX2</v>
      </c>
      <c r="M409" s="1" t="str">
        <f t="shared" si="127"/>
        <v>EXPERT</v>
      </c>
      <c r="N409" s="7"/>
      <c r="O409">
        <f t="shared" si="130"/>
        <v>429</v>
      </c>
      <c r="P409">
        <f t="shared" si="131"/>
        <v>429</v>
      </c>
      <c r="Q409" t="str">
        <f t="shared" si="132"/>
        <v>PALERMO MANUEL</v>
      </c>
      <c r="R409" s="1" t="str">
        <f t="shared" si="133"/>
        <v>Z01777</v>
      </c>
      <c r="S409" s="22">
        <f t="shared" si="116"/>
        <v>38336</v>
      </c>
      <c r="T409" s="1" t="str">
        <f t="shared" si="117"/>
        <v>VEN</v>
      </c>
      <c r="U409" s="1" t="str">
        <f t="shared" si="118"/>
        <v>MX2</v>
      </c>
      <c r="V409" s="1" t="str">
        <f t="shared" si="119"/>
        <v>CHALLENGE</v>
      </c>
      <c r="W409" s="42" t="str">
        <f t="shared" si="134"/>
        <v>PALERMO MANUEL</v>
      </c>
      <c r="Y409" s="30" t="s">
        <v>3452</v>
      </c>
      <c r="Z409">
        <v>429</v>
      </c>
      <c r="AA409" t="s">
        <v>3453</v>
      </c>
      <c r="AB409" s="14">
        <v>38336</v>
      </c>
      <c r="AC409" t="s">
        <v>21</v>
      </c>
      <c r="AD409" s="1" t="s">
        <v>856</v>
      </c>
      <c r="AE409" t="s">
        <v>5</v>
      </c>
      <c r="AF409" t="s">
        <v>3453</v>
      </c>
      <c r="AG409">
        <v>2024</v>
      </c>
    </row>
    <row r="410" spans="1:33" ht="15.75" customHeight="1" x14ac:dyDescent="0.25">
      <c r="A410" s="3">
        <v>407</v>
      </c>
      <c r="B410" s="4" t="str">
        <f t="shared" si="120"/>
        <v xml:space="preserve"> </v>
      </c>
      <c r="C410" s="1">
        <f t="shared" si="121"/>
        <v>407</v>
      </c>
      <c r="D410" t="str">
        <f t="shared" si="122"/>
        <v>DAL FIOR RICCARDO</v>
      </c>
      <c r="E410" s="1" t="str">
        <f>_xlfn.IFNA(VLOOKUP(G410,'nr MX scelti o cambiati'!$C$3:$D$591,2,FALSE)," ")</f>
        <v xml:space="preserve"> </v>
      </c>
      <c r="F410" s="1" t="str">
        <f>IF(E410="NUM CAMBIATO","NUM CAMBIATO",IF(G410=" "," ",_xlfn.IFNA(VLOOKUP(G410,'nr MX scelti o cambiati'!$E$3:$N$591,10,FALSE),"nuova scelta numero")))</f>
        <v>nuova scelta numero</v>
      </c>
      <c r="G410" s="1" t="str">
        <f t="shared" si="123"/>
        <v>I00414</v>
      </c>
      <c r="H410" s="1">
        <f t="shared" si="128"/>
        <v>0</v>
      </c>
      <c r="I410" s="1" t="str">
        <f t="shared" si="129"/>
        <v xml:space="preserve"> </v>
      </c>
      <c r="J410" s="42" t="str">
        <f t="shared" si="124"/>
        <v>DAL FIOR RICCARDO</v>
      </c>
      <c r="K410" s="1" t="str">
        <f t="shared" si="125"/>
        <v>VEN</v>
      </c>
      <c r="L410" s="1" t="str">
        <f t="shared" si="126"/>
        <v>MX1</v>
      </c>
      <c r="M410" s="1" t="str">
        <f t="shared" si="127"/>
        <v>CHALLENGE</v>
      </c>
      <c r="N410" s="7"/>
      <c r="O410">
        <f t="shared" si="130"/>
        <v>432</v>
      </c>
      <c r="P410">
        <f t="shared" si="131"/>
        <v>432</v>
      </c>
      <c r="Q410" t="str">
        <f t="shared" si="132"/>
        <v>MESSINA ANDREA</v>
      </c>
      <c r="R410" s="1" t="str">
        <f t="shared" si="133"/>
        <v>E00220</v>
      </c>
      <c r="S410" s="22">
        <f t="shared" si="116"/>
        <v>28074</v>
      </c>
      <c r="T410" s="1" t="str">
        <f t="shared" si="117"/>
        <v>VEN</v>
      </c>
      <c r="U410" s="1" t="str">
        <f t="shared" si="118"/>
        <v>OPEN</v>
      </c>
      <c r="V410" s="1" t="str">
        <f t="shared" si="119"/>
        <v>VETERAN</v>
      </c>
      <c r="W410" s="42" t="str">
        <f t="shared" si="134"/>
        <v>MESSINA ANDREA</v>
      </c>
      <c r="Y410" s="30" t="s">
        <v>440</v>
      </c>
      <c r="Z410">
        <v>432</v>
      </c>
      <c r="AA410" t="s">
        <v>441</v>
      </c>
      <c r="AB410" s="14">
        <v>28074</v>
      </c>
      <c r="AC410" t="s">
        <v>21</v>
      </c>
      <c r="AD410" s="1" t="s">
        <v>858</v>
      </c>
      <c r="AE410" t="s">
        <v>12</v>
      </c>
      <c r="AF410" t="s">
        <v>441</v>
      </c>
      <c r="AG410">
        <v>2024</v>
      </c>
    </row>
    <row r="411" spans="1:33" ht="15.75" customHeight="1" x14ac:dyDescent="0.25">
      <c r="A411" s="3">
        <v>408</v>
      </c>
      <c r="B411" s="4" t="str">
        <f t="shared" si="120"/>
        <v xml:space="preserve"> </v>
      </c>
      <c r="C411" s="1">
        <f t="shared" si="121"/>
        <v>408</v>
      </c>
      <c r="D411" t="str">
        <f t="shared" si="122"/>
        <v>GUERCINI DIEGO</v>
      </c>
      <c r="E411" s="1" t="str">
        <f>_xlfn.IFNA(VLOOKUP(G411,'nr MX scelti o cambiati'!$C$3:$D$591,2,FALSE)," ")</f>
        <v xml:space="preserve"> </v>
      </c>
      <c r="F411" s="1">
        <f>IF(E411="NUM CAMBIATO","NUM CAMBIATO",IF(G411=" "," ",_xlfn.IFNA(VLOOKUP(G411,'nr MX scelti o cambiati'!$E$3:$N$591,10,FALSE),"nuova scelta numero")))</f>
        <v>0</v>
      </c>
      <c r="G411" s="1" t="str">
        <f t="shared" si="123"/>
        <v>S04676</v>
      </c>
      <c r="H411" s="1">
        <f t="shared" si="128"/>
        <v>0</v>
      </c>
      <c r="I411" s="1" t="str">
        <f t="shared" si="129"/>
        <v xml:space="preserve"> </v>
      </c>
      <c r="J411" s="42" t="str">
        <f t="shared" si="124"/>
        <v>GUERCINI DIEGO</v>
      </c>
      <c r="K411" s="1" t="str">
        <f t="shared" si="125"/>
        <v>UMB</v>
      </c>
      <c r="L411" s="1">
        <f t="shared" si="126"/>
        <v>125</v>
      </c>
      <c r="M411" s="1" t="str">
        <f t="shared" si="127"/>
        <v>JUNIOR</v>
      </c>
      <c r="N411" s="7"/>
      <c r="O411">
        <f t="shared" si="130"/>
        <v>433</v>
      </c>
      <c r="P411">
        <f t="shared" si="131"/>
        <v>433</v>
      </c>
      <c r="Q411" t="str">
        <f t="shared" si="132"/>
        <v>BRIZZI MARIKA</v>
      </c>
      <c r="R411" s="1" t="str">
        <f t="shared" si="133"/>
        <v>Z03602</v>
      </c>
      <c r="S411" s="22">
        <f t="shared" si="116"/>
        <v>33056</v>
      </c>
      <c r="T411" s="1" t="str">
        <f t="shared" si="117"/>
        <v>VEN</v>
      </c>
      <c r="U411" s="1" t="str">
        <f t="shared" si="118"/>
        <v>FEMMINILE</v>
      </c>
      <c r="V411" s="1" t="str">
        <f t="shared" si="119"/>
        <v>FEMMINILE</v>
      </c>
      <c r="W411" s="42" t="str">
        <f t="shared" si="134"/>
        <v>BRIZZI MARIKA</v>
      </c>
      <c r="Y411" s="30" t="s">
        <v>2056</v>
      </c>
      <c r="Z411">
        <v>433</v>
      </c>
      <c r="AA411" t="s">
        <v>2057</v>
      </c>
      <c r="AB411" s="14">
        <v>33056</v>
      </c>
      <c r="AC411" t="s">
        <v>21</v>
      </c>
      <c r="AD411" s="1" t="s">
        <v>859</v>
      </c>
      <c r="AE411" t="s">
        <v>859</v>
      </c>
      <c r="AF411" t="s">
        <v>2057</v>
      </c>
      <c r="AG411">
        <v>2024</v>
      </c>
    </row>
    <row r="412" spans="1:33" ht="15.75" customHeight="1" x14ac:dyDescent="0.25">
      <c r="A412" s="3">
        <v>409</v>
      </c>
      <c r="B412" s="4">
        <f t="shared" si="120"/>
        <v>409</v>
      </c>
      <c r="C412" s="1" t="str">
        <f t="shared" si="121"/>
        <v xml:space="preserve"> </v>
      </c>
      <c r="D412" t="str">
        <f t="shared" si="122"/>
        <v xml:space="preserve"> </v>
      </c>
      <c r="E412" s="1" t="str">
        <f>_xlfn.IFNA(VLOOKUP(G412,'nr MX scelti o cambiati'!$C$3:$D$591,2,FALSE)," ")</f>
        <v xml:space="preserve"> </v>
      </c>
      <c r="F412" s="1" t="str">
        <f>IF(E412="NUM CAMBIATO","NUM CAMBIATO",IF(G412=" "," ",_xlfn.IFNA(VLOOKUP(G412,'nr MX scelti o cambiati'!$E$3:$N$591,10,FALSE),"nuova scelta numero")))</f>
        <v xml:space="preserve"> </v>
      </c>
      <c r="G412" s="1" t="str">
        <f t="shared" si="123"/>
        <v xml:space="preserve"> </v>
      </c>
      <c r="H412" s="1">
        <f t="shared" si="128"/>
        <v>0</v>
      </c>
      <c r="I412" s="1" t="str">
        <f t="shared" si="129"/>
        <v xml:space="preserve"> </v>
      </c>
      <c r="J412" s="42" t="str">
        <f t="shared" si="124"/>
        <v xml:space="preserve"> </v>
      </c>
      <c r="K412" s="1" t="str">
        <f t="shared" si="125"/>
        <v xml:space="preserve"> </v>
      </c>
      <c r="L412" s="1" t="str">
        <f t="shared" si="126"/>
        <v xml:space="preserve"> </v>
      </c>
      <c r="M412" s="1" t="str">
        <f t="shared" si="127"/>
        <v xml:space="preserve"> </v>
      </c>
      <c r="N412" s="7"/>
      <c r="O412">
        <f t="shared" si="130"/>
        <v>434</v>
      </c>
      <c r="P412">
        <f t="shared" si="131"/>
        <v>434</v>
      </c>
      <c r="Q412" t="str">
        <f t="shared" si="132"/>
        <v>DALVAI ARMIN</v>
      </c>
      <c r="R412" s="1" t="str">
        <f t="shared" si="133"/>
        <v>G06390</v>
      </c>
      <c r="S412" s="22">
        <f t="shared" si="116"/>
        <v>30251</v>
      </c>
      <c r="T412" s="1" t="str">
        <f t="shared" si="117"/>
        <v>PBZ</v>
      </c>
      <c r="U412" s="1" t="str">
        <f t="shared" si="118"/>
        <v>OPEN</v>
      </c>
      <c r="V412" s="1" t="str">
        <f t="shared" si="119"/>
        <v>VETERAN</v>
      </c>
      <c r="W412" s="42" t="str">
        <f t="shared" si="134"/>
        <v>DALVAI ARMIN</v>
      </c>
      <c r="Y412" s="30" t="s">
        <v>442</v>
      </c>
      <c r="Z412">
        <v>434</v>
      </c>
      <c r="AA412" t="s">
        <v>443</v>
      </c>
      <c r="AB412" s="14">
        <v>30251</v>
      </c>
      <c r="AC412" t="s">
        <v>23</v>
      </c>
      <c r="AD412" s="1" t="s">
        <v>858</v>
      </c>
      <c r="AE412" t="s">
        <v>12</v>
      </c>
      <c r="AF412" t="s">
        <v>443</v>
      </c>
      <c r="AG412">
        <v>2024</v>
      </c>
    </row>
    <row r="413" spans="1:33" ht="15.75" customHeight="1" x14ac:dyDescent="0.25">
      <c r="A413" s="3">
        <v>410</v>
      </c>
      <c r="B413" s="4" t="str">
        <f t="shared" si="120"/>
        <v xml:space="preserve"> </v>
      </c>
      <c r="C413" s="1">
        <f t="shared" si="121"/>
        <v>410</v>
      </c>
      <c r="D413" t="str">
        <f t="shared" si="122"/>
        <v>RANDON FILIPPO</v>
      </c>
      <c r="E413" s="1" t="str">
        <f>_xlfn.IFNA(VLOOKUP(G413,'nr MX scelti o cambiati'!$C$3:$D$591,2,FALSE)," ")</f>
        <v xml:space="preserve"> </v>
      </c>
      <c r="F413" s="1" t="str">
        <f>IF(E413="NUM CAMBIATO","NUM CAMBIATO",IF(G413=" "," ",_xlfn.IFNA(VLOOKUP(G413,'nr MX scelti o cambiati'!$E$3:$N$591,10,FALSE),"nuova scelta numero")))</f>
        <v>nuova scelta numero</v>
      </c>
      <c r="G413" s="1" t="str">
        <f t="shared" si="123"/>
        <v>A00232</v>
      </c>
      <c r="H413" s="1">
        <f t="shared" si="128"/>
        <v>0</v>
      </c>
      <c r="I413" s="1" t="str">
        <f t="shared" si="129"/>
        <v xml:space="preserve"> </v>
      </c>
      <c r="J413" s="42" t="str">
        <f t="shared" si="124"/>
        <v>RANDON FILIPPO</v>
      </c>
      <c r="K413" s="1" t="str">
        <f t="shared" si="125"/>
        <v>VEN</v>
      </c>
      <c r="L413" s="1" t="str">
        <f t="shared" si="126"/>
        <v>MX1</v>
      </c>
      <c r="M413" s="1" t="str">
        <f t="shared" si="127"/>
        <v>CHALLENGE</v>
      </c>
      <c r="N413" s="7"/>
      <c r="O413">
        <f t="shared" si="130"/>
        <v>435</v>
      </c>
      <c r="P413">
        <f t="shared" si="131"/>
        <v>435</v>
      </c>
      <c r="Q413" t="str">
        <f t="shared" si="132"/>
        <v>PROFANTER PETER</v>
      </c>
      <c r="R413" s="1" t="str">
        <f t="shared" si="133"/>
        <v>W00149</v>
      </c>
      <c r="S413" s="22">
        <f t="shared" si="116"/>
        <v>36816</v>
      </c>
      <c r="T413" s="1" t="str">
        <f t="shared" si="117"/>
        <v>PBZ</v>
      </c>
      <c r="U413" s="1" t="str">
        <f t="shared" si="118"/>
        <v>MX2</v>
      </c>
      <c r="V413" s="1" t="str">
        <f t="shared" si="119"/>
        <v>CHALLENGE</v>
      </c>
      <c r="W413" s="42" t="str">
        <f t="shared" si="134"/>
        <v>PROFANTER PETER</v>
      </c>
      <c r="Y413" s="30" t="s">
        <v>444</v>
      </c>
      <c r="Z413">
        <v>435</v>
      </c>
      <c r="AA413" t="s">
        <v>445</v>
      </c>
      <c r="AB413" s="14">
        <v>36816</v>
      </c>
      <c r="AC413" t="s">
        <v>23</v>
      </c>
      <c r="AD413" s="1" t="s">
        <v>856</v>
      </c>
      <c r="AE413" t="s">
        <v>5</v>
      </c>
      <c r="AF413" t="s">
        <v>445</v>
      </c>
      <c r="AG413">
        <v>2024</v>
      </c>
    </row>
    <row r="414" spans="1:33" ht="15.75" customHeight="1" x14ac:dyDescent="0.25">
      <c r="A414" s="3">
        <v>411</v>
      </c>
      <c r="B414" s="4" t="str">
        <f t="shared" si="120"/>
        <v xml:space="preserve"> </v>
      </c>
      <c r="C414" s="1">
        <f t="shared" si="121"/>
        <v>411</v>
      </c>
      <c r="D414" t="str">
        <f t="shared" si="122"/>
        <v>BERNARDI ALBERTO</v>
      </c>
      <c r="E414" s="1" t="str">
        <f>_xlfn.IFNA(VLOOKUP(G414,'nr MX scelti o cambiati'!$C$3:$D$591,2,FALSE)," ")</f>
        <v xml:space="preserve"> </v>
      </c>
      <c r="F414" s="1">
        <f>IF(E414="NUM CAMBIATO","NUM CAMBIATO",IF(G414=" "," ",_xlfn.IFNA(VLOOKUP(G414,'nr MX scelti o cambiati'!$E$3:$N$591,10,FALSE),"nuova scelta numero")))</f>
        <v>0</v>
      </c>
      <c r="G414" s="1" t="str">
        <f t="shared" si="123"/>
        <v>Z00522</v>
      </c>
      <c r="H414" s="1">
        <f t="shared" si="128"/>
        <v>1</v>
      </c>
      <c r="I414" s="1" t="str">
        <f t="shared" si="129"/>
        <v>licenza 23 da rinnovare</v>
      </c>
      <c r="J414" s="42" t="str">
        <f t="shared" si="124"/>
        <v xml:space="preserve"> </v>
      </c>
      <c r="K414" s="1">
        <f t="shared" si="125"/>
        <v>0</v>
      </c>
      <c r="L414" s="1" t="str">
        <f t="shared" si="126"/>
        <v>MX2</v>
      </c>
      <c r="M414" s="1" t="str">
        <f t="shared" si="127"/>
        <v>CHALLENGE</v>
      </c>
      <c r="N414" s="7"/>
      <c r="O414">
        <f t="shared" si="130"/>
        <v>437</v>
      </c>
      <c r="P414">
        <f t="shared" si="131"/>
        <v>437</v>
      </c>
      <c r="Q414" t="str">
        <f t="shared" si="132"/>
        <v>FRISON MANUELE</v>
      </c>
      <c r="R414" s="1" t="str">
        <f t="shared" si="133"/>
        <v>W00984</v>
      </c>
      <c r="S414" s="22">
        <f t="shared" si="116"/>
        <v>25486</v>
      </c>
      <c r="T414" s="1" t="str">
        <f t="shared" si="117"/>
        <v>VEN</v>
      </c>
      <c r="U414" s="1" t="str">
        <f t="shared" si="118"/>
        <v>OPEN</v>
      </c>
      <c r="V414" s="1" t="str">
        <f t="shared" si="119"/>
        <v>SUPERVETERAN</v>
      </c>
      <c r="W414" s="42" t="str">
        <f t="shared" si="134"/>
        <v>FRISON MANUELE</v>
      </c>
      <c r="Y414" s="30" t="s">
        <v>3492</v>
      </c>
      <c r="Z414">
        <v>437</v>
      </c>
      <c r="AA414" t="s">
        <v>3493</v>
      </c>
      <c r="AB414" s="14">
        <v>25486</v>
      </c>
      <c r="AC414" t="s">
        <v>21</v>
      </c>
      <c r="AD414" s="1" t="s">
        <v>858</v>
      </c>
      <c r="AE414" t="s">
        <v>13</v>
      </c>
      <c r="AF414" t="s">
        <v>3493</v>
      </c>
      <c r="AG414">
        <v>2024</v>
      </c>
    </row>
    <row r="415" spans="1:33" ht="15.75" customHeight="1" x14ac:dyDescent="0.25">
      <c r="A415" s="3">
        <v>412</v>
      </c>
      <c r="B415" s="4" t="str">
        <f t="shared" si="120"/>
        <v xml:space="preserve"> </v>
      </c>
      <c r="C415" s="1">
        <f t="shared" si="121"/>
        <v>412</v>
      </c>
      <c r="D415" t="str">
        <f t="shared" si="122"/>
        <v>LUSENTE MATTEO</v>
      </c>
      <c r="E415" s="1" t="str">
        <f>_xlfn.IFNA(VLOOKUP(G415,'nr MX scelti o cambiati'!$C$3:$D$591,2,FALSE)," ")</f>
        <v xml:space="preserve"> </v>
      </c>
      <c r="F415" s="1">
        <f>IF(E415="NUM CAMBIATO","NUM CAMBIATO",IF(G415=" "," ",_xlfn.IFNA(VLOOKUP(G415,'nr MX scelti o cambiati'!$E$3:$N$591,10,FALSE),"nuova scelta numero")))</f>
        <v>0</v>
      </c>
      <c r="G415" s="1" t="str">
        <f t="shared" si="123"/>
        <v>M03249</v>
      </c>
      <c r="H415" s="1">
        <f t="shared" si="128"/>
        <v>0</v>
      </c>
      <c r="I415" s="1" t="str">
        <f t="shared" si="129"/>
        <v xml:space="preserve"> </v>
      </c>
      <c r="J415" s="42" t="str">
        <f t="shared" si="124"/>
        <v>LUSENTE MATTEO</v>
      </c>
      <c r="K415" s="1" t="str">
        <f t="shared" si="125"/>
        <v>VEN</v>
      </c>
      <c r="L415" s="1">
        <f t="shared" si="126"/>
        <v>125</v>
      </c>
      <c r="M415" s="1" t="str">
        <f t="shared" si="127"/>
        <v>SENIOR</v>
      </c>
      <c r="N415" s="7"/>
      <c r="O415">
        <f t="shared" si="130"/>
        <v>438</v>
      </c>
      <c r="P415">
        <f t="shared" si="131"/>
        <v>438</v>
      </c>
      <c r="Q415" t="str">
        <f t="shared" si="132"/>
        <v>ZARPELLON FEDERICO</v>
      </c>
      <c r="R415" s="1" t="str">
        <f t="shared" si="133"/>
        <v>X05863</v>
      </c>
      <c r="S415" s="22">
        <f t="shared" si="116"/>
        <v>35502</v>
      </c>
      <c r="T415" s="1" t="str">
        <f t="shared" si="117"/>
        <v>VEN</v>
      </c>
      <c r="U415" s="1" t="str">
        <f t="shared" si="118"/>
        <v>MX2</v>
      </c>
      <c r="V415" s="1" t="str">
        <f t="shared" si="119"/>
        <v>CHALLENGE</v>
      </c>
      <c r="W415" s="42" t="str">
        <f t="shared" si="134"/>
        <v>ZARPELLON FEDERICO</v>
      </c>
      <c r="Y415" s="30" t="s">
        <v>3790</v>
      </c>
      <c r="Z415">
        <v>438</v>
      </c>
      <c r="AA415" t="s">
        <v>3791</v>
      </c>
      <c r="AB415" s="14">
        <v>35502</v>
      </c>
      <c r="AC415" t="s">
        <v>21</v>
      </c>
      <c r="AD415" s="1" t="s">
        <v>856</v>
      </c>
      <c r="AE415" t="s">
        <v>5</v>
      </c>
      <c r="AF415" t="s">
        <v>3791</v>
      </c>
      <c r="AG415">
        <v>2024</v>
      </c>
    </row>
    <row r="416" spans="1:33" ht="15.75" customHeight="1" x14ac:dyDescent="0.25">
      <c r="A416" s="3">
        <v>413</v>
      </c>
      <c r="B416" s="4" t="str">
        <f t="shared" si="120"/>
        <v xml:space="preserve"> </v>
      </c>
      <c r="C416" s="1">
        <f t="shared" si="121"/>
        <v>413</v>
      </c>
      <c r="D416" t="str">
        <f t="shared" si="122"/>
        <v>VAJENTE ERIC</v>
      </c>
      <c r="E416" s="1" t="str">
        <f>_xlfn.IFNA(VLOOKUP(G416,'nr MX scelti o cambiati'!$C$3:$D$591,2,FALSE)," ")</f>
        <v xml:space="preserve"> </v>
      </c>
      <c r="F416" s="1">
        <f>IF(E416="NUM CAMBIATO","NUM CAMBIATO",IF(G416=" "," ",_xlfn.IFNA(VLOOKUP(G416,'nr MX scelti o cambiati'!$E$3:$N$591,10,FALSE),"nuova scelta numero")))</f>
        <v>0</v>
      </c>
      <c r="G416" s="1" t="str">
        <f t="shared" si="123"/>
        <v>Z00435</v>
      </c>
      <c r="H416" s="1">
        <f t="shared" si="128"/>
        <v>0</v>
      </c>
      <c r="I416" s="1" t="str">
        <f t="shared" si="129"/>
        <v xml:space="preserve"> </v>
      </c>
      <c r="J416" s="42" t="str">
        <f t="shared" si="124"/>
        <v>VAJENTE ERIC</v>
      </c>
      <c r="K416" s="1" t="str">
        <f t="shared" si="125"/>
        <v>VEN</v>
      </c>
      <c r="L416" s="1">
        <f t="shared" si="126"/>
        <v>125</v>
      </c>
      <c r="M416" s="1" t="str">
        <f t="shared" si="127"/>
        <v>SENIOR</v>
      </c>
      <c r="N416" s="7"/>
      <c r="O416">
        <f t="shared" si="130"/>
        <v>440</v>
      </c>
      <c r="P416">
        <f t="shared" si="131"/>
        <v>440</v>
      </c>
      <c r="Q416" t="str">
        <f t="shared" si="132"/>
        <v>ALBASINI THOMAS</v>
      </c>
      <c r="R416" s="1" t="str">
        <f t="shared" si="133"/>
        <v>V03574</v>
      </c>
      <c r="S416" s="22">
        <f t="shared" si="116"/>
        <v>38918</v>
      </c>
      <c r="T416" s="1" t="str">
        <f t="shared" si="117"/>
        <v>PTR</v>
      </c>
      <c r="U416" s="1" t="str">
        <f t="shared" si="118"/>
        <v>MX2</v>
      </c>
      <c r="V416" s="1" t="str">
        <f t="shared" si="119"/>
        <v>EXPERT</v>
      </c>
      <c r="W416" s="42" t="str">
        <f t="shared" si="134"/>
        <v>ALBASINI THOMAS</v>
      </c>
      <c r="Y416" s="30" t="s">
        <v>446</v>
      </c>
      <c r="Z416">
        <v>440</v>
      </c>
      <c r="AA416" t="s">
        <v>447</v>
      </c>
      <c r="AB416" s="14">
        <v>38918</v>
      </c>
      <c r="AC416" t="s">
        <v>1300</v>
      </c>
      <c r="AD416" s="1" t="s">
        <v>856</v>
      </c>
      <c r="AE416" t="s">
        <v>7</v>
      </c>
      <c r="AF416" t="s">
        <v>447</v>
      </c>
      <c r="AG416">
        <v>2024</v>
      </c>
    </row>
    <row r="417" spans="1:33" ht="15.75" customHeight="1" x14ac:dyDescent="0.25">
      <c r="A417" s="3">
        <v>414</v>
      </c>
      <c r="B417" s="4" t="str">
        <f t="shared" si="120"/>
        <v xml:space="preserve"> </v>
      </c>
      <c r="C417" s="1">
        <f t="shared" si="121"/>
        <v>414</v>
      </c>
      <c r="D417" t="str">
        <f t="shared" si="122"/>
        <v>LIONELLO FABIO</v>
      </c>
      <c r="E417" s="1" t="str">
        <f>_xlfn.IFNA(VLOOKUP(G417,'nr MX scelti o cambiati'!$C$3:$D$591,2,FALSE)," ")</f>
        <v xml:space="preserve"> </v>
      </c>
      <c r="F417" s="1">
        <f>IF(E417="NUM CAMBIATO","NUM CAMBIATO",IF(G417=" "," ",_xlfn.IFNA(VLOOKUP(G417,'nr MX scelti o cambiati'!$E$3:$N$591,10,FALSE),"nuova scelta numero")))</f>
        <v>0</v>
      </c>
      <c r="G417" s="1" t="str">
        <f t="shared" si="123"/>
        <v>Y04465</v>
      </c>
      <c r="H417" s="1">
        <f t="shared" si="128"/>
        <v>0</v>
      </c>
      <c r="I417" s="1" t="str">
        <f t="shared" si="129"/>
        <v xml:space="preserve"> </v>
      </c>
      <c r="J417" s="42" t="str">
        <f t="shared" si="124"/>
        <v>LIONELLO FABIO</v>
      </c>
      <c r="K417" s="1" t="str">
        <f t="shared" si="125"/>
        <v>VEN</v>
      </c>
      <c r="L417" s="1" t="str">
        <f t="shared" si="126"/>
        <v>OPEN</v>
      </c>
      <c r="M417" s="1" t="str">
        <f t="shared" si="127"/>
        <v>SUPERVETERAN</v>
      </c>
      <c r="N417" s="7"/>
      <c r="O417">
        <f t="shared" si="130"/>
        <v>441</v>
      </c>
      <c r="P417">
        <f t="shared" si="131"/>
        <v>441</v>
      </c>
      <c r="Q417" t="str">
        <f t="shared" si="132"/>
        <v>PRETTO STEFANO</v>
      </c>
      <c r="R417" s="1" t="str">
        <f t="shared" si="133"/>
        <v>W01142</v>
      </c>
      <c r="S417" s="22">
        <f t="shared" si="116"/>
        <v>0</v>
      </c>
      <c r="T417" s="1">
        <f t="shared" si="117"/>
        <v>0</v>
      </c>
      <c r="U417" s="1" t="str">
        <f t="shared" si="118"/>
        <v>OPEN</v>
      </c>
      <c r="V417" s="1" t="str">
        <f t="shared" si="119"/>
        <v>VETERAN</v>
      </c>
      <c r="W417" s="42" t="str">
        <f t="shared" si="134"/>
        <v xml:space="preserve"> </v>
      </c>
      <c r="Y417" s="30" t="s">
        <v>914</v>
      </c>
      <c r="Z417">
        <v>441</v>
      </c>
      <c r="AA417" t="s">
        <v>915</v>
      </c>
      <c r="AD417" s="1" t="s">
        <v>858</v>
      </c>
      <c r="AE417" t="s">
        <v>12</v>
      </c>
      <c r="AG417">
        <v>2024</v>
      </c>
    </row>
    <row r="418" spans="1:33" ht="15.75" customHeight="1" x14ac:dyDescent="0.25">
      <c r="A418" s="3">
        <v>415</v>
      </c>
      <c r="B418" s="4" t="str">
        <f t="shared" si="120"/>
        <v xml:space="preserve"> </v>
      </c>
      <c r="C418" s="1">
        <f t="shared" si="121"/>
        <v>415</v>
      </c>
      <c r="D418" t="str">
        <f t="shared" si="122"/>
        <v>ZANDERIGO CELESTINO</v>
      </c>
      <c r="E418" s="1" t="str">
        <f>_xlfn.IFNA(VLOOKUP(G418,'nr MX scelti o cambiati'!$C$3:$D$591,2,FALSE)," ")</f>
        <v xml:space="preserve"> </v>
      </c>
      <c r="F418" s="1" t="str">
        <f>IF(E418="NUM CAMBIATO","NUM CAMBIATO",IF(G418=" "," ",_xlfn.IFNA(VLOOKUP(G418,'nr MX scelti o cambiati'!$E$3:$N$591,10,FALSE),"nuova scelta numero")))</f>
        <v>nuova scelta numero</v>
      </c>
      <c r="G418" s="1" t="str">
        <f t="shared" si="123"/>
        <v>A00479</v>
      </c>
      <c r="H418" s="1">
        <f t="shared" si="128"/>
        <v>0</v>
      </c>
      <c r="I418" s="1" t="str">
        <f t="shared" si="129"/>
        <v xml:space="preserve"> </v>
      </c>
      <c r="J418" s="42" t="str">
        <f t="shared" si="124"/>
        <v>ZANDERIGO CELESTINO</v>
      </c>
      <c r="K418" s="1" t="str">
        <f t="shared" si="125"/>
        <v>PTR</v>
      </c>
      <c r="L418" s="1" t="str">
        <f t="shared" si="126"/>
        <v>OPEN</v>
      </c>
      <c r="M418" s="1" t="str">
        <f t="shared" si="127"/>
        <v>VETERAN</v>
      </c>
      <c r="N418" s="7"/>
      <c r="O418">
        <f t="shared" si="130"/>
        <v>442</v>
      </c>
      <c r="P418">
        <f t="shared" si="131"/>
        <v>442</v>
      </c>
      <c r="Q418" t="str">
        <f t="shared" si="132"/>
        <v>GONZO ENEA</v>
      </c>
      <c r="R418" s="1" t="str">
        <f t="shared" si="133"/>
        <v>V04126</v>
      </c>
      <c r="S418" s="22">
        <f t="shared" si="116"/>
        <v>38479</v>
      </c>
      <c r="T418" s="1" t="str">
        <f t="shared" si="117"/>
        <v>VEN</v>
      </c>
      <c r="U418" s="1" t="str">
        <f t="shared" si="118"/>
        <v>MX2</v>
      </c>
      <c r="V418" s="1" t="str">
        <f t="shared" si="119"/>
        <v>EXPERT</v>
      </c>
      <c r="W418" s="42" t="str">
        <f t="shared" si="134"/>
        <v>GONZO ENEA</v>
      </c>
      <c r="Y418" s="30" t="s">
        <v>448</v>
      </c>
      <c r="Z418">
        <v>442</v>
      </c>
      <c r="AA418" t="s">
        <v>449</v>
      </c>
      <c r="AB418" s="14">
        <v>38479</v>
      </c>
      <c r="AC418" t="s">
        <v>21</v>
      </c>
      <c r="AD418" s="1" t="s">
        <v>856</v>
      </c>
      <c r="AE418" t="s">
        <v>7</v>
      </c>
      <c r="AF418" t="s">
        <v>449</v>
      </c>
      <c r="AG418">
        <v>2024</v>
      </c>
    </row>
    <row r="419" spans="1:33" ht="15.75" customHeight="1" x14ac:dyDescent="0.25">
      <c r="A419" s="3">
        <v>416</v>
      </c>
      <c r="B419" s="4">
        <f t="shared" si="120"/>
        <v>416</v>
      </c>
      <c r="C419" s="1" t="str">
        <f t="shared" si="121"/>
        <v xml:space="preserve"> </v>
      </c>
      <c r="D419" t="str">
        <f t="shared" si="122"/>
        <v xml:space="preserve"> </v>
      </c>
      <c r="E419" s="1" t="str">
        <f>_xlfn.IFNA(VLOOKUP(G419,'nr MX scelti o cambiati'!$C$3:$D$591,2,FALSE)," ")</f>
        <v xml:space="preserve"> </v>
      </c>
      <c r="F419" s="1" t="str">
        <f>IF(E419="NUM CAMBIATO","NUM CAMBIATO",IF(G419=" "," ",_xlfn.IFNA(VLOOKUP(G419,'nr MX scelti o cambiati'!$E$3:$N$591,10,FALSE),"nuova scelta numero")))</f>
        <v xml:space="preserve"> </v>
      </c>
      <c r="G419" s="1" t="str">
        <f t="shared" si="123"/>
        <v xml:space="preserve"> </v>
      </c>
      <c r="H419" s="1">
        <f t="shared" si="128"/>
        <v>0</v>
      </c>
      <c r="I419" s="1" t="str">
        <f t="shared" si="129"/>
        <v xml:space="preserve"> </v>
      </c>
      <c r="J419" s="42" t="str">
        <f t="shared" si="124"/>
        <v xml:space="preserve"> </v>
      </c>
      <c r="K419" s="1" t="str">
        <f t="shared" si="125"/>
        <v xml:space="preserve"> </v>
      </c>
      <c r="L419" s="1" t="str">
        <f t="shared" si="126"/>
        <v xml:space="preserve"> </v>
      </c>
      <c r="M419" s="1" t="str">
        <f t="shared" si="127"/>
        <v xml:space="preserve"> </v>
      </c>
      <c r="N419" s="7"/>
      <c r="O419">
        <f t="shared" si="130"/>
        <v>444</v>
      </c>
      <c r="P419">
        <f t="shared" si="131"/>
        <v>444</v>
      </c>
      <c r="Q419" t="str">
        <f t="shared" si="132"/>
        <v>ROSIN FILIPPO</v>
      </c>
      <c r="R419" s="1" t="str">
        <f t="shared" si="133"/>
        <v>Y00433</v>
      </c>
      <c r="S419" s="22">
        <f t="shared" si="116"/>
        <v>39349</v>
      </c>
      <c r="T419" s="1" t="str">
        <f t="shared" si="117"/>
        <v>VEN</v>
      </c>
      <c r="U419" s="1">
        <f t="shared" si="118"/>
        <v>125</v>
      </c>
      <c r="V419" s="1" t="str">
        <f t="shared" si="119"/>
        <v>JUNIOR</v>
      </c>
      <c r="W419" s="42" t="str">
        <f t="shared" si="134"/>
        <v>ROSIN FILIPPO</v>
      </c>
      <c r="Y419" s="30" t="s">
        <v>450</v>
      </c>
      <c r="Z419">
        <v>444</v>
      </c>
      <c r="AA419" t="s">
        <v>451</v>
      </c>
      <c r="AB419" s="14">
        <v>39349</v>
      </c>
      <c r="AC419" t="s">
        <v>21</v>
      </c>
      <c r="AD419" s="1">
        <v>125</v>
      </c>
      <c r="AE419" t="s">
        <v>4</v>
      </c>
      <c r="AF419" t="s">
        <v>451</v>
      </c>
      <c r="AG419">
        <v>2024</v>
      </c>
    </row>
    <row r="420" spans="1:33" ht="15.75" customHeight="1" x14ac:dyDescent="0.25">
      <c r="A420" s="3">
        <v>417</v>
      </c>
      <c r="B420" s="4" t="str">
        <f t="shared" si="120"/>
        <v xml:space="preserve"> </v>
      </c>
      <c r="C420" s="1">
        <f t="shared" si="121"/>
        <v>417</v>
      </c>
      <c r="D420" t="str">
        <f t="shared" si="122"/>
        <v>BRUSCAGLIN ERIK</v>
      </c>
      <c r="E420" s="1" t="str">
        <f>_xlfn.IFNA(VLOOKUP(G420,'nr MX scelti o cambiati'!$C$3:$D$591,2,FALSE)," ")</f>
        <v>NUM CAMBIATO</v>
      </c>
      <c r="F420" s="1" t="str">
        <f>IF(E420="NUM CAMBIATO","NUM CAMBIATO",IF(G420=" "," ",_xlfn.IFNA(VLOOKUP(G420,'nr MX scelti o cambiati'!$E$3:$N$591,10,FALSE),"nuova scelta numero")))</f>
        <v>NUM CAMBIATO</v>
      </c>
      <c r="G420" s="1" t="str">
        <f t="shared" si="123"/>
        <v>V02554</v>
      </c>
      <c r="H420" s="1">
        <f t="shared" si="128"/>
        <v>0</v>
      </c>
      <c r="I420" s="1" t="str">
        <f t="shared" si="129"/>
        <v xml:space="preserve"> </v>
      </c>
      <c r="J420" s="42" t="str">
        <f t="shared" si="124"/>
        <v>BRUSCAGLIN ERIK</v>
      </c>
      <c r="K420" s="1" t="str">
        <f t="shared" si="125"/>
        <v>MAR</v>
      </c>
      <c r="L420" s="1" t="str">
        <f t="shared" si="126"/>
        <v>MX2</v>
      </c>
      <c r="M420" s="1" t="str">
        <f t="shared" si="127"/>
        <v>EXPERT</v>
      </c>
      <c r="N420" s="7"/>
      <c r="O420">
        <f t="shared" si="130"/>
        <v>445</v>
      </c>
      <c r="P420">
        <f t="shared" si="131"/>
        <v>445</v>
      </c>
      <c r="Q420" t="str">
        <f t="shared" si="132"/>
        <v>SCREMIN PATRICK</v>
      </c>
      <c r="R420" s="1" t="str">
        <f t="shared" si="133"/>
        <v>X04203</v>
      </c>
      <c r="S420" s="22">
        <f t="shared" si="116"/>
        <v>36259</v>
      </c>
      <c r="T420" s="1" t="str">
        <f t="shared" si="117"/>
        <v>VEN</v>
      </c>
      <c r="U420" s="1">
        <f t="shared" si="118"/>
        <v>125</v>
      </c>
      <c r="V420" s="1" t="str">
        <f t="shared" si="119"/>
        <v>SENIOR</v>
      </c>
      <c r="W420" s="42" t="str">
        <f t="shared" si="134"/>
        <v>SCREMIN PATRICK</v>
      </c>
      <c r="Y420" s="30" t="s">
        <v>452</v>
      </c>
      <c r="Z420">
        <v>445</v>
      </c>
      <c r="AA420" t="s">
        <v>453</v>
      </c>
      <c r="AB420" s="14">
        <v>36259</v>
      </c>
      <c r="AC420" t="s">
        <v>21</v>
      </c>
      <c r="AD420" s="1">
        <v>125</v>
      </c>
      <c r="AE420" t="s">
        <v>8</v>
      </c>
      <c r="AF420" t="s">
        <v>453</v>
      </c>
      <c r="AG420">
        <v>2024</v>
      </c>
    </row>
    <row r="421" spans="1:33" ht="15.75" customHeight="1" x14ac:dyDescent="0.25">
      <c r="A421" s="3">
        <v>418</v>
      </c>
      <c r="B421" s="4">
        <f t="shared" si="120"/>
        <v>418</v>
      </c>
      <c r="C421" s="1" t="str">
        <f t="shared" si="121"/>
        <v xml:space="preserve"> </v>
      </c>
      <c r="D421" t="str">
        <f t="shared" si="122"/>
        <v xml:space="preserve"> </v>
      </c>
      <c r="E421" s="1" t="str">
        <f>_xlfn.IFNA(VLOOKUP(G421,'nr MX scelti o cambiati'!$C$3:$D$591,2,FALSE)," ")</f>
        <v xml:space="preserve"> </v>
      </c>
      <c r="F421" s="1" t="str">
        <f>IF(E421="NUM CAMBIATO","NUM CAMBIATO",IF(G421=" "," ",_xlfn.IFNA(VLOOKUP(G421,'nr MX scelti o cambiati'!$E$3:$N$591,10,FALSE),"nuova scelta numero")))</f>
        <v xml:space="preserve"> </v>
      </c>
      <c r="G421" s="1" t="str">
        <f t="shared" si="123"/>
        <v xml:space="preserve"> </v>
      </c>
      <c r="H421" s="1">
        <f t="shared" si="128"/>
        <v>0</v>
      </c>
      <c r="I421" s="1" t="str">
        <f t="shared" si="129"/>
        <v xml:space="preserve"> </v>
      </c>
      <c r="J421" s="42" t="str">
        <f t="shared" si="124"/>
        <v xml:space="preserve"> </v>
      </c>
      <c r="K421" s="1" t="str">
        <f t="shared" si="125"/>
        <v xml:space="preserve"> </v>
      </c>
      <c r="L421" s="1" t="str">
        <f t="shared" si="126"/>
        <v xml:space="preserve"> </v>
      </c>
      <c r="M421" s="1" t="str">
        <f t="shared" si="127"/>
        <v xml:space="preserve"> </v>
      </c>
      <c r="N421" s="7"/>
      <c r="O421">
        <f t="shared" si="130"/>
        <v>446</v>
      </c>
      <c r="P421">
        <f t="shared" si="131"/>
        <v>446</v>
      </c>
      <c r="Q421" t="str">
        <f t="shared" si="132"/>
        <v>BIRBES NICOLÒ</v>
      </c>
      <c r="R421" s="1" t="str">
        <f t="shared" si="133"/>
        <v>Z01044</v>
      </c>
      <c r="S421" s="22">
        <f t="shared" si="116"/>
        <v>37716</v>
      </c>
      <c r="T421" s="1" t="str">
        <f t="shared" si="117"/>
        <v>LOM</v>
      </c>
      <c r="U421" s="1" t="str">
        <f t="shared" si="118"/>
        <v>MX2</v>
      </c>
      <c r="V421" s="1" t="str">
        <f t="shared" si="119"/>
        <v>RIDER</v>
      </c>
      <c r="W421" s="42" t="str">
        <f t="shared" si="134"/>
        <v>BIRBES NICOLÒ</v>
      </c>
      <c r="Y421" s="30" t="s">
        <v>1287</v>
      </c>
      <c r="Z421">
        <v>446</v>
      </c>
      <c r="AA421" t="s">
        <v>1288</v>
      </c>
      <c r="AB421" s="14">
        <v>37716</v>
      </c>
      <c r="AC421" t="s">
        <v>19</v>
      </c>
      <c r="AD421" s="1" t="s">
        <v>856</v>
      </c>
      <c r="AE421" t="s">
        <v>6</v>
      </c>
      <c r="AF421" t="s">
        <v>1288</v>
      </c>
      <c r="AG421">
        <v>2024</v>
      </c>
    </row>
    <row r="422" spans="1:33" ht="15.75" x14ac:dyDescent="0.25">
      <c r="A422" s="3">
        <v>419</v>
      </c>
      <c r="B422" s="4" t="str">
        <f t="shared" si="120"/>
        <v xml:space="preserve"> </v>
      </c>
      <c r="C422" s="1">
        <f t="shared" si="121"/>
        <v>419</v>
      </c>
      <c r="D422" t="str">
        <f t="shared" si="122"/>
        <v>CIANNAVEI LORENZO</v>
      </c>
      <c r="E422" s="1" t="str">
        <f>_xlfn.IFNA(VLOOKUP(G422,'nr MX scelti o cambiati'!$C$3:$D$591,2,FALSE)," ")</f>
        <v xml:space="preserve"> </v>
      </c>
      <c r="F422" s="1" t="str">
        <f>IF(E422="NUM CAMBIATO","NUM CAMBIATO",IF(G422=" "," ",_xlfn.IFNA(VLOOKUP(G422,'nr MX scelti o cambiati'!$E$3:$N$591,10,FALSE),"nuova scelta numero")))</f>
        <v>nuova scelta numero</v>
      </c>
      <c r="G422" s="1" t="str">
        <f t="shared" si="123"/>
        <v>V02466</v>
      </c>
      <c r="H422" s="1">
        <f t="shared" si="128"/>
        <v>0</v>
      </c>
      <c r="I422" s="1" t="str">
        <f t="shared" si="129"/>
        <v xml:space="preserve"> </v>
      </c>
      <c r="J422" s="42" t="str">
        <f t="shared" si="124"/>
        <v>CIANNAVEI LORENZO</v>
      </c>
      <c r="K422" s="1" t="str">
        <f t="shared" si="125"/>
        <v>LOM</v>
      </c>
      <c r="L422" s="1">
        <f t="shared" si="126"/>
        <v>125</v>
      </c>
      <c r="M422" s="1" t="str">
        <f t="shared" si="127"/>
        <v>JUNIOR</v>
      </c>
      <c r="N422" s="7"/>
      <c r="O422">
        <f t="shared" si="130"/>
        <v>447</v>
      </c>
      <c r="P422">
        <f t="shared" si="131"/>
        <v>447</v>
      </c>
      <c r="Q422" t="str">
        <f t="shared" si="132"/>
        <v>COGO ANDREA</v>
      </c>
      <c r="R422" s="1" t="str">
        <f t="shared" si="133"/>
        <v>G03475</v>
      </c>
      <c r="S422" s="22">
        <f t="shared" si="116"/>
        <v>0</v>
      </c>
      <c r="T422" s="1">
        <f t="shared" si="117"/>
        <v>0</v>
      </c>
      <c r="U422" s="1" t="str">
        <f t="shared" si="118"/>
        <v>MX1</v>
      </c>
      <c r="V422" s="1" t="str">
        <f t="shared" si="119"/>
        <v>FAST</v>
      </c>
      <c r="W422" s="42" t="str">
        <f t="shared" si="134"/>
        <v xml:space="preserve"> </v>
      </c>
      <c r="Y422" s="30" t="s">
        <v>454</v>
      </c>
      <c r="Z422">
        <v>447</v>
      </c>
      <c r="AA422" t="s">
        <v>455</v>
      </c>
      <c r="AD422" s="1" t="s">
        <v>857</v>
      </c>
      <c r="AE422" t="s">
        <v>11</v>
      </c>
      <c r="AG422">
        <v>2024</v>
      </c>
    </row>
    <row r="423" spans="1:33" ht="15.75" customHeight="1" x14ac:dyDescent="0.25">
      <c r="A423" s="3">
        <v>420</v>
      </c>
      <c r="B423" s="4" t="str">
        <f t="shared" si="120"/>
        <v xml:space="preserve"> </v>
      </c>
      <c r="C423" s="1">
        <f t="shared" si="121"/>
        <v>420</v>
      </c>
      <c r="D423" t="str">
        <f t="shared" si="122"/>
        <v>BROGLIO DENIS SANTE</v>
      </c>
      <c r="E423" s="1" t="str">
        <f>_xlfn.IFNA(VLOOKUP(G423,'nr MX scelti o cambiati'!$C$3:$D$591,2,FALSE)," ")</f>
        <v xml:space="preserve"> </v>
      </c>
      <c r="F423" s="1">
        <f>IF(E423="NUM CAMBIATO","NUM CAMBIATO",IF(G423=" "," ",_xlfn.IFNA(VLOOKUP(G423,'nr MX scelti o cambiati'!$E$3:$N$591,10,FALSE),"nuova scelta numero")))</f>
        <v>0</v>
      </c>
      <c r="G423" s="1" t="str">
        <f t="shared" si="123"/>
        <v>Y00320</v>
      </c>
      <c r="H423" s="1">
        <f t="shared" si="128"/>
        <v>1</v>
      </c>
      <c r="I423" s="1" t="str">
        <f t="shared" si="129"/>
        <v>licenza 23 da rinnovare</v>
      </c>
      <c r="J423" s="42" t="str">
        <f t="shared" si="124"/>
        <v xml:space="preserve"> </v>
      </c>
      <c r="K423" s="1">
        <f t="shared" si="125"/>
        <v>0</v>
      </c>
      <c r="L423" s="1" t="str">
        <f t="shared" si="126"/>
        <v>MX2</v>
      </c>
      <c r="M423" s="1" t="str">
        <f t="shared" si="127"/>
        <v>CHALLENGE</v>
      </c>
      <c r="N423" s="7"/>
      <c r="O423">
        <f t="shared" si="130"/>
        <v>448</v>
      </c>
      <c r="P423">
        <f t="shared" si="131"/>
        <v>448</v>
      </c>
      <c r="Q423" t="str">
        <f t="shared" si="132"/>
        <v>PILLON SILVANO</v>
      </c>
      <c r="R423" s="1" t="str">
        <f t="shared" si="133"/>
        <v>V00118</v>
      </c>
      <c r="S423" s="22">
        <f t="shared" si="116"/>
        <v>24367</v>
      </c>
      <c r="T423" s="1" t="str">
        <f t="shared" si="117"/>
        <v>VEN</v>
      </c>
      <c r="U423" s="1" t="str">
        <f t="shared" si="118"/>
        <v>OPEN</v>
      </c>
      <c r="V423" s="1" t="str">
        <f t="shared" si="119"/>
        <v>MASTER</v>
      </c>
      <c r="W423" s="42" t="str">
        <f t="shared" si="134"/>
        <v>PILLON SILVANO</v>
      </c>
      <c r="Y423" s="30" t="s">
        <v>456</v>
      </c>
      <c r="Z423">
        <v>448</v>
      </c>
      <c r="AA423" t="s">
        <v>457</v>
      </c>
      <c r="AB423" s="14">
        <v>24367</v>
      </c>
      <c r="AC423" t="s">
        <v>21</v>
      </c>
      <c r="AD423" s="1" t="s">
        <v>858</v>
      </c>
      <c r="AE423" t="s">
        <v>14</v>
      </c>
      <c r="AF423" t="s">
        <v>457</v>
      </c>
      <c r="AG423">
        <v>2024</v>
      </c>
    </row>
    <row r="424" spans="1:33" ht="15.75" customHeight="1" x14ac:dyDescent="0.25">
      <c r="A424" s="3">
        <v>421</v>
      </c>
      <c r="B424" s="4" t="str">
        <f t="shared" si="120"/>
        <v xml:space="preserve"> </v>
      </c>
      <c r="C424" s="1">
        <f t="shared" si="121"/>
        <v>421</v>
      </c>
      <c r="D424" t="str">
        <f t="shared" si="122"/>
        <v>ROSSI ANDREA</v>
      </c>
      <c r="E424" s="1" t="str">
        <f>_xlfn.IFNA(VLOOKUP(G424,'nr MX scelti o cambiati'!$C$3:$D$591,2,FALSE)," ")</f>
        <v>NUM CAMBIATO</v>
      </c>
      <c r="F424" s="1" t="str">
        <f>IF(E424="NUM CAMBIATO","NUM CAMBIATO",IF(G424=" "," ",_xlfn.IFNA(VLOOKUP(G424,'nr MX scelti o cambiati'!$E$3:$N$591,10,FALSE),"nuova scelta numero")))</f>
        <v>NUM CAMBIATO</v>
      </c>
      <c r="G424" s="1" t="str">
        <f t="shared" si="123"/>
        <v>P00837</v>
      </c>
      <c r="H424" s="1">
        <f t="shared" si="128"/>
        <v>0</v>
      </c>
      <c r="I424" s="1" t="str">
        <f t="shared" si="129"/>
        <v xml:space="preserve"> </v>
      </c>
      <c r="J424" s="42" t="str">
        <f t="shared" si="124"/>
        <v>ROSSI ANDREA</v>
      </c>
      <c r="K424" s="1" t="str">
        <f t="shared" si="125"/>
        <v>VEN</v>
      </c>
      <c r="L424" s="1" t="str">
        <f t="shared" si="126"/>
        <v>MX2</v>
      </c>
      <c r="M424" s="1" t="str">
        <f t="shared" si="127"/>
        <v>ELITE</v>
      </c>
      <c r="N424" s="7"/>
      <c r="O424">
        <f t="shared" si="130"/>
        <v>450</v>
      </c>
      <c r="P424">
        <f t="shared" si="131"/>
        <v>450</v>
      </c>
      <c r="Q424" t="str">
        <f t="shared" si="132"/>
        <v>FOSSI ANDREA</v>
      </c>
      <c r="R424" s="1" t="str">
        <f t="shared" si="133"/>
        <v>I00870</v>
      </c>
      <c r="S424" s="22">
        <f t="shared" si="116"/>
        <v>36617</v>
      </c>
      <c r="T424" s="1" t="str">
        <f t="shared" si="117"/>
        <v>EMI</v>
      </c>
      <c r="U424" s="1">
        <f t="shared" si="118"/>
        <v>125</v>
      </c>
      <c r="V424" s="1" t="str">
        <f t="shared" si="119"/>
        <v>SENIOR</v>
      </c>
      <c r="W424" s="42" t="str">
        <f t="shared" si="134"/>
        <v>FOSSI ANDREA</v>
      </c>
      <c r="Y424" s="30" t="s">
        <v>3701</v>
      </c>
      <c r="Z424">
        <v>450</v>
      </c>
      <c r="AA424" t="s">
        <v>3702</v>
      </c>
      <c r="AB424" s="14">
        <v>36617</v>
      </c>
      <c r="AC424" t="s">
        <v>20</v>
      </c>
      <c r="AD424" s="1">
        <v>125</v>
      </c>
      <c r="AE424" t="s">
        <v>8</v>
      </c>
      <c r="AF424" t="s">
        <v>3702</v>
      </c>
      <c r="AG424">
        <v>2024</v>
      </c>
    </row>
    <row r="425" spans="1:33" ht="15.75" customHeight="1" x14ac:dyDescent="0.25">
      <c r="A425" s="3">
        <v>422</v>
      </c>
      <c r="B425" s="4" t="str">
        <f t="shared" si="120"/>
        <v xml:space="preserve"> </v>
      </c>
      <c r="C425" s="1">
        <f t="shared" si="121"/>
        <v>422</v>
      </c>
      <c r="D425" t="str">
        <f t="shared" si="122"/>
        <v>SELLA ALESSANDRO</v>
      </c>
      <c r="E425" s="1" t="str">
        <f>_xlfn.IFNA(VLOOKUP(G425,'nr MX scelti o cambiati'!$C$3:$D$591,2,FALSE)," ")</f>
        <v xml:space="preserve"> </v>
      </c>
      <c r="F425" s="1" t="str">
        <f>IF(E425="NUM CAMBIATO","NUM CAMBIATO",IF(G425=" "," ",_xlfn.IFNA(VLOOKUP(G425,'nr MX scelti o cambiati'!$E$3:$N$591,10,FALSE),"nuova scelta numero")))</f>
        <v>nuova scelta numero</v>
      </c>
      <c r="G425" s="1" t="str">
        <f t="shared" si="123"/>
        <v>A01759</v>
      </c>
      <c r="H425" s="1">
        <f t="shared" si="128"/>
        <v>0</v>
      </c>
      <c r="I425" s="1" t="str">
        <f t="shared" si="129"/>
        <v xml:space="preserve"> </v>
      </c>
      <c r="J425" s="42" t="str">
        <f t="shared" si="124"/>
        <v>SELLA ALESSANDRO</v>
      </c>
      <c r="K425" s="1" t="str">
        <f t="shared" si="125"/>
        <v>FVG</v>
      </c>
      <c r="L425" s="1">
        <f t="shared" si="126"/>
        <v>125</v>
      </c>
      <c r="M425" s="1" t="str">
        <f t="shared" si="127"/>
        <v>JUNIOR</v>
      </c>
      <c r="N425" s="7"/>
      <c r="O425">
        <f t="shared" si="130"/>
        <v>451</v>
      </c>
      <c r="P425">
        <f t="shared" si="131"/>
        <v>451</v>
      </c>
      <c r="Q425" t="str">
        <f t="shared" si="132"/>
        <v>POLETTI MARTINO</v>
      </c>
      <c r="R425" s="1" t="str">
        <f t="shared" si="133"/>
        <v>X01400</v>
      </c>
      <c r="S425" s="22">
        <f t="shared" si="116"/>
        <v>33053</v>
      </c>
      <c r="T425" s="1" t="str">
        <f t="shared" si="117"/>
        <v>VEN</v>
      </c>
      <c r="U425" s="1">
        <f t="shared" si="118"/>
        <v>125</v>
      </c>
      <c r="V425" s="1" t="str">
        <f t="shared" si="119"/>
        <v>SENIOR</v>
      </c>
      <c r="W425" s="42" t="str">
        <f t="shared" si="134"/>
        <v>POLETTI MARTINO</v>
      </c>
      <c r="Y425" s="30" t="s">
        <v>2709</v>
      </c>
      <c r="Z425">
        <v>451</v>
      </c>
      <c r="AA425" t="s">
        <v>2710</v>
      </c>
      <c r="AB425" s="14">
        <v>33053</v>
      </c>
      <c r="AC425" t="s">
        <v>21</v>
      </c>
      <c r="AD425" s="1">
        <v>125</v>
      </c>
      <c r="AE425" t="s">
        <v>8</v>
      </c>
      <c r="AF425" t="s">
        <v>2710</v>
      </c>
      <c r="AG425">
        <v>2024</v>
      </c>
    </row>
    <row r="426" spans="1:33" ht="15.75" customHeight="1" x14ac:dyDescent="0.25">
      <c r="A426" s="3">
        <v>423</v>
      </c>
      <c r="B426" s="4" t="str">
        <f t="shared" si="120"/>
        <v xml:space="preserve"> </v>
      </c>
      <c r="C426" s="1">
        <f t="shared" si="121"/>
        <v>423</v>
      </c>
      <c r="D426" t="str">
        <f t="shared" si="122"/>
        <v>LINDNER PHILIPP</v>
      </c>
      <c r="E426" s="1" t="str">
        <f>_xlfn.IFNA(VLOOKUP(G426,'nr MX scelti o cambiati'!$C$3:$D$591,2,FALSE)," ")</f>
        <v xml:space="preserve"> </v>
      </c>
      <c r="F426" s="1" t="str">
        <f>IF(E426="NUM CAMBIATO","NUM CAMBIATO",IF(G426=" "," ",_xlfn.IFNA(VLOOKUP(G426,'nr MX scelti o cambiati'!$E$3:$N$591,10,FALSE),"nuova scelta numero")))</f>
        <v>nuova scelta numero</v>
      </c>
      <c r="G426" s="1" t="str">
        <f t="shared" si="123"/>
        <v>S02865</v>
      </c>
      <c r="H426" s="1">
        <f t="shared" si="128"/>
        <v>0</v>
      </c>
      <c r="I426" s="1" t="str">
        <f t="shared" si="129"/>
        <v xml:space="preserve"> </v>
      </c>
      <c r="J426" s="42" t="str">
        <f t="shared" si="124"/>
        <v>LINDNER PHILIPP</v>
      </c>
      <c r="K426" s="1" t="str">
        <f t="shared" si="125"/>
        <v>PBZ</v>
      </c>
      <c r="L426" s="1" t="str">
        <f t="shared" si="126"/>
        <v>MX2</v>
      </c>
      <c r="M426" s="1" t="str">
        <f t="shared" si="127"/>
        <v>CHALLENGE</v>
      </c>
      <c r="N426" s="7"/>
      <c r="O426">
        <f t="shared" si="130"/>
        <v>452</v>
      </c>
      <c r="P426">
        <f t="shared" si="131"/>
        <v>452</v>
      </c>
      <c r="Q426" t="str">
        <f t="shared" si="132"/>
        <v>GRUBER ALEX</v>
      </c>
      <c r="R426" s="1" t="str">
        <f t="shared" si="133"/>
        <v>T02338</v>
      </c>
      <c r="S426" s="22">
        <f t="shared" si="116"/>
        <v>39298</v>
      </c>
      <c r="T426" s="1" t="str">
        <f t="shared" si="117"/>
        <v>PBZ</v>
      </c>
      <c r="U426" s="1">
        <f t="shared" si="118"/>
        <v>125</v>
      </c>
      <c r="V426" s="1" t="str">
        <f t="shared" si="119"/>
        <v>JUNIOR</v>
      </c>
      <c r="W426" s="42" t="str">
        <f t="shared" si="134"/>
        <v>GRUBER ALEX</v>
      </c>
      <c r="Y426" s="30" t="s">
        <v>92</v>
      </c>
      <c r="Z426">
        <v>452</v>
      </c>
      <c r="AA426" t="s">
        <v>93</v>
      </c>
      <c r="AB426" s="14">
        <v>39298</v>
      </c>
      <c r="AC426" t="s">
        <v>23</v>
      </c>
      <c r="AD426" s="1">
        <v>125</v>
      </c>
      <c r="AE426" t="s">
        <v>4</v>
      </c>
      <c r="AF426" t="s">
        <v>93</v>
      </c>
      <c r="AG426">
        <v>2024</v>
      </c>
    </row>
    <row r="427" spans="1:33" ht="15.75" customHeight="1" x14ac:dyDescent="0.25">
      <c r="A427" s="3">
        <v>424</v>
      </c>
      <c r="B427" s="4" t="str">
        <f t="shared" si="120"/>
        <v xml:space="preserve"> </v>
      </c>
      <c r="C427" s="1">
        <f t="shared" si="121"/>
        <v>424</v>
      </c>
      <c r="D427" t="str">
        <f t="shared" si="122"/>
        <v>BERGAMIN GIOVANNI</v>
      </c>
      <c r="E427" s="1" t="str">
        <f>_xlfn.IFNA(VLOOKUP(G427,'nr MX scelti o cambiati'!$C$3:$D$591,2,FALSE)," ")</f>
        <v xml:space="preserve"> </v>
      </c>
      <c r="F427" s="1" t="str">
        <f>IF(E427="NUM CAMBIATO","NUM CAMBIATO",IF(G427=" "," ",_xlfn.IFNA(VLOOKUP(G427,'nr MX scelti o cambiati'!$E$3:$N$591,10,FALSE),"nuova scelta numero")))</f>
        <v>nuova scelta numero</v>
      </c>
      <c r="G427" s="1" t="str">
        <f t="shared" si="123"/>
        <v>A00732</v>
      </c>
      <c r="H427" s="1">
        <f t="shared" si="128"/>
        <v>0</v>
      </c>
      <c r="I427" s="1" t="str">
        <f t="shared" si="129"/>
        <v xml:space="preserve"> </v>
      </c>
      <c r="J427" s="42" t="str">
        <f t="shared" si="124"/>
        <v>BERGAMIN GIOVANNI</v>
      </c>
      <c r="K427" s="1" t="str">
        <f t="shared" si="125"/>
        <v>VEN</v>
      </c>
      <c r="L427" s="1" t="str">
        <f t="shared" si="126"/>
        <v>MX2</v>
      </c>
      <c r="M427" s="1" t="str">
        <f t="shared" si="127"/>
        <v>CHALLENGE</v>
      </c>
      <c r="N427" s="7"/>
      <c r="O427">
        <f t="shared" si="130"/>
        <v>454</v>
      </c>
      <c r="P427">
        <f t="shared" si="131"/>
        <v>454</v>
      </c>
      <c r="Q427" t="str">
        <f t="shared" si="132"/>
        <v>CARRARA SIMONE</v>
      </c>
      <c r="R427" s="1" t="str">
        <f t="shared" si="133"/>
        <v>R01276</v>
      </c>
      <c r="S427" s="22">
        <f t="shared" si="116"/>
        <v>36852</v>
      </c>
      <c r="T427" s="1" t="str">
        <f t="shared" si="117"/>
        <v>PBZ</v>
      </c>
      <c r="U427" s="1" t="str">
        <f t="shared" si="118"/>
        <v>MX1</v>
      </c>
      <c r="V427" s="1" t="str">
        <f t="shared" si="119"/>
        <v>EXPERT</v>
      </c>
      <c r="W427" s="42" t="str">
        <f t="shared" si="134"/>
        <v>CARRARA SIMONE</v>
      </c>
      <c r="Y427" s="30" t="s">
        <v>460</v>
      </c>
      <c r="Z427">
        <v>454</v>
      </c>
      <c r="AA427" t="s">
        <v>461</v>
      </c>
      <c r="AB427" s="14">
        <v>36852</v>
      </c>
      <c r="AC427" t="s">
        <v>23</v>
      </c>
      <c r="AD427" s="1" t="s">
        <v>857</v>
      </c>
      <c r="AE427" t="s">
        <v>7</v>
      </c>
      <c r="AF427" t="s">
        <v>461</v>
      </c>
      <c r="AG427">
        <v>2024</v>
      </c>
    </row>
    <row r="428" spans="1:33" ht="15.75" customHeight="1" x14ac:dyDescent="0.25">
      <c r="A428" s="3">
        <v>425</v>
      </c>
      <c r="B428" s="4" t="str">
        <f t="shared" si="120"/>
        <v xml:space="preserve"> </v>
      </c>
      <c r="C428" s="1">
        <f t="shared" si="121"/>
        <v>425</v>
      </c>
      <c r="D428" t="str">
        <f t="shared" si="122"/>
        <v>BUBOLA ALESSIO</v>
      </c>
      <c r="E428" s="1" t="str">
        <f>_xlfn.IFNA(VLOOKUP(G428,'nr MX scelti o cambiati'!$C$3:$D$591,2,FALSE)," ")</f>
        <v xml:space="preserve"> </v>
      </c>
      <c r="F428" s="1">
        <f>IF(E428="NUM CAMBIATO","NUM CAMBIATO",IF(G428=" "," ",_xlfn.IFNA(VLOOKUP(G428,'nr MX scelti o cambiati'!$E$3:$N$591,10,FALSE),"nuova scelta numero")))</f>
        <v>0</v>
      </c>
      <c r="G428" s="1" t="str">
        <f t="shared" si="123"/>
        <v>V00596</v>
      </c>
      <c r="H428" s="1">
        <f t="shared" si="128"/>
        <v>0</v>
      </c>
      <c r="I428" s="1" t="str">
        <f t="shared" si="129"/>
        <v xml:space="preserve"> </v>
      </c>
      <c r="J428" s="42" t="str">
        <f t="shared" si="124"/>
        <v>BUBOLA ALESSIO</v>
      </c>
      <c r="K428" s="1" t="str">
        <f t="shared" si="125"/>
        <v>VEN</v>
      </c>
      <c r="L428" s="1" t="str">
        <f t="shared" si="126"/>
        <v>MX2</v>
      </c>
      <c r="M428" s="1" t="str">
        <f t="shared" si="127"/>
        <v>EXPERT</v>
      </c>
      <c r="N428" s="7"/>
      <c r="O428">
        <f t="shared" si="130"/>
        <v>455</v>
      </c>
      <c r="P428">
        <f t="shared" si="131"/>
        <v>455</v>
      </c>
      <c r="Q428" t="str">
        <f t="shared" si="132"/>
        <v>COMPARIN SAMUELE</v>
      </c>
      <c r="R428" s="1" t="str">
        <f t="shared" si="133"/>
        <v>A01882</v>
      </c>
      <c r="S428" s="22">
        <f t="shared" si="116"/>
        <v>39268</v>
      </c>
      <c r="T428" s="1" t="str">
        <f t="shared" si="117"/>
        <v>VEN</v>
      </c>
      <c r="U428" s="1">
        <f t="shared" si="118"/>
        <v>125</v>
      </c>
      <c r="V428" s="1" t="str">
        <f t="shared" si="119"/>
        <v>JUNIOR</v>
      </c>
      <c r="W428" s="42" t="str">
        <f t="shared" si="134"/>
        <v>COMPARIN SAMUELE</v>
      </c>
      <c r="Y428" s="30" t="s">
        <v>3454</v>
      </c>
      <c r="Z428">
        <v>455</v>
      </c>
      <c r="AA428" t="s">
        <v>3455</v>
      </c>
      <c r="AB428" s="14">
        <v>39268</v>
      </c>
      <c r="AC428" t="s">
        <v>21</v>
      </c>
      <c r="AD428" s="1">
        <v>125</v>
      </c>
      <c r="AE428" t="s">
        <v>4</v>
      </c>
      <c r="AF428" t="s">
        <v>3455</v>
      </c>
      <c r="AG428">
        <v>2024</v>
      </c>
    </row>
    <row r="429" spans="1:33" ht="15.75" customHeight="1" x14ac:dyDescent="0.25">
      <c r="A429" s="3">
        <v>426</v>
      </c>
      <c r="B429" s="4" t="str">
        <f t="shared" si="120"/>
        <v xml:space="preserve"> </v>
      </c>
      <c r="C429" s="1">
        <f t="shared" si="121"/>
        <v>426</v>
      </c>
      <c r="D429" t="str">
        <f t="shared" si="122"/>
        <v>FALSER HUBERT</v>
      </c>
      <c r="E429" s="1" t="str">
        <f>_xlfn.IFNA(VLOOKUP(G429,'nr MX scelti o cambiati'!$C$3:$D$591,2,FALSE)," ")</f>
        <v xml:space="preserve"> </v>
      </c>
      <c r="F429" s="1">
        <f>IF(E429="NUM CAMBIATO","NUM CAMBIATO",IF(G429=" "," ",_xlfn.IFNA(VLOOKUP(G429,'nr MX scelti o cambiati'!$E$3:$N$591,10,FALSE),"nuova scelta numero")))</f>
        <v>0</v>
      </c>
      <c r="G429" s="1" t="str">
        <f t="shared" si="123"/>
        <v>G04585</v>
      </c>
      <c r="H429" s="1">
        <f t="shared" si="128"/>
        <v>0</v>
      </c>
      <c r="I429" s="1" t="str">
        <f t="shared" si="129"/>
        <v xml:space="preserve"> </v>
      </c>
      <c r="J429" s="42" t="str">
        <f t="shared" si="124"/>
        <v>FALSER HUBERT</v>
      </c>
      <c r="K429" s="1" t="str">
        <f t="shared" si="125"/>
        <v>PBZ</v>
      </c>
      <c r="L429" s="1" t="str">
        <f t="shared" si="126"/>
        <v>OPEN</v>
      </c>
      <c r="M429" s="1" t="str">
        <f t="shared" si="127"/>
        <v>MASTER</v>
      </c>
      <c r="N429" s="7"/>
      <c r="O429">
        <f t="shared" si="130"/>
        <v>456</v>
      </c>
      <c r="P429">
        <f t="shared" si="131"/>
        <v>456</v>
      </c>
      <c r="Q429" t="str">
        <f t="shared" si="132"/>
        <v>PELLIZZER ANDREA</v>
      </c>
      <c r="R429" s="1" t="str">
        <f t="shared" si="133"/>
        <v>Y00362</v>
      </c>
      <c r="S429" s="22">
        <f t="shared" si="116"/>
        <v>0</v>
      </c>
      <c r="T429" s="1">
        <f t="shared" si="117"/>
        <v>0</v>
      </c>
      <c r="U429" s="1" t="str">
        <f t="shared" si="118"/>
        <v>MX1</v>
      </c>
      <c r="V429" s="1" t="str">
        <f t="shared" si="119"/>
        <v>RIDER</v>
      </c>
      <c r="W429" s="42" t="str">
        <f t="shared" si="134"/>
        <v xml:space="preserve"> </v>
      </c>
      <c r="Y429" s="30" t="s">
        <v>462</v>
      </c>
      <c r="Z429">
        <v>456</v>
      </c>
      <c r="AA429" t="s">
        <v>463</v>
      </c>
      <c r="AD429" s="1" t="s">
        <v>857</v>
      </c>
      <c r="AE429" t="s">
        <v>6</v>
      </c>
      <c r="AG429">
        <v>2024</v>
      </c>
    </row>
    <row r="430" spans="1:33" ht="15.75" customHeight="1" x14ac:dyDescent="0.25">
      <c r="A430" s="3">
        <v>427</v>
      </c>
      <c r="B430" s="4" t="str">
        <f t="shared" si="120"/>
        <v xml:space="preserve"> </v>
      </c>
      <c r="C430" s="1">
        <f t="shared" si="121"/>
        <v>427</v>
      </c>
      <c r="D430" t="str">
        <f t="shared" si="122"/>
        <v>MARCHETTO GAIA</v>
      </c>
      <c r="E430" s="1" t="str">
        <f>_xlfn.IFNA(VLOOKUP(G430,'nr MX scelti o cambiati'!$C$3:$D$591,2,FALSE)," ")</f>
        <v xml:space="preserve"> </v>
      </c>
      <c r="F430" s="1">
        <f>IF(E430="NUM CAMBIATO","NUM CAMBIATO",IF(G430=" "," ",_xlfn.IFNA(VLOOKUP(G430,'nr MX scelti o cambiati'!$E$3:$N$591,10,FALSE),"nuova scelta numero")))</f>
        <v>0</v>
      </c>
      <c r="G430" s="1" t="str">
        <f t="shared" si="123"/>
        <v>Y00896</v>
      </c>
      <c r="H430" s="1">
        <f t="shared" si="128"/>
        <v>0</v>
      </c>
      <c r="I430" s="1" t="str">
        <f t="shared" si="129"/>
        <v xml:space="preserve"> </v>
      </c>
      <c r="J430" s="42" t="str">
        <f t="shared" si="124"/>
        <v>MARCHETTO GAIA</v>
      </c>
      <c r="K430" s="1" t="str">
        <f t="shared" si="125"/>
        <v>VEN</v>
      </c>
      <c r="L430" s="1" t="str">
        <f t="shared" si="126"/>
        <v>FEMMINILE</v>
      </c>
      <c r="M430" s="1" t="str">
        <f t="shared" si="127"/>
        <v>FEMMINILE</v>
      </c>
      <c r="N430" s="7"/>
      <c r="O430">
        <f t="shared" si="130"/>
        <v>457</v>
      </c>
      <c r="P430">
        <f t="shared" si="131"/>
        <v>457</v>
      </c>
      <c r="Q430" t="str">
        <f t="shared" si="132"/>
        <v>VAROTTO DOMINIK</v>
      </c>
      <c r="R430" s="1" t="str">
        <f t="shared" si="133"/>
        <v>X08106</v>
      </c>
      <c r="S430" s="22">
        <f t="shared" si="116"/>
        <v>39256</v>
      </c>
      <c r="T430" s="1" t="str">
        <f t="shared" si="117"/>
        <v>PBZ</v>
      </c>
      <c r="U430" s="1" t="str">
        <f t="shared" si="118"/>
        <v>MX2</v>
      </c>
      <c r="V430" s="1" t="str">
        <f t="shared" si="119"/>
        <v>EXPERT</v>
      </c>
      <c r="W430" s="42" t="str">
        <f t="shared" si="134"/>
        <v>VAROTTO DOMINIK</v>
      </c>
      <c r="Y430" s="30" t="s">
        <v>464</v>
      </c>
      <c r="Z430">
        <v>457</v>
      </c>
      <c r="AA430" t="s">
        <v>465</v>
      </c>
      <c r="AB430" s="14">
        <v>39256</v>
      </c>
      <c r="AC430" t="s">
        <v>23</v>
      </c>
      <c r="AD430" s="1" t="s">
        <v>856</v>
      </c>
      <c r="AE430" t="s">
        <v>7</v>
      </c>
      <c r="AF430" t="s">
        <v>465</v>
      </c>
      <c r="AG430">
        <v>2024</v>
      </c>
    </row>
    <row r="431" spans="1:33" ht="15.75" customHeight="1" x14ac:dyDescent="0.25">
      <c r="A431" s="3">
        <v>428</v>
      </c>
      <c r="B431" s="4" t="str">
        <f t="shared" si="120"/>
        <v xml:space="preserve"> </v>
      </c>
      <c r="C431" s="1">
        <f t="shared" si="121"/>
        <v>428</v>
      </c>
      <c r="D431" t="str">
        <f t="shared" si="122"/>
        <v>BOVE VINCENZO</v>
      </c>
      <c r="E431" s="1" t="str">
        <f>_xlfn.IFNA(VLOOKUP(G431,'nr MX scelti o cambiati'!$C$3:$D$591,2,FALSE)," ")</f>
        <v xml:space="preserve"> </v>
      </c>
      <c r="F431" s="1">
        <f>IF(E431="NUM CAMBIATO","NUM CAMBIATO",IF(G431=" "," ",_xlfn.IFNA(VLOOKUP(G431,'nr MX scelti o cambiati'!$E$3:$N$591,10,FALSE),"nuova scelta numero")))</f>
        <v>0</v>
      </c>
      <c r="G431" s="1" t="str">
        <f t="shared" si="123"/>
        <v>W00083</v>
      </c>
      <c r="H431" s="1">
        <f t="shared" si="128"/>
        <v>0</v>
      </c>
      <c r="I431" s="1" t="str">
        <f t="shared" si="129"/>
        <v xml:space="preserve"> </v>
      </c>
      <c r="J431" s="42" t="str">
        <f t="shared" si="124"/>
        <v>BOVE VINCENZO</v>
      </c>
      <c r="K431" s="1" t="str">
        <f t="shared" si="125"/>
        <v>AOS</v>
      </c>
      <c r="L431" s="1">
        <f t="shared" si="126"/>
        <v>125</v>
      </c>
      <c r="M431" s="1" t="str">
        <f t="shared" si="127"/>
        <v>SENIOR</v>
      </c>
      <c r="N431" s="7"/>
      <c r="O431">
        <f t="shared" si="130"/>
        <v>458</v>
      </c>
      <c r="P431">
        <f t="shared" si="131"/>
        <v>458</v>
      </c>
      <c r="Q431" t="str">
        <f t="shared" si="132"/>
        <v>GAMBARETTO MARCO</v>
      </c>
      <c r="R431" s="1" t="str">
        <f t="shared" si="133"/>
        <v>Y01294</v>
      </c>
      <c r="S431" s="22">
        <f t="shared" si="116"/>
        <v>0</v>
      </c>
      <c r="T431" s="1">
        <f t="shared" si="117"/>
        <v>0</v>
      </c>
      <c r="U431" s="1" t="str">
        <f t="shared" si="118"/>
        <v>MX1</v>
      </c>
      <c r="V431" s="1" t="str">
        <f t="shared" si="119"/>
        <v>CHALLENGE</v>
      </c>
      <c r="W431" s="42" t="str">
        <f t="shared" si="134"/>
        <v xml:space="preserve"> </v>
      </c>
      <c r="Y431" s="30" t="s">
        <v>466</v>
      </c>
      <c r="Z431">
        <v>458</v>
      </c>
      <c r="AA431" t="s">
        <v>467</v>
      </c>
      <c r="AD431" s="1" t="s">
        <v>857</v>
      </c>
      <c r="AE431" t="s">
        <v>5</v>
      </c>
      <c r="AG431">
        <v>2024</v>
      </c>
    </row>
    <row r="432" spans="1:33" ht="15.75" customHeight="1" x14ac:dyDescent="0.25">
      <c r="A432" s="3">
        <v>429</v>
      </c>
      <c r="B432" s="4" t="str">
        <f t="shared" si="120"/>
        <v xml:space="preserve"> </v>
      </c>
      <c r="C432" s="1">
        <f t="shared" si="121"/>
        <v>429</v>
      </c>
      <c r="D432" t="str">
        <f t="shared" si="122"/>
        <v>PALERMO MANUEL</v>
      </c>
      <c r="E432" s="1" t="str">
        <f>_xlfn.IFNA(VLOOKUP(G432,'nr MX scelti o cambiati'!$C$3:$D$591,2,FALSE)," ")</f>
        <v xml:space="preserve"> </v>
      </c>
      <c r="F432" s="1" t="str">
        <f>IF(E432="NUM CAMBIATO","NUM CAMBIATO",IF(G432=" "," ",_xlfn.IFNA(VLOOKUP(G432,'nr MX scelti o cambiati'!$E$3:$N$591,10,FALSE),"nuova scelta numero")))</f>
        <v>nuova scelta numero</v>
      </c>
      <c r="G432" s="1" t="str">
        <f t="shared" si="123"/>
        <v>Z01777</v>
      </c>
      <c r="H432" s="1">
        <f t="shared" si="128"/>
        <v>0</v>
      </c>
      <c r="I432" s="1" t="str">
        <f t="shared" si="129"/>
        <v xml:space="preserve"> </v>
      </c>
      <c r="J432" s="42" t="str">
        <f t="shared" si="124"/>
        <v>PALERMO MANUEL</v>
      </c>
      <c r="K432" s="1" t="str">
        <f t="shared" si="125"/>
        <v>VEN</v>
      </c>
      <c r="L432" s="1" t="str">
        <f t="shared" si="126"/>
        <v>MX2</v>
      </c>
      <c r="M432" s="1" t="str">
        <f t="shared" si="127"/>
        <v>CHALLENGE</v>
      </c>
      <c r="N432" s="7"/>
      <c r="O432">
        <f t="shared" si="130"/>
        <v>461</v>
      </c>
      <c r="P432">
        <f t="shared" si="131"/>
        <v>461</v>
      </c>
      <c r="Q432" t="str">
        <f t="shared" si="132"/>
        <v>RECCHIA NICOLA</v>
      </c>
      <c r="R432" s="1" t="str">
        <f t="shared" si="133"/>
        <v>G00055</v>
      </c>
      <c r="S432" s="22">
        <f t="shared" si="116"/>
        <v>34980</v>
      </c>
      <c r="T432" s="1" t="str">
        <f t="shared" si="117"/>
        <v>VEN</v>
      </c>
      <c r="U432" s="1" t="str">
        <f t="shared" si="118"/>
        <v>MX1</v>
      </c>
      <c r="V432" s="1" t="str">
        <f t="shared" si="119"/>
        <v>FAST</v>
      </c>
      <c r="W432" s="42" t="str">
        <f t="shared" si="134"/>
        <v>RECCHIA NICOLA</v>
      </c>
      <c r="Y432" s="30" t="s">
        <v>3295</v>
      </c>
      <c r="Z432">
        <v>461</v>
      </c>
      <c r="AA432" t="s">
        <v>3296</v>
      </c>
      <c r="AB432" s="14">
        <v>34980</v>
      </c>
      <c r="AC432" t="s">
        <v>21</v>
      </c>
      <c r="AD432" s="1" t="s">
        <v>857</v>
      </c>
      <c r="AE432" t="s">
        <v>11</v>
      </c>
      <c r="AF432" t="s">
        <v>3296</v>
      </c>
      <c r="AG432">
        <v>2024</v>
      </c>
    </row>
    <row r="433" spans="1:33" ht="15.75" customHeight="1" x14ac:dyDescent="0.25">
      <c r="A433" s="3">
        <v>430</v>
      </c>
      <c r="B433" s="4">
        <f t="shared" si="120"/>
        <v>430</v>
      </c>
      <c r="C433" s="1" t="str">
        <f t="shared" si="121"/>
        <v xml:space="preserve"> </v>
      </c>
      <c r="D433" t="str">
        <f t="shared" si="122"/>
        <v xml:space="preserve"> </v>
      </c>
      <c r="E433" s="1" t="str">
        <f>_xlfn.IFNA(VLOOKUP(G433,'nr MX scelti o cambiati'!$C$3:$D$591,2,FALSE)," ")</f>
        <v xml:space="preserve"> </v>
      </c>
      <c r="F433" s="1" t="str">
        <f>IF(E433="NUM CAMBIATO","NUM CAMBIATO",IF(G433=" "," ",_xlfn.IFNA(VLOOKUP(G433,'nr MX scelti o cambiati'!$E$3:$N$591,10,FALSE),"nuova scelta numero")))</f>
        <v xml:space="preserve"> </v>
      </c>
      <c r="G433" s="1" t="str">
        <f t="shared" si="123"/>
        <v xml:space="preserve"> </v>
      </c>
      <c r="H433" s="1">
        <f t="shared" si="128"/>
        <v>0</v>
      </c>
      <c r="I433" s="1" t="str">
        <f t="shared" si="129"/>
        <v xml:space="preserve"> </v>
      </c>
      <c r="J433" s="42" t="str">
        <f t="shared" si="124"/>
        <v xml:space="preserve"> </v>
      </c>
      <c r="K433" s="1" t="str">
        <f t="shared" si="125"/>
        <v xml:space="preserve"> </v>
      </c>
      <c r="L433" s="1" t="str">
        <f t="shared" si="126"/>
        <v xml:space="preserve"> </v>
      </c>
      <c r="M433" s="1" t="str">
        <f t="shared" si="127"/>
        <v xml:space="preserve"> </v>
      </c>
      <c r="N433" s="7"/>
      <c r="O433">
        <f t="shared" si="130"/>
        <v>462</v>
      </c>
      <c r="P433">
        <f t="shared" si="131"/>
        <v>462</v>
      </c>
      <c r="Q433" t="str">
        <f t="shared" si="132"/>
        <v>BIGARAN MATTEO</v>
      </c>
      <c r="R433" s="1" t="str">
        <f t="shared" si="133"/>
        <v>X01346</v>
      </c>
      <c r="S433" s="22">
        <f t="shared" si="116"/>
        <v>35935</v>
      </c>
      <c r="T433" s="1" t="str">
        <f t="shared" si="117"/>
        <v>FVG</v>
      </c>
      <c r="U433" s="1" t="str">
        <f t="shared" si="118"/>
        <v>MX2</v>
      </c>
      <c r="V433" s="1" t="str">
        <f t="shared" si="119"/>
        <v>CHALLENGE</v>
      </c>
      <c r="W433" s="42" t="str">
        <f t="shared" si="134"/>
        <v>BIGARAN MATTEO</v>
      </c>
      <c r="Y433" s="30" t="s">
        <v>3685</v>
      </c>
      <c r="Z433">
        <v>462</v>
      </c>
      <c r="AA433" t="s">
        <v>3686</v>
      </c>
      <c r="AB433" s="14">
        <v>35935</v>
      </c>
      <c r="AC433" t="s">
        <v>24</v>
      </c>
      <c r="AD433" s="1" t="s">
        <v>856</v>
      </c>
      <c r="AE433" t="s">
        <v>5</v>
      </c>
      <c r="AF433" t="s">
        <v>3686</v>
      </c>
      <c r="AG433">
        <v>2024</v>
      </c>
    </row>
    <row r="434" spans="1:33" ht="15.75" customHeight="1" x14ac:dyDescent="0.25">
      <c r="A434" s="3">
        <v>431</v>
      </c>
      <c r="B434" s="4">
        <f t="shared" si="120"/>
        <v>431</v>
      </c>
      <c r="C434" s="1" t="str">
        <f t="shared" si="121"/>
        <v xml:space="preserve"> </v>
      </c>
      <c r="D434" t="str">
        <f t="shared" si="122"/>
        <v xml:space="preserve"> </v>
      </c>
      <c r="E434" s="1" t="str">
        <f>_xlfn.IFNA(VLOOKUP(G434,'nr MX scelti o cambiati'!$C$3:$D$591,2,FALSE)," ")</f>
        <v xml:space="preserve"> </v>
      </c>
      <c r="F434" s="1" t="str">
        <f>IF(E434="NUM CAMBIATO","NUM CAMBIATO",IF(G434=" "," ",_xlfn.IFNA(VLOOKUP(G434,'nr MX scelti o cambiati'!$E$3:$N$591,10,FALSE),"nuova scelta numero")))</f>
        <v xml:space="preserve"> </v>
      </c>
      <c r="G434" s="1" t="str">
        <f t="shared" si="123"/>
        <v xml:space="preserve"> </v>
      </c>
      <c r="H434" s="1">
        <f t="shared" si="128"/>
        <v>0</v>
      </c>
      <c r="I434" s="1" t="str">
        <f t="shared" si="129"/>
        <v xml:space="preserve"> </v>
      </c>
      <c r="J434" s="42" t="str">
        <f t="shared" si="124"/>
        <v xml:space="preserve"> </v>
      </c>
      <c r="K434" s="1" t="str">
        <f t="shared" si="125"/>
        <v xml:space="preserve"> </v>
      </c>
      <c r="L434" s="1" t="str">
        <f t="shared" si="126"/>
        <v xml:space="preserve"> </v>
      </c>
      <c r="M434" s="1" t="str">
        <f t="shared" si="127"/>
        <v xml:space="preserve"> </v>
      </c>
      <c r="N434" s="7"/>
      <c r="O434">
        <f t="shared" si="130"/>
        <v>464</v>
      </c>
      <c r="P434">
        <f t="shared" si="131"/>
        <v>464</v>
      </c>
      <c r="Q434" t="str">
        <f t="shared" si="132"/>
        <v>PAISSAN WALTER</v>
      </c>
      <c r="R434" s="1" t="str">
        <f t="shared" si="133"/>
        <v>Z00042</v>
      </c>
      <c r="S434" s="22">
        <f t="shared" si="116"/>
        <v>0</v>
      </c>
      <c r="T434" s="1">
        <f t="shared" si="117"/>
        <v>0</v>
      </c>
      <c r="U434" s="1" t="str">
        <f t="shared" si="118"/>
        <v>MX2</v>
      </c>
      <c r="V434" s="1" t="str">
        <f t="shared" si="119"/>
        <v>CHALLENGE</v>
      </c>
      <c r="W434" s="42" t="str">
        <f t="shared" si="134"/>
        <v xml:space="preserve"> </v>
      </c>
      <c r="Y434" s="30" t="s">
        <v>1205</v>
      </c>
      <c r="Z434">
        <v>464</v>
      </c>
      <c r="AA434" t="s">
        <v>1206</v>
      </c>
      <c r="AD434" s="1" t="s">
        <v>856</v>
      </c>
      <c r="AE434" t="s">
        <v>5</v>
      </c>
      <c r="AG434">
        <v>2024</v>
      </c>
    </row>
    <row r="435" spans="1:33" ht="15.75" customHeight="1" x14ac:dyDescent="0.25">
      <c r="A435" s="3">
        <v>432</v>
      </c>
      <c r="B435" s="4" t="str">
        <f t="shared" si="120"/>
        <v xml:space="preserve"> </v>
      </c>
      <c r="C435" s="1">
        <f t="shared" si="121"/>
        <v>432</v>
      </c>
      <c r="D435" t="str">
        <f t="shared" si="122"/>
        <v>MESSINA ANDREA</v>
      </c>
      <c r="E435" s="1" t="str">
        <f>_xlfn.IFNA(VLOOKUP(G435,'nr MX scelti o cambiati'!$C$3:$D$591,2,FALSE)," ")</f>
        <v xml:space="preserve"> </v>
      </c>
      <c r="F435" s="1">
        <f>IF(E435="NUM CAMBIATO","NUM CAMBIATO",IF(G435=" "," ",_xlfn.IFNA(VLOOKUP(G435,'nr MX scelti o cambiati'!$E$3:$N$591,10,FALSE),"nuova scelta numero")))</f>
        <v>0</v>
      </c>
      <c r="G435" s="1" t="str">
        <f t="shared" si="123"/>
        <v>E00220</v>
      </c>
      <c r="H435" s="1">
        <f t="shared" si="128"/>
        <v>0</v>
      </c>
      <c r="I435" s="1" t="str">
        <f t="shared" si="129"/>
        <v xml:space="preserve"> </v>
      </c>
      <c r="J435" s="42" t="str">
        <f t="shared" si="124"/>
        <v>MESSINA ANDREA</v>
      </c>
      <c r="K435" s="1" t="str">
        <f t="shared" si="125"/>
        <v>VEN</v>
      </c>
      <c r="L435" s="1" t="str">
        <f t="shared" si="126"/>
        <v>OPEN</v>
      </c>
      <c r="M435" s="1" t="str">
        <f t="shared" si="127"/>
        <v>VETERAN</v>
      </c>
      <c r="N435" s="7"/>
      <c r="O435">
        <f t="shared" si="130"/>
        <v>466</v>
      </c>
      <c r="P435">
        <f t="shared" si="131"/>
        <v>466</v>
      </c>
      <c r="Q435" t="str">
        <f t="shared" si="132"/>
        <v>TOSOLINI MARCO</v>
      </c>
      <c r="R435" s="1" t="str">
        <f t="shared" si="133"/>
        <v>X09588</v>
      </c>
      <c r="S435" s="22">
        <f t="shared" si="116"/>
        <v>22438</v>
      </c>
      <c r="T435" s="1" t="str">
        <f t="shared" si="117"/>
        <v>LOM</v>
      </c>
      <c r="U435" s="1" t="str">
        <f t="shared" si="118"/>
        <v>OPEN</v>
      </c>
      <c r="V435" s="1" t="str">
        <f t="shared" si="119"/>
        <v>MASTER</v>
      </c>
      <c r="W435" s="42" t="str">
        <f t="shared" si="134"/>
        <v>TOSOLINI MARCO</v>
      </c>
      <c r="Y435" s="30" t="s">
        <v>1148</v>
      </c>
      <c r="Z435">
        <v>466</v>
      </c>
      <c r="AA435" t="s">
        <v>1149</v>
      </c>
      <c r="AB435" s="14">
        <v>22438</v>
      </c>
      <c r="AC435" t="s">
        <v>19</v>
      </c>
      <c r="AD435" s="1" t="s">
        <v>858</v>
      </c>
      <c r="AE435" t="s">
        <v>14</v>
      </c>
      <c r="AF435" t="s">
        <v>1149</v>
      </c>
      <c r="AG435">
        <v>2024</v>
      </c>
    </row>
    <row r="436" spans="1:33" ht="15.75" customHeight="1" x14ac:dyDescent="0.25">
      <c r="A436" s="3">
        <v>433</v>
      </c>
      <c r="B436" s="4" t="str">
        <f t="shared" si="120"/>
        <v xml:space="preserve"> </v>
      </c>
      <c r="C436" s="1">
        <f t="shared" si="121"/>
        <v>433</v>
      </c>
      <c r="D436" t="str">
        <f t="shared" si="122"/>
        <v>BRIZZI MARIKA</v>
      </c>
      <c r="E436" s="1" t="str">
        <f>_xlfn.IFNA(VLOOKUP(G436,'nr MX scelti o cambiati'!$C$3:$D$591,2,FALSE)," ")</f>
        <v xml:space="preserve"> </v>
      </c>
      <c r="F436" s="1" t="str">
        <f>IF(E436="NUM CAMBIATO","NUM CAMBIATO",IF(G436=" "," ",_xlfn.IFNA(VLOOKUP(G436,'nr MX scelti o cambiati'!$E$3:$N$591,10,FALSE),"nuova scelta numero")))</f>
        <v>nuova scelta numero</v>
      </c>
      <c r="G436" s="1" t="str">
        <f t="shared" si="123"/>
        <v>Z03602</v>
      </c>
      <c r="H436" s="1">
        <f t="shared" si="128"/>
        <v>0</v>
      </c>
      <c r="I436" s="1" t="str">
        <f t="shared" si="129"/>
        <v xml:space="preserve"> </v>
      </c>
      <c r="J436" s="42" t="str">
        <f t="shared" si="124"/>
        <v>BRIZZI MARIKA</v>
      </c>
      <c r="K436" s="1" t="str">
        <f t="shared" si="125"/>
        <v>VEN</v>
      </c>
      <c r="L436" s="1" t="str">
        <f t="shared" si="126"/>
        <v>FEMMINILE</v>
      </c>
      <c r="M436" s="1" t="str">
        <f t="shared" si="127"/>
        <v>FEMMINILE</v>
      </c>
      <c r="N436" s="7"/>
      <c r="O436">
        <f t="shared" si="130"/>
        <v>467</v>
      </c>
      <c r="P436">
        <f t="shared" si="131"/>
        <v>467</v>
      </c>
      <c r="Q436" t="str">
        <f t="shared" si="132"/>
        <v>RIGHETTI ALESSIO</v>
      </c>
      <c r="R436" s="1" t="str">
        <f t="shared" si="133"/>
        <v>W00074</v>
      </c>
      <c r="S436" s="22">
        <f t="shared" si="116"/>
        <v>38452</v>
      </c>
      <c r="T436" s="1" t="str">
        <f t="shared" si="117"/>
        <v>VEN</v>
      </c>
      <c r="U436" s="1" t="str">
        <f t="shared" si="118"/>
        <v>MX2</v>
      </c>
      <c r="V436" s="1" t="str">
        <f t="shared" si="119"/>
        <v>FAST</v>
      </c>
      <c r="W436" s="42" t="str">
        <f t="shared" si="134"/>
        <v>RIGHETTI ALESSIO</v>
      </c>
      <c r="Y436" s="30" t="s">
        <v>470</v>
      </c>
      <c r="Z436">
        <v>467</v>
      </c>
      <c r="AA436" t="s">
        <v>471</v>
      </c>
      <c r="AB436" s="14">
        <v>38452</v>
      </c>
      <c r="AC436" t="s">
        <v>21</v>
      </c>
      <c r="AD436" s="1" t="s">
        <v>856</v>
      </c>
      <c r="AE436" t="s">
        <v>11</v>
      </c>
      <c r="AF436" t="s">
        <v>471</v>
      </c>
      <c r="AG436">
        <v>2024</v>
      </c>
    </row>
    <row r="437" spans="1:33" ht="15.75" customHeight="1" x14ac:dyDescent="0.25">
      <c r="A437" s="3">
        <v>434</v>
      </c>
      <c r="B437" s="4" t="str">
        <f t="shared" si="120"/>
        <v xml:space="preserve"> </v>
      </c>
      <c r="C437" s="1">
        <f t="shared" si="121"/>
        <v>434</v>
      </c>
      <c r="D437" t="str">
        <f t="shared" si="122"/>
        <v>DALVAI ARMIN</v>
      </c>
      <c r="E437" s="1" t="str">
        <f>_xlfn.IFNA(VLOOKUP(G437,'nr MX scelti o cambiati'!$C$3:$D$591,2,FALSE)," ")</f>
        <v xml:space="preserve"> </v>
      </c>
      <c r="F437" s="1">
        <f>IF(E437="NUM CAMBIATO","NUM CAMBIATO",IF(G437=" "," ",_xlfn.IFNA(VLOOKUP(G437,'nr MX scelti o cambiati'!$E$3:$N$591,10,FALSE),"nuova scelta numero")))</f>
        <v>0</v>
      </c>
      <c r="G437" s="1" t="str">
        <f t="shared" si="123"/>
        <v>G06390</v>
      </c>
      <c r="H437" s="1">
        <f t="shared" si="128"/>
        <v>0</v>
      </c>
      <c r="I437" s="1" t="str">
        <f t="shared" si="129"/>
        <v xml:space="preserve"> </v>
      </c>
      <c r="J437" s="42" t="str">
        <f t="shared" si="124"/>
        <v>DALVAI ARMIN</v>
      </c>
      <c r="K437" s="1" t="str">
        <f t="shared" si="125"/>
        <v>PBZ</v>
      </c>
      <c r="L437" s="1" t="str">
        <f t="shared" si="126"/>
        <v>OPEN</v>
      </c>
      <c r="M437" s="1" t="str">
        <f t="shared" si="127"/>
        <v>VETERAN</v>
      </c>
      <c r="N437" s="7"/>
      <c r="O437">
        <f t="shared" si="130"/>
        <v>469</v>
      </c>
      <c r="P437">
        <f t="shared" si="131"/>
        <v>469</v>
      </c>
      <c r="Q437" t="str">
        <f t="shared" si="132"/>
        <v>TESSAROTTO FEDERICO</v>
      </c>
      <c r="R437" s="1" t="str">
        <f t="shared" si="133"/>
        <v>Z00202</v>
      </c>
      <c r="S437" s="22">
        <f t="shared" si="116"/>
        <v>36830</v>
      </c>
      <c r="T437" s="1" t="str">
        <f t="shared" si="117"/>
        <v>VEN</v>
      </c>
      <c r="U437" s="1" t="str">
        <f t="shared" si="118"/>
        <v>MX2</v>
      </c>
      <c r="V437" s="1" t="str">
        <f t="shared" si="119"/>
        <v>RIDER</v>
      </c>
      <c r="W437" s="42" t="str">
        <f t="shared" si="134"/>
        <v>TESSAROTTO FEDERICO</v>
      </c>
      <c r="Y437" s="30" t="s">
        <v>934</v>
      </c>
      <c r="Z437">
        <v>469</v>
      </c>
      <c r="AA437" t="s">
        <v>935</v>
      </c>
      <c r="AB437" s="14">
        <v>36830</v>
      </c>
      <c r="AC437" t="s">
        <v>21</v>
      </c>
      <c r="AD437" s="1" t="s">
        <v>856</v>
      </c>
      <c r="AE437" t="s">
        <v>6</v>
      </c>
      <c r="AF437" t="s">
        <v>935</v>
      </c>
      <c r="AG437">
        <v>2024</v>
      </c>
    </row>
    <row r="438" spans="1:33" ht="15.75" customHeight="1" x14ac:dyDescent="0.25">
      <c r="A438" s="3">
        <v>435</v>
      </c>
      <c r="B438" s="4" t="str">
        <f t="shared" si="120"/>
        <v xml:space="preserve"> </v>
      </c>
      <c r="C438" s="1">
        <f t="shared" si="121"/>
        <v>435</v>
      </c>
      <c r="D438" t="str">
        <f t="shared" si="122"/>
        <v>PROFANTER PETER</v>
      </c>
      <c r="E438" s="1" t="str">
        <f>_xlfn.IFNA(VLOOKUP(G438,'nr MX scelti o cambiati'!$C$3:$D$591,2,FALSE)," ")</f>
        <v xml:space="preserve"> </v>
      </c>
      <c r="F438" s="1">
        <f>IF(E438="NUM CAMBIATO","NUM CAMBIATO",IF(G438=" "," ",_xlfn.IFNA(VLOOKUP(G438,'nr MX scelti o cambiati'!$E$3:$N$591,10,FALSE),"nuova scelta numero")))</f>
        <v>0</v>
      </c>
      <c r="G438" s="1" t="str">
        <f t="shared" si="123"/>
        <v>W00149</v>
      </c>
      <c r="H438" s="1">
        <f t="shared" si="128"/>
        <v>0</v>
      </c>
      <c r="I438" s="1" t="str">
        <f t="shared" si="129"/>
        <v xml:space="preserve"> </v>
      </c>
      <c r="J438" s="42" t="str">
        <f t="shared" si="124"/>
        <v>PROFANTER PETER</v>
      </c>
      <c r="K438" s="1" t="str">
        <f t="shared" si="125"/>
        <v>PBZ</v>
      </c>
      <c r="L438" s="1" t="str">
        <f t="shared" si="126"/>
        <v>MX2</v>
      </c>
      <c r="M438" s="1" t="str">
        <f t="shared" si="127"/>
        <v>CHALLENGE</v>
      </c>
      <c r="N438" s="7"/>
      <c r="O438">
        <f t="shared" si="130"/>
        <v>470</v>
      </c>
      <c r="P438">
        <f t="shared" si="131"/>
        <v>470</v>
      </c>
      <c r="Q438" t="str">
        <f t="shared" si="132"/>
        <v>CRETI` FABIO</v>
      </c>
      <c r="R438" s="1" t="str">
        <f t="shared" si="133"/>
        <v>V00656</v>
      </c>
      <c r="S438" s="22">
        <f t="shared" si="116"/>
        <v>35947</v>
      </c>
      <c r="T438" s="1" t="str">
        <f t="shared" si="117"/>
        <v>FVG</v>
      </c>
      <c r="U438" s="1" t="str">
        <f t="shared" si="118"/>
        <v>MX1</v>
      </c>
      <c r="V438" s="1" t="str">
        <f t="shared" si="119"/>
        <v>CHALLENGE</v>
      </c>
      <c r="W438" s="42" t="str">
        <f t="shared" si="134"/>
        <v>CRETI` FABIO</v>
      </c>
      <c r="Y438" s="30" t="s">
        <v>1253</v>
      </c>
      <c r="Z438">
        <v>470</v>
      </c>
      <c r="AA438" t="s">
        <v>1254</v>
      </c>
      <c r="AB438" s="14">
        <v>35947</v>
      </c>
      <c r="AC438" t="s">
        <v>24</v>
      </c>
      <c r="AD438" s="1" t="s">
        <v>857</v>
      </c>
      <c r="AE438" t="s">
        <v>5</v>
      </c>
      <c r="AF438" t="s">
        <v>1254</v>
      </c>
      <c r="AG438">
        <v>2024</v>
      </c>
    </row>
    <row r="439" spans="1:33" ht="15.75" customHeight="1" x14ac:dyDescent="0.25">
      <c r="A439" s="3">
        <v>436</v>
      </c>
      <c r="B439" s="4">
        <f t="shared" si="120"/>
        <v>436</v>
      </c>
      <c r="C439" s="1" t="str">
        <f t="shared" si="121"/>
        <v xml:space="preserve"> </v>
      </c>
      <c r="D439" t="str">
        <f t="shared" si="122"/>
        <v xml:space="preserve"> </v>
      </c>
      <c r="E439" s="1" t="str">
        <f>_xlfn.IFNA(VLOOKUP(G439,'nr MX scelti o cambiati'!$C$3:$D$591,2,FALSE)," ")</f>
        <v xml:space="preserve"> </v>
      </c>
      <c r="F439" s="1" t="str">
        <f>IF(E439="NUM CAMBIATO","NUM CAMBIATO",IF(G439=" "," ",_xlfn.IFNA(VLOOKUP(G439,'nr MX scelti o cambiati'!$E$3:$N$591,10,FALSE),"nuova scelta numero")))</f>
        <v xml:space="preserve"> </v>
      </c>
      <c r="G439" s="1" t="str">
        <f t="shared" si="123"/>
        <v xml:space="preserve"> </v>
      </c>
      <c r="H439" s="1">
        <f t="shared" si="128"/>
        <v>0</v>
      </c>
      <c r="I439" s="1" t="str">
        <f t="shared" si="129"/>
        <v xml:space="preserve"> </v>
      </c>
      <c r="J439" s="42" t="str">
        <f t="shared" si="124"/>
        <v xml:space="preserve"> </v>
      </c>
      <c r="K439" s="1" t="str">
        <f t="shared" si="125"/>
        <v xml:space="preserve"> </v>
      </c>
      <c r="L439" s="1" t="str">
        <f t="shared" si="126"/>
        <v xml:space="preserve"> </v>
      </c>
      <c r="M439" s="1" t="str">
        <f t="shared" si="127"/>
        <v xml:space="preserve"> </v>
      </c>
      <c r="N439" s="7"/>
      <c r="O439">
        <f t="shared" si="130"/>
        <v>471</v>
      </c>
      <c r="P439">
        <f t="shared" si="131"/>
        <v>471</v>
      </c>
      <c r="Q439" t="str">
        <f t="shared" si="132"/>
        <v>PEGORARO VITTORIA</v>
      </c>
      <c r="R439" s="1" t="str">
        <f t="shared" si="133"/>
        <v>A01818</v>
      </c>
      <c r="S439" s="22">
        <f t="shared" si="116"/>
        <v>39218</v>
      </c>
      <c r="T439" s="1" t="str">
        <f t="shared" si="117"/>
        <v>VEN</v>
      </c>
      <c r="U439" s="1" t="str">
        <f t="shared" si="118"/>
        <v>FEMMINILE</v>
      </c>
      <c r="V439" s="1" t="str">
        <f t="shared" si="119"/>
        <v>FEMMINILE</v>
      </c>
      <c r="W439" s="42" t="str">
        <f t="shared" si="134"/>
        <v>PEGORARO VITTORIA</v>
      </c>
      <c r="Y439" s="30" t="s">
        <v>3530</v>
      </c>
      <c r="Z439">
        <v>471</v>
      </c>
      <c r="AA439" t="s">
        <v>3531</v>
      </c>
      <c r="AB439" s="14">
        <v>39218</v>
      </c>
      <c r="AC439" t="s">
        <v>21</v>
      </c>
      <c r="AD439" s="1" t="s">
        <v>859</v>
      </c>
      <c r="AE439" t="s">
        <v>859</v>
      </c>
      <c r="AF439" t="s">
        <v>3531</v>
      </c>
      <c r="AG439">
        <v>2024</v>
      </c>
    </row>
    <row r="440" spans="1:33" ht="15.75" customHeight="1" x14ac:dyDescent="0.25">
      <c r="A440" s="3">
        <v>437</v>
      </c>
      <c r="B440" s="4" t="str">
        <f t="shared" si="120"/>
        <v xml:space="preserve"> </v>
      </c>
      <c r="C440" s="1">
        <f t="shared" si="121"/>
        <v>437</v>
      </c>
      <c r="D440" t="str">
        <f t="shared" si="122"/>
        <v>FRISON MANUELE</v>
      </c>
      <c r="E440" s="1" t="str">
        <f>_xlfn.IFNA(VLOOKUP(G440,'nr MX scelti o cambiati'!$C$3:$D$591,2,FALSE)," ")</f>
        <v xml:space="preserve"> </v>
      </c>
      <c r="F440" s="1" t="str">
        <f>IF(E440="NUM CAMBIATO","NUM CAMBIATO",IF(G440=" "," ",_xlfn.IFNA(VLOOKUP(G440,'nr MX scelti o cambiati'!$E$3:$N$591,10,FALSE),"nuova scelta numero")))</f>
        <v>nuova scelta numero</v>
      </c>
      <c r="G440" s="1" t="str">
        <f t="shared" si="123"/>
        <v>W00984</v>
      </c>
      <c r="H440" s="1">
        <f t="shared" si="128"/>
        <v>0</v>
      </c>
      <c r="I440" s="1" t="str">
        <f t="shared" si="129"/>
        <v xml:space="preserve"> </v>
      </c>
      <c r="J440" s="42" t="str">
        <f t="shared" si="124"/>
        <v>FRISON MANUELE</v>
      </c>
      <c r="K440" s="1" t="str">
        <f t="shared" si="125"/>
        <v>VEN</v>
      </c>
      <c r="L440" s="1" t="str">
        <f t="shared" si="126"/>
        <v>OPEN</v>
      </c>
      <c r="M440" s="1" t="str">
        <f t="shared" si="127"/>
        <v>SUPERVETERAN</v>
      </c>
      <c r="N440" s="7"/>
      <c r="O440">
        <f t="shared" si="130"/>
        <v>472</v>
      </c>
      <c r="P440">
        <f t="shared" si="131"/>
        <v>472</v>
      </c>
      <c r="Q440" t="str">
        <f t="shared" si="132"/>
        <v>REBOSIO MARCO ANGELO</v>
      </c>
      <c r="R440" s="1" t="str">
        <f t="shared" si="133"/>
        <v>X09596</v>
      </c>
      <c r="S440" s="22">
        <f t="shared" si="116"/>
        <v>26338</v>
      </c>
      <c r="T440" s="1" t="str">
        <f t="shared" si="117"/>
        <v>LOM</v>
      </c>
      <c r="U440" s="1" t="str">
        <f t="shared" si="118"/>
        <v>OPEN</v>
      </c>
      <c r="V440" s="1" t="str">
        <f t="shared" si="119"/>
        <v>SUPERVETERAN</v>
      </c>
      <c r="W440" s="42" t="str">
        <f t="shared" si="134"/>
        <v>REBOSIO MARCO ANGELO</v>
      </c>
      <c r="Y440" s="30" t="s">
        <v>472</v>
      </c>
      <c r="Z440">
        <v>472</v>
      </c>
      <c r="AA440" t="s">
        <v>473</v>
      </c>
      <c r="AB440" s="14">
        <v>26338</v>
      </c>
      <c r="AC440" t="s">
        <v>19</v>
      </c>
      <c r="AD440" s="1" t="s">
        <v>858</v>
      </c>
      <c r="AE440" t="s">
        <v>13</v>
      </c>
      <c r="AF440" t="s">
        <v>473</v>
      </c>
      <c r="AG440">
        <v>2024</v>
      </c>
    </row>
    <row r="441" spans="1:33" ht="15.75" customHeight="1" x14ac:dyDescent="0.25">
      <c r="A441" s="3">
        <v>438</v>
      </c>
      <c r="B441" s="4" t="str">
        <f t="shared" si="120"/>
        <v xml:space="preserve"> </v>
      </c>
      <c r="C441" s="1">
        <f t="shared" si="121"/>
        <v>438</v>
      </c>
      <c r="D441" t="str">
        <f t="shared" si="122"/>
        <v>ZARPELLON FEDERICO</v>
      </c>
      <c r="E441" s="1" t="str">
        <f>_xlfn.IFNA(VLOOKUP(G441,'nr MX scelti o cambiati'!$C$3:$D$591,2,FALSE)," ")</f>
        <v xml:space="preserve"> </v>
      </c>
      <c r="F441" s="1" t="str">
        <f>IF(E441="NUM CAMBIATO","NUM CAMBIATO",IF(G441=" "," ",_xlfn.IFNA(VLOOKUP(G441,'nr MX scelti o cambiati'!$E$3:$N$591,10,FALSE),"nuova scelta numero")))</f>
        <v>nuova scelta numero</v>
      </c>
      <c r="G441" s="1" t="str">
        <f t="shared" si="123"/>
        <v>X05863</v>
      </c>
      <c r="H441" s="1">
        <f t="shared" si="128"/>
        <v>0</v>
      </c>
      <c r="I441" s="1" t="str">
        <f t="shared" si="129"/>
        <v xml:space="preserve"> </v>
      </c>
      <c r="J441" s="42" t="str">
        <f t="shared" si="124"/>
        <v>ZARPELLON FEDERICO</v>
      </c>
      <c r="K441" s="1" t="str">
        <f t="shared" si="125"/>
        <v>VEN</v>
      </c>
      <c r="L441" s="1" t="str">
        <f t="shared" si="126"/>
        <v>MX2</v>
      </c>
      <c r="M441" s="1" t="str">
        <f t="shared" si="127"/>
        <v>CHALLENGE</v>
      </c>
      <c r="N441" s="7"/>
      <c r="O441">
        <f t="shared" si="130"/>
        <v>473</v>
      </c>
      <c r="P441">
        <f t="shared" si="131"/>
        <v>473</v>
      </c>
      <c r="Q441" t="str">
        <f t="shared" si="132"/>
        <v>PEGORARO RICCARDO</v>
      </c>
      <c r="R441" s="1" t="str">
        <f t="shared" si="133"/>
        <v>X01780</v>
      </c>
      <c r="S441" s="22">
        <f t="shared" ref="S441:S504" si="135">AB441</f>
        <v>38588</v>
      </c>
      <c r="T441" s="1" t="str">
        <f t="shared" ref="T441:T504" si="136">AC441</f>
        <v>VEN</v>
      </c>
      <c r="U441" s="1">
        <f t="shared" ref="U441:U504" si="137">AD441</f>
        <v>125</v>
      </c>
      <c r="V441" s="1" t="str">
        <f t="shared" ref="V441:V504" si="138">AE441</f>
        <v>SENIOR</v>
      </c>
      <c r="W441" s="42" t="str">
        <f t="shared" si="134"/>
        <v>PEGORARO RICCARDO</v>
      </c>
      <c r="Y441" s="30" t="s">
        <v>482</v>
      </c>
      <c r="Z441">
        <v>473</v>
      </c>
      <c r="AA441" t="s">
        <v>483</v>
      </c>
      <c r="AB441" s="14">
        <v>38588</v>
      </c>
      <c r="AC441" t="s">
        <v>21</v>
      </c>
      <c r="AD441" s="1">
        <v>125</v>
      </c>
      <c r="AE441" t="s">
        <v>8</v>
      </c>
      <c r="AF441" t="s">
        <v>483</v>
      </c>
      <c r="AG441">
        <v>2024</v>
      </c>
    </row>
    <row r="442" spans="1:33" ht="15.75" customHeight="1" x14ac:dyDescent="0.25">
      <c r="A442" s="3">
        <v>439</v>
      </c>
      <c r="B442" s="4">
        <f t="shared" si="120"/>
        <v>439</v>
      </c>
      <c r="C442" s="1" t="str">
        <f t="shared" si="121"/>
        <v xml:space="preserve"> </v>
      </c>
      <c r="D442" t="str">
        <f t="shared" si="122"/>
        <v xml:space="preserve"> </v>
      </c>
      <c r="E442" s="1" t="str">
        <f>_xlfn.IFNA(VLOOKUP(G442,'nr MX scelti o cambiati'!$C$3:$D$591,2,FALSE)," ")</f>
        <v xml:space="preserve"> </v>
      </c>
      <c r="F442" s="1" t="str">
        <f>IF(E442="NUM CAMBIATO","NUM CAMBIATO",IF(G442=" "," ",_xlfn.IFNA(VLOOKUP(G442,'nr MX scelti o cambiati'!$E$3:$N$591,10,FALSE),"nuova scelta numero")))</f>
        <v xml:space="preserve"> </v>
      </c>
      <c r="G442" s="1" t="str">
        <f t="shared" si="123"/>
        <v xml:space="preserve"> </v>
      </c>
      <c r="H442" s="1">
        <f t="shared" si="128"/>
        <v>0</v>
      </c>
      <c r="I442" s="1" t="str">
        <f t="shared" si="129"/>
        <v xml:space="preserve"> </v>
      </c>
      <c r="J442" s="42" t="str">
        <f t="shared" si="124"/>
        <v xml:space="preserve"> </v>
      </c>
      <c r="K442" s="1" t="str">
        <f t="shared" si="125"/>
        <v xml:space="preserve"> </v>
      </c>
      <c r="L442" s="1" t="str">
        <f t="shared" si="126"/>
        <v xml:space="preserve"> </v>
      </c>
      <c r="M442" s="1" t="str">
        <f t="shared" si="127"/>
        <v xml:space="preserve"> </v>
      </c>
      <c r="N442" s="7"/>
      <c r="O442">
        <f t="shared" si="130"/>
        <v>474</v>
      </c>
      <c r="P442">
        <f t="shared" si="131"/>
        <v>474</v>
      </c>
      <c r="Q442" t="str">
        <f t="shared" si="132"/>
        <v>PASQUALATO SIMONE</v>
      </c>
      <c r="R442" s="1" t="str">
        <f t="shared" si="133"/>
        <v>S00768</v>
      </c>
      <c r="S442" s="22">
        <f t="shared" si="135"/>
        <v>39246</v>
      </c>
      <c r="T442" s="1" t="str">
        <f t="shared" si="136"/>
        <v>VEN</v>
      </c>
      <c r="U442" s="1">
        <f t="shared" si="137"/>
        <v>125</v>
      </c>
      <c r="V442" s="1" t="str">
        <f t="shared" si="138"/>
        <v>JUNIOR</v>
      </c>
      <c r="W442" s="42" t="str">
        <f t="shared" si="134"/>
        <v>PASQUALATO SIMONE</v>
      </c>
      <c r="Y442" s="30" t="s">
        <v>474</v>
      </c>
      <c r="Z442">
        <v>474</v>
      </c>
      <c r="AA442" t="s">
        <v>475</v>
      </c>
      <c r="AB442" s="14">
        <v>39246</v>
      </c>
      <c r="AC442" t="s">
        <v>21</v>
      </c>
      <c r="AD442" s="1">
        <v>125</v>
      </c>
      <c r="AE442" t="s">
        <v>4</v>
      </c>
      <c r="AF442" t="s">
        <v>475</v>
      </c>
      <c r="AG442">
        <v>2024</v>
      </c>
    </row>
    <row r="443" spans="1:33" ht="15.75" customHeight="1" x14ac:dyDescent="0.25">
      <c r="A443" s="3">
        <v>440</v>
      </c>
      <c r="B443" s="4" t="str">
        <f t="shared" si="120"/>
        <v xml:space="preserve"> </v>
      </c>
      <c r="C443" s="1">
        <f t="shared" si="121"/>
        <v>440</v>
      </c>
      <c r="D443" t="str">
        <f t="shared" si="122"/>
        <v>ALBASINI THOMAS</v>
      </c>
      <c r="E443" s="1" t="str">
        <f>_xlfn.IFNA(VLOOKUP(G443,'nr MX scelti o cambiati'!$C$3:$D$591,2,FALSE)," ")</f>
        <v xml:space="preserve"> </v>
      </c>
      <c r="F443" s="1">
        <f>IF(E443="NUM CAMBIATO","NUM CAMBIATO",IF(G443=" "," ",_xlfn.IFNA(VLOOKUP(G443,'nr MX scelti o cambiati'!$E$3:$N$591,10,FALSE),"nuova scelta numero")))</f>
        <v>0</v>
      </c>
      <c r="G443" s="1" t="str">
        <f t="shared" si="123"/>
        <v>V03574</v>
      </c>
      <c r="H443" s="1">
        <f t="shared" si="128"/>
        <v>0</v>
      </c>
      <c r="I443" s="1" t="str">
        <f t="shared" si="129"/>
        <v xml:space="preserve"> </v>
      </c>
      <c r="J443" s="42" t="str">
        <f t="shared" si="124"/>
        <v>ALBASINI THOMAS</v>
      </c>
      <c r="K443" s="1" t="str">
        <f t="shared" si="125"/>
        <v>PTR</v>
      </c>
      <c r="L443" s="1" t="str">
        <f t="shared" si="126"/>
        <v>MX2</v>
      </c>
      <c r="M443" s="1" t="str">
        <f t="shared" si="127"/>
        <v>EXPERT</v>
      </c>
      <c r="N443" s="7"/>
      <c r="O443">
        <f t="shared" si="130"/>
        <v>476</v>
      </c>
      <c r="P443">
        <f t="shared" si="131"/>
        <v>476</v>
      </c>
      <c r="Q443" t="str">
        <f t="shared" si="132"/>
        <v>QUARTAROLO ANDREA</v>
      </c>
      <c r="R443" s="1" t="str">
        <f t="shared" si="133"/>
        <v>W01370</v>
      </c>
      <c r="S443" s="22">
        <f t="shared" si="135"/>
        <v>35229</v>
      </c>
      <c r="T443" s="1" t="str">
        <f t="shared" si="136"/>
        <v>VEN</v>
      </c>
      <c r="U443" s="1" t="str">
        <f t="shared" si="137"/>
        <v>MX2</v>
      </c>
      <c r="V443" s="1" t="str">
        <f t="shared" si="138"/>
        <v>RIDER</v>
      </c>
      <c r="W443" s="42" t="str">
        <f t="shared" si="134"/>
        <v>QUARTAROLO ANDREA</v>
      </c>
      <c r="Y443" s="30" t="s">
        <v>476</v>
      </c>
      <c r="Z443">
        <v>476</v>
      </c>
      <c r="AA443" t="s">
        <v>477</v>
      </c>
      <c r="AB443" s="14">
        <v>35229</v>
      </c>
      <c r="AC443" t="s">
        <v>21</v>
      </c>
      <c r="AD443" s="1" t="s">
        <v>856</v>
      </c>
      <c r="AE443" t="s">
        <v>6</v>
      </c>
      <c r="AF443" t="s">
        <v>477</v>
      </c>
      <c r="AG443">
        <v>2024</v>
      </c>
    </row>
    <row r="444" spans="1:33" ht="15.75" customHeight="1" x14ac:dyDescent="0.25">
      <c r="A444" s="3">
        <v>441</v>
      </c>
      <c r="B444" s="4" t="str">
        <f t="shared" si="120"/>
        <v xml:space="preserve"> </v>
      </c>
      <c r="C444" s="1">
        <f t="shared" si="121"/>
        <v>441</v>
      </c>
      <c r="D444" t="str">
        <f t="shared" si="122"/>
        <v>PRETTO STEFANO</v>
      </c>
      <c r="E444" s="1" t="str">
        <f>_xlfn.IFNA(VLOOKUP(G444,'nr MX scelti o cambiati'!$C$3:$D$591,2,FALSE)," ")</f>
        <v xml:space="preserve"> </v>
      </c>
      <c r="F444" s="1">
        <f>IF(E444="NUM CAMBIATO","NUM CAMBIATO",IF(G444=" "," ",_xlfn.IFNA(VLOOKUP(G444,'nr MX scelti o cambiati'!$E$3:$N$591,10,FALSE),"nuova scelta numero")))</f>
        <v>0</v>
      </c>
      <c r="G444" s="1" t="str">
        <f t="shared" si="123"/>
        <v>W01142</v>
      </c>
      <c r="H444" s="1">
        <f t="shared" si="128"/>
        <v>1</v>
      </c>
      <c r="I444" s="1" t="str">
        <f t="shared" si="129"/>
        <v>licenza 23 da rinnovare</v>
      </c>
      <c r="J444" s="42" t="str">
        <f t="shared" si="124"/>
        <v xml:space="preserve"> </v>
      </c>
      <c r="K444" s="1">
        <f t="shared" si="125"/>
        <v>0</v>
      </c>
      <c r="L444" s="1" t="str">
        <f t="shared" si="126"/>
        <v>OPEN</v>
      </c>
      <c r="M444" s="1" t="str">
        <f t="shared" si="127"/>
        <v>VETERAN</v>
      </c>
      <c r="N444" s="7"/>
      <c r="O444">
        <f t="shared" si="130"/>
        <v>477</v>
      </c>
      <c r="P444">
        <f t="shared" si="131"/>
        <v>477</v>
      </c>
      <c r="Q444" t="str">
        <f t="shared" si="132"/>
        <v>CARLAPPI ANDREA</v>
      </c>
      <c r="R444" s="1" t="str">
        <f t="shared" si="133"/>
        <v>M00030</v>
      </c>
      <c r="S444" s="22">
        <f t="shared" si="135"/>
        <v>34248</v>
      </c>
      <c r="T444" s="1" t="str">
        <f t="shared" si="136"/>
        <v>VEN</v>
      </c>
      <c r="U444" s="1" t="str">
        <f t="shared" si="137"/>
        <v>MX2</v>
      </c>
      <c r="V444" s="1" t="str">
        <f t="shared" si="138"/>
        <v>RIDER</v>
      </c>
      <c r="W444" s="42" t="str">
        <f t="shared" si="134"/>
        <v>CARLAPPI ANDREA</v>
      </c>
      <c r="Y444" s="30" t="s">
        <v>478</v>
      </c>
      <c r="Z444">
        <v>477</v>
      </c>
      <c r="AA444" t="s">
        <v>479</v>
      </c>
      <c r="AB444" s="14">
        <v>34248</v>
      </c>
      <c r="AC444" t="s">
        <v>21</v>
      </c>
      <c r="AD444" s="1" t="s">
        <v>856</v>
      </c>
      <c r="AE444" t="s">
        <v>6</v>
      </c>
      <c r="AF444" t="s">
        <v>479</v>
      </c>
      <c r="AG444">
        <v>2024</v>
      </c>
    </row>
    <row r="445" spans="1:33" ht="15.75" customHeight="1" x14ac:dyDescent="0.25">
      <c r="A445" s="3">
        <v>442</v>
      </c>
      <c r="B445" s="4" t="str">
        <f t="shared" si="120"/>
        <v xml:space="preserve"> </v>
      </c>
      <c r="C445" s="1">
        <f t="shared" si="121"/>
        <v>442</v>
      </c>
      <c r="D445" t="str">
        <f t="shared" si="122"/>
        <v>GONZO ENEA</v>
      </c>
      <c r="E445" s="1" t="str">
        <f>_xlfn.IFNA(VLOOKUP(G445,'nr MX scelti o cambiati'!$C$3:$D$591,2,FALSE)," ")</f>
        <v xml:space="preserve"> </v>
      </c>
      <c r="F445" s="1">
        <f>IF(E445="NUM CAMBIATO","NUM CAMBIATO",IF(G445=" "," ",_xlfn.IFNA(VLOOKUP(G445,'nr MX scelti o cambiati'!$E$3:$N$591,10,FALSE),"nuova scelta numero")))</f>
        <v>0</v>
      </c>
      <c r="G445" s="1" t="str">
        <f t="shared" si="123"/>
        <v>V04126</v>
      </c>
      <c r="H445" s="1">
        <f t="shared" si="128"/>
        <v>0</v>
      </c>
      <c r="I445" s="1" t="str">
        <f t="shared" si="129"/>
        <v xml:space="preserve"> </v>
      </c>
      <c r="J445" s="42" t="str">
        <f t="shared" si="124"/>
        <v>GONZO ENEA</v>
      </c>
      <c r="K445" s="1" t="str">
        <f t="shared" si="125"/>
        <v>VEN</v>
      </c>
      <c r="L445" s="1" t="str">
        <f t="shared" si="126"/>
        <v>MX2</v>
      </c>
      <c r="M445" s="1" t="str">
        <f t="shared" si="127"/>
        <v>EXPERT</v>
      </c>
      <c r="N445" s="7"/>
      <c r="O445">
        <f t="shared" si="130"/>
        <v>478</v>
      </c>
      <c r="P445">
        <f t="shared" si="131"/>
        <v>478</v>
      </c>
      <c r="Q445" t="str">
        <f t="shared" si="132"/>
        <v>REZIERE DOMENICO</v>
      </c>
      <c r="R445" s="1" t="str">
        <f t="shared" si="133"/>
        <v>G07081</v>
      </c>
      <c r="S445" s="22">
        <f t="shared" si="135"/>
        <v>23509</v>
      </c>
      <c r="T445" s="1" t="str">
        <f t="shared" si="136"/>
        <v>VEN</v>
      </c>
      <c r="U445" s="1" t="str">
        <f t="shared" si="137"/>
        <v>OPEN</v>
      </c>
      <c r="V445" s="1" t="str">
        <f t="shared" si="138"/>
        <v>MASTER</v>
      </c>
      <c r="W445" s="42" t="str">
        <f t="shared" si="134"/>
        <v>REZIERE DOMENICO</v>
      </c>
      <c r="Y445" s="30" t="s">
        <v>480</v>
      </c>
      <c r="Z445">
        <v>478</v>
      </c>
      <c r="AA445" t="s">
        <v>481</v>
      </c>
      <c r="AB445" s="14">
        <v>23509</v>
      </c>
      <c r="AC445" t="s">
        <v>21</v>
      </c>
      <c r="AD445" s="1" t="s">
        <v>858</v>
      </c>
      <c r="AE445" t="s">
        <v>14</v>
      </c>
      <c r="AF445" t="s">
        <v>481</v>
      </c>
      <c r="AG445">
        <v>2024</v>
      </c>
    </row>
    <row r="446" spans="1:33" ht="15.75" customHeight="1" x14ac:dyDescent="0.25">
      <c r="A446" s="3">
        <v>443</v>
      </c>
      <c r="B446" s="4">
        <f t="shared" si="120"/>
        <v>443</v>
      </c>
      <c r="C446" s="1" t="str">
        <f t="shared" si="121"/>
        <v xml:space="preserve"> </v>
      </c>
      <c r="D446" t="str">
        <f t="shared" si="122"/>
        <v xml:space="preserve"> </v>
      </c>
      <c r="E446" s="1" t="str">
        <f>_xlfn.IFNA(VLOOKUP(G446,'nr MX scelti o cambiati'!$C$3:$D$591,2,FALSE)," ")</f>
        <v xml:space="preserve"> </v>
      </c>
      <c r="F446" s="1" t="str">
        <f>IF(E446="NUM CAMBIATO","NUM CAMBIATO",IF(G446=" "," ",_xlfn.IFNA(VLOOKUP(G446,'nr MX scelti o cambiati'!$E$3:$N$591,10,FALSE),"nuova scelta numero")))</f>
        <v xml:space="preserve"> </v>
      </c>
      <c r="G446" s="1" t="str">
        <f t="shared" si="123"/>
        <v xml:space="preserve"> </v>
      </c>
      <c r="H446" s="1">
        <f t="shared" si="128"/>
        <v>0</v>
      </c>
      <c r="I446" s="1" t="str">
        <f t="shared" si="129"/>
        <v xml:space="preserve"> </v>
      </c>
      <c r="J446" s="42" t="str">
        <f t="shared" si="124"/>
        <v xml:space="preserve"> </v>
      </c>
      <c r="K446" s="1" t="str">
        <f t="shared" si="125"/>
        <v xml:space="preserve"> </v>
      </c>
      <c r="L446" s="1" t="str">
        <f t="shared" si="126"/>
        <v xml:space="preserve"> </v>
      </c>
      <c r="M446" s="1" t="str">
        <f t="shared" si="127"/>
        <v xml:space="preserve"> </v>
      </c>
      <c r="N446" s="7"/>
      <c r="O446">
        <f t="shared" si="130"/>
        <v>480</v>
      </c>
      <c r="P446">
        <f t="shared" si="131"/>
        <v>480</v>
      </c>
      <c r="Q446" t="str">
        <f t="shared" si="132"/>
        <v>PANELLI KEVIN</v>
      </c>
      <c r="R446" s="1" t="str">
        <f t="shared" si="133"/>
        <v>V03746</v>
      </c>
      <c r="S446" s="22">
        <f t="shared" si="135"/>
        <v>0</v>
      </c>
      <c r="T446" s="1">
        <f t="shared" si="136"/>
        <v>0</v>
      </c>
      <c r="U446" s="1" t="str">
        <f t="shared" si="137"/>
        <v>MX2</v>
      </c>
      <c r="V446" s="1" t="str">
        <f t="shared" si="138"/>
        <v>CHALLENGE</v>
      </c>
      <c r="W446" s="42" t="str">
        <f t="shared" si="134"/>
        <v xml:space="preserve"> </v>
      </c>
      <c r="Y446" s="30" t="s">
        <v>484</v>
      </c>
      <c r="Z446">
        <v>480</v>
      </c>
      <c r="AA446" t="s">
        <v>485</v>
      </c>
      <c r="AD446" s="1" t="s">
        <v>856</v>
      </c>
      <c r="AE446" t="s">
        <v>5</v>
      </c>
      <c r="AG446">
        <v>2024</v>
      </c>
    </row>
    <row r="447" spans="1:33" ht="15.75" customHeight="1" x14ac:dyDescent="0.25">
      <c r="A447" s="3">
        <v>444</v>
      </c>
      <c r="B447" s="4" t="str">
        <f t="shared" si="120"/>
        <v xml:space="preserve"> </v>
      </c>
      <c r="C447" s="1">
        <f t="shared" si="121"/>
        <v>444</v>
      </c>
      <c r="D447" t="str">
        <f t="shared" si="122"/>
        <v>ROSIN FILIPPO</v>
      </c>
      <c r="E447" s="1" t="str">
        <f>_xlfn.IFNA(VLOOKUP(G447,'nr MX scelti o cambiati'!$C$3:$D$591,2,FALSE)," ")</f>
        <v xml:space="preserve"> </v>
      </c>
      <c r="F447" s="1">
        <f>IF(E447="NUM CAMBIATO","NUM CAMBIATO",IF(G447=" "," ",_xlfn.IFNA(VLOOKUP(G447,'nr MX scelti o cambiati'!$E$3:$N$591,10,FALSE),"nuova scelta numero")))</f>
        <v>0</v>
      </c>
      <c r="G447" s="1" t="str">
        <f t="shared" si="123"/>
        <v>Y00433</v>
      </c>
      <c r="H447" s="1">
        <f t="shared" si="128"/>
        <v>0</v>
      </c>
      <c r="I447" s="1" t="str">
        <f t="shared" si="129"/>
        <v xml:space="preserve"> </v>
      </c>
      <c r="J447" s="42" t="str">
        <f t="shared" si="124"/>
        <v>ROSIN FILIPPO</v>
      </c>
      <c r="K447" s="1" t="str">
        <f t="shared" si="125"/>
        <v>VEN</v>
      </c>
      <c r="L447" s="1">
        <f t="shared" si="126"/>
        <v>125</v>
      </c>
      <c r="M447" s="1" t="str">
        <f t="shared" si="127"/>
        <v>JUNIOR</v>
      </c>
      <c r="N447" s="7"/>
      <c r="O447">
        <f t="shared" si="130"/>
        <v>481</v>
      </c>
      <c r="P447">
        <f t="shared" si="131"/>
        <v>481</v>
      </c>
      <c r="Q447" t="str">
        <f t="shared" si="132"/>
        <v>GIANNI RICCARDO</v>
      </c>
      <c r="R447" s="1" t="str">
        <f t="shared" si="133"/>
        <v>A00078</v>
      </c>
      <c r="S447" s="22">
        <f t="shared" si="135"/>
        <v>39412</v>
      </c>
      <c r="T447" s="1" t="str">
        <f t="shared" si="136"/>
        <v>VEN</v>
      </c>
      <c r="U447" s="1">
        <f t="shared" si="137"/>
        <v>125</v>
      </c>
      <c r="V447" s="1" t="str">
        <f t="shared" si="138"/>
        <v>JUNIOR</v>
      </c>
      <c r="W447" s="42" t="str">
        <f t="shared" si="134"/>
        <v>GIANNI RICCARDO</v>
      </c>
      <c r="Y447" s="30" t="s">
        <v>1320</v>
      </c>
      <c r="Z447">
        <v>481</v>
      </c>
      <c r="AA447" t="s">
        <v>1321</v>
      </c>
      <c r="AB447" s="14">
        <v>39412</v>
      </c>
      <c r="AC447" t="s">
        <v>21</v>
      </c>
      <c r="AD447" s="1">
        <v>125</v>
      </c>
      <c r="AE447" t="s">
        <v>4</v>
      </c>
      <c r="AF447" t="s">
        <v>1321</v>
      </c>
      <c r="AG447">
        <v>2024</v>
      </c>
    </row>
    <row r="448" spans="1:33" ht="15.75" customHeight="1" x14ac:dyDescent="0.25">
      <c r="A448" s="3">
        <v>445</v>
      </c>
      <c r="B448" s="4" t="str">
        <f t="shared" si="120"/>
        <v xml:space="preserve"> </v>
      </c>
      <c r="C448" s="1">
        <f t="shared" si="121"/>
        <v>445</v>
      </c>
      <c r="D448" t="str">
        <f t="shared" si="122"/>
        <v>SCREMIN PATRICK</v>
      </c>
      <c r="E448" s="1" t="str">
        <f>_xlfn.IFNA(VLOOKUP(G448,'nr MX scelti o cambiati'!$C$3:$D$591,2,FALSE)," ")</f>
        <v xml:space="preserve"> </v>
      </c>
      <c r="F448" s="1">
        <f>IF(E448="NUM CAMBIATO","NUM CAMBIATO",IF(G448=" "," ",_xlfn.IFNA(VLOOKUP(G448,'nr MX scelti o cambiati'!$E$3:$N$591,10,FALSE),"nuova scelta numero")))</f>
        <v>0</v>
      </c>
      <c r="G448" s="1" t="str">
        <f t="shared" si="123"/>
        <v>X04203</v>
      </c>
      <c r="H448" s="1">
        <f t="shared" si="128"/>
        <v>0</v>
      </c>
      <c r="I448" s="1" t="str">
        <f t="shared" si="129"/>
        <v xml:space="preserve"> </v>
      </c>
      <c r="J448" s="42" t="str">
        <f t="shared" si="124"/>
        <v>SCREMIN PATRICK</v>
      </c>
      <c r="K448" s="1" t="str">
        <f t="shared" si="125"/>
        <v>VEN</v>
      </c>
      <c r="L448" s="1">
        <f t="shared" si="126"/>
        <v>125</v>
      </c>
      <c r="M448" s="1" t="str">
        <f t="shared" si="127"/>
        <v>SENIOR</v>
      </c>
      <c r="N448" s="7"/>
      <c r="O448">
        <f t="shared" si="130"/>
        <v>482</v>
      </c>
      <c r="P448">
        <f t="shared" si="131"/>
        <v>482</v>
      </c>
      <c r="Q448" t="str">
        <f t="shared" si="132"/>
        <v>GERONAZZO RUDY</v>
      </c>
      <c r="R448" s="1" t="str">
        <f t="shared" si="133"/>
        <v>Y03214</v>
      </c>
      <c r="S448" s="22">
        <f t="shared" si="135"/>
        <v>37838</v>
      </c>
      <c r="T448" s="1" t="str">
        <f t="shared" si="136"/>
        <v>VEN</v>
      </c>
      <c r="U448" s="1" t="str">
        <f t="shared" si="137"/>
        <v>MX2</v>
      </c>
      <c r="V448" s="1" t="str">
        <f t="shared" si="138"/>
        <v>CHALLENGE</v>
      </c>
      <c r="W448" s="42" t="str">
        <f t="shared" si="134"/>
        <v>GERONAZZO RUDY</v>
      </c>
      <c r="Y448" s="30" t="s">
        <v>3502</v>
      </c>
      <c r="Z448">
        <v>482</v>
      </c>
      <c r="AA448" t="s">
        <v>3503</v>
      </c>
      <c r="AB448" s="14">
        <v>37838</v>
      </c>
      <c r="AC448" t="s">
        <v>21</v>
      </c>
      <c r="AD448" s="1" t="s">
        <v>856</v>
      </c>
      <c r="AE448" t="s">
        <v>5</v>
      </c>
      <c r="AF448" t="s">
        <v>3503</v>
      </c>
      <c r="AG448">
        <v>2024</v>
      </c>
    </row>
    <row r="449" spans="1:33" ht="15.75" customHeight="1" x14ac:dyDescent="0.25">
      <c r="A449" s="3">
        <v>446</v>
      </c>
      <c r="B449" s="4" t="str">
        <f t="shared" si="120"/>
        <v xml:space="preserve"> </v>
      </c>
      <c r="C449" s="1">
        <f t="shared" si="121"/>
        <v>446</v>
      </c>
      <c r="D449" t="str">
        <f t="shared" si="122"/>
        <v>BIRBES NICOLÒ</v>
      </c>
      <c r="E449" s="1" t="str">
        <f>_xlfn.IFNA(VLOOKUP(G449,'nr MX scelti o cambiati'!$C$3:$D$591,2,FALSE)," ")</f>
        <v xml:space="preserve"> </v>
      </c>
      <c r="F449" s="1">
        <f>IF(E449="NUM CAMBIATO","NUM CAMBIATO",IF(G449=" "," ",_xlfn.IFNA(VLOOKUP(G449,'nr MX scelti o cambiati'!$E$3:$N$591,10,FALSE),"nuova scelta numero")))</f>
        <v>0</v>
      </c>
      <c r="G449" s="1" t="str">
        <f t="shared" si="123"/>
        <v>Z01044</v>
      </c>
      <c r="H449" s="1">
        <f t="shared" si="128"/>
        <v>0</v>
      </c>
      <c r="I449" s="1" t="str">
        <f t="shared" si="129"/>
        <v xml:space="preserve"> </v>
      </c>
      <c r="J449" s="42" t="str">
        <f t="shared" si="124"/>
        <v>BIRBES NICOLÒ</v>
      </c>
      <c r="K449" s="1" t="str">
        <f t="shared" si="125"/>
        <v>LOM</v>
      </c>
      <c r="L449" s="1" t="str">
        <f t="shared" si="126"/>
        <v>MX2</v>
      </c>
      <c r="M449" s="1" t="str">
        <f t="shared" si="127"/>
        <v>RIDER</v>
      </c>
      <c r="N449" s="7"/>
      <c r="O449">
        <f t="shared" si="130"/>
        <v>483</v>
      </c>
      <c r="P449">
        <f t="shared" si="131"/>
        <v>483</v>
      </c>
      <c r="Q449" t="str">
        <f t="shared" si="132"/>
        <v>BOLZONELLO NATHAN</v>
      </c>
      <c r="R449" s="1" t="str">
        <f t="shared" si="133"/>
        <v>W00970</v>
      </c>
      <c r="S449" s="22">
        <f t="shared" si="135"/>
        <v>34329</v>
      </c>
      <c r="T449" s="1" t="str">
        <f t="shared" si="136"/>
        <v>VEN</v>
      </c>
      <c r="U449" s="1" t="str">
        <f t="shared" si="137"/>
        <v>MX2</v>
      </c>
      <c r="V449" s="1" t="str">
        <f t="shared" si="138"/>
        <v>RIDER</v>
      </c>
      <c r="W449" s="42" t="str">
        <f t="shared" si="134"/>
        <v>BOLZONELLO NATHAN</v>
      </c>
      <c r="Y449" s="30" t="s">
        <v>486</v>
      </c>
      <c r="Z449">
        <v>483</v>
      </c>
      <c r="AA449" t="s">
        <v>487</v>
      </c>
      <c r="AB449" s="14">
        <v>34329</v>
      </c>
      <c r="AC449" t="s">
        <v>21</v>
      </c>
      <c r="AD449" s="1" t="s">
        <v>856</v>
      </c>
      <c r="AE449" t="s">
        <v>6</v>
      </c>
      <c r="AF449" t="s">
        <v>487</v>
      </c>
      <c r="AG449">
        <v>2024</v>
      </c>
    </row>
    <row r="450" spans="1:33" ht="15.75" customHeight="1" x14ac:dyDescent="0.25">
      <c r="A450" s="3">
        <v>447</v>
      </c>
      <c r="B450" s="4" t="str">
        <f t="shared" si="120"/>
        <v xml:space="preserve"> </v>
      </c>
      <c r="C450" s="1">
        <f t="shared" si="121"/>
        <v>447</v>
      </c>
      <c r="D450" t="str">
        <f t="shared" si="122"/>
        <v>COGO ANDREA</v>
      </c>
      <c r="E450" s="1" t="str">
        <f>_xlfn.IFNA(VLOOKUP(G450,'nr MX scelti o cambiati'!$C$3:$D$591,2,FALSE)," ")</f>
        <v xml:space="preserve"> </v>
      </c>
      <c r="F450" s="1">
        <f>IF(E450="NUM CAMBIATO","NUM CAMBIATO",IF(G450=" "," ",_xlfn.IFNA(VLOOKUP(G450,'nr MX scelti o cambiati'!$E$3:$N$591,10,FALSE),"nuova scelta numero")))</f>
        <v>0</v>
      </c>
      <c r="G450" s="1" t="str">
        <f t="shared" si="123"/>
        <v>G03475</v>
      </c>
      <c r="H450" s="1">
        <f t="shared" si="128"/>
        <v>1</v>
      </c>
      <c r="I450" s="1" t="str">
        <f t="shared" si="129"/>
        <v>licenza 23 da rinnovare</v>
      </c>
      <c r="J450" s="42" t="str">
        <f t="shared" si="124"/>
        <v xml:space="preserve"> </v>
      </c>
      <c r="K450" s="1">
        <f t="shared" si="125"/>
        <v>0</v>
      </c>
      <c r="L450" s="1" t="str">
        <f t="shared" si="126"/>
        <v>MX1</v>
      </c>
      <c r="M450" s="1" t="str">
        <f t="shared" si="127"/>
        <v>FAST</v>
      </c>
      <c r="N450" s="7"/>
      <c r="O450">
        <f t="shared" si="130"/>
        <v>484</v>
      </c>
      <c r="P450">
        <f t="shared" si="131"/>
        <v>484</v>
      </c>
      <c r="Q450" t="str">
        <f t="shared" si="132"/>
        <v>STELLA MARCO</v>
      </c>
      <c r="R450" s="1" t="str">
        <f t="shared" si="133"/>
        <v>W01223</v>
      </c>
      <c r="S450" s="22">
        <f t="shared" si="135"/>
        <v>36010</v>
      </c>
      <c r="T450" s="1" t="str">
        <f t="shared" si="136"/>
        <v>VEN</v>
      </c>
      <c r="U450" s="1" t="str">
        <f t="shared" si="137"/>
        <v>MX2</v>
      </c>
      <c r="V450" s="1" t="str">
        <f t="shared" si="138"/>
        <v>FAST</v>
      </c>
      <c r="W450" s="42" t="str">
        <f t="shared" si="134"/>
        <v>STELLA MARCO</v>
      </c>
      <c r="Y450" s="30" t="s">
        <v>468</v>
      </c>
      <c r="Z450">
        <v>484</v>
      </c>
      <c r="AA450" t="s">
        <v>469</v>
      </c>
      <c r="AB450" s="14">
        <v>36010</v>
      </c>
      <c r="AC450" t="s">
        <v>21</v>
      </c>
      <c r="AD450" s="1" t="s">
        <v>856</v>
      </c>
      <c r="AE450" t="s">
        <v>11</v>
      </c>
      <c r="AF450" t="s">
        <v>469</v>
      </c>
      <c r="AG450">
        <v>2024</v>
      </c>
    </row>
    <row r="451" spans="1:33" ht="15.75" customHeight="1" x14ac:dyDescent="0.25">
      <c r="A451" s="3">
        <v>448</v>
      </c>
      <c r="B451" s="4" t="str">
        <f t="shared" si="120"/>
        <v xml:space="preserve"> </v>
      </c>
      <c r="C451" s="1">
        <f t="shared" si="121"/>
        <v>448</v>
      </c>
      <c r="D451" t="str">
        <f t="shared" si="122"/>
        <v>PILLON SILVANO</v>
      </c>
      <c r="E451" s="1" t="str">
        <f>_xlfn.IFNA(VLOOKUP(G451,'nr MX scelti o cambiati'!$C$3:$D$591,2,FALSE)," ")</f>
        <v xml:space="preserve"> </v>
      </c>
      <c r="F451" s="1">
        <f>IF(E451="NUM CAMBIATO","NUM CAMBIATO",IF(G451=" "," ",_xlfn.IFNA(VLOOKUP(G451,'nr MX scelti o cambiati'!$E$3:$N$591,10,FALSE),"nuova scelta numero")))</f>
        <v>0</v>
      </c>
      <c r="G451" s="1" t="str">
        <f t="shared" si="123"/>
        <v>V00118</v>
      </c>
      <c r="H451" s="1">
        <f t="shared" si="128"/>
        <v>0</v>
      </c>
      <c r="I451" s="1" t="str">
        <f t="shared" si="129"/>
        <v xml:space="preserve"> </v>
      </c>
      <c r="J451" s="42" t="str">
        <f t="shared" si="124"/>
        <v>PILLON SILVANO</v>
      </c>
      <c r="K451" s="1" t="str">
        <f t="shared" si="125"/>
        <v>VEN</v>
      </c>
      <c r="L451" s="1" t="str">
        <f t="shared" si="126"/>
        <v>OPEN</v>
      </c>
      <c r="M451" s="1" t="str">
        <f t="shared" si="127"/>
        <v>MASTER</v>
      </c>
      <c r="N451" s="7"/>
      <c r="O451">
        <f t="shared" si="130"/>
        <v>485</v>
      </c>
      <c r="P451">
        <f t="shared" si="131"/>
        <v>485</v>
      </c>
      <c r="Q451" t="str">
        <f t="shared" si="132"/>
        <v>CORRADO MICHELE</v>
      </c>
      <c r="R451" s="1" t="str">
        <f t="shared" si="133"/>
        <v>M00928</v>
      </c>
      <c r="S451" s="22">
        <f t="shared" si="135"/>
        <v>34974</v>
      </c>
      <c r="T451" s="1" t="str">
        <f t="shared" si="136"/>
        <v>VEN</v>
      </c>
      <c r="U451" s="1" t="str">
        <f t="shared" si="137"/>
        <v>MX2</v>
      </c>
      <c r="V451" s="1" t="str">
        <f t="shared" si="138"/>
        <v>RIDER</v>
      </c>
      <c r="W451" s="42" t="str">
        <f t="shared" si="134"/>
        <v>CORRADO MICHELE</v>
      </c>
      <c r="Y451" s="30" t="s">
        <v>488</v>
      </c>
      <c r="Z451">
        <v>485</v>
      </c>
      <c r="AA451" t="s">
        <v>489</v>
      </c>
      <c r="AB451" s="14">
        <v>34974</v>
      </c>
      <c r="AC451" t="s">
        <v>21</v>
      </c>
      <c r="AD451" s="1" t="s">
        <v>856</v>
      </c>
      <c r="AE451" t="s">
        <v>6</v>
      </c>
      <c r="AF451" t="s">
        <v>489</v>
      </c>
      <c r="AG451">
        <v>2024</v>
      </c>
    </row>
    <row r="452" spans="1:33" ht="15.75" customHeight="1" x14ac:dyDescent="0.25">
      <c r="A452" s="3">
        <v>449</v>
      </c>
      <c r="B452" s="4">
        <f t="shared" ref="B452:B515" si="139">IF(A452=C452," ",A452)</f>
        <v>449</v>
      </c>
      <c r="C452" s="1" t="str">
        <f t="shared" ref="C452:C515" si="140">_xlfn.IFNA(VLOOKUP(A452,$O$4:$P$1002,2,FALSE)," ")</f>
        <v xml:space="preserve"> </v>
      </c>
      <c r="D452" t="str">
        <f t="shared" ref="D452:D515" si="141">_xlfn.IFNA(VLOOKUP(C452,$P$4:$Q$1002,2,FALSE)," ")</f>
        <v xml:space="preserve"> </v>
      </c>
      <c r="E452" s="1" t="str">
        <f>_xlfn.IFNA(VLOOKUP(G452,'nr MX scelti o cambiati'!$C$3:$D$591,2,FALSE)," ")</f>
        <v xml:space="preserve"> </v>
      </c>
      <c r="F452" s="1" t="str">
        <f>IF(E452="NUM CAMBIATO","NUM CAMBIATO",IF(G452=" "," ",_xlfn.IFNA(VLOOKUP(G452,'nr MX scelti o cambiati'!$E$3:$N$591,10,FALSE),"nuova scelta numero")))</f>
        <v xml:space="preserve"> </v>
      </c>
      <c r="G452" s="1" t="str">
        <f t="shared" ref="G452:G515" si="142">_xlfn.IFNA(VLOOKUP(C452,$P$4:$W$1002,3,FALSE)," ")</f>
        <v xml:space="preserve"> </v>
      </c>
      <c r="H452" s="1">
        <f t="shared" si="128"/>
        <v>0</v>
      </c>
      <c r="I452" s="1" t="str">
        <f t="shared" si="129"/>
        <v xml:space="preserve"> </v>
      </c>
      <c r="J452" s="42" t="str">
        <f t="shared" ref="J452:J515" si="143">_xlfn.IFNA(VLOOKUP(C452,$P$4:$W$1002,8,FALSE)," ")</f>
        <v xml:space="preserve"> </v>
      </c>
      <c r="K452" s="1" t="str">
        <f t="shared" ref="K452:K515" si="144">_xlfn.IFNA(VLOOKUP(D452,$Q$4:$U$1002,4,FALSE)," ")</f>
        <v xml:space="preserve"> </v>
      </c>
      <c r="L452" s="1" t="str">
        <f t="shared" ref="L452:L515" si="145">_xlfn.IFNA(VLOOKUP(D452,$Q$4:$U$1002,5,FALSE)," ")</f>
        <v xml:space="preserve"> </v>
      </c>
      <c r="M452" s="1" t="str">
        <f t="shared" ref="M452:M515" si="146">_xlfn.IFNA(VLOOKUP(D452,$Q$4:$V$1002,6,FALSE)," ")</f>
        <v xml:space="preserve"> </v>
      </c>
      <c r="N452" s="7"/>
      <c r="O452">
        <f t="shared" si="130"/>
        <v>487</v>
      </c>
      <c r="P452">
        <f t="shared" si="131"/>
        <v>487</v>
      </c>
      <c r="Q452" t="str">
        <f t="shared" si="132"/>
        <v>FOCHESATO CHRISTIAN</v>
      </c>
      <c r="R452" s="1" t="str">
        <f t="shared" si="133"/>
        <v>A01884</v>
      </c>
      <c r="S452" s="22">
        <f t="shared" si="135"/>
        <v>38888</v>
      </c>
      <c r="T452" s="1" t="str">
        <f t="shared" si="136"/>
        <v>VEN</v>
      </c>
      <c r="U452" s="1">
        <f t="shared" si="137"/>
        <v>125</v>
      </c>
      <c r="V452" s="1" t="str">
        <f t="shared" si="138"/>
        <v>SENIOR</v>
      </c>
      <c r="W452" s="42" t="str">
        <f t="shared" si="134"/>
        <v>FOCHESATO CHRISTIAN</v>
      </c>
      <c r="Y452" s="30" t="s">
        <v>3444</v>
      </c>
      <c r="Z452">
        <v>487</v>
      </c>
      <c r="AA452" t="s">
        <v>3445</v>
      </c>
      <c r="AB452" s="14">
        <v>38888</v>
      </c>
      <c r="AC452" t="s">
        <v>21</v>
      </c>
      <c r="AD452" s="1">
        <v>125</v>
      </c>
      <c r="AE452" t="s">
        <v>8</v>
      </c>
      <c r="AF452" t="s">
        <v>3445</v>
      </c>
      <c r="AG452">
        <v>2024</v>
      </c>
    </row>
    <row r="453" spans="1:33" ht="15.75" customHeight="1" x14ac:dyDescent="0.25">
      <c r="A453" s="3">
        <v>450</v>
      </c>
      <c r="B453" s="4" t="str">
        <f t="shared" si="139"/>
        <v xml:space="preserve"> </v>
      </c>
      <c r="C453" s="1">
        <f t="shared" si="140"/>
        <v>450</v>
      </c>
      <c r="D453" t="str">
        <f t="shared" si="141"/>
        <v>FOSSI ANDREA</v>
      </c>
      <c r="E453" s="1" t="str">
        <f>_xlfn.IFNA(VLOOKUP(G453,'nr MX scelti o cambiati'!$C$3:$D$591,2,FALSE)," ")</f>
        <v xml:space="preserve"> </v>
      </c>
      <c r="F453" s="1" t="str">
        <f>IF(E453="NUM CAMBIATO","NUM CAMBIATO",IF(G453=" "," ",_xlfn.IFNA(VLOOKUP(G453,'nr MX scelti o cambiati'!$E$3:$N$591,10,FALSE),"nuova scelta numero")))</f>
        <v>nuova scelta numero</v>
      </c>
      <c r="G453" s="1" t="str">
        <f t="shared" si="142"/>
        <v>I00870</v>
      </c>
      <c r="H453" s="1">
        <f t="shared" ref="H453:H516" si="147">IF(I453="licenza 23 da rinnovare",1,0)</f>
        <v>0</v>
      </c>
      <c r="I453" s="1" t="str">
        <f t="shared" ref="I453:I516" si="148">IF(D453=J453," ","licenza 23 da rinnovare")</f>
        <v xml:space="preserve"> </v>
      </c>
      <c r="J453" s="42" t="str">
        <f t="shared" si="143"/>
        <v>FOSSI ANDREA</v>
      </c>
      <c r="K453" s="1" t="str">
        <f t="shared" si="144"/>
        <v>EMI</v>
      </c>
      <c r="L453" s="1">
        <f t="shared" si="145"/>
        <v>125</v>
      </c>
      <c r="M453" s="1" t="str">
        <f t="shared" si="146"/>
        <v>SENIOR</v>
      </c>
      <c r="N453" s="7"/>
      <c r="O453">
        <f t="shared" ref="O453:O516" si="149">Z453</f>
        <v>489</v>
      </c>
      <c r="P453">
        <f t="shared" ref="P453:P516" si="150">Z453</f>
        <v>489</v>
      </c>
      <c r="Q453" t="str">
        <f t="shared" ref="Q453:Q516" si="151">AA453</f>
        <v>CANELLA GIUSEPPE</v>
      </c>
      <c r="R453" s="1" t="str">
        <f t="shared" ref="R453:R516" si="152">Y453</f>
        <v>G04915</v>
      </c>
      <c r="S453" s="22">
        <f t="shared" si="135"/>
        <v>21485</v>
      </c>
      <c r="T453" s="1" t="str">
        <f t="shared" si="136"/>
        <v>LOM</v>
      </c>
      <c r="U453" s="1" t="str">
        <f t="shared" si="137"/>
        <v>OPEN</v>
      </c>
      <c r="V453" s="1" t="str">
        <f t="shared" si="138"/>
        <v>MASTER</v>
      </c>
      <c r="W453" s="42" t="str">
        <f t="shared" ref="W453:W516" si="153">IF(AF453&gt;0,AF453," ")</f>
        <v>CANELLA GIUSEPPE</v>
      </c>
      <c r="Y453" s="30" t="s">
        <v>2876</v>
      </c>
      <c r="Z453">
        <v>489</v>
      </c>
      <c r="AA453" t="s">
        <v>2877</v>
      </c>
      <c r="AB453" s="14">
        <v>21485</v>
      </c>
      <c r="AC453" t="s">
        <v>19</v>
      </c>
      <c r="AD453" s="1" t="s">
        <v>858</v>
      </c>
      <c r="AE453" t="s">
        <v>14</v>
      </c>
      <c r="AF453" t="s">
        <v>2877</v>
      </c>
      <c r="AG453">
        <v>2024</v>
      </c>
    </row>
    <row r="454" spans="1:33" ht="15.75" customHeight="1" x14ac:dyDescent="0.25">
      <c r="A454" s="3">
        <v>451</v>
      </c>
      <c r="B454" s="4" t="str">
        <f t="shared" si="139"/>
        <v xml:space="preserve"> </v>
      </c>
      <c r="C454" s="1">
        <f t="shared" si="140"/>
        <v>451</v>
      </c>
      <c r="D454" t="str">
        <f t="shared" si="141"/>
        <v>POLETTI MARTINO</v>
      </c>
      <c r="E454" s="1" t="str">
        <f>_xlfn.IFNA(VLOOKUP(G454,'nr MX scelti o cambiati'!$C$3:$D$591,2,FALSE)," ")</f>
        <v xml:space="preserve"> </v>
      </c>
      <c r="F454" s="1" t="str">
        <f>IF(E454="NUM CAMBIATO","NUM CAMBIATO",IF(G454=" "," ",_xlfn.IFNA(VLOOKUP(G454,'nr MX scelti o cambiati'!$E$3:$N$591,10,FALSE),"nuova scelta numero")))</f>
        <v>nuova scelta numero</v>
      </c>
      <c r="G454" s="1" t="str">
        <f t="shared" si="142"/>
        <v>X01400</v>
      </c>
      <c r="H454" s="1">
        <f t="shared" si="147"/>
        <v>0</v>
      </c>
      <c r="I454" s="1" t="str">
        <f t="shared" si="148"/>
        <v xml:space="preserve"> </v>
      </c>
      <c r="J454" s="42" t="str">
        <f t="shared" si="143"/>
        <v>POLETTI MARTINO</v>
      </c>
      <c r="K454" s="1" t="str">
        <f t="shared" si="144"/>
        <v>VEN</v>
      </c>
      <c r="L454" s="1">
        <f t="shared" si="145"/>
        <v>125</v>
      </c>
      <c r="M454" s="1" t="str">
        <f t="shared" si="146"/>
        <v>SENIOR</v>
      </c>
      <c r="N454" s="7"/>
      <c r="O454">
        <f t="shared" si="149"/>
        <v>490</v>
      </c>
      <c r="P454">
        <f t="shared" si="150"/>
        <v>490</v>
      </c>
      <c r="Q454" t="str">
        <f t="shared" si="151"/>
        <v>BATTOCCHIO STEFANO</v>
      </c>
      <c r="R454" s="1" t="str">
        <f t="shared" si="152"/>
        <v>Z00200</v>
      </c>
      <c r="S454" s="22">
        <f t="shared" si="135"/>
        <v>32977</v>
      </c>
      <c r="T454" s="1" t="str">
        <f t="shared" si="136"/>
        <v>VEN</v>
      </c>
      <c r="U454" s="1" t="str">
        <f t="shared" si="137"/>
        <v>MX1</v>
      </c>
      <c r="V454" s="1" t="str">
        <f t="shared" si="138"/>
        <v>CHALLENGE</v>
      </c>
      <c r="W454" s="42" t="str">
        <f t="shared" si="153"/>
        <v>BATTOCCHIO STEFANO</v>
      </c>
      <c r="Y454" s="30" t="s">
        <v>1033</v>
      </c>
      <c r="Z454">
        <v>490</v>
      </c>
      <c r="AA454" t="s">
        <v>1034</v>
      </c>
      <c r="AB454" s="14">
        <v>32977</v>
      </c>
      <c r="AC454" t="s">
        <v>21</v>
      </c>
      <c r="AD454" s="1" t="s">
        <v>857</v>
      </c>
      <c r="AE454" t="s">
        <v>5</v>
      </c>
      <c r="AF454" t="s">
        <v>1034</v>
      </c>
      <c r="AG454">
        <v>2024</v>
      </c>
    </row>
    <row r="455" spans="1:33" ht="15.75" customHeight="1" x14ac:dyDescent="0.25">
      <c r="A455" s="3">
        <v>452</v>
      </c>
      <c r="B455" s="4" t="str">
        <f t="shared" si="139"/>
        <v xml:space="preserve"> </v>
      </c>
      <c r="C455" s="1">
        <f t="shared" si="140"/>
        <v>452</v>
      </c>
      <c r="D455" t="str">
        <f t="shared" si="141"/>
        <v>GRUBER ALEX</v>
      </c>
      <c r="E455" s="1" t="str">
        <f>_xlfn.IFNA(VLOOKUP(G455,'nr MX scelti o cambiati'!$C$3:$D$591,2,FALSE)," ")</f>
        <v>NUM CAMBIATO</v>
      </c>
      <c r="F455" s="1" t="str">
        <f>IF(E455="NUM CAMBIATO","NUM CAMBIATO",IF(G455=" "," ",_xlfn.IFNA(VLOOKUP(G455,'nr MX scelti o cambiati'!$E$3:$N$591,10,FALSE),"nuova scelta numero")))</f>
        <v>NUM CAMBIATO</v>
      </c>
      <c r="G455" s="1" t="str">
        <f t="shared" si="142"/>
        <v>T02338</v>
      </c>
      <c r="H455" s="1">
        <f t="shared" si="147"/>
        <v>0</v>
      </c>
      <c r="I455" s="1" t="str">
        <f t="shared" si="148"/>
        <v xml:space="preserve"> </v>
      </c>
      <c r="J455" s="42" t="str">
        <f t="shared" si="143"/>
        <v>GRUBER ALEX</v>
      </c>
      <c r="K455" s="1" t="str">
        <f t="shared" si="144"/>
        <v>PBZ</v>
      </c>
      <c r="L455" s="1">
        <f t="shared" si="145"/>
        <v>125</v>
      </c>
      <c r="M455" s="1" t="str">
        <f t="shared" si="146"/>
        <v>JUNIOR</v>
      </c>
      <c r="N455" s="7"/>
      <c r="O455">
        <f t="shared" si="149"/>
        <v>491</v>
      </c>
      <c r="P455">
        <f t="shared" si="150"/>
        <v>491</v>
      </c>
      <c r="Q455" t="str">
        <f t="shared" si="151"/>
        <v>COSTARAOSS ANDREA</v>
      </c>
      <c r="R455" s="1" t="str">
        <f t="shared" si="152"/>
        <v>U01710</v>
      </c>
      <c r="S455" s="22">
        <f t="shared" si="135"/>
        <v>40157</v>
      </c>
      <c r="T455" s="1" t="str">
        <f t="shared" si="136"/>
        <v>PTR</v>
      </c>
      <c r="U455" s="1">
        <f t="shared" si="137"/>
        <v>125</v>
      </c>
      <c r="V455" s="1" t="str">
        <f t="shared" si="138"/>
        <v>JUNIOR</v>
      </c>
      <c r="W455" s="42" t="str">
        <f t="shared" si="153"/>
        <v>COSTARAOSS ANDREA</v>
      </c>
      <c r="Y455" s="30" t="s">
        <v>976</v>
      </c>
      <c r="Z455">
        <v>491</v>
      </c>
      <c r="AA455" t="s">
        <v>977</v>
      </c>
      <c r="AB455" s="14">
        <v>40157</v>
      </c>
      <c r="AC455" t="s">
        <v>1300</v>
      </c>
      <c r="AD455" s="1">
        <v>125</v>
      </c>
      <c r="AE455" t="s">
        <v>4</v>
      </c>
      <c r="AF455" t="s">
        <v>977</v>
      </c>
      <c r="AG455">
        <v>2024</v>
      </c>
    </row>
    <row r="456" spans="1:33" ht="15.75" customHeight="1" x14ac:dyDescent="0.25">
      <c r="A456" s="3">
        <v>453</v>
      </c>
      <c r="B456" s="4">
        <f t="shared" si="139"/>
        <v>453</v>
      </c>
      <c r="C456" s="1" t="str">
        <f t="shared" si="140"/>
        <v xml:space="preserve"> </v>
      </c>
      <c r="D456" t="str">
        <f t="shared" si="141"/>
        <v xml:space="preserve"> </v>
      </c>
      <c r="E456" s="1" t="str">
        <f>_xlfn.IFNA(VLOOKUP(G456,'nr MX scelti o cambiati'!$C$3:$D$591,2,FALSE)," ")</f>
        <v xml:space="preserve"> </v>
      </c>
      <c r="F456" s="1" t="str">
        <f>IF(E456="NUM CAMBIATO","NUM CAMBIATO",IF(G456=" "," ",_xlfn.IFNA(VLOOKUP(G456,'nr MX scelti o cambiati'!$E$3:$N$591,10,FALSE),"nuova scelta numero")))</f>
        <v xml:space="preserve"> </v>
      </c>
      <c r="G456" s="1" t="str">
        <f t="shared" si="142"/>
        <v xml:space="preserve"> </v>
      </c>
      <c r="H456" s="1">
        <f t="shared" si="147"/>
        <v>0</v>
      </c>
      <c r="I456" s="1" t="str">
        <f t="shared" si="148"/>
        <v xml:space="preserve"> </v>
      </c>
      <c r="J456" s="42" t="str">
        <f t="shared" si="143"/>
        <v xml:space="preserve"> </v>
      </c>
      <c r="K456" s="1" t="str">
        <f t="shared" si="144"/>
        <v xml:space="preserve"> </v>
      </c>
      <c r="L456" s="1" t="str">
        <f t="shared" si="145"/>
        <v xml:space="preserve"> </v>
      </c>
      <c r="M456" s="1" t="str">
        <f t="shared" si="146"/>
        <v xml:space="preserve"> </v>
      </c>
      <c r="N456" s="7"/>
      <c r="O456">
        <f t="shared" si="149"/>
        <v>492</v>
      </c>
      <c r="P456">
        <f t="shared" si="150"/>
        <v>492</v>
      </c>
      <c r="Q456" t="str">
        <f t="shared" si="151"/>
        <v>GIOVANELLI MARCO</v>
      </c>
      <c r="R456" s="1" t="str">
        <f t="shared" si="152"/>
        <v>W03576</v>
      </c>
      <c r="S456" s="22">
        <f t="shared" si="135"/>
        <v>35965</v>
      </c>
      <c r="T456" s="1" t="str">
        <f t="shared" si="136"/>
        <v>FVG</v>
      </c>
      <c r="U456" s="1" t="str">
        <f t="shared" si="137"/>
        <v>MX2</v>
      </c>
      <c r="V456" s="1" t="str">
        <f t="shared" si="138"/>
        <v>CHALLENGE</v>
      </c>
      <c r="W456" s="42" t="str">
        <f t="shared" si="153"/>
        <v>GIOVANELLI MARCO</v>
      </c>
      <c r="Y456" s="30" t="s">
        <v>3585</v>
      </c>
      <c r="Z456">
        <v>492</v>
      </c>
      <c r="AA456" t="s">
        <v>3586</v>
      </c>
      <c r="AB456" s="14">
        <v>35965</v>
      </c>
      <c r="AC456" t="s">
        <v>24</v>
      </c>
      <c r="AD456" s="1" t="s">
        <v>856</v>
      </c>
      <c r="AE456" t="s">
        <v>5</v>
      </c>
      <c r="AF456" t="s">
        <v>3586</v>
      </c>
      <c r="AG456">
        <v>2024</v>
      </c>
    </row>
    <row r="457" spans="1:33" ht="15.75" customHeight="1" x14ac:dyDescent="0.25">
      <c r="A457" s="3">
        <v>454</v>
      </c>
      <c r="B457" s="4" t="str">
        <f t="shared" si="139"/>
        <v xml:space="preserve"> </v>
      </c>
      <c r="C457" s="1">
        <f t="shared" si="140"/>
        <v>454</v>
      </c>
      <c r="D457" t="str">
        <f t="shared" si="141"/>
        <v>CARRARA SIMONE</v>
      </c>
      <c r="E457" s="1" t="str">
        <f>_xlfn.IFNA(VLOOKUP(G457,'nr MX scelti o cambiati'!$C$3:$D$591,2,FALSE)," ")</f>
        <v xml:space="preserve"> </v>
      </c>
      <c r="F457" s="1">
        <f>IF(E457="NUM CAMBIATO","NUM CAMBIATO",IF(G457=" "," ",_xlfn.IFNA(VLOOKUP(G457,'nr MX scelti o cambiati'!$E$3:$N$591,10,FALSE),"nuova scelta numero")))</f>
        <v>0</v>
      </c>
      <c r="G457" s="1" t="str">
        <f t="shared" si="142"/>
        <v>R01276</v>
      </c>
      <c r="H457" s="1">
        <f t="shared" si="147"/>
        <v>0</v>
      </c>
      <c r="I457" s="1" t="str">
        <f t="shared" si="148"/>
        <v xml:space="preserve"> </v>
      </c>
      <c r="J457" s="42" t="str">
        <f t="shared" si="143"/>
        <v>CARRARA SIMONE</v>
      </c>
      <c r="K457" s="1" t="str">
        <f t="shared" si="144"/>
        <v>PBZ</v>
      </c>
      <c r="L457" s="1" t="str">
        <f t="shared" si="145"/>
        <v>MX1</v>
      </c>
      <c r="M457" s="1" t="str">
        <f t="shared" si="146"/>
        <v>EXPERT</v>
      </c>
      <c r="N457" s="7"/>
      <c r="O457">
        <f t="shared" si="149"/>
        <v>493</v>
      </c>
      <c r="P457">
        <f t="shared" si="150"/>
        <v>493</v>
      </c>
      <c r="Q457" t="str">
        <f t="shared" si="151"/>
        <v>PRETTO GIACOMO</v>
      </c>
      <c r="R457" s="1" t="str">
        <f t="shared" si="152"/>
        <v>X06117</v>
      </c>
      <c r="S457" s="22">
        <f t="shared" si="135"/>
        <v>0</v>
      </c>
      <c r="T457" s="1">
        <f t="shared" si="136"/>
        <v>0</v>
      </c>
      <c r="U457" s="1" t="str">
        <f t="shared" si="137"/>
        <v>MX2</v>
      </c>
      <c r="V457" s="1" t="str">
        <f t="shared" si="138"/>
        <v>CHALLENGE</v>
      </c>
      <c r="W457" s="42" t="str">
        <f t="shared" si="153"/>
        <v xml:space="preserve"> </v>
      </c>
      <c r="Y457" s="30" t="s">
        <v>492</v>
      </c>
      <c r="Z457">
        <v>493</v>
      </c>
      <c r="AA457" t="s">
        <v>493</v>
      </c>
      <c r="AD457" s="1" t="s">
        <v>856</v>
      </c>
      <c r="AE457" t="s">
        <v>5</v>
      </c>
      <c r="AG457">
        <v>2024</v>
      </c>
    </row>
    <row r="458" spans="1:33" ht="15.75" customHeight="1" x14ac:dyDescent="0.25">
      <c r="A458" s="3">
        <v>455</v>
      </c>
      <c r="B458" s="4" t="str">
        <f t="shared" si="139"/>
        <v xml:space="preserve"> </v>
      </c>
      <c r="C458" s="1">
        <f t="shared" si="140"/>
        <v>455</v>
      </c>
      <c r="D458" t="str">
        <f t="shared" si="141"/>
        <v>COMPARIN SAMUELE</v>
      </c>
      <c r="E458" s="1" t="str">
        <f>_xlfn.IFNA(VLOOKUP(G458,'nr MX scelti o cambiati'!$C$3:$D$591,2,FALSE)," ")</f>
        <v xml:space="preserve"> </v>
      </c>
      <c r="F458" s="1" t="str">
        <f>IF(E458="NUM CAMBIATO","NUM CAMBIATO",IF(G458=" "," ",_xlfn.IFNA(VLOOKUP(G458,'nr MX scelti o cambiati'!$E$3:$N$591,10,FALSE),"nuova scelta numero")))</f>
        <v>nuova scelta numero</v>
      </c>
      <c r="G458" s="1" t="str">
        <f t="shared" si="142"/>
        <v>A01882</v>
      </c>
      <c r="H458" s="1">
        <f t="shared" si="147"/>
        <v>0</v>
      </c>
      <c r="I458" s="1" t="str">
        <f t="shared" si="148"/>
        <v xml:space="preserve"> </v>
      </c>
      <c r="J458" s="42" t="str">
        <f t="shared" si="143"/>
        <v>COMPARIN SAMUELE</v>
      </c>
      <c r="K458" s="1" t="str">
        <f t="shared" si="144"/>
        <v>VEN</v>
      </c>
      <c r="L458" s="1">
        <f t="shared" si="145"/>
        <v>125</v>
      </c>
      <c r="M458" s="1" t="str">
        <f t="shared" si="146"/>
        <v>JUNIOR</v>
      </c>
      <c r="N458" s="7"/>
      <c r="O458">
        <f t="shared" si="149"/>
        <v>494</v>
      </c>
      <c r="P458">
        <f t="shared" si="150"/>
        <v>494</v>
      </c>
      <c r="Q458" t="str">
        <f t="shared" si="151"/>
        <v>BISOGNI CHRISTIAN</v>
      </c>
      <c r="R458" s="1" t="str">
        <f t="shared" si="152"/>
        <v>S00059</v>
      </c>
      <c r="S458" s="22">
        <f t="shared" si="135"/>
        <v>36203</v>
      </c>
      <c r="T458" s="1" t="str">
        <f t="shared" si="136"/>
        <v>VEN</v>
      </c>
      <c r="U458" s="1">
        <f t="shared" si="137"/>
        <v>125</v>
      </c>
      <c r="V458" s="1" t="str">
        <f t="shared" si="138"/>
        <v>SENIOR</v>
      </c>
      <c r="W458" s="42" t="str">
        <f t="shared" si="153"/>
        <v>BISOGNI CHRISTIAN</v>
      </c>
      <c r="Y458" s="30" t="s">
        <v>970</v>
      </c>
      <c r="Z458">
        <v>494</v>
      </c>
      <c r="AA458" t="s">
        <v>971</v>
      </c>
      <c r="AB458" s="14">
        <v>36203</v>
      </c>
      <c r="AC458" t="s">
        <v>21</v>
      </c>
      <c r="AD458" s="1">
        <v>125</v>
      </c>
      <c r="AE458" t="s">
        <v>8</v>
      </c>
      <c r="AF458" t="s">
        <v>971</v>
      </c>
      <c r="AG458">
        <v>2024</v>
      </c>
    </row>
    <row r="459" spans="1:33" ht="15.75" customHeight="1" x14ac:dyDescent="0.25">
      <c r="A459" s="3">
        <v>456</v>
      </c>
      <c r="B459" s="4" t="str">
        <f t="shared" si="139"/>
        <v xml:space="preserve"> </v>
      </c>
      <c r="C459" s="1">
        <f t="shared" si="140"/>
        <v>456</v>
      </c>
      <c r="D459" t="str">
        <f t="shared" si="141"/>
        <v>PELLIZZER ANDREA</v>
      </c>
      <c r="E459" s="1" t="str">
        <f>_xlfn.IFNA(VLOOKUP(G459,'nr MX scelti o cambiati'!$C$3:$D$591,2,FALSE)," ")</f>
        <v xml:space="preserve"> </v>
      </c>
      <c r="F459" s="1">
        <f>IF(E459="NUM CAMBIATO","NUM CAMBIATO",IF(G459=" "," ",_xlfn.IFNA(VLOOKUP(G459,'nr MX scelti o cambiati'!$E$3:$N$591,10,FALSE),"nuova scelta numero")))</f>
        <v>0</v>
      </c>
      <c r="G459" s="1" t="str">
        <f t="shared" si="142"/>
        <v>Y00362</v>
      </c>
      <c r="H459" s="1">
        <f t="shared" si="147"/>
        <v>1</v>
      </c>
      <c r="I459" s="1" t="str">
        <f t="shared" si="148"/>
        <v>licenza 23 da rinnovare</v>
      </c>
      <c r="J459" s="42" t="str">
        <f t="shared" si="143"/>
        <v xml:space="preserve"> </v>
      </c>
      <c r="K459" s="1">
        <f t="shared" si="144"/>
        <v>0</v>
      </c>
      <c r="L459" s="1" t="str">
        <f t="shared" si="145"/>
        <v>MX1</v>
      </c>
      <c r="M459" s="1" t="str">
        <f t="shared" si="146"/>
        <v>RIDER</v>
      </c>
      <c r="N459" s="7"/>
      <c r="O459">
        <f t="shared" si="149"/>
        <v>495</v>
      </c>
      <c r="P459">
        <f t="shared" si="150"/>
        <v>495</v>
      </c>
      <c r="Q459" t="str">
        <f t="shared" si="151"/>
        <v>CURTI LUCA</v>
      </c>
      <c r="R459" s="1" t="str">
        <f t="shared" si="152"/>
        <v>N02233</v>
      </c>
      <c r="S459" s="22">
        <f t="shared" si="135"/>
        <v>33471</v>
      </c>
      <c r="T459" s="1" t="str">
        <f t="shared" si="136"/>
        <v>PTR</v>
      </c>
      <c r="U459" s="1" t="str">
        <f t="shared" si="137"/>
        <v>MX2</v>
      </c>
      <c r="V459" s="1" t="str">
        <f t="shared" si="138"/>
        <v>CHALLENGE</v>
      </c>
      <c r="W459" s="42" t="str">
        <f t="shared" si="153"/>
        <v>CURTI LUCA</v>
      </c>
      <c r="Y459" s="30" t="s">
        <v>494</v>
      </c>
      <c r="Z459">
        <v>495</v>
      </c>
      <c r="AA459" t="s">
        <v>495</v>
      </c>
      <c r="AB459" s="14">
        <v>33471</v>
      </c>
      <c r="AC459" t="s">
        <v>1300</v>
      </c>
      <c r="AD459" s="1" t="s">
        <v>856</v>
      </c>
      <c r="AE459" t="s">
        <v>5</v>
      </c>
      <c r="AF459" t="s">
        <v>495</v>
      </c>
      <c r="AG459">
        <v>2024</v>
      </c>
    </row>
    <row r="460" spans="1:33" ht="15.75" customHeight="1" x14ac:dyDescent="0.25">
      <c r="A460" s="3">
        <v>457</v>
      </c>
      <c r="B460" s="4" t="str">
        <f t="shared" si="139"/>
        <v xml:space="preserve"> </v>
      </c>
      <c r="C460" s="1">
        <f t="shared" si="140"/>
        <v>457</v>
      </c>
      <c r="D460" t="str">
        <f t="shared" si="141"/>
        <v>VAROTTO DOMINIK</v>
      </c>
      <c r="E460" s="1" t="str">
        <f>_xlfn.IFNA(VLOOKUP(G460,'nr MX scelti o cambiati'!$C$3:$D$591,2,FALSE)," ")</f>
        <v xml:space="preserve"> </v>
      </c>
      <c r="F460" s="1">
        <f>IF(E460="NUM CAMBIATO","NUM CAMBIATO",IF(G460=" "," ",_xlfn.IFNA(VLOOKUP(G460,'nr MX scelti o cambiati'!$E$3:$N$591,10,FALSE),"nuova scelta numero")))</f>
        <v>0</v>
      </c>
      <c r="G460" s="1" t="str">
        <f t="shared" si="142"/>
        <v>X08106</v>
      </c>
      <c r="H460" s="1">
        <f t="shared" si="147"/>
        <v>0</v>
      </c>
      <c r="I460" s="1" t="str">
        <f t="shared" si="148"/>
        <v xml:space="preserve"> </v>
      </c>
      <c r="J460" s="42" t="str">
        <f t="shared" si="143"/>
        <v>VAROTTO DOMINIK</v>
      </c>
      <c r="K460" s="1" t="str">
        <f t="shared" si="144"/>
        <v>PBZ</v>
      </c>
      <c r="L460" s="1" t="str">
        <f t="shared" si="145"/>
        <v>MX2</v>
      </c>
      <c r="M460" s="1" t="str">
        <f t="shared" si="146"/>
        <v>EXPERT</v>
      </c>
      <c r="N460" s="7"/>
      <c r="O460">
        <f t="shared" si="149"/>
        <v>497</v>
      </c>
      <c r="P460">
        <f t="shared" si="150"/>
        <v>497</v>
      </c>
      <c r="Q460" t="str">
        <f t="shared" si="151"/>
        <v>PERAZZOLO LORENZO</v>
      </c>
      <c r="R460" s="1" t="str">
        <f t="shared" si="152"/>
        <v>X02635</v>
      </c>
      <c r="S460" s="22">
        <f t="shared" si="135"/>
        <v>34237</v>
      </c>
      <c r="T460" s="1" t="str">
        <f t="shared" si="136"/>
        <v>VEN</v>
      </c>
      <c r="U460" s="1" t="str">
        <f t="shared" si="137"/>
        <v>MX2</v>
      </c>
      <c r="V460" s="1" t="str">
        <f t="shared" si="138"/>
        <v>RIDER</v>
      </c>
      <c r="W460" s="42" t="str">
        <f t="shared" si="153"/>
        <v>PERAZZOLO LORENZO</v>
      </c>
      <c r="Y460" s="30" t="s">
        <v>1257</v>
      </c>
      <c r="Z460">
        <v>497</v>
      </c>
      <c r="AA460" t="s">
        <v>1258</v>
      </c>
      <c r="AB460" s="14">
        <v>34237</v>
      </c>
      <c r="AC460" t="s">
        <v>21</v>
      </c>
      <c r="AD460" s="1" t="s">
        <v>856</v>
      </c>
      <c r="AE460" t="s">
        <v>6</v>
      </c>
      <c r="AF460" t="s">
        <v>1258</v>
      </c>
      <c r="AG460">
        <v>2024</v>
      </c>
    </row>
    <row r="461" spans="1:33" ht="15.75" customHeight="1" x14ac:dyDescent="0.25">
      <c r="A461" s="3">
        <v>458</v>
      </c>
      <c r="B461" s="4" t="str">
        <f t="shared" si="139"/>
        <v xml:space="preserve"> </v>
      </c>
      <c r="C461" s="1">
        <f t="shared" si="140"/>
        <v>458</v>
      </c>
      <c r="D461" t="str">
        <f t="shared" si="141"/>
        <v>GAMBARETTO MARCO</v>
      </c>
      <c r="E461" s="1" t="str">
        <f>_xlfn.IFNA(VLOOKUP(G461,'nr MX scelti o cambiati'!$C$3:$D$591,2,FALSE)," ")</f>
        <v xml:space="preserve"> </v>
      </c>
      <c r="F461" s="1">
        <f>IF(E461="NUM CAMBIATO","NUM CAMBIATO",IF(G461=" "," ",_xlfn.IFNA(VLOOKUP(G461,'nr MX scelti o cambiati'!$E$3:$N$591,10,FALSE),"nuova scelta numero")))</f>
        <v>0</v>
      </c>
      <c r="G461" s="1" t="str">
        <f t="shared" si="142"/>
        <v>Y01294</v>
      </c>
      <c r="H461" s="1">
        <f t="shared" si="147"/>
        <v>1</v>
      </c>
      <c r="I461" s="1" t="str">
        <f t="shared" si="148"/>
        <v>licenza 23 da rinnovare</v>
      </c>
      <c r="J461" s="42" t="str">
        <f t="shared" si="143"/>
        <v xml:space="preserve"> </v>
      </c>
      <c r="K461" s="1">
        <f t="shared" si="144"/>
        <v>0</v>
      </c>
      <c r="L461" s="1" t="str">
        <f t="shared" si="145"/>
        <v>MX1</v>
      </c>
      <c r="M461" s="1" t="str">
        <f t="shared" si="146"/>
        <v>CHALLENGE</v>
      </c>
      <c r="N461" s="7"/>
      <c r="O461">
        <f t="shared" si="149"/>
        <v>498</v>
      </c>
      <c r="P461">
        <f t="shared" si="150"/>
        <v>498</v>
      </c>
      <c r="Q461" t="str">
        <f t="shared" si="151"/>
        <v>HERBST SIMON</v>
      </c>
      <c r="R461" s="1" t="str">
        <f t="shared" si="152"/>
        <v>U01128</v>
      </c>
      <c r="S461" s="22">
        <f t="shared" si="135"/>
        <v>38706</v>
      </c>
      <c r="T461" s="1" t="str">
        <f t="shared" si="136"/>
        <v>PBZ</v>
      </c>
      <c r="U461" s="1" t="str">
        <f t="shared" si="137"/>
        <v>MX2</v>
      </c>
      <c r="V461" s="1" t="str">
        <f t="shared" si="138"/>
        <v>CHALLENGE</v>
      </c>
      <c r="W461" s="42" t="str">
        <f t="shared" si="153"/>
        <v>HERBST SIMON</v>
      </c>
      <c r="Y461" s="30" t="s">
        <v>3075</v>
      </c>
      <c r="Z461">
        <v>498</v>
      </c>
      <c r="AA461" t="s">
        <v>3076</v>
      </c>
      <c r="AB461" s="14">
        <v>38706</v>
      </c>
      <c r="AC461" t="s">
        <v>23</v>
      </c>
      <c r="AD461" s="1" t="s">
        <v>856</v>
      </c>
      <c r="AE461" t="s">
        <v>5</v>
      </c>
      <c r="AF461" t="s">
        <v>3076</v>
      </c>
      <c r="AG461">
        <v>2024</v>
      </c>
    </row>
    <row r="462" spans="1:33" ht="15.75" customHeight="1" x14ac:dyDescent="0.25">
      <c r="A462" s="3">
        <v>459</v>
      </c>
      <c r="B462" s="4">
        <f t="shared" si="139"/>
        <v>459</v>
      </c>
      <c r="C462" s="1" t="str">
        <f t="shared" si="140"/>
        <v xml:space="preserve"> </v>
      </c>
      <c r="D462" t="str">
        <f t="shared" si="141"/>
        <v xml:space="preserve"> </v>
      </c>
      <c r="E462" s="1" t="str">
        <f>_xlfn.IFNA(VLOOKUP(G462,'nr MX scelti o cambiati'!$C$3:$D$591,2,FALSE)," ")</f>
        <v xml:space="preserve"> </v>
      </c>
      <c r="F462" s="1" t="str">
        <f>IF(E462="NUM CAMBIATO","NUM CAMBIATO",IF(G462=" "," ",_xlfn.IFNA(VLOOKUP(G462,'nr MX scelti o cambiati'!$E$3:$N$591,10,FALSE),"nuova scelta numero")))</f>
        <v xml:space="preserve"> </v>
      </c>
      <c r="G462" s="1" t="str">
        <f t="shared" si="142"/>
        <v xml:space="preserve"> </v>
      </c>
      <c r="H462" s="1">
        <f t="shared" si="147"/>
        <v>0</v>
      </c>
      <c r="I462" s="1" t="str">
        <f t="shared" si="148"/>
        <v xml:space="preserve"> </v>
      </c>
      <c r="J462" s="42" t="str">
        <f t="shared" si="143"/>
        <v xml:space="preserve"> </v>
      </c>
      <c r="K462" s="1" t="str">
        <f t="shared" si="144"/>
        <v xml:space="preserve"> </v>
      </c>
      <c r="L462" s="1" t="str">
        <f t="shared" si="145"/>
        <v xml:space="preserve"> </v>
      </c>
      <c r="M462" s="1" t="str">
        <f t="shared" si="146"/>
        <v xml:space="preserve"> </v>
      </c>
      <c r="N462" s="7"/>
      <c r="O462">
        <f t="shared" si="149"/>
        <v>499</v>
      </c>
      <c r="P462">
        <f t="shared" si="150"/>
        <v>499</v>
      </c>
      <c r="Q462" t="str">
        <f t="shared" si="151"/>
        <v>CONTIERO SEBASTIANO</v>
      </c>
      <c r="R462" s="1" t="str">
        <f t="shared" si="152"/>
        <v>Z01292</v>
      </c>
      <c r="S462" s="22">
        <f t="shared" si="135"/>
        <v>0</v>
      </c>
      <c r="T462" s="1">
        <f t="shared" si="136"/>
        <v>0</v>
      </c>
      <c r="U462" s="1" t="str">
        <f t="shared" si="137"/>
        <v>MX2</v>
      </c>
      <c r="V462" s="1" t="str">
        <f t="shared" si="138"/>
        <v>CHALLENGE</v>
      </c>
      <c r="W462" s="42" t="str">
        <f t="shared" si="153"/>
        <v xml:space="preserve"> </v>
      </c>
      <c r="Y462" s="30" t="s">
        <v>1110</v>
      </c>
      <c r="Z462">
        <v>499</v>
      </c>
      <c r="AA462" t="s">
        <v>1111</v>
      </c>
      <c r="AD462" s="1" t="s">
        <v>856</v>
      </c>
      <c r="AE462" t="s">
        <v>5</v>
      </c>
      <c r="AG462">
        <v>2024</v>
      </c>
    </row>
    <row r="463" spans="1:33" ht="15.75" customHeight="1" x14ac:dyDescent="0.25">
      <c r="A463" s="3">
        <v>460</v>
      </c>
      <c r="B463" s="4">
        <f t="shared" si="139"/>
        <v>460</v>
      </c>
      <c r="C463" s="1" t="str">
        <f t="shared" si="140"/>
        <v xml:space="preserve"> </v>
      </c>
      <c r="D463" t="str">
        <f t="shared" si="141"/>
        <v xml:space="preserve"> </v>
      </c>
      <c r="E463" s="1" t="str">
        <f>_xlfn.IFNA(VLOOKUP(G463,'nr MX scelti o cambiati'!$C$3:$D$591,2,FALSE)," ")</f>
        <v xml:space="preserve"> </v>
      </c>
      <c r="F463" s="1" t="str">
        <f>IF(E463="NUM CAMBIATO","NUM CAMBIATO",IF(G463=" "," ",_xlfn.IFNA(VLOOKUP(G463,'nr MX scelti o cambiati'!$E$3:$N$591,10,FALSE),"nuova scelta numero")))</f>
        <v xml:space="preserve"> </v>
      </c>
      <c r="G463" s="1" t="str">
        <f t="shared" si="142"/>
        <v xml:space="preserve"> </v>
      </c>
      <c r="H463" s="1">
        <f t="shared" si="147"/>
        <v>0</v>
      </c>
      <c r="I463" s="1" t="str">
        <f t="shared" si="148"/>
        <v xml:space="preserve"> </v>
      </c>
      <c r="J463" s="42" t="str">
        <f t="shared" si="143"/>
        <v xml:space="preserve"> </v>
      </c>
      <c r="K463" s="1" t="str">
        <f t="shared" si="144"/>
        <v xml:space="preserve"> </v>
      </c>
      <c r="L463" s="1" t="str">
        <f t="shared" si="145"/>
        <v xml:space="preserve"> </v>
      </c>
      <c r="M463" s="1" t="str">
        <f t="shared" si="146"/>
        <v xml:space="preserve"> </v>
      </c>
      <c r="N463" s="7"/>
      <c r="O463">
        <f t="shared" si="149"/>
        <v>500</v>
      </c>
      <c r="P463">
        <f t="shared" si="150"/>
        <v>500</v>
      </c>
      <c r="Q463" t="str">
        <f t="shared" si="151"/>
        <v>RIGOTTI DIEGO</v>
      </c>
      <c r="R463" s="1" t="str">
        <f t="shared" si="152"/>
        <v>W00296</v>
      </c>
      <c r="S463" s="22">
        <f t="shared" si="135"/>
        <v>22192</v>
      </c>
      <c r="T463" s="1" t="str">
        <f t="shared" si="136"/>
        <v>FVG</v>
      </c>
      <c r="U463" s="1" t="str">
        <f t="shared" si="137"/>
        <v>OPEN</v>
      </c>
      <c r="V463" s="1" t="str">
        <f t="shared" si="138"/>
        <v>MASTER</v>
      </c>
      <c r="W463" s="42" t="str">
        <f t="shared" si="153"/>
        <v>RIGOTTI DIEGO</v>
      </c>
      <c r="Y463" s="30" t="s">
        <v>496</v>
      </c>
      <c r="Z463">
        <v>500</v>
      </c>
      <c r="AA463" t="s">
        <v>497</v>
      </c>
      <c r="AB463" s="14">
        <v>22192</v>
      </c>
      <c r="AC463" t="s">
        <v>24</v>
      </c>
      <c r="AD463" s="1" t="s">
        <v>858</v>
      </c>
      <c r="AE463" t="s">
        <v>14</v>
      </c>
      <c r="AF463" t="s">
        <v>497</v>
      </c>
      <c r="AG463">
        <v>2024</v>
      </c>
    </row>
    <row r="464" spans="1:33" ht="15.75" customHeight="1" x14ac:dyDescent="0.25">
      <c r="A464" s="3">
        <v>461</v>
      </c>
      <c r="B464" s="4" t="str">
        <f t="shared" si="139"/>
        <v xml:space="preserve"> </v>
      </c>
      <c r="C464" s="1">
        <f t="shared" si="140"/>
        <v>461</v>
      </c>
      <c r="D464" t="str">
        <f t="shared" si="141"/>
        <v>RECCHIA NICOLA</v>
      </c>
      <c r="E464" s="1" t="str">
        <f>_xlfn.IFNA(VLOOKUP(G464,'nr MX scelti o cambiati'!$C$3:$D$591,2,FALSE)," ")</f>
        <v xml:space="preserve"> </v>
      </c>
      <c r="F464" s="1" t="str">
        <f>IF(E464="NUM CAMBIATO","NUM CAMBIATO",IF(G464=" "," ",_xlfn.IFNA(VLOOKUP(G464,'nr MX scelti o cambiati'!$E$3:$N$591,10,FALSE),"nuova scelta numero")))</f>
        <v>nuova scelta numero</v>
      </c>
      <c r="G464" s="1" t="str">
        <f t="shared" si="142"/>
        <v>G00055</v>
      </c>
      <c r="H464" s="1">
        <f t="shared" si="147"/>
        <v>0</v>
      </c>
      <c r="I464" s="1" t="str">
        <f t="shared" si="148"/>
        <v xml:space="preserve"> </v>
      </c>
      <c r="J464" s="42" t="str">
        <f t="shared" si="143"/>
        <v>RECCHIA NICOLA</v>
      </c>
      <c r="K464" s="1" t="str">
        <f t="shared" si="144"/>
        <v>VEN</v>
      </c>
      <c r="L464" s="1" t="str">
        <f t="shared" si="145"/>
        <v>MX1</v>
      </c>
      <c r="M464" s="1" t="str">
        <f t="shared" si="146"/>
        <v>FAST</v>
      </c>
      <c r="N464" s="7"/>
      <c r="O464">
        <f t="shared" si="149"/>
        <v>501</v>
      </c>
      <c r="P464">
        <f t="shared" si="150"/>
        <v>501</v>
      </c>
      <c r="Q464" t="str">
        <f t="shared" si="151"/>
        <v>STRADA TOMMASO</v>
      </c>
      <c r="R464" s="1" t="str">
        <f t="shared" si="152"/>
        <v>Z02341</v>
      </c>
      <c r="S464" s="22">
        <f t="shared" si="135"/>
        <v>0</v>
      </c>
      <c r="T464" s="1">
        <f t="shared" si="136"/>
        <v>0</v>
      </c>
      <c r="U464" s="1" t="str">
        <f t="shared" si="137"/>
        <v>MX2</v>
      </c>
      <c r="V464" s="1" t="str">
        <f t="shared" si="138"/>
        <v>RIDER</v>
      </c>
      <c r="W464" s="42" t="str">
        <f t="shared" si="153"/>
        <v xml:space="preserve"> </v>
      </c>
      <c r="Y464" s="30" t="s">
        <v>1025</v>
      </c>
      <c r="Z464">
        <v>501</v>
      </c>
      <c r="AA464" t="s">
        <v>1026</v>
      </c>
      <c r="AD464" s="1" t="s">
        <v>856</v>
      </c>
      <c r="AE464" t="s">
        <v>6</v>
      </c>
      <c r="AG464">
        <v>2024</v>
      </c>
    </row>
    <row r="465" spans="1:33" ht="15.75" customHeight="1" x14ac:dyDescent="0.25">
      <c r="A465" s="3">
        <v>462</v>
      </c>
      <c r="B465" s="4" t="str">
        <f t="shared" si="139"/>
        <v xml:space="preserve"> </v>
      </c>
      <c r="C465" s="1">
        <f t="shared" si="140"/>
        <v>462</v>
      </c>
      <c r="D465" t="str">
        <f t="shared" si="141"/>
        <v>BIGARAN MATTEO</v>
      </c>
      <c r="E465" s="1" t="str">
        <f>_xlfn.IFNA(VLOOKUP(G465,'nr MX scelti o cambiati'!$C$3:$D$591,2,FALSE)," ")</f>
        <v xml:space="preserve"> </v>
      </c>
      <c r="F465" s="1" t="str">
        <f>IF(E465="NUM CAMBIATO","NUM CAMBIATO",IF(G465=" "," ",_xlfn.IFNA(VLOOKUP(G465,'nr MX scelti o cambiati'!$E$3:$N$591,10,FALSE),"nuova scelta numero")))</f>
        <v>nuova scelta numero</v>
      </c>
      <c r="G465" s="1" t="str">
        <f t="shared" si="142"/>
        <v>X01346</v>
      </c>
      <c r="H465" s="1">
        <f t="shared" si="147"/>
        <v>0</v>
      </c>
      <c r="I465" s="1" t="str">
        <f t="shared" si="148"/>
        <v xml:space="preserve"> </v>
      </c>
      <c r="J465" s="42" t="str">
        <f t="shared" si="143"/>
        <v>BIGARAN MATTEO</v>
      </c>
      <c r="K465" s="1" t="str">
        <f t="shared" si="144"/>
        <v>FVG</v>
      </c>
      <c r="L465" s="1" t="str">
        <f t="shared" si="145"/>
        <v>MX2</v>
      </c>
      <c r="M465" s="1" t="str">
        <f t="shared" si="146"/>
        <v>CHALLENGE</v>
      </c>
      <c r="N465" s="7"/>
      <c r="O465">
        <f t="shared" si="149"/>
        <v>502</v>
      </c>
      <c r="P465">
        <f t="shared" si="150"/>
        <v>502</v>
      </c>
      <c r="Q465" t="str">
        <f t="shared" si="151"/>
        <v>PIUMI MATTEO</v>
      </c>
      <c r="R465" s="1" t="str">
        <f t="shared" si="152"/>
        <v>M00671</v>
      </c>
      <c r="S465" s="22">
        <f t="shared" si="135"/>
        <v>35890</v>
      </c>
      <c r="T465" s="1" t="str">
        <f t="shared" si="136"/>
        <v>EMI</v>
      </c>
      <c r="U465" s="1">
        <f t="shared" si="137"/>
        <v>125</v>
      </c>
      <c r="V465" s="1" t="str">
        <f t="shared" si="138"/>
        <v>SENIOR</v>
      </c>
      <c r="W465" s="42" t="str">
        <f t="shared" si="153"/>
        <v>PIUMI MATTEO</v>
      </c>
      <c r="Y465" s="30" t="s">
        <v>1069</v>
      </c>
      <c r="Z465">
        <v>502</v>
      </c>
      <c r="AA465" t="s">
        <v>1070</v>
      </c>
      <c r="AB465" s="14">
        <v>35890</v>
      </c>
      <c r="AC465" t="s">
        <v>20</v>
      </c>
      <c r="AD465" s="1">
        <v>125</v>
      </c>
      <c r="AE465" t="s">
        <v>8</v>
      </c>
      <c r="AF465" t="s">
        <v>1070</v>
      </c>
      <c r="AG465">
        <v>2024</v>
      </c>
    </row>
    <row r="466" spans="1:33" ht="15.75" customHeight="1" x14ac:dyDescent="0.25">
      <c r="A466" s="3">
        <v>463</v>
      </c>
      <c r="B466" s="4">
        <f t="shared" si="139"/>
        <v>463</v>
      </c>
      <c r="C466" s="1" t="str">
        <f t="shared" si="140"/>
        <v xml:space="preserve"> </v>
      </c>
      <c r="D466" t="str">
        <f t="shared" si="141"/>
        <v xml:space="preserve"> </v>
      </c>
      <c r="E466" s="1" t="str">
        <f>_xlfn.IFNA(VLOOKUP(G466,'nr MX scelti o cambiati'!$C$3:$D$591,2,FALSE)," ")</f>
        <v xml:space="preserve"> </v>
      </c>
      <c r="F466" s="1" t="str">
        <f>IF(E466="NUM CAMBIATO","NUM CAMBIATO",IF(G466=" "," ",_xlfn.IFNA(VLOOKUP(G466,'nr MX scelti o cambiati'!$E$3:$N$591,10,FALSE),"nuova scelta numero")))</f>
        <v xml:space="preserve"> </v>
      </c>
      <c r="G466" s="1" t="str">
        <f t="shared" si="142"/>
        <v xml:space="preserve"> </v>
      </c>
      <c r="H466" s="1">
        <f t="shared" si="147"/>
        <v>0</v>
      </c>
      <c r="I466" s="1" t="str">
        <f t="shared" si="148"/>
        <v xml:space="preserve"> </v>
      </c>
      <c r="J466" s="42" t="str">
        <f t="shared" si="143"/>
        <v xml:space="preserve"> </v>
      </c>
      <c r="K466" s="1" t="str">
        <f t="shared" si="144"/>
        <v xml:space="preserve"> </v>
      </c>
      <c r="L466" s="1" t="str">
        <f t="shared" si="145"/>
        <v xml:space="preserve"> </v>
      </c>
      <c r="M466" s="1" t="str">
        <f t="shared" si="146"/>
        <v xml:space="preserve"> </v>
      </c>
      <c r="N466" s="7"/>
      <c r="O466">
        <f t="shared" si="149"/>
        <v>503</v>
      </c>
      <c r="P466">
        <f t="shared" si="150"/>
        <v>503</v>
      </c>
      <c r="Q466" t="str">
        <f t="shared" si="151"/>
        <v>BAGNARELLI MARCO</v>
      </c>
      <c r="R466" s="1" t="str">
        <f t="shared" si="152"/>
        <v>000A3073</v>
      </c>
      <c r="S466" s="22">
        <f t="shared" si="135"/>
        <v>30704</v>
      </c>
      <c r="T466" s="1" t="str">
        <f t="shared" si="136"/>
        <v>LOM</v>
      </c>
      <c r="U466" s="1" t="str">
        <f t="shared" si="137"/>
        <v>MX1</v>
      </c>
      <c r="V466" s="1" t="str">
        <f t="shared" si="138"/>
        <v>EXPERT</v>
      </c>
      <c r="W466" s="42" t="str">
        <f t="shared" si="153"/>
        <v>BAGNARELLI MARCO</v>
      </c>
      <c r="Y466" s="30" t="s">
        <v>3679</v>
      </c>
      <c r="Z466">
        <v>503</v>
      </c>
      <c r="AA466" t="s">
        <v>3680</v>
      </c>
      <c r="AB466" s="14">
        <v>30704</v>
      </c>
      <c r="AC466" t="s">
        <v>19</v>
      </c>
      <c r="AD466" s="1" t="s">
        <v>857</v>
      </c>
      <c r="AE466" t="s">
        <v>7</v>
      </c>
      <c r="AF466" t="s">
        <v>3680</v>
      </c>
      <c r="AG466">
        <v>2024</v>
      </c>
    </row>
    <row r="467" spans="1:33" ht="15.75" customHeight="1" x14ac:dyDescent="0.25">
      <c r="A467" s="3">
        <v>464</v>
      </c>
      <c r="B467" s="4" t="str">
        <f t="shared" si="139"/>
        <v xml:space="preserve"> </v>
      </c>
      <c r="C467" s="1">
        <f t="shared" si="140"/>
        <v>464</v>
      </c>
      <c r="D467" t="str">
        <f t="shared" si="141"/>
        <v>PAISSAN WALTER</v>
      </c>
      <c r="E467" s="1" t="str">
        <f>_xlfn.IFNA(VLOOKUP(G467,'nr MX scelti o cambiati'!$C$3:$D$591,2,FALSE)," ")</f>
        <v xml:space="preserve"> </v>
      </c>
      <c r="F467" s="1">
        <f>IF(E467="NUM CAMBIATO","NUM CAMBIATO",IF(G467=" "," ",_xlfn.IFNA(VLOOKUP(G467,'nr MX scelti o cambiati'!$E$3:$N$591,10,FALSE),"nuova scelta numero")))</f>
        <v>0</v>
      </c>
      <c r="G467" s="1" t="str">
        <f t="shared" si="142"/>
        <v>Z00042</v>
      </c>
      <c r="H467" s="1">
        <f t="shared" si="147"/>
        <v>1</v>
      </c>
      <c r="I467" s="1" t="str">
        <f t="shared" si="148"/>
        <v>licenza 23 da rinnovare</v>
      </c>
      <c r="J467" s="42" t="str">
        <f t="shared" si="143"/>
        <v xml:space="preserve"> </v>
      </c>
      <c r="K467" s="1">
        <f t="shared" si="144"/>
        <v>0</v>
      </c>
      <c r="L467" s="1" t="str">
        <f t="shared" si="145"/>
        <v>MX2</v>
      </c>
      <c r="M467" s="1" t="str">
        <f t="shared" si="146"/>
        <v>CHALLENGE</v>
      </c>
      <c r="N467" s="7"/>
      <c r="O467">
        <f t="shared" si="149"/>
        <v>504</v>
      </c>
      <c r="P467">
        <f t="shared" si="150"/>
        <v>504</v>
      </c>
      <c r="Q467" t="str">
        <f t="shared" si="151"/>
        <v>RUBIN MASSIMO CESARE</v>
      </c>
      <c r="R467" s="1" t="str">
        <f t="shared" si="152"/>
        <v>A00739</v>
      </c>
      <c r="S467" s="22">
        <f t="shared" si="135"/>
        <v>40001</v>
      </c>
      <c r="T467" s="1" t="str">
        <f t="shared" si="136"/>
        <v>EMI</v>
      </c>
      <c r="U467" s="1">
        <f t="shared" si="137"/>
        <v>125</v>
      </c>
      <c r="V467" s="1" t="str">
        <f t="shared" si="138"/>
        <v>JUNIOR</v>
      </c>
      <c r="W467" s="42" t="str">
        <f t="shared" si="153"/>
        <v>RUBIN MASSIMO CESARE</v>
      </c>
      <c r="Y467" s="30" t="s">
        <v>3880</v>
      </c>
      <c r="Z467">
        <v>504</v>
      </c>
      <c r="AA467" t="s">
        <v>3881</v>
      </c>
      <c r="AB467" s="14">
        <v>40001</v>
      </c>
      <c r="AC467" t="s">
        <v>20</v>
      </c>
      <c r="AD467" s="1">
        <v>125</v>
      </c>
      <c r="AE467" t="s">
        <v>4</v>
      </c>
      <c r="AF467" t="s">
        <v>3881</v>
      </c>
      <c r="AG467">
        <v>2024</v>
      </c>
    </row>
    <row r="468" spans="1:33" ht="15.75" customHeight="1" x14ac:dyDescent="0.25">
      <c r="A468" s="3">
        <v>465</v>
      </c>
      <c r="B468" s="4">
        <f t="shared" si="139"/>
        <v>465</v>
      </c>
      <c r="C468" s="1" t="str">
        <f t="shared" si="140"/>
        <v xml:space="preserve"> </v>
      </c>
      <c r="D468" t="str">
        <f t="shared" si="141"/>
        <v xml:space="preserve"> </v>
      </c>
      <c r="E468" s="1" t="str">
        <f>_xlfn.IFNA(VLOOKUP(G468,'nr MX scelti o cambiati'!$C$3:$D$591,2,FALSE)," ")</f>
        <v xml:space="preserve"> </v>
      </c>
      <c r="F468" s="1" t="str">
        <f>IF(E468="NUM CAMBIATO","NUM CAMBIATO",IF(G468=" "," ",_xlfn.IFNA(VLOOKUP(G468,'nr MX scelti o cambiati'!$E$3:$N$591,10,FALSE),"nuova scelta numero")))</f>
        <v xml:space="preserve"> </v>
      </c>
      <c r="G468" s="1" t="str">
        <f t="shared" si="142"/>
        <v xml:space="preserve"> </v>
      </c>
      <c r="H468" s="1">
        <f t="shared" si="147"/>
        <v>0</v>
      </c>
      <c r="I468" s="1" t="str">
        <f t="shared" si="148"/>
        <v xml:space="preserve"> </v>
      </c>
      <c r="J468" s="42" t="str">
        <f t="shared" si="143"/>
        <v xml:space="preserve"> </v>
      </c>
      <c r="K468" s="1" t="str">
        <f t="shared" si="144"/>
        <v xml:space="preserve"> </v>
      </c>
      <c r="L468" s="1" t="str">
        <f t="shared" si="145"/>
        <v xml:space="preserve"> </v>
      </c>
      <c r="M468" s="1" t="str">
        <f t="shared" si="146"/>
        <v xml:space="preserve"> </v>
      </c>
      <c r="N468" s="7"/>
      <c r="O468">
        <f t="shared" si="149"/>
        <v>505</v>
      </c>
      <c r="P468">
        <f t="shared" si="150"/>
        <v>505</v>
      </c>
      <c r="Q468" t="str">
        <f t="shared" si="151"/>
        <v>BRUNELLO MARCO</v>
      </c>
      <c r="R468" s="1" t="str">
        <f t="shared" si="152"/>
        <v>W02896</v>
      </c>
      <c r="S468" s="22">
        <f t="shared" si="135"/>
        <v>34616</v>
      </c>
      <c r="T468" s="1" t="str">
        <f t="shared" si="136"/>
        <v>VEN</v>
      </c>
      <c r="U468" s="1" t="str">
        <f t="shared" si="137"/>
        <v>MX2</v>
      </c>
      <c r="V468" s="1" t="str">
        <f t="shared" si="138"/>
        <v>CHALLENGE</v>
      </c>
      <c r="W468" s="42" t="str">
        <f t="shared" si="153"/>
        <v>BRUNELLO MARCO</v>
      </c>
      <c r="Y468" s="30" t="s">
        <v>1215</v>
      </c>
      <c r="Z468">
        <v>505</v>
      </c>
      <c r="AA468" t="s">
        <v>1216</v>
      </c>
      <c r="AB468" s="14">
        <v>34616</v>
      </c>
      <c r="AC468" t="s">
        <v>21</v>
      </c>
      <c r="AD468" s="1" t="s">
        <v>856</v>
      </c>
      <c r="AE468" t="s">
        <v>5</v>
      </c>
      <c r="AF468" t="s">
        <v>1216</v>
      </c>
      <c r="AG468">
        <v>2024</v>
      </c>
    </row>
    <row r="469" spans="1:33" ht="15.75" customHeight="1" x14ac:dyDescent="0.25">
      <c r="A469" s="3">
        <v>466</v>
      </c>
      <c r="B469" s="4" t="str">
        <f t="shared" si="139"/>
        <v xml:space="preserve"> </v>
      </c>
      <c r="C469" s="1">
        <f t="shared" si="140"/>
        <v>466</v>
      </c>
      <c r="D469" t="str">
        <f t="shared" si="141"/>
        <v>TOSOLINI MARCO</v>
      </c>
      <c r="E469" s="1" t="str">
        <f>_xlfn.IFNA(VLOOKUP(G469,'nr MX scelti o cambiati'!$C$3:$D$591,2,FALSE)," ")</f>
        <v xml:space="preserve"> </v>
      </c>
      <c r="F469" s="1">
        <f>IF(E469="NUM CAMBIATO","NUM CAMBIATO",IF(G469=" "," ",_xlfn.IFNA(VLOOKUP(G469,'nr MX scelti o cambiati'!$E$3:$N$591,10,FALSE),"nuova scelta numero")))</f>
        <v>0</v>
      </c>
      <c r="G469" s="1" t="str">
        <f t="shared" si="142"/>
        <v>X09588</v>
      </c>
      <c r="H469" s="1">
        <f t="shared" si="147"/>
        <v>0</v>
      </c>
      <c r="I469" s="1" t="str">
        <f t="shared" si="148"/>
        <v xml:space="preserve"> </v>
      </c>
      <c r="J469" s="42" t="str">
        <f t="shared" si="143"/>
        <v>TOSOLINI MARCO</v>
      </c>
      <c r="K469" s="1" t="str">
        <f t="shared" si="144"/>
        <v>LOM</v>
      </c>
      <c r="L469" s="1" t="str">
        <f t="shared" si="145"/>
        <v>OPEN</v>
      </c>
      <c r="M469" s="1" t="str">
        <f t="shared" si="146"/>
        <v>MASTER</v>
      </c>
      <c r="N469" s="7"/>
      <c r="O469">
        <f t="shared" si="149"/>
        <v>507</v>
      </c>
      <c r="P469">
        <f t="shared" si="150"/>
        <v>507</v>
      </c>
      <c r="Q469" t="str">
        <f t="shared" si="151"/>
        <v>REDUCE SEBASTIANO</v>
      </c>
      <c r="R469" s="1" t="str">
        <f t="shared" si="152"/>
        <v>V01121</v>
      </c>
      <c r="S469" s="22">
        <f t="shared" si="135"/>
        <v>35820</v>
      </c>
      <c r="T469" s="1" t="str">
        <f t="shared" si="136"/>
        <v>VEN</v>
      </c>
      <c r="U469" s="1" t="str">
        <f t="shared" si="137"/>
        <v>MX1</v>
      </c>
      <c r="V469" s="1" t="str">
        <f t="shared" si="138"/>
        <v>RIDER</v>
      </c>
      <c r="W469" s="42" t="str">
        <f t="shared" si="153"/>
        <v>REDUCE SEBASTIANO</v>
      </c>
      <c r="Y469" s="30" t="s">
        <v>498</v>
      </c>
      <c r="Z469">
        <v>507</v>
      </c>
      <c r="AA469" t="s">
        <v>499</v>
      </c>
      <c r="AB469" s="14">
        <v>35820</v>
      </c>
      <c r="AC469" t="s">
        <v>21</v>
      </c>
      <c r="AD469" s="1" t="s">
        <v>857</v>
      </c>
      <c r="AE469" t="s">
        <v>6</v>
      </c>
      <c r="AF469" t="s">
        <v>499</v>
      </c>
      <c r="AG469">
        <v>2024</v>
      </c>
    </row>
    <row r="470" spans="1:33" ht="15.75" customHeight="1" x14ac:dyDescent="0.25">
      <c r="A470" s="3">
        <v>467</v>
      </c>
      <c r="B470" s="4" t="str">
        <f t="shared" si="139"/>
        <v xml:space="preserve"> </v>
      </c>
      <c r="C470" s="1">
        <f t="shared" si="140"/>
        <v>467</v>
      </c>
      <c r="D470" t="str">
        <f t="shared" si="141"/>
        <v>RIGHETTI ALESSIO</v>
      </c>
      <c r="E470" s="1" t="str">
        <f>_xlfn.IFNA(VLOOKUP(G470,'nr MX scelti o cambiati'!$C$3:$D$591,2,FALSE)," ")</f>
        <v xml:space="preserve"> </v>
      </c>
      <c r="F470" s="1">
        <f>IF(E470="NUM CAMBIATO","NUM CAMBIATO",IF(G470=" "," ",_xlfn.IFNA(VLOOKUP(G470,'nr MX scelti o cambiati'!$E$3:$N$591,10,FALSE),"nuova scelta numero")))</f>
        <v>0</v>
      </c>
      <c r="G470" s="1" t="str">
        <f t="shared" si="142"/>
        <v>W00074</v>
      </c>
      <c r="H470" s="1">
        <f t="shared" si="147"/>
        <v>0</v>
      </c>
      <c r="I470" s="1" t="str">
        <f t="shared" si="148"/>
        <v xml:space="preserve"> </v>
      </c>
      <c r="J470" s="42" t="str">
        <f t="shared" si="143"/>
        <v>RIGHETTI ALESSIO</v>
      </c>
      <c r="K470" s="1" t="str">
        <f t="shared" si="144"/>
        <v>VEN</v>
      </c>
      <c r="L470" s="1" t="str">
        <f t="shared" si="145"/>
        <v>MX2</v>
      </c>
      <c r="M470" s="1" t="str">
        <f t="shared" si="146"/>
        <v>FAST</v>
      </c>
      <c r="N470" s="7"/>
      <c r="O470">
        <f t="shared" si="149"/>
        <v>510</v>
      </c>
      <c r="P470">
        <f t="shared" si="150"/>
        <v>510</v>
      </c>
      <c r="Q470" t="str">
        <f t="shared" si="151"/>
        <v>RIGOTTI LEONARDO</v>
      </c>
      <c r="R470" s="1" t="str">
        <f t="shared" si="152"/>
        <v>W00297</v>
      </c>
      <c r="S470" s="22">
        <f t="shared" si="135"/>
        <v>36234</v>
      </c>
      <c r="T470" s="1" t="str">
        <f t="shared" si="136"/>
        <v>FVG</v>
      </c>
      <c r="U470" s="1" t="str">
        <f t="shared" si="137"/>
        <v>MX1</v>
      </c>
      <c r="V470" s="1" t="str">
        <f t="shared" si="138"/>
        <v>RIDER</v>
      </c>
      <c r="W470" s="42" t="str">
        <f t="shared" si="153"/>
        <v>RIGOTTI LEONARDO</v>
      </c>
      <c r="Y470" s="30" t="s">
        <v>500</v>
      </c>
      <c r="Z470">
        <v>510</v>
      </c>
      <c r="AA470" t="s">
        <v>501</v>
      </c>
      <c r="AB470" s="14">
        <v>36234</v>
      </c>
      <c r="AC470" t="s">
        <v>24</v>
      </c>
      <c r="AD470" s="1" t="s">
        <v>857</v>
      </c>
      <c r="AE470" t="s">
        <v>6</v>
      </c>
      <c r="AF470" t="s">
        <v>501</v>
      </c>
      <c r="AG470">
        <v>2024</v>
      </c>
    </row>
    <row r="471" spans="1:33" ht="15.75" customHeight="1" x14ac:dyDescent="0.25">
      <c r="A471" s="3">
        <v>468</v>
      </c>
      <c r="B471" s="4">
        <f t="shared" si="139"/>
        <v>468</v>
      </c>
      <c r="C471" s="1" t="str">
        <f t="shared" si="140"/>
        <v xml:space="preserve"> </v>
      </c>
      <c r="D471" t="str">
        <f t="shared" si="141"/>
        <v xml:space="preserve"> </v>
      </c>
      <c r="E471" s="1" t="str">
        <f>_xlfn.IFNA(VLOOKUP(G471,'nr MX scelti o cambiati'!$C$3:$D$591,2,FALSE)," ")</f>
        <v xml:space="preserve"> </v>
      </c>
      <c r="F471" s="1" t="str">
        <f>IF(E471="NUM CAMBIATO","NUM CAMBIATO",IF(G471=" "," ",_xlfn.IFNA(VLOOKUP(G471,'nr MX scelti o cambiati'!$E$3:$N$591,10,FALSE),"nuova scelta numero")))</f>
        <v xml:space="preserve"> </v>
      </c>
      <c r="G471" s="1" t="str">
        <f t="shared" si="142"/>
        <v xml:space="preserve"> </v>
      </c>
      <c r="H471" s="1">
        <f t="shared" si="147"/>
        <v>0</v>
      </c>
      <c r="I471" s="1" t="str">
        <f t="shared" si="148"/>
        <v xml:space="preserve"> </v>
      </c>
      <c r="J471" s="42" t="str">
        <f t="shared" si="143"/>
        <v xml:space="preserve"> </v>
      </c>
      <c r="K471" s="1" t="str">
        <f t="shared" si="144"/>
        <v xml:space="preserve"> </v>
      </c>
      <c r="L471" s="1" t="str">
        <f t="shared" si="145"/>
        <v xml:space="preserve"> </v>
      </c>
      <c r="M471" s="1" t="str">
        <f t="shared" si="146"/>
        <v xml:space="preserve"> </v>
      </c>
      <c r="N471" s="7"/>
      <c r="O471">
        <f t="shared" si="149"/>
        <v>511</v>
      </c>
      <c r="P471">
        <f t="shared" si="150"/>
        <v>511</v>
      </c>
      <c r="Q471" t="str">
        <f t="shared" si="151"/>
        <v>ANDREOLLI ALESSANDRO</v>
      </c>
      <c r="R471" s="1" t="str">
        <f t="shared" si="152"/>
        <v>V02339</v>
      </c>
      <c r="S471" s="22">
        <f t="shared" si="135"/>
        <v>40461</v>
      </c>
      <c r="T471" s="1" t="str">
        <f t="shared" si="136"/>
        <v>PTR</v>
      </c>
      <c r="U471" s="1">
        <f t="shared" si="137"/>
        <v>125</v>
      </c>
      <c r="V471" s="1" t="str">
        <f t="shared" si="138"/>
        <v>JUNIOR</v>
      </c>
      <c r="W471" s="42" t="str">
        <f t="shared" si="153"/>
        <v>ANDREOLLI ALESSANDRO</v>
      </c>
      <c r="Y471" s="30" t="s">
        <v>1567</v>
      </c>
      <c r="Z471">
        <v>511</v>
      </c>
      <c r="AA471" t="s">
        <v>1568</v>
      </c>
      <c r="AB471" s="14">
        <v>40461</v>
      </c>
      <c r="AC471" t="s">
        <v>1300</v>
      </c>
      <c r="AD471" s="1">
        <v>125</v>
      </c>
      <c r="AE471" t="s">
        <v>4</v>
      </c>
      <c r="AF471" t="s">
        <v>1568</v>
      </c>
      <c r="AG471">
        <v>2024</v>
      </c>
    </row>
    <row r="472" spans="1:33" ht="15.75" customHeight="1" x14ac:dyDescent="0.25">
      <c r="A472" s="3">
        <v>469</v>
      </c>
      <c r="B472" s="4" t="str">
        <f t="shared" si="139"/>
        <v xml:space="preserve"> </v>
      </c>
      <c r="C472" s="1">
        <f t="shared" si="140"/>
        <v>469</v>
      </c>
      <c r="D472" t="str">
        <f t="shared" si="141"/>
        <v>TESSAROTTO FEDERICO</v>
      </c>
      <c r="E472" s="1" t="str">
        <f>_xlfn.IFNA(VLOOKUP(G472,'nr MX scelti o cambiati'!$C$3:$D$591,2,FALSE)," ")</f>
        <v xml:space="preserve"> </v>
      </c>
      <c r="F472" s="1">
        <f>IF(E472="NUM CAMBIATO","NUM CAMBIATO",IF(G472=" "," ",_xlfn.IFNA(VLOOKUP(G472,'nr MX scelti o cambiati'!$E$3:$N$591,10,FALSE),"nuova scelta numero")))</f>
        <v>0</v>
      </c>
      <c r="G472" s="1" t="str">
        <f t="shared" si="142"/>
        <v>Z00202</v>
      </c>
      <c r="H472" s="1">
        <f t="shared" si="147"/>
        <v>0</v>
      </c>
      <c r="I472" s="1" t="str">
        <f t="shared" si="148"/>
        <v xml:space="preserve"> </v>
      </c>
      <c r="J472" s="42" t="str">
        <f t="shared" si="143"/>
        <v>TESSAROTTO FEDERICO</v>
      </c>
      <c r="K472" s="1" t="str">
        <f t="shared" si="144"/>
        <v>VEN</v>
      </c>
      <c r="L472" s="1" t="str">
        <f t="shared" si="145"/>
        <v>MX2</v>
      </c>
      <c r="M472" s="1" t="str">
        <f t="shared" si="146"/>
        <v>RIDER</v>
      </c>
      <c r="N472" s="7"/>
      <c r="O472">
        <f t="shared" si="149"/>
        <v>512</v>
      </c>
      <c r="P472">
        <f t="shared" si="150"/>
        <v>512</v>
      </c>
      <c r="Q472" t="str">
        <f t="shared" si="151"/>
        <v>COSTANTINI ALESSIO</v>
      </c>
      <c r="R472" s="1" t="str">
        <f t="shared" si="152"/>
        <v>X00899</v>
      </c>
      <c r="S472" s="22">
        <f t="shared" si="135"/>
        <v>39299</v>
      </c>
      <c r="T472" s="1" t="str">
        <f t="shared" si="136"/>
        <v>VEN</v>
      </c>
      <c r="U472" s="1">
        <f t="shared" si="137"/>
        <v>125</v>
      </c>
      <c r="V472" s="1" t="str">
        <f t="shared" si="138"/>
        <v>JUNIOR</v>
      </c>
      <c r="W472" s="42" t="str">
        <f t="shared" si="153"/>
        <v>COSTANTINI ALESSIO</v>
      </c>
      <c r="Y472" s="30" t="s">
        <v>997</v>
      </c>
      <c r="Z472">
        <v>512</v>
      </c>
      <c r="AA472" t="s">
        <v>998</v>
      </c>
      <c r="AB472" s="14">
        <v>39299</v>
      </c>
      <c r="AC472" t="s">
        <v>21</v>
      </c>
      <c r="AD472" s="1">
        <v>125</v>
      </c>
      <c r="AE472" t="s">
        <v>4</v>
      </c>
      <c r="AF472" t="s">
        <v>998</v>
      </c>
      <c r="AG472">
        <v>2024</v>
      </c>
    </row>
    <row r="473" spans="1:33" ht="15.75" customHeight="1" x14ac:dyDescent="0.25">
      <c r="A473" s="3">
        <v>470</v>
      </c>
      <c r="B473" s="4" t="str">
        <f t="shared" si="139"/>
        <v xml:space="preserve"> </v>
      </c>
      <c r="C473" s="1">
        <f t="shared" si="140"/>
        <v>470</v>
      </c>
      <c r="D473" t="str">
        <f t="shared" si="141"/>
        <v>CRETI` FABIO</v>
      </c>
      <c r="E473" s="1" t="str">
        <f>_xlfn.IFNA(VLOOKUP(G473,'nr MX scelti o cambiati'!$C$3:$D$591,2,FALSE)," ")</f>
        <v>NUM CAMBIATO</v>
      </c>
      <c r="F473" s="1" t="str">
        <f>IF(E473="NUM CAMBIATO","NUM CAMBIATO",IF(G473=" "," ",_xlfn.IFNA(VLOOKUP(G473,'nr MX scelti o cambiati'!$E$3:$N$591,10,FALSE),"nuova scelta numero")))</f>
        <v>NUM CAMBIATO</v>
      </c>
      <c r="G473" s="1" t="str">
        <f t="shared" si="142"/>
        <v>V00656</v>
      </c>
      <c r="H473" s="1">
        <f t="shared" si="147"/>
        <v>0</v>
      </c>
      <c r="I473" s="1" t="str">
        <f t="shared" si="148"/>
        <v xml:space="preserve"> </v>
      </c>
      <c r="J473" s="42" t="str">
        <f t="shared" si="143"/>
        <v>CRETI` FABIO</v>
      </c>
      <c r="K473" s="1" t="str">
        <f t="shared" si="144"/>
        <v>FVG</v>
      </c>
      <c r="L473" s="1" t="str">
        <f t="shared" si="145"/>
        <v>MX1</v>
      </c>
      <c r="M473" s="1" t="str">
        <f t="shared" si="146"/>
        <v>CHALLENGE</v>
      </c>
      <c r="N473" s="7"/>
      <c r="O473">
        <f t="shared" si="149"/>
        <v>513</v>
      </c>
      <c r="P473">
        <f t="shared" si="150"/>
        <v>513</v>
      </c>
      <c r="Q473" t="str">
        <f t="shared" si="151"/>
        <v>PIVETTA FILIPPO</v>
      </c>
      <c r="R473" s="1" t="str">
        <f t="shared" si="152"/>
        <v>R02055</v>
      </c>
      <c r="S473" s="22">
        <f t="shared" si="135"/>
        <v>39215</v>
      </c>
      <c r="T473" s="1" t="str">
        <f t="shared" si="136"/>
        <v>VEN</v>
      </c>
      <c r="U473" s="1" t="str">
        <f t="shared" si="137"/>
        <v>MX2</v>
      </c>
      <c r="V473" s="1" t="str">
        <f t="shared" si="138"/>
        <v>FAST</v>
      </c>
      <c r="W473" s="42" t="str">
        <f t="shared" si="153"/>
        <v>PIVETTA FILIPPO</v>
      </c>
      <c r="Y473" s="30" t="s">
        <v>502</v>
      </c>
      <c r="Z473">
        <v>513</v>
      </c>
      <c r="AA473" t="s">
        <v>503</v>
      </c>
      <c r="AB473" s="14">
        <v>39215</v>
      </c>
      <c r="AC473" t="s">
        <v>21</v>
      </c>
      <c r="AD473" s="1" t="s">
        <v>856</v>
      </c>
      <c r="AE473" t="s">
        <v>11</v>
      </c>
      <c r="AF473" t="s">
        <v>503</v>
      </c>
      <c r="AG473">
        <v>2024</v>
      </c>
    </row>
    <row r="474" spans="1:33" ht="15.75" customHeight="1" x14ac:dyDescent="0.25">
      <c r="A474" s="3">
        <v>471</v>
      </c>
      <c r="B474" s="4" t="str">
        <f t="shared" si="139"/>
        <v xml:space="preserve"> </v>
      </c>
      <c r="C474" s="1">
        <f t="shared" si="140"/>
        <v>471</v>
      </c>
      <c r="D474" t="str">
        <f t="shared" si="141"/>
        <v>PEGORARO VITTORIA</v>
      </c>
      <c r="E474" s="1" t="str">
        <f>_xlfn.IFNA(VLOOKUP(G474,'nr MX scelti o cambiati'!$C$3:$D$591,2,FALSE)," ")</f>
        <v xml:space="preserve"> </v>
      </c>
      <c r="F474" s="1" t="str">
        <f>IF(E474="NUM CAMBIATO","NUM CAMBIATO",IF(G474=" "," ",_xlfn.IFNA(VLOOKUP(G474,'nr MX scelti o cambiati'!$E$3:$N$591,10,FALSE),"nuova scelta numero")))</f>
        <v>nuova scelta numero</v>
      </c>
      <c r="G474" s="1" t="str">
        <f t="shared" si="142"/>
        <v>A01818</v>
      </c>
      <c r="H474" s="1">
        <f t="shared" si="147"/>
        <v>0</v>
      </c>
      <c r="I474" s="1" t="str">
        <f t="shared" si="148"/>
        <v xml:space="preserve"> </v>
      </c>
      <c r="J474" s="42" t="str">
        <f t="shared" si="143"/>
        <v>PEGORARO VITTORIA</v>
      </c>
      <c r="K474" s="1" t="str">
        <f t="shared" si="144"/>
        <v>VEN</v>
      </c>
      <c r="L474" s="1" t="str">
        <f t="shared" si="145"/>
        <v>FEMMINILE</v>
      </c>
      <c r="M474" s="1" t="str">
        <f t="shared" si="146"/>
        <v>FEMMINILE</v>
      </c>
      <c r="N474" s="7"/>
      <c r="O474">
        <f t="shared" si="149"/>
        <v>515</v>
      </c>
      <c r="P474">
        <f t="shared" si="150"/>
        <v>515</v>
      </c>
      <c r="Q474" t="str">
        <f t="shared" si="151"/>
        <v>FADANELLI NICOLA</v>
      </c>
      <c r="R474" s="1" t="str">
        <f t="shared" si="152"/>
        <v>Y03190</v>
      </c>
      <c r="S474" s="22">
        <f t="shared" si="135"/>
        <v>40266</v>
      </c>
      <c r="T474" s="1" t="str">
        <f t="shared" si="136"/>
        <v>PTR</v>
      </c>
      <c r="U474" s="1">
        <f t="shared" si="137"/>
        <v>125</v>
      </c>
      <c r="V474" s="1" t="str">
        <f t="shared" si="138"/>
        <v>JUNIOR</v>
      </c>
      <c r="W474" s="42" t="str">
        <f t="shared" si="153"/>
        <v>FADANELLI NICOLA</v>
      </c>
      <c r="Y474" s="30" t="s">
        <v>2130</v>
      </c>
      <c r="Z474">
        <v>515</v>
      </c>
      <c r="AA474" t="s">
        <v>2131</v>
      </c>
      <c r="AB474" s="14">
        <v>40266</v>
      </c>
      <c r="AC474" t="s">
        <v>1300</v>
      </c>
      <c r="AD474" s="1">
        <v>125</v>
      </c>
      <c r="AE474" t="s">
        <v>4</v>
      </c>
      <c r="AF474" t="s">
        <v>2131</v>
      </c>
      <c r="AG474">
        <v>2024</v>
      </c>
    </row>
    <row r="475" spans="1:33" ht="15.75" customHeight="1" x14ac:dyDescent="0.25">
      <c r="A475" s="3">
        <v>472</v>
      </c>
      <c r="B475" s="4" t="str">
        <f t="shared" si="139"/>
        <v xml:space="preserve"> </v>
      </c>
      <c r="C475" s="1">
        <f t="shared" si="140"/>
        <v>472</v>
      </c>
      <c r="D475" t="str">
        <f t="shared" si="141"/>
        <v>REBOSIO MARCO ANGELO</v>
      </c>
      <c r="E475" s="1" t="str">
        <f>_xlfn.IFNA(VLOOKUP(G475,'nr MX scelti o cambiati'!$C$3:$D$591,2,FALSE)," ")</f>
        <v xml:space="preserve"> </v>
      </c>
      <c r="F475" s="1">
        <f>IF(E475="NUM CAMBIATO","NUM CAMBIATO",IF(G475=" "," ",_xlfn.IFNA(VLOOKUP(G475,'nr MX scelti o cambiati'!$E$3:$N$591,10,FALSE),"nuova scelta numero")))</f>
        <v>0</v>
      </c>
      <c r="G475" s="1" t="str">
        <f t="shared" si="142"/>
        <v>X09596</v>
      </c>
      <c r="H475" s="1">
        <f t="shared" si="147"/>
        <v>0</v>
      </c>
      <c r="I475" s="1" t="str">
        <f t="shared" si="148"/>
        <v xml:space="preserve"> </v>
      </c>
      <c r="J475" s="42" t="str">
        <f t="shared" si="143"/>
        <v>REBOSIO MARCO ANGELO</v>
      </c>
      <c r="K475" s="1" t="str">
        <f t="shared" si="144"/>
        <v>LOM</v>
      </c>
      <c r="L475" s="1" t="str">
        <f t="shared" si="145"/>
        <v>OPEN</v>
      </c>
      <c r="M475" s="1" t="str">
        <f t="shared" si="146"/>
        <v>SUPERVETERAN</v>
      </c>
      <c r="N475" s="7"/>
      <c r="O475">
        <f t="shared" si="149"/>
        <v>516</v>
      </c>
      <c r="P475">
        <f t="shared" si="150"/>
        <v>516</v>
      </c>
      <c r="Q475" t="str">
        <f t="shared" si="151"/>
        <v>ROSS FRANCESCO</v>
      </c>
      <c r="R475" s="1" t="str">
        <f t="shared" si="152"/>
        <v>N01472</v>
      </c>
      <c r="S475" s="22">
        <f t="shared" si="135"/>
        <v>37700</v>
      </c>
      <c r="T475" s="1" t="str">
        <f t="shared" si="136"/>
        <v>FVG</v>
      </c>
      <c r="U475" s="1" t="str">
        <f t="shared" si="137"/>
        <v>MX2</v>
      </c>
      <c r="V475" s="1" t="str">
        <f t="shared" si="138"/>
        <v>EXPERT</v>
      </c>
      <c r="W475" s="42" t="str">
        <f t="shared" si="153"/>
        <v>ROSS FRANCESCO</v>
      </c>
      <c r="Y475" s="30" t="s">
        <v>504</v>
      </c>
      <c r="Z475">
        <v>516</v>
      </c>
      <c r="AA475" t="s">
        <v>505</v>
      </c>
      <c r="AB475" s="14">
        <v>37700</v>
      </c>
      <c r="AC475" t="s">
        <v>24</v>
      </c>
      <c r="AD475" s="1" t="s">
        <v>856</v>
      </c>
      <c r="AE475" t="s">
        <v>7</v>
      </c>
      <c r="AF475" t="s">
        <v>505</v>
      </c>
      <c r="AG475">
        <v>2024</v>
      </c>
    </row>
    <row r="476" spans="1:33" ht="15.75" customHeight="1" x14ac:dyDescent="0.25">
      <c r="A476" s="3">
        <v>473</v>
      </c>
      <c r="B476" s="4" t="str">
        <f t="shared" si="139"/>
        <v xml:space="preserve"> </v>
      </c>
      <c r="C476" s="1">
        <f t="shared" si="140"/>
        <v>473</v>
      </c>
      <c r="D476" t="str">
        <f t="shared" si="141"/>
        <v>PEGORARO RICCARDO</v>
      </c>
      <c r="E476" s="1" t="str">
        <f>_xlfn.IFNA(VLOOKUP(G476,'nr MX scelti o cambiati'!$C$3:$D$591,2,FALSE)," ")</f>
        <v xml:space="preserve"> </v>
      </c>
      <c r="F476" s="1">
        <f>IF(E476="NUM CAMBIATO","NUM CAMBIATO",IF(G476=" "," ",_xlfn.IFNA(VLOOKUP(G476,'nr MX scelti o cambiati'!$E$3:$N$591,10,FALSE),"nuova scelta numero")))</f>
        <v>0</v>
      </c>
      <c r="G476" s="1" t="str">
        <f t="shared" si="142"/>
        <v>X01780</v>
      </c>
      <c r="H476" s="1">
        <f t="shared" si="147"/>
        <v>0</v>
      </c>
      <c r="I476" s="1" t="str">
        <f t="shared" si="148"/>
        <v xml:space="preserve"> </v>
      </c>
      <c r="J476" s="42" t="str">
        <f t="shared" si="143"/>
        <v>PEGORARO RICCARDO</v>
      </c>
      <c r="K476" s="1" t="str">
        <f t="shared" si="144"/>
        <v>VEN</v>
      </c>
      <c r="L476" s="1">
        <f t="shared" si="145"/>
        <v>125</v>
      </c>
      <c r="M476" s="1" t="str">
        <f t="shared" si="146"/>
        <v>SENIOR</v>
      </c>
      <c r="N476" s="7"/>
      <c r="O476">
        <f t="shared" si="149"/>
        <v>517</v>
      </c>
      <c r="P476">
        <f t="shared" si="150"/>
        <v>517</v>
      </c>
      <c r="Q476" t="str">
        <f t="shared" si="151"/>
        <v>REGINATO RENATO</v>
      </c>
      <c r="R476" s="1" t="str">
        <f t="shared" si="152"/>
        <v>R03700</v>
      </c>
      <c r="S476" s="22">
        <f t="shared" si="135"/>
        <v>22043</v>
      </c>
      <c r="T476" s="1" t="str">
        <f t="shared" si="136"/>
        <v>VEN</v>
      </c>
      <c r="U476" s="1" t="str">
        <f t="shared" si="137"/>
        <v>OPEN</v>
      </c>
      <c r="V476" s="1" t="str">
        <f t="shared" si="138"/>
        <v>MASTER</v>
      </c>
      <c r="W476" s="42" t="str">
        <f t="shared" si="153"/>
        <v>REGINATO RENATO</v>
      </c>
      <c r="Y476" s="30" t="s">
        <v>506</v>
      </c>
      <c r="Z476">
        <v>517</v>
      </c>
      <c r="AA476" t="s">
        <v>507</v>
      </c>
      <c r="AB476" s="14">
        <v>22043</v>
      </c>
      <c r="AC476" t="s">
        <v>21</v>
      </c>
      <c r="AD476" s="1" t="s">
        <v>858</v>
      </c>
      <c r="AE476" t="s">
        <v>14</v>
      </c>
      <c r="AF476" t="s">
        <v>507</v>
      </c>
      <c r="AG476">
        <v>2024</v>
      </c>
    </row>
    <row r="477" spans="1:33" ht="15.75" customHeight="1" x14ac:dyDescent="0.25">
      <c r="A477" s="3">
        <v>474</v>
      </c>
      <c r="B477" s="4" t="str">
        <f t="shared" si="139"/>
        <v xml:space="preserve"> </v>
      </c>
      <c r="C477" s="1">
        <f t="shared" si="140"/>
        <v>474</v>
      </c>
      <c r="D477" t="str">
        <f t="shared" si="141"/>
        <v>PASQUALATO SIMONE</v>
      </c>
      <c r="E477" s="1" t="str">
        <f>_xlfn.IFNA(VLOOKUP(G477,'nr MX scelti o cambiati'!$C$3:$D$591,2,FALSE)," ")</f>
        <v xml:space="preserve"> </v>
      </c>
      <c r="F477" s="1">
        <f>IF(E477="NUM CAMBIATO","NUM CAMBIATO",IF(G477=" "," ",_xlfn.IFNA(VLOOKUP(G477,'nr MX scelti o cambiati'!$E$3:$N$591,10,FALSE),"nuova scelta numero")))</f>
        <v>0</v>
      </c>
      <c r="G477" s="1" t="str">
        <f t="shared" si="142"/>
        <v>S00768</v>
      </c>
      <c r="H477" s="1">
        <f t="shared" si="147"/>
        <v>0</v>
      </c>
      <c r="I477" s="1" t="str">
        <f t="shared" si="148"/>
        <v xml:space="preserve"> </v>
      </c>
      <c r="J477" s="42" t="str">
        <f t="shared" si="143"/>
        <v>PASQUALATO SIMONE</v>
      </c>
      <c r="K477" s="1" t="str">
        <f t="shared" si="144"/>
        <v>VEN</v>
      </c>
      <c r="L477" s="1">
        <f t="shared" si="145"/>
        <v>125</v>
      </c>
      <c r="M477" s="1" t="str">
        <f t="shared" si="146"/>
        <v>JUNIOR</v>
      </c>
      <c r="N477" s="7"/>
      <c r="O477">
        <f t="shared" si="149"/>
        <v>518</v>
      </c>
      <c r="P477">
        <f t="shared" si="150"/>
        <v>518</v>
      </c>
      <c r="Q477" t="str">
        <f t="shared" si="151"/>
        <v>GASPARI ALESSANDRO</v>
      </c>
      <c r="R477" s="1" t="str">
        <f t="shared" si="152"/>
        <v>R04293</v>
      </c>
      <c r="S477" s="22">
        <f t="shared" si="135"/>
        <v>39235</v>
      </c>
      <c r="T477" s="1" t="str">
        <f t="shared" si="136"/>
        <v>VEN</v>
      </c>
      <c r="U477" s="1" t="str">
        <f t="shared" si="137"/>
        <v>MX2</v>
      </c>
      <c r="V477" s="1" t="str">
        <f t="shared" si="138"/>
        <v>FAST</v>
      </c>
      <c r="W477" s="42" t="str">
        <f t="shared" si="153"/>
        <v>GASPARI ALESSANDRO</v>
      </c>
      <c r="Y477" s="30" t="s">
        <v>508</v>
      </c>
      <c r="Z477">
        <v>518</v>
      </c>
      <c r="AA477" t="s">
        <v>509</v>
      </c>
      <c r="AB477" s="14">
        <v>39235</v>
      </c>
      <c r="AC477" t="s">
        <v>21</v>
      </c>
      <c r="AD477" s="1" t="s">
        <v>856</v>
      </c>
      <c r="AE477" t="s">
        <v>11</v>
      </c>
      <c r="AF477" t="s">
        <v>509</v>
      </c>
      <c r="AG477">
        <v>2024</v>
      </c>
    </row>
    <row r="478" spans="1:33" ht="15.75" customHeight="1" x14ac:dyDescent="0.25">
      <c r="A478" s="3">
        <v>475</v>
      </c>
      <c r="B478" s="4">
        <f t="shared" si="139"/>
        <v>475</v>
      </c>
      <c r="C478" s="1" t="str">
        <f t="shared" si="140"/>
        <v xml:space="preserve"> </v>
      </c>
      <c r="D478" t="str">
        <f t="shared" si="141"/>
        <v xml:space="preserve"> </v>
      </c>
      <c r="E478" s="1" t="str">
        <f>_xlfn.IFNA(VLOOKUP(G478,'nr MX scelti o cambiati'!$C$3:$D$591,2,FALSE)," ")</f>
        <v xml:space="preserve"> </v>
      </c>
      <c r="F478" s="1" t="str">
        <f>IF(E478="NUM CAMBIATO","NUM CAMBIATO",IF(G478=" "," ",_xlfn.IFNA(VLOOKUP(G478,'nr MX scelti o cambiati'!$E$3:$N$591,10,FALSE),"nuova scelta numero")))</f>
        <v xml:space="preserve"> </v>
      </c>
      <c r="G478" s="1" t="str">
        <f t="shared" si="142"/>
        <v xml:space="preserve"> </v>
      </c>
      <c r="H478" s="1">
        <f t="shared" si="147"/>
        <v>0</v>
      </c>
      <c r="I478" s="1" t="str">
        <f t="shared" si="148"/>
        <v xml:space="preserve"> </v>
      </c>
      <c r="J478" s="42" t="str">
        <f t="shared" si="143"/>
        <v xml:space="preserve"> </v>
      </c>
      <c r="K478" s="1" t="str">
        <f t="shared" si="144"/>
        <v xml:space="preserve"> </v>
      </c>
      <c r="L478" s="1" t="str">
        <f t="shared" si="145"/>
        <v xml:space="preserve"> </v>
      </c>
      <c r="M478" s="1" t="str">
        <f t="shared" si="146"/>
        <v xml:space="preserve"> </v>
      </c>
      <c r="N478" s="7"/>
      <c r="O478">
        <f t="shared" si="149"/>
        <v>519</v>
      </c>
      <c r="P478">
        <f t="shared" si="150"/>
        <v>519</v>
      </c>
      <c r="Q478" t="str">
        <f t="shared" si="151"/>
        <v>CARLANA ALESSANDRO</v>
      </c>
      <c r="R478" s="1" t="str">
        <f t="shared" si="152"/>
        <v>X02806</v>
      </c>
      <c r="S478" s="22">
        <f t="shared" si="135"/>
        <v>35012</v>
      </c>
      <c r="T478" s="1" t="str">
        <f t="shared" si="136"/>
        <v>VEN</v>
      </c>
      <c r="U478" s="1" t="str">
        <f t="shared" si="137"/>
        <v>MX2</v>
      </c>
      <c r="V478" s="1" t="str">
        <f t="shared" si="138"/>
        <v>RIDER</v>
      </c>
      <c r="W478" s="42" t="str">
        <f t="shared" si="153"/>
        <v>CARLANA ALESSANDRO</v>
      </c>
      <c r="Y478" s="30" t="s">
        <v>510</v>
      </c>
      <c r="Z478">
        <v>519</v>
      </c>
      <c r="AA478" t="s">
        <v>511</v>
      </c>
      <c r="AB478" s="14">
        <v>35012</v>
      </c>
      <c r="AC478" t="s">
        <v>21</v>
      </c>
      <c r="AD478" s="1" t="s">
        <v>856</v>
      </c>
      <c r="AE478" t="s">
        <v>6</v>
      </c>
      <c r="AF478" t="s">
        <v>511</v>
      </c>
      <c r="AG478">
        <v>2024</v>
      </c>
    </row>
    <row r="479" spans="1:33" ht="15.75" customHeight="1" x14ac:dyDescent="0.25">
      <c r="A479" s="3">
        <v>476</v>
      </c>
      <c r="B479" s="4" t="str">
        <f t="shared" si="139"/>
        <v xml:space="preserve"> </v>
      </c>
      <c r="C479" s="1">
        <f t="shared" si="140"/>
        <v>476</v>
      </c>
      <c r="D479" t="str">
        <f t="shared" si="141"/>
        <v>QUARTAROLO ANDREA</v>
      </c>
      <c r="E479" s="1" t="str">
        <f>_xlfn.IFNA(VLOOKUP(G479,'nr MX scelti o cambiati'!$C$3:$D$591,2,FALSE)," ")</f>
        <v xml:space="preserve"> </v>
      </c>
      <c r="F479" s="1">
        <f>IF(E479="NUM CAMBIATO","NUM CAMBIATO",IF(G479=" "," ",_xlfn.IFNA(VLOOKUP(G479,'nr MX scelti o cambiati'!$E$3:$N$591,10,FALSE),"nuova scelta numero")))</f>
        <v>0</v>
      </c>
      <c r="G479" s="1" t="str">
        <f t="shared" si="142"/>
        <v>W01370</v>
      </c>
      <c r="H479" s="1">
        <f t="shared" si="147"/>
        <v>0</v>
      </c>
      <c r="I479" s="1" t="str">
        <f t="shared" si="148"/>
        <v xml:space="preserve"> </v>
      </c>
      <c r="J479" s="42" t="str">
        <f t="shared" si="143"/>
        <v>QUARTAROLO ANDREA</v>
      </c>
      <c r="K479" s="1" t="str">
        <f t="shared" si="144"/>
        <v>VEN</v>
      </c>
      <c r="L479" s="1" t="str">
        <f t="shared" si="145"/>
        <v>MX2</v>
      </c>
      <c r="M479" s="1" t="str">
        <f t="shared" si="146"/>
        <v>RIDER</v>
      </c>
      <c r="N479" s="7"/>
      <c r="O479">
        <f t="shared" si="149"/>
        <v>520</v>
      </c>
      <c r="P479">
        <f t="shared" si="150"/>
        <v>520</v>
      </c>
      <c r="Q479" t="str">
        <f t="shared" si="151"/>
        <v>FUMAGALLI ALESSANDRO</v>
      </c>
      <c r="R479" s="1" t="str">
        <f t="shared" si="152"/>
        <v>G05351</v>
      </c>
      <c r="S479" s="22">
        <f t="shared" si="135"/>
        <v>30769</v>
      </c>
      <c r="T479" s="1" t="str">
        <f t="shared" si="136"/>
        <v>LOM</v>
      </c>
      <c r="U479" s="1" t="str">
        <f t="shared" si="137"/>
        <v>OPEN</v>
      </c>
      <c r="V479" s="1" t="str">
        <f t="shared" si="138"/>
        <v>VETERAN</v>
      </c>
      <c r="W479" s="42" t="str">
        <f t="shared" si="153"/>
        <v>FUMAGALLI ALESSANDRO</v>
      </c>
      <c r="Y479" s="30" t="s">
        <v>3703</v>
      </c>
      <c r="Z479">
        <v>520</v>
      </c>
      <c r="AA479" t="s">
        <v>3704</v>
      </c>
      <c r="AB479" s="14">
        <v>30769</v>
      </c>
      <c r="AC479" t="s">
        <v>19</v>
      </c>
      <c r="AD479" s="1" t="s">
        <v>858</v>
      </c>
      <c r="AE479" t="s">
        <v>12</v>
      </c>
      <c r="AF479" t="s">
        <v>3704</v>
      </c>
      <c r="AG479">
        <v>2024</v>
      </c>
    </row>
    <row r="480" spans="1:33" ht="15.75" customHeight="1" x14ac:dyDescent="0.25">
      <c r="A480" s="3">
        <v>477</v>
      </c>
      <c r="B480" s="4" t="str">
        <f t="shared" si="139"/>
        <v xml:space="preserve"> </v>
      </c>
      <c r="C480" s="1">
        <f t="shared" si="140"/>
        <v>477</v>
      </c>
      <c r="D480" t="str">
        <f t="shared" si="141"/>
        <v>CARLAPPI ANDREA</v>
      </c>
      <c r="E480" s="1" t="str">
        <f>_xlfn.IFNA(VLOOKUP(G480,'nr MX scelti o cambiati'!$C$3:$D$591,2,FALSE)," ")</f>
        <v xml:space="preserve"> </v>
      </c>
      <c r="F480" s="1">
        <f>IF(E480="NUM CAMBIATO","NUM CAMBIATO",IF(G480=" "," ",_xlfn.IFNA(VLOOKUP(G480,'nr MX scelti o cambiati'!$E$3:$N$591,10,FALSE),"nuova scelta numero")))</f>
        <v>0</v>
      </c>
      <c r="G480" s="1" t="str">
        <f t="shared" si="142"/>
        <v>M00030</v>
      </c>
      <c r="H480" s="1">
        <f t="shared" si="147"/>
        <v>0</v>
      </c>
      <c r="I480" s="1" t="str">
        <f t="shared" si="148"/>
        <v xml:space="preserve"> </v>
      </c>
      <c r="J480" s="42" t="str">
        <f t="shared" si="143"/>
        <v>CARLAPPI ANDREA</v>
      </c>
      <c r="K480" s="1" t="str">
        <f t="shared" si="144"/>
        <v>VEN</v>
      </c>
      <c r="L480" s="1" t="str">
        <f t="shared" si="145"/>
        <v>MX2</v>
      </c>
      <c r="M480" s="1" t="str">
        <f t="shared" si="146"/>
        <v>RIDER</v>
      </c>
      <c r="N480" s="7"/>
      <c r="O480">
        <f t="shared" si="149"/>
        <v>521</v>
      </c>
      <c r="P480">
        <f t="shared" si="150"/>
        <v>521</v>
      </c>
      <c r="Q480" t="str">
        <f t="shared" si="151"/>
        <v>BERGO ENRICO</v>
      </c>
      <c r="R480" s="1" t="str">
        <f t="shared" si="152"/>
        <v>V00867</v>
      </c>
      <c r="S480" s="22">
        <f t="shared" si="135"/>
        <v>33729</v>
      </c>
      <c r="T480" s="1" t="str">
        <f t="shared" si="136"/>
        <v>VEN</v>
      </c>
      <c r="U480" s="1" t="str">
        <f t="shared" si="137"/>
        <v>MX1</v>
      </c>
      <c r="V480" s="1" t="str">
        <f t="shared" si="138"/>
        <v>CHALLENGE</v>
      </c>
      <c r="W480" s="42" t="str">
        <f t="shared" si="153"/>
        <v>BERGO ENRICO</v>
      </c>
      <c r="Y480" s="30" t="s">
        <v>3808</v>
      </c>
      <c r="Z480">
        <v>521</v>
      </c>
      <c r="AA480" t="s">
        <v>3809</v>
      </c>
      <c r="AB480" s="14">
        <v>33729</v>
      </c>
      <c r="AC480" t="s">
        <v>21</v>
      </c>
      <c r="AD480" s="1" t="s">
        <v>857</v>
      </c>
      <c r="AE480" t="s">
        <v>5</v>
      </c>
      <c r="AF480" t="s">
        <v>3809</v>
      </c>
      <c r="AG480">
        <v>2024</v>
      </c>
    </row>
    <row r="481" spans="1:33" ht="15.75" customHeight="1" x14ac:dyDescent="0.25">
      <c r="A481" s="3">
        <v>478</v>
      </c>
      <c r="B481" s="4" t="str">
        <f t="shared" si="139"/>
        <v xml:space="preserve"> </v>
      </c>
      <c r="C481" s="1">
        <f t="shared" si="140"/>
        <v>478</v>
      </c>
      <c r="D481" t="str">
        <f t="shared" si="141"/>
        <v>REZIERE DOMENICO</v>
      </c>
      <c r="E481" s="1" t="str">
        <f>_xlfn.IFNA(VLOOKUP(G481,'nr MX scelti o cambiati'!$C$3:$D$591,2,FALSE)," ")</f>
        <v xml:space="preserve"> </v>
      </c>
      <c r="F481" s="1">
        <f>IF(E481="NUM CAMBIATO","NUM CAMBIATO",IF(G481=" "," ",_xlfn.IFNA(VLOOKUP(G481,'nr MX scelti o cambiati'!$E$3:$N$591,10,FALSE),"nuova scelta numero")))</f>
        <v>0</v>
      </c>
      <c r="G481" s="1" t="str">
        <f t="shared" si="142"/>
        <v>G07081</v>
      </c>
      <c r="H481" s="1">
        <f t="shared" si="147"/>
        <v>0</v>
      </c>
      <c r="I481" s="1" t="str">
        <f t="shared" si="148"/>
        <v xml:space="preserve"> </v>
      </c>
      <c r="J481" s="42" t="str">
        <f t="shared" si="143"/>
        <v>REZIERE DOMENICO</v>
      </c>
      <c r="K481" s="1" t="str">
        <f t="shared" si="144"/>
        <v>VEN</v>
      </c>
      <c r="L481" s="1" t="str">
        <f t="shared" si="145"/>
        <v>OPEN</v>
      </c>
      <c r="M481" s="1" t="str">
        <f t="shared" si="146"/>
        <v>MASTER</v>
      </c>
      <c r="N481" s="7"/>
      <c r="O481">
        <f t="shared" si="149"/>
        <v>522</v>
      </c>
      <c r="P481">
        <f t="shared" si="150"/>
        <v>522</v>
      </c>
      <c r="Q481" t="str">
        <f t="shared" si="151"/>
        <v>GASPAROTTO MARCO</v>
      </c>
      <c r="R481" s="1" t="str">
        <f t="shared" si="152"/>
        <v>Y03657</v>
      </c>
      <c r="S481" s="22">
        <f t="shared" si="135"/>
        <v>25830</v>
      </c>
      <c r="T481" s="1" t="str">
        <f t="shared" si="136"/>
        <v>LOM</v>
      </c>
      <c r="U481" s="1" t="str">
        <f t="shared" si="137"/>
        <v>OPEN</v>
      </c>
      <c r="V481" s="1" t="str">
        <f t="shared" si="138"/>
        <v>SUPERVETERAN</v>
      </c>
      <c r="W481" s="42" t="str">
        <f t="shared" si="153"/>
        <v>GASPAROTTO MARCO</v>
      </c>
      <c r="Y481" s="30" t="s">
        <v>512</v>
      </c>
      <c r="Z481">
        <v>522</v>
      </c>
      <c r="AA481" t="s">
        <v>513</v>
      </c>
      <c r="AB481" s="14">
        <v>25830</v>
      </c>
      <c r="AC481" t="s">
        <v>19</v>
      </c>
      <c r="AD481" s="1" t="s">
        <v>858</v>
      </c>
      <c r="AE481" t="s">
        <v>13</v>
      </c>
      <c r="AF481" t="s">
        <v>513</v>
      </c>
      <c r="AG481">
        <v>2024</v>
      </c>
    </row>
    <row r="482" spans="1:33" ht="15.75" customHeight="1" x14ac:dyDescent="0.25">
      <c r="A482" s="3">
        <v>479</v>
      </c>
      <c r="B482" s="4">
        <f t="shared" si="139"/>
        <v>479</v>
      </c>
      <c r="C482" s="1" t="str">
        <f t="shared" si="140"/>
        <v xml:space="preserve"> </v>
      </c>
      <c r="D482" t="str">
        <f t="shared" si="141"/>
        <v xml:space="preserve"> </v>
      </c>
      <c r="E482" s="1" t="str">
        <f>_xlfn.IFNA(VLOOKUP(G482,'nr MX scelti o cambiati'!$C$3:$D$591,2,FALSE)," ")</f>
        <v xml:space="preserve"> </v>
      </c>
      <c r="F482" s="1" t="str">
        <f>IF(E482="NUM CAMBIATO","NUM CAMBIATO",IF(G482=" "," ",_xlfn.IFNA(VLOOKUP(G482,'nr MX scelti o cambiati'!$E$3:$N$591,10,FALSE),"nuova scelta numero")))</f>
        <v xml:space="preserve"> </v>
      </c>
      <c r="G482" s="1" t="str">
        <f t="shared" si="142"/>
        <v xml:space="preserve"> </v>
      </c>
      <c r="H482" s="1">
        <f t="shared" si="147"/>
        <v>0</v>
      </c>
      <c r="I482" s="1" t="str">
        <f t="shared" si="148"/>
        <v xml:space="preserve"> </v>
      </c>
      <c r="J482" s="42" t="str">
        <f t="shared" si="143"/>
        <v xml:space="preserve"> </v>
      </c>
      <c r="K482" s="1" t="str">
        <f t="shared" si="144"/>
        <v xml:space="preserve"> </v>
      </c>
      <c r="L482" s="1" t="str">
        <f t="shared" si="145"/>
        <v xml:space="preserve"> </v>
      </c>
      <c r="M482" s="1" t="str">
        <f t="shared" si="146"/>
        <v xml:space="preserve"> </v>
      </c>
      <c r="N482" s="7"/>
      <c r="O482">
        <f t="shared" si="149"/>
        <v>523</v>
      </c>
      <c r="P482">
        <f t="shared" si="150"/>
        <v>523</v>
      </c>
      <c r="Q482" t="str">
        <f t="shared" si="151"/>
        <v>ZACCARIN HENRY</v>
      </c>
      <c r="R482" s="1" t="str">
        <f t="shared" si="152"/>
        <v>A00862</v>
      </c>
      <c r="S482" s="22">
        <f t="shared" si="135"/>
        <v>34045</v>
      </c>
      <c r="T482" s="1" t="str">
        <f t="shared" si="136"/>
        <v>FVG</v>
      </c>
      <c r="U482" s="1" t="str">
        <f t="shared" si="137"/>
        <v>MX2</v>
      </c>
      <c r="V482" s="1" t="str">
        <f t="shared" si="138"/>
        <v>CHALLENGE</v>
      </c>
      <c r="W482" s="42" t="str">
        <f t="shared" si="153"/>
        <v>ZACCARIN HENRY</v>
      </c>
      <c r="Y482" s="30" t="s">
        <v>2937</v>
      </c>
      <c r="Z482">
        <v>523</v>
      </c>
      <c r="AA482" t="s">
        <v>2938</v>
      </c>
      <c r="AB482" s="14">
        <v>34045</v>
      </c>
      <c r="AC482" t="s">
        <v>24</v>
      </c>
      <c r="AD482" s="1" t="s">
        <v>856</v>
      </c>
      <c r="AE482" t="s">
        <v>5</v>
      </c>
      <c r="AF482" t="s">
        <v>2938</v>
      </c>
      <c r="AG482">
        <v>2024</v>
      </c>
    </row>
    <row r="483" spans="1:33" ht="15.75" customHeight="1" x14ac:dyDescent="0.25">
      <c r="A483" s="3">
        <v>480</v>
      </c>
      <c r="B483" s="4" t="str">
        <f t="shared" si="139"/>
        <v xml:space="preserve"> </v>
      </c>
      <c r="C483" s="1">
        <f t="shared" si="140"/>
        <v>480</v>
      </c>
      <c r="D483" t="str">
        <f t="shared" si="141"/>
        <v>PANELLI KEVIN</v>
      </c>
      <c r="E483" s="1" t="str">
        <f>_xlfn.IFNA(VLOOKUP(G483,'nr MX scelti o cambiati'!$C$3:$D$591,2,FALSE)," ")</f>
        <v xml:space="preserve"> </v>
      </c>
      <c r="F483" s="1">
        <f>IF(E483="NUM CAMBIATO","NUM CAMBIATO",IF(G483=" "," ",_xlfn.IFNA(VLOOKUP(G483,'nr MX scelti o cambiati'!$E$3:$N$591,10,FALSE),"nuova scelta numero")))</f>
        <v>0</v>
      </c>
      <c r="G483" s="1" t="str">
        <f t="shared" si="142"/>
        <v>V03746</v>
      </c>
      <c r="H483" s="1">
        <f t="shared" si="147"/>
        <v>1</v>
      </c>
      <c r="I483" s="1" t="str">
        <f t="shared" si="148"/>
        <v>licenza 23 da rinnovare</v>
      </c>
      <c r="J483" s="42" t="str">
        <f t="shared" si="143"/>
        <v xml:space="preserve"> </v>
      </c>
      <c r="K483" s="1">
        <f t="shared" si="144"/>
        <v>0</v>
      </c>
      <c r="L483" s="1" t="str">
        <f t="shared" si="145"/>
        <v>MX2</v>
      </c>
      <c r="M483" s="1" t="str">
        <f t="shared" si="146"/>
        <v>CHALLENGE</v>
      </c>
      <c r="N483" s="7"/>
      <c r="O483">
        <f t="shared" si="149"/>
        <v>524</v>
      </c>
      <c r="P483">
        <f t="shared" si="150"/>
        <v>524</v>
      </c>
      <c r="Q483" t="str">
        <f t="shared" si="151"/>
        <v>POLATO ALESSIA</v>
      </c>
      <c r="R483" s="1" t="str">
        <f t="shared" si="152"/>
        <v>A01746</v>
      </c>
      <c r="S483" s="22">
        <f t="shared" si="135"/>
        <v>37015</v>
      </c>
      <c r="T483" s="1" t="str">
        <f t="shared" si="136"/>
        <v>VEN</v>
      </c>
      <c r="U483" s="1" t="str">
        <f t="shared" si="137"/>
        <v>FEMMINILE</v>
      </c>
      <c r="V483" s="1" t="str">
        <f t="shared" si="138"/>
        <v>FEMMINILE</v>
      </c>
      <c r="W483" s="42" t="str">
        <f t="shared" si="153"/>
        <v>POLATO ALESSIA</v>
      </c>
      <c r="Y483" s="30" t="s">
        <v>3369</v>
      </c>
      <c r="Z483">
        <v>524</v>
      </c>
      <c r="AA483" t="s">
        <v>3370</v>
      </c>
      <c r="AB483" s="14">
        <v>37015</v>
      </c>
      <c r="AC483" t="s">
        <v>21</v>
      </c>
      <c r="AD483" s="1" t="s">
        <v>859</v>
      </c>
      <c r="AE483" t="s">
        <v>859</v>
      </c>
      <c r="AF483" t="s">
        <v>3370</v>
      </c>
      <c r="AG483">
        <v>2024</v>
      </c>
    </row>
    <row r="484" spans="1:33" ht="15.75" customHeight="1" x14ac:dyDescent="0.25">
      <c r="A484" s="3">
        <v>481</v>
      </c>
      <c r="B484" s="4" t="str">
        <f t="shared" si="139"/>
        <v xml:space="preserve"> </v>
      </c>
      <c r="C484" s="1">
        <f t="shared" si="140"/>
        <v>481</v>
      </c>
      <c r="D484" t="str">
        <f t="shared" si="141"/>
        <v>GIANNI RICCARDO</v>
      </c>
      <c r="E484" s="1" t="str">
        <f>_xlfn.IFNA(VLOOKUP(G484,'nr MX scelti o cambiati'!$C$3:$D$591,2,FALSE)," ")</f>
        <v xml:space="preserve"> </v>
      </c>
      <c r="F484" s="1" t="str">
        <f>IF(E484="NUM CAMBIATO","NUM CAMBIATO",IF(G484=" "," ",_xlfn.IFNA(VLOOKUP(G484,'nr MX scelti o cambiati'!$E$3:$N$591,10,FALSE),"nuova scelta numero")))</f>
        <v>nuova scelta numero</v>
      </c>
      <c r="G484" s="1" t="str">
        <f t="shared" si="142"/>
        <v>A00078</v>
      </c>
      <c r="H484" s="1">
        <f t="shared" si="147"/>
        <v>0</v>
      </c>
      <c r="I484" s="1" t="str">
        <f t="shared" si="148"/>
        <v xml:space="preserve"> </v>
      </c>
      <c r="J484" s="42" t="str">
        <f t="shared" si="143"/>
        <v>GIANNI RICCARDO</v>
      </c>
      <c r="K484" s="1" t="str">
        <f t="shared" si="144"/>
        <v>VEN</v>
      </c>
      <c r="L484" s="1">
        <f t="shared" si="145"/>
        <v>125</v>
      </c>
      <c r="M484" s="1" t="str">
        <f t="shared" si="146"/>
        <v>JUNIOR</v>
      </c>
      <c r="N484" s="7"/>
      <c r="O484">
        <f t="shared" si="149"/>
        <v>525</v>
      </c>
      <c r="P484">
        <f t="shared" si="150"/>
        <v>525</v>
      </c>
      <c r="Q484" t="str">
        <f t="shared" si="151"/>
        <v>MARCONCINI MARCO</v>
      </c>
      <c r="R484" s="1" t="str">
        <f t="shared" si="152"/>
        <v>S02934</v>
      </c>
      <c r="S484" s="22">
        <f t="shared" si="135"/>
        <v>25924</v>
      </c>
      <c r="T484" s="1" t="str">
        <f t="shared" si="136"/>
        <v>VEN</v>
      </c>
      <c r="U484" s="1" t="str">
        <f t="shared" si="137"/>
        <v>OPEN</v>
      </c>
      <c r="V484" s="1" t="str">
        <f t="shared" si="138"/>
        <v>SUPERVETERAN</v>
      </c>
      <c r="W484" s="42" t="str">
        <f t="shared" si="153"/>
        <v>MARCONCINI MARCO</v>
      </c>
      <c r="Y484" s="30" t="s">
        <v>518</v>
      </c>
      <c r="Z484">
        <v>525</v>
      </c>
      <c r="AA484" t="s">
        <v>519</v>
      </c>
      <c r="AB484" s="14">
        <v>25924</v>
      </c>
      <c r="AC484" t="s">
        <v>21</v>
      </c>
      <c r="AD484" s="1" t="s">
        <v>858</v>
      </c>
      <c r="AE484" t="s">
        <v>13</v>
      </c>
      <c r="AF484" t="s">
        <v>519</v>
      </c>
      <c r="AG484">
        <v>2024</v>
      </c>
    </row>
    <row r="485" spans="1:33" ht="15.75" customHeight="1" x14ac:dyDescent="0.25">
      <c r="A485" s="3">
        <v>482</v>
      </c>
      <c r="B485" s="4" t="str">
        <f t="shared" si="139"/>
        <v xml:space="preserve"> </v>
      </c>
      <c r="C485" s="1">
        <f t="shared" si="140"/>
        <v>482</v>
      </c>
      <c r="D485" t="str">
        <f t="shared" si="141"/>
        <v>GERONAZZO RUDY</v>
      </c>
      <c r="E485" s="1" t="str">
        <f>_xlfn.IFNA(VLOOKUP(G485,'nr MX scelti o cambiati'!$C$3:$D$591,2,FALSE)," ")</f>
        <v xml:space="preserve"> </v>
      </c>
      <c r="F485" s="1" t="str">
        <f>IF(E485="NUM CAMBIATO","NUM CAMBIATO",IF(G485=" "," ",_xlfn.IFNA(VLOOKUP(G485,'nr MX scelti o cambiati'!$E$3:$N$591,10,FALSE),"nuova scelta numero")))</f>
        <v>nuova scelta numero</v>
      </c>
      <c r="G485" s="1" t="str">
        <f t="shared" si="142"/>
        <v>Y03214</v>
      </c>
      <c r="H485" s="1">
        <f t="shared" si="147"/>
        <v>0</v>
      </c>
      <c r="I485" s="1" t="str">
        <f t="shared" si="148"/>
        <v xml:space="preserve"> </v>
      </c>
      <c r="J485" s="42" t="str">
        <f t="shared" si="143"/>
        <v>GERONAZZO RUDY</v>
      </c>
      <c r="K485" s="1" t="str">
        <f t="shared" si="144"/>
        <v>VEN</v>
      </c>
      <c r="L485" s="1" t="str">
        <f t="shared" si="145"/>
        <v>MX2</v>
      </c>
      <c r="M485" s="1" t="str">
        <f t="shared" si="146"/>
        <v>CHALLENGE</v>
      </c>
      <c r="N485" s="7"/>
      <c r="O485">
        <f t="shared" si="149"/>
        <v>526</v>
      </c>
      <c r="P485">
        <f t="shared" si="150"/>
        <v>526</v>
      </c>
      <c r="Q485" t="str">
        <f t="shared" si="151"/>
        <v>RIGHETTI CRISTIANO</v>
      </c>
      <c r="R485" s="1" t="str">
        <f t="shared" si="152"/>
        <v>Z00064</v>
      </c>
      <c r="S485" s="22">
        <f t="shared" si="135"/>
        <v>37262</v>
      </c>
      <c r="T485" s="1" t="str">
        <f t="shared" si="136"/>
        <v>VEN</v>
      </c>
      <c r="U485" s="1" t="str">
        <f t="shared" si="137"/>
        <v>MX2</v>
      </c>
      <c r="V485" s="1" t="str">
        <f t="shared" si="138"/>
        <v>RIDER</v>
      </c>
      <c r="W485" s="42" t="str">
        <f t="shared" si="153"/>
        <v>RIGHETTI CRISTIANO</v>
      </c>
      <c r="Y485" s="30" t="s">
        <v>876</v>
      </c>
      <c r="Z485">
        <v>526</v>
      </c>
      <c r="AA485" t="s">
        <v>877</v>
      </c>
      <c r="AB485" s="14">
        <v>37262</v>
      </c>
      <c r="AC485" t="s">
        <v>21</v>
      </c>
      <c r="AD485" s="1" t="s">
        <v>856</v>
      </c>
      <c r="AE485" t="s">
        <v>6</v>
      </c>
      <c r="AF485" t="s">
        <v>877</v>
      </c>
      <c r="AG485">
        <v>2024</v>
      </c>
    </row>
    <row r="486" spans="1:33" ht="15.75" customHeight="1" x14ac:dyDescent="0.25">
      <c r="A486" s="3">
        <v>483</v>
      </c>
      <c r="B486" s="4" t="str">
        <f t="shared" si="139"/>
        <v xml:space="preserve"> </v>
      </c>
      <c r="C486" s="1">
        <f t="shared" si="140"/>
        <v>483</v>
      </c>
      <c r="D486" t="str">
        <f t="shared" si="141"/>
        <v>BOLZONELLO NATHAN</v>
      </c>
      <c r="E486" s="1" t="str">
        <f>_xlfn.IFNA(VLOOKUP(G486,'nr MX scelti o cambiati'!$C$3:$D$591,2,FALSE)," ")</f>
        <v xml:space="preserve"> </v>
      </c>
      <c r="F486" s="1">
        <f>IF(E486="NUM CAMBIATO","NUM CAMBIATO",IF(G486=" "," ",_xlfn.IFNA(VLOOKUP(G486,'nr MX scelti o cambiati'!$E$3:$N$591,10,FALSE),"nuova scelta numero")))</f>
        <v>0</v>
      </c>
      <c r="G486" s="1" t="str">
        <f t="shared" si="142"/>
        <v>W00970</v>
      </c>
      <c r="H486" s="1">
        <f t="shared" si="147"/>
        <v>0</v>
      </c>
      <c r="I486" s="1" t="str">
        <f t="shared" si="148"/>
        <v xml:space="preserve"> </v>
      </c>
      <c r="J486" s="42" t="str">
        <f t="shared" si="143"/>
        <v>BOLZONELLO NATHAN</v>
      </c>
      <c r="K486" s="1" t="str">
        <f t="shared" si="144"/>
        <v>VEN</v>
      </c>
      <c r="L486" s="1" t="str">
        <f t="shared" si="145"/>
        <v>MX2</v>
      </c>
      <c r="M486" s="1" t="str">
        <f t="shared" si="146"/>
        <v>RIDER</v>
      </c>
      <c r="N486" s="7"/>
      <c r="O486">
        <f t="shared" si="149"/>
        <v>528</v>
      </c>
      <c r="P486">
        <f t="shared" si="150"/>
        <v>528</v>
      </c>
      <c r="Q486" t="str">
        <f t="shared" si="151"/>
        <v>GARZARO DEVID</v>
      </c>
      <c r="R486" s="1" t="str">
        <f t="shared" si="152"/>
        <v>X05239</v>
      </c>
      <c r="S486" s="22">
        <f t="shared" si="135"/>
        <v>40145</v>
      </c>
      <c r="T486" s="1" t="str">
        <f t="shared" si="136"/>
        <v>VEN</v>
      </c>
      <c r="U486" s="1">
        <f t="shared" si="137"/>
        <v>125</v>
      </c>
      <c r="V486" s="1" t="str">
        <f t="shared" si="138"/>
        <v>JUNIOR</v>
      </c>
      <c r="W486" s="42" t="str">
        <f t="shared" si="153"/>
        <v>GARZARO DEVID</v>
      </c>
      <c r="Y486" s="30" t="s">
        <v>826</v>
      </c>
      <c r="Z486">
        <v>528</v>
      </c>
      <c r="AA486" t="s">
        <v>827</v>
      </c>
      <c r="AB486" s="14">
        <v>40145</v>
      </c>
      <c r="AC486" t="s">
        <v>21</v>
      </c>
      <c r="AD486" s="1">
        <v>125</v>
      </c>
      <c r="AE486" t="s">
        <v>4</v>
      </c>
      <c r="AF486" t="s">
        <v>827</v>
      </c>
      <c r="AG486">
        <v>2024</v>
      </c>
    </row>
    <row r="487" spans="1:33" ht="15.75" customHeight="1" x14ac:dyDescent="0.25">
      <c r="A487" s="3">
        <v>484</v>
      </c>
      <c r="B487" s="4" t="str">
        <f t="shared" si="139"/>
        <v xml:space="preserve"> </v>
      </c>
      <c r="C487" s="1">
        <f t="shared" si="140"/>
        <v>484</v>
      </c>
      <c r="D487" t="str">
        <f t="shared" si="141"/>
        <v>STELLA MARCO</v>
      </c>
      <c r="E487" s="1" t="str">
        <f>_xlfn.IFNA(VLOOKUP(G487,'nr MX scelti o cambiati'!$C$3:$D$591,2,FALSE)," ")</f>
        <v xml:space="preserve"> </v>
      </c>
      <c r="F487" s="1">
        <f>IF(E487="NUM CAMBIATO","NUM CAMBIATO",IF(G487=" "," ",_xlfn.IFNA(VLOOKUP(G487,'nr MX scelti o cambiati'!$E$3:$N$591,10,FALSE),"nuova scelta numero")))</f>
        <v>0</v>
      </c>
      <c r="G487" s="1" t="str">
        <f t="shared" si="142"/>
        <v>W01223</v>
      </c>
      <c r="H487" s="1">
        <f t="shared" si="147"/>
        <v>0</v>
      </c>
      <c r="I487" s="1" t="str">
        <f t="shared" si="148"/>
        <v xml:space="preserve"> </v>
      </c>
      <c r="J487" s="42" t="str">
        <f t="shared" si="143"/>
        <v>STELLA MARCO</v>
      </c>
      <c r="K487" s="1" t="str">
        <f t="shared" si="144"/>
        <v>VEN</v>
      </c>
      <c r="L487" s="1" t="str">
        <f t="shared" si="145"/>
        <v>MX2</v>
      </c>
      <c r="M487" s="1" t="str">
        <f t="shared" si="146"/>
        <v>FAST</v>
      </c>
      <c r="N487" s="7"/>
      <c r="O487">
        <f t="shared" si="149"/>
        <v>529</v>
      </c>
      <c r="P487">
        <f t="shared" si="150"/>
        <v>529</v>
      </c>
      <c r="Q487" t="str">
        <f t="shared" si="151"/>
        <v>BOZZA ALESSANDRO</v>
      </c>
      <c r="R487" s="1" t="str">
        <f t="shared" si="152"/>
        <v>V00078</v>
      </c>
      <c r="S487" s="22">
        <f t="shared" si="135"/>
        <v>40388</v>
      </c>
      <c r="T487" s="1" t="str">
        <f t="shared" si="136"/>
        <v>VEN</v>
      </c>
      <c r="U487" s="1">
        <f t="shared" si="137"/>
        <v>125</v>
      </c>
      <c r="V487" s="1" t="str">
        <f t="shared" si="138"/>
        <v>JUNIOR</v>
      </c>
      <c r="W487" s="42" t="str">
        <f t="shared" si="153"/>
        <v>BOZZA ALESSANDRO</v>
      </c>
      <c r="Y487" s="30" t="s">
        <v>1976</v>
      </c>
      <c r="Z487">
        <v>529</v>
      </c>
      <c r="AA487" t="s">
        <v>1977</v>
      </c>
      <c r="AB487" s="14">
        <v>40388</v>
      </c>
      <c r="AC487" t="s">
        <v>21</v>
      </c>
      <c r="AD487" s="1">
        <v>125</v>
      </c>
      <c r="AE487" t="s">
        <v>4</v>
      </c>
      <c r="AF487" t="s">
        <v>1977</v>
      </c>
      <c r="AG487">
        <v>2024</v>
      </c>
    </row>
    <row r="488" spans="1:33" ht="15.75" customHeight="1" x14ac:dyDescent="0.25">
      <c r="A488" s="3">
        <v>485</v>
      </c>
      <c r="B488" s="4" t="str">
        <f t="shared" si="139"/>
        <v xml:space="preserve"> </v>
      </c>
      <c r="C488" s="1">
        <f t="shared" si="140"/>
        <v>485</v>
      </c>
      <c r="D488" t="str">
        <f t="shared" si="141"/>
        <v>CORRADO MICHELE</v>
      </c>
      <c r="E488" s="1" t="str">
        <f>_xlfn.IFNA(VLOOKUP(G488,'nr MX scelti o cambiati'!$C$3:$D$591,2,FALSE)," ")</f>
        <v xml:space="preserve"> </v>
      </c>
      <c r="F488" s="1">
        <f>IF(E488="NUM CAMBIATO","NUM CAMBIATO",IF(G488=" "," ",_xlfn.IFNA(VLOOKUP(G488,'nr MX scelti o cambiati'!$E$3:$N$591,10,FALSE),"nuova scelta numero")))</f>
        <v>0</v>
      </c>
      <c r="G488" s="1" t="str">
        <f t="shared" si="142"/>
        <v>M00928</v>
      </c>
      <c r="H488" s="1">
        <f t="shared" si="147"/>
        <v>0</v>
      </c>
      <c r="I488" s="1" t="str">
        <f t="shared" si="148"/>
        <v xml:space="preserve"> </v>
      </c>
      <c r="J488" s="42" t="str">
        <f t="shared" si="143"/>
        <v>CORRADO MICHELE</v>
      </c>
      <c r="K488" s="1" t="str">
        <f t="shared" si="144"/>
        <v>VEN</v>
      </c>
      <c r="L488" s="1" t="str">
        <f t="shared" si="145"/>
        <v>MX2</v>
      </c>
      <c r="M488" s="1" t="str">
        <f t="shared" si="146"/>
        <v>RIDER</v>
      </c>
      <c r="N488" s="7"/>
      <c r="O488">
        <f t="shared" si="149"/>
        <v>531</v>
      </c>
      <c r="P488">
        <f t="shared" si="150"/>
        <v>531</v>
      </c>
      <c r="Q488" t="str">
        <f t="shared" si="151"/>
        <v>MAINENTE BRIAN</v>
      </c>
      <c r="R488" s="1" t="str">
        <f t="shared" si="152"/>
        <v>W00458</v>
      </c>
      <c r="S488" s="22">
        <f t="shared" si="135"/>
        <v>39382</v>
      </c>
      <c r="T488" s="1" t="str">
        <f t="shared" si="136"/>
        <v>VEN</v>
      </c>
      <c r="U488" s="1">
        <f t="shared" si="137"/>
        <v>125</v>
      </c>
      <c r="V488" s="1" t="str">
        <f t="shared" si="138"/>
        <v>JUNIOR</v>
      </c>
      <c r="W488" s="42" t="str">
        <f t="shared" si="153"/>
        <v>MAINENTE BRIAN</v>
      </c>
      <c r="Y488" s="30" t="s">
        <v>516</v>
      </c>
      <c r="Z488">
        <v>531</v>
      </c>
      <c r="AA488" t="s">
        <v>517</v>
      </c>
      <c r="AB488" s="14">
        <v>39382</v>
      </c>
      <c r="AC488" t="s">
        <v>21</v>
      </c>
      <c r="AD488" s="1">
        <v>125</v>
      </c>
      <c r="AE488" t="s">
        <v>4</v>
      </c>
      <c r="AF488" t="s">
        <v>517</v>
      </c>
      <c r="AG488">
        <v>2024</v>
      </c>
    </row>
    <row r="489" spans="1:33" ht="15.75" customHeight="1" x14ac:dyDescent="0.25">
      <c r="A489" s="3">
        <v>486</v>
      </c>
      <c r="B489" s="4">
        <f t="shared" si="139"/>
        <v>486</v>
      </c>
      <c r="C489" s="1" t="str">
        <f t="shared" si="140"/>
        <v xml:space="preserve"> </v>
      </c>
      <c r="D489" t="str">
        <f t="shared" si="141"/>
        <v xml:space="preserve"> </v>
      </c>
      <c r="E489" s="1" t="str">
        <f>_xlfn.IFNA(VLOOKUP(G489,'nr MX scelti o cambiati'!$C$3:$D$591,2,FALSE)," ")</f>
        <v xml:space="preserve"> </v>
      </c>
      <c r="F489" s="1" t="str">
        <f>IF(E489="NUM CAMBIATO","NUM CAMBIATO",IF(G489=" "," ",_xlfn.IFNA(VLOOKUP(G489,'nr MX scelti o cambiati'!$E$3:$N$591,10,FALSE),"nuova scelta numero")))</f>
        <v xml:space="preserve"> </v>
      </c>
      <c r="G489" s="1" t="str">
        <f t="shared" si="142"/>
        <v xml:space="preserve"> </v>
      </c>
      <c r="H489" s="1">
        <f t="shared" si="147"/>
        <v>0</v>
      </c>
      <c r="I489" s="1" t="str">
        <f t="shared" si="148"/>
        <v xml:space="preserve"> </v>
      </c>
      <c r="J489" s="42" t="str">
        <f t="shared" si="143"/>
        <v xml:space="preserve"> </v>
      </c>
      <c r="K489" s="1" t="str">
        <f t="shared" si="144"/>
        <v xml:space="preserve"> </v>
      </c>
      <c r="L489" s="1" t="str">
        <f t="shared" si="145"/>
        <v xml:space="preserve"> </v>
      </c>
      <c r="M489" s="1" t="str">
        <f t="shared" si="146"/>
        <v xml:space="preserve"> </v>
      </c>
      <c r="N489" s="7"/>
      <c r="O489">
        <f t="shared" si="149"/>
        <v>534</v>
      </c>
      <c r="P489">
        <f t="shared" si="150"/>
        <v>534</v>
      </c>
      <c r="Q489" t="str">
        <f t="shared" si="151"/>
        <v>D`ARSIE` NICO</v>
      </c>
      <c r="R489" s="1" t="str">
        <f t="shared" si="152"/>
        <v>W03580</v>
      </c>
      <c r="S489" s="22">
        <f t="shared" si="135"/>
        <v>38047</v>
      </c>
      <c r="T489" s="1" t="str">
        <f t="shared" si="136"/>
        <v>VEN</v>
      </c>
      <c r="U489" s="1" t="str">
        <f t="shared" si="137"/>
        <v>MX2</v>
      </c>
      <c r="V489" s="1" t="str">
        <f t="shared" si="138"/>
        <v>CHALLENGE</v>
      </c>
      <c r="W489" s="42" t="str">
        <f t="shared" si="153"/>
        <v>D`ARSIE` NICO</v>
      </c>
      <c r="Y489" s="30" t="s">
        <v>1115</v>
      </c>
      <c r="Z489">
        <v>534</v>
      </c>
      <c r="AA489" t="s">
        <v>1116</v>
      </c>
      <c r="AB489" s="14">
        <v>38047</v>
      </c>
      <c r="AC489" t="s">
        <v>21</v>
      </c>
      <c r="AD489" s="1" t="s">
        <v>856</v>
      </c>
      <c r="AE489" t="s">
        <v>5</v>
      </c>
      <c r="AF489" t="s">
        <v>1116</v>
      </c>
      <c r="AG489">
        <v>2024</v>
      </c>
    </row>
    <row r="490" spans="1:33" ht="15.75" customHeight="1" x14ac:dyDescent="0.25">
      <c r="A490" s="3">
        <v>487</v>
      </c>
      <c r="B490" s="4" t="str">
        <f t="shared" si="139"/>
        <v xml:space="preserve"> </v>
      </c>
      <c r="C490" s="1">
        <f t="shared" si="140"/>
        <v>487</v>
      </c>
      <c r="D490" t="str">
        <f t="shared" si="141"/>
        <v>FOCHESATO CHRISTIAN</v>
      </c>
      <c r="E490" s="1" t="str">
        <f>_xlfn.IFNA(VLOOKUP(G490,'nr MX scelti o cambiati'!$C$3:$D$591,2,FALSE)," ")</f>
        <v xml:space="preserve"> </v>
      </c>
      <c r="F490" s="1" t="str">
        <f>IF(E490="NUM CAMBIATO","NUM CAMBIATO",IF(G490=" "," ",_xlfn.IFNA(VLOOKUP(G490,'nr MX scelti o cambiati'!$E$3:$N$591,10,FALSE),"nuova scelta numero")))</f>
        <v>nuova scelta numero</v>
      </c>
      <c r="G490" s="1" t="str">
        <f t="shared" si="142"/>
        <v>A01884</v>
      </c>
      <c r="H490" s="1">
        <f t="shared" si="147"/>
        <v>0</v>
      </c>
      <c r="I490" s="1" t="str">
        <f t="shared" si="148"/>
        <v xml:space="preserve"> </v>
      </c>
      <c r="J490" s="42" t="str">
        <f t="shared" si="143"/>
        <v>FOCHESATO CHRISTIAN</v>
      </c>
      <c r="K490" s="1" t="str">
        <f t="shared" si="144"/>
        <v>VEN</v>
      </c>
      <c r="L490" s="1">
        <f t="shared" si="145"/>
        <v>125</v>
      </c>
      <c r="M490" s="1" t="str">
        <f t="shared" si="146"/>
        <v>SENIOR</v>
      </c>
      <c r="N490" s="7"/>
      <c r="O490">
        <f t="shared" si="149"/>
        <v>538</v>
      </c>
      <c r="P490">
        <f t="shared" si="150"/>
        <v>538</v>
      </c>
      <c r="Q490" t="str">
        <f t="shared" si="151"/>
        <v>CASARI ELIA</v>
      </c>
      <c r="R490" s="1" t="str">
        <f t="shared" si="152"/>
        <v>Z00439</v>
      </c>
      <c r="S490" s="22">
        <f t="shared" si="135"/>
        <v>39364</v>
      </c>
      <c r="T490" s="1" t="str">
        <f t="shared" si="136"/>
        <v>VEN</v>
      </c>
      <c r="U490" s="1" t="str">
        <f t="shared" si="137"/>
        <v>MX2</v>
      </c>
      <c r="V490" s="1" t="str">
        <f t="shared" si="138"/>
        <v>RIDER</v>
      </c>
      <c r="W490" s="42" t="str">
        <f t="shared" si="153"/>
        <v>CASARI ELIA</v>
      </c>
      <c r="Y490" s="30" t="s">
        <v>916</v>
      </c>
      <c r="Z490">
        <v>538</v>
      </c>
      <c r="AA490" t="s">
        <v>917</v>
      </c>
      <c r="AB490" s="14">
        <v>39364</v>
      </c>
      <c r="AC490" t="s">
        <v>21</v>
      </c>
      <c r="AD490" s="1" t="s">
        <v>856</v>
      </c>
      <c r="AE490" t="s">
        <v>6</v>
      </c>
      <c r="AF490" t="s">
        <v>917</v>
      </c>
      <c r="AG490">
        <v>2024</v>
      </c>
    </row>
    <row r="491" spans="1:33" ht="15.75" customHeight="1" x14ac:dyDescent="0.25">
      <c r="A491" s="3">
        <v>488</v>
      </c>
      <c r="B491" s="4">
        <f t="shared" si="139"/>
        <v>488</v>
      </c>
      <c r="C491" s="1" t="str">
        <f t="shared" si="140"/>
        <v xml:space="preserve"> </v>
      </c>
      <c r="D491" t="str">
        <f t="shared" si="141"/>
        <v xml:space="preserve"> </v>
      </c>
      <c r="E491" s="1" t="str">
        <f>_xlfn.IFNA(VLOOKUP(G491,'nr MX scelti o cambiati'!$C$3:$D$591,2,FALSE)," ")</f>
        <v xml:space="preserve"> </v>
      </c>
      <c r="F491" s="1" t="str">
        <f>IF(E491="NUM CAMBIATO","NUM CAMBIATO",IF(G491=" "," ",_xlfn.IFNA(VLOOKUP(G491,'nr MX scelti o cambiati'!$E$3:$N$591,10,FALSE),"nuova scelta numero")))</f>
        <v xml:space="preserve"> </v>
      </c>
      <c r="G491" s="1" t="str">
        <f t="shared" si="142"/>
        <v xml:space="preserve"> </v>
      </c>
      <c r="H491" s="1">
        <f t="shared" si="147"/>
        <v>0</v>
      </c>
      <c r="I491" s="1" t="str">
        <f t="shared" si="148"/>
        <v xml:space="preserve"> </v>
      </c>
      <c r="J491" s="42" t="str">
        <f t="shared" si="143"/>
        <v xml:space="preserve"> </v>
      </c>
      <c r="K491" s="1" t="str">
        <f t="shared" si="144"/>
        <v xml:space="preserve"> </v>
      </c>
      <c r="L491" s="1" t="str">
        <f t="shared" si="145"/>
        <v xml:space="preserve"> </v>
      </c>
      <c r="M491" s="1" t="str">
        <f t="shared" si="146"/>
        <v xml:space="preserve"> </v>
      </c>
      <c r="N491" s="7"/>
      <c r="O491">
        <f t="shared" si="149"/>
        <v>540</v>
      </c>
      <c r="P491">
        <f t="shared" si="150"/>
        <v>540</v>
      </c>
      <c r="Q491" t="str">
        <f t="shared" si="151"/>
        <v>PADOVAN RICCARDO</v>
      </c>
      <c r="R491" s="1" t="str">
        <f t="shared" si="152"/>
        <v>W01557</v>
      </c>
      <c r="S491" s="22">
        <f t="shared" si="135"/>
        <v>0</v>
      </c>
      <c r="T491" s="1">
        <f t="shared" si="136"/>
        <v>0</v>
      </c>
      <c r="U491" s="1" t="str">
        <f t="shared" si="137"/>
        <v>MX2</v>
      </c>
      <c r="V491" s="1" t="str">
        <f t="shared" si="138"/>
        <v>RIDER</v>
      </c>
      <c r="W491" s="42" t="str">
        <f t="shared" si="153"/>
        <v xml:space="preserve"> </v>
      </c>
      <c r="Y491" s="30" t="s">
        <v>520</v>
      </c>
      <c r="Z491">
        <v>540</v>
      </c>
      <c r="AA491" t="s">
        <v>521</v>
      </c>
      <c r="AD491" s="1" t="s">
        <v>856</v>
      </c>
      <c r="AE491" t="s">
        <v>6</v>
      </c>
      <c r="AG491">
        <v>2024</v>
      </c>
    </row>
    <row r="492" spans="1:33" ht="15.75" customHeight="1" x14ac:dyDescent="0.25">
      <c r="A492" s="3">
        <v>489</v>
      </c>
      <c r="B492" s="4" t="str">
        <f t="shared" si="139"/>
        <v xml:space="preserve"> </v>
      </c>
      <c r="C492" s="1">
        <f t="shared" si="140"/>
        <v>489</v>
      </c>
      <c r="D492" t="str">
        <f t="shared" si="141"/>
        <v>CANELLA GIUSEPPE</v>
      </c>
      <c r="E492" s="1" t="str">
        <f>_xlfn.IFNA(VLOOKUP(G492,'nr MX scelti o cambiati'!$C$3:$D$591,2,FALSE)," ")</f>
        <v xml:space="preserve"> </v>
      </c>
      <c r="F492" s="1" t="str">
        <f>IF(E492="NUM CAMBIATO","NUM CAMBIATO",IF(G492=" "," ",_xlfn.IFNA(VLOOKUP(G492,'nr MX scelti o cambiati'!$E$3:$N$591,10,FALSE),"nuova scelta numero")))</f>
        <v>nuova scelta numero</v>
      </c>
      <c r="G492" s="1" t="str">
        <f t="shared" si="142"/>
        <v>G04915</v>
      </c>
      <c r="H492" s="1">
        <f t="shared" si="147"/>
        <v>0</v>
      </c>
      <c r="I492" s="1" t="str">
        <f t="shared" si="148"/>
        <v xml:space="preserve"> </v>
      </c>
      <c r="J492" s="42" t="str">
        <f t="shared" si="143"/>
        <v>CANELLA GIUSEPPE</v>
      </c>
      <c r="K492" s="1" t="str">
        <f t="shared" si="144"/>
        <v>LOM</v>
      </c>
      <c r="L492" s="1" t="str">
        <f t="shared" si="145"/>
        <v>OPEN</v>
      </c>
      <c r="M492" s="1" t="str">
        <f t="shared" si="146"/>
        <v>MASTER</v>
      </c>
      <c r="N492" s="7"/>
      <c r="O492">
        <f t="shared" si="149"/>
        <v>541</v>
      </c>
      <c r="P492">
        <f t="shared" si="150"/>
        <v>541</v>
      </c>
      <c r="Q492" t="str">
        <f t="shared" si="151"/>
        <v>ZANATTA LEONARDO</v>
      </c>
      <c r="R492" s="1" t="str">
        <f t="shared" si="152"/>
        <v>V00734</v>
      </c>
      <c r="S492" s="22">
        <f t="shared" si="135"/>
        <v>26607</v>
      </c>
      <c r="T492" s="1" t="str">
        <f t="shared" si="136"/>
        <v>VEN</v>
      </c>
      <c r="U492" s="1" t="str">
        <f t="shared" si="137"/>
        <v>OPEN</v>
      </c>
      <c r="V492" s="1" t="str">
        <f t="shared" si="138"/>
        <v>SUPERVETERAN</v>
      </c>
      <c r="W492" s="42" t="str">
        <f t="shared" si="153"/>
        <v>ZANATTA LEONARDO</v>
      </c>
      <c r="Y492" s="30" t="s">
        <v>3494</v>
      </c>
      <c r="Z492">
        <v>541</v>
      </c>
      <c r="AA492" t="s">
        <v>3495</v>
      </c>
      <c r="AB492" s="14">
        <v>26607</v>
      </c>
      <c r="AC492" t="s">
        <v>21</v>
      </c>
      <c r="AD492" s="1" t="s">
        <v>858</v>
      </c>
      <c r="AE492" t="s">
        <v>13</v>
      </c>
      <c r="AF492" t="s">
        <v>3495</v>
      </c>
      <c r="AG492">
        <v>2024</v>
      </c>
    </row>
    <row r="493" spans="1:33" ht="15.75" customHeight="1" x14ac:dyDescent="0.25">
      <c r="A493" s="3">
        <v>490</v>
      </c>
      <c r="B493" s="4" t="str">
        <f t="shared" si="139"/>
        <v xml:space="preserve"> </v>
      </c>
      <c r="C493" s="1">
        <f t="shared" si="140"/>
        <v>490</v>
      </c>
      <c r="D493" t="str">
        <f t="shared" si="141"/>
        <v>BATTOCCHIO STEFANO</v>
      </c>
      <c r="E493" s="1" t="str">
        <f>_xlfn.IFNA(VLOOKUP(G493,'nr MX scelti o cambiati'!$C$3:$D$591,2,FALSE)," ")</f>
        <v xml:space="preserve"> </v>
      </c>
      <c r="F493" s="1">
        <f>IF(E493="NUM CAMBIATO","NUM CAMBIATO",IF(G493=" "," ",_xlfn.IFNA(VLOOKUP(G493,'nr MX scelti o cambiati'!$E$3:$N$591,10,FALSE),"nuova scelta numero")))</f>
        <v>0</v>
      </c>
      <c r="G493" s="1" t="str">
        <f t="shared" si="142"/>
        <v>Z00200</v>
      </c>
      <c r="H493" s="1">
        <f t="shared" si="147"/>
        <v>0</v>
      </c>
      <c r="I493" s="1" t="str">
        <f t="shared" si="148"/>
        <v xml:space="preserve"> </v>
      </c>
      <c r="J493" s="42" t="str">
        <f t="shared" si="143"/>
        <v>BATTOCCHIO STEFANO</v>
      </c>
      <c r="K493" s="1" t="str">
        <f t="shared" si="144"/>
        <v>VEN</v>
      </c>
      <c r="L493" s="1" t="str">
        <f t="shared" si="145"/>
        <v>MX1</v>
      </c>
      <c r="M493" s="1" t="str">
        <f t="shared" si="146"/>
        <v>CHALLENGE</v>
      </c>
      <c r="N493" s="7"/>
      <c r="O493">
        <f t="shared" si="149"/>
        <v>544</v>
      </c>
      <c r="P493">
        <f t="shared" si="150"/>
        <v>544</v>
      </c>
      <c r="Q493" t="str">
        <f t="shared" si="151"/>
        <v>MAIR KEVIN</v>
      </c>
      <c r="R493" s="1" t="str">
        <f t="shared" si="152"/>
        <v>Z03631</v>
      </c>
      <c r="S493" s="22">
        <f t="shared" si="135"/>
        <v>36612</v>
      </c>
      <c r="T493" s="1" t="str">
        <f t="shared" si="136"/>
        <v>PBZ</v>
      </c>
      <c r="U493" s="1" t="str">
        <f t="shared" si="137"/>
        <v>MX2</v>
      </c>
      <c r="V493" s="1" t="str">
        <f t="shared" si="138"/>
        <v>RIDER</v>
      </c>
      <c r="W493" s="42" t="str">
        <f t="shared" si="153"/>
        <v>MAIR KEVIN</v>
      </c>
      <c r="Y493" s="30" t="s">
        <v>1203</v>
      </c>
      <c r="Z493">
        <v>544</v>
      </c>
      <c r="AA493" t="s">
        <v>1204</v>
      </c>
      <c r="AB493" s="14">
        <v>36612</v>
      </c>
      <c r="AC493" t="s">
        <v>23</v>
      </c>
      <c r="AD493" s="1" t="s">
        <v>856</v>
      </c>
      <c r="AE493" t="s">
        <v>6</v>
      </c>
      <c r="AF493" t="s">
        <v>1204</v>
      </c>
      <c r="AG493">
        <v>2024</v>
      </c>
    </row>
    <row r="494" spans="1:33" ht="15.75" customHeight="1" x14ac:dyDescent="0.25">
      <c r="A494" s="3">
        <v>491</v>
      </c>
      <c r="B494" s="4" t="str">
        <f t="shared" si="139"/>
        <v xml:space="preserve"> </v>
      </c>
      <c r="C494" s="1">
        <f t="shared" si="140"/>
        <v>491</v>
      </c>
      <c r="D494" t="str">
        <f t="shared" si="141"/>
        <v>COSTARAOSS ANDREA</v>
      </c>
      <c r="E494" s="1" t="str">
        <f>_xlfn.IFNA(VLOOKUP(G494,'nr MX scelti o cambiati'!$C$3:$D$591,2,FALSE)," ")</f>
        <v xml:space="preserve"> </v>
      </c>
      <c r="F494" s="1">
        <f>IF(E494="NUM CAMBIATO","NUM CAMBIATO",IF(G494=" "," ",_xlfn.IFNA(VLOOKUP(G494,'nr MX scelti o cambiati'!$E$3:$N$591,10,FALSE),"nuova scelta numero")))</f>
        <v>0</v>
      </c>
      <c r="G494" s="1" t="str">
        <f t="shared" si="142"/>
        <v>U01710</v>
      </c>
      <c r="H494" s="1">
        <f t="shared" si="147"/>
        <v>0</v>
      </c>
      <c r="I494" s="1" t="str">
        <f t="shared" si="148"/>
        <v xml:space="preserve"> </v>
      </c>
      <c r="J494" s="42" t="str">
        <f t="shared" si="143"/>
        <v>COSTARAOSS ANDREA</v>
      </c>
      <c r="K494" s="1" t="str">
        <f t="shared" si="144"/>
        <v>PTR</v>
      </c>
      <c r="L494" s="1">
        <f t="shared" si="145"/>
        <v>125</v>
      </c>
      <c r="M494" s="1" t="str">
        <f t="shared" si="146"/>
        <v>JUNIOR</v>
      </c>
      <c r="N494" s="7"/>
      <c r="O494">
        <f t="shared" si="149"/>
        <v>547</v>
      </c>
      <c r="P494">
        <f t="shared" si="150"/>
        <v>547</v>
      </c>
      <c r="Q494" t="str">
        <f t="shared" si="151"/>
        <v>BORZ VALENTINO</v>
      </c>
      <c r="R494" s="1" t="str">
        <f t="shared" si="152"/>
        <v>G03298</v>
      </c>
      <c r="S494" s="22">
        <f t="shared" si="135"/>
        <v>34737</v>
      </c>
      <c r="T494" s="1" t="str">
        <f t="shared" si="136"/>
        <v>PTR</v>
      </c>
      <c r="U494" s="1" t="str">
        <f t="shared" si="137"/>
        <v>MX2</v>
      </c>
      <c r="V494" s="1" t="str">
        <f t="shared" si="138"/>
        <v>RIDER</v>
      </c>
      <c r="W494" s="42" t="str">
        <f t="shared" si="153"/>
        <v>BORZ VALENTINO</v>
      </c>
      <c r="Y494" s="30" t="s">
        <v>891</v>
      </c>
      <c r="Z494">
        <v>547</v>
      </c>
      <c r="AA494" t="s">
        <v>892</v>
      </c>
      <c r="AB494" s="14">
        <v>34737</v>
      </c>
      <c r="AC494" t="s">
        <v>1300</v>
      </c>
      <c r="AD494" s="1" t="s">
        <v>856</v>
      </c>
      <c r="AE494" t="s">
        <v>6</v>
      </c>
      <c r="AF494" t="s">
        <v>892</v>
      </c>
      <c r="AG494">
        <v>2024</v>
      </c>
    </row>
    <row r="495" spans="1:33" ht="15.75" customHeight="1" x14ac:dyDescent="0.25">
      <c r="A495" s="3">
        <v>492</v>
      </c>
      <c r="B495" s="4" t="str">
        <f t="shared" si="139"/>
        <v xml:space="preserve"> </v>
      </c>
      <c r="C495" s="1">
        <f t="shared" si="140"/>
        <v>492</v>
      </c>
      <c r="D495" t="str">
        <f t="shared" si="141"/>
        <v>GIOVANELLI MARCO</v>
      </c>
      <c r="E495" s="1" t="str">
        <f>_xlfn.IFNA(VLOOKUP(G495,'nr MX scelti o cambiati'!$C$3:$D$591,2,FALSE)," ")</f>
        <v xml:space="preserve"> </v>
      </c>
      <c r="F495" s="1" t="str">
        <f>IF(E495="NUM CAMBIATO","NUM CAMBIATO",IF(G495=" "," ",_xlfn.IFNA(VLOOKUP(G495,'nr MX scelti o cambiati'!$E$3:$N$591,10,FALSE),"nuova scelta numero")))</f>
        <v>nuova scelta numero</v>
      </c>
      <c r="G495" s="1" t="str">
        <f t="shared" si="142"/>
        <v>W03576</v>
      </c>
      <c r="H495" s="1">
        <f t="shared" si="147"/>
        <v>0</v>
      </c>
      <c r="I495" s="1" t="str">
        <f t="shared" si="148"/>
        <v xml:space="preserve"> </v>
      </c>
      <c r="J495" s="42" t="str">
        <f t="shared" si="143"/>
        <v>GIOVANELLI MARCO</v>
      </c>
      <c r="K495" s="1" t="str">
        <f t="shared" si="144"/>
        <v>FVG</v>
      </c>
      <c r="L495" s="1" t="str">
        <f t="shared" si="145"/>
        <v>MX2</v>
      </c>
      <c r="M495" s="1" t="str">
        <f t="shared" si="146"/>
        <v>CHALLENGE</v>
      </c>
      <c r="N495" s="7"/>
      <c r="O495">
        <f t="shared" si="149"/>
        <v>549</v>
      </c>
      <c r="P495">
        <f t="shared" si="150"/>
        <v>549</v>
      </c>
      <c r="Q495" t="str">
        <f t="shared" si="151"/>
        <v>IVANDIC SIMUN</v>
      </c>
      <c r="R495" s="1" t="str">
        <f t="shared" si="152"/>
        <v>V01858</v>
      </c>
      <c r="S495" s="22">
        <f t="shared" si="135"/>
        <v>39678</v>
      </c>
      <c r="T495" s="1" t="str">
        <f t="shared" si="136"/>
        <v>FVG</v>
      </c>
      <c r="U495" s="1">
        <f t="shared" si="137"/>
        <v>125</v>
      </c>
      <c r="V495" s="1" t="str">
        <f t="shared" si="138"/>
        <v>JUNIOR</v>
      </c>
      <c r="W495" s="42" t="str">
        <f t="shared" si="153"/>
        <v>IVANDIC SIMUN</v>
      </c>
      <c r="Y495" s="30" t="s">
        <v>1009</v>
      </c>
      <c r="Z495">
        <v>549</v>
      </c>
      <c r="AA495" t="s">
        <v>1010</v>
      </c>
      <c r="AB495" s="14">
        <v>39678</v>
      </c>
      <c r="AC495" t="s">
        <v>24</v>
      </c>
      <c r="AD495" s="1">
        <v>125</v>
      </c>
      <c r="AE495" t="s">
        <v>4</v>
      </c>
      <c r="AF495" t="s">
        <v>1010</v>
      </c>
      <c r="AG495">
        <v>2024</v>
      </c>
    </row>
    <row r="496" spans="1:33" ht="15.75" customHeight="1" x14ac:dyDescent="0.25">
      <c r="A496" s="3">
        <v>493</v>
      </c>
      <c r="B496" s="4" t="str">
        <f t="shared" si="139"/>
        <v xml:space="preserve"> </v>
      </c>
      <c r="C496" s="1">
        <f t="shared" si="140"/>
        <v>493</v>
      </c>
      <c r="D496" t="str">
        <f t="shared" si="141"/>
        <v>PRETTO GIACOMO</v>
      </c>
      <c r="E496" s="1" t="str">
        <f>_xlfn.IFNA(VLOOKUP(G496,'nr MX scelti o cambiati'!$C$3:$D$591,2,FALSE)," ")</f>
        <v xml:space="preserve"> </v>
      </c>
      <c r="F496" s="1">
        <f>IF(E496="NUM CAMBIATO","NUM CAMBIATO",IF(G496=" "," ",_xlfn.IFNA(VLOOKUP(G496,'nr MX scelti o cambiati'!$E$3:$N$591,10,FALSE),"nuova scelta numero")))</f>
        <v>0</v>
      </c>
      <c r="G496" s="1" t="str">
        <f t="shared" si="142"/>
        <v>X06117</v>
      </c>
      <c r="H496" s="1">
        <f t="shared" si="147"/>
        <v>1</v>
      </c>
      <c r="I496" s="1" t="str">
        <f t="shared" si="148"/>
        <v>licenza 23 da rinnovare</v>
      </c>
      <c r="J496" s="42" t="str">
        <f t="shared" si="143"/>
        <v xml:space="preserve"> </v>
      </c>
      <c r="K496" s="1">
        <f t="shared" si="144"/>
        <v>0</v>
      </c>
      <c r="L496" s="1" t="str">
        <f t="shared" si="145"/>
        <v>MX2</v>
      </c>
      <c r="M496" s="1" t="str">
        <f t="shared" si="146"/>
        <v>CHALLENGE</v>
      </c>
      <c r="N496" s="7"/>
      <c r="O496">
        <f t="shared" si="149"/>
        <v>551</v>
      </c>
      <c r="P496">
        <f t="shared" si="150"/>
        <v>551</v>
      </c>
      <c r="Q496" t="str">
        <f t="shared" si="151"/>
        <v>BIANCHI RICCARDO</v>
      </c>
      <c r="R496" s="1" t="str">
        <f t="shared" si="152"/>
        <v>A02020</v>
      </c>
      <c r="S496" s="22">
        <f t="shared" si="135"/>
        <v>33625</v>
      </c>
      <c r="T496" s="1" t="str">
        <f t="shared" si="136"/>
        <v>VEN</v>
      </c>
      <c r="U496" s="1" t="str">
        <f t="shared" si="137"/>
        <v>MX1</v>
      </c>
      <c r="V496" s="1" t="str">
        <f t="shared" si="138"/>
        <v>RIDER</v>
      </c>
      <c r="W496" s="42" t="str">
        <f t="shared" si="153"/>
        <v>BIANCHI RICCARDO</v>
      </c>
      <c r="Y496" s="30" t="s">
        <v>3504</v>
      </c>
      <c r="Z496">
        <v>551</v>
      </c>
      <c r="AA496" t="s">
        <v>3505</v>
      </c>
      <c r="AB496" s="14">
        <v>33625</v>
      </c>
      <c r="AC496" t="s">
        <v>21</v>
      </c>
      <c r="AD496" s="1" t="s">
        <v>857</v>
      </c>
      <c r="AE496" t="s">
        <v>6</v>
      </c>
      <c r="AF496" t="s">
        <v>3505</v>
      </c>
      <c r="AG496">
        <v>2024</v>
      </c>
    </row>
    <row r="497" spans="1:33" ht="15.75" customHeight="1" x14ac:dyDescent="0.25">
      <c r="A497" s="3">
        <v>494</v>
      </c>
      <c r="B497" s="4" t="str">
        <f t="shared" si="139"/>
        <v xml:space="preserve"> </v>
      </c>
      <c r="C497" s="1">
        <f t="shared" si="140"/>
        <v>494</v>
      </c>
      <c r="D497" t="str">
        <f t="shared" si="141"/>
        <v>BISOGNI CHRISTIAN</v>
      </c>
      <c r="E497" s="1" t="str">
        <f>_xlfn.IFNA(VLOOKUP(G497,'nr MX scelti o cambiati'!$C$3:$D$591,2,FALSE)," ")</f>
        <v xml:space="preserve"> </v>
      </c>
      <c r="F497" s="1">
        <f>IF(E497="NUM CAMBIATO","NUM CAMBIATO",IF(G497=" "," ",_xlfn.IFNA(VLOOKUP(G497,'nr MX scelti o cambiati'!$E$3:$N$591,10,FALSE),"nuova scelta numero")))</f>
        <v>0</v>
      </c>
      <c r="G497" s="1" t="str">
        <f t="shared" si="142"/>
        <v>S00059</v>
      </c>
      <c r="H497" s="1">
        <f t="shared" si="147"/>
        <v>0</v>
      </c>
      <c r="I497" s="1" t="str">
        <f t="shared" si="148"/>
        <v xml:space="preserve"> </v>
      </c>
      <c r="J497" s="42" t="str">
        <f t="shared" si="143"/>
        <v>BISOGNI CHRISTIAN</v>
      </c>
      <c r="K497" s="1" t="str">
        <f t="shared" si="144"/>
        <v>VEN</v>
      </c>
      <c r="L497" s="1">
        <f t="shared" si="145"/>
        <v>125</v>
      </c>
      <c r="M497" s="1" t="str">
        <f t="shared" si="146"/>
        <v>SENIOR</v>
      </c>
      <c r="N497" s="7"/>
      <c r="O497">
        <f t="shared" si="149"/>
        <v>552</v>
      </c>
      <c r="P497">
        <f t="shared" si="150"/>
        <v>552</v>
      </c>
      <c r="Q497" t="str">
        <f t="shared" si="151"/>
        <v>VRH MIHA</v>
      </c>
      <c r="R497" s="1" t="str">
        <f t="shared" si="152"/>
        <v>V02070</v>
      </c>
      <c r="S497" s="22">
        <f t="shared" si="135"/>
        <v>39590</v>
      </c>
      <c r="T497" s="1" t="str">
        <f t="shared" si="136"/>
        <v>FVG</v>
      </c>
      <c r="U497" s="1">
        <f t="shared" si="137"/>
        <v>125</v>
      </c>
      <c r="V497" s="1" t="str">
        <f t="shared" si="138"/>
        <v>JUNIOR</v>
      </c>
      <c r="W497" s="42" t="str">
        <f t="shared" si="153"/>
        <v>VRH MIHA</v>
      </c>
      <c r="Y497" s="30" t="s">
        <v>1083</v>
      </c>
      <c r="Z497">
        <v>552</v>
      </c>
      <c r="AA497" t="s">
        <v>1084</v>
      </c>
      <c r="AB497" s="14">
        <v>39590</v>
      </c>
      <c r="AC497" t="s">
        <v>24</v>
      </c>
      <c r="AD497" s="1">
        <v>125</v>
      </c>
      <c r="AE497" t="s">
        <v>4</v>
      </c>
      <c r="AF497" t="s">
        <v>1084</v>
      </c>
      <c r="AG497">
        <v>2024</v>
      </c>
    </row>
    <row r="498" spans="1:33" ht="15.75" customHeight="1" x14ac:dyDescent="0.25">
      <c r="A498" s="3">
        <v>495</v>
      </c>
      <c r="B498" s="4" t="str">
        <f t="shared" si="139"/>
        <v xml:space="preserve"> </v>
      </c>
      <c r="C498" s="1">
        <f t="shared" si="140"/>
        <v>495</v>
      </c>
      <c r="D498" t="str">
        <f t="shared" si="141"/>
        <v>CURTI LUCA</v>
      </c>
      <c r="E498" s="1" t="str">
        <f>_xlfn.IFNA(VLOOKUP(G498,'nr MX scelti o cambiati'!$C$3:$D$591,2,FALSE)," ")</f>
        <v xml:space="preserve"> </v>
      </c>
      <c r="F498" s="1">
        <f>IF(E498="NUM CAMBIATO","NUM CAMBIATO",IF(G498=" "," ",_xlfn.IFNA(VLOOKUP(G498,'nr MX scelti o cambiati'!$E$3:$N$591,10,FALSE),"nuova scelta numero")))</f>
        <v>0</v>
      </c>
      <c r="G498" s="1" t="str">
        <f t="shared" si="142"/>
        <v>N02233</v>
      </c>
      <c r="H498" s="1">
        <f t="shared" si="147"/>
        <v>0</v>
      </c>
      <c r="I498" s="1" t="str">
        <f t="shared" si="148"/>
        <v xml:space="preserve"> </v>
      </c>
      <c r="J498" s="42" t="str">
        <f t="shared" si="143"/>
        <v>CURTI LUCA</v>
      </c>
      <c r="K498" s="1" t="str">
        <f t="shared" si="144"/>
        <v>PTR</v>
      </c>
      <c r="L498" s="1" t="str">
        <f t="shared" si="145"/>
        <v>MX2</v>
      </c>
      <c r="M498" s="1" t="str">
        <f t="shared" si="146"/>
        <v>CHALLENGE</v>
      </c>
      <c r="N498" s="7"/>
      <c r="O498">
        <f t="shared" si="149"/>
        <v>553</v>
      </c>
      <c r="P498">
        <f t="shared" si="150"/>
        <v>553</v>
      </c>
      <c r="Q498" t="str">
        <f t="shared" si="151"/>
        <v>ATTANASIO MATTEO</v>
      </c>
      <c r="R498" s="1" t="str">
        <f t="shared" si="152"/>
        <v>Y01142</v>
      </c>
      <c r="S498" s="22">
        <f t="shared" si="135"/>
        <v>38492</v>
      </c>
      <c r="T498" s="1" t="str">
        <f t="shared" si="136"/>
        <v>EMI</v>
      </c>
      <c r="U498" s="1" t="str">
        <f t="shared" si="137"/>
        <v>MX2</v>
      </c>
      <c r="V498" s="1" t="str">
        <f t="shared" si="138"/>
        <v>RIDER</v>
      </c>
      <c r="W498" s="42" t="str">
        <f t="shared" si="153"/>
        <v>ATTANASIO MATTEO</v>
      </c>
      <c r="Y498" s="30" t="s">
        <v>1172</v>
      </c>
      <c r="Z498">
        <v>553</v>
      </c>
      <c r="AA498" t="s">
        <v>1173</v>
      </c>
      <c r="AB498" s="14">
        <v>38492</v>
      </c>
      <c r="AC498" t="s">
        <v>20</v>
      </c>
      <c r="AD498" s="1" t="s">
        <v>856</v>
      </c>
      <c r="AE498" t="s">
        <v>6</v>
      </c>
      <c r="AF498" t="s">
        <v>1173</v>
      </c>
      <c r="AG498">
        <v>2024</v>
      </c>
    </row>
    <row r="499" spans="1:33" ht="15.75" customHeight="1" x14ac:dyDescent="0.25">
      <c r="A499" s="3">
        <v>496</v>
      </c>
      <c r="B499" s="4">
        <f t="shared" si="139"/>
        <v>496</v>
      </c>
      <c r="C499" s="1" t="str">
        <f t="shared" si="140"/>
        <v xml:space="preserve"> </v>
      </c>
      <c r="D499" t="str">
        <f t="shared" si="141"/>
        <v xml:space="preserve"> </v>
      </c>
      <c r="E499" s="1" t="str">
        <f>_xlfn.IFNA(VLOOKUP(G499,'nr MX scelti o cambiati'!$C$3:$D$591,2,FALSE)," ")</f>
        <v xml:space="preserve"> </v>
      </c>
      <c r="F499" s="1" t="str">
        <f>IF(E499="NUM CAMBIATO","NUM CAMBIATO",IF(G499=" "," ",_xlfn.IFNA(VLOOKUP(G499,'nr MX scelti o cambiati'!$E$3:$N$591,10,FALSE),"nuova scelta numero")))</f>
        <v xml:space="preserve"> </v>
      </c>
      <c r="G499" s="1" t="str">
        <f t="shared" si="142"/>
        <v xml:space="preserve"> </v>
      </c>
      <c r="H499" s="1">
        <f t="shared" si="147"/>
        <v>0</v>
      </c>
      <c r="I499" s="1" t="str">
        <f t="shared" si="148"/>
        <v xml:space="preserve"> </v>
      </c>
      <c r="J499" s="42" t="str">
        <f t="shared" si="143"/>
        <v xml:space="preserve"> </v>
      </c>
      <c r="K499" s="1" t="str">
        <f t="shared" si="144"/>
        <v xml:space="preserve"> </v>
      </c>
      <c r="L499" s="1" t="str">
        <f t="shared" si="145"/>
        <v xml:space="preserve"> </v>
      </c>
      <c r="M499" s="1" t="str">
        <f t="shared" si="146"/>
        <v xml:space="preserve"> </v>
      </c>
      <c r="N499" s="7"/>
      <c r="O499">
        <f t="shared" si="149"/>
        <v>555</v>
      </c>
      <c r="P499">
        <f t="shared" si="150"/>
        <v>555</v>
      </c>
      <c r="Q499" t="str">
        <f t="shared" si="151"/>
        <v>PAYER FABIO</v>
      </c>
      <c r="R499" s="1" t="str">
        <f t="shared" si="152"/>
        <v>Y00754</v>
      </c>
      <c r="S499" s="22">
        <f t="shared" si="135"/>
        <v>0</v>
      </c>
      <c r="T499" s="1">
        <f t="shared" si="136"/>
        <v>0</v>
      </c>
      <c r="U499" s="1" t="str">
        <f t="shared" si="137"/>
        <v>MX2</v>
      </c>
      <c r="V499" s="1" t="str">
        <f t="shared" si="138"/>
        <v>EXPERT</v>
      </c>
      <c r="W499" s="42" t="str">
        <f t="shared" si="153"/>
        <v xml:space="preserve"> </v>
      </c>
      <c r="Y499" s="30" t="s">
        <v>522</v>
      </c>
      <c r="Z499">
        <v>555</v>
      </c>
      <c r="AA499" t="s">
        <v>523</v>
      </c>
      <c r="AD499" s="1" t="s">
        <v>856</v>
      </c>
      <c r="AE499" t="s">
        <v>7</v>
      </c>
      <c r="AG499">
        <v>2024</v>
      </c>
    </row>
    <row r="500" spans="1:33" ht="15.75" customHeight="1" x14ac:dyDescent="0.25">
      <c r="A500" s="3">
        <v>497</v>
      </c>
      <c r="B500" s="4" t="str">
        <f t="shared" si="139"/>
        <v xml:space="preserve"> </v>
      </c>
      <c r="C500" s="1">
        <f t="shared" si="140"/>
        <v>497</v>
      </c>
      <c r="D500" t="str">
        <f t="shared" si="141"/>
        <v>PERAZZOLO LORENZO</v>
      </c>
      <c r="E500" s="1" t="str">
        <f>_xlfn.IFNA(VLOOKUP(G500,'nr MX scelti o cambiati'!$C$3:$D$591,2,FALSE)," ")</f>
        <v xml:space="preserve"> </v>
      </c>
      <c r="F500" s="1">
        <f>IF(E500="NUM CAMBIATO","NUM CAMBIATO",IF(G500=" "," ",_xlfn.IFNA(VLOOKUP(G500,'nr MX scelti o cambiati'!$E$3:$N$591,10,FALSE),"nuova scelta numero")))</f>
        <v>0</v>
      </c>
      <c r="G500" s="1" t="str">
        <f t="shared" si="142"/>
        <v>X02635</v>
      </c>
      <c r="H500" s="1">
        <f t="shared" si="147"/>
        <v>0</v>
      </c>
      <c r="I500" s="1" t="str">
        <f t="shared" si="148"/>
        <v xml:space="preserve"> </v>
      </c>
      <c r="J500" s="42" t="str">
        <f t="shared" si="143"/>
        <v>PERAZZOLO LORENZO</v>
      </c>
      <c r="K500" s="1" t="str">
        <f t="shared" si="144"/>
        <v>VEN</v>
      </c>
      <c r="L500" s="1" t="str">
        <f t="shared" si="145"/>
        <v>MX2</v>
      </c>
      <c r="M500" s="1" t="str">
        <f t="shared" si="146"/>
        <v>RIDER</v>
      </c>
      <c r="N500" s="7"/>
      <c r="O500">
        <f t="shared" si="149"/>
        <v>556</v>
      </c>
      <c r="P500">
        <f t="shared" si="150"/>
        <v>556</v>
      </c>
      <c r="Q500" t="str">
        <f t="shared" si="151"/>
        <v>USONI LORENZO</v>
      </c>
      <c r="R500" s="1" t="str">
        <f t="shared" si="152"/>
        <v>U03053</v>
      </c>
      <c r="S500" s="22">
        <f t="shared" si="135"/>
        <v>38631</v>
      </c>
      <c r="T500" s="1" t="str">
        <f t="shared" si="136"/>
        <v>FVG</v>
      </c>
      <c r="U500" s="1" t="str">
        <f t="shared" si="137"/>
        <v>MX2</v>
      </c>
      <c r="V500" s="1" t="str">
        <f t="shared" si="138"/>
        <v>RIDER</v>
      </c>
      <c r="W500" s="42" t="str">
        <f t="shared" si="153"/>
        <v>USONI LORENZO</v>
      </c>
      <c r="Y500" s="30" t="s">
        <v>524</v>
      </c>
      <c r="Z500">
        <v>556</v>
      </c>
      <c r="AA500" t="s">
        <v>525</v>
      </c>
      <c r="AB500" s="14">
        <v>38631</v>
      </c>
      <c r="AC500" t="s">
        <v>24</v>
      </c>
      <c r="AD500" s="1" t="s">
        <v>856</v>
      </c>
      <c r="AE500" t="s">
        <v>6</v>
      </c>
      <c r="AF500" t="s">
        <v>525</v>
      </c>
      <c r="AG500">
        <v>2024</v>
      </c>
    </row>
    <row r="501" spans="1:33" ht="15.75" customHeight="1" x14ac:dyDescent="0.25">
      <c r="A501" s="3">
        <v>498</v>
      </c>
      <c r="B501" s="4" t="str">
        <f t="shared" si="139"/>
        <v xml:space="preserve"> </v>
      </c>
      <c r="C501" s="1">
        <f t="shared" si="140"/>
        <v>498</v>
      </c>
      <c r="D501" t="str">
        <f t="shared" si="141"/>
        <v>HERBST SIMON</v>
      </c>
      <c r="E501" s="1" t="str">
        <f>_xlfn.IFNA(VLOOKUP(G501,'nr MX scelti o cambiati'!$C$3:$D$591,2,FALSE)," ")</f>
        <v xml:space="preserve"> </v>
      </c>
      <c r="F501" s="1" t="str">
        <f>IF(E501="NUM CAMBIATO","NUM CAMBIATO",IF(G501=" "," ",_xlfn.IFNA(VLOOKUP(G501,'nr MX scelti o cambiati'!$E$3:$N$591,10,FALSE),"nuova scelta numero")))</f>
        <v>nuova scelta numero</v>
      </c>
      <c r="G501" s="1" t="str">
        <f t="shared" si="142"/>
        <v>U01128</v>
      </c>
      <c r="H501" s="1">
        <f t="shared" si="147"/>
        <v>0</v>
      </c>
      <c r="I501" s="1" t="str">
        <f t="shared" si="148"/>
        <v xml:space="preserve"> </v>
      </c>
      <c r="J501" s="42" t="str">
        <f t="shared" si="143"/>
        <v>HERBST SIMON</v>
      </c>
      <c r="K501" s="1" t="str">
        <f t="shared" si="144"/>
        <v>PBZ</v>
      </c>
      <c r="L501" s="1" t="str">
        <f t="shared" si="145"/>
        <v>MX2</v>
      </c>
      <c r="M501" s="1" t="str">
        <f t="shared" si="146"/>
        <v>CHALLENGE</v>
      </c>
      <c r="N501" s="7"/>
      <c r="O501">
        <f t="shared" si="149"/>
        <v>557</v>
      </c>
      <c r="P501">
        <f t="shared" si="150"/>
        <v>557</v>
      </c>
      <c r="Q501" t="str">
        <f t="shared" si="151"/>
        <v>ANTONIAZZI GIORGIO</v>
      </c>
      <c r="R501" s="1" t="str">
        <f t="shared" si="152"/>
        <v>Y05045</v>
      </c>
      <c r="S501" s="22">
        <f t="shared" si="135"/>
        <v>23757</v>
      </c>
      <c r="T501" s="1" t="str">
        <f t="shared" si="136"/>
        <v>LOM</v>
      </c>
      <c r="U501" s="1" t="str">
        <f t="shared" si="137"/>
        <v>OPEN</v>
      </c>
      <c r="V501" s="1" t="str">
        <f t="shared" si="138"/>
        <v>MASTER</v>
      </c>
      <c r="W501" s="42" t="str">
        <f t="shared" si="153"/>
        <v>ANTONIAZZI GIORGIO</v>
      </c>
      <c r="Y501" s="30" t="s">
        <v>1221</v>
      </c>
      <c r="Z501">
        <v>557</v>
      </c>
      <c r="AA501" t="s">
        <v>1222</v>
      </c>
      <c r="AB501" s="14">
        <v>23757</v>
      </c>
      <c r="AC501" t="s">
        <v>19</v>
      </c>
      <c r="AD501" s="1" t="s">
        <v>858</v>
      </c>
      <c r="AE501" t="s">
        <v>14</v>
      </c>
      <c r="AF501" t="s">
        <v>1222</v>
      </c>
      <c r="AG501">
        <v>2024</v>
      </c>
    </row>
    <row r="502" spans="1:33" ht="15.75" customHeight="1" x14ac:dyDescent="0.25">
      <c r="A502" s="3">
        <v>499</v>
      </c>
      <c r="B502" s="4" t="str">
        <f t="shared" si="139"/>
        <v xml:space="preserve"> </v>
      </c>
      <c r="C502" s="1">
        <f t="shared" si="140"/>
        <v>499</v>
      </c>
      <c r="D502" t="str">
        <f t="shared" si="141"/>
        <v>CONTIERO SEBASTIANO</v>
      </c>
      <c r="E502" s="1" t="str">
        <f>_xlfn.IFNA(VLOOKUP(G502,'nr MX scelti o cambiati'!$C$3:$D$591,2,FALSE)," ")</f>
        <v xml:space="preserve"> </v>
      </c>
      <c r="F502" s="1">
        <f>IF(E502="NUM CAMBIATO","NUM CAMBIATO",IF(G502=" "," ",_xlfn.IFNA(VLOOKUP(G502,'nr MX scelti o cambiati'!$E$3:$N$591,10,FALSE),"nuova scelta numero")))</f>
        <v>0</v>
      </c>
      <c r="G502" s="1" t="str">
        <f t="shared" si="142"/>
        <v>Z01292</v>
      </c>
      <c r="H502" s="1">
        <f t="shared" si="147"/>
        <v>1</v>
      </c>
      <c r="I502" s="1" t="str">
        <f t="shared" si="148"/>
        <v>licenza 23 da rinnovare</v>
      </c>
      <c r="J502" s="42" t="str">
        <f t="shared" si="143"/>
        <v xml:space="preserve"> </v>
      </c>
      <c r="K502" s="1">
        <f t="shared" si="144"/>
        <v>0</v>
      </c>
      <c r="L502" s="1" t="str">
        <f t="shared" si="145"/>
        <v>MX2</v>
      </c>
      <c r="M502" s="1" t="str">
        <f t="shared" si="146"/>
        <v>CHALLENGE</v>
      </c>
      <c r="N502" s="7"/>
      <c r="O502">
        <f t="shared" si="149"/>
        <v>558</v>
      </c>
      <c r="P502">
        <f t="shared" si="150"/>
        <v>558</v>
      </c>
      <c r="Q502" t="str">
        <f t="shared" si="151"/>
        <v>ZONTA PABLO</v>
      </c>
      <c r="R502" s="1" t="str">
        <f t="shared" si="152"/>
        <v>S03101</v>
      </c>
      <c r="S502" s="22">
        <f t="shared" si="135"/>
        <v>38996</v>
      </c>
      <c r="T502" s="1" t="str">
        <f t="shared" si="136"/>
        <v>VEN</v>
      </c>
      <c r="U502" s="1" t="str">
        <f t="shared" si="137"/>
        <v>MX2</v>
      </c>
      <c r="V502" s="1" t="str">
        <f t="shared" si="138"/>
        <v>FAST</v>
      </c>
      <c r="W502" s="42" t="str">
        <f t="shared" si="153"/>
        <v>ZONTA PABLO</v>
      </c>
      <c r="Y502" s="30" t="s">
        <v>526</v>
      </c>
      <c r="Z502">
        <v>558</v>
      </c>
      <c r="AA502" t="s">
        <v>527</v>
      </c>
      <c r="AB502" s="14">
        <v>38996</v>
      </c>
      <c r="AC502" t="s">
        <v>21</v>
      </c>
      <c r="AD502" s="1" t="s">
        <v>856</v>
      </c>
      <c r="AE502" t="s">
        <v>11</v>
      </c>
      <c r="AF502" t="s">
        <v>527</v>
      </c>
      <c r="AG502">
        <v>2024</v>
      </c>
    </row>
    <row r="503" spans="1:33" ht="15.75" customHeight="1" x14ac:dyDescent="0.25">
      <c r="A503" s="3">
        <v>500</v>
      </c>
      <c r="B503" s="4" t="str">
        <f t="shared" si="139"/>
        <v xml:space="preserve"> </v>
      </c>
      <c r="C503" s="1">
        <f t="shared" si="140"/>
        <v>500</v>
      </c>
      <c r="D503" t="str">
        <f t="shared" si="141"/>
        <v>RIGOTTI DIEGO</v>
      </c>
      <c r="E503" s="1" t="str">
        <f>_xlfn.IFNA(VLOOKUP(G503,'nr MX scelti o cambiati'!$C$3:$D$591,2,FALSE)," ")</f>
        <v xml:space="preserve"> </v>
      </c>
      <c r="F503" s="1">
        <f>IF(E503="NUM CAMBIATO","NUM CAMBIATO",IF(G503=" "," ",_xlfn.IFNA(VLOOKUP(G503,'nr MX scelti o cambiati'!$E$3:$N$591,10,FALSE),"nuova scelta numero")))</f>
        <v>0</v>
      </c>
      <c r="G503" s="1" t="str">
        <f t="shared" si="142"/>
        <v>W00296</v>
      </c>
      <c r="H503" s="1">
        <f t="shared" si="147"/>
        <v>0</v>
      </c>
      <c r="I503" s="1" t="str">
        <f t="shared" si="148"/>
        <v xml:space="preserve"> </v>
      </c>
      <c r="J503" s="42" t="str">
        <f t="shared" si="143"/>
        <v>RIGOTTI DIEGO</v>
      </c>
      <c r="K503" s="1" t="str">
        <f t="shared" si="144"/>
        <v>FVG</v>
      </c>
      <c r="L503" s="1" t="str">
        <f t="shared" si="145"/>
        <v>OPEN</v>
      </c>
      <c r="M503" s="1" t="str">
        <f t="shared" si="146"/>
        <v>MASTER</v>
      </c>
      <c r="N503" s="7"/>
      <c r="O503">
        <f t="shared" si="149"/>
        <v>560</v>
      </c>
      <c r="P503">
        <f t="shared" si="150"/>
        <v>560</v>
      </c>
      <c r="Q503" t="str">
        <f t="shared" si="151"/>
        <v>BRIGATO GIAMPAOLO</v>
      </c>
      <c r="R503" s="1" t="str">
        <f t="shared" si="152"/>
        <v>Z00367</v>
      </c>
      <c r="S503" s="22">
        <f t="shared" si="135"/>
        <v>0</v>
      </c>
      <c r="T503" s="1">
        <f t="shared" si="136"/>
        <v>0</v>
      </c>
      <c r="U503" s="1" t="str">
        <f t="shared" si="137"/>
        <v>OPEN</v>
      </c>
      <c r="V503" s="1" t="str">
        <f t="shared" si="138"/>
        <v>SUPERVETERAN</v>
      </c>
      <c r="W503" s="42" t="str">
        <f t="shared" si="153"/>
        <v xml:space="preserve"> </v>
      </c>
      <c r="Y503" s="30" t="s">
        <v>1245</v>
      </c>
      <c r="Z503">
        <v>560</v>
      </c>
      <c r="AA503" t="s">
        <v>1246</v>
      </c>
      <c r="AD503" s="1" t="s">
        <v>858</v>
      </c>
      <c r="AE503" t="s">
        <v>13</v>
      </c>
      <c r="AG503">
        <v>2024</v>
      </c>
    </row>
    <row r="504" spans="1:33" ht="15.75" customHeight="1" x14ac:dyDescent="0.25">
      <c r="A504" s="3">
        <v>501</v>
      </c>
      <c r="B504" s="4" t="str">
        <f t="shared" si="139"/>
        <v xml:space="preserve"> </v>
      </c>
      <c r="C504" s="1">
        <f t="shared" si="140"/>
        <v>501</v>
      </c>
      <c r="D504" t="str">
        <f t="shared" si="141"/>
        <v>STRADA TOMMASO</v>
      </c>
      <c r="E504" s="1" t="str">
        <f>_xlfn.IFNA(VLOOKUP(G504,'nr MX scelti o cambiati'!$C$3:$D$591,2,FALSE)," ")</f>
        <v xml:space="preserve"> </v>
      </c>
      <c r="F504" s="1">
        <f>IF(E504="NUM CAMBIATO","NUM CAMBIATO",IF(G504=" "," ",_xlfn.IFNA(VLOOKUP(G504,'nr MX scelti o cambiati'!$E$3:$N$591,10,FALSE),"nuova scelta numero")))</f>
        <v>0</v>
      </c>
      <c r="G504" s="1" t="str">
        <f t="shared" si="142"/>
        <v>Z02341</v>
      </c>
      <c r="H504" s="1">
        <f t="shared" si="147"/>
        <v>1</v>
      </c>
      <c r="I504" s="1" t="str">
        <f t="shared" si="148"/>
        <v>licenza 23 da rinnovare</v>
      </c>
      <c r="J504" s="42" t="str">
        <f t="shared" si="143"/>
        <v xml:space="preserve"> </v>
      </c>
      <c r="K504" s="1">
        <f t="shared" si="144"/>
        <v>0</v>
      </c>
      <c r="L504" s="1" t="str">
        <f t="shared" si="145"/>
        <v>MX2</v>
      </c>
      <c r="M504" s="1" t="str">
        <f t="shared" si="146"/>
        <v>RIDER</v>
      </c>
      <c r="N504" s="7"/>
      <c r="O504">
        <f t="shared" si="149"/>
        <v>561</v>
      </c>
      <c r="P504">
        <f t="shared" si="150"/>
        <v>561</v>
      </c>
      <c r="Q504" t="str">
        <f t="shared" si="151"/>
        <v>THALER MICHAEL</v>
      </c>
      <c r="R504" s="1" t="str">
        <f t="shared" si="152"/>
        <v>H03357</v>
      </c>
      <c r="S504" s="22">
        <f t="shared" si="135"/>
        <v>33043</v>
      </c>
      <c r="T504" s="1" t="str">
        <f t="shared" si="136"/>
        <v>PBZ</v>
      </c>
      <c r="U504" s="1" t="str">
        <f t="shared" si="137"/>
        <v>MX2</v>
      </c>
      <c r="V504" s="1" t="str">
        <f t="shared" si="138"/>
        <v>CHALLENGE</v>
      </c>
      <c r="W504" s="42" t="str">
        <f t="shared" si="153"/>
        <v>THALER MICHAEL</v>
      </c>
      <c r="Y504" s="30" t="s">
        <v>2944</v>
      </c>
      <c r="Z504">
        <v>561</v>
      </c>
      <c r="AA504" t="s">
        <v>2945</v>
      </c>
      <c r="AB504" s="14">
        <v>33043</v>
      </c>
      <c r="AC504" t="s">
        <v>23</v>
      </c>
      <c r="AD504" s="1" t="s">
        <v>856</v>
      </c>
      <c r="AE504" t="s">
        <v>5</v>
      </c>
      <c r="AF504" t="s">
        <v>2945</v>
      </c>
      <c r="AG504">
        <v>2024</v>
      </c>
    </row>
    <row r="505" spans="1:33" ht="15.75" customHeight="1" x14ac:dyDescent="0.25">
      <c r="A505" s="3">
        <v>502</v>
      </c>
      <c r="B505" s="4" t="str">
        <f t="shared" si="139"/>
        <v xml:space="preserve"> </v>
      </c>
      <c r="C505" s="1">
        <f t="shared" si="140"/>
        <v>502</v>
      </c>
      <c r="D505" t="str">
        <f t="shared" si="141"/>
        <v>PIUMI MATTEO</v>
      </c>
      <c r="E505" s="1" t="str">
        <f>_xlfn.IFNA(VLOOKUP(G505,'nr MX scelti o cambiati'!$C$3:$D$591,2,FALSE)," ")</f>
        <v xml:space="preserve"> </v>
      </c>
      <c r="F505" s="1">
        <f>IF(E505="NUM CAMBIATO","NUM CAMBIATO",IF(G505=" "," ",_xlfn.IFNA(VLOOKUP(G505,'nr MX scelti o cambiati'!$E$3:$N$591,10,FALSE),"nuova scelta numero")))</f>
        <v>0</v>
      </c>
      <c r="G505" s="1" t="str">
        <f t="shared" si="142"/>
        <v>M00671</v>
      </c>
      <c r="H505" s="1">
        <f t="shared" si="147"/>
        <v>0</v>
      </c>
      <c r="I505" s="1" t="str">
        <f t="shared" si="148"/>
        <v xml:space="preserve"> </v>
      </c>
      <c r="J505" s="42" t="str">
        <f t="shared" si="143"/>
        <v>PIUMI MATTEO</v>
      </c>
      <c r="K505" s="1" t="str">
        <f t="shared" si="144"/>
        <v>EMI</v>
      </c>
      <c r="L505" s="1">
        <f t="shared" si="145"/>
        <v>125</v>
      </c>
      <c r="M505" s="1" t="str">
        <f t="shared" si="146"/>
        <v>SENIOR</v>
      </c>
      <c r="N505" s="7"/>
      <c r="O505">
        <f t="shared" si="149"/>
        <v>567</v>
      </c>
      <c r="P505">
        <f t="shared" si="150"/>
        <v>567</v>
      </c>
      <c r="Q505" t="str">
        <f t="shared" si="151"/>
        <v>POLATO BRANDO</v>
      </c>
      <c r="R505" s="1" t="str">
        <f t="shared" si="152"/>
        <v>R01232</v>
      </c>
      <c r="S505" s="22">
        <f t="shared" ref="S505:S568" si="154">AB505</f>
        <v>38918</v>
      </c>
      <c r="T505" s="1" t="str">
        <f t="shared" ref="T505:T568" si="155">AC505</f>
        <v>VEN</v>
      </c>
      <c r="U505" s="1" t="str">
        <f t="shared" ref="U505:U568" si="156">AD505</f>
        <v>MX2</v>
      </c>
      <c r="V505" s="1" t="str">
        <f t="shared" ref="V505:V568" si="157">AE505</f>
        <v>FAST</v>
      </c>
      <c r="W505" s="42" t="str">
        <f t="shared" si="153"/>
        <v>POLATO BRANDO</v>
      </c>
      <c r="Y505" s="30" t="s">
        <v>528</v>
      </c>
      <c r="Z505">
        <v>567</v>
      </c>
      <c r="AA505" t="s">
        <v>529</v>
      </c>
      <c r="AB505" s="14">
        <v>38918</v>
      </c>
      <c r="AC505" t="s">
        <v>21</v>
      </c>
      <c r="AD505" s="1" t="s">
        <v>856</v>
      </c>
      <c r="AE505" t="s">
        <v>11</v>
      </c>
      <c r="AF505" t="s">
        <v>529</v>
      </c>
      <c r="AG505">
        <v>2024</v>
      </c>
    </row>
    <row r="506" spans="1:33" ht="15.75" customHeight="1" x14ac:dyDescent="0.25">
      <c r="A506" s="3">
        <v>503</v>
      </c>
      <c r="B506" s="4" t="str">
        <f t="shared" si="139"/>
        <v xml:space="preserve"> </v>
      </c>
      <c r="C506" s="1">
        <f t="shared" si="140"/>
        <v>503</v>
      </c>
      <c r="D506" t="str">
        <f t="shared" si="141"/>
        <v>BAGNARELLI MARCO</v>
      </c>
      <c r="E506" s="1" t="str">
        <f>_xlfn.IFNA(VLOOKUP(G506,'nr MX scelti o cambiati'!$C$3:$D$591,2,FALSE)," ")</f>
        <v xml:space="preserve"> </v>
      </c>
      <c r="F506" s="1" t="str">
        <f>IF(E506="NUM CAMBIATO","NUM CAMBIATO",IF(G506=" "," ",_xlfn.IFNA(VLOOKUP(G506,'nr MX scelti o cambiati'!$E$3:$N$591,10,FALSE),"nuova scelta numero")))</f>
        <v>nuova scelta numero</v>
      </c>
      <c r="G506" s="1" t="str">
        <f t="shared" si="142"/>
        <v>000A3073</v>
      </c>
      <c r="H506" s="1">
        <f t="shared" si="147"/>
        <v>0</v>
      </c>
      <c r="I506" s="1" t="str">
        <f t="shared" si="148"/>
        <v xml:space="preserve"> </v>
      </c>
      <c r="J506" s="42" t="str">
        <f t="shared" si="143"/>
        <v>BAGNARELLI MARCO</v>
      </c>
      <c r="K506" s="1" t="str">
        <f t="shared" si="144"/>
        <v>LOM</v>
      </c>
      <c r="L506" s="1" t="str">
        <f t="shared" si="145"/>
        <v>MX1</v>
      </c>
      <c r="M506" s="1" t="str">
        <f t="shared" si="146"/>
        <v>EXPERT</v>
      </c>
      <c r="N506" s="7"/>
      <c r="O506">
        <f t="shared" si="149"/>
        <v>572</v>
      </c>
      <c r="P506">
        <f t="shared" si="150"/>
        <v>572</v>
      </c>
      <c r="Q506" t="str">
        <f t="shared" si="151"/>
        <v>BORSOI FRANCESCO</v>
      </c>
      <c r="R506" s="1" t="str">
        <f t="shared" si="152"/>
        <v>U01077</v>
      </c>
      <c r="S506" s="22">
        <f t="shared" si="154"/>
        <v>37403</v>
      </c>
      <c r="T506" s="1" t="str">
        <f t="shared" si="155"/>
        <v>ABR</v>
      </c>
      <c r="U506" s="1" t="str">
        <f t="shared" si="156"/>
        <v>MX2</v>
      </c>
      <c r="V506" s="1" t="str">
        <f t="shared" si="157"/>
        <v>FAST</v>
      </c>
      <c r="W506" s="42" t="str">
        <f t="shared" si="153"/>
        <v>BORSOI FRANCESCO</v>
      </c>
      <c r="Y506" s="30" t="s">
        <v>530</v>
      </c>
      <c r="Z506">
        <v>572</v>
      </c>
      <c r="AA506" t="s">
        <v>531</v>
      </c>
      <c r="AB506" s="14">
        <v>37403</v>
      </c>
      <c r="AC506" t="s">
        <v>1621</v>
      </c>
      <c r="AD506" s="1" t="s">
        <v>856</v>
      </c>
      <c r="AE506" t="s">
        <v>11</v>
      </c>
      <c r="AF506" t="s">
        <v>531</v>
      </c>
      <c r="AG506">
        <v>2024</v>
      </c>
    </row>
    <row r="507" spans="1:33" ht="15.75" customHeight="1" x14ac:dyDescent="0.25">
      <c r="A507" s="3">
        <v>504</v>
      </c>
      <c r="B507" s="4" t="str">
        <f t="shared" si="139"/>
        <v xml:space="preserve"> </v>
      </c>
      <c r="C507" s="1">
        <f t="shared" si="140"/>
        <v>504</v>
      </c>
      <c r="D507" t="str">
        <f t="shared" si="141"/>
        <v>RUBIN MASSIMO CESARE</v>
      </c>
      <c r="E507" s="1" t="str">
        <f>_xlfn.IFNA(VLOOKUP(G507,'nr MX scelti o cambiati'!$C$3:$D$591,2,FALSE)," ")</f>
        <v xml:space="preserve"> </v>
      </c>
      <c r="F507" s="1" t="str">
        <f>IF(E507="NUM CAMBIATO","NUM CAMBIATO",IF(G507=" "," ",_xlfn.IFNA(VLOOKUP(G507,'nr MX scelti o cambiati'!$E$3:$N$591,10,FALSE),"nuova scelta numero")))</f>
        <v>nuova scelta numero</v>
      </c>
      <c r="G507" s="1" t="str">
        <f t="shared" si="142"/>
        <v>A00739</v>
      </c>
      <c r="H507" s="1">
        <f t="shared" si="147"/>
        <v>0</v>
      </c>
      <c r="I507" s="1" t="str">
        <f t="shared" si="148"/>
        <v xml:space="preserve"> </v>
      </c>
      <c r="J507" s="42" t="str">
        <f t="shared" si="143"/>
        <v>RUBIN MASSIMO CESARE</v>
      </c>
      <c r="K507" s="1" t="str">
        <f t="shared" si="144"/>
        <v>EMI</v>
      </c>
      <c r="L507" s="1">
        <f t="shared" si="145"/>
        <v>125</v>
      </c>
      <c r="M507" s="1" t="str">
        <f t="shared" si="146"/>
        <v>JUNIOR</v>
      </c>
      <c r="N507" s="7"/>
      <c r="O507">
        <f t="shared" si="149"/>
        <v>573</v>
      </c>
      <c r="P507">
        <f t="shared" si="150"/>
        <v>573</v>
      </c>
      <c r="Q507" t="str">
        <f t="shared" si="151"/>
        <v>TOMASI NICHOLAS</v>
      </c>
      <c r="R507" s="1" t="str">
        <f t="shared" si="152"/>
        <v>S01095</v>
      </c>
      <c r="S507" s="22">
        <f t="shared" si="154"/>
        <v>39218</v>
      </c>
      <c r="T507" s="1" t="str">
        <f t="shared" si="155"/>
        <v>VEN</v>
      </c>
      <c r="U507" s="1">
        <f t="shared" si="156"/>
        <v>125</v>
      </c>
      <c r="V507" s="1" t="str">
        <f t="shared" si="157"/>
        <v>JUNIOR</v>
      </c>
      <c r="W507" s="42" t="str">
        <f t="shared" si="153"/>
        <v>TOMASI NICHOLAS</v>
      </c>
      <c r="Y507" s="30" t="s">
        <v>1193</v>
      </c>
      <c r="Z507">
        <v>573</v>
      </c>
      <c r="AA507" t="s">
        <v>1194</v>
      </c>
      <c r="AB507" s="14">
        <v>39218</v>
      </c>
      <c r="AC507" t="s">
        <v>21</v>
      </c>
      <c r="AD507" s="1">
        <v>125</v>
      </c>
      <c r="AE507" t="s">
        <v>4</v>
      </c>
      <c r="AF507" t="s">
        <v>1194</v>
      </c>
      <c r="AG507">
        <v>2024</v>
      </c>
    </row>
    <row r="508" spans="1:33" ht="15.75" customHeight="1" x14ac:dyDescent="0.25">
      <c r="A508" s="3">
        <v>505</v>
      </c>
      <c r="B508" s="4" t="str">
        <f t="shared" si="139"/>
        <v xml:space="preserve"> </v>
      </c>
      <c r="C508" s="1">
        <f t="shared" si="140"/>
        <v>505</v>
      </c>
      <c r="D508" t="str">
        <f t="shared" si="141"/>
        <v>BRUNELLO MARCO</v>
      </c>
      <c r="E508" s="1" t="str">
        <f>_xlfn.IFNA(VLOOKUP(G508,'nr MX scelti o cambiati'!$C$3:$D$591,2,FALSE)," ")</f>
        <v xml:space="preserve"> </v>
      </c>
      <c r="F508" s="1">
        <f>IF(E508="NUM CAMBIATO","NUM CAMBIATO",IF(G508=" "," ",_xlfn.IFNA(VLOOKUP(G508,'nr MX scelti o cambiati'!$E$3:$N$591,10,FALSE),"nuova scelta numero")))</f>
        <v>0</v>
      </c>
      <c r="G508" s="1" t="str">
        <f t="shared" si="142"/>
        <v>W02896</v>
      </c>
      <c r="H508" s="1">
        <f t="shared" si="147"/>
        <v>0</v>
      </c>
      <c r="I508" s="1" t="str">
        <f t="shared" si="148"/>
        <v xml:space="preserve"> </v>
      </c>
      <c r="J508" s="42" t="str">
        <f t="shared" si="143"/>
        <v>BRUNELLO MARCO</v>
      </c>
      <c r="K508" s="1" t="str">
        <f t="shared" si="144"/>
        <v>VEN</v>
      </c>
      <c r="L508" s="1" t="str">
        <f t="shared" si="145"/>
        <v>MX2</v>
      </c>
      <c r="M508" s="1" t="str">
        <f t="shared" si="146"/>
        <v>CHALLENGE</v>
      </c>
      <c r="N508" s="7"/>
      <c r="O508">
        <f t="shared" si="149"/>
        <v>574</v>
      </c>
      <c r="P508">
        <f t="shared" si="150"/>
        <v>574</v>
      </c>
      <c r="Q508" t="str">
        <f t="shared" si="151"/>
        <v>CODEN RUDY</v>
      </c>
      <c r="R508" s="1" t="str">
        <f t="shared" si="152"/>
        <v>Z01355</v>
      </c>
      <c r="S508" s="22">
        <f t="shared" si="154"/>
        <v>36413</v>
      </c>
      <c r="T508" s="1" t="str">
        <f t="shared" si="155"/>
        <v>VEN</v>
      </c>
      <c r="U508" s="1" t="str">
        <f t="shared" si="156"/>
        <v>MX2</v>
      </c>
      <c r="V508" s="1" t="str">
        <f t="shared" si="157"/>
        <v>CHALLENGE</v>
      </c>
      <c r="W508" s="42" t="str">
        <f t="shared" si="153"/>
        <v>CODEN RUDY</v>
      </c>
      <c r="Y508" s="30" t="s">
        <v>1103</v>
      </c>
      <c r="Z508">
        <v>574</v>
      </c>
      <c r="AA508" t="s">
        <v>1104</v>
      </c>
      <c r="AB508" s="14">
        <v>36413</v>
      </c>
      <c r="AC508" t="s">
        <v>21</v>
      </c>
      <c r="AD508" s="1" t="s">
        <v>856</v>
      </c>
      <c r="AE508" t="s">
        <v>5</v>
      </c>
      <c r="AF508" t="s">
        <v>1104</v>
      </c>
      <c r="AG508">
        <v>2024</v>
      </c>
    </row>
    <row r="509" spans="1:33" ht="15.75" customHeight="1" x14ac:dyDescent="0.25">
      <c r="A509" s="3">
        <v>506</v>
      </c>
      <c r="B509" s="4">
        <f t="shared" si="139"/>
        <v>506</v>
      </c>
      <c r="C509" s="1" t="str">
        <f t="shared" si="140"/>
        <v xml:space="preserve"> </v>
      </c>
      <c r="D509" t="str">
        <f t="shared" si="141"/>
        <v xml:space="preserve"> </v>
      </c>
      <c r="E509" s="1" t="str">
        <f>_xlfn.IFNA(VLOOKUP(G509,'nr MX scelti o cambiati'!$C$3:$D$591,2,FALSE)," ")</f>
        <v xml:space="preserve"> </v>
      </c>
      <c r="F509" s="1" t="str">
        <f>IF(E509="NUM CAMBIATO","NUM CAMBIATO",IF(G509=" "," ",_xlfn.IFNA(VLOOKUP(G509,'nr MX scelti o cambiati'!$E$3:$N$591,10,FALSE),"nuova scelta numero")))</f>
        <v xml:space="preserve"> </v>
      </c>
      <c r="G509" s="1" t="str">
        <f t="shared" si="142"/>
        <v xml:space="preserve"> </v>
      </c>
      <c r="H509" s="1">
        <f t="shared" si="147"/>
        <v>0</v>
      </c>
      <c r="I509" s="1" t="str">
        <f t="shared" si="148"/>
        <v xml:space="preserve"> </v>
      </c>
      <c r="J509" s="42" t="str">
        <f t="shared" si="143"/>
        <v xml:space="preserve"> </v>
      </c>
      <c r="K509" s="1" t="str">
        <f t="shared" si="144"/>
        <v xml:space="preserve"> </v>
      </c>
      <c r="L509" s="1" t="str">
        <f t="shared" si="145"/>
        <v xml:space="preserve"> </v>
      </c>
      <c r="M509" s="1" t="str">
        <f t="shared" si="146"/>
        <v xml:space="preserve"> </v>
      </c>
      <c r="N509" s="7"/>
      <c r="O509">
        <f t="shared" si="149"/>
        <v>575</v>
      </c>
      <c r="P509">
        <f t="shared" si="150"/>
        <v>575</v>
      </c>
      <c r="Q509" t="str">
        <f t="shared" si="151"/>
        <v>CERIANI LEONARDO</v>
      </c>
      <c r="R509" s="1" t="str">
        <f t="shared" si="152"/>
        <v>W00028</v>
      </c>
      <c r="S509" s="22">
        <f t="shared" si="154"/>
        <v>37042</v>
      </c>
      <c r="T509" s="1" t="str">
        <f t="shared" si="155"/>
        <v>LOM</v>
      </c>
      <c r="U509" s="1" t="str">
        <f t="shared" si="156"/>
        <v>MX2</v>
      </c>
      <c r="V509" s="1" t="str">
        <f t="shared" si="157"/>
        <v>EXPERT</v>
      </c>
      <c r="W509" s="42" t="str">
        <f t="shared" si="153"/>
        <v>CERIANI LEONARDO</v>
      </c>
      <c r="Y509" s="30" t="s">
        <v>1219</v>
      </c>
      <c r="Z509">
        <v>575</v>
      </c>
      <c r="AA509" t="s">
        <v>1220</v>
      </c>
      <c r="AB509" s="14">
        <v>37042</v>
      </c>
      <c r="AC509" t="s">
        <v>19</v>
      </c>
      <c r="AD509" s="1" t="s">
        <v>856</v>
      </c>
      <c r="AE509" t="s">
        <v>7</v>
      </c>
      <c r="AF509" t="s">
        <v>1220</v>
      </c>
      <c r="AG509">
        <v>2024</v>
      </c>
    </row>
    <row r="510" spans="1:33" ht="15.75" customHeight="1" x14ac:dyDescent="0.25">
      <c r="A510" s="3">
        <v>507</v>
      </c>
      <c r="B510" s="4" t="str">
        <f t="shared" si="139"/>
        <v xml:space="preserve"> </v>
      </c>
      <c r="C510" s="1">
        <f t="shared" si="140"/>
        <v>507</v>
      </c>
      <c r="D510" t="str">
        <f t="shared" si="141"/>
        <v>REDUCE SEBASTIANO</v>
      </c>
      <c r="E510" s="1" t="str">
        <f>_xlfn.IFNA(VLOOKUP(G510,'nr MX scelti o cambiati'!$C$3:$D$591,2,FALSE)," ")</f>
        <v xml:space="preserve"> </v>
      </c>
      <c r="F510" s="1">
        <f>IF(E510="NUM CAMBIATO","NUM CAMBIATO",IF(G510=" "," ",_xlfn.IFNA(VLOOKUP(G510,'nr MX scelti o cambiati'!$E$3:$N$591,10,FALSE),"nuova scelta numero")))</f>
        <v>0</v>
      </c>
      <c r="G510" s="1" t="str">
        <f t="shared" si="142"/>
        <v>V01121</v>
      </c>
      <c r="H510" s="1">
        <f t="shared" si="147"/>
        <v>0</v>
      </c>
      <c r="I510" s="1" t="str">
        <f t="shared" si="148"/>
        <v xml:space="preserve"> </v>
      </c>
      <c r="J510" s="42" t="str">
        <f t="shared" si="143"/>
        <v>REDUCE SEBASTIANO</v>
      </c>
      <c r="K510" s="1" t="str">
        <f t="shared" si="144"/>
        <v>VEN</v>
      </c>
      <c r="L510" s="1" t="str">
        <f t="shared" si="145"/>
        <v>MX1</v>
      </c>
      <c r="M510" s="1" t="str">
        <f t="shared" si="146"/>
        <v>RIDER</v>
      </c>
      <c r="N510" s="7"/>
      <c r="O510">
        <f t="shared" si="149"/>
        <v>576</v>
      </c>
      <c r="P510">
        <f t="shared" si="150"/>
        <v>576</v>
      </c>
      <c r="Q510" t="str">
        <f t="shared" si="151"/>
        <v>CORRADIN MATTIA</v>
      </c>
      <c r="R510" s="1" t="str">
        <f t="shared" si="152"/>
        <v>X05837</v>
      </c>
      <c r="S510" s="22">
        <f t="shared" si="154"/>
        <v>35533</v>
      </c>
      <c r="T510" s="1" t="str">
        <f t="shared" si="155"/>
        <v>FVG</v>
      </c>
      <c r="U510" s="1" t="str">
        <f t="shared" si="156"/>
        <v>MX2</v>
      </c>
      <c r="V510" s="1" t="str">
        <f t="shared" si="157"/>
        <v>RIDER</v>
      </c>
      <c r="W510" s="42" t="str">
        <f t="shared" si="153"/>
        <v>CORRADIN MATTIA</v>
      </c>
      <c r="Y510" s="30" t="s">
        <v>532</v>
      </c>
      <c r="Z510">
        <v>576</v>
      </c>
      <c r="AA510" t="s">
        <v>533</v>
      </c>
      <c r="AB510" s="14">
        <v>35533</v>
      </c>
      <c r="AC510" t="s">
        <v>24</v>
      </c>
      <c r="AD510" s="1" t="s">
        <v>856</v>
      </c>
      <c r="AE510" t="s">
        <v>6</v>
      </c>
      <c r="AF510" t="s">
        <v>533</v>
      </c>
      <c r="AG510">
        <v>2024</v>
      </c>
    </row>
    <row r="511" spans="1:33" ht="15.75" customHeight="1" x14ac:dyDescent="0.25">
      <c r="A511" s="3">
        <v>508</v>
      </c>
      <c r="B511" s="4">
        <f t="shared" si="139"/>
        <v>508</v>
      </c>
      <c r="C511" s="1" t="str">
        <f t="shared" si="140"/>
        <v xml:space="preserve"> </v>
      </c>
      <c r="D511" t="str">
        <f t="shared" si="141"/>
        <v xml:space="preserve"> </v>
      </c>
      <c r="E511" s="1" t="str">
        <f>_xlfn.IFNA(VLOOKUP(G511,'nr MX scelti o cambiati'!$C$3:$D$591,2,FALSE)," ")</f>
        <v xml:space="preserve"> </v>
      </c>
      <c r="F511" s="1" t="str">
        <f>IF(E511="NUM CAMBIATO","NUM CAMBIATO",IF(G511=" "," ",_xlfn.IFNA(VLOOKUP(G511,'nr MX scelti o cambiati'!$E$3:$N$591,10,FALSE),"nuova scelta numero")))</f>
        <v xml:space="preserve"> </v>
      </c>
      <c r="G511" s="1" t="str">
        <f t="shared" si="142"/>
        <v xml:space="preserve"> </v>
      </c>
      <c r="H511" s="1">
        <f t="shared" si="147"/>
        <v>0</v>
      </c>
      <c r="I511" s="1" t="str">
        <f t="shared" si="148"/>
        <v xml:space="preserve"> </v>
      </c>
      <c r="J511" s="42" t="str">
        <f t="shared" si="143"/>
        <v xml:space="preserve"> </v>
      </c>
      <c r="K511" s="1" t="str">
        <f t="shared" si="144"/>
        <v xml:space="preserve"> </v>
      </c>
      <c r="L511" s="1" t="str">
        <f t="shared" si="145"/>
        <v xml:space="preserve"> </v>
      </c>
      <c r="M511" s="1" t="str">
        <f t="shared" si="146"/>
        <v xml:space="preserve"> </v>
      </c>
      <c r="N511" s="7"/>
      <c r="O511">
        <f t="shared" si="149"/>
        <v>577</v>
      </c>
      <c r="P511">
        <f t="shared" si="150"/>
        <v>577</v>
      </c>
      <c r="Q511" t="str">
        <f t="shared" si="151"/>
        <v>DALDOSSO CRISTIAN</v>
      </c>
      <c r="R511" s="1" t="str">
        <f t="shared" si="152"/>
        <v>A00076</v>
      </c>
      <c r="S511" s="22">
        <f t="shared" si="154"/>
        <v>30520</v>
      </c>
      <c r="T511" s="1" t="str">
        <f t="shared" si="155"/>
        <v>VEN</v>
      </c>
      <c r="U511" s="1" t="str">
        <f t="shared" si="156"/>
        <v>OPEN</v>
      </c>
      <c r="V511" s="1" t="str">
        <f t="shared" si="157"/>
        <v>VETERAN</v>
      </c>
      <c r="W511" s="42" t="str">
        <f t="shared" si="153"/>
        <v>DALDOSSO CRISTIAN</v>
      </c>
      <c r="Y511" s="30" t="s">
        <v>3736</v>
      </c>
      <c r="Z511">
        <v>577</v>
      </c>
      <c r="AA511" t="s">
        <v>3737</v>
      </c>
      <c r="AB511" s="14">
        <v>30520</v>
      </c>
      <c r="AC511" t="s">
        <v>21</v>
      </c>
      <c r="AD511" s="1" t="s">
        <v>858</v>
      </c>
      <c r="AE511" t="s">
        <v>12</v>
      </c>
      <c r="AF511" t="s">
        <v>3737</v>
      </c>
      <c r="AG511">
        <v>2024</v>
      </c>
    </row>
    <row r="512" spans="1:33" ht="15.75" customHeight="1" x14ac:dyDescent="0.25">
      <c r="A512" s="3">
        <v>509</v>
      </c>
      <c r="B512" s="4">
        <f t="shared" si="139"/>
        <v>509</v>
      </c>
      <c r="C512" s="1" t="str">
        <f t="shared" si="140"/>
        <v xml:space="preserve"> </v>
      </c>
      <c r="D512" t="str">
        <f t="shared" si="141"/>
        <v xml:space="preserve"> </v>
      </c>
      <c r="E512" s="1" t="str">
        <f>_xlfn.IFNA(VLOOKUP(G512,'nr MX scelti o cambiati'!$C$3:$D$591,2,FALSE)," ")</f>
        <v xml:space="preserve"> </v>
      </c>
      <c r="F512" s="1" t="str">
        <f>IF(E512="NUM CAMBIATO","NUM CAMBIATO",IF(G512=" "," ",_xlfn.IFNA(VLOOKUP(G512,'nr MX scelti o cambiati'!$E$3:$N$591,10,FALSE),"nuova scelta numero")))</f>
        <v xml:space="preserve"> </v>
      </c>
      <c r="G512" s="1" t="str">
        <f t="shared" si="142"/>
        <v xml:space="preserve"> </v>
      </c>
      <c r="H512" s="1">
        <f t="shared" si="147"/>
        <v>0</v>
      </c>
      <c r="I512" s="1" t="str">
        <f t="shared" si="148"/>
        <v xml:space="preserve"> </v>
      </c>
      <c r="J512" s="42" t="str">
        <f t="shared" si="143"/>
        <v xml:space="preserve"> </v>
      </c>
      <c r="K512" s="1" t="str">
        <f t="shared" si="144"/>
        <v xml:space="preserve"> </v>
      </c>
      <c r="L512" s="1" t="str">
        <f t="shared" si="145"/>
        <v xml:space="preserve"> </v>
      </c>
      <c r="M512" s="1" t="str">
        <f t="shared" si="146"/>
        <v xml:space="preserve"> </v>
      </c>
      <c r="N512" s="7"/>
      <c r="O512">
        <f t="shared" si="149"/>
        <v>578</v>
      </c>
      <c r="P512">
        <f t="shared" si="150"/>
        <v>578</v>
      </c>
      <c r="Q512" t="str">
        <f t="shared" si="151"/>
        <v>MASIER MICHELE</v>
      </c>
      <c r="R512" s="1" t="str">
        <f t="shared" si="152"/>
        <v>X00463</v>
      </c>
      <c r="S512" s="22">
        <f t="shared" si="154"/>
        <v>36514</v>
      </c>
      <c r="T512" s="1" t="str">
        <f t="shared" si="155"/>
        <v>VEN</v>
      </c>
      <c r="U512" s="1" t="str">
        <f t="shared" si="156"/>
        <v>MX2</v>
      </c>
      <c r="V512" s="1" t="str">
        <f t="shared" si="157"/>
        <v>CHALLENGE</v>
      </c>
      <c r="W512" s="42" t="str">
        <f t="shared" si="153"/>
        <v>MASIER MICHELE</v>
      </c>
      <c r="Y512" s="30" t="s">
        <v>639</v>
      </c>
      <c r="Z512">
        <v>578</v>
      </c>
      <c r="AA512" t="s">
        <v>640</v>
      </c>
      <c r="AB512" s="14">
        <v>36514</v>
      </c>
      <c r="AC512" t="s">
        <v>21</v>
      </c>
      <c r="AD512" s="1" t="s">
        <v>856</v>
      </c>
      <c r="AE512" t="s">
        <v>5</v>
      </c>
      <c r="AF512" t="s">
        <v>640</v>
      </c>
      <c r="AG512">
        <v>2024</v>
      </c>
    </row>
    <row r="513" spans="1:33" ht="15.75" customHeight="1" x14ac:dyDescent="0.25">
      <c r="A513" s="3">
        <v>510</v>
      </c>
      <c r="B513" s="4" t="str">
        <f t="shared" si="139"/>
        <v xml:space="preserve"> </v>
      </c>
      <c r="C513" s="1">
        <f t="shared" si="140"/>
        <v>510</v>
      </c>
      <c r="D513" t="str">
        <f t="shared" si="141"/>
        <v>RIGOTTI LEONARDO</v>
      </c>
      <c r="E513" s="1" t="str">
        <f>_xlfn.IFNA(VLOOKUP(G513,'nr MX scelti o cambiati'!$C$3:$D$591,2,FALSE)," ")</f>
        <v xml:space="preserve"> </v>
      </c>
      <c r="F513" s="1">
        <f>IF(E513="NUM CAMBIATO","NUM CAMBIATO",IF(G513=" "," ",_xlfn.IFNA(VLOOKUP(G513,'nr MX scelti o cambiati'!$E$3:$N$591,10,FALSE),"nuova scelta numero")))</f>
        <v>0</v>
      </c>
      <c r="G513" s="1" t="str">
        <f t="shared" si="142"/>
        <v>W00297</v>
      </c>
      <c r="H513" s="1">
        <f t="shared" si="147"/>
        <v>0</v>
      </c>
      <c r="I513" s="1" t="str">
        <f t="shared" si="148"/>
        <v xml:space="preserve"> </v>
      </c>
      <c r="J513" s="42" t="str">
        <f t="shared" si="143"/>
        <v>RIGOTTI LEONARDO</v>
      </c>
      <c r="K513" s="1" t="str">
        <f t="shared" si="144"/>
        <v>FVG</v>
      </c>
      <c r="L513" s="1" t="str">
        <f t="shared" si="145"/>
        <v>MX1</v>
      </c>
      <c r="M513" s="1" t="str">
        <f t="shared" si="146"/>
        <v>RIDER</v>
      </c>
      <c r="N513" s="7"/>
      <c r="O513">
        <f t="shared" si="149"/>
        <v>580</v>
      </c>
      <c r="P513">
        <f t="shared" si="150"/>
        <v>580</v>
      </c>
      <c r="Q513" t="str">
        <f t="shared" si="151"/>
        <v>CECCHETTO MIKE</v>
      </c>
      <c r="R513" s="1" t="str">
        <f t="shared" si="152"/>
        <v>Y00720</v>
      </c>
      <c r="S513" s="22">
        <f t="shared" si="154"/>
        <v>39323</v>
      </c>
      <c r="T513" s="1" t="str">
        <f t="shared" si="155"/>
        <v>VEN</v>
      </c>
      <c r="U513" s="1">
        <f t="shared" si="156"/>
        <v>125</v>
      </c>
      <c r="V513" s="1" t="str">
        <f t="shared" si="157"/>
        <v>JUNIOR</v>
      </c>
      <c r="W513" s="42" t="str">
        <f t="shared" si="153"/>
        <v>CECCHETTO MIKE</v>
      </c>
      <c r="Y513" s="30" t="s">
        <v>534</v>
      </c>
      <c r="Z513">
        <v>580</v>
      </c>
      <c r="AA513" t="s">
        <v>535</v>
      </c>
      <c r="AB513" s="14">
        <v>39323</v>
      </c>
      <c r="AC513" t="s">
        <v>21</v>
      </c>
      <c r="AD513" s="1">
        <v>125</v>
      </c>
      <c r="AE513" t="s">
        <v>4</v>
      </c>
      <c r="AF513" t="s">
        <v>535</v>
      </c>
      <c r="AG513">
        <v>2024</v>
      </c>
    </row>
    <row r="514" spans="1:33" ht="15.75" customHeight="1" x14ac:dyDescent="0.25">
      <c r="A514" s="3">
        <v>511</v>
      </c>
      <c r="B514" s="4" t="str">
        <f t="shared" si="139"/>
        <v xml:space="preserve"> </v>
      </c>
      <c r="C514" s="1">
        <f t="shared" si="140"/>
        <v>511</v>
      </c>
      <c r="D514" t="str">
        <f t="shared" si="141"/>
        <v>ANDREOLLI ALESSANDRO</v>
      </c>
      <c r="E514" s="1" t="str">
        <f>_xlfn.IFNA(VLOOKUP(G514,'nr MX scelti o cambiati'!$C$3:$D$591,2,FALSE)," ")</f>
        <v xml:space="preserve"> </v>
      </c>
      <c r="F514" s="1" t="str">
        <f>IF(E514="NUM CAMBIATO","NUM CAMBIATO",IF(G514=" "," ",_xlfn.IFNA(VLOOKUP(G514,'nr MX scelti o cambiati'!$E$3:$N$591,10,FALSE),"nuova scelta numero")))</f>
        <v>nuova scelta numero</v>
      </c>
      <c r="G514" s="1" t="str">
        <f t="shared" si="142"/>
        <v>V02339</v>
      </c>
      <c r="H514" s="1">
        <f t="shared" si="147"/>
        <v>0</v>
      </c>
      <c r="I514" s="1" t="str">
        <f t="shared" si="148"/>
        <v xml:space="preserve"> </v>
      </c>
      <c r="J514" s="42" t="str">
        <f t="shared" si="143"/>
        <v>ANDREOLLI ALESSANDRO</v>
      </c>
      <c r="K514" s="1" t="str">
        <f t="shared" si="144"/>
        <v>PTR</v>
      </c>
      <c r="L514" s="1">
        <f t="shared" si="145"/>
        <v>125</v>
      </c>
      <c r="M514" s="1" t="str">
        <f t="shared" si="146"/>
        <v>JUNIOR</v>
      </c>
      <c r="N514" s="7"/>
      <c r="O514">
        <f t="shared" si="149"/>
        <v>583</v>
      </c>
      <c r="P514">
        <f t="shared" si="150"/>
        <v>583</v>
      </c>
      <c r="Q514" t="str">
        <f t="shared" si="151"/>
        <v>SPIGOLON ALEX ARON</v>
      </c>
      <c r="R514" s="1" t="str">
        <f t="shared" si="152"/>
        <v>Z02019</v>
      </c>
      <c r="S514" s="22">
        <f t="shared" si="154"/>
        <v>37399</v>
      </c>
      <c r="T514" s="1" t="str">
        <f t="shared" si="155"/>
        <v>FVG</v>
      </c>
      <c r="U514" s="1" t="str">
        <f t="shared" si="156"/>
        <v>MX2</v>
      </c>
      <c r="V514" s="1" t="str">
        <f t="shared" si="157"/>
        <v>CHALLENGE</v>
      </c>
      <c r="W514" s="42" t="str">
        <f t="shared" si="153"/>
        <v>SPIGOLON ALEX ARON</v>
      </c>
      <c r="Y514" s="30" t="s">
        <v>3101</v>
      </c>
      <c r="Z514">
        <v>583</v>
      </c>
      <c r="AA514" t="s">
        <v>3102</v>
      </c>
      <c r="AB514" s="14">
        <v>37399</v>
      </c>
      <c r="AC514" t="s">
        <v>24</v>
      </c>
      <c r="AD514" s="1" t="s">
        <v>856</v>
      </c>
      <c r="AE514" t="s">
        <v>5</v>
      </c>
      <c r="AF514" t="s">
        <v>3102</v>
      </c>
      <c r="AG514">
        <v>2024</v>
      </c>
    </row>
    <row r="515" spans="1:33" ht="15.75" customHeight="1" x14ac:dyDescent="0.25">
      <c r="A515" s="3">
        <v>512</v>
      </c>
      <c r="B515" s="4" t="str">
        <f t="shared" si="139"/>
        <v xml:space="preserve"> </v>
      </c>
      <c r="C515" s="1">
        <f t="shared" si="140"/>
        <v>512</v>
      </c>
      <c r="D515" t="str">
        <f t="shared" si="141"/>
        <v>COSTANTINI ALESSIO</v>
      </c>
      <c r="E515" s="1" t="str">
        <f>_xlfn.IFNA(VLOOKUP(G515,'nr MX scelti o cambiati'!$C$3:$D$591,2,FALSE)," ")</f>
        <v xml:space="preserve"> </v>
      </c>
      <c r="F515" s="1">
        <f>IF(E515="NUM CAMBIATO","NUM CAMBIATO",IF(G515=" "," ",_xlfn.IFNA(VLOOKUP(G515,'nr MX scelti o cambiati'!$E$3:$N$591,10,FALSE),"nuova scelta numero")))</f>
        <v>0</v>
      </c>
      <c r="G515" s="1" t="str">
        <f t="shared" si="142"/>
        <v>X00899</v>
      </c>
      <c r="H515" s="1">
        <f t="shared" si="147"/>
        <v>0</v>
      </c>
      <c r="I515" s="1" t="str">
        <f t="shared" si="148"/>
        <v xml:space="preserve"> </v>
      </c>
      <c r="J515" s="42" t="str">
        <f t="shared" si="143"/>
        <v>COSTANTINI ALESSIO</v>
      </c>
      <c r="K515" s="1" t="str">
        <f t="shared" si="144"/>
        <v>VEN</v>
      </c>
      <c r="L515" s="1">
        <f t="shared" si="145"/>
        <v>125</v>
      </c>
      <c r="M515" s="1" t="str">
        <f t="shared" si="146"/>
        <v>JUNIOR</v>
      </c>
      <c r="N515" s="7"/>
      <c r="O515">
        <f t="shared" si="149"/>
        <v>584</v>
      </c>
      <c r="P515">
        <f t="shared" si="150"/>
        <v>584</v>
      </c>
      <c r="Q515" t="str">
        <f t="shared" si="151"/>
        <v>FACCIO JOELE</v>
      </c>
      <c r="R515" s="1" t="str">
        <f t="shared" si="152"/>
        <v>Z02055</v>
      </c>
      <c r="S515" s="22">
        <f t="shared" si="154"/>
        <v>38519</v>
      </c>
      <c r="T515" s="1" t="str">
        <f t="shared" si="155"/>
        <v>VEN</v>
      </c>
      <c r="U515" s="1" t="str">
        <f t="shared" si="156"/>
        <v>MX2</v>
      </c>
      <c r="V515" s="1" t="str">
        <f t="shared" si="157"/>
        <v>FAST</v>
      </c>
      <c r="W515" s="42" t="str">
        <f t="shared" si="153"/>
        <v>FACCIO JOELE</v>
      </c>
      <c r="Y515" s="30" t="s">
        <v>1017</v>
      </c>
      <c r="Z515">
        <v>584</v>
      </c>
      <c r="AA515" t="s">
        <v>1018</v>
      </c>
      <c r="AB515" s="14">
        <v>38519</v>
      </c>
      <c r="AC515" t="s">
        <v>21</v>
      </c>
      <c r="AD515" s="1" t="s">
        <v>856</v>
      </c>
      <c r="AE515" t="s">
        <v>11</v>
      </c>
      <c r="AF515" t="s">
        <v>1018</v>
      </c>
      <c r="AG515">
        <v>2024</v>
      </c>
    </row>
    <row r="516" spans="1:33" ht="15.75" customHeight="1" x14ac:dyDescent="0.25">
      <c r="A516" s="3">
        <v>513</v>
      </c>
      <c r="B516" s="4" t="str">
        <f t="shared" ref="B516:B579" si="158">IF(A516=C516," ",A516)</f>
        <v xml:space="preserve"> </v>
      </c>
      <c r="C516" s="1">
        <f t="shared" ref="C516:C579" si="159">_xlfn.IFNA(VLOOKUP(A516,$O$4:$P$1002,2,FALSE)," ")</f>
        <v>513</v>
      </c>
      <c r="D516" t="str">
        <f t="shared" ref="D516:D579" si="160">_xlfn.IFNA(VLOOKUP(C516,$P$4:$Q$1002,2,FALSE)," ")</f>
        <v>PIVETTA FILIPPO</v>
      </c>
      <c r="E516" s="1" t="str">
        <f>_xlfn.IFNA(VLOOKUP(G516,'nr MX scelti o cambiati'!$C$3:$D$591,2,FALSE)," ")</f>
        <v xml:space="preserve"> </v>
      </c>
      <c r="F516" s="1">
        <f>IF(E516="NUM CAMBIATO","NUM CAMBIATO",IF(G516=" "," ",_xlfn.IFNA(VLOOKUP(G516,'nr MX scelti o cambiati'!$E$3:$N$591,10,FALSE),"nuova scelta numero")))</f>
        <v>0</v>
      </c>
      <c r="G516" s="1" t="str">
        <f t="shared" ref="G516:G579" si="161">_xlfn.IFNA(VLOOKUP(C516,$P$4:$W$1002,3,FALSE)," ")</f>
        <v>R02055</v>
      </c>
      <c r="H516" s="1">
        <f t="shared" si="147"/>
        <v>0</v>
      </c>
      <c r="I516" s="1" t="str">
        <f t="shared" si="148"/>
        <v xml:space="preserve"> </v>
      </c>
      <c r="J516" s="42" t="str">
        <f t="shared" ref="J516:J579" si="162">_xlfn.IFNA(VLOOKUP(C516,$P$4:$W$1002,8,FALSE)," ")</f>
        <v>PIVETTA FILIPPO</v>
      </c>
      <c r="K516" s="1" t="str">
        <f t="shared" ref="K516:K579" si="163">_xlfn.IFNA(VLOOKUP(D516,$Q$4:$U$1002,4,FALSE)," ")</f>
        <v>VEN</v>
      </c>
      <c r="L516" s="1" t="str">
        <f t="shared" ref="L516:L579" si="164">_xlfn.IFNA(VLOOKUP(D516,$Q$4:$U$1002,5,FALSE)," ")</f>
        <v>MX2</v>
      </c>
      <c r="M516" s="1" t="str">
        <f t="shared" ref="M516:M579" si="165">_xlfn.IFNA(VLOOKUP(D516,$Q$4:$V$1002,6,FALSE)," ")</f>
        <v>FAST</v>
      </c>
      <c r="N516" s="7"/>
      <c r="O516">
        <f t="shared" si="149"/>
        <v>585</v>
      </c>
      <c r="P516">
        <f t="shared" si="150"/>
        <v>585</v>
      </c>
      <c r="Q516" t="str">
        <f t="shared" si="151"/>
        <v>GRAMM PATRICK</v>
      </c>
      <c r="R516" s="1" t="str">
        <f t="shared" si="152"/>
        <v>S02866</v>
      </c>
      <c r="S516" s="22">
        <f t="shared" si="154"/>
        <v>34879</v>
      </c>
      <c r="T516" s="1" t="str">
        <f t="shared" si="155"/>
        <v>PBZ</v>
      </c>
      <c r="U516" s="1" t="str">
        <f t="shared" si="156"/>
        <v>MX2</v>
      </c>
      <c r="V516" s="1" t="str">
        <f t="shared" si="157"/>
        <v>CHALLENGE</v>
      </c>
      <c r="W516" s="42" t="str">
        <f t="shared" si="153"/>
        <v>GRAMM PATRICK</v>
      </c>
      <c r="Y516" s="30" t="s">
        <v>3166</v>
      </c>
      <c r="Z516">
        <v>585</v>
      </c>
      <c r="AA516" t="s">
        <v>3167</v>
      </c>
      <c r="AB516" s="14">
        <v>34879</v>
      </c>
      <c r="AC516" t="s">
        <v>23</v>
      </c>
      <c r="AD516" s="1" t="s">
        <v>856</v>
      </c>
      <c r="AE516" t="s">
        <v>5</v>
      </c>
      <c r="AF516" t="s">
        <v>3167</v>
      </c>
      <c r="AG516">
        <v>2024</v>
      </c>
    </row>
    <row r="517" spans="1:33" ht="15.75" customHeight="1" x14ac:dyDescent="0.25">
      <c r="A517" s="3">
        <v>514</v>
      </c>
      <c r="B517" s="4">
        <f t="shared" si="158"/>
        <v>514</v>
      </c>
      <c r="C517" s="1" t="str">
        <f t="shared" si="159"/>
        <v xml:space="preserve"> </v>
      </c>
      <c r="D517" t="str">
        <f t="shared" si="160"/>
        <v xml:space="preserve"> </v>
      </c>
      <c r="E517" s="1" t="str">
        <f>_xlfn.IFNA(VLOOKUP(G517,'nr MX scelti o cambiati'!$C$3:$D$591,2,FALSE)," ")</f>
        <v xml:space="preserve"> </v>
      </c>
      <c r="F517" s="1" t="str">
        <f>IF(E517="NUM CAMBIATO","NUM CAMBIATO",IF(G517=" "," ",_xlfn.IFNA(VLOOKUP(G517,'nr MX scelti o cambiati'!$E$3:$N$591,10,FALSE),"nuova scelta numero")))</f>
        <v xml:space="preserve"> </v>
      </c>
      <c r="G517" s="1" t="str">
        <f t="shared" si="161"/>
        <v xml:space="preserve"> </v>
      </c>
      <c r="H517" s="1">
        <f t="shared" ref="H517:H580" si="166">IF(I517="licenza 23 da rinnovare",1,0)</f>
        <v>0</v>
      </c>
      <c r="I517" s="1" t="str">
        <f t="shared" ref="I517:I580" si="167">IF(D517=J517," ","licenza 23 da rinnovare")</f>
        <v xml:space="preserve"> </v>
      </c>
      <c r="J517" s="42" t="str">
        <f t="shared" si="162"/>
        <v xml:space="preserve"> </v>
      </c>
      <c r="K517" s="1" t="str">
        <f t="shared" si="163"/>
        <v xml:space="preserve"> </v>
      </c>
      <c r="L517" s="1" t="str">
        <f t="shared" si="164"/>
        <v xml:space="preserve"> </v>
      </c>
      <c r="M517" s="1" t="str">
        <f t="shared" si="165"/>
        <v xml:space="preserve"> </v>
      </c>
      <c r="N517" s="7"/>
      <c r="O517">
        <f t="shared" ref="O517:O580" si="168">Z517</f>
        <v>588</v>
      </c>
      <c r="P517">
        <f t="shared" ref="P517:P580" si="169">Z517</f>
        <v>588</v>
      </c>
      <c r="Q517" t="str">
        <f t="shared" ref="Q517:Q580" si="170">AA517</f>
        <v>ZIVIC ALJAZ</v>
      </c>
      <c r="R517" s="1" t="str">
        <f t="shared" ref="R517:R580" si="171">Y517</f>
        <v>A01793</v>
      </c>
      <c r="S517" s="22">
        <f t="shared" si="154"/>
        <v>38184</v>
      </c>
      <c r="T517" s="1" t="str">
        <f t="shared" si="155"/>
        <v>FVG</v>
      </c>
      <c r="U517" s="1" t="str">
        <f t="shared" si="156"/>
        <v>MX2</v>
      </c>
      <c r="V517" s="1" t="str">
        <f t="shared" si="157"/>
        <v>CHALLENGE</v>
      </c>
      <c r="W517" s="42" t="str">
        <f t="shared" ref="W517:W580" si="172">IF(AF517&gt;0,AF517," ")</f>
        <v>ZIVIC ALJAZ</v>
      </c>
      <c r="Y517" s="30" t="s">
        <v>3433</v>
      </c>
      <c r="Z517">
        <v>588</v>
      </c>
      <c r="AA517" t="s">
        <v>3434</v>
      </c>
      <c r="AB517" s="14">
        <v>38184</v>
      </c>
      <c r="AC517" t="s">
        <v>24</v>
      </c>
      <c r="AD517" s="1" t="s">
        <v>856</v>
      </c>
      <c r="AE517" t="s">
        <v>5</v>
      </c>
      <c r="AF517" t="s">
        <v>3434</v>
      </c>
      <c r="AG517">
        <v>2024</v>
      </c>
    </row>
    <row r="518" spans="1:33" ht="15.75" customHeight="1" x14ac:dyDescent="0.25">
      <c r="A518" s="3">
        <v>515</v>
      </c>
      <c r="B518" s="4" t="str">
        <f t="shared" si="158"/>
        <v xml:space="preserve"> </v>
      </c>
      <c r="C518" s="1">
        <f t="shared" si="159"/>
        <v>515</v>
      </c>
      <c r="D518" t="str">
        <f t="shared" si="160"/>
        <v>FADANELLI NICOLA</v>
      </c>
      <c r="E518" s="1" t="str">
        <f>_xlfn.IFNA(VLOOKUP(G518,'nr MX scelti o cambiati'!$C$3:$D$591,2,FALSE)," ")</f>
        <v xml:space="preserve"> </v>
      </c>
      <c r="F518" s="1" t="str">
        <f>IF(E518="NUM CAMBIATO","NUM CAMBIATO",IF(G518=" "," ",_xlfn.IFNA(VLOOKUP(G518,'nr MX scelti o cambiati'!$E$3:$N$591,10,FALSE),"nuova scelta numero")))</f>
        <v>nuova scelta numero</v>
      </c>
      <c r="G518" s="1" t="str">
        <f t="shared" si="161"/>
        <v>Y03190</v>
      </c>
      <c r="H518" s="1">
        <f t="shared" si="166"/>
        <v>0</v>
      </c>
      <c r="I518" s="1" t="str">
        <f t="shared" si="167"/>
        <v xml:space="preserve"> </v>
      </c>
      <c r="J518" s="42" t="str">
        <f t="shared" si="162"/>
        <v>FADANELLI NICOLA</v>
      </c>
      <c r="K518" s="1" t="str">
        <f t="shared" si="163"/>
        <v>PTR</v>
      </c>
      <c r="L518" s="1">
        <f t="shared" si="164"/>
        <v>125</v>
      </c>
      <c r="M518" s="1" t="str">
        <f t="shared" si="165"/>
        <v>JUNIOR</v>
      </c>
      <c r="N518" s="7"/>
      <c r="O518">
        <f t="shared" si="168"/>
        <v>590</v>
      </c>
      <c r="P518">
        <f t="shared" si="169"/>
        <v>590</v>
      </c>
      <c r="Q518" t="str">
        <f t="shared" si="170"/>
        <v>SANTOIEMMA NICOLA</v>
      </c>
      <c r="R518" s="1" t="str">
        <f t="shared" si="171"/>
        <v>V02518</v>
      </c>
      <c r="S518" s="22">
        <f t="shared" si="154"/>
        <v>36290</v>
      </c>
      <c r="T518" s="1" t="str">
        <f t="shared" si="155"/>
        <v>VEN</v>
      </c>
      <c r="U518" s="1" t="str">
        <f t="shared" si="156"/>
        <v>MX2</v>
      </c>
      <c r="V518" s="1" t="str">
        <f t="shared" si="157"/>
        <v>RIDER</v>
      </c>
      <c r="W518" s="42" t="str">
        <f t="shared" si="172"/>
        <v>SANTOIEMMA NICOLA</v>
      </c>
      <c r="Y518" s="30" t="s">
        <v>536</v>
      </c>
      <c r="Z518">
        <v>590</v>
      </c>
      <c r="AA518" t="s">
        <v>537</v>
      </c>
      <c r="AB518" s="14">
        <v>36290</v>
      </c>
      <c r="AC518" t="s">
        <v>21</v>
      </c>
      <c r="AD518" s="1" t="s">
        <v>856</v>
      </c>
      <c r="AE518" t="s">
        <v>6</v>
      </c>
      <c r="AF518" t="s">
        <v>537</v>
      </c>
      <c r="AG518">
        <v>2024</v>
      </c>
    </row>
    <row r="519" spans="1:33" ht="15.75" customHeight="1" x14ac:dyDescent="0.25">
      <c r="A519" s="3">
        <v>516</v>
      </c>
      <c r="B519" s="4" t="str">
        <f t="shared" si="158"/>
        <v xml:space="preserve"> </v>
      </c>
      <c r="C519" s="1">
        <f t="shared" si="159"/>
        <v>516</v>
      </c>
      <c r="D519" t="str">
        <f t="shared" si="160"/>
        <v>ROSS FRANCESCO</v>
      </c>
      <c r="E519" s="1" t="str">
        <f>_xlfn.IFNA(VLOOKUP(G519,'nr MX scelti o cambiati'!$C$3:$D$591,2,FALSE)," ")</f>
        <v xml:space="preserve"> </v>
      </c>
      <c r="F519" s="1">
        <f>IF(E519="NUM CAMBIATO","NUM CAMBIATO",IF(G519=" "," ",_xlfn.IFNA(VLOOKUP(G519,'nr MX scelti o cambiati'!$E$3:$N$591,10,FALSE),"nuova scelta numero")))</f>
        <v>0</v>
      </c>
      <c r="G519" s="1" t="str">
        <f t="shared" si="161"/>
        <v>N01472</v>
      </c>
      <c r="H519" s="1">
        <f t="shared" si="166"/>
        <v>0</v>
      </c>
      <c r="I519" s="1" t="str">
        <f t="shared" si="167"/>
        <v xml:space="preserve"> </v>
      </c>
      <c r="J519" s="42" t="str">
        <f t="shared" si="162"/>
        <v>ROSS FRANCESCO</v>
      </c>
      <c r="K519" s="1" t="str">
        <f t="shared" si="163"/>
        <v>FVG</v>
      </c>
      <c r="L519" s="1" t="str">
        <f t="shared" si="164"/>
        <v>MX2</v>
      </c>
      <c r="M519" s="1" t="str">
        <f t="shared" si="165"/>
        <v>EXPERT</v>
      </c>
      <c r="N519" s="7"/>
      <c r="O519">
        <f t="shared" si="168"/>
        <v>591</v>
      </c>
      <c r="P519">
        <f t="shared" si="169"/>
        <v>591</v>
      </c>
      <c r="Q519" t="str">
        <f t="shared" si="170"/>
        <v>ERBA STEFANO</v>
      </c>
      <c r="R519" s="1" t="str">
        <f t="shared" si="171"/>
        <v>P04621</v>
      </c>
      <c r="S519" s="22">
        <f t="shared" si="154"/>
        <v>32909</v>
      </c>
      <c r="T519" s="1" t="str">
        <f t="shared" si="155"/>
        <v>LOM</v>
      </c>
      <c r="U519" s="1" t="str">
        <f t="shared" si="156"/>
        <v>MX2</v>
      </c>
      <c r="V519" s="1" t="str">
        <f t="shared" si="157"/>
        <v>RIDER</v>
      </c>
      <c r="W519" s="42" t="str">
        <f t="shared" si="172"/>
        <v>ERBA STEFANO</v>
      </c>
      <c r="Y519" s="30" t="s">
        <v>3770</v>
      </c>
      <c r="Z519">
        <v>591</v>
      </c>
      <c r="AA519" t="s">
        <v>3771</v>
      </c>
      <c r="AB519" s="14">
        <v>32909</v>
      </c>
      <c r="AC519" t="s">
        <v>19</v>
      </c>
      <c r="AD519" s="1" t="s">
        <v>856</v>
      </c>
      <c r="AE519" t="s">
        <v>6</v>
      </c>
      <c r="AF519" t="s">
        <v>3771</v>
      </c>
      <c r="AG519">
        <v>2024</v>
      </c>
    </row>
    <row r="520" spans="1:33" ht="15.75" customHeight="1" x14ac:dyDescent="0.25">
      <c r="A520" s="3">
        <v>517</v>
      </c>
      <c r="B520" s="4" t="str">
        <f t="shared" si="158"/>
        <v xml:space="preserve"> </v>
      </c>
      <c r="C520" s="1">
        <f t="shared" si="159"/>
        <v>517</v>
      </c>
      <c r="D520" t="str">
        <f t="shared" si="160"/>
        <v>REGINATO RENATO</v>
      </c>
      <c r="E520" s="1" t="str">
        <f>_xlfn.IFNA(VLOOKUP(G520,'nr MX scelti o cambiati'!$C$3:$D$591,2,FALSE)," ")</f>
        <v xml:space="preserve"> </v>
      </c>
      <c r="F520" s="1">
        <f>IF(E520="NUM CAMBIATO","NUM CAMBIATO",IF(G520=" "," ",_xlfn.IFNA(VLOOKUP(G520,'nr MX scelti o cambiati'!$E$3:$N$591,10,FALSE),"nuova scelta numero")))</f>
        <v>0</v>
      </c>
      <c r="G520" s="1" t="str">
        <f t="shared" si="161"/>
        <v>R03700</v>
      </c>
      <c r="H520" s="1">
        <f t="shared" si="166"/>
        <v>0</v>
      </c>
      <c r="I520" s="1" t="str">
        <f t="shared" si="167"/>
        <v xml:space="preserve"> </v>
      </c>
      <c r="J520" s="42" t="str">
        <f t="shared" si="162"/>
        <v>REGINATO RENATO</v>
      </c>
      <c r="K520" s="1" t="str">
        <f t="shared" si="163"/>
        <v>VEN</v>
      </c>
      <c r="L520" s="1" t="str">
        <f t="shared" si="164"/>
        <v>OPEN</v>
      </c>
      <c r="M520" s="1" t="str">
        <f t="shared" si="165"/>
        <v>MASTER</v>
      </c>
      <c r="N520" s="7"/>
      <c r="O520">
        <f t="shared" si="168"/>
        <v>592</v>
      </c>
      <c r="P520">
        <f t="shared" si="169"/>
        <v>592</v>
      </c>
      <c r="Q520" t="str">
        <f t="shared" si="170"/>
        <v>BAZZANI ALESSANDRO</v>
      </c>
      <c r="R520" s="1" t="str">
        <f t="shared" si="171"/>
        <v>Z00132</v>
      </c>
      <c r="S520" s="22">
        <f t="shared" si="154"/>
        <v>0</v>
      </c>
      <c r="T520" s="1">
        <f t="shared" si="155"/>
        <v>0</v>
      </c>
      <c r="U520" s="1" t="str">
        <f t="shared" si="156"/>
        <v>MX2</v>
      </c>
      <c r="V520" s="1" t="str">
        <f t="shared" si="157"/>
        <v>CHALLENGE</v>
      </c>
      <c r="W520" s="42" t="str">
        <f t="shared" si="172"/>
        <v xml:space="preserve"> </v>
      </c>
      <c r="Y520" s="30" t="s">
        <v>801</v>
      </c>
      <c r="Z520">
        <v>592</v>
      </c>
      <c r="AA520" t="s">
        <v>803</v>
      </c>
      <c r="AD520" s="1" t="s">
        <v>856</v>
      </c>
      <c r="AE520" t="s">
        <v>5</v>
      </c>
      <c r="AG520">
        <v>2024</v>
      </c>
    </row>
    <row r="521" spans="1:33" ht="15.75" customHeight="1" x14ac:dyDescent="0.25">
      <c r="A521" s="3">
        <v>518</v>
      </c>
      <c r="B521" s="4" t="str">
        <f t="shared" si="158"/>
        <v xml:space="preserve"> </v>
      </c>
      <c r="C521" s="1">
        <f t="shared" si="159"/>
        <v>518</v>
      </c>
      <c r="D521" t="str">
        <f t="shared" si="160"/>
        <v>GASPARI ALESSANDRO</v>
      </c>
      <c r="E521" s="1" t="str">
        <f>_xlfn.IFNA(VLOOKUP(G521,'nr MX scelti o cambiati'!$C$3:$D$591,2,FALSE)," ")</f>
        <v xml:space="preserve"> </v>
      </c>
      <c r="F521" s="1">
        <f>IF(E521="NUM CAMBIATO","NUM CAMBIATO",IF(G521=" "," ",_xlfn.IFNA(VLOOKUP(G521,'nr MX scelti o cambiati'!$E$3:$N$591,10,FALSE),"nuova scelta numero")))</f>
        <v>0</v>
      </c>
      <c r="G521" s="1" t="str">
        <f t="shared" si="161"/>
        <v>R04293</v>
      </c>
      <c r="H521" s="1">
        <f t="shared" si="166"/>
        <v>0</v>
      </c>
      <c r="I521" s="1" t="str">
        <f t="shared" si="167"/>
        <v xml:space="preserve"> </v>
      </c>
      <c r="J521" s="42" t="str">
        <f t="shared" si="162"/>
        <v>GASPARI ALESSANDRO</v>
      </c>
      <c r="K521" s="1" t="str">
        <f t="shared" si="163"/>
        <v>VEN</v>
      </c>
      <c r="L521" s="1" t="str">
        <f t="shared" si="164"/>
        <v>MX2</v>
      </c>
      <c r="M521" s="1" t="str">
        <f t="shared" si="165"/>
        <v>FAST</v>
      </c>
      <c r="N521" s="7"/>
      <c r="O521">
        <f t="shared" si="168"/>
        <v>594</v>
      </c>
      <c r="P521">
        <f t="shared" si="169"/>
        <v>594</v>
      </c>
      <c r="Q521" t="str">
        <f t="shared" si="170"/>
        <v>FERRIGHETTO NICOLA</v>
      </c>
      <c r="R521" s="1" t="str">
        <f t="shared" si="171"/>
        <v>Q01858</v>
      </c>
      <c r="S521" s="22">
        <f t="shared" si="154"/>
        <v>34445</v>
      </c>
      <c r="T521" s="1" t="str">
        <f t="shared" si="155"/>
        <v>FVG</v>
      </c>
      <c r="U521" s="1" t="str">
        <f t="shared" si="156"/>
        <v>MX2</v>
      </c>
      <c r="V521" s="1" t="str">
        <f t="shared" si="157"/>
        <v>CHALLENGE</v>
      </c>
      <c r="W521" s="42" t="str">
        <f t="shared" si="172"/>
        <v>FERRIGHETTO NICOLA</v>
      </c>
      <c r="Y521" s="30" t="s">
        <v>538</v>
      </c>
      <c r="Z521">
        <v>594</v>
      </c>
      <c r="AA521" t="s">
        <v>539</v>
      </c>
      <c r="AB521" s="14">
        <v>34445</v>
      </c>
      <c r="AC521" t="s">
        <v>24</v>
      </c>
      <c r="AD521" s="1" t="s">
        <v>856</v>
      </c>
      <c r="AE521" t="s">
        <v>5</v>
      </c>
      <c r="AF521" t="s">
        <v>539</v>
      </c>
      <c r="AG521">
        <v>2024</v>
      </c>
    </row>
    <row r="522" spans="1:33" ht="15.75" customHeight="1" x14ac:dyDescent="0.25">
      <c r="A522" s="3">
        <v>519</v>
      </c>
      <c r="B522" s="4" t="str">
        <f t="shared" si="158"/>
        <v xml:space="preserve"> </v>
      </c>
      <c r="C522" s="1">
        <f t="shared" si="159"/>
        <v>519</v>
      </c>
      <c r="D522" t="str">
        <f t="shared" si="160"/>
        <v>CARLANA ALESSANDRO</v>
      </c>
      <c r="E522" s="1" t="str">
        <f>_xlfn.IFNA(VLOOKUP(G522,'nr MX scelti o cambiati'!$C$3:$D$591,2,FALSE)," ")</f>
        <v xml:space="preserve"> </v>
      </c>
      <c r="F522" s="1">
        <f>IF(E522="NUM CAMBIATO","NUM CAMBIATO",IF(G522=" "," ",_xlfn.IFNA(VLOOKUP(G522,'nr MX scelti o cambiati'!$E$3:$N$591,10,FALSE),"nuova scelta numero")))</f>
        <v>0</v>
      </c>
      <c r="G522" s="1" t="str">
        <f t="shared" si="161"/>
        <v>X02806</v>
      </c>
      <c r="H522" s="1">
        <f t="shared" si="166"/>
        <v>0</v>
      </c>
      <c r="I522" s="1" t="str">
        <f t="shared" si="167"/>
        <v xml:space="preserve"> </v>
      </c>
      <c r="J522" s="42" t="str">
        <f t="shared" si="162"/>
        <v>CARLANA ALESSANDRO</v>
      </c>
      <c r="K522" s="1" t="str">
        <f t="shared" si="163"/>
        <v>VEN</v>
      </c>
      <c r="L522" s="1" t="str">
        <f t="shared" si="164"/>
        <v>MX2</v>
      </c>
      <c r="M522" s="1" t="str">
        <f t="shared" si="165"/>
        <v>RIDER</v>
      </c>
      <c r="N522" s="7"/>
      <c r="O522">
        <f t="shared" si="168"/>
        <v>597</v>
      </c>
      <c r="P522">
        <f t="shared" si="169"/>
        <v>597</v>
      </c>
      <c r="Q522" t="str">
        <f t="shared" si="170"/>
        <v>RABENSTEINER MATHIAS</v>
      </c>
      <c r="R522" s="1" t="str">
        <f t="shared" si="171"/>
        <v>V00505</v>
      </c>
      <c r="S522" s="22">
        <f t="shared" si="154"/>
        <v>0</v>
      </c>
      <c r="T522" s="1">
        <f t="shared" si="155"/>
        <v>0</v>
      </c>
      <c r="U522" s="1" t="str">
        <f t="shared" si="156"/>
        <v>MX2</v>
      </c>
      <c r="V522" s="1" t="str">
        <f t="shared" si="157"/>
        <v>CHALLENGE</v>
      </c>
      <c r="W522" s="42" t="str">
        <f t="shared" si="172"/>
        <v xml:space="preserve"> </v>
      </c>
      <c r="Y522" s="30" t="s">
        <v>540</v>
      </c>
      <c r="Z522">
        <v>597</v>
      </c>
      <c r="AA522" t="s">
        <v>541</v>
      </c>
      <c r="AD522" s="1" t="s">
        <v>856</v>
      </c>
      <c r="AE522" t="s">
        <v>5</v>
      </c>
      <c r="AG522">
        <v>2024</v>
      </c>
    </row>
    <row r="523" spans="1:33" ht="15.75" customHeight="1" x14ac:dyDescent="0.25">
      <c r="A523" s="3">
        <v>520</v>
      </c>
      <c r="B523" s="4" t="str">
        <f t="shared" si="158"/>
        <v xml:space="preserve"> </v>
      </c>
      <c r="C523" s="1">
        <f t="shared" si="159"/>
        <v>520</v>
      </c>
      <c r="D523" t="str">
        <f t="shared" si="160"/>
        <v>FUMAGALLI ALESSANDRO</v>
      </c>
      <c r="E523" s="1" t="str">
        <f>_xlfn.IFNA(VLOOKUP(G523,'nr MX scelti o cambiati'!$C$3:$D$591,2,FALSE)," ")</f>
        <v xml:space="preserve"> </v>
      </c>
      <c r="F523" s="1" t="str">
        <f>IF(E523="NUM CAMBIATO","NUM CAMBIATO",IF(G523=" "," ",_xlfn.IFNA(VLOOKUP(G523,'nr MX scelti o cambiati'!$E$3:$N$591,10,FALSE),"nuova scelta numero")))</f>
        <v>nuova scelta numero</v>
      </c>
      <c r="G523" s="1" t="str">
        <f t="shared" si="161"/>
        <v>G05351</v>
      </c>
      <c r="H523" s="1">
        <f t="shared" si="166"/>
        <v>0</v>
      </c>
      <c r="I523" s="1" t="str">
        <f t="shared" si="167"/>
        <v xml:space="preserve"> </v>
      </c>
      <c r="J523" s="42" t="str">
        <f t="shared" si="162"/>
        <v>FUMAGALLI ALESSANDRO</v>
      </c>
      <c r="K523" s="1" t="str">
        <f t="shared" si="163"/>
        <v>LOM</v>
      </c>
      <c r="L523" s="1" t="str">
        <f t="shared" si="164"/>
        <v>OPEN</v>
      </c>
      <c r="M523" s="1" t="str">
        <f t="shared" si="165"/>
        <v>VETERAN</v>
      </c>
      <c r="N523" s="7"/>
      <c r="O523">
        <f t="shared" si="168"/>
        <v>598</v>
      </c>
      <c r="P523">
        <f t="shared" si="169"/>
        <v>598</v>
      </c>
      <c r="Q523" t="str">
        <f t="shared" si="170"/>
        <v>FILIPPI SOFIA</v>
      </c>
      <c r="R523" s="1" t="str">
        <f t="shared" si="171"/>
        <v>W03284</v>
      </c>
      <c r="S523" s="22">
        <f t="shared" si="154"/>
        <v>39696</v>
      </c>
      <c r="T523" s="1" t="str">
        <f t="shared" si="155"/>
        <v>VEN</v>
      </c>
      <c r="U523" s="1" t="str">
        <f t="shared" si="156"/>
        <v>FEMMINILE</v>
      </c>
      <c r="V523" s="1" t="str">
        <f t="shared" si="157"/>
        <v>FEMMINILE</v>
      </c>
      <c r="W523" s="42" t="str">
        <f t="shared" si="172"/>
        <v>FILIPPI SOFIA</v>
      </c>
      <c r="Y523" s="30" t="s">
        <v>878</v>
      </c>
      <c r="Z523">
        <v>598</v>
      </c>
      <c r="AA523" t="s">
        <v>879</v>
      </c>
      <c r="AB523" s="14">
        <v>39696</v>
      </c>
      <c r="AC523" t="s">
        <v>21</v>
      </c>
      <c r="AD523" s="1" t="s">
        <v>859</v>
      </c>
      <c r="AE523" t="s">
        <v>859</v>
      </c>
      <c r="AF523" t="s">
        <v>879</v>
      </c>
      <c r="AG523">
        <v>2024</v>
      </c>
    </row>
    <row r="524" spans="1:33" ht="15.75" customHeight="1" x14ac:dyDescent="0.25">
      <c r="A524" s="3">
        <v>521</v>
      </c>
      <c r="B524" s="4" t="str">
        <f t="shared" si="158"/>
        <v xml:space="preserve"> </v>
      </c>
      <c r="C524" s="1">
        <f t="shared" si="159"/>
        <v>521</v>
      </c>
      <c r="D524" t="str">
        <f t="shared" si="160"/>
        <v>BERGO ENRICO</v>
      </c>
      <c r="E524" s="1" t="str">
        <f>_xlfn.IFNA(VLOOKUP(G524,'nr MX scelti o cambiati'!$C$3:$D$591,2,FALSE)," ")</f>
        <v xml:space="preserve"> </v>
      </c>
      <c r="F524" s="1" t="str">
        <f>IF(E524="NUM CAMBIATO","NUM CAMBIATO",IF(G524=" "," ",_xlfn.IFNA(VLOOKUP(G524,'nr MX scelti o cambiati'!$E$3:$N$591,10,FALSE),"nuova scelta numero")))</f>
        <v>nuova scelta numero</v>
      </c>
      <c r="G524" s="1" t="str">
        <f t="shared" si="161"/>
        <v>V00867</v>
      </c>
      <c r="H524" s="1">
        <f t="shared" si="166"/>
        <v>0</v>
      </c>
      <c r="I524" s="1" t="str">
        <f t="shared" si="167"/>
        <v xml:space="preserve"> </v>
      </c>
      <c r="J524" s="42" t="str">
        <f t="shared" si="162"/>
        <v>BERGO ENRICO</v>
      </c>
      <c r="K524" s="1" t="str">
        <f t="shared" si="163"/>
        <v>VEN</v>
      </c>
      <c r="L524" s="1" t="str">
        <f t="shared" si="164"/>
        <v>MX1</v>
      </c>
      <c r="M524" s="1" t="str">
        <f t="shared" si="165"/>
        <v>CHALLENGE</v>
      </c>
      <c r="N524" s="7"/>
      <c r="O524">
        <f t="shared" si="168"/>
        <v>599</v>
      </c>
      <c r="P524">
        <f t="shared" si="169"/>
        <v>599</v>
      </c>
      <c r="Q524" t="str">
        <f t="shared" si="170"/>
        <v>CESCON ANDREA</v>
      </c>
      <c r="R524" s="1" t="str">
        <f t="shared" si="171"/>
        <v>G01733</v>
      </c>
      <c r="S524" s="22">
        <f t="shared" si="154"/>
        <v>33121</v>
      </c>
      <c r="T524" s="1" t="str">
        <f t="shared" si="155"/>
        <v>FVG</v>
      </c>
      <c r="U524" s="1" t="str">
        <f t="shared" si="156"/>
        <v>MX1</v>
      </c>
      <c r="V524" s="1" t="str">
        <f t="shared" si="157"/>
        <v>EXPERT</v>
      </c>
      <c r="W524" s="42" t="str">
        <f t="shared" si="172"/>
        <v>CESCON ANDREA</v>
      </c>
      <c r="Y524" s="30" t="s">
        <v>542</v>
      </c>
      <c r="Z524">
        <v>599</v>
      </c>
      <c r="AA524" t="s">
        <v>543</v>
      </c>
      <c r="AB524" s="14">
        <v>33121</v>
      </c>
      <c r="AC524" t="s">
        <v>24</v>
      </c>
      <c r="AD524" s="1" t="s">
        <v>857</v>
      </c>
      <c r="AE524" t="s">
        <v>7</v>
      </c>
      <c r="AF524" t="s">
        <v>543</v>
      </c>
      <c r="AG524">
        <v>2024</v>
      </c>
    </row>
    <row r="525" spans="1:33" ht="15.75" customHeight="1" x14ac:dyDescent="0.25">
      <c r="A525" s="3">
        <v>522</v>
      </c>
      <c r="B525" s="4" t="str">
        <f t="shared" si="158"/>
        <v xml:space="preserve"> </v>
      </c>
      <c r="C525" s="1">
        <f t="shared" si="159"/>
        <v>522</v>
      </c>
      <c r="D525" t="str">
        <f t="shared" si="160"/>
        <v>GASPAROTTO MARCO</v>
      </c>
      <c r="E525" s="1" t="str">
        <f>_xlfn.IFNA(VLOOKUP(G525,'nr MX scelti o cambiati'!$C$3:$D$591,2,FALSE)," ")</f>
        <v xml:space="preserve"> </v>
      </c>
      <c r="F525" s="1">
        <f>IF(E525="NUM CAMBIATO","NUM CAMBIATO",IF(G525=" "," ",_xlfn.IFNA(VLOOKUP(G525,'nr MX scelti o cambiati'!$E$3:$N$591,10,FALSE),"nuova scelta numero")))</f>
        <v>0</v>
      </c>
      <c r="G525" s="1" t="str">
        <f t="shared" si="161"/>
        <v>Y03657</v>
      </c>
      <c r="H525" s="1">
        <f t="shared" si="166"/>
        <v>0</v>
      </c>
      <c r="I525" s="1" t="str">
        <f t="shared" si="167"/>
        <v xml:space="preserve"> </v>
      </c>
      <c r="J525" s="42" t="str">
        <f t="shared" si="162"/>
        <v>GASPAROTTO MARCO</v>
      </c>
      <c r="K525" s="1" t="str">
        <f t="shared" si="163"/>
        <v>LOM</v>
      </c>
      <c r="L525" s="1" t="str">
        <f t="shared" si="164"/>
        <v>OPEN</v>
      </c>
      <c r="M525" s="1" t="str">
        <f t="shared" si="165"/>
        <v>SUPERVETERAN</v>
      </c>
      <c r="N525" s="7"/>
      <c r="O525">
        <f t="shared" si="168"/>
        <v>600</v>
      </c>
      <c r="P525">
        <f t="shared" si="169"/>
        <v>600</v>
      </c>
      <c r="Q525" t="str">
        <f t="shared" si="170"/>
        <v>ZECCHIN MAURIZIO</v>
      </c>
      <c r="R525" s="1" t="str">
        <f t="shared" si="171"/>
        <v>U01058</v>
      </c>
      <c r="S525" s="22">
        <f t="shared" si="154"/>
        <v>21977</v>
      </c>
      <c r="T525" s="1" t="str">
        <f t="shared" si="155"/>
        <v>VEN</v>
      </c>
      <c r="U525" s="1" t="str">
        <f t="shared" si="156"/>
        <v>OPEN</v>
      </c>
      <c r="V525" s="1" t="str">
        <f t="shared" si="157"/>
        <v>MASTER</v>
      </c>
      <c r="W525" s="42" t="str">
        <f t="shared" si="172"/>
        <v>ZECCHIN MAURIZIO</v>
      </c>
      <c r="Y525" s="30" t="s">
        <v>544</v>
      </c>
      <c r="Z525">
        <v>600</v>
      </c>
      <c r="AA525" t="s">
        <v>545</v>
      </c>
      <c r="AB525" s="14">
        <v>21977</v>
      </c>
      <c r="AC525" t="s">
        <v>21</v>
      </c>
      <c r="AD525" s="1" t="s">
        <v>858</v>
      </c>
      <c r="AE525" t="s">
        <v>14</v>
      </c>
      <c r="AF525" t="s">
        <v>545</v>
      </c>
      <c r="AG525">
        <v>2024</v>
      </c>
    </row>
    <row r="526" spans="1:33" ht="15.75" customHeight="1" x14ac:dyDescent="0.25">
      <c r="A526" s="3">
        <v>523</v>
      </c>
      <c r="B526" s="4" t="str">
        <f t="shared" si="158"/>
        <v xml:space="preserve"> </v>
      </c>
      <c r="C526" s="1">
        <f t="shared" si="159"/>
        <v>523</v>
      </c>
      <c r="D526" t="str">
        <f t="shared" si="160"/>
        <v>ZACCARIN HENRY</v>
      </c>
      <c r="E526" s="1" t="str">
        <f>_xlfn.IFNA(VLOOKUP(G526,'nr MX scelti o cambiati'!$C$3:$D$591,2,FALSE)," ")</f>
        <v xml:space="preserve"> </v>
      </c>
      <c r="F526" s="1" t="str">
        <f>IF(E526="NUM CAMBIATO","NUM CAMBIATO",IF(G526=" "," ",_xlfn.IFNA(VLOOKUP(G526,'nr MX scelti o cambiati'!$E$3:$N$591,10,FALSE),"nuova scelta numero")))</f>
        <v>nuova scelta numero</v>
      </c>
      <c r="G526" s="1" t="str">
        <f t="shared" si="161"/>
        <v>A00862</v>
      </c>
      <c r="H526" s="1">
        <f t="shared" si="166"/>
        <v>0</v>
      </c>
      <c r="I526" s="1" t="str">
        <f t="shared" si="167"/>
        <v xml:space="preserve"> </v>
      </c>
      <c r="J526" s="42" t="str">
        <f t="shared" si="162"/>
        <v>ZACCARIN HENRY</v>
      </c>
      <c r="K526" s="1" t="str">
        <f t="shared" si="163"/>
        <v>FVG</v>
      </c>
      <c r="L526" s="1" t="str">
        <f t="shared" si="164"/>
        <v>MX2</v>
      </c>
      <c r="M526" s="1" t="str">
        <f t="shared" si="165"/>
        <v>CHALLENGE</v>
      </c>
      <c r="N526" s="7"/>
      <c r="O526">
        <f t="shared" si="168"/>
        <v>608</v>
      </c>
      <c r="P526">
        <f t="shared" si="169"/>
        <v>608</v>
      </c>
      <c r="Q526" t="str">
        <f t="shared" si="170"/>
        <v>CORAZZA IMER</v>
      </c>
      <c r="R526" s="1" t="str">
        <f t="shared" si="171"/>
        <v>Y01614</v>
      </c>
      <c r="S526" s="22">
        <f t="shared" si="154"/>
        <v>34192</v>
      </c>
      <c r="T526" s="1" t="str">
        <f t="shared" si="155"/>
        <v>FVG</v>
      </c>
      <c r="U526" s="1" t="str">
        <f t="shared" si="156"/>
        <v>MX2</v>
      </c>
      <c r="V526" s="1" t="str">
        <f t="shared" si="157"/>
        <v>EXPERT</v>
      </c>
      <c r="W526" s="42" t="str">
        <f t="shared" si="172"/>
        <v>CORAZZA IMER</v>
      </c>
      <c r="Y526" s="30" t="s">
        <v>647</v>
      </c>
      <c r="Z526">
        <v>608</v>
      </c>
      <c r="AA526" t="s">
        <v>648</v>
      </c>
      <c r="AB526" s="14">
        <v>34192</v>
      </c>
      <c r="AC526" t="s">
        <v>24</v>
      </c>
      <c r="AD526" s="1" t="s">
        <v>856</v>
      </c>
      <c r="AE526" t="s">
        <v>7</v>
      </c>
      <c r="AF526" t="s">
        <v>648</v>
      </c>
      <c r="AG526">
        <v>2024</v>
      </c>
    </row>
    <row r="527" spans="1:33" ht="15.75" customHeight="1" x14ac:dyDescent="0.25">
      <c r="A527" s="3">
        <v>524</v>
      </c>
      <c r="B527" s="4" t="str">
        <f t="shared" si="158"/>
        <v xml:space="preserve"> </v>
      </c>
      <c r="C527" s="1">
        <f t="shared" si="159"/>
        <v>524</v>
      </c>
      <c r="D527" t="str">
        <f t="shared" si="160"/>
        <v>POLATO ALESSIA</v>
      </c>
      <c r="E527" s="1" t="str">
        <f>_xlfn.IFNA(VLOOKUP(G527,'nr MX scelti o cambiati'!$C$3:$D$591,2,FALSE)," ")</f>
        <v xml:space="preserve"> </v>
      </c>
      <c r="F527" s="1" t="str">
        <f>IF(E527="NUM CAMBIATO","NUM CAMBIATO",IF(G527=" "," ",_xlfn.IFNA(VLOOKUP(G527,'nr MX scelti o cambiati'!$E$3:$N$591,10,FALSE),"nuova scelta numero")))</f>
        <v>nuova scelta numero</v>
      </c>
      <c r="G527" s="1" t="str">
        <f t="shared" si="161"/>
        <v>A01746</v>
      </c>
      <c r="H527" s="1">
        <f t="shared" si="166"/>
        <v>0</v>
      </c>
      <c r="I527" s="1" t="str">
        <f t="shared" si="167"/>
        <v xml:space="preserve"> </v>
      </c>
      <c r="J527" s="42" t="str">
        <f t="shared" si="162"/>
        <v>POLATO ALESSIA</v>
      </c>
      <c r="K527" s="1" t="str">
        <f t="shared" si="163"/>
        <v>VEN</v>
      </c>
      <c r="L527" s="1" t="str">
        <f t="shared" si="164"/>
        <v>FEMMINILE</v>
      </c>
      <c r="M527" s="1" t="str">
        <f t="shared" si="165"/>
        <v>FEMMINILE</v>
      </c>
      <c r="N527" s="7"/>
      <c r="O527">
        <f t="shared" si="168"/>
        <v>610</v>
      </c>
      <c r="P527">
        <f t="shared" si="169"/>
        <v>610</v>
      </c>
      <c r="Q527" t="str">
        <f t="shared" si="170"/>
        <v>TURITTO ROBERTO</v>
      </c>
      <c r="R527" s="1" t="str">
        <f t="shared" si="171"/>
        <v>G04555</v>
      </c>
      <c r="S527" s="22">
        <f t="shared" si="154"/>
        <v>0</v>
      </c>
      <c r="T527" s="1">
        <f t="shared" si="155"/>
        <v>0</v>
      </c>
      <c r="U527" s="1" t="str">
        <f t="shared" si="156"/>
        <v>OPEN</v>
      </c>
      <c r="V527" s="1" t="str">
        <f t="shared" si="157"/>
        <v>MASTER</v>
      </c>
      <c r="W527" s="42" t="str">
        <f t="shared" si="172"/>
        <v xml:space="preserve"> </v>
      </c>
      <c r="Y527" s="30" t="s">
        <v>546</v>
      </c>
      <c r="Z527">
        <v>610</v>
      </c>
      <c r="AA527" t="s">
        <v>547</v>
      </c>
      <c r="AD527" s="1" t="s">
        <v>858</v>
      </c>
      <c r="AE527" t="s">
        <v>14</v>
      </c>
      <c r="AG527">
        <v>2024</v>
      </c>
    </row>
    <row r="528" spans="1:33" ht="15.75" customHeight="1" x14ac:dyDescent="0.25">
      <c r="A528" s="3">
        <v>525</v>
      </c>
      <c r="B528" s="4" t="str">
        <f t="shared" si="158"/>
        <v xml:space="preserve"> </v>
      </c>
      <c r="C528" s="1">
        <f t="shared" si="159"/>
        <v>525</v>
      </c>
      <c r="D528" t="str">
        <f t="shared" si="160"/>
        <v>MARCONCINI MARCO</v>
      </c>
      <c r="E528" s="1" t="str">
        <f>_xlfn.IFNA(VLOOKUP(G528,'nr MX scelti o cambiati'!$C$3:$D$591,2,FALSE)," ")</f>
        <v>NUM CAMBIATO</v>
      </c>
      <c r="F528" s="1" t="str">
        <f>IF(E528="NUM CAMBIATO","NUM CAMBIATO",IF(G528=" "," ",_xlfn.IFNA(VLOOKUP(G528,'nr MX scelti o cambiati'!$E$3:$N$591,10,FALSE),"nuova scelta numero")))</f>
        <v>NUM CAMBIATO</v>
      </c>
      <c r="G528" s="1" t="str">
        <f t="shared" si="161"/>
        <v>S02934</v>
      </c>
      <c r="H528" s="1">
        <f t="shared" si="166"/>
        <v>0</v>
      </c>
      <c r="I528" s="1" t="str">
        <f t="shared" si="167"/>
        <v xml:space="preserve"> </v>
      </c>
      <c r="J528" s="42" t="str">
        <f t="shared" si="162"/>
        <v>MARCONCINI MARCO</v>
      </c>
      <c r="K528" s="1" t="str">
        <f t="shared" si="163"/>
        <v>VEN</v>
      </c>
      <c r="L528" s="1" t="str">
        <f t="shared" si="164"/>
        <v>OPEN</v>
      </c>
      <c r="M528" s="1" t="str">
        <f t="shared" si="165"/>
        <v>SUPERVETERAN</v>
      </c>
      <c r="N528" s="7"/>
      <c r="O528">
        <f t="shared" si="168"/>
        <v>611</v>
      </c>
      <c r="P528">
        <f t="shared" si="169"/>
        <v>611</v>
      </c>
      <c r="Q528" t="str">
        <f t="shared" si="170"/>
        <v>GIACOMOLLI DIEGO</v>
      </c>
      <c r="R528" s="1" t="str">
        <f t="shared" si="171"/>
        <v>X05295</v>
      </c>
      <c r="S528" s="22">
        <f t="shared" si="154"/>
        <v>39665</v>
      </c>
      <c r="T528" s="1" t="str">
        <f t="shared" si="155"/>
        <v>PTR</v>
      </c>
      <c r="U528" s="1">
        <f t="shared" si="156"/>
        <v>125</v>
      </c>
      <c r="V528" s="1" t="str">
        <f t="shared" si="157"/>
        <v>JUNIOR</v>
      </c>
      <c r="W528" s="42" t="str">
        <f t="shared" si="172"/>
        <v>GIACOMOLLI DIEGO</v>
      </c>
      <c r="Y528" s="30" t="s">
        <v>820</v>
      </c>
      <c r="Z528">
        <v>611</v>
      </c>
      <c r="AA528" t="s">
        <v>821</v>
      </c>
      <c r="AB528" s="14">
        <v>39665</v>
      </c>
      <c r="AC528" t="s">
        <v>1300</v>
      </c>
      <c r="AD528" s="1">
        <v>125</v>
      </c>
      <c r="AE528" t="s">
        <v>4</v>
      </c>
      <c r="AF528" t="s">
        <v>821</v>
      </c>
      <c r="AG528">
        <v>2024</v>
      </c>
    </row>
    <row r="529" spans="1:33" ht="15.75" customHeight="1" x14ac:dyDescent="0.25">
      <c r="A529" s="3">
        <v>526</v>
      </c>
      <c r="B529" s="4" t="str">
        <f t="shared" si="158"/>
        <v xml:space="preserve"> </v>
      </c>
      <c r="C529" s="1">
        <f t="shared" si="159"/>
        <v>526</v>
      </c>
      <c r="D529" t="str">
        <f t="shared" si="160"/>
        <v>RIGHETTI CRISTIANO</v>
      </c>
      <c r="E529" s="1" t="str">
        <f>_xlfn.IFNA(VLOOKUP(G529,'nr MX scelti o cambiati'!$C$3:$D$591,2,FALSE)," ")</f>
        <v xml:space="preserve"> </v>
      </c>
      <c r="F529" s="1">
        <f>IF(E529="NUM CAMBIATO","NUM CAMBIATO",IF(G529=" "," ",_xlfn.IFNA(VLOOKUP(G529,'nr MX scelti o cambiati'!$E$3:$N$591,10,FALSE),"nuova scelta numero")))</f>
        <v>0</v>
      </c>
      <c r="G529" s="1" t="str">
        <f t="shared" si="161"/>
        <v>Z00064</v>
      </c>
      <c r="H529" s="1">
        <f t="shared" si="166"/>
        <v>0</v>
      </c>
      <c r="I529" s="1" t="str">
        <f t="shared" si="167"/>
        <v xml:space="preserve"> </v>
      </c>
      <c r="J529" s="42" t="str">
        <f t="shared" si="162"/>
        <v>RIGHETTI CRISTIANO</v>
      </c>
      <c r="K529" s="1" t="str">
        <f t="shared" si="163"/>
        <v>VEN</v>
      </c>
      <c r="L529" s="1" t="str">
        <f t="shared" si="164"/>
        <v>MX2</v>
      </c>
      <c r="M529" s="1" t="str">
        <f t="shared" si="165"/>
        <v>RIDER</v>
      </c>
      <c r="N529" s="7"/>
      <c r="O529">
        <f t="shared" si="168"/>
        <v>612</v>
      </c>
      <c r="P529">
        <f t="shared" si="169"/>
        <v>612</v>
      </c>
      <c r="Q529" t="str">
        <f t="shared" si="170"/>
        <v>NARDI STEFANO</v>
      </c>
      <c r="R529" s="1" t="str">
        <f t="shared" si="171"/>
        <v>Y03798</v>
      </c>
      <c r="S529" s="22">
        <f t="shared" si="154"/>
        <v>0</v>
      </c>
      <c r="T529" s="1">
        <f t="shared" si="155"/>
        <v>0</v>
      </c>
      <c r="U529" s="1" t="str">
        <f t="shared" si="156"/>
        <v>MX1</v>
      </c>
      <c r="V529" s="1" t="str">
        <f t="shared" si="157"/>
        <v>CHALLENGE</v>
      </c>
      <c r="W529" s="42" t="str">
        <f t="shared" si="172"/>
        <v xml:space="preserve"> </v>
      </c>
      <c r="Y529" s="30" t="s">
        <v>1041</v>
      </c>
      <c r="Z529">
        <v>612</v>
      </c>
      <c r="AA529" t="s">
        <v>1042</v>
      </c>
      <c r="AD529" s="1" t="s">
        <v>857</v>
      </c>
      <c r="AE529" t="s">
        <v>5</v>
      </c>
      <c r="AG529">
        <v>2024</v>
      </c>
    </row>
    <row r="530" spans="1:33" ht="15.75" customHeight="1" x14ac:dyDescent="0.25">
      <c r="A530" s="3">
        <v>527</v>
      </c>
      <c r="B530" s="4">
        <f t="shared" si="158"/>
        <v>527</v>
      </c>
      <c r="C530" s="1" t="str">
        <f t="shared" si="159"/>
        <v xml:space="preserve"> </v>
      </c>
      <c r="D530" t="str">
        <f t="shared" si="160"/>
        <v xml:space="preserve"> </v>
      </c>
      <c r="E530" s="1" t="str">
        <f>_xlfn.IFNA(VLOOKUP(G530,'nr MX scelti o cambiati'!$C$3:$D$591,2,FALSE)," ")</f>
        <v xml:space="preserve"> </v>
      </c>
      <c r="F530" s="1" t="str">
        <f>IF(E530="NUM CAMBIATO","NUM CAMBIATO",IF(G530=" "," ",_xlfn.IFNA(VLOOKUP(G530,'nr MX scelti o cambiati'!$E$3:$N$591,10,FALSE),"nuova scelta numero")))</f>
        <v xml:space="preserve"> </v>
      </c>
      <c r="G530" s="1" t="str">
        <f t="shared" si="161"/>
        <v xml:space="preserve"> </v>
      </c>
      <c r="H530" s="1">
        <f t="shared" si="166"/>
        <v>0</v>
      </c>
      <c r="I530" s="1" t="str">
        <f t="shared" si="167"/>
        <v xml:space="preserve"> </v>
      </c>
      <c r="J530" s="42" t="str">
        <f t="shared" si="162"/>
        <v xml:space="preserve"> </v>
      </c>
      <c r="K530" s="1" t="str">
        <f t="shared" si="163"/>
        <v xml:space="preserve"> </v>
      </c>
      <c r="L530" s="1" t="str">
        <f t="shared" si="164"/>
        <v xml:space="preserve"> </v>
      </c>
      <c r="M530" s="1" t="str">
        <f t="shared" si="165"/>
        <v xml:space="preserve"> </v>
      </c>
      <c r="N530" s="7"/>
      <c r="O530">
        <f t="shared" si="168"/>
        <v>614</v>
      </c>
      <c r="P530">
        <f t="shared" si="169"/>
        <v>614</v>
      </c>
      <c r="Q530" t="str">
        <f t="shared" si="170"/>
        <v>BURATTO LUIGI</v>
      </c>
      <c r="R530" s="1" t="str">
        <f t="shared" si="171"/>
        <v>Z01526</v>
      </c>
      <c r="S530" s="22">
        <f t="shared" si="154"/>
        <v>0</v>
      </c>
      <c r="T530" s="1">
        <f t="shared" si="155"/>
        <v>0</v>
      </c>
      <c r="U530" s="1" t="str">
        <f t="shared" si="156"/>
        <v>MX2</v>
      </c>
      <c r="V530" s="1" t="str">
        <f t="shared" si="157"/>
        <v>CHALLENGE</v>
      </c>
      <c r="W530" s="42" t="str">
        <f t="shared" si="172"/>
        <v xml:space="preserve"> </v>
      </c>
      <c r="Y530" s="30" t="s">
        <v>1005</v>
      </c>
      <c r="Z530">
        <v>614</v>
      </c>
      <c r="AA530" t="s">
        <v>1006</v>
      </c>
      <c r="AD530" s="1" t="s">
        <v>856</v>
      </c>
      <c r="AE530" t="s">
        <v>5</v>
      </c>
      <c r="AG530">
        <v>2024</v>
      </c>
    </row>
    <row r="531" spans="1:33" ht="15.75" customHeight="1" x14ac:dyDescent="0.25">
      <c r="A531" s="3">
        <v>528</v>
      </c>
      <c r="B531" s="4" t="str">
        <f t="shared" si="158"/>
        <v xml:space="preserve"> </v>
      </c>
      <c r="C531" s="1">
        <f t="shared" si="159"/>
        <v>528</v>
      </c>
      <c r="D531" t="str">
        <f t="shared" si="160"/>
        <v>GARZARO DEVID</v>
      </c>
      <c r="E531" s="1" t="str">
        <f>_xlfn.IFNA(VLOOKUP(G531,'nr MX scelti o cambiati'!$C$3:$D$591,2,FALSE)," ")</f>
        <v>NUM CAMBIATO</v>
      </c>
      <c r="F531" s="1" t="str">
        <f>IF(E531="NUM CAMBIATO","NUM CAMBIATO",IF(G531=" "," ",_xlfn.IFNA(VLOOKUP(G531,'nr MX scelti o cambiati'!$E$3:$N$591,10,FALSE),"nuova scelta numero")))</f>
        <v>NUM CAMBIATO</v>
      </c>
      <c r="G531" s="1" t="str">
        <f t="shared" si="161"/>
        <v>X05239</v>
      </c>
      <c r="H531" s="1">
        <f t="shared" si="166"/>
        <v>0</v>
      </c>
      <c r="I531" s="1" t="str">
        <f t="shared" si="167"/>
        <v xml:space="preserve"> </v>
      </c>
      <c r="J531" s="42" t="str">
        <f t="shared" si="162"/>
        <v>GARZARO DEVID</v>
      </c>
      <c r="K531" s="1" t="str">
        <f t="shared" si="163"/>
        <v>VEN</v>
      </c>
      <c r="L531" s="1">
        <f t="shared" si="164"/>
        <v>125</v>
      </c>
      <c r="M531" s="1" t="str">
        <f t="shared" si="165"/>
        <v>JUNIOR</v>
      </c>
      <c r="N531" s="7"/>
      <c r="O531">
        <f t="shared" si="168"/>
        <v>615</v>
      </c>
      <c r="P531">
        <f t="shared" si="169"/>
        <v>615</v>
      </c>
      <c r="Q531" t="str">
        <f t="shared" si="170"/>
        <v>GASPARI NICOLO`</v>
      </c>
      <c r="R531" s="1" t="str">
        <f t="shared" si="171"/>
        <v>M00389</v>
      </c>
      <c r="S531" s="22">
        <f t="shared" si="154"/>
        <v>37383</v>
      </c>
      <c r="T531" s="1" t="str">
        <f t="shared" si="155"/>
        <v>VEN</v>
      </c>
      <c r="U531" s="1" t="str">
        <f t="shared" si="156"/>
        <v>MX1</v>
      </c>
      <c r="V531" s="1" t="str">
        <f t="shared" si="157"/>
        <v>EXPERT</v>
      </c>
      <c r="W531" s="42" t="str">
        <f t="shared" si="172"/>
        <v>GASPARI NICOLO`</v>
      </c>
      <c r="Y531" s="30" t="s">
        <v>3868</v>
      </c>
      <c r="Z531">
        <v>615</v>
      </c>
      <c r="AA531" t="s">
        <v>3869</v>
      </c>
      <c r="AB531" s="14">
        <v>37383</v>
      </c>
      <c r="AC531" t="s">
        <v>21</v>
      </c>
      <c r="AD531" s="1" t="s">
        <v>857</v>
      </c>
      <c r="AE531" t="s">
        <v>7</v>
      </c>
      <c r="AF531" t="s">
        <v>3869</v>
      </c>
      <c r="AG531">
        <v>2024</v>
      </c>
    </row>
    <row r="532" spans="1:33" ht="15.75" customHeight="1" x14ac:dyDescent="0.25">
      <c r="A532" s="3">
        <v>529</v>
      </c>
      <c r="B532" s="4" t="str">
        <f t="shared" si="158"/>
        <v xml:space="preserve"> </v>
      </c>
      <c r="C532" s="1">
        <f t="shared" si="159"/>
        <v>529</v>
      </c>
      <c r="D532" t="str">
        <f t="shared" si="160"/>
        <v>BOZZA ALESSANDRO</v>
      </c>
      <c r="E532" s="1" t="str">
        <f>_xlfn.IFNA(VLOOKUP(G532,'nr MX scelti o cambiati'!$C$3:$D$591,2,FALSE)," ")</f>
        <v xml:space="preserve"> </v>
      </c>
      <c r="F532" s="1" t="str">
        <f>IF(E532="NUM CAMBIATO","NUM CAMBIATO",IF(G532=" "," ",_xlfn.IFNA(VLOOKUP(G532,'nr MX scelti o cambiati'!$E$3:$N$591,10,FALSE),"nuova scelta numero")))</f>
        <v>nuova scelta numero</v>
      </c>
      <c r="G532" s="1" t="str">
        <f t="shared" si="161"/>
        <v>V00078</v>
      </c>
      <c r="H532" s="1">
        <f t="shared" si="166"/>
        <v>0</v>
      </c>
      <c r="I532" s="1" t="str">
        <f t="shared" si="167"/>
        <v xml:space="preserve"> </v>
      </c>
      <c r="J532" s="42" t="str">
        <f t="shared" si="162"/>
        <v>BOZZA ALESSANDRO</v>
      </c>
      <c r="K532" s="1" t="str">
        <f t="shared" si="163"/>
        <v>VEN</v>
      </c>
      <c r="L532" s="1">
        <f t="shared" si="164"/>
        <v>125</v>
      </c>
      <c r="M532" s="1" t="str">
        <f t="shared" si="165"/>
        <v>JUNIOR</v>
      </c>
      <c r="N532" s="7"/>
      <c r="O532">
        <f t="shared" si="168"/>
        <v>616</v>
      </c>
      <c r="P532">
        <f t="shared" si="169"/>
        <v>616</v>
      </c>
      <c r="Q532" t="str">
        <f t="shared" si="170"/>
        <v>PAISSAN LORIS</v>
      </c>
      <c r="R532" s="1" t="str">
        <f t="shared" si="171"/>
        <v>A01849</v>
      </c>
      <c r="S532" s="22">
        <f t="shared" si="154"/>
        <v>32771</v>
      </c>
      <c r="T532" s="1" t="str">
        <f t="shared" si="155"/>
        <v>VEN</v>
      </c>
      <c r="U532" s="1" t="str">
        <f t="shared" si="156"/>
        <v>MX1</v>
      </c>
      <c r="V532" s="1" t="str">
        <f t="shared" si="157"/>
        <v>EXPERT</v>
      </c>
      <c r="W532" s="42" t="str">
        <f t="shared" si="172"/>
        <v>PAISSAN LORIS</v>
      </c>
      <c r="Y532" s="30" t="s">
        <v>3411</v>
      </c>
      <c r="Z532">
        <v>616</v>
      </c>
      <c r="AA532" t="s">
        <v>3435</v>
      </c>
      <c r="AB532" s="14">
        <v>32771</v>
      </c>
      <c r="AC532" t="s">
        <v>21</v>
      </c>
      <c r="AD532" s="1" t="s">
        <v>857</v>
      </c>
      <c r="AE532" t="s">
        <v>7</v>
      </c>
      <c r="AF532" t="s">
        <v>3435</v>
      </c>
      <c r="AG532">
        <v>2024</v>
      </c>
    </row>
    <row r="533" spans="1:33" ht="15.75" customHeight="1" x14ac:dyDescent="0.25">
      <c r="A533" s="3">
        <v>530</v>
      </c>
      <c r="B533" s="4">
        <f t="shared" si="158"/>
        <v>530</v>
      </c>
      <c r="C533" s="1" t="str">
        <f t="shared" si="159"/>
        <v xml:space="preserve"> </v>
      </c>
      <c r="D533" t="str">
        <f t="shared" si="160"/>
        <v xml:space="preserve"> </v>
      </c>
      <c r="E533" s="1" t="str">
        <f>_xlfn.IFNA(VLOOKUP(G533,'nr MX scelti o cambiati'!$C$3:$D$591,2,FALSE)," ")</f>
        <v xml:space="preserve"> </v>
      </c>
      <c r="F533" s="1" t="str">
        <f>IF(E533="NUM CAMBIATO","NUM CAMBIATO",IF(G533=" "," ",_xlfn.IFNA(VLOOKUP(G533,'nr MX scelti o cambiati'!$E$3:$N$591,10,FALSE),"nuova scelta numero")))</f>
        <v xml:space="preserve"> </v>
      </c>
      <c r="G533" s="1" t="str">
        <f t="shared" si="161"/>
        <v xml:space="preserve"> </v>
      </c>
      <c r="H533" s="1">
        <f t="shared" si="166"/>
        <v>0</v>
      </c>
      <c r="I533" s="1" t="str">
        <f t="shared" si="167"/>
        <v xml:space="preserve"> </v>
      </c>
      <c r="J533" s="42" t="str">
        <f t="shared" si="162"/>
        <v xml:space="preserve"> </v>
      </c>
      <c r="K533" s="1" t="str">
        <f t="shared" si="163"/>
        <v xml:space="preserve"> </v>
      </c>
      <c r="L533" s="1" t="str">
        <f t="shared" si="164"/>
        <v xml:space="preserve"> </v>
      </c>
      <c r="M533" s="1" t="str">
        <f t="shared" si="165"/>
        <v xml:space="preserve"> </v>
      </c>
      <c r="N533" s="7"/>
      <c r="O533">
        <f t="shared" si="168"/>
        <v>617</v>
      </c>
      <c r="P533">
        <f t="shared" si="169"/>
        <v>617</v>
      </c>
      <c r="Q533" t="str">
        <f t="shared" si="170"/>
        <v>RINALDI CHIARA</v>
      </c>
      <c r="R533" s="1" t="str">
        <f t="shared" si="171"/>
        <v>P00044</v>
      </c>
      <c r="S533" s="22">
        <f t="shared" si="154"/>
        <v>37304</v>
      </c>
      <c r="T533" s="1" t="str">
        <f t="shared" si="155"/>
        <v>TOS</v>
      </c>
      <c r="U533" s="1" t="str">
        <f t="shared" si="156"/>
        <v>FEMMINILE</v>
      </c>
      <c r="V533" s="1" t="str">
        <f t="shared" si="157"/>
        <v>FEMMINILE</v>
      </c>
      <c r="W533" s="42" t="str">
        <f t="shared" si="172"/>
        <v>RINALDI CHIARA</v>
      </c>
      <c r="Y533" s="30" t="s">
        <v>3725</v>
      </c>
      <c r="Z533">
        <v>617</v>
      </c>
      <c r="AA533" t="s">
        <v>3726</v>
      </c>
      <c r="AB533" s="14">
        <v>37304</v>
      </c>
      <c r="AC533" t="s">
        <v>1620</v>
      </c>
      <c r="AD533" s="1" t="s">
        <v>859</v>
      </c>
      <c r="AE533" t="s">
        <v>859</v>
      </c>
      <c r="AF533" t="s">
        <v>3726</v>
      </c>
      <c r="AG533">
        <v>2024</v>
      </c>
    </row>
    <row r="534" spans="1:33" ht="15.75" customHeight="1" x14ac:dyDescent="0.25">
      <c r="A534" s="3">
        <v>531</v>
      </c>
      <c r="B534" s="4" t="str">
        <f t="shared" si="158"/>
        <v xml:space="preserve"> </v>
      </c>
      <c r="C534" s="1">
        <f t="shared" si="159"/>
        <v>531</v>
      </c>
      <c r="D534" t="str">
        <f t="shared" si="160"/>
        <v>MAINENTE BRIAN</v>
      </c>
      <c r="E534" s="1" t="str">
        <f>_xlfn.IFNA(VLOOKUP(G534,'nr MX scelti o cambiati'!$C$3:$D$591,2,FALSE)," ")</f>
        <v xml:space="preserve"> </v>
      </c>
      <c r="F534" s="1">
        <f>IF(E534="NUM CAMBIATO","NUM CAMBIATO",IF(G534=" "," ",_xlfn.IFNA(VLOOKUP(G534,'nr MX scelti o cambiati'!$E$3:$N$591,10,FALSE),"nuova scelta numero")))</f>
        <v>0</v>
      </c>
      <c r="G534" s="1" t="str">
        <f t="shared" si="161"/>
        <v>W00458</v>
      </c>
      <c r="H534" s="1">
        <f t="shared" si="166"/>
        <v>0</v>
      </c>
      <c r="I534" s="1" t="str">
        <f t="shared" si="167"/>
        <v xml:space="preserve"> </v>
      </c>
      <c r="J534" s="42" t="str">
        <f t="shared" si="162"/>
        <v>MAINENTE BRIAN</v>
      </c>
      <c r="K534" s="1" t="str">
        <f t="shared" si="163"/>
        <v>VEN</v>
      </c>
      <c r="L534" s="1">
        <f t="shared" si="164"/>
        <v>125</v>
      </c>
      <c r="M534" s="1" t="str">
        <f t="shared" si="165"/>
        <v>JUNIOR</v>
      </c>
      <c r="N534" s="7"/>
      <c r="O534">
        <f t="shared" si="168"/>
        <v>618</v>
      </c>
      <c r="P534">
        <f t="shared" si="169"/>
        <v>618</v>
      </c>
      <c r="Q534" t="str">
        <f t="shared" si="170"/>
        <v>PASQUALI DAVID</v>
      </c>
      <c r="R534" s="1" t="str">
        <f t="shared" si="171"/>
        <v>T00944</v>
      </c>
      <c r="S534" s="22">
        <f t="shared" si="154"/>
        <v>33650</v>
      </c>
      <c r="T534" s="1" t="str">
        <f t="shared" si="155"/>
        <v>EMI</v>
      </c>
      <c r="U534" s="1" t="str">
        <f t="shared" si="156"/>
        <v>MX2</v>
      </c>
      <c r="V534" s="1" t="str">
        <f t="shared" si="157"/>
        <v>RIDER</v>
      </c>
      <c r="W534" s="42" t="str">
        <f t="shared" si="172"/>
        <v>PASQUALI DAVID</v>
      </c>
      <c r="Y534" s="30" t="s">
        <v>1178</v>
      </c>
      <c r="Z534">
        <v>618</v>
      </c>
      <c r="AA534" t="s">
        <v>1179</v>
      </c>
      <c r="AB534" s="14">
        <v>33650</v>
      </c>
      <c r="AC534" t="s">
        <v>20</v>
      </c>
      <c r="AD534" s="1" t="s">
        <v>856</v>
      </c>
      <c r="AE534" t="s">
        <v>6</v>
      </c>
      <c r="AF534" t="s">
        <v>1179</v>
      </c>
      <c r="AG534">
        <v>2024</v>
      </c>
    </row>
    <row r="535" spans="1:33" ht="15.75" customHeight="1" x14ac:dyDescent="0.25">
      <c r="A535" s="3">
        <v>532</v>
      </c>
      <c r="B535" s="4">
        <f t="shared" si="158"/>
        <v>532</v>
      </c>
      <c r="C535" s="1" t="str">
        <f t="shared" si="159"/>
        <v xml:space="preserve"> </v>
      </c>
      <c r="D535" t="str">
        <f t="shared" si="160"/>
        <v xml:space="preserve"> </v>
      </c>
      <c r="E535" s="1" t="str">
        <f>_xlfn.IFNA(VLOOKUP(G535,'nr MX scelti o cambiati'!$C$3:$D$591,2,FALSE)," ")</f>
        <v xml:space="preserve"> </v>
      </c>
      <c r="F535" s="1" t="str">
        <f>IF(E535="NUM CAMBIATO","NUM CAMBIATO",IF(G535=" "," ",_xlfn.IFNA(VLOOKUP(G535,'nr MX scelti o cambiati'!$E$3:$N$591,10,FALSE),"nuova scelta numero")))</f>
        <v xml:space="preserve"> </v>
      </c>
      <c r="G535" s="1" t="str">
        <f t="shared" si="161"/>
        <v xml:space="preserve"> </v>
      </c>
      <c r="H535" s="1">
        <f t="shared" si="166"/>
        <v>0</v>
      </c>
      <c r="I535" s="1" t="str">
        <f t="shared" si="167"/>
        <v xml:space="preserve"> </v>
      </c>
      <c r="J535" s="42" t="str">
        <f t="shared" si="162"/>
        <v xml:space="preserve"> </v>
      </c>
      <c r="K535" s="1" t="str">
        <f t="shared" si="163"/>
        <v xml:space="preserve"> </v>
      </c>
      <c r="L535" s="1" t="str">
        <f t="shared" si="164"/>
        <v xml:space="preserve"> </v>
      </c>
      <c r="M535" s="1" t="str">
        <f t="shared" si="165"/>
        <v xml:space="preserve"> </v>
      </c>
      <c r="N535" s="7"/>
      <c r="O535">
        <f t="shared" si="168"/>
        <v>621</v>
      </c>
      <c r="P535">
        <f t="shared" si="169"/>
        <v>621</v>
      </c>
      <c r="Q535" t="str">
        <f t="shared" si="170"/>
        <v>COMINATO FABIO</v>
      </c>
      <c r="R535" s="1" t="str">
        <f t="shared" si="171"/>
        <v>V02974</v>
      </c>
      <c r="S535" s="22">
        <f t="shared" si="154"/>
        <v>38557</v>
      </c>
      <c r="T535" s="1" t="str">
        <f t="shared" si="155"/>
        <v>VEN</v>
      </c>
      <c r="U535" s="1">
        <f t="shared" si="156"/>
        <v>125</v>
      </c>
      <c r="V535" s="1" t="str">
        <f t="shared" si="157"/>
        <v>SENIOR</v>
      </c>
      <c r="W535" s="42" t="str">
        <f t="shared" si="172"/>
        <v>COMINATO FABIO</v>
      </c>
      <c r="Y535" s="30" t="s">
        <v>552</v>
      </c>
      <c r="Z535">
        <v>621</v>
      </c>
      <c r="AA535" t="s">
        <v>553</v>
      </c>
      <c r="AB535" s="14">
        <v>38557</v>
      </c>
      <c r="AC535" t="s">
        <v>21</v>
      </c>
      <c r="AD535" s="1">
        <v>125</v>
      </c>
      <c r="AE535" t="s">
        <v>8</v>
      </c>
      <c r="AF535" t="s">
        <v>553</v>
      </c>
      <c r="AG535">
        <v>2024</v>
      </c>
    </row>
    <row r="536" spans="1:33" ht="15.75" customHeight="1" x14ac:dyDescent="0.25">
      <c r="A536" s="3">
        <v>533</v>
      </c>
      <c r="B536" s="4">
        <f t="shared" si="158"/>
        <v>533</v>
      </c>
      <c r="C536" s="1" t="str">
        <f t="shared" si="159"/>
        <v xml:space="preserve"> </v>
      </c>
      <c r="D536" t="str">
        <f t="shared" si="160"/>
        <v xml:space="preserve"> </v>
      </c>
      <c r="E536" s="1" t="str">
        <f>_xlfn.IFNA(VLOOKUP(G536,'nr MX scelti o cambiati'!$C$3:$D$591,2,FALSE)," ")</f>
        <v xml:space="preserve"> </v>
      </c>
      <c r="F536" s="1" t="str">
        <f>IF(E536="NUM CAMBIATO","NUM CAMBIATO",IF(G536=" "," ",_xlfn.IFNA(VLOOKUP(G536,'nr MX scelti o cambiati'!$E$3:$N$591,10,FALSE),"nuova scelta numero")))</f>
        <v xml:space="preserve"> </v>
      </c>
      <c r="G536" s="1" t="str">
        <f t="shared" si="161"/>
        <v xml:space="preserve"> </v>
      </c>
      <c r="H536" s="1">
        <f t="shared" si="166"/>
        <v>0</v>
      </c>
      <c r="I536" s="1" t="str">
        <f t="shared" si="167"/>
        <v xml:space="preserve"> </v>
      </c>
      <c r="J536" s="42" t="str">
        <f t="shared" si="162"/>
        <v xml:space="preserve"> </v>
      </c>
      <c r="K536" s="1" t="str">
        <f t="shared" si="163"/>
        <v xml:space="preserve"> </v>
      </c>
      <c r="L536" s="1" t="str">
        <f t="shared" si="164"/>
        <v xml:space="preserve"> </v>
      </c>
      <c r="M536" s="1" t="str">
        <f t="shared" si="165"/>
        <v xml:space="preserve"> </v>
      </c>
      <c r="N536" s="7"/>
      <c r="O536">
        <f t="shared" si="168"/>
        <v>622</v>
      </c>
      <c r="P536">
        <f t="shared" si="169"/>
        <v>622</v>
      </c>
      <c r="Q536" t="str">
        <f t="shared" si="170"/>
        <v>GHEZZI GINO</v>
      </c>
      <c r="R536" s="1" t="str">
        <f t="shared" si="171"/>
        <v>G08733</v>
      </c>
      <c r="S536" s="22">
        <f t="shared" si="154"/>
        <v>24461</v>
      </c>
      <c r="T536" s="1" t="str">
        <f t="shared" si="155"/>
        <v>PTR</v>
      </c>
      <c r="U536" s="1" t="str">
        <f t="shared" si="156"/>
        <v>OPEN</v>
      </c>
      <c r="V536" s="1" t="str">
        <f t="shared" si="157"/>
        <v>MASTER</v>
      </c>
      <c r="W536" s="42" t="str">
        <f t="shared" si="172"/>
        <v>GHEZZI GINO</v>
      </c>
      <c r="Y536" s="30" t="s">
        <v>554</v>
      </c>
      <c r="Z536">
        <v>622</v>
      </c>
      <c r="AA536" t="s">
        <v>555</v>
      </c>
      <c r="AB536" s="14">
        <v>24461</v>
      </c>
      <c r="AC536" t="s">
        <v>1300</v>
      </c>
      <c r="AD536" s="1" t="s">
        <v>858</v>
      </c>
      <c r="AE536" t="s">
        <v>14</v>
      </c>
      <c r="AF536" t="s">
        <v>555</v>
      </c>
      <c r="AG536">
        <v>2024</v>
      </c>
    </row>
    <row r="537" spans="1:33" ht="15.75" customHeight="1" x14ac:dyDescent="0.25">
      <c r="A537" s="3">
        <v>534</v>
      </c>
      <c r="B537" s="4" t="str">
        <f t="shared" si="158"/>
        <v xml:space="preserve"> </v>
      </c>
      <c r="C537" s="1">
        <f t="shared" si="159"/>
        <v>534</v>
      </c>
      <c r="D537" t="str">
        <f t="shared" si="160"/>
        <v>D`ARSIE` NICO</v>
      </c>
      <c r="E537" s="1" t="str">
        <f>_xlfn.IFNA(VLOOKUP(G537,'nr MX scelti o cambiati'!$C$3:$D$591,2,FALSE)," ")</f>
        <v xml:space="preserve"> </v>
      </c>
      <c r="F537" s="1">
        <f>IF(E537="NUM CAMBIATO","NUM CAMBIATO",IF(G537=" "," ",_xlfn.IFNA(VLOOKUP(G537,'nr MX scelti o cambiati'!$E$3:$N$591,10,FALSE),"nuova scelta numero")))</f>
        <v>0</v>
      </c>
      <c r="G537" s="1" t="str">
        <f t="shared" si="161"/>
        <v>W03580</v>
      </c>
      <c r="H537" s="1">
        <f t="shared" si="166"/>
        <v>0</v>
      </c>
      <c r="I537" s="1" t="str">
        <f t="shared" si="167"/>
        <v xml:space="preserve"> </v>
      </c>
      <c r="J537" s="42" t="str">
        <f t="shared" si="162"/>
        <v>D`ARSIE` NICO</v>
      </c>
      <c r="K537" s="1" t="str">
        <f t="shared" si="163"/>
        <v>VEN</v>
      </c>
      <c r="L537" s="1" t="str">
        <f t="shared" si="164"/>
        <v>MX2</v>
      </c>
      <c r="M537" s="1" t="str">
        <f t="shared" si="165"/>
        <v>CHALLENGE</v>
      </c>
      <c r="N537" s="7"/>
      <c r="O537">
        <f t="shared" si="168"/>
        <v>624</v>
      </c>
      <c r="P537">
        <f t="shared" si="169"/>
        <v>624</v>
      </c>
      <c r="Q537" t="str">
        <f t="shared" si="170"/>
        <v>CAMPANA STEFANO</v>
      </c>
      <c r="R537" s="1" t="str">
        <f t="shared" si="171"/>
        <v>Z01445</v>
      </c>
      <c r="S537" s="22">
        <f t="shared" si="154"/>
        <v>0</v>
      </c>
      <c r="T537" s="1">
        <f t="shared" si="155"/>
        <v>0</v>
      </c>
      <c r="U537" s="1" t="str">
        <f t="shared" si="156"/>
        <v>MX2</v>
      </c>
      <c r="V537" s="1" t="str">
        <f t="shared" si="157"/>
        <v>RIDER</v>
      </c>
      <c r="W537" s="42" t="str">
        <f t="shared" si="172"/>
        <v xml:space="preserve"> </v>
      </c>
      <c r="Y537" s="30" t="s">
        <v>986</v>
      </c>
      <c r="Z537">
        <v>624</v>
      </c>
      <c r="AA537" t="s">
        <v>987</v>
      </c>
      <c r="AD537" s="1" t="s">
        <v>856</v>
      </c>
      <c r="AE537" t="s">
        <v>6</v>
      </c>
      <c r="AG537">
        <v>2024</v>
      </c>
    </row>
    <row r="538" spans="1:33" ht="15.75" customHeight="1" x14ac:dyDescent="0.25">
      <c r="A538" s="3">
        <v>535</v>
      </c>
      <c r="B538" s="4">
        <f t="shared" si="158"/>
        <v>535</v>
      </c>
      <c r="C538" s="1" t="str">
        <f t="shared" si="159"/>
        <v xml:space="preserve"> </v>
      </c>
      <c r="D538" t="str">
        <f t="shared" si="160"/>
        <v xml:space="preserve"> </v>
      </c>
      <c r="E538" s="1" t="str">
        <f>_xlfn.IFNA(VLOOKUP(G538,'nr MX scelti o cambiati'!$C$3:$D$591,2,FALSE)," ")</f>
        <v xml:space="preserve"> </v>
      </c>
      <c r="F538" s="1" t="str">
        <f>IF(E538="NUM CAMBIATO","NUM CAMBIATO",IF(G538=" "," ",_xlfn.IFNA(VLOOKUP(G538,'nr MX scelti o cambiati'!$E$3:$N$591,10,FALSE),"nuova scelta numero")))</f>
        <v xml:space="preserve"> </v>
      </c>
      <c r="G538" s="1" t="str">
        <f t="shared" si="161"/>
        <v xml:space="preserve"> </v>
      </c>
      <c r="H538" s="1">
        <f t="shared" si="166"/>
        <v>0</v>
      </c>
      <c r="I538" s="1" t="str">
        <f t="shared" si="167"/>
        <v xml:space="preserve"> </v>
      </c>
      <c r="J538" s="42" t="str">
        <f t="shared" si="162"/>
        <v xml:space="preserve"> </v>
      </c>
      <c r="K538" s="1" t="str">
        <f t="shared" si="163"/>
        <v xml:space="preserve"> </v>
      </c>
      <c r="L538" s="1" t="str">
        <f t="shared" si="164"/>
        <v xml:space="preserve"> </v>
      </c>
      <c r="M538" s="1" t="str">
        <f t="shared" si="165"/>
        <v xml:space="preserve"> </v>
      </c>
      <c r="N538" s="7"/>
      <c r="O538">
        <f t="shared" si="168"/>
        <v>625</v>
      </c>
      <c r="P538">
        <f t="shared" si="169"/>
        <v>625</v>
      </c>
      <c r="Q538" t="str">
        <f t="shared" si="170"/>
        <v>MACRI` GIUSEPPE</v>
      </c>
      <c r="R538" s="1" t="str">
        <f t="shared" si="171"/>
        <v>G04948</v>
      </c>
      <c r="S538" s="22">
        <f t="shared" si="154"/>
        <v>31089</v>
      </c>
      <c r="T538" s="1" t="str">
        <f t="shared" si="155"/>
        <v>FVG</v>
      </c>
      <c r="U538" s="1" t="str">
        <f t="shared" si="156"/>
        <v>MX1</v>
      </c>
      <c r="V538" s="1" t="str">
        <f t="shared" si="157"/>
        <v>RIDER</v>
      </c>
      <c r="W538" s="42" t="str">
        <f t="shared" si="172"/>
        <v>MACRI` GIUSEPPE</v>
      </c>
      <c r="Y538" s="30" t="s">
        <v>556</v>
      </c>
      <c r="Z538">
        <v>625</v>
      </c>
      <c r="AA538" t="s">
        <v>557</v>
      </c>
      <c r="AB538" s="14">
        <v>31089</v>
      </c>
      <c r="AC538" t="s">
        <v>24</v>
      </c>
      <c r="AD538" s="1" t="s">
        <v>857</v>
      </c>
      <c r="AE538" t="s">
        <v>6</v>
      </c>
      <c r="AF538" t="s">
        <v>557</v>
      </c>
      <c r="AG538">
        <v>2024</v>
      </c>
    </row>
    <row r="539" spans="1:33" ht="15.75" customHeight="1" x14ac:dyDescent="0.25">
      <c r="A539" s="3">
        <v>536</v>
      </c>
      <c r="B539" s="4">
        <f t="shared" si="158"/>
        <v>536</v>
      </c>
      <c r="C539" s="1" t="str">
        <f t="shared" si="159"/>
        <v xml:space="preserve"> </v>
      </c>
      <c r="D539" t="str">
        <f t="shared" si="160"/>
        <v xml:space="preserve"> </v>
      </c>
      <c r="E539" s="1" t="str">
        <f>_xlfn.IFNA(VLOOKUP(G539,'nr MX scelti o cambiati'!$C$3:$D$591,2,FALSE)," ")</f>
        <v xml:space="preserve"> </v>
      </c>
      <c r="F539" s="1" t="str">
        <f>IF(E539="NUM CAMBIATO","NUM CAMBIATO",IF(G539=" "," ",_xlfn.IFNA(VLOOKUP(G539,'nr MX scelti o cambiati'!$E$3:$N$591,10,FALSE),"nuova scelta numero")))</f>
        <v xml:space="preserve"> </v>
      </c>
      <c r="G539" s="1" t="str">
        <f t="shared" si="161"/>
        <v xml:space="preserve"> </v>
      </c>
      <c r="H539" s="1">
        <f t="shared" si="166"/>
        <v>0</v>
      </c>
      <c r="I539" s="1" t="str">
        <f t="shared" si="167"/>
        <v xml:space="preserve"> </v>
      </c>
      <c r="J539" s="42" t="str">
        <f t="shared" si="162"/>
        <v xml:space="preserve"> </v>
      </c>
      <c r="K539" s="1" t="str">
        <f t="shared" si="163"/>
        <v xml:space="preserve"> </v>
      </c>
      <c r="L539" s="1" t="str">
        <f t="shared" si="164"/>
        <v xml:space="preserve"> </v>
      </c>
      <c r="M539" s="1" t="str">
        <f t="shared" si="165"/>
        <v xml:space="preserve"> </v>
      </c>
      <c r="N539" s="7"/>
      <c r="O539">
        <f t="shared" si="168"/>
        <v>627</v>
      </c>
      <c r="P539">
        <f t="shared" si="169"/>
        <v>627</v>
      </c>
      <c r="Q539" t="str">
        <f t="shared" si="170"/>
        <v>NOBILI IVAN</v>
      </c>
      <c r="R539" s="1" t="str">
        <f t="shared" si="171"/>
        <v>X00857</v>
      </c>
      <c r="S539" s="22">
        <f t="shared" si="154"/>
        <v>39571</v>
      </c>
      <c r="T539" s="1" t="str">
        <f t="shared" si="155"/>
        <v>EMI</v>
      </c>
      <c r="U539" s="1">
        <f t="shared" si="156"/>
        <v>125</v>
      </c>
      <c r="V539" s="1" t="str">
        <f t="shared" si="157"/>
        <v>JUNIOR</v>
      </c>
      <c r="W539" s="42" t="str">
        <f t="shared" si="172"/>
        <v>NOBILI IVAN</v>
      </c>
      <c r="Y539" s="30" t="s">
        <v>1073</v>
      </c>
      <c r="Z539">
        <v>627</v>
      </c>
      <c r="AA539" t="s">
        <v>1074</v>
      </c>
      <c r="AB539" s="14">
        <v>39571</v>
      </c>
      <c r="AC539" t="s">
        <v>20</v>
      </c>
      <c r="AD539" s="1">
        <v>125</v>
      </c>
      <c r="AE539" t="s">
        <v>4</v>
      </c>
      <c r="AF539" t="s">
        <v>1074</v>
      </c>
      <c r="AG539">
        <v>2024</v>
      </c>
    </row>
    <row r="540" spans="1:33" ht="15.75" customHeight="1" x14ac:dyDescent="0.25">
      <c r="A540" s="3">
        <v>537</v>
      </c>
      <c r="B540" s="4">
        <f t="shared" si="158"/>
        <v>537</v>
      </c>
      <c r="C540" s="1" t="str">
        <f t="shared" si="159"/>
        <v xml:space="preserve"> </v>
      </c>
      <c r="D540" t="str">
        <f t="shared" si="160"/>
        <v xml:space="preserve"> </v>
      </c>
      <c r="E540" s="1" t="str">
        <f>_xlfn.IFNA(VLOOKUP(G540,'nr MX scelti o cambiati'!$C$3:$D$591,2,FALSE)," ")</f>
        <v xml:space="preserve"> </v>
      </c>
      <c r="F540" s="1" t="str">
        <f>IF(E540="NUM CAMBIATO","NUM CAMBIATO",IF(G540=" "," ",_xlfn.IFNA(VLOOKUP(G540,'nr MX scelti o cambiati'!$E$3:$N$591,10,FALSE),"nuova scelta numero")))</f>
        <v xml:space="preserve"> </v>
      </c>
      <c r="G540" s="1" t="str">
        <f t="shared" si="161"/>
        <v xml:space="preserve"> </v>
      </c>
      <c r="H540" s="1">
        <f t="shared" si="166"/>
        <v>0</v>
      </c>
      <c r="I540" s="1" t="str">
        <f t="shared" si="167"/>
        <v xml:space="preserve"> </v>
      </c>
      <c r="J540" s="42" t="str">
        <f t="shared" si="162"/>
        <v xml:space="preserve"> </v>
      </c>
      <c r="K540" s="1" t="str">
        <f t="shared" si="163"/>
        <v xml:space="preserve"> </v>
      </c>
      <c r="L540" s="1" t="str">
        <f t="shared" si="164"/>
        <v xml:space="preserve"> </v>
      </c>
      <c r="M540" s="1" t="str">
        <f t="shared" si="165"/>
        <v xml:space="preserve"> </v>
      </c>
      <c r="N540" s="7"/>
      <c r="O540">
        <f t="shared" si="168"/>
        <v>628</v>
      </c>
      <c r="P540">
        <f t="shared" si="169"/>
        <v>628</v>
      </c>
      <c r="Q540" t="str">
        <f t="shared" si="170"/>
        <v>SARTORI FABIO</v>
      </c>
      <c r="R540" s="1" t="str">
        <f t="shared" si="171"/>
        <v>Z04555</v>
      </c>
      <c r="S540" s="22">
        <f t="shared" si="154"/>
        <v>33212</v>
      </c>
      <c r="T540" s="1" t="str">
        <f t="shared" si="155"/>
        <v>PTR</v>
      </c>
      <c r="U540" s="1" t="str">
        <f t="shared" si="156"/>
        <v>MX2</v>
      </c>
      <c r="V540" s="1" t="str">
        <f t="shared" si="157"/>
        <v>CHALLENGE</v>
      </c>
      <c r="W540" s="42" t="str">
        <f t="shared" si="172"/>
        <v>SARTORI FABIO</v>
      </c>
      <c r="Y540" s="30" t="s">
        <v>1292</v>
      </c>
      <c r="Z540">
        <v>628</v>
      </c>
      <c r="AA540" t="s">
        <v>1293</v>
      </c>
      <c r="AB540" s="14">
        <v>33212</v>
      </c>
      <c r="AC540" t="s">
        <v>1300</v>
      </c>
      <c r="AD540" s="1" t="s">
        <v>856</v>
      </c>
      <c r="AE540" t="s">
        <v>5</v>
      </c>
      <c r="AF540" t="s">
        <v>1293</v>
      </c>
      <c r="AG540">
        <v>2024</v>
      </c>
    </row>
    <row r="541" spans="1:33" ht="15.75" customHeight="1" x14ac:dyDescent="0.25">
      <c r="A541" s="3">
        <v>538</v>
      </c>
      <c r="B541" s="4" t="str">
        <f t="shared" si="158"/>
        <v xml:space="preserve"> </v>
      </c>
      <c r="C541" s="1">
        <f t="shared" si="159"/>
        <v>538</v>
      </c>
      <c r="D541" t="str">
        <f t="shared" si="160"/>
        <v>CASARI ELIA</v>
      </c>
      <c r="E541" s="1" t="str">
        <f>_xlfn.IFNA(VLOOKUP(G541,'nr MX scelti o cambiati'!$C$3:$D$591,2,FALSE)," ")</f>
        <v xml:space="preserve"> </v>
      </c>
      <c r="F541" s="1">
        <f>IF(E541="NUM CAMBIATO","NUM CAMBIATO",IF(G541=" "," ",_xlfn.IFNA(VLOOKUP(G541,'nr MX scelti o cambiati'!$E$3:$N$591,10,FALSE),"nuova scelta numero")))</f>
        <v>0</v>
      </c>
      <c r="G541" s="1" t="str">
        <f t="shared" si="161"/>
        <v>Z00439</v>
      </c>
      <c r="H541" s="1">
        <f t="shared" si="166"/>
        <v>0</v>
      </c>
      <c r="I541" s="1" t="str">
        <f t="shared" si="167"/>
        <v xml:space="preserve"> </v>
      </c>
      <c r="J541" s="42" t="str">
        <f t="shared" si="162"/>
        <v>CASARI ELIA</v>
      </c>
      <c r="K541" s="1" t="str">
        <f t="shared" si="163"/>
        <v>VEN</v>
      </c>
      <c r="L541" s="1" t="str">
        <f t="shared" si="164"/>
        <v>MX2</v>
      </c>
      <c r="M541" s="1" t="str">
        <f t="shared" si="165"/>
        <v>RIDER</v>
      </c>
      <c r="N541" s="7"/>
      <c r="O541">
        <f t="shared" si="168"/>
        <v>629</v>
      </c>
      <c r="P541">
        <f t="shared" si="169"/>
        <v>629</v>
      </c>
      <c r="Q541" t="str">
        <f t="shared" si="170"/>
        <v>MICHIELETTO MATTIA</v>
      </c>
      <c r="R541" s="1" t="str">
        <f t="shared" si="171"/>
        <v>W01721</v>
      </c>
      <c r="S541" s="22">
        <f t="shared" si="154"/>
        <v>39638</v>
      </c>
      <c r="T541" s="1" t="str">
        <f t="shared" si="155"/>
        <v>VEN</v>
      </c>
      <c r="U541" s="1">
        <f t="shared" si="156"/>
        <v>125</v>
      </c>
      <c r="V541" s="1" t="str">
        <f t="shared" si="157"/>
        <v>JUNIOR</v>
      </c>
      <c r="W541" s="42" t="str">
        <f t="shared" si="172"/>
        <v>MICHIELETTO MATTIA</v>
      </c>
      <c r="Y541" s="30" t="s">
        <v>178</v>
      </c>
      <c r="Z541">
        <v>629</v>
      </c>
      <c r="AA541" t="s">
        <v>179</v>
      </c>
      <c r="AB541" s="14">
        <v>39638</v>
      </c>
      <c r="AC541" t="s">
        <v>21</v>
      </c>
      <c r="AD541" s="1">
        <v>125</v>
      </c>
      <c r="AE541" t="s">
        <v>4</v>
      </c>
      <c r="AF541" t="s">
        <v>179</v>
      </c>
      <c r="AG541">
        <v>2024</v>
      </c>
    </row>
    <row r="542" spans="1:33" ht="15.75" customHeight="1" x14ac:dyDescent="0.25">
      <c r="A542" s="3">
        <v>539</v>
      </c>
      <c r="B542" s="4">
        <f t="shared" si="158"/>
        <v>539</v>
      </c>
      <c r="C542" s="1" t="str">
        <f t="shared" si="159"/>
        <v xml:space="preserve"> </v>
      </c>
      <c r="D542" t="str">
        <f t="shared" si="160"/>
        <v xml:space="preserve"> </v>
      </c>
      <c r="E542" s="1" t="str">
        <f>_xlfn.IFNA(VLOOKUP(G542,'nr MX scelti o cambiati'!$C$3:$D$591,2,FALSE)," ")</f>
        <v xml:space="preserve"> </v>
      </c>
      <c r="F542" s="1" t="str">
        <f>IF(E542="NUM CAMBIATO","NUM CAMBIATO",IF(G542=" "," ",_xlfn.IFNA(VLOOKUP(G542,'nr MX scelti o cambiati'!$E$3:$N$591,10,FALSE),"nuova scelta numero")))</f>
        <v xml:space="preserve"> </v>
      </c>
      <c r="G542" s="1" t="str">
        <f t="shared" si="161"/>
        <v xml:space="preserve"> </v>
      </c>
      <c r="H542" s="1">
        <f t="shared" si="166"/>
        <v>0</v>
      </c>
      <c r="I542" s="1" t="str">
        <f t="shared" si="167"/>
        <v xml:space="preserve"> </v>
      </c>
      <c r="J542" s="42" t="str">
        <f t="shared" si="162"/>
        <v xml:space="preserve"> </v>
      </c>
      <c r="K542" s="1" t="str">
        <f t="shared" si="163"/>
        <v xml:space="preserve"> </v>
      </c>
      <c r="L542" s="1" t="str">
        <f t="shared" si="164"/>
        <v xml:space="preserve"> </v>
      </c>
      <c r="M542" s="1" t="str">
        <f t="shared" si="165"/>
        <v xml:space="preserve"> </v>
      </c>
      <c r="N542" s="7"/>
      <c r="O542">
        <f t="shared" si="168"/>
        <v>630</v>
      </c>
      <c r="P542">
        <f t="shared" si="169"/>
        <v>630</v>
      </c>
      <c r="Q542" t="str">
        <f t="shared" si="170"/>
        <v>BOGON DAVIDE</v>
      </c>
      <c r="R542" s="1" t="str">
        <f t="shared" si="171"/>
        <v>U05072</v>
      </c>
      <c r="S542" s="22">
        <f t="shared" si="154"/>
        <v>0</v>
      </c>
      <c r="T542" s="1">
        <f t="shared" si="155"/>
        <v>0</v>
      </c>
      <c r="U542" s="1">
        <f t="shared" si="156"/>
        <v>125</v>
      </c>
      <c r="V542" s="1" t="str">
        <f t="shared" si="157"/>
        <v>SENIOR</v>
      </c>
      <c r="W542" s="42" t="str">
        <f t="shared" si="172"/>
        <v xml:space="preserve"> </v>
      </c>
      <c r="Y542" s="30" t="s">
        <v>558</v>
      </c>
      <c r="Z542">
        <v>630</v>
      </c>
      <c r="AA542" t="s">
        <v>559</v>
      </c>
      <c r="AD542" s="1">
        <v>125</v>
      </c>
      <c r="AE542" t="s">
        <v>8</v>
      </c>
      <c r="AG542">
        <v>2024</v>
      </c>
    </row>
    <row r="543" spans="1:33" ht="15.75" customHeight="1" x14ac:dyDescent="0.25">
      <c r="A543" s="3">
        <v>540</v>
      </c>
      <c r="B543" s="4" t="str">
        <f t="shared" si="158"/>
        <v xml:space="preserve"> </v>
      </c>
      <c r="C543" s="1">
        <f t="shared" si="159"/>
        <v>540</v>
      </c>
      <c r="D543" t="str">
        <f t="shared" si="160"/>
        <v>PADOVAN RICCARDO</v>
      </c>
      <c r="E543" s="1" t="str">
        <f>_xlfn.IFNA(VLOOKUP(G543,'nr MX scelti o cambiati'!$C$3:$D$591,2,FALSE)," ")</f>
        <v xml:space="preserve"> </v>
      </c>
      <c r="F543" s="1">
        <f>IF(E543="NUM CAMBIATO","NUM CAMBIATO",IF(G543=" "," ",_xlfn.IFNA(VLOOKUP(G543,'nr MX scelti o cambiati'!$E$3:$N$591,10,FALSE),"nuova scelta numero")))</f>
        <v>0</v>
      </c>
      <c r="G543" s="1" t="str">
        <f t="shared" si="161"/>
        <v>W01557</v>
      </c>
      <c r="H543" s="1">
        <f t="shared" si="166"/>
        <v>1</v>
      </c>
      <c r="I543" s="1" t="str">
        <f t="shared" si="167"/>
        <v>licenza 23 da rinnovare</v>
      </c>
      <c r="J543" s="42" t="str">
        <f t="shared" si="162"/>
        <v xml:space="preserve"> </v>
      </c>
      <c r="K543" s="1">
        <f t="shared" si="163"/>
        <v>0</v>
      </c>
      <c r="L543" s="1" t="str">
        <f t="shared" si="164"/>
        <v>MX2</v>
      </c>
      <c r="M543" s="1" t="str">
        <f t="shared" si="165"/>
        <v>RIDER</v>
      </c>
      <c r="N543" s="7"/>
      <c r="O543">
        <f t="shared" si="168"/>
        <v>632</v>
      </c>
      <c r="P543">
        <f t="shared" si="169"/>
        <v>632</v>
      </c>
      <c r="Q543" t="str">
        <f t="shared" si="170"/>
        <v>GUIDETTI SAMUELE</v>
      </c>
      <c r="R543" s="1" t="str">
        <f t="shared" si="171"/>
        <v>R01038</v>
      </c>
      <c r="S543" s="22">
        <f t="shared" si="154"/>
        <v>38833</v>
      </c>
      <c r="T543" s="1" t="str">
        <f t="shared" si="155"/>
        <v>PIE</v>
      </c>
      <c r="U543" s="1">
        <f t="shared" si="156"/>
        <v>125</v>
      </c>
      <c r="V543" s="1" t="str">
        <f t="shared" si="157"/>
        <v>SENIOR</v>
      </c>
      <c r="W543" s="42" t="str">
        <f t="shared" si="172"/>
        <v>GUIDETTI SAMUELE</v>
      </c>
      <c r="Y543" s="30" t="s">
        <v>1035</v>
      </c>
      <c r="Z543">
        <v>632</v>
      </c>
      <c r="AA543" t="s">
        <v>1036</v>
      </c>
      <c r="AB543" s="14">
        <v>38833</v>
      </c>
      <c r="AC543" t="s">
        <v>1830</v>
      </c>
      <c r="AD543" s="1">
        <v>125</v>
      </c>
      <c r="AE543" t="s">
        <v>8</v>
      </c>
      <c r="AF543" t="s">
        <v>1036</v>
      </c>
      <c r="AG543">
        <v>2024</v>
      </c>
    </row>
    <row r="544" spans="1:33" ht="15.75" customHeight="1" x14ac:dyDescent="0.25">
      <c r="A544" s="3">
        <v>541</v>
      </c>
      <c r="B544" s="4" t="str">
        <f t="shared" si="158"/>
        <v xml:space="preserve"> </v>
      </c>
      <c r="C544" s="1">
        <f t="shared" si="159"/>
        <v>541</v>
      </c>
      <c r="D544" t="str">
        <f t="shared" si="160"/>
        <v>ZANATTA LEONARDO</v>
      </c>
      <c r="E544" s="1" t="str">
        <f>_xlfn.IFNA(VLOOKUP(G544,'nr MX scelti o cambiati'!$C$3:$D$591,2,FALSE)," ")</f>
        <v xml:space="preserve"> </v>
      </c>
      <c r="F544" s="1" t="str">
        <f>IF(E544="NUM CAMBIATO","NUM CAMBIATO",IF(G544=" "," ",_xlfn.IFNA(VLOOKUP(G544,'nr MX scelti o cambiati'!$E$3:$N$591,10,FALSE),"nuova scelta numero")))</f>
        <v>nuova scelta numero</v>
      </c>
      <c r="G544" s="1" t="str">
        <f t="shared" si="161"/>
        <v>V00734</v>
      </c>
      <c r="H544" s="1">
        <f t="shared" si="166"/>
        <v>0</v>
      </c>
      <c r="I544" s="1" t="str">
        <f t="shared" si="167"/>
        <v xml:space="preserve"> </v>
      </c>
      <c r="J544" s="42" t="str">
        <f t="shared" si="162"/>
        <v>ZANATTA LEONARDO</v>
      </c>
      <c r="K544" s="1" t="str">
        <f t="shared" si="163"/>
        <v>VEN</v>
      </c>
      <c r="L544" s="1" t="str">
        <f t="shared" si="164"/>
        <v>OPEN</v>
      </c>
      <c r="M544" s="1" t="str">
        <f t="shared" si="165"/>
        <v>SUPERVETERAN</v>
      </c>
      <c r="N544" s="7"/>
      <c r="O544">
        <f t="shared" si="168"/>
        <v>634</v>
      </c>
      <c r="P544">
        <f t="shared" si="169"/>
        <v>634</v>
      </c>
      <c r="Q544" t="str">
        <f t="shared" si="170"/>
        <v>BORTOLAZZO JURI</v>
      </c>
      <c r="R544" s="1" t="str">
        <f t="shared" si="171"/>
        <v>P04182</v>
      </c>
      <c r="S544" s="22">
        <f t="shared" si="154"/>
        <v>38162</v>
      </c>
      <c r="T544" s="1" t="str">
        <f t="shared" si="155"/>
        <v>VEN</v>
      </c>
      <c r="U544" s="1" t="str">
        <f t="shared" si="156"/>
        <v>MX2</v>
      </c>
      <c r="V544" s="1" t="str">
        <f t="shared" si="157"/>
        <v>EXPERT</v>
      </c>
      <c r="W544" s="42" t="str">
        <f t="shared" si="172"/>
        <v>BORTOLAZZO JURI</v>
      </c>
      <c r="Y544" s="30" t="s">
        <v>560</v>
      </c>
      <c r="Z544">
        <v>634</v>
      </c>
      <c r="AA544" t="s">
        <v>561</v>
      </c>
      <c r="AB544" s="14">
        <v>38162</v>
      </c>
      <c r="AC544" t="s">
        <v>21</v>
      </c>
      <c r="AD544" s="1" t="s">
        <v>856</v>
      </c>
      <c r="AE544" t="s">
        <v>7</v>
      </c>
      <c r="AF544" t="s">
        <v>561</v>
      </c>
      <c r="AG544">
        <v>2024</v>
      </c>
    </row>
    <row r="545" spans="1:33" ht="15.75" customHeight="1" x14ac:dyDescent="0.25">
      <c r="A545" s="3">
        <v>542</v>
      </c>
      <c r="B545" s="4">
        <f t="shared" si="158"/>
        <v>542</v>
      </c>
      <c r="C545" s="1" t="str">
        <f t="shared" si="159"/>
        <v xml:space="preserve"> </v>
      </c>
      <c r="D545" t="str">
        <f t="shared" si="160"/>
        <v xml:space="preserve"> </v>
      </c>
      <c r="E545" s="1" t="str">
        <f>_xlfn.IFNA(VLOOKUP(G545,'nr MX scelti o cambiati'!$C$3:$D$591,2,FALSE)," ")</f>
        <v xml:space="preserve"> </v>
      </c>
      <c r="F545" s="1" t="str">
        <f>IF(E545="NUM CAMBIATO","NUM CAMBIATO",IF(G545=" "," ",_xlfn.IFNA(VLOOKUP(G545,'nr MX scelti o cambiati'!$E$3:$N$591,10,FALSE),"nuova scelta numero")))</f>
        <v xml:space="preserve"> </v>
      </c>
      <c r="G545" s="1" t="str">
        <f t="shared" si="161"/>
        <v xml:space="preserve"> </v>
      </c>
      <c r="H545" s="1">
        <f t="shared" si="166"/>
        <v>0</v>
      </c>
      <c r="I545" s="1" t="str">
        <f t="shared" si="167"/>
        <v xml:space="preserve"> </v>
      </c>
      <c r="J545" s="42" t="str">
        <f t="shared" si="162"/>
        <v xml:space="preserve"> </v>
      </c>
      <c r="K545" s="1" t="str">
        <f t="shared" si="163"/>
        <v xml:space="preserve"> </v>
      </c>
      <c r="L545" s="1" t="str">
        <f t="shared" si="164"/>
        <v xml:space="preserve"> </v>
      </c>
      <c r="M545" s="1" t="str">
        <f t="shared" si="165"/>
        <v xml:space="preserve"> </v>
      </c>
      <c r="N545" s="7"/>
      <c r="O545">
        <f t="shared" si="168"/>
        <v>636</v>
      </c>
      <c r="P545">
        <f t="shared" si="169"/>
        <v>636</v>
      </c>
      <c r="Q545" t="str">
        <f t="shared" si="170"/>
        <v>DELLA VECCHIA MICHELE</v>
      </c>
      <c r="R545" s="1" t="str">
        <f t="shared" si="171"/>
        <v>W03128</v>
      </c>
      <c r="S545" s="22">
        <f t="shared" si="154"/>
        <v>0</v>
      </c>
      <c r="T545" s="1">
        <f t="shared" si="155"/>
        <v>0</v>
      </c>
      <c r="U545" s="1" t="str">
        <f t="shared" si="156"/>
        <v>MX2</v>
      </c>
      <c r="V545" s="1" t="str">
        <f t="shared" si="157"/>
        <v>EXPERT</v>
      </c>
      <c r="W545" s="42" t="str">
        <f t="shared" si="172"/>
        <v xml:space="preserve"> </v>
      </c>
      <c r="Y545" s="30" t="s">
        <v>562</v>
      </c>
      <c r="Z545">
        <v>636</v>
      </c>
      <c r="AA545" t="s">
        <v>563</v>
      </c>
      <c r="AD545" s="1" t="s">
        <v>856</v>
      </c>
      <c r="AE545" t="s">
        <v>7</v>
      </c>
      <c r="AG545">
        <v>2024</v>
      </c>
    </row>
    <row r="546" spans="1:33" ht="15.75" x14ac:dyDescent="0.25">
      <c r="A546" s="3">
        <v>543</v>
      </c>
      <c r="B546" s="4">
        <f t="shared" si="158"/>
        <v>543</v>
      </c>
      <c r="C546" s="1" t="str">
        <f t="shared" si="159"/>
        <v xml:space="preserve"> </v>
      </c>
      <c r="D546" t="str">
        <f t="shared" si="160"/>
        <v xml:space="preserve"> </v>
      </c>
      <c r="E546" s="1" t="str">
        <f>_xlfn.IFNA(VLOOKUP(G546,'nr MX scelti o cambiati'!$C$3:$D$591,2,FALSE)," ")</f>
        <v xml:space="preserve"> </v>
      </c>
      <c r="F546" s="1" t="str">
        <f>IF(E546="NUM CAMBIATO","NUM CAMBIATO",IF(G546=" "," ",_xlfn.IFNA(VLOOKUP(G546,'nr MX scelti o cambiati'!$E$3:$N$591,10,FALSE),"nuova scelta numero")))</f>
        <v xml:space="preserve"> </v>
      </c>
      <c r="G546" s="1" t="str">
        <f t="shared" si="161"/>
        <v xml:space="preserve"> </v>
      </c>
      <c r="H546" s="1">
        <f t="shared" si="166"/>
        <v>0</v>
      </c>
      <c r="I546" s="1" t="str">
        <f t="shared" si="167"/>
        <v xml:space="preserve"> </v>
      </c>
      <c r="J546" s="42" t="str">
        <f t="shared" si="162"/>
        <v xml:space="preserve"> </v>
      </c>
      <c r="K546" s="1" t="str">
        <f t="shared" si="163"/>
        <v xml:space="preserve"> </v>
      </c>
      <c r="L546" s="1" t="str">
        <f t="shared" si="164"/>
        <v xml:space="preserve"> </v>
      </c>
      <c r="M546" s="1" t="str">
        <f t="shared" si="165"/>
        <v xml:space="preserve"> </v>
      </c>
      <c r="N546" s="7"/>
      <c r="O546">
        <f t="shared" si="168"/>
        <v>638</v>
      </c>
      <c r="P546">
        <f t="shared" si="169"/>
        <v>638</v>
      </c>
      <c r="Q546" t="str">
        <f t="shared" si="170"/>
        <v>CIANNAVEI ROBERTO</v>
      </c>
      <c r="R546" s="1" t="str">
        <f t="shared" si="171"/>
        <v>C00083</v>
      </c>
      <c r="S546" s="22">
        <f t="shared" si="154"/>
        <v>29467</v>
      </c>
      <c r="T546" s="1" t="str">
        <f t="shared" si="155"/>
        <v>LOM</v>
      </c>
      <c r="U546" s="1" t="str">
        <f t="shared" si="156"/>
        <v>MX2</v>
      </c>
      <c r="V546" s="1" t="str">
        <f t="shared" si="157"/>
        <v>FAST</v>
      </c>
      <c r="W546" s="42" t="str">
        <f t="shared" si="172"/>
        <v>CIANNAVEI ROBERTO</v>
      </c>
      <c r="Y546" s="30" t="s">
        <v>1031</v>
      </c>
      <c r="Z546">
        <v>638</v>
      </c>
      <c r="AA546" t="s">
        <v>1032</v>
      </c>
      <c r="AB546" s="14">
        <v>29467</v>
      </c>
      <c r="AC546" t="s">
        <v>19</v>
      </c>
      <c r="AD546" s="1" t="s">
        <v>856</v>
      </c>
      <c r="AE546" t="s">
        <v>11</v>
      </c>
      <c r="AF546" t="s">
        <v>1032</v>
      </c>
      <c r="AG546">
        <v>2024</v>
      </c>
    </row>
    <row r="547" spans="1:33" ht="15.75" customHeight="1" x14ac:dyDescent="0.25">
      <c r="A547" s="3">
        <v>544</v>
      </c>
      <c r="B547" s="4" t="str">
        <f t="shared" si="158"/>
        <v xml:space="preserve"> </v>
      </c>
      <c r="C547" s="1">
        <f t="shared" si="159"/>
        <v>544</v>
      </c>
      <c r="D547" t="str">
        <f t="shared" si="160"/>
        <v>MAIR KEVIN</v>
      </c>
      <c r="E547" s="1" t="str">
        <f>_xlfn.IFNA(VLOOKUP(G547,'nr MX scelti o cambiati'!$C$3:$D$591,2,FALSE)," ")</f>
        <v xml:space="preserve"> </v>
      </c>
      <c r="F547" s="1">
        <f>IF(E547="NUM CAMBIATO","NUM CAMBIATO",IF(G547=" "," ",_xlfn.IFNA(VLOOKUP(G547,'nr MX scelti o cambiati'!$E$3:$N$591,10,FALSE),"nuova scelta numero")))</f>
        <v>0</v>
      </c>
      <c r="G547" s="1" t="str">
        <f t="shared" si="161"/>
        <v>Z03631</v>
      </c>
      <c r="H547" s="1">
        <f t="shared" si="166"/>
        <v>0</v>
      </c>
      <c r="I547" s="1" t="str">
        <f t="shared" si="167"/>
        <v xml:space="preserve"> </v>
      </c>
      <c r="J547" s="42" t="str">
        <f t="shared" si="162"/>
        <v>MAIR KEVIN</v>
      </c>
      <c r="K547" s="1" t="str">
        <f t="shared" si="163"/>
        <v>PBZ</v>
      </c>
      <c r="L547" s="1" t="str">
        <f t="shared" si="164"/>
        <v>MX2</v>
      </c>
      <c r="M547" s="1" t="str">
        <f t="shared" si="165"/>
        <v>RIDER</v>
      </c>
      <c r="N547" s="7"/>
      <c r="O547">
        <f t="shared" si="168"/>
        <v>639</v>
      </c>
      <c r="P547">
        <f t="shared" si="169"/>
        <v>639</v>
      </c>
      <c r="Q547" t="str">
        <f t="shared" si="170"/>
        <v>GRIGOLATO IGOR</v>
      </c>
      <c r="R547" s="1" t="str">
        <f t="shared" si="171"/>
        <v>U03806</v>
      </c>
      <c r="S547" s="22">
        <f t="shared" si="154"/>
        <v>28479</v>
      </c>
      <c r="T547" s="1" t="str">
        <f t="shared" si="155"/>
        <v>VEN</v>
      </c>
      <c r="U547" s="1" t="str">
        <f t="shared" si="156"/>
        <v>OPEN</v>
      </c>
      <c r="V547" s="1" t="str">
        <f t="shared" si="157"/>
        <v>VETERAN</v>
      </c>
      <c r="W547" s="42" t="str">
        <f t="shared" si="172"/>
        <v>GRIGOLATO IGOR</v>
      </c>
      <c r="Y547" s="30" t="s">
        <v>999</v>
      </c>
      <c r="Z547">
        <v>639</v>
      </c>
      <c r="AA547" t="s">
        <v>1000</v>
      </c>
      <c r="AB547" s="14">
        <v>28479</v>
      </c>
      <c r="AC547" t="s">
        <v>21</v>
      </c>
      <c r="AD547" s="1" t="s">
        <v>858</v>
      </c>
      <c r="AE547" t="s">
        <v>12</v>
      </c>
      <c r="AF547" t="s">
        <v>1000</v>
      </c>
      <c r="AG547">
        <v>2024</v>
      </c>
    </row>
    <row r="548" spans="1:33" ht="15.75" customHeight="1" x14ac:dyDescent="0.25">
      <c r="A548" s="3">
        <v>545</v>
      </c>
      <c r="B548" s="4">
        <f t="shared" si="158"/>
        <v>545</v>
      </c>
      <c r="C548" s="1" t="str">
        <f t="shared" si="159"/>
        <v xml:space="preserve"> </v>
      </c>
      <c r="D548" t="str">
        <f t="shared" si="160"/>
        <v xml:space="preserve"> </v>
      </c>
      <c r="E548" s="1" t="str">
        <f>_xlfn.IFNA(VLOOKUP(G548,'nr MX scelti o cambiati'!$C$3:$D$591,2,FALSE)," ")</f>
        <v xml:space="preserve"> </v>
      </c>
      <c r="F548" s="1" t="str">
        <f>IF(E548="NUM CAMBIATO","NUM CAMBIATO",IF(G548=" "," ",_xlfn.IFNA(VLOOKUP(G548,'nr MX scelti o cambiati'!$E$3:$N$591,10,FALSE),"nuova scelta numero")))</f>
        <v xml:space="preserve"> </v>
      </c>
      <c r="G548" s="1" t="str">
        <f t="shared" si="161"/>
        <v xml:space="preserve"> </v>
      </c>
      <c r="H548" s="1">
        <f t="shared" si="166"/>
        <v>0</v>
      </c>
      <c r="I548" s="1" t="str">
        <f t="shared" si="167"/>
        <v xml:space="preserve"> </v>
      </c>
      <c r="J548" s="42" t="str">
        <f t="shared" si="162"/>
        <v xml:space="preserve"> </v>
      </c>
      <c r="K548" s="1" t="str">
        <f t="shared" si="163"/>
        <v xml:space="preserve"> </v>
      </c>
      <c r="L548" s="1" t="str">
        <f t="shared" si="164"/>
        <v xml:space="preserve"> </v>
      </c>
      <c r="M548" s="1" t="str">
        <f t="shared" si="165"/>
        <v xml:space="preserve"> </v>
      </c>
      <c r="N548" s="7"/>
      <c r="O548">
        <f t="shared" si="168"/>
        <v>641</v>
      </c>
      <c r="P548">
        <f t="shared" si="169"/>
        <v>641</v>
      </c>
      <c r="Q548" t="str">
        <f t="shared" si="170"/>
        <v>ARNOLDO THOMAS</v>
      </c>
      <c r="R548" s="1" t="str">
        <f t="shared" si="171"/>
        <v>L04705</v>
      </c>
      <c r="S548" s="22">
        <f t="shared" si="154"/>
        <v>37503</v>
      </c>
      <c r="T548" s="1" t="str">
        <f t="shared" si="155"/>
        <v>PTR</v>
      </c>
      <c r="U548" s="1" t="str">
        <f t="shared" si="156"/>
        <v>MX2</v>
      </c>
      <c r="V548" s="1" t="str">
        <f t="shared" si="157"/>
        <v>EXPERT</v>
      </c>
      <c r="W548" s="42" t="str">
        <f t="shared" si="172"/>
        <v>ARNOLDO THOMAS</v>
      </c>
      <c r="Y548" s="30" t="s">
        <v>566</v>
      </c>
      <c r="Z548">
        <v>641</v>
      </c>
      <c r="AA548" t="s">
        <v>567</v>
      </c>
      <c r="AB548" s="14">
        <v>37503</v>
      </c>
      <c r="AC548" t="s">
        <v>1300</v>
      </c>
      <c r="AD548" s="1" t="s">
        <v>856</v>
      </c>
      <c r="AE548" t="s">
        <v>7</v>
      </c>
      <c r="AF548" t="s">
        <v>567</v>
      </c>
      <c r="AG548">
        <v>2024</v>
      </c>
    </row>
    <row r="549" spans="1:33" ht="15.75" customHeight="1" x14ac:dyDescent="0.25">
      <c r="A549" s="3">
        <v>546</v>
      </c>
      <c r="B549" s="4">
        <f t="shared" si="158"/>
        <v>546</v>
      </c>
      <c r="C549" s="1" t="str">
        <f t="shared" si="159"/>
        <v xml:space="preserve"> </v>
      </c>
      <c r="D549" t="str">
        <f t="shared" si="160"/>
        <v xml:space="preserve"> </v>
      </c>
      <c r="E549" s="1" t="str">
        <f>_xlfn.IFNA(VLOOKUP(G549,'nr MX scelti o cambiati'!$C$3:$D$591,2,FALSE)," ")</f>
        <v xml:space="preserve"> </v>
      </c>
      <c r="F549" s="1" t="str">
        <f>IF(E549="NUM CAMBIATO","NUM CAMBIATO",IF(G549=" "," ",_xlfn.IFNA(VLOOKUP(G549,'nr MX scelti o cambiati'!$E$3:$N$591,10,FALSE),"nuova scelta numero")))</f>
        <v xml:space="preserve"> </v>
      </c>
      <c r="G549" s="1" t="str">
        <f t="shared" si="161"/>
        <v xml:space="preserve"> </v>
      </c>
      <c r="H549" s="1">
        <f t="shared" si="166"/>
        <v>0</v>
      </c>
      <c r="I549" s="1" t="str">
        <f t="shared" si="167"/>
        <v xml:space="preserve"> </v>
      </c>
      <c r="J549" s="42" t="str">
        <f t="shared" si="162"/>
        <v xml:space="preserve"> </v>
      </c>
      <c r="K549" s="1" t="str">
        <f t="shared" si="163"/>
        <v xml:space="preserve"> </v>
      </c>
      <c r="L549" s="1" t="str">
        <f t="shared" si="164"/>
        <v xml:space="preserve"> </v>
      </c>
      <c r="M549" s="1" t="str">
        <f t="shared" si="165"/>
        <v xml:space="preserve"> </v>
      </c>
      <c r="N549" s="7"/>
      <c r="O549">
        <f t="shared" si="168"/>
        <v>642</v>
      </c>
      <c r="P549">
        <f t="shared" si="169"/>
        <v>642</v>
      </c>
      <c r="Q549" t="str">
        <f t="shared" si="170"/>
        <v>MIAZZON ERMANDO</v>
      </c>
      <c r="R549" s="1" t="str">
        <f t="shared" si="171"/>
        <v>G04023</v>
      </c>
      <c r="S549" s="22">
        <f t="shared" si="154"/>
        <v>23934</v>
      </c>
      <c r="T549" s="1" t="str">
        <f t="shared" si="155"/>
        <v>VEN</v>
      </c>
      <c r="U549" s="1" t="str">
        <f t="shared" si="156"/>
        <v>OPEN</v>
      </c>
      <c r="V549" s="1" t="str">
        <f t="shared" si="157"/>
        <v>MASTER</v>
      </c>
      <c r="W549" s="42" t="str">
        <f t="shared" si="172"/>
        <v>MIAZZON ERMANDO</v>
      </c>
      <c r="Y549" s="30" t="s">
        <v>2132</v>
      </c>
      <c r="Z549">
        <v>642</v>
      </c>
      <c r="AA549" t="s">
        <v>2133</v>
      </c>
      <c r="AB549" s="14">
        <v>23934</v>
      </c>
      <c r="AC549" t="s">
        <v>21</v>
      </c>
      <c r="AD549" s="1" t="s">
        <v>858</v>
      </c>
      <c r="AE549" t="s">
        <v>14</v>
      </c>
      <c r="AF549" t="s">
        <v>2133</v>
      </c>
      <c r="AG549">
        <v>2024</v>
      </c>
    </row>
    <row r="550" spans="1:33" ht="15.75" customHeight="1" x14ac:dyDescent="0.25">
      <c r="A550" s="3">
        <v>547</v>
      </c>
      <c r="B550" s="4" t="str">
        <f t="shared" si="158"/>
        <v xml:space="preserve"> </v>
      </c>
      <c r="C550" s="1">
        <f t="shared" si="159"/>
        <v>547</v>
      </c>
      <c r="D550" t="str">
        <f t="shared" si="160"/>
        <v>BORZ VALENTINO</v>
      </c>
      <c r="E550" s="1" t="str">
        <f>_xlfn.IFNA(VLOOKUP(G550,'nr MX scelti o cambiati'!$C$3:$D$591,2,FALSE)," ")</f>
        <v xml:space="preserve"> </v>
      </c>
      <c r="F550" s="1">
        <f>IF(E550="NUM CAMBIATO","NUM CAMBIATO",IF(G550=" "," ",_xlfn.IFNA(VLOOKUP(G550,'nr MX scelti o cambiati'!$E$3:$N$591,10,FALSE),"nuova scelta numero")))</f>
        <v>0</v>
      </c>
      <c r="G550" s="1" t="str">
        <f t="shared" si="161"/>
        <v>G03298</v>
      </c>
      <c r="H550" s="1">
        <f t="shared" si="166"/>
        <v>0</v>
      </c>
      <c r="I550" s="1" t="str">
        <f t="shared" si="167"/>
        <v xml:space="preserve"> </v>
      </c>
      <c r="J550" s="42" t="str">
        <f t="shared" si="162"/>
        <v>BORZ VALENTINO</v>
      </c>
      <c r="K550" s="1" t="str">
        <f t="shared" si="163"/>
        <v>PTR</v>
      </c>
      <c r="L550" s="1" t="str">
        <f t="shared" si="164"/>
        <v>MX2</v>
      </c>
      <c r="M550" s="1" t="str">
        <f t="shared" si="165"/>
        <v>RIDER</v>
      </c>
      <c r="N550" s="7"/>
      <c r="O550">
        <f t="shared" si="168"/>
        <v>643</v>
      </c>
      <c r="P550">
        <f t="shared" si="169"/>
        <v>643</v>
      </c>
      <c r="Q550" t="str">
        <f t="shared" si="170"/>
        <v>PONTI DANIELE</v>
      </c>
      <c r="R550" s="1" t="str">
        <f t="shared" si="171"/>
        <v>R03500</v>
      </c>
      <c r="S550" s="22">
        <f t="shared" si="154"/>
        <v>38835</v>
      </c>
      <c r="T550" s="1" t="str">
        <f t="shared" si="155"/>
        <v>PTR</v>
      </c>
      <c r="U550" s="1" t="str">
        <f t="shared" si="156"/>
        <v>MX2</v>
      </c>
      <c r="V550" s="1" t="str">
        <f t="shared" si="157"/>
        <v>RIDER</v>
      </c>
      <c r="W550" s="42" t="str">
        <f t="shared" si="172"/>
        <v>PONTI DANIELE</v>
      </c>
      <c r="Y550" s="30" t="s">
        <v>568</v>
      </c>
      <c r="Z550">
        <v>643</v>
      </c>
      <c r="AA550" t="s">
        <v>569</v>
      </c>
      <c r="AB550" s="14">
        <v>38835</v>
      </c>
      <c r="AC550" t="s">
        <v>1300</v>
      </c>
      <c r="AD550" s="1" t="s">
        <v>856</v>
      </c>
      <c r="AE550" t="s">
        <v>6</v>
      </c>
      <c r="AF550" t="s">
        <v>569</v>
      </c>
      <c r="AG550">
        <v>2024</v>
      </c>
    </row>
    <row r="551" spans="1:33" ht="15.75" customHeight="1" x14ac:dyDescent="0.25">
      <c r="A551" s="3">
        <v>548</v>
      </c>
      <c r="B551" s="4">
        <f t="shared" si="158"/>
        <v>548</v>
      </c>
      <c r="C551" s="1" t="str">
        <f t="shared" si="159"/>
        <v xml:space="preserve"> </v>
      </c>
      <c r="D551" t="str">
        <f t="shared" si="160"/>
        <v xml:space="preserve"> </v>
      </c>
      <c r="E551" s="1" t="str">
        <f>_xlfn.IFNA(VLOOKUP(G551,'nr MX scelti o cambiati'!$C$3:$D$591,2,FALSE)," ")</f>
        <v xml:space="preserve"> </v>
      </c>
      <c r="F551" s="1" t="str">
        <f>IF(E551="NUM CAMBIATO","NUM CAMBIATO",IF(G551=" "," ",_xlfn.IFNA(VLOOKUP(G551,'nr MX scelti o cambiati'!$E$3:$N$591,10,FALSE),"nuova scelta numero")))</f>
        <v xml:space="preserve"> </v>
      </c>
      <c r="G551" s="1" t="str">
        <f t="shared" si="161"/>
        <v xml:space="preserve"> </v>
      </c>
      <c r="H551" s="1">
        <f t="shared" si="166"/>
        <v>0</v>
      </c>
      <c r="I551" s="1" t="str">
        <f t="shared" si="167"/>
        <v xml:space="preserve"> </v>
      </c>
      <c r="J551" s="42" t="str">
        <f t="shared" si="162"/>
        <v xml:space="preserve"> </v>
      </c>
      <c r="K551" s="1" t="str">
        <f t="shared" si="163"/>
        <v xml:space="preserve"> </v>
      </c>
      <c r="L551" s="1" t="str">
        <f t="shared" si="164"/>
        <v xml:space="preserve"> </v>
      </c>
      <c r="M551" s="1" t="str">
        <f t="shared" si="165"/>
        <v xml:space="preserve"> </v>
      </c>
      <c r="N551" s="7"/>
      <c r="O551">
        <f t="shared" si="168"/>
        <v>646</v>
      </c>
      <c r="P551">
        <f t="shared" si="169"/>
        <v>646</v>
      </c>
      <c r="Q551" t="str">
        <f t="shared" si="170"/>
        <v>CECCHIN GIULIO</v>
      </c>
      <c r="R551" s="1" t="str">
        <f t="shared" si="171"/>
        <v>X12552</v>
      </c>
      <c r="S551" s="22">
        <f t="shared" si="154"/>
        <v>36827</v>
      </c>
      <c r="T551" s="1" t="str">
        <f t="shared" si="155"/>
        <v>VEN</v>
      </c>
      <c r="U551" s="1" t="str">
        <f t="shared" si="156"/>
        <v>MX2</v>
      </c>
      <c r="V551" s="1" t="str">
        <f t="shared" si="157"/>
        <v>RIDER</v>
      </c>
      <c r="W551" s="42" t="str">
        <f t="shared" si="172"/>
        <v>CECCHIN GIULIO</v>
      </c>
      <c r="Y551" s="30" t="s">
        <v>152</v>
      </c>
      <c r="Z551">
        <v>646</v>
      </c>
      <c r="AA551" t="s">
        <v>153</v>
      </c>
      <c r="AB551" s="14">
        <v>36827</v>
      </c>
      <c r="AC551" t="s">
        <v>21</v>
      </c>
      <c r="AD551" s="1" t="s">
        <v>856</v>
      </c>
      <c r="AE551" t="s">
        <v>6</v>
      </c>
      <c r="AF551" t="s">
        <v>153</v>
      </c>
      <c r="AG551">
        <v>2024</v>
      </c>
    </row>
    <row r="552" spans="1:33" ht="15.75" customHeight="1" x14ac:dyDescent="0.25">
      <c r="A552" s="3">
        <v>549</v>
      </c>
      <c r="B552" s="4" t="str">
        <f t="shared" si="158"/>
        <v xml:space="preserve"> </v>
      </c>
      <c r="C552" s="1">
        <f t="shared" si="159"/>
        <v>549</v>
      </c>
      <c r="D552" t="str">
        <f t="shared" si="160"/>
        <v>IVANDIC SIMUN</v>
      </c>
      <c r="E552" s="1" t="str">
        <f>_xlfn.IFNA(VLOOKUP(G552,'nr MX scelti o cambiati'!$C$3:$D$591,2,FALSE)," ")</f>
        <v xml:space="preserve"> </v>
      </c>
      <c r="F552" s="1">
        <f>IF(E552="NUM CAMBIATO","NUM CAMBIATO",IF(G552=" "," ",_xlfn.IFNA(VLOOKUP(G552,'nr MX scelti o cambiati'!$E$3:$N$591,10,FALSE),"nuova scelta numero")))</f>
        <v>0</v>
      </c>
      <c r="G552" s="1" t="str">
        <f t="shared" si="161"/>
        <v>V01858</v>
      </c>
      <c r="H552" s="1">
        <f t="shared" si="166"/>
        <v>0</v>
      </c>
      <c r="I552" s="1" t="str">
        <f t="shared" si="167"/>
        <v xml:space="preserve"> </v>
      </c>
      <c r="J552" s="42" t="str">
        <f t="shared" si="162"/>
        <v>IVANDIC SIMUN</v>
      </c>
      <c r="K552" s="1" t="str">
        <f t="shared" si="163"/>
        <v>FVG</v>
      </c>
      <c r="L552" s="1">
        <f t="shared" si="164"/>
        <v>125</v>
      </c>
      <c r="M552" s="1" t="str">
        <f t="shared" si="165"/>
        <v>JUNIOR</v>
      </c>
      <c r="N552" s="7"/>
      <c r="O552">
        <f t="shared" si="168"/>
        <v>651</v>
      </c>
      <c r="P552">
        <f t="shared" si="169"/>
        <v>651</v>
      </c>
      <c r="Q552" t="str">
        <f t="shared" si="170"/>
        <v>GHIOLDI ANDREA</v>
      </c>
      <c r="R552" s="1" t="str">
        <f t="shared" si="171"/>
        <v>Z00400</v>
      </c>
      <c r="S552" s="22">
        <f t="shared" si="154"/>
        <v>38848</v>
      </c>
      <c r="T552" s="1" t="str">
        <f t="shared" si="155"/>
        <v>VEN</v>
      </c>
      <c r="U552" s="1" t="str">
        <f t="shared" si="156"/>
        <v>MX2</v>
      </c>
      <c r="V552" s="1" t="str">
        <f t="shared" si="157"/>
        <v>CHALLENGE</v>
      </c>
      <c r="W552" s="42" t="str">
        <f t="shared" si="172"/>
        <v>GHIOLDI ANDREA</v>
      </c>
      <c r="Y552" s="30" t="s">
        <v>1106</v>
      </c>
      <c r="Z552">
        <v>651</v>
      </c>
      <c r="AA552" t="s">
        <v>1107</v>
      </c>
      <c r="AB552" s="14">
        <v>38848</v>
      </c>
      <c r="AC552" t="s">
        <v>21</v>
      </c>
      <c r="AD552" s="1" t="s">
        <v>856</v>
      </c>
      <c r="AE552" t="s">
        <v>5</v>
      </c>
      <c r="AF552" t="s">
        <v>1107</v>
      </c>
      <c r="AG552">
        <v>2024</v>
      </c>
    </row>
    <row r="553" spans="1:33" ht="15.75" customHeight="1" x14ac:dyDescent="0.25">
      <c r="A553" s="3">
        <v>550</v>
      </c>
      <c r="B553" s="4">
        <f t="shared" si="158"/>
        <v>550</v>
      </c>
      <c r="C553" s="1" t="str">
        <f t="shared" si="159"/>
        <v xml:space="preserve"> </v>
      </c>
      <c r="D553" t="str">
        <f t="shared" si="160"/>
        <v xml:space="preserve"> </v>
      </c>
      <c r="E553" s="1" t="str">
        <f>_xlfn.IFNA(VLOOKUP(G553,'nr MX scelti o cambiati'!$C$3:$D$591,2,FALSE)," ")</f>
        <v xml:space="preserve"> </v>
      </c>
      <c r="F553" s="1" t="str">
        <f>IF(E553="NUM CAMBIATO","NUM CAMBIATO",IF(G553=" "," ",_xlfn.IFNA(VLOOKUP(G553,'nr MX scelti o cambiati'!$E$3:$N$591,10,FALSE),"nuova scelta numero")))</f>
        <v xml:space="preserve"> </v>
      </c>
      <c r="G553" s="1" t="str">
        <f t="shared" si="161"/>
        <v xml:space="preserve"> </v>
      </c>
      <c r="H553" s="1">
        <f t="shared" si="166"/>
        <v>0</v>
      </c>
      <c r="I553" s="1" t="str">
        <f t="shared" si="167"/>
        <v xml:space="preserve"> </v>
      </c>
      <c r="J553" s="42" t="str">
        <f t="shared" si="162"/>
        <v xml:space="preserve"> </v>
      </c>
      <c r="K553" s="1" t="str">
        <f t="shared" si="163"/>
        <v xml:space="preserve"> </v>
      </c>
      <c r="L553" s="1" t="str">
        <f t="shared" si="164"/>
        <v xml:space="preserve"> </v>
      </c>
      <c r="M553" s="1" t="str">
        <f t="shared" si="165"/>
        <v xml:space="preserve"> </v>
      </c>
      <c r="N553" s="7"/>
      <c r="O553">
        <f t="shared" si="168"/>
        <v>653</v>
      </c>
      <c r="P553">
        <f t="shared" si="169"/>
        <v>653</v>
      </c>
      <c r="Q553" t="str">
        <f t="shared" si="170"/>
        <v>RIZZARDI MASSIMILIANO</v>
      </c>
      <c r="R553" s="1" t="str">
        <f t="shared" si="171"/>
        <v>G01557</v>
      </c>
      <c r="S553" s="22">
        <f t="shared" si="154"/>
        <v>0</v>
      </c>
      <c r="T553" s="1">
        <f t="shared" si="155"/>
        <v>0</v>
      </c>
      <c r="U553" s="1" t="str">
        <f t="shared" si="156"/>
        <v>MX1</v>
      </c>
      <c r="V553" s="1" t="str">
        <f t="shared" si="157"/>
        <v>EXPERT</v>
      </c>
      <c r="W553" s="42" t="str">
        <f t="shared" si="172"/>
        <v xml:space="preserve"> </v>
      </c>
      <c r="Y553" s="30" t="s">
        <v>572</v>
      </c>
      <c r="Z553">
        <v>653</v>
      </c>
      <c r="AA553" t="s">
        <v>573</v>
      </c>
      <c r="AD553" s="1" t="s">
        <v>857</v>
      </c>
      <c r="AE553" t="s">
        <v>7</v>
      </c>
      <c r="AG553">
        <v>2024</v>
      </c>
    </row>
    <row r="554" spans="1:33" ht="15.75" customHeight="1" x14ac:dyDescent="0.25">
      <c r="A554" s="3">
        <v>551</v>
      </c>
      <c r="B554" s="4" t="str">
        <f t="shared" si="158"/>
        <v xml:space="preserve"> </v>
      </c>
      <c r="C554" s="1">
        <f t="shared" si="159"/>
        <v>551</v>
      </c>
      <c r="D554" t="str">
        <f t="shared" si="160"/>
        <v>BIANCHI RICCARDO</v>
      </c>
      <c r="E554" s="1" t="str">
        <f>_xlfn.IFNA(VLOOKUP(G554,'nr MX scelti o cambiati'!$C$3:$D$591,2,FALSE)," ")</f>
        <v xml:space="preserve"> </v>
      </c>
      <c r="F554" s="1" t="str">
        <f>IF(E554="NUM CAMBIATO","NUM CAMBIATO",IF(G554=" "," ",_xlfn.IFNA(VLOOKUP(G554,'nr MX scelti o cambiati'!$E$3:$N$591,10,FALSE),"nuova scelta numero")))</f>
        <v>nuova scelta numero</v>
      </c>
      <c r="G554" s="1" t="str">
        <f t="shared" si="161"/>
        <v>A02020</v>
      </c>
      <c r="H554" s="1">
        <f t="shared" si="166"/>
        <v>0</v>
      </c>
      <c r="I554" s="1" t="str">
        <f t="shared" si="167"/>
        <v xml:space="preserve"> </v>
      </c>
      <c r="J554" s="42" t="str">
        <f t="shared" si="162"/>
        <v>BIANCHI RICCARDO</v>
      </c>
      <c r="K554" s="1" t="str">
        <f t="shared" si="163"/>
        <v>VEN</v>
      </c>
      <c r="L554" s="1" t="str">
        <f t="shared" si="164"/>
        <v>MX1</v>
      </c>
      <c r="M554" s="1" t="str">
        <f t="shared" si="165"/>
        <v>RIDER</v>
      </c>
      <c r="N554" s="7"/>
      <c r="O554">
        <f t="shared" si="168"/>
        <v>656</v>
      </c>
      <c r="P554">
        <f t="shared" si="169"/>
        <v>656</v>
      </c>
      <c r="Q554" t="str">
        <f t="shared" si="170"/>
        <v>PAROLARI SILVANO</v>
      </c>
      <c r="R554" s="1" t="str">
        <f t="shared" si="171"/>
        <v>X00511</v>
      </c>
      <c r="S554" s="22">
        <f t="shared" si="154"/>
        <v>24454</v>
      </c>
      <c r="T554" s="1" t="str">
        <f t="shared" si="155"/>
        <v>PTR</v>
      </c>
      <c r="U554" s="1" t="str">
        <f t="shared" si="156"/>
        <v>OPEN</v>
      </c>
      <c r="V554" s="1" t="str">
        <f t="shared" si="157"/>
        <v>MASTER</v>
      </c>
      <c r="W554" s="42" t="str">
        <f t="shared" si="172"/>
        <v>PAROLARI SILVANO</v>
      </c>
      <c r="Y554" s="30" t="s">
        <v>3870</v>
      </c>
      <c r="Z554">
        <v>656</v>
      </c>
      <c r="AA554" t="s">
        <v>3871</v>
      </c>
      <c r="AB554" s="14">
        <v>24454</v>
      </c>
      <c r="AC554" t="s">
        <v>1300</v>
      </c>
      <c r="AD554" s="1" t="s">
        <v>858</v>
      </c>
      <c r="AE554" t="s">
        <v>14</v>
      </c>
      <c r="AF554" t="s">
        <v>3871</v>
      </c>
      <c r="AG554">
        <v>2024</v>
      </c>
    </row>
    <row r="555" spans="1:33" ht="15.75" customHeight="1" x14ac:dyDescent="0.25">
      <c r="A555" s="3">
        <v>552</v>
      </c>
      <c r="B555" s="4" t="str">
        <f t="shared" si="158"/>
        <v xml:space="preserve"> </v>
      </c>
      <c r="C555" s="1">
        <f t="shared" si="159"/>
        <v>552</v>
      </c>
      <c r="D555" t="str">
        <f t="shared" si="160"/>
        <v>VRH MIHA</v>
      </c>
      <c r="E555" s="1" t="str">
        <f>_xlfn.IFNA(VLOOKUP(G555,'nr MX scelti o cambiati'!$C$3:$D$591,2,FALSE)," ")</f>
        <v xml:space="preserve"> </v>
      </c>
      <c r="F555" s="1">
        <f>IF(E555="NUM CAMBIATO","NUM CAMBIATO",IF(G555=" "," ",_xlfn.IFNA(VLOOKUP(G555,'nr MX scelti o cambiati'!$E$3:$N$591,10,FALSE),"nuova scelta numero")))</f>
        <v>0</v>
      </c>
      <c r="G555" s="1" t="str">
        <f t="shared" si="161"/>
        <v>V02070</v>
      </c>
      <c r="H555" s="1">
        <f t="shared" si="166"/>
        <v>0</v>
      </c>
      <c r="I555" s="1" t="str">
        <f t="shared" si="167"/>
        <v xml:space="preserve"> </v>
      </c>
      <c r="J555" s="42" t="str">
        <f t="shared" si="162"/>
        <v>VRH MIHA</v>
      </c>
      <c r="K555" s="1" t="str">
        <f t="shared" si="163"/>
        <v>FVG</v>
      </c>
      <c r="L555" s="1">
        <f t="shared" si="164"/>
        <v>125</v>
      </c>
      <c r="M555" s="1" t="str">
        <f t="shared" si="165"/>
        <v>JUNIOR</v>
      </c>
      <c r="N555" s="7"/>
      <c r="O555">
        <f t="shared" si="168"/>
        <v>657</v>
      </c>
      <c r="P555">
        <f t="shared" si="169"/>
        <v>657</v>
      </c>
      <c r="Q555" t="str">
        <f t="shared" si="170"/>
        <v>PRETTO AUGUSTO</v>
      </c>
      <c r="R555" s="1" t="str">
        <f t="shared" si="171"/>
        <v>W01724</v>
      </c>
      <c r="S555" s="22">
        <f t="shared" si="154"/>
        <v>0</v>
      </c>
      <c r="T555" s="1">
        <f t="shared" si="155"/>
        <v>0</v>
      </c>
      <c r="U555" s="1" t="str">
        <f t="shared" si="156"/>
        <v>OPEN</v>
      </c>
      <c r="V555" s="1" t="str">
        <f t="shared" si="157"/>
        <v>MASTER</v>
      </c>
      <c r="W555" s="42" t="str">
        <f t="shared" si="172"/>
        <v xml:space="preserve"> </v>
      </c>
      <c r="Y555" s="30" t="s">
        <v>574</v>
      </c>
      <c r="Z555">
        <v>657</v>
      </c>
      <c r="AA555" t="s">
        <v>575</v>
      </c>
      <c r="AD555" s="1" t="s">
        <v>858</v>
      </c>
      <c r="AE555" t="s">
        <v>14</v>
      </c>
      <c r="AG555">
        <v>2024</v>
      </c>
    </row>
    <row r="556" spans="1:33" ht="15.75" customHeight="1" x14ac:dyDescent="0.25">
      <c r="A556" s="3">
        <v>553</v>
      </c>
      <c r="B556" s="4" t="str">
        <f t="shared" si="158"/>
        <v xml:space="preserve"> </v>
      </c>
      <c r="C556" s="1">
        <f t="shared" si="159"/>
        <v>553</v>
      </c>
      <c r="D556" t="str">
        <f t="shared" si="160"/>
        <v>ATTANASIO MATTEO</v>
      </c>
      <c r="E556" s="1" t="str">
        <f>_xlfn.IFNA(VLOOKUP(G556,'nr MX scelti o cambiati'!$C$3:$D$591,2,FALSE)," ")</f>
        <v xml:space="preserve"> </v>
      </c>
      <c r="F556" s="1">
        <f>IF(E556="NUM CAMBIATO","NUM CAMBIATO",IF(G556=" "," ",_xlfn.IFNA(VLOOKUP(G556,'nr MX scelti o cambiati'!$E$3:$N$591,10,FALSE),"nuova scelta numero")))</f>
        <v>0</v>
      </c>
      <c r="G556" s="1" t="str">
        <f t="shared" si="161"/>
        <v>Y01142</v>
      </c>
      <c r="H556" s="1">
        <f t="shared" si="166"/>
        <v>0</v>
      </c>
      <c r="I556" s="1" t="str">
        <f t="shared" si="167"/>
        <v xml:space="preserve"> </v>
      </c>
      <c r="J556" s="42" t="str">
        <f t="shared" si="162"/>
        <v>ATTANASIO MATTEO</v>
      </c>
      <c r="K556" s="1" t="str">
        <f t="shared" si="163"/>
        <v>EMI</v>
      </c>
      <c r="L556" s="1" t="str">
        <f t="shared" si="164"/>
        <v>MX2</v>
      </c>
      <c r="M556" s="1" t="str">
        <f t="shared" si="165"/>
        <v>RIDER</v>
      </c>
      <c r="N556" s="7"/>
      <c r="O556">
        <f t="shared" si="168"/>
        <v>658</v>
      </c>
      <c r="P556">
        <f t="shared" si="169"/>
        <v>658</v>
      </c>
      <c r="Q556" t="str">
        <f t="shared" si="170"/>
        <v>ERRATH MATTIA</v>
      </c>
      <c r="R556" s="1" t="str">
        <f t="shared" si="171"/>
        <v>P00162</v>
      </c>
      <c r="S556" s="22">
        <f t="shared" si="154"/>
        <v>0</v>
      </c>
      <c r="T556" s="1">
        <f t="shared" si="155"/>
        <v>0</v>
      </c>
      <c r="U556" s="1" t="str">
        <f t="shared" si="156"/>
        <v>MX2</v>
      </c>
      <c r="V556" s="1" t="str">
        <f t="shared" si="157"/>
        <v>RIDER</v>
      </c>
      <c r="W556" s="42" t="str">
        <f t="shared" si="172"/>
        <v xml:space="preserve"> </v>
      </c>
      <c r="Y556" s="30" t="s">
        <v>954</v>
      </c>
      <c r="Z556">
        <v>658</v>
      </c>
      <c r="AA556" t="s">
        <v>955</v>
      </c>
      <c r="AD556" s="1" t="s">
        <v>856</v>
      </c>
      <c r="AE556" t="s">
        <v>6</v>
      </c>
      <c r="AG556">
        <v>2024</v>
      </c>
    </row>
    <row r="557" spans="1:33" ht="15.75" customHeight="1" x14ac:dyDescent="0.25">
      <c r="A557" s="3">
        <v>554</v>
      </c>
      <c r="B557" s="4">
        <f t="shared" si="158"/>
        <v>554</v>
      </c>
      <c r="C557" s="1" t="str">
        <f t="shared" si="159"/>
        <v xml:space="preserve"> </v>
      </c>
      <c r="D557" t="str">
        <f t="shared" si="160"/>
        <v xml:space="preserve"> </v>
      </c>
      <c r="E557" s="1" t="str">
        <f>_xlfn.IFNA(VLOOKUP(G557,'nr MX scelti o cambiati'!$C$3:$D$591,2,FALSE)," ")</f>
        <v xml:space="preserve"> </v>
      </c>
      <c r="F557" s="1" t="str">
        <f>IF(E557="NUM CAMBIATO","NUM CAMBIATO",IF(G557=" "," ",_xlfn.IFNA(VLOOKUP(G557,'nr MX scelti o cambiati'!$E$3:$N$591,10,FALSE),"nuova scelta numero")))</f>
        <v xml:space="preserve"> </v>
      </c>
      <c r="G557" s="1" t="str">
        <f t="shared" si="161"/>
        <v xml:space="preserve"> </v>
      </c>
      <c r="H557" s="1">
        <f t="shared" si="166"/>
        <v>0</v>
      </c>
      <c r="I557" s="1" t="str">
        <f t="shared" si="167"/>
        <v xml:space="preserve"> </v>
      </c>
      <c r="J557" s="42" t="str">
        <f t="shared" si="162"/>
        <v xml:space="preserve"> </v>
      </c>
      <c r="K557" s="1" t="str">
        <f t="shared" si="163"/>
        <v xml:space="preserve"> </v>
      </c>
      <c r="L557" s="1" t="str">
        <f t="shared" si="164"/>
        <v xml:space="preserve"> </v>
      </c>
      <c r="M557" s="1" t="str">
        <f t="shared" si="165"/>
        <v xml:space="preserve"> </v>
      </c>
      <c r="N557" s="7"/>
      <c r="O557">
        <f t="shared" si="168"/>
        <v>660</v>
      </c>
      <c r="P557">
        <f t="shared" si="169"/>
        <v>660</v>
      </c>
      <c r="Q557" t="str">
        <f t="shared" si="170"/>
        <v>SQUIZZATO ANDREA</v>
      </c>
      <c r="R557" s="1" t="str">
        <f t="shared" si="171"/>
        <v>X01247</v>
      </c>
      <c r="S557" s="22">
        <f t="shared" si="154"/>
        <v>28517</v>
      </c>
      <c r="T557" s="1" t="str">
        <f t="shared" si="155"/>
        <v>VEN</v>
      </c>
      <c r="U557" s="1">
        <f t="shared" si="156"/>
        <v>125</v>
      </c>
      <c r="V557" s="1" t="str">
        <f t="shared" si="157"/>
        <v>SENIOR</v>
      </c>
      <c r="W557" s="42" t="str">
        <f t="shared" si="172"/>
        <v>SQUIZZATO ANDREA</v>
      </c>
      <c r="Y557" s="30" t="s">
        <v>1294</v>
      </c>
      <c r="Z557">
        <v>660</v>
      </c>
      <c r="AA557" t="s">
        <v>576</v>
      </c>
      <c r="AB557" s="14">
        <v>28517</v>
      </c>
      <c r="AC557" t="s">
        <v>21</v>
      </c>
      <c r="AD557" s="1">
        <v>125</v>
      </c>
      <c r="AE557" t="s">
        <v>8</v>
      </c>
      <c r="AF557" t="s">
        <v>576</v>
      </c>
      <c r="AG557">
        <v>2024</v>
      </c>
    </row>
    <row r="558" spans="1:33" ht="15.75" customHeight="1" x14ac:dyDescent="0.25">
      <c r="A558" s="3">
        <v>555</v>
      </c>
      <c r="B558" s="4" t="str">
        <f t="shared" si="158"/>
        <v xml:space="preserve"> </v>
      </c>
      <c r="C558" s="1">
        <f t="shared" si="159"/>
        <v>555</v>
      </c>
      <c r="D558" t="str">
        <f t="shared" si="160"/>
        <v>PAYER FABIO</v>
      </c>
      <c r="E558" s="1" t="str">
        <f>_xlfn.IFNA(VLOOKUP(G558,'nr MX scelti o cambiati'!$C$3:$D$591,2,FALSE)," ")</f>
        <v xml:space="preserve"> </v>
      </c>
      <c r="F558" s="1">
        <f>IF(E558="NUM CAMBIATO","NUM CAMBIATO",IF(G558=" "," ",_xlfn.IFNA(VLOOKUP(G558,'nr MX scelti o cambiati'!$E$3:$N$591,10,FALSE),"nuova scelta numero")))</f>
        <v>0</v>
      </c>
      <c r="G558" s="1" t="str">
        <f t="shared" si="161"/>
        <v>Y00754</v>
      </c>
      <c r="H558" s="1">
        <f t="shared" si="166"/>
        <v>1</v>
      </c>
      <c r="I558" s="1" t="str">
        <f t="shared" si="167"/>
        <v>licenza 23 da rinnovare</v>
      </c>
      <c r="J558" s="42" t="str">
        <f t="shared" si="162"/>
        <v xml:space="preserve"> </v>
      </c>
      <c r="K558" s="1">
        <f t="shared" si="163"/>
        <v>0</v>
      </c>
      <c r="L558" s="1" t="str">
        <f t="shared" si="164"/>
        <v>MX2</v>
      </c>
      <c r="M558" s="1" t="str">
        <f t="shared" si="165"/>
        <v>EXPERT</v>
      </c>
      <c r="N558" s="7"/>
      <c r="O558">
        <f t="shared" si="168"/>
        <v>661</v>
      </c>
      <c r="P558">
        <f t="shared" si="169"/>
        <v>661</v>
      </c>
      <c r="Q558" t="str">
        <f t="shared" si="170"/>
        <v>PIAGNO MARCO</v>
      </c>
      <c r="R558" s="1" t="str">
        <f t="shared" si="171"/>
        <v>N02332</v>
      </c>
      <c r="S558" s="22">
        <f t="shared" si="154"/>
        <v>34873</v>
      </c>
      <c r="T558" s="1" t="str">
        <f t="shared" si="155"/>
        <v>VEN</v>
      </c>
      <c r="U558" s="1" t="str">
        <f t="shared" si="156"/>
        <v>MX2</v>
      </c>
      <c r="V558" s="1" t="str">
        <f t="shared" si="157"/>
        <v>RIDER</v>
      </c>
      <c r="W558" s="42" t="str">
        <f t="shared" si="172"/>
        <v>PIAGNO MARCO</v>
      </c>
      <c r="Y558" s="30" t="s">
        <v>577</v>
      </c>
      <c r="Z558">
        <v>661</v>
      </c>
      <c r="AA558" t="s">
        <v>578</v>
      </c>
      <c r="AB558" s="14">
        <v>34873</v>
      </c>
      <c r="AC558" t="s">
        <v>21</v>
      </c>
      <c r="AD558" s="1" t="s">
        <v>856</v>
      </c>
      <c r="AE558" t="s">
        <v>6</v>
      </c>
      <c r="AF558" t="s">
        <v>578</v>
      </c>
      <c r="AG558">
        <v>2024</v>
      </c>
    </row>
    <row r="559" spans="1:33" ht="15.75" customHeight="1" x14ac:dyDescent="0.25">
      <c r="A559" s="3">
        <v>556</v>
      </c>
      <c r="B559" s="4" t="str">
        <f t="shared" si="158"/>
        <v xml:space="preserve"> </v>
      </c>
      <c r="C559" s="1">
        <f t="shared" si="159"/>
        <v>556</v>
      </c>
      <c r="D559" t="str">
        <f t="shared" si="160"/>
        <v>USONI LORENZO</v>
      </c>
      <c r="E559" s="1" t="str">
        <f>_xlfn.IFNA(VLOOKUP(G559,'nr MX scelti o cambiati'!$C$3:$D$591,2,FALSE)," ")</f>
        <v xml:space="preserve"> </v>
      </c>
      <c r="F559" s="1">
        <f>IF(E559="NUM CAMBIATO","NUM CAMBIATO",IF(G559=" "," ",_xlfn.IFNA(VLOOKUP(G559,'nr MX scelti o cambiati'!$E$3:$N$591,10,FALSE),"nuova scelta numero")))</f>
        <v>0</v>
      </c>
      <c r="G559" s="1" t="str">
        <f t="shared" si="161"/>
        <v>U03053</v>
      </c>
      <c r="H559" s="1">
        <f t="shared" si="166"/>
        <v>0</v>
      </c>
      <c r="I559" s="1" t="str">
        <f t="shared" si="167"/>
        <v xml:space="preserve"> </v>
      </c>
      <c r="J559" s="42" t="str">
        <f t="shared" si="162"/>
        <v>USONI LORENZO</v>
      </c>
      <c r="K559" s="1" t="str">
        <f t="shared" si="163"/>
        <v>FVG</v>
      </c>
      <c r="L559" s="1" t="str">
        <f t="shared" si="164"/>
        <v>MX2</v>
      </c>
      <c r="M559" s="1" t="str">
        <f t="shared" si="165"/>
        <v>RIDER</v>
      </c>
      <c r="N559" s="7"/>
      <c r="O559">
        <f t="shared" si="168"/>
        <v>662</v>
      </c>
      <c r="P559">
        <f t="shared" si="169"/>
        <v>662</v>
      </c>
      <c r="Q559" t="str">
        <f t="shared" si="170"/>
        <v>TOSO ALESSANDRO</v>
      </c>
      <c r="R559" s="1" t="str">
        <f t="shared" si="171"/>
        <v>Z02189</v>
      </c>
      <c r="S559" s="22">
        <f t="shared" si="154"/>
        <v>39504</v>
      </c>
      <c r="T559" s="1" t="str">
        <f t="shared" si="155"/>
        <v>VEN</v>
      </c>
      <c r="U559" s="1">
        <f t="shared" si="156"/>
        <v>125</v>
      </c>
      <c r="V559" s="1" t="str">
        <f t="shared" si="157"/>
        <v>JUNIOR</v>
      </c>
      <c r="W559" s="42" t="str">
        <f t="shared" si="172"/>
        <v>TOSO ALESSANDRO</v>
      </c>
      <c r="Y559" s="30" t="s">
        <v>1075</v>
      </c>
      <c r="Z559">
        <v>662</v>
      </c>
      <c r="AA559" t="s">
        <v>1076</v>
      </c>
      <c r="AB559" s="14">
        <v>39504</v>
      </c>
      <c r="AC559" t="s">
        <v>21</v>
      </c>
      <c r="AD559" s="1">
        <v>125</v>
      </c>
      <c r="AE559" t="s">
        <v>4</v>
      </c>
      <c r="AF559" t="s">
        <v>1076</v>
      </c>
      <c r="AG559">
        <v>2024</v>
      </c>
    </row>
    <row r="560" spans="1:33" ht="15.75" customHeight="1" x14ac:dyDescent="0.25">
      <c r="A560" s="3">
        <v>557</v>
      </c>
      <c r="B560" s="4" t="str">
        <f t="shared" si="158"/>
        <v xml:space="preserve"> </v>
      </c>
      <c r="C560" s="1">
        <f t="shared" si="159"/>
        <v>557</v>
      </c>
      <c r="D560" t="str">
        <f t="shared" si="160"/>
        <v>ANTONIAZZI GIORGIO</v>
      </c>
      <c r="E560" s="1" t="str">
        <f>_xlfn.IFNA(VLOOKUP(G560,'nr MX scelti o cambiati'!$C$3:$D$591,2,FALSE)," ")</f>
        <v xml:space="preserve"> </v>
      </c>
      <c r="F560" s="1">
        <f>IF(E560="NUM CAMBIATO","NUM CAMBIATO",IF(G560=" "," ",_xlfn.IFNA(VLOOKUP(G560,'nr MX scelti o cambiati'!$E$3:$N$591,10,FALSE),"nuova scelta numero")))</f>
        <v>0</v>
      </c>
      <c r="G560" s="1" t="str">
        <f t="shared" si="161"/>
        <v>Y05045</v>
      </c>
      <c r="H560" s="1">
        <f t="shared" si="166"/>
        <v>0</v>
      </c>
      <c r="I560" s="1" t="str">
        <f t="shared" si="167"/>
        <v xml:space="preserve"> </v>
      </c>
      <c r="J560" s="42" t="str">
        <f t="shared" si="162"/>
        <v>ANTONIAZZI GIORGIO</v>
      </c>
      <c r="K560" s="1" t="str">
        <f t="shared" si="163"/>
        <v>LOM</v>
      </c>
      <c r="L560" s="1" t="str">
        <f t="shared" si="164"/>
        <v>OPEN</v>
      </c>
      <c r="M560" s="1" t="str">
        <f t="shared" si="165"/>
        <v>MASTER</v>
      </c>
      <c r="N560" s="7"/>
      <c r="O560">
        <f t="shared" si="168"/>
        <v>663</v>
      </c>
      <c r="P560">
        <f t="shared" si="169"/>
        <v>663</v>
      </c>
      <c r="Q560" t="str">
        <f t="shared" si="170"/>
        <v>FILIPPINI MATTIA</v>
      </c>
      <c r="R560" s="1" t="str">
        <f t="shared" si="171"/>
        <v>V02065</v>
      </c>
      <c r="S560" s="22">
        <f t="shared" si="154"/>
        <v>39744</v>
      </c>
      <c r="T560" s="1" t="str">
        <f t="shared" si="155"/>
        <v>LOM</v>
      </c>
      <c r="U560" s="1">
        <f t="shared" si="156"/>
        <v>125</v>
      </c>
      <c r="V560" s="1" t="str">
        <f t="shared" si="157"/>
        <v>JUNIOR</v>
      </c>
      <c r="W560" s="42" t="str">
        <f t="shared" si="172"/>
        <v>FILIPPINI MATTIA</v>
      </c>
      <c r="Y560" s="30" t="s">
        <v>1239</v>
      </c>
      <c r="Z560">
        <v>663</v>
      </c>
      <c r="AA560" t="s">
        <v>1240</v>
      </c>
      <c r="AB560" s="14">
        <v>39744</v>
      </c>
      <c r="AC560" t="s">
        <v>19</v>
      </c>
      <c r="AD560" s="1">
        <v>125</v>
      </c>
      <c r="AE560" t="s">
        <v>4</v>
      </c>
      <c r="AF560" t="s">
        <v>1240</v>
      </c>
      <c r="AG560">
        <v>2024</v>
      </c>
    </row>
    <row r="561" spans="1:33" ht="15.75" customHeight="1" x14ac:dyDescent="0.25">
      <c r="A561" s="3">
        <v>558</v>
      </c>
      <c r="B561" s="4" t="str">
        <f t="shared" si="158"/>
        <v xml:space="preserve"> </v>
      </c>
      <c r="C561" s="1">
        <f t="shared" si="159"/>
        <v>558</v>
      </c>
      <c r="D561" t="str">
        <f t="shared" si="160"/>
        <v>ZONTA PABLO</v>
      </c>
      <c r="E561" s="1" t="str">
        <f>_xlfn.IFNA(VLOOKUP(G561,'nr MX scelti o cambiati'!$C$3:$D$591,2,FALSE)," ")</f>
        <v xml:space="preserve"> </v>
      </c>
      <c r="F561" s="1">
        <f>IF(E561="NUM CAMBIATO","NUM CAMBIATO",IF(G561=" "," ",_xlfn.IFNA(VLOOKUP(G561,'nr MX scelti o cambiati'!$E$3:$N$591,10,FALSE),"nuova scelta numero")))</f>
        <v>0</v>
      </c>
      <c r="G561" s="1" t="str">
        <f t="shared" si="161"/>
        <v>S03101</v>
      </c>
      <c r="H561" s="1">
        <f t="shared" si="166"/>
        <v>0</v>
      </c>
      <c r="I561" s="1" t="str">
        <f t="shared" si="167"/>
        <v xml:space="preserve"> </v>
      </c>
      <c r="J561" s="42" t="str">
        <f t="shared" si="162"/>
        <v>ZONTA PABLO</v>
      </c>
      <c r="K561" s="1" t="str">
        <f t="shared" si="163"/>
        <v>VEN</v>
      </c>
      <c r="L561" s="1" t="str">
        <f t="shared" si="164"/>
        <v>MX2</v>
      </c>
      <c r="M561" s="1" t="str">
        <f t="shared" si="165"/>
        <v>FAST</v>
      </c>
      <c r="N561" s="7"/>
      <c r="O561">
        <f t="shared" si="168"/>
        <v>665</v>
      </c>
      <c r="P561">
        <f t="shared" si="169"/>
        <v>665</v>
      </c>
      <c r="Q561" t="str">
        <f t="shared" si="170"/>
        <v>SQUIZZATO ANDREA</v>
      </c>
      <c r="R561" s="1" t="str">
        <f t="shared" si="171"/>
        <v>R00212</v>
      </c>
      <c r="S561" s="22">
        <f t="shared" si="154"/>
        <v>38631</v>
      </c>
      <c r="T561" s="1" t="str">
        <f t="shared" si="155"/>
        <v>VEN</v>
      </c>
      <c r="U561" s="1" t="str">
        <f t="shared" si="156"/>
        <v>MX2</v>
      </c>
      <c r="V561" s="1" t="str">
        <f t="shared" si="157"/>
        <v>EXPERT</v>
      </c>
      <c r="W561" s="42" t="str">
        <f t="shared" si="172"/>
        <v>SQUIZZATO ANDREA</v>
      </c>
      <c r="Y561" s="30" t="s">
        <v>3297</v>
      </c>
      <c r="Z561">
        <v>665</v>
      </c>
      <c r="AA561" t="s">
        <v>576</v>
      </c>
      <c r="AB561" s="14">
        <v>38631</v>
      </c>
      <c r="AC561" t="s">
        <v>21</v>
      </c>
      <c r="AD561" s="1" t="s">
        <v>856</v>
      </c>
      <c r="AE561" t="s">
        <v>7</v>
      </c>
      <c r="AF561" t="s">
        <v>576</v>
      </c>
      <c r="AG561">
        <v>2024</v>
      </c>
    </row>
    <row r="562" spans="1:33" ht="15.75" customHeight="1" x14ac:dyDescent="0.25">
      <c r="A562" s="3">
        <v>559</v>
      </c>
      <c r="B562" s="4">
        <f t="shared" si="158"/>
        <v>559</v>
      </c>
      <c r="C562" s="1" t="str">
        <f t="shared" si="159"/>
        <v xml:space="preserve"> </v>
      </c>
      <c r="D562" t="str">
        <f t="shared" si="160"/>
        <v xml:space="preserve"> </v>
      </c>
      <c r="E562" s="1" t="str">
        <f>_xlfn.IFNA(VLOOKUP(G562,'nr MX scelti o cambiati'!$C$3:$D$591,2,FALSE)," ")</f>
        <v xml:space="preserve"> </v>
      </c>
      <c r="F562" s="1" t="str">
        <f>IF(E562="NUM CAMBIATO","NUM CAMBIATO",IF(G562=" "," ",_xlfn.IFNA(VLOOKUP(G562,'nr MX scelti o cambiati'!$E$3:$N$591,10,FALSE),"nuova scelta numero")))</f>
        <v xml:space="preserve"> </v>
      </c>
      <c r="G562" s="1" t="str">
        <f t="shared" si="161"/>
        <v xml:space="preserve"> </v>
      </c>
      <c r="H562" s="1">
        <f t="shared" si="166"/>
        <v>0</v>
      </c>
      <c r="I562" s="1" t="str">
        <f t="shared" si="167"/>
        <v xml:space="preserve"> </v>
      </c>
      <c r="J562" s="42" t="str">
        <f t="shared" si="162"/>
        <v xml:space="preserve"> </v>
      </c>
      <c r="K562" s="1" t="str">
        <f t="shared" si="163"/>
        <v xml:space="preserve"> </v>
      </c>
      <c r="L562" s="1" t="str">
        <f t="shared" si="164"/>
        <v xml:space="preserve"> </v>
      </c>
      <c r="M562" s="1" t="str">
        <f t="shared" si="165"/>
        <v xml:space="preserve"> </v>
      </c>
      <c r="N562" s="7"/>
      <c r="O562">
        <f t="shared" si="168"/>
        <v>666</v>
      </c>
      <c r="P562">
        <f t="shared" si="169"/>
        <v>666</v>
      </c>
      <c r="Q562" t="str">
        <f t="shared" si="170"/>
        <v>SIGNORIN MASSIMO</v>
      </c>
      <c r="R562" s="1" t="str">
        <f t="shared" si="171"/>
        <v>L03970</v>
      </c>
      <c r="S562" s="22">
        <f t="shared" si="154"/>
        <v>23308</v>
      </c>
      <c r="T562" s="1" t="str">
        <f t="shared" si="155"/>
        <v>VEN</v>
      </c>
      <c r="U562" s="1" t="str">
        <f t="shared" si="156"/>
        <v>OPEN</v>
      </c>
      <c r="V562" s="1" t="str">
        <f t="shared" si="157"/>
        <v>MASTER</v>
      </c>
      <c r="W562" s="42" t="str">
        <f t="shared" si="172"/>
        <v>SIGNORIN MASSIMO</v>
      </c>
      <c r="Y562" s="30" t="s">
        <v>579</v>
      </c>
      <c r="Z562">
        <v>666</v>
      </c>
      <c r="AA562" t="s">
        <v>580</v>
      </c>
      <c r="AB562" s="14">
        <v>23308</v>
      </c>
      <c r="AC562" t="s">
        <v>21</v>
      </c>
      <c r="AD562" s="1" t="s">
        <v>858</v>
      </c>
      <c r="AE562" t="s">
        <v>14</v>
      </c>
      <c r="AF562" t="s">
        <v>580</v>
      </c>
      <c r="AG562">
        <v>2024</v>
      </c>
    </row>
    <row r="563" spans="1:33" ht="15.75" customHeight="1" x14ac:dyDescent="0.25">
      <c r="A563" s="3">
        <v>560</v>
      </c>
      <c r="B563" s="4" t="str">
        <f t="shared" si="158"/>
        <v xml:space="preserve"> </v>
      </c>
      <c r="C563" s="1">
        <f t="shared" si="159"/>
        <v>560</v>
      </c>
      <c r="D563" t="str">
        <f t="shared" si="160"/>
        <v>BRIGATO GIAMPAOLO</v>
      </c>
      <c r="E563" s="1" t="str">
        <f>_xlfn.IFNA(VLOOKUP(G563,'nr MX scelti o cambiati'!$C$3:$D$591,2,FALSE)," ")</f>
        <v xml:space="preserve"> </v>
      </c>
      <c r="F563" s="1">
        <f>IF(E563="NUM CAMBIATO","NUM CAMBIATO",IF(G563=" "," ",_xlfn.IFNA(VLOOKUP(G563,'nr MX scelti o cambiati'!$E$3:$N$591,10,FALSE),"nuova scelta numero")))</f>
        <v>0</v>
      </c>
      <c r="G563" s="1" t="str">
        <f t="shared" si="161"/>
        <v>Z00367</v>
      </c>
      <c r="H563" s="1">
        <f t="shared" si="166"/>
        <v>1</v>
      </c>
      <c r="I563" s="1" t="str">
        <f t="shared" si="167"/>
        <v>licenza 23 da rinnovare</v>
      </c>
      <c r="J563" s="42" t="str">
        <f t="shared" si="162"/>
        <v xml:space="preserve"> </v>
      </c>
      <c r="K563" s="1">
        <f t="shared" si="163"/>
        <v>0</v>
      </c>
      <c r="L563" s="1" t="str">
        <f t="shared" si="164"/>
        <v>OPEN</v>
      </c>
      <c r="M563" s="1" t="str">
        <f t="shared" si="165"/>
        <v>SUPERVETERAN</v>
      </c>
      <c r="N563" s="7"/>
      <c r="O563">
        <f t="shared" si="168"/>
        <v>668</v>
      </c>
      <c r="P563">
        <f t="shared" si="169"/>
        <v>668</v>
      </c>
      <c r="Q563" t="str">
        <f t="shared" si="170"/>
        <v>SANTAGIULIANA DENNIS</v>
      </c>
      <c r="R563" s="1" t="str">
        <f t="shared" si="171"/>
        <v>Y03853</v>
      </c>
      <c r="S563" s="22">
        <f t="shared" si="154"/>
        <v>0</v>
      </c>
      <c r="T563" s="1">
        <f t="shared" si="155"/>
        <v>0</v>
      </c>
      <c r="U563" s="1" t="str">
        <f t="shared" si="156"/>
        <v>MX2</v>
      </c>
      <c r="V563" s="1" t="str">
        <f t="shared" si="157"/>
        <v>CHALLENGE</v>
      </c>
      <c r="W563" s="42" t="str">
        <f t="shared" si="172"/>
        <v xml:space="preserve"> </v>
      </c>
      <c r="Y563" s="30" t="s">
        <v>581</v>
      </c>
      <c r="Z563">
        <v>668</v>
      </c>
      <c r="AA563" t="s">
        <v>582</v>
      </c>
      <c r="AD563" s="1" t="s">
        <v>856</v>
      </c>
      <c r="AE563" t="s">
        <v>5</v>
      </c>
      <c r="AG563">
        <v>2024</v>
      </c>
    </row>
    <row r="564" spans="1:33" ht="15.75" customHeight="1" x14ac:dyDescent="0.25">
      <c r="A564" s="3">
        <v>561</v>
      </c>
      <c r="B564" s="4" t="str">
        <f t="shared" si="158"/>
        <v xml:space="preserve"> </v>
      </c>
      <c r="C564" s="1">
        <f t="shared" si="159"/>
        <v>561</v>
      </c>
      <c r="D564" t="str">
        <f t="shared" si="160"/>
        <v>THALER MICHAEL</v>
      </c>
      <c r="E564" s="1" t="str">
        <f>_xlfn.IFNA(VLOOKUP(G564,'nr MX scelti o cambiati'!$C$3:$D$591,2,FALSE)," ")</f>
        <v xml:space="preserve"> </v>
      </c>
      <c r="F564" s="1" t="str">
        <f>IF(E564="NUM CAMBIATO","NUM CAMBIATO",IF(G564=" "," ",_xlfn.IFNA(VLOOKUP(G564,'nr MX scelti o cambiati'!$E$3:$N$591,10,FALSE),"nuova scelta numero")))</f>
        <v>nuova scelta numero</v>
      </c>
      <c r="G564" s="1" t="str">
        <f t="shared" si="161"/>
        <v>H03357</v>
      </c>
      <c r="H564" s="1">
        <f t="shared" si="166"/>
        <v>0</v>
      </c>
      <c r="I564" s="1" t="str">
        <f t="shared" si="167"/>
        <v xml:space="preserve"> </v>
      </c>
      <c r="J564" s="42" t="str">
        <f t="shared" si="162"/>
        <v>THALER MICHAEL</v>
      </c>
      <c r="K564" s="1" t="str">
        <f t="shared" si="163"/>
        <v>PBZ</v>
      </c>
      <c r="L564" s="1" t="str">
        <f t="shared" si="164"/>
        <v>MX2</v>
      </c>
      <c r="M564" s="1" t="str">
        <f t="shared" si="165"/>
        <v>CHALLENGE</v>
      </c>
      <c r="N564" s="7"/>
      <c r="O564">
        <f t="shared" si="168"/>
        <v>669</v>
      </c>
      <c r="P564">
        <f t="shared" si="169"/>
        <v>669</v>
      </c>
      <c r="Q564" t="str">
        <f t="shared" si="170"/>
        <v>RISANI ANDREA</v>
      </c>
      <c r="R564" s="1" t="str">
        <f t="shared" si="171"/>
        <v>V03561</v>
      </c>
      <c r="S564" s="22">
        <f t="shared" si="154"/>
        <v>25253</v>
      </c>
      <c r="T564" s="1" t="str">
        <f t="shared" si="155"/>
        <v>VEN</v>
      </c>
      <c r="U564" s="1" t="str">
        <f t="shared" si="156"/>
        <v>OPEN</v>
      </c>
      <c r="V564" s="1" t="str">
        <f t="shared" si="157"/>
        <v>SUPERVETERAN</v>
      </c>
      <c r="W564" s="42" t="str">
        <f t="shared" si="172"/>
        <v>RISANI ANDREA</v>
      </c>
      <c r="Y564" s="30" t="s">
        <v>388</v>
      </c>
      <c r="Z564">
        <v>669</v>
      </c>
      <c r="AA564" t="s">
        <v>389</v>
      </c>
      <c r="AB564" s="14">
        <v>25253</v>
      </c>
      <c r="AC564" t="s">
        <v>21</v>
      </c>
      <c r="AD564" s="1" t="s">
        <v>858</v>
      </c>
      <c r="AE564" t="s">
        <v>13</v>
      </c>
      <c r="AF564" t="s">
        <v>389</v>
      </c>
      <c r="AG564">
        <v>2024</v>
      </c>
    </row>
    <row r="565" spans="1:33" ht="15.75" customHeight="1" x14ac:dyDescent="0.25">
      <c r="A565" s="3">
        <v>562</v>
      </c>
      <c r="B565" s="4">
        <f t="shared" si="158"/>
        <v>562</v>
      </c>
      <c r="C565" s="1" t="str">
        <f t="shared" si="159"/>
        <v xml:space="preserve"> </v>
      </c>
      <c r="D565" t="str">
        <f t="shared" si="160"/>
        <v xml:space="preserve"> </v>
      </c>
      <c r="E565" s="1" t="str">
        <f>_xlfn.IFNA(VLOOKUP(G565,'nr MX scelti o cambiati'!$C$3:$D$591,2,FALSE)," ")</f>
        <v xml:space="preserve"> </v>
      </c>
      <c r="F565" s="1" t="str">
        <f>IF(E565="NUM CAMBIATO","NUM CAMBIATO",IF(G565=" "," ",_xlfn.IFNA(VLOOKUP(G565,'nr MX scelti o cambiati'!$E$3:$N$591,10,FALSE),"nuova scelta numero")))</f>
        <v xml:space="preserve"> </v>
      </c>
      <c r="G565" s="1" t="str">
        <f t="shared" si="161"/>
        <v xml:space="preserve"> </v>
      </c>
      <c r="H565" s="1">
        <f t="shared" si="166"/>
        <v>0</v>
      </c>
      <c r="I565" s="1" t="str">
        <f t="shared" si="167"/>
        <v xml:space="preserve"> </v>
      </c>
      <c r="J565" s="42" t="str">
        <f t="shared" si="162"/>
        <v xml:space="preserve"> </v>
      </c>
      <c r="K565" s="1" t="str">
        <f t="shared" si="163"/>
        <v xml:space="preserve"> </v>
      </c>
      <c r="L565" s="1" t="str">
        <f t="shared" si="164"/>
        <v xml:space="preserve"> </v>
      </c>
      <c r="M565" s="1" t="str">
        <f t="shared" si="165"/>
        <v xml:space="preserve"> </v>
      </c>
      <c r="N565" s="7"/>
      <c r="O565">
        <f t="shared" si="168"/>
        <v>672</v>
      </c>
      <c r="P565">
        <f t="shared" si="169"/>
        <v>672</v>
      </c>
      <c r="Q565" t="str">
        <f t="shared" si="170"/>
        <v>MARZOTTO FRANCESCO</v>
      </c>
      <c r="R565" s="1" t="str">
        <f t="shared" si="171"/>
        <v>Y03732</v>
      </c>
      <c r="S565" s="22">
        <f t="shared" si="154"/>
        <v>21054</v>
      </c>
      <c r="T565" s="1" t="str">
        <f t="shared" si="155"/>
        <v>VEN</v>
      </c>
      <c r="U565" s="1" t="str">
        <f t="shared" si="156"/>
        <v>OPEN</v>
      </c>
      <c r="V565" s="1" t="str">
        <f t="shared" si="157"/>
        <v>MASTER</v>
      </c>
      <c r="W565" s="42" t="str">
        <f t="shared" si="172"/>
        <v>MARZOTTO FRANCESCO</v>
      </c>
      <c r="Y565" s="30" t="s">
        <v>583</v>
      </c>
      <c r="Z565">
        <v>672</v>
      </c>
      <c r="AA565" t="s">
        <v>584</v>
      </c>
      <c r="AB565" s="14">
        <v>21054</v>
      </c>
      <c r="AC565" t="s">
        <v>21</v>
      </c>
      <c r="AD565" s="1" t="s">
        <v>858</v>
      </c>
      <c r="AE565" t="s">
        <v>14</v>
      </c>
      <c r="AF565" t="s">
        <v>584</v>
      </c>
      <c r="AG565">
        <v>2024</v>
      </c>
    </row>
    <row r="566" spans="1:33" ht="15.75" customHeight="1" x14ac:dyDescent="0.25">
      <c r="A566" s="3">
        <v>563</v>
      </c>
      <c r="B566" s="4">
        <f t="shared" si="158"/>
        <v>563</v>
      </c>
      <c r="C566" s="1" t="str">
        <f t="shared" si="159"/>
        <v xml:space="preserve"> </v>
      </c>
      <c r="D566" t="str">
        <f t="shared" si="160"/>
        <v xml:space="preserve"> </v>
      </c>
      <c r="E566" s="1" t="str">
        <f>_xlfn.IFNA(VLOOKUP(G566,'nr MX scelti o cambiati'!$C$3:$D$591,2,FALSE)," ")</f>
        <v xml:space="preserve"> </v>
      </c>
      <c r="F566" s="1" t="str">
        <f>IF(E566="NUM CAMBIATO","NUM CAMBIATO",IF(G566=" "," ",_xlfn.IFNA(VLOOKUP(G566,'nr MX scelti o cambiati'!$E$3:$N$591,10,FALSE),"nuova scelta numero")))</f>
        <v xml:space="preserve"> </v>
      </c>
      <c r="G566" s="1" t="str">
        <f t="shared" si="161"/>
        <v xml:space="preserve"> </v>
      </c>
      <c r="H566" s="1">
        <f t="shared" si="166"/>
        <v>0</v>
      </c>
      <c r="I566" s="1" t="str">
        <f t="shared" si="167"/>
        <v xml:space="preserve"> </v>
      </c>
      <c r="J566" s="42" t="str">
        <f t="shared" si="162"/>
        <v xml:space="preserve"> </v>
      </c>
      <c r="K566" s="1" t="str">
        <f t="shared" si="163"/>
        <v xml:space="preserve"> </v>
      </c>
      <c r="L566" s="1" t="str">
        <f t="shared" si="164"/>
        <v xml:space="preserve"> </v>
      </c>
      <c r="M566" s="1" t="str">
        <f t="shared" si="165"/>
        <v xml:space="preserve"> </v>
      </c>
      <c r="N566" s="7"/>
      <c r="O566">
        <f t="shared" si="168"/>
        <v>673</v>
      </c>
      <c r="P566">
        <f t="shared" si="169"/>
        <v>673</v>
      </c>
      <c r="Q566" t="str">
        <f t="shared" si="170"/>
        <v>DE VIDO ROBERTO</v>
      </c>
      <c r="R566" s="1" t="str">
        <f t="shared" si="171"/>
        <v>W02121</v>
      </c>
      <c r="S566" s="22">
        <f t="shared" si="154"/>
        <v>25750</v>
      </c>
      <c r="T566" s="1" t="str">
        <f t="shared" si="155"/>
        <v>VEN</v>
      </c>
      <c r="U566" s="1" t="str">
        <f t="shared" si="156"/>
        <v>OPEN</v>
      </c>
      <c r="V566" s="1" t="str">
        <f t="shared" si="157"/>
        <v>SUPERVETERAN</v>
      </c>
      <c r="W566" s="42" t="str">
        <f t="shared" si="172"/>
        <v>DE VIDO ROBERTO</v>
      </c>
      <c r="Y566" s="30" t="s">
        <v>1223</v>
      </c>
      <c r="Z566">
        <v>673</v>
      </c>
      <c r="AA566" t="s">
        <v>1224</v>
      </c>
      <c r="AB566" s="14">
        <v>25750</v>
      </c>
      <c r="AC566" t="s">
        <v>21</v>
      </c>
      <c r="AD566" s="1" t="s">
        <v>858</v>
      </c>
      <c r="AE566" t="s">
        <v>13</v>
      </c>
      <c r="AF566" t="s">
        <v>1224</v>
      </c>
      <c r="AG566">
        <v>2024</v>
      </c>
    </row>
    <row r="567" spans="1:33" ht="15.75" customHeight="1" x14ac:dyDescent="0.25">
      <c r="A567" s="3">
        <v>564</v>
      </c>
      <c r="B567" s="4">
        <f t="shared" si="158"/>
        <v>564</v>
      </c>
      <c r="C567" s="1" t="str">
        <f t="shared" si="159"/>
        <v xml:space="preserve"> </v>
      </c>
      <c r="D567" t="str">
        <f t="shared" si="160"/>
        <v xml:space="preserve"> </v>
      </c>
      <c r="E567" s="1" t="str">
        <f>_xlfn.IFNA(VLOOKUP(G567,'nr MX scelti o cambiati'!$C$3:$D$591,2,FALSE)," ")</f>
        <v xml:space="preserve"> </v>
      </c>
      <c r="F567" s="1" t="str">
        <f>IF(E567="NUM CAMBIATO","NUM CAMBIATO",IF(G567=" "," ",_xlfn.IFNA(VLOOKUP(G567,'nr MX scelti o cambiati'!$E$3:$N$591,10,FALSE),"nuova scelta numero")))</f>
        <v xml:space="preserve"> </v>
      </c>
      <c r="G567" s="1" t="str">
        <f t="shared" si="161"/>
        <v xml:space="preserve"> </v>
      </c>
      <c r="H567" s="1">
        <f t="shared" si="166"/>
        <v>0</v>
      </c>
      <c r="I567" s="1" t="str">
        <f t="shared" si="167"/>
        <v xml:space="preserve"> </v>
      </c>
      <c r="J567" s="42" t="str">
        <f t="shared" si="162"/>
        <v xml:space="preserve"> </v>
      </c>
      <c r="K567" s="1" t="str">
        <f t="shared" si="163"/>
        <v xml:space="preserve"> </v>
      </c>
      <c r="L567" s="1" t="str">
        <f t="shared" si="164"/>
        <v xml:space="preserve"> </v>
      </c>
      <c r="M567" s="1" t="str">
        <f t="shared" si="165"/>
        <v xml:space="preserve"> </v>
      </c>
      <c r="N567" s="7"/>
      <c r="O567">
        <f t="shared" si="168"/>
        <v>677</v>
      </c>
      <c r="P567">
        <f t="shared" si="169"/>
        <v>677</v>
      </c>
      <c r="Q567" t="str">
        <f t="shared" si="170"/>
        <v>TURCHET DAVIDE</v>
      </c>
      <c r="R567" s="1" t="str">
        <f t="shared" si="171"/>
        <v>00003277</v>
      </c>
      <c r="S567" s="22">
        <f t="shared" si="154"/>
        <v>31752</v>
      </c>
      <c r="T567" s="1" t="str">
        <f t="shared" si="155"/>
        <v>VEN</v>
      </c>
      <c r="U567" s="1" t="str">
        <f t="shared" si="156"/>
        <v>MX1</v>
      </c>
      <c r="V567" s="1" t="str">
        <f t="shared" si="157"/>
        <v>EXPERT</v>
      </c>
      <c r="W567" s="42" t="str">
        <f t="shared" si="172"/>
        <v>TURCHET DAVIDE</v>
      </c>
      <c r="Y567" s="30" t="s">
        <v>860</v>
      </c>
      <c r="Z567">
        <v>677</v>
      </c>
      <c r="AA567" t="s">
        <v>836</v>
      </c>
      <c r="AB567" s="14">
        <v>31752</v>
      </c>
      <c r="AC567" t="s">
        <v>21</v>
      </c>
      <c r="AD567" s="1" t="s">
        <v>857</v>
      </c>
      <c r="AE567" t="s">
        <v>7</v>
      </c>
      <c r="AF567" t="s">
        <v>836</v>
      </c>
      <c r="AG567">
        <v>2024</v>
      </c>
    </row>
    <row r="568" spans="1:33" ht="15.75" customHeight="1" x14ac:dyDescent="0.25">
      <c r="A568" s="3">
        <v>565</v>
      </c>
      <c r="B568" s="4">
        <f t="shared" si="158"/>
        <v>565</v>
      </c>
      <c r="C568" s="1" t="str">
        <f t="shared" si="159"/>
        <v xml:space="preserve"> </v>
      </c>
      <c r="D568" t="str">
        <f t="shared" si="160"/>
        <v xml:space="preserve"> </v>
      </c>
      <c r="E568" s="1" t="str">
        <f>_xlfn.IFNA(VLOOKUP(G568,'nr MX scelti o cambiati'!$C$3:$D$591,2,FALSE)," ")</f>
        <v xml:space="preserve"> </v>
      </c>
      <c r="F568" s="1" t="str">
        <f>IF(E568="NUM CAMBIATO","NUM CAMBIATO",IF(G568=" "," ",_xlfn.IFNA(VLOOKUP(G568,'nr MX scelti o cambiati'!$E$3:$N$591,10,FALSE),"nuova scelta numero")))</f>
        <v xml:space="preserve"> </v>
      </c>
      <c r="G568" s="1" t="str">
        <f t="shared" si="161"/>
        <v xml:space="preserve"> </v>
      </c>
      <c r="H568" s="1">
        <f t="shared" si="166"/>
        <v>0</v>
      </c>
      <c r="I568" s="1" t="str">
        <f t="shared" si="167"/>
        <v xml:space="preserve"> </v>
      </c>
      <c r="J568" s="42" t="str">
        <f t="shared" si="162"/>
        <v xml:space="preserve"> </v>
      </c>
      <c r="K568" s="1" t="str">
        <f t="shared" si="163"/>
        <v xml:space="preserve"> </v>
      </c>
      <c r="L568" s="1" t="str">
        <f t="shared" si="164"/>
        <v xml:space="preserve"> </v>
      </c>
      <c r="M568" s="1" t="str">
        <f t="shared" si="165"/>
        <v xml:space="preserve"> </v>
      </c>
      <c r="N568" s="7"/>
      <c r="O568">
        <f t="shared" si="168"/>
        <v>678</v>
      </c>
      <c r="P568">
        <f t="shared" si="169"/>
        <v>678</v>
      </c>
      <c r="Q568" t="str">
        <f t="shared" si="170"/>
        <v>CONTARINI LEONARDO</v>
      </c>
      <c r="R568" s="1" t="str">
        <f t="shared" si="171"/>
        <v>T00794</v>
      </c>
      <c r="S568" s="22">
        <f t="shared" si="154"/>
        <v>39635</v>
      </c>
      <c r="T568" s="1" t="str">
        <f t="shared" si="155"/>
        <v>EMI</v>
      </c>
      <c r="U568" s="1">
        <f t="shared" si="156"/>
        <v>125</v>
      </c>
      <c r="V568" s="1" t="str">
        <f t="shared" si="157"/>
        <v>JUNIOR</v>
      </c>
      <c r="W568" s="42" t="str">
        <f t="shared" si="172"/>
        <v>CONTARINI LEONARDO</v>
      </c>
      <c r="Y568" s="30" t="s">
        <v>2264</v>
      </c>
      <c r="Z568">
        <v>678</v>
      </c>
      <c r="AA568" t="s">
        <v>2265</v>
      </c>
      <c r="AB568" s="14">
        <v>39635</v>
      </c>
      <c r="AC568" t="s">
        <v>20</v>
      </c>
      <c r="AD568" s="1">
        <v>125</v>
      </c>
      <c r="AE568" t="s">
        <v>4</v>
      </c>
      <c r="AF568" t="s">
        <v>2265</v>
      </c>
      <c r="AG568">
        <v>2024</v>
      </c>
    </row>
    <row r="569" spans="1:33" ht="15.75" customHeight="1" x14ac:dyDescent="0.25">
      <c r="A569" s="3">
        <v>566</v>
      </c>
      <c r="B569" s="4">
        <f t="shared" si="158"/>
        <v>566</v>
      </c>
      <c r="C569" s="1" t="str">
        <f t="shared" si="159"/>
        <v xml:space="preserve"> </v>
      </c>
      <c r="D569" t="str">
        <f t="shared" si="160"/>
        <v xml:space="preserve"> </v>
      </c>
      <c r="E569" s="1" t="str">
        <f>_xlfn.IFNA(VLOOKUP(G569,'nr MX scelti o cambiati'!$C$3:$D$591,2,FALSE)," ")</f>
        <v xml:space="preserve"> </v>
      </c>
      <c r="F569" s="1" t="str">
        <f>IF(E569="NUM CAMBIATO","NUM CAMBIATO",IF(G569=" "," ",_xlfn.IFNA(VLOOKUP(G569,'nr MX scelti o cambiati'!$E$3:$N$591,10,FALSE),"nuova scelta numero")))</f>
        <v xml:space="preserve"> </v>
      </c>
      <c r="G569" s="1" t="str">
        <f t="shared" si="161"/>
        <v xml:space="preserve"> </v>
      </c>
      <c r="H569" s="1">
        <f t="shared" si="166"/>
        <v>0</v>
      </c>
      <c r="I569" s="1" t="str">
        <f t="shared" si="167"/>
        <v xml:space="preserve"> </v>
      </c>
      <c r="J569" s="42" t="str">
        <f t="shared" si="162"/>
        <v xml:space="preserve"> </v>
      </c>
      <c r="K569" s="1" t="str">
        <f t="shared" si="163"/>
        <v xml:space="preserve"> </v>
      </c>
      <c r="L569" s="1" t="str">
        <f t="shared" si="164"/>
        <v xml:space="preserve"> </v>
      </c>
      <c r="M569" s="1" t="str">
        <f t="shared" si="165"/>
        <v xml:space="preserve"> </v>
      </c>
      <c r="N569" s="7"/>
      <c r="O569">
        <f t="shared" si="168"/>
        <v>679</v>
      </c>
      <c r="P569">
        <f t="shared" si="169"/>
        <v>679</v>
      </c>
      <c r="Q569" t="str">
        <f t="shared" si="170"/>
        <v>SALAMON ROBERTO</v>
      </c>
      <c r="R569" s="1" t="str">
        <f t="shared" si="171"/>
        <v>X06863</v>
      </c>
      <c r="S569" s="22">
        <f t="shared" ref="S569:S632" si="173">AB569</f>
        <v>29042</v>
      </c>
      <c r="T569" s="1" t="str">
        <f t="shared" ref="T569:T632" si="174">AC569</f>
        <v>VEN</v>
      </c>
      <c r="U569" s="1" t="str">
        <f t="shared" ref="U569:U632" si="175">AD569</f>
        <v>MX2</v>
      </c>
      <c r="V569" s="1" t="str">
        <f t="shared" ref="V569:V632" si="176">AE569</f>
        <v>CHALLENGE</v>
      </c>
      <c r="W569" s="42" t="str">
        <f t="shared" si="172"/>
        <v>SALAMON ROBERTO</v>
      </c>
      <c r="Y569" s="30" t="s">
        <v>3251</v>
      </c>
      <c r="Z569">
        <v>679</v>
      </c>
      <c r="AA569" t="s">
        <v>3252</v>
      </c>
      <c r="AB569" s="14">
        <v>29042</v>
      </c>
      <c r="AC569" t="s">
        <v>21</v>
      </c>
      <c r="AD569" s="1" t="s">
        <v>856</v>
      </c>
      <c r="AE569" t="s">
        <v>5</v>
      </c>
      <c r="AF569" t="s">
        <v>3252</v>
      </c>
      <c r="AG569">
        <v>2024</v>
      </c>
    </row>
    <row r="570" spans="1:33" ht="15.75" customHeight="1" x14ac:dyDescent="0.25">
      <c r="A570" s="3">
        <v>567</v>
      </c>
      <c r="B570" s="4" t="str">
        <f t="shared" si="158"/>
        <v xml:space="preserve"> </v>
      </c>
      <c r="C570" s="1">
        <f t="shared" si="159"/>
        <v>567</v>
      </c>
      <c r="D570" t="str">
        <f t="shared" si="160"/>
        <v>POLATO BRANDO</v>
      </c>
      <c r="E570" s="1" t="str">
        <f>_xlfn.IFNA(VLOOKUP(G570,'nr MX scelti o cambiati'!$C$3:$D$591,2,FALSE)," ")</f>
        <v xml:space="preserve"> </v>
      </c>
      <c r="F570" s="1">
        <f>IF(E570="NUM CAMBIATO","NUM CAMBIATO",IF(G570=" "," ",_xlfn.IFNA(VLOOKUP(G570,'nr MX scelti o cambiati'!$E$3:$N$591,10,FALSE),"nuova scelta numero")))</f>
        <v>0</v>
      </c>
      <c r="G570" s="1" t="str">
        <f t="shared" si="161"/>
        <v>R01232</v>
      </c>
      <c r="H570" s="1">
        <f t="shared" si="166"/>
        <v>0</v>
      </c>
      <c r="I570" s="1" t="str">
        <f t="shared" si="167"/>
        <v xml:space="preserve"> </v>
      </c>
      <c r="J570" s="42" t="str">
        <f t="shared" si="162"/>
        <v>POLATO BRANDO</v>
      </c>
      <c r="K570" s="1" t="str">
        <f t="shared" si="163"/>
        <v>VEN</v>
      </c>
      <c r="L570" s="1" t="str">
        <f t="shared" si="164"/>
        <v>MX2</v>
      </c>
      <c r="M570" s="1" t="str">
        <f t="shared" si="165"/>
        <v>FAST</v>
      </c>
      <c r="N570" s="7"/>
      <c r="O570">
        <f t="shared" si="168"/>
        <v>680</v>
      </c>
      <c r="P570">
        <f t="shared" si="169"/>
        <v>680</v>
      </c>
      <c r="Q570" t="str">
        <f t="shared" si="170"/>
        <v>CANZIAN THOMAS</v>
      </c>
      <c r="R570" s="1" t="str">
        <f t="shared" si="171"/>
        <v>A00234</v>
      </c>
      <c r="S570" s="22">
        <f t="shared" si="173"/>
        <v>40359</v>
      </c>
      <c r="T570" s="1" t="str">
        <f t="shared" si="174"/>
        <v>VEN</v>
      </c>
      <c r="U570" s="1">
        <f t="shared" si="175"/>
        <v>125</v>
      </c>
      <c r="V570" s="1" t="str">
        <f t="shared" si="176"/>
        <v>JUNIOR</v>
      </c>
      <c r="W570" s="42" t="str">
        <f t="shared" si="172"/>
        <v>CANZIAN THOMAS</v>
      </c>
      <c r="Y570" s="30" t="s">
        <v>2114</v>
      </c>
      <c r="Z570">
        <v>680</v>
      </c>
      <c r="AA570" t="s">
        <v>2115</v>
      </c>
      <c r="AB570" s="14">
        <v>40359</v>
      </c>
      <c r="AC570" t="s">
        <v>21</v>
      </c>
      <c r="AD570" s="1">
        <v>125</v>
      </c>
      <c r="AE570" t="s">
        <v>4</v>
      </c>
      <c r="AF570" t="s">
        <v>2115</v>
      </c>
      <c r="AG570">
        <v>2024</v>
      </c>
    </row>
    <row r="571" spans="1:33" ht="15.75" customHeight="1" x14ac:dyDescent="0.25">
      <c r="A571" s="3">
        <v>568</v>
      </c>
      <c r="B571" s="4">
        <f t="shared" si="158"/>
        <v>568</v>
      </c>
      <c r="C571" s="1" t="str">
        <f t="shared" si="159"/>
        <v xml:space="preserve"> </v>
      </c>
      <c r="D571" t="str">
        <f t="shared" si="160"/>
        <v xml:space="preserve"> </v>
      </c>
      <c r="E571" s="1" t="str">
        <f>_xlfn.IFNA(VLOOKUP(G571,'nr MX scelti o cambiati'!$C$3:$D$591,2,FALSE)," ")</f>
        <v xml:space="preserve"> </v>
      </c>
      <c r="F571" s="1" t="str">
        <f>IF(E571="NUM CAMBIATO","NUM CAMBIATO",IF(G571=" "," ",_xlfn.IFNA(VLOOKUP(G571,'nr MX scelti o cambiati'!$E$3:$N$591,10,FALSE),"nuova scelta numero")))</f>
        <v xml:space="preserve"> </v>
      </c>
      <c r="G571" s="1" t="str">
        <f t="shared" si="161"/>
        <v xml:space="preserve"> </v>
      </c>
      <c r="H571" s="1">
        <f t="shared" si="166"/>
        <v>0</v>
      </c>
      <c r="I571" s="1" t="str">
        <f t="shared" si="167"/>
        <v xml:space="preserve"> </v>
      </c>
      <c r="J571" s="42" t="str">
        <f t="shared" si="162"/>
        <v xml:space="preserve"> </v>
      </c>
      <c r="K571" s="1" t="str">
        <f t="shared" si="163"/>
        <v xml:space="preserve"> </v>
      </c>
      <c r="L571" s="1" t="str">
        <f t="shared" si="164"/>
        <v xml:space="preserve"> </v>
      </c>
      <c r="M571" s="1" t="str">
        <f t="shared" si="165"/>
        <v xml:space="preserve"> </v>
      </c>
      <c r="N571" s="7"/>
      <c r="O571">
        <f t="shared" si="168"/>
        <v>684</v>
      </c>
      <c r="P571">
        <f t="shared" si="169"/>
        <v>684</v>
      </c>
      <c r="Q571" t="str">
        <f t="shared" si="170"/>
        <v>RAGAZZO RAOUL</v>
      </c>
      <c r="R571" s="1" t="str">
        <f t="shared" si="171"/>
        <v>Y04047</v>
      </c>
      <c r="S571" s="22">
        <f t="shared" si="173"/>
        <v>0</v>
      </c>
      <c r="T571" s="1">
        <f t="shared" si="174"/>
        <v>0</v>
      </c>
      <c r="U571" s="1" t="str">
        <f t="shared" si="175"/>
        <v>MX1</v>
      </c>
      <c r="V571" s="1" t="str">
        <f t="shared" si="176"/>
        <v>CHALLENGE</v>
      </c>
      <c r="W571" s="42" t="str">
        <f t="shared" si="172"/>
        <v xml:space="preserve"> </v>
      </c>
      <c r="Y571" s="30" t="s">
        <v>1231</v>
      </c>
      <c r="Z571">
        <v>684</v>
      </c>
      <c r="AA571" t="s">
        <v>1232</v>
      </c>
      <c r="AD571" s="1" t="s">
        <v>857</v>
      </c>
      <c r="AE571" t="s">
        <v>5</v>
      </c>
      <c r="AG571">
        <v>2024</v>
      </c>
    </row>
    <row r="572" spans="1:33" ht="15.75" customHeight="1" x14ac:dyDescent="0.25">
      <c r="A572" s="3">
        <v>569</v>
      </c>
      <c r="B572" s="4">
        <f t="shared" si="158"/>
        <v>569</v>
      </c>
      <c r="C572" s="1" t="str">
        <f t="shared" si="159"/>
        <v xml:space="preserve"> </v>
      </c>
      <c r="D572" t="str">
        <f t="shared" si="160"/>
        <v xml:space="preserve"> </v>
      </c>
      <c r="E572" s="1" t="str">
        <f>_xlfn.IFNA(VLOOKUP(G572,'nr MX scelti o cambiati'!$C$3:$D$591,2,FALSE)," ")</f>
        <v xml:space="preserve"> </v>
      </c>
      <c r="F572" s="1" t="str">
        <f>IF(E572="NUM CAMBIATO","NUM CAMBIATO",IF(G572=" "," ",_xlfn.IFNA(VLOOKUP(G572,'nr MX scelti o cambiati'!$E$3:$N$591,10,FALSE),"nuova scelta numero")))</f>
        <v xml:space="preserve"> </v>
      </c>
      <c r="G572" s="1" t="str">
        <f t="shared" si="161"/>
        <v xml:space="preserve"> </v>
      </c>
      <c r="H572" s="1">
        <f t="shared" si="166"/>
        <v>0</v>
      </c>
      <c r="I572" s="1" t="str">
        <f t="shared" si="167"/>
        <v xml:space="preserve"> </v>
      </c>
      <c r="J572" s="42" t="str">
        <f t="shared" si="162"/>
        <v xml:space="preserve"> </v>
      </c>
      <c r="K572" s="1" t="str">
        <f t="shared" si="163"/>
        <v xml:space="preserve"> </v>
      </c>
      <c r="L572" s="1" t="str">
        <f t="shared" si="164"/>
        <v xml:space="preserve"> </v>
      </c>
      <c r="M572" s="1" t="str">
        <f t="shared" si="165"/>
        <v xml:space="preserve"> </v>
      </c>
      <c r="N572" s="7"/>
      <c r="O572">
        <f t="shared" si="168"/>
        <v>685</v>
      </c>
      <c r="P572">
        <f t="shared" si="169"/>
        <v>685</v>
      </c>
      <c r="Q572" t="str">
        <f t="shared" si="170"/>
        <v>SCOZZAFAVA GIUSEPPE</v>
      </c>
      <c r="R572" s="1" t="str">
        <f t="shared" si="171"/>
        <v>P01360</v>
      </c>
      <c r="S572" s="22">
        <f t="shared" si="173"/>
        <v>21967</v>
      </c>
      <c r="T572" s="1" t="str">
        <f t="shared" si="174"/>
        <v>PTR</v>
      </c>
      <c r="U572" s="1" t="str">
        <f t="shared" si="175"/>
        <v>OPEN</v>
      </c>
      <c r="V572" s="1" t="str">
        <f t="shared" si="176"/>
        <v>MASTER</v>
      </c>
      <c r="W572" s="42" t="str">
        <f t="shared" si="172"/>
        <v>SCOZZAFAVA GIUSEPPE</v>
      </c>
      <c r="Y572" s="30" t="s">
        <v>837</v>
      </c>
      <c r="Z572">
        <v>685</v>
      </c>
      <c r="AA572" t="s">
        <v>838</v>
      </c>
      <c r="AB572" s="14">
        <v>21967</v>
      </c>
      <c r="AC572" t="s">
        <v>1300</v>
      </c>
      <c r="AD572" s="1" t="s">
        <v>858</v>
      </c>
      <c r="AE572" t="s">
        <v>14</v>
      </c>
      <c r="AF572" t="s">
        <v>838</v>
      </c>
      <c r="AG572">
        <v>2024</v>
      </c>
    </row>
    <row r="573" spans="1:33" ht="15.75" customHeight="1" x14ac:dyDescent="0.25">
      <c r="A573" s="3">
        <v>570</v>
      </c>
      <c r="B573" s="4">
        <f t="shared" si="158"/>
        <v>570</v>
      </c>
      <c r="C573" s="1" t="str">
        <f t="shared" si="159"/>
        <v xml:space="preserve"> </v>
      </c>
      <c r="D573" t="str">
        <f t="shared" si="160"/>
        <v xml:space="preserve"> </v>
      </c>
      <c r="E573" s="1" t="str">
        <f>_xlfn.IFNA(VLOOKUP(G573,'nr MX scelti o cambiati'!$C$3:$D$591,2,FALSE)," ")</f>
        <v xml:space="preserve"> </v>
      </c>
      <c r="F573" s="1" t="str">
        <f>IF(E573="NUM CAMBIATO","NUM CAMBIATO",IF(G573=" "," ",_xlfn.IFNA(VLOOKUP(G573,'nr MX scelti o cambiati'!$E$3:$N$591,10,FALSE),"nuova scelta numero")))</f>
        <v xml:space="preserve"> </v>
      </c>
      <c r="G573" s="1" t="str">
        <f t="shared" si="161"/>
        <v xml:space="preserve"> </v>
      </c>
      <c r="H573" s="1">
        <f t="shared" si="166"/>
        <v>0</v>
      </c>
      <c r="I573" s="1" t="str">
        <f t="shared" si="167"/>
        <v xml:space="preserve"> </v>
      </c>
      <c r="J573" s="42" t="str">
        <f t="shared" si="162"/>
        <v xml:space="preserve"> </v>
      </c>
      <c r="K573" s="1" t="str">
        <f t="shared" si="163"/>
        <v xml:space="preserve"> </v>
      </c>
      <c r="L573" s="1" t="str">
        <f t="shared" si="164"/>
        <v xml:space="preserve"> </v>
      </c>
      <c r="M573" s="1" t="str">
        <f t="shared" si="165"/>
        <v xml:space="preserve"> </v>
      </c>
      <c r="N573" s="7"/>
      <c r="O573">
        <f t="shared" si="168"/>
        <v>686</v>
      </c>
      <c r="P573">
        <f t="shared" si="169"/>
        <v>686</v>
      </c>
      <c r="Q573" t="str">
        <f t="shared" si="170"/>
        <v>MACCARI SIMONE</v>
      </c>
      <c r="R573" s="1" t="str">
        <f t="shared" si="171"/>
        <v>X12377</v>
      </c>
      <c r="S573" s="22">
        <f t="shared" si="173"/>
        <v>0</v>
      </c>
      <c r="T573" s="1">
        <f t="shared" si="174"/>
        <v>0</v>
      </c>
      <c r="U573" s="1" t="str">
        <f t="shared" si="175"/>
        <v>MX2</v>
      </c>
      <c r="V573" s="1" t="str">
        <f t="shared" si="176"/>
        <v>CHALLENGE</v>
      </c>
      <c r="W573" s="42" t="str">
        <f t="shared" si="172"/>
        <v xml:space="preserve"> </v>
      </c>
      <c r="Y573" s="30" t="s">
        <v>585</v>
      </c>
      <c r="Z573">
        <v>686</v>
      </c>
      <c r="AA573" t="s">
        <v>586</v>
      </c>
      <c r="AD573" s="1" t="s">
        <v>856</v>
      </c>
      <c r="AE573" t="s">
        <v>5</v>
      </c>
      <c r="AG573">
        <v>2024</v>
      </c>
    </row>
    <row r="574" spans="1:33" ht="15.75" customHeight="1" x14ac:dyDescent="0.25">
      <c r="A574" s="3">
        <v>571</v>
      </c>
      <c r="B574" s="4">
        <f t="shared" si="158"/>
        <v>571</v>
      </c>
      <c r="C574" s="1" t="str">
        <f t="shared" si="159"/>
        <v xml:space="preserve"> </v>
      </c>
      <c r="D574" t="str">
        <f t="shared" si="160"/>
        <v xml:space="preserve"> </v>
      </c>
      <c r="E574" s="1" t="str">
        <f>_xlfn.IFNA(VLOOKUP(G574,'nr MX scelti o cambiati'!$C$3:$D$591,2,FALSE)," ")</f>
        <v xml:space="preserve"> </v>
      </c>
      <c r="F574" s="1" t="str">
        <f>IF(E574="NUM CAMBIATO","NUM CAMBIATO",IF(G574=" "," ",_xlfn.IFNA(VLOOKUP(G574,'nr MX scelti o cambiati'!$E$3:$N$591,10,FALSE),"nuova scelta numero")))</f>
        <v xml:space="preserve"> </v>
      </c>
      <c r="G574" s="1" t="str">
        <f t="shared" si="161"/>
        <v xml:space="preserve"> </v>
      </c>
      <c r="H574" s="1">
        <f t="shared" si="166"/>
        <v>0</v>
      </c>
      <c r="I574" s="1" t="str">
        <f t="shared" si="167"/>
        <v xml:space="preserve"> </v>
      </c>
      <c r="J574" s="42" t="str">
        <f t="shared" si="162"/>
        <v xml:space="preserve"> </v>
      </c>
      <c r="K574" s="1" t="str">
        <f t="shared" si="163"/>
        <v xml:space="preserve"> </v>
      </c>
      <c r="L574" s="1" t="str">
        <f t="shared" si="164"/>
        <v xml:space="preserve"> </v>
      </c>
      <c r="M574" s="1" t="str">
        <f t="shared" si="165"/>
        <v xml:space="preserve"> </v>
      </c>
      <c r="N574" s="7"/>
      <c r="O574">
        <f t="shared" si="168"/>
        <v>690</v>
      </c>
      <c r="P574">
        <f t="shared" si="169"/>
        <v>690</v>
      </c>
      <c r="Q574" t="str">
        <f t="shared" si="170"/>
        <v>FACCI NICOLO`</v>
      </c>
      <c r="R574" s="1" t="str">
        <f t="shared" si="171"/>
        <v>R00143</v>
      </c>
      <c r="S574" s="22">
        <f t="shared" si="173"/>
        <v>38131</v>
      </c>
      <c r="T574" s="1" t="str">
        <f t="shared" si="174"/>
        <v>VEN</v>
      </c>
      <c r="U574" s="1" t="str">
        <f t="shared" si="175"/>
        <v>MX2</v>
      </c>
      <c r="V574" s="1" t="str">
        <f t="shared" si="176"/>
        <v>EXPERT</v>
      </c>
      <c r="W574" s="42" t="str">
        <f t="shared" si="172"/>
        <v>FACCI NICOLO`</v>
      </c>
      <c r="Y574" s="30" t="s">
        <v>587</v>
      </c>
      <c r="Z574">
        <v>690</v>
      </c>
      <c r="AA574" t="s">
        <v>588</v>
      </c>
      <c r="AB574" s="14">
        <v>38131</v>
      </c>
      <c r="AC574" t="s">
        <v>21</v>
      </c>
      <c r="AD574" s="1" t="s">
        <v>856</v>
      </c>
      <c r="AE574" t="s">
        <v>7</v>
      </c>
      <c r="AF574" t="s">
        <v>588</v>
      </c>
      <c r="AG574">
        <v>2024</v>
      </c>
    </row>
    <row r="575" spans="1:33" ht="15.75" customHeight="1" x14ac:dyDescent="0.25">
      <c r="A575" s="3">
        <v>572</v>
      </c>
      <c r="B575" s="4" t="str">
        <f t="shared" si="158"/>
        <v xml:space="preserve"> </v>
      </c>
      <c r="C575" s="1">
        <f t="shared" si="159"/>
        <v>572</v>
      </c>
      <c r="D575" t="str">
        <f t="shared" si="160"/>
        <v>BORSOI FRANCESCO</v>
      </c>
      <c r="E575" s="1" t="str">
        <f>_xlfn.IFNA(VLOOKUP(G575,'nr MX scelti o cambiati'!$C$3:$D$591,2,FALSE)," ")</f>
        <v xml:space="preserve"> </v>
      </c>
      <c r="F575" s="1">
        <f>IF(E575="NUM CAMBIATO","NUM CAMBIATO",IF(G575=" "," ",_xlfn.IFNA(VLOOKUP(G575,'nr MX scelti o cambiati'!$E$3:$N$591,10,FALSE),"nuova scelta numero")))</f>
        <v>0</v>
      </c>
      <c r="G575" s="1" t="str">
        <f t="shared" si="161"/>
        <v>U01077</v>
      </c>
      <c r="H575" s="1">
        <f t="shared" si="166"/>
        <v>0</v>
      </c>
      <c r="I575" s="1" t="str">
        <f t="shared" si="167"/>
        <v xml:space="preserve"> </v>
      </c>
      <c r="J575" s="42" t="str">
        <f t="shared" si="162"/>
        <v>BORSOI FRANCESCO</v>
      </c>
      <c r="K575" s="1" t="str">
        <f t="shared" si="163"/>
        <v>ABR</v>
      </c>
      <c r="L575" s="1" t="str">
        <f t="shared" si="164"/>
        <v>MX2</v>
      </c>
      <c r="M575" s="1" t="str">
        <f t="shared" si="165"/>
        <v>FAST</v>
      </c>
      <c r="N575" s="7"/>
      <c r="O575">
        <f t="shared" si="168"/>
        <v>691</v>
      </c>
      <c r="P575">
        <f t="shared" si="169"/>
        <v>691</v>
      </c>
      <c r="Q575" t="str">
        <f t="shared" si="170"/>
        <v>TARDIVO MICHELE</v>
      </c>
      <c r="R575" s="1" t="str">
        <f t="shared" si="171"/>
        <v>W00186</v>
      </c>
      <c r="S575" s="22">
        <f t="shared" si="173"/>
        <v>0</v>
      </c>
      <c r="T575" s="1">
        <f t="shared" si="174"/>
        <v>0</v>
      </c>
      <c r="U575" s="1" t="str">
        <f t="shared" si="175"/>
        <v>MX2</v>
      </c>
      <c r="V575" s="1" t="str">
        <f t="shared" si="176"/>
        <v>RIDER</v>
      </c>
      <c r="W575" s="42" t="str">
        <f t="shared" si="172"/>
        <v xml:space="preserve"> </v>
      </c>
      <c r="Y575" s="30" t="s">
        <v>589</v>
      </c>
      <c r="Z575">
        <v>691</v>
      </c>
      <c r="AA575" t="s">
        <v>590</v>
      </c>
      <c r="AD575" s="1" t="s">
        <v>856</v>
      </c>
      <c r="AE575" t="s">
        <v>6</v>
      </c>
      <c r="AG575">
        <v>2024</v>
      </c>
    </row>
    <row r="576" spans="1:33" ht="15.75" customHeight="1" x14ac:dyDescent="0.25">
      <c r="A576" s="3">
        <v>573</v>
      </c>
      <c r="B576" s="4" t="str">
        <f t="shared" si="158"/>
        <v xml:space="preserve"> </v>
      </c>
      <c r="C576" s="1">
        <f t="shared" si="159"/>
        <v>573</v>
      </c>
      <c r="D576" t="str">
        <f t="shared" si="160"/>
        <v>TOMASI NICHOLAS</v>
      </c>
      <c r="E576" s="1" t="str">
        <f>_xlfn.IFNA(VLOOKUP(G576,'nr MX scelti o cambiati'!$C$3:$D$591,2,FALSE)," ")</f>
        <v xml:space="preserve"> </v>
      </c>
      <c r="F576" s="1">
        <f>IF(E576="NUM CAMBIATO","NUM CAMBIATO",IF(G576=" "," ",_xlfn.IFNA(VLOOKUP(G576,'nr MX scelti o cambiati'!$E$3:$N$591,10,FALSE),"nuova scelta numero")))</f>
        <v>0</v>
      </c>
      <c r="G576" s="1" t="str">
        <f t="shared" si="161"/>
        <v>S01095</v>
      </c>
      <c r="H576" s="1">
        <f t="shared" si="166"/>
        <v>0</v>
      </c>
      <c r="I576" s="1" t="str">
        <f t="shared" si="167"/>
        <v xml:space="preserve"> </v>
      </c>
      <c r="J576" s="42" t="str">
        <f t="shared" si="162"/>
        <v>TOMASI NICHOLAS</v>
      </c>
      <c r="K576" s="1" t="str">
        <f t="shared" si="163"/>
        <v>VEN</v>
      </c>
      <c r="L576" s="1">
        <f t="shared" si="164"/>
        <v>125</v>
      </c>
      <c r="M576" s="1" t="str">
        <f t="shared" si="165"/>
        <v>JUNIOR</v>
      </c>
      <c r="N576" s="7"/>
      <c r="O576">
        <f t="shared" si="168"/>
        <v>692</v>
      </c>
      <c r="P576">
        <f t="shared" si="169"/>
        <v>692</v>
      </c>
      <c r="Q576" t="str">
        <f t="shared" si="170"/>
        <v>FIAMIN MATTEO</v>
      </c>
      <c r="R576" s="1" t="str">
        <f t="shared" si="171"/>
        <v>M00022</v>
      </c>
      <c r="S576" s="22">
        <f t="shared" si="173"/>
        <v>36198</v>
      </c>
      <c r="T576" s="1" t="str">
        <f t="shared" si="174"/>
        <v>VEN</v>
      </c>
      <c r="U576" s="1" t="str">
        <f t="shared" si="175"/>
        <v>MX2</v>
      </c>
      <c r="V576" s="1" t="str">
        <f t="shared" si="176"/>
        <v>FAST</v>
      </c>
      <c r="W576" s="42" t="str">
        <f t="shared" si="172"/>
        <v>FIAMIN MATTEO</v>
      </c>
      <c r="Y576" s="30" t="s">
        <v>591</v>
      </c>
      <c r="Z576">
        <v>692</v>
      </c>
      <c r="AA576" t="s">
        <v>592</v>
      </c>
      <c r="AB576" s="14">
        <v>36198</v>
      </c>
      <c r="AC576" t="s">
        <v>21</v>
      </c>
      <c r="AD576" s="1" t="s">
        <v>856</v>
      </c>
      <c r="AE576" t="s">
        <v>11</v>
      </c>
      <c r="AF576" t="s">
        <v>592</v>
      </c>
      <c r="AG576">
        <v>2024</v>
      </c>
    </row>
    <row r="577" spans="1:33" ht="15.75" customHeight="1" x14ac:dyDescent="0.25">
      <c r="A577" s="3">
        <v>574</v>
      </c>
      <c r="B577" s="4" t="str">
        <f t="shared" si="158"/>
        <v xml:space="preserve"> </v>
      </c>
      <c r="C577" s="1">
        <f t="shared" si="159"/>
        <v>574</v>
      </c>
      <c r="D577" t="str">
        <f t="shared" si="160"/>
        <v>CODEN RUDY</v>
      </c>
      <c r="E577" s="1" t="str">
        <f>_xlfn.IFNA(VLOOKUP(G577,'nr MX scelti o cambiati'!$C$3:$D$591,2,FALSE)," ")</f>
        <v xml:space="preserve"> </v>
      </c>
      <c r="F577" s="1">
        <f>IF(E577="NUM CAMBIATO","NUM CAMBIATO",IF(G577=" "," ",_xlfn.IFNA(VLOOKUP(G577,'nr MX scelti o cambiati'!$E$3:$N$591,10,FALSE),"nuova scelta numero")))</f>
        <v>0</v>
      </c>
      <c r="G577" s="1" t="str">
        <f t="shared" si="161"/>
        <v>Z01355</v>
      </c>
      <c r="H577" s="1">
        <f t="shared" si="166"/>
        <v>0</v>
      </c>
      <c r="I577" s="1" t="str">
        <f t="shared" si="167"/>
        <v xml:space="preserve"> </v>
      </c>
      <c r="J577" s="42" t="str">
        <f t="shared" si="162"/>
        <v>CODEN RUDY</v>
      </c>
      <c r="K577" s="1" t="str">
        <f t="shared" si="163"/>
        <v>VEN</v>
      </c>
      <c r="L577" s="1" t="str">
        <f t="shared" si="164"/>
        <v>MX2</v>
      </c>
      <c r="M577" s="1" t="str">
        <f t="shared" si="165"/>
        <v>CHALLENGE</v>
      </c>
      <c r="N577" s="7"/>
      <c r="O577">
        <f t="shared" si="168"/>
        <v>693</v>
      </c>
      <c r="P577">
        <f t="shared" si="169"/>
        <v>693</v>
      </c>
      <c r="Q577" t="str">
        <f t="shared" si="170"/>
        <v>FACCI ALBERTO</v>
      </c>
      <c r="R577" s="1" t="str">
        <f t="shared" si="171"/>
        <v>I01591</v>
      </c>
      <c r="S577" s="22">
        <f t="shared" si="173"/>
        <v>26618</v>
      </c>
      <c r="T577" s="1" t="str">
        <f t="shared" si="174"/>
        <v>VEN</v>
      </c>
      <c r="U577" s="1" t="str">
        <f t="shared" si="175"/>
        <v>MX2</v>
      </c>
      <c r="V577" s="1" t="str">
        <f t="shared" si="176"/>
        <v>CHALLENGE</v>
      </c>
      <c r="W577" s="42" t="str">
        <f t="shared" si="172"/>
        <v>FACCI ALBERTO</v>
      </c>
      <c r="Y577" s="30" t="s">
        <v>3792</v>
      </c>
      <c r="Z577">
        <v>693</v>
      </c>
      <c r="AA577" t="s">
        <v>3793</v>
      </c>
      <c r="AB577" s="14">
        <v>26618</v>
      </c>
      <c r="AC577" t="s">
        <v>21</v>
      </c>
      <c r="AD577" s="1" t="s">
        <v>856</v>
      </c>
      <c r="AE577" t="s">
        <v>5</v>
      </c>
      <c r="AF577" t="s">
        <v>3793</v>
      </c>
      <c r="AG577">
        <v>2024</v>
      </c>
    </row>
    <row r="578" spans="1:33" ht="15.75" customHeight="1" x14ac:dyDescent="0.25">
      <c r="A578" s="3">
        <v>575</v>
      </c>
      <c r="B578" s="4" t="str">
        <f t="shared" si="158"/>
        <v xml:space="preserve"> </v>
      </c>
      <c r="C578" s="1">
        <f t="shared" si="159"/>
        <v>575</v>
      </c>
      <c r="D578" t="str">
        <f t="shared" si="160"/>
        <v>CERIANI LEONARDO</v>
      </c>
      <c r="E578" s="1" t="str">
        <f>_xlfn.IFNA(VLOOKUP(G578,'nr MX scelti o cambiati'!$C$3:$D$591,2,FALSE)," ")</f>
        <v xml:space="preserve"> </v>
      </c>
      <c r="F578" s="1">
        <f>IF(E578="NUM CAMBIATO","NUM CAMBIATO",IF(G578=" "," ",_xlfn.IFNA(VLOOKUP(G578,'nr MX scelti o cambiati'!$E$3:$N$591,10,FALSE),"nuova scelta numero")))</f>
        <v>0</v>
      </c>
      <c r="G578" s="1" t="str">
        <f t="shared" si="161"/>
        <v>W00028</v>
      </c>
      <c r="H578" s="1">
        <f t="shared" si="166"/>
        <v>0</v>
      </c>
      <c r="I578" s="1" t="str">
        <f t="shared" si="167"/>
        <v xml:space="preserve"> </v>
      </c>
      <c r="J578" s="42" t="str">
        <f t="shared" si="162"/>
        <v>CERIANI LEONARDO</v>
      </c>
      <c r="K578" s="1" t="str">
        <f t="shared" si="163"/>
        <v>LOM</v>
      </c>
      <c r="L578" s="1" t="str">
        <f t="shared" si="164"/>
        <v>MX2</v>
      </c>
      <c r="M578" s="1" t="str">
        <f t="shared" si="165"/>
        <v>EXPERT</v>
      </c>
      <c r="N578" s="7"/>
      <c r="O578">
        <f t="shared" si="168"/>
        <v>694</v>
      </c>
      <c r="P578">
        <f t="shared" si="169"/>
        <v>694</v>
      </c>
      <c r="Q578" t="str">
        <f t="shared" si="170"/>
        <v>CAMERINI FEDERICO</v>
      </c>
      <c r="R578" s="1" t="str">
        <f t="shared" si="171"/>
        <v>T04651</v>
      </c>
      <c r="S578" s="22">
        <f t="shared" si="173"/>
        <v>0</v>
      </c>
      <c r="T578" s="1">
        <f t="shared" si="174"/>
        <v>0</v>
      </c>
      <c r="U578" s="1" t="str">
        <f t="shared" si="175"/>
        <v>MX2</v>
      </c>
      <c r="V578" s="1" t="str">
        <f t="shared" si="176"/>
        <v>CHALLENGE</v>
      </c>
      <c r="W578" s="42" t="str">
        <f t="shared" si="172"/>
        <v xml:space="preserve"> </v>
      </c>
      <c r="Y578" s="30" t="s">
        <v>1150</v>
      </c>
      <c r="Z578">
        <v>694</v>
      </c>
      <c r="AA578" t="s">
        <v>1151</v>
      </c>
      <c r="AD578" s="1" t="s">
        <v>856</v>
      </c>
      <c r="AE578" t="s">
        <v>5</v>
      </c>
      <c r="AG578">
        <v>2024</v>
      </c>
    </row>
    <row r="579" spans="1:33" ht="15.75" customHeight="1" x14ac:dyDescent="0.25">
      <c r="A579" s="3">
        <v>576</v>
      </c>
      <c r="B579" s="4" t="str">
        <f t="shared" si="158"/>
        <v xml:space="preserve"> </v>
      </c>
      <c r="C579" s="1">
        <f t="shared" si="159"/>
        <v>576</v>
      </c>
      <c r="D579" t="str">
        <f t="shared" si="160"/>
        <v>CORRADIN MATTIA</v>
      </c>
      <c r="E579" s="1" t="str">
        <f>_xlfn.IFNA(VLOOKUP(G579,'nr MX scelti o cambiati'!$C$3:$D$591,2,FALSE)," ")</f>
        <v xml:space="preserve"> </v>
      </c>
      <c r="F579" s="1">
        <f>IF(E579="NUM CAMBIATO","NUM CAMBIATO",IF(G579=" "," ",_xlfn.IFNA(VLOOKUP(G579,'nr MX scelti o cambiati'!$E$3:$N$591,10,FALSE),"nuova scelta numero")))</f>
        <v>0</v>
      </c>
      <c r="G579" s="1" t="str">
        <f t="shared" si="161"/>
        <v>X05837</v>
      </c>
      <c r="H579" s="1">
        <f t="shared" si="166"/>
        <v>0</v>
      </c>
      <c r="I579" s="1" t="str">
        <f t="shared" si="167"/>
        <v xml:space="preserve"> </v>
      </c>
      <c r="J579" s="42" t="str">
        <f t="shared" si="162"/>
        <v>CORRADIN MATTIA</v>
      </c>
      <c r="K579" s="1" t="str">
        <f t="shared" si="163"/>
        <v>FVG</v>
      </c>
      <c r="L579" s="1" t="str">
        <f t="shared" si="164"/>
        <v>MX2</v>
      </c>
      <c r="M579" s="1" t="str">
        <f t="shared" si="165"/>
        <v>RIDER</v>
      </c>
      <c r="N579" s="7"/>
      <c r="O579">
        <f t="shared" si="168"/>
        <v>696</v>
      </c>
      <c r="P579">
        <f t="shared" si="169"/>
        <v>696</v>
      </c>
      <c r="Q579" t="str">
        <f t="shared" si="170"/>
        <v>BURATO ELEONORA</v>
      </c>
      <c r="R579" s="1" t="str">
        <f t="shared" si="171"/>
        <v>W01887</v>
      </c>
      <c r="S579" s="22">
        <f t="shared" si="173"/>
        <v>33624</v>
      </c>
      <c r="T579" s="1" t="str">
        <f t="shared" si="174"/>
        <v>FVG</v>
      </c>
      <c r="U579" s="1" t="str">
        <f t="shared" si="175"/>
        <v>FEMMINILE</v>
      </c>
      <c r="V579" s="1" t="str">
        <f t="shared" si="176"/>
        <v>FEMMINILE</v>
      </c>
      <c r="W579" s="42" t="str">
        <f t="shared" si="172"/>
        <v>BURATO ELEONORA</v>
      </c>
      <c r="Y579" s="30" t="s">
        <v>1269</v>
      </c>
      <c r="Z579">
        <v>696</v>
      </c>
      <c r="AA579" t="s">
        <v>1270</v>
      </c>
      <c r="AB579" s="14">
        <v>33624</v>
      </c>
      <c r="AC579" t="s">
        <v>24</v>
      </c>
      <c r="AD579" s="1" t="s">
        <v>859</v>
      </c>
      <c r="AE579" t="s">
        <v>859</v>
      </c>
      <c r="AF579" t="s">
        <v>1270</v>
      </c>
      <c r="AG579">
        <v>2024</v>
      </c>
    </row>
    <row r="580" spans="1:33" ht="15.75" customHeight="1" x14ac:dyDescent="0.25">
      <c r="A580" s="3">
        <v>577</v>
      </c>
      <c r="B580" s="4" t="str">
        <f t="shared" ref="B580:B643" si="177">IF(A580=C580," ",A580)</f>
        <v xml:space="preserve"> </v>
      </c>
      <c r="C580" s="1">
        <f t="shared" ref="C580:C643" si="178">_xlfn.IFNA(VLOOKUP(A580,$O$4:$P$1002,2,FALSE)," ")</f>
        <v>577</v>
      </c>
      <c r="D580" t="str">
        <f t="shared" ref="D580:D643" si="179">_xlfn.IFNA(VLOOKUP(C580,$P$4:$Q$1002,2,FALSE)," ")</f>
        <v>DALDOSSO CRISTIAN</v>
      </c>
      <c r="E580" s="1" t="str">
        <f>_xlfn.IFNA(VLOOKUP(G580,'nr MX scelti o cambiati'!$C$3:$D$591,2,FALSE)," ")</f>
        <v xml:space="preserve"> </v>
      </c>
      <c r="F580" s="1" t="str">
        <f>IF(E580="NUM CAMBIATO","NUM CAMBIATO",IF(G580=" "," ",_xlfn.IFNA(VLOOKUP(G580,'nr MX scelti o cambiati'!$E$3:$N$591,10,FALSE),"nuova scelta numero")))</f>
        <v>nuova scelta numero</v>
      </c>
      <c r="G580" s="1" t="str">
        <f t="shared" ref="G580:G643" si="180">_xlfn.IFNA(VLOOKUP(C580,$P$4:$W$1002,3,FALSE)," ")</f>
        <v>A00076</v>
      </c>
      <c r="H580" s="1">
        <f t="shared" si="166"/>
        <v>0</v>
      </c>
      <c r="I580" s="1" t="str">
        <f t="shared" si="167"/>
        <v xml:space="preserve"> </v>
      </c>
      <c r="J580" s="42" t="str">
        <f t="shared" ref="J580:J643" si="181">_xlfn.IFNA(VLOOKUP(C580,$P$4:$W$1002,8,FALSE)," ")</f>
        <v>DALDOSSO CRISTIAN</v>
      </c>
      <c r="K580" s="1" t="str">
        <f t="shared" ref="K580:K643" si="182">_xlfn.IFNA(VLOOKUP(D580,$Q$4:$U$1002,4,FALSE)," ")</f>
        <v>VEN</v>
      </c>
      <c r="L580" s="1" t="str">
        <f t="shared" ref="L580:L643" si="183">_xlfn.IFNA(VLOOKUP(D580,$Q$4:$U$1002,5,FALSE)," ")</f>
        <v>OPEN</v>
      </c>
      <c r="M580" s="1" t="str">
        <f t="shared" ref="M580:M643" si="184">_xlfn.IFNA(VLOOKUP(D580,$Q$4:$V$1002,6,FALSE)," ")</f>
        <v>VETERAN</v>
      </c>
      <c r="N580" s="7"/>
      <c r="O580">
        <f t="shared" si="168"/>
        <v>697</v>
      </c>
      <c r="P580">
        <f t="shared" si="169"/>
        <v>697</v>
      </c>
      <c r="Q580" t="str">
        <f t="shared" si="170"/>
        <v>BERTOCCO ETTORE</v>
      </c>
      <c r="R580" s="1" t="str">
        <f t="shared" si="171"/>
        <v>X03640</v>
      </c>
      <c r="S580" s="22">
        <f t="shared" si="173"/>
        <v>36338</v>
      </c>
      <c r="T580" s="1" t="str">
        <f t="shared" si="174"/>
        <v>VEN</v>
      </c>
      <c r="U580" s="1" t="str">
        <f t="shared" si="175"/>
        <v>MX1</v>
      </c>
      <c r="V580" s="1" t="str">
        <f t="shared" si="176"/>
        <v>CHALLENGE</v>
      </c>
      <c r="W580" s="42" t="str">
        <f t="shared" si="172"/>
        <v>BERTOCCO ETTORE</v>
      </c>
      <c r="Y580" s="30" t="s">
        <v>1225</v>
      </c>
      <c r="Z580">
        <v>697</v>
      </c>
      <c r="AA580" t="s">
        <v>1226</v>
      </c>
      <c r="AB580" s="14">
        <v>36338</v>
      </c>
      <c r="AC580" t="s">
        <v>21</v>
      </c>
      <c r="AD580" s="1" t="s">
        <v>857</v>
      </c>
      <c r="AE580" t="s">
        <v>5</v>
      </c>
      <c r="AF580" t="s">
        <v>1226</v>
      </c>
      <c r="AG580">
        <v>2024</v>
      </c>
    </row>
    <row r="581" spans="1:33" ht="15.75" customHeight="1" x14ac:dyDescent="0.25">
      <c r="A581" s="3">
        <v>578</v>
      </c>
      <c r="B581" s="4" t="str">
        <f t="shared" si="177"/>
        <v xml:space="preserve"> </v>
      </c>
      <c r="C581" s="1">
        <f t="shared" si="178"/>
        <v>578</v>
      </c>
      <c r="D581" t="str">
        <f t="shared" si="179"/>
        <v>MASIER MICHELE</v>
      </c>
      <c r="E581" s="1" t="str">
        <f>_xlfn.IFNA(VLOOKUP(G581,'nr MX scelti o cambiati'!$C$3:$D$591,2,FALSE)," ")</f>
        <v xml:space="preserve"> </v>
      </c>
      <c r="F581" s="1">
        <f>IF(E581="NUM CAMBIATO","NUM CAMBIATO",IF(G581=" "," ",_xlfn.IFNA(VLOOKUP(G581,'nr MX scelti o cambiati'!$E$3:$N$591,10,FALSE),"nuova scelta numero")))</f>
        <v>0</v>
      </c>
      <c r="G581" s="1" t="str">
        <f t="shared" si="180"/>
        <v>X00463</v>
      </c>
      <c r="H581" s="1">
        <f t="shared" ref="H581:H644" si="185">IF(I581="licenza 23 da rinnovare",1,0)</f>
        <v>0</v>
      </c>
      <c r="I581" s="1" t="str">
        <f t="shared" ref="I581:I644" si="186">IF(D581=J581," ","licenza 23 da rinnovare")</f>
        <v xml:space="preserve"> </v>
      </c>
      <c r="J581" s="42" t="str">
        <f t="shared" si="181"/>
        <v>MASIER MICHELE</v>
      </c>
      <c r="K581" s="1" t="str">
        <f t="shared" si="182"/>
        <v>VEN</v>
      </c>
      <c r="L581" s="1" t="str">
        <f t="shared" si="183"/>
        <v>MX2</v>
      </c>
      <c r="M581" s="1" t="str">
        <f t="shared" si="184"/>
        <v>CHALLENGE</v>
      </c>
      <c r="N581" s="7"/>
      <c r="O581">
        <f t="shared" ref="O581:O644" si="187">Z581</f>
        <v>700</v>
      </c>
      <c r="P581">
        <f t="shared" ref="P581:P644" si="188">Z581</f>
        <v>700</v>
      </c>
      <c r="Q581" t="str">
        <f t="shared" ref="Q581:Q644" si="189">AA581</f>
        <v>ANTONIAZZI DAVIDE</v>
      </c>
      <c r="R581" s="1" t="str">
        <f t="shared" ref="R581:R644" si="190">Y581</f>
        <v>G02158</v>
      </c>
      <c r="S581" s="22">
        <f t="shared" si="173"/>
        <v>35690</v>
      </c>
      <c r="T581" s="1" t="str">
        <f t="shared" si="174"/>
        <v>VEN</v>
      </c>
      <c r="U581" s="1" t="str">
        <f t="shared" si="175"/>
        <v>MX2</v>
      </c>
      <c r="V581" s="1" t="str">
        <f t="shared" si="176"/>
        <v>EXPERT</v>
      </c>
      <c r="W581" s="42" t="str">
        <f t="shared" ref="W581:W644" si="191">IF(AF581&gt;0,AF581," ")</f>
        <v>ANTONIAZZI DAVIDE</v>
      </c>
      <c r="Y581" s="30" t="s">
        <v>593</v>
      </c>
      <c r="Z581">
        <v>700</v>
      </c>
      <c r="AA581" t="s">
        <v>594</v>
      </c>
      <c r="AB581" s="14">
        <v>35690</v>
      </c>
      <c r="AC581" t="s">
        <v>21</v>
      </c>
      <c r="AD581" s="1" t="s">
        <v>856</v>
      </c>
      <c r="AE581" t="s">
        <v>7</v>
      </c>
      <c r="AF581" t="s">
        <v>594</v>
      </c>
      <c r="AG581">
        <v>2024</v>
      </c>
    </row>
    <row r="582" spans="1:33" ht="15.75" customHeight="1" x14ac:dyDescent="0.25">
      <c r="A582" s="3">
        <v>579</v>
      </c>
      <c r="B582" s="4">
        <f t="shared" si="177"/>
        <v>579</v>
      </c>
      <c r="C582" s="1" t="str">
        <f t="shared" si="178"/>
        <v xml:space="preserve"> </v>
      </c>
      <c r="D582" t="str">
        <f t="shared" si="179"/>
        <v xml:space="preserve"> </v>
      </c>
      <c r="E582" s="1" t="str">
        <f>_xlfn.IFNA(VLOOKUP(G582,'nr MX scelti o cambiati'!$C$3:$D$591,2,FALSE)," ")</f>
        <v xml:space="preserve"> </v>
      </c>
      <c r="F582" s="1" t="str">
        <f>IF(E582="NUM CAMBIATO","NUM CAMBIATO",IF(G582=" "," ",_xlfn.IFNA(VLOOKUP(G582,'nr MX scelti o cambiati'!$E$3:$N$591,10,FALSE),"nuova scelta numero")))</f>
        <v xml:space="preserve"> </v>
      </c>
      <c r="G582" s="1" t="str">
        <f t="shared" si="180"/>
        <v xml:space="preserve"> </v>
      </c>
      <c r="H582" s="1">
        <f t="shared" si="185"/>
        <v>0</v>
      </c>
      <c r="I582" s="1" t="str">
        <f t="shared" si="186"/>
        <v xml:space="preserve"> </v>
      </c>
      <c r="J582" s="42" t="str">
        <f t="shared" si="181"/>
        <v xml:space="preserve"> </v>
      </c>
      <c r="K582" s="1" t="str">
        <f t="shared" si="182"/>
        <v xml:space="preserve"> </v>
      </c>
      <c r="L582" s="1" t="str">
        <f t="shared" si="183"/>
        <v xml:space="preserve"> </v>
      </c>
      <c r="M582" s="1" t="str">
        <f t="shared" si="184"/>
        <v xml:space="preserve"> </v>
      </c>
      <c r="N582" s="7"/>
      <c r="O582">
        <f t="shared" si="187"/>
        <v>701</v>
      </c>
      <c r="P582">
        <f t="shared" si="188"/>
        <v>701</v>
      </c>
      <c r="Q582" t="str">
        <f t="shared" si="189"/>
        <v>LAURENZI ANDREA GINO</v>
      </c>
      <c r="R582" s="1" t="str">
        <f t="shared" si="190"/>
        <v>G01608</v>
      </c>
      <c r="S582" s="22">
        <f t="shared" si="173"/>
        <v>34065</v>
      </c>
      <c r="T582" s="1" t="str">
        <f t="shared" si="174"/>
        <v>VEN</v>
      </c>
      <c r="U582" s="1">
        <f t="shared" si="175"/>
        <v>125</v>
      </c>
      <c r="V582" s="1" t="str">
        <f t="shared" si="176"/>
        <v>SENIOR</v>
      </c>
      <c r="W582" s="42" t="str">
        <f t="shared" si="191"/>
        <v>LAURENZI ANDREA GINO</v>
      </c>
      <c r="Y582" s="30" t="s">
        <v>1820</v>
      </c>
      <c r="Z582">
        <v>701</v>
      </c>
      <c r="AA582" t="s">
        <v>1821</v>
      </c>
      <c r="AB582" s="14">
        <v>34065</v>
      </c>
      <c r="AC582" t="s">
        <v>21</v>
      </c>
      <c r="AD582" s="1">
        <v>125</v>
      </c>
      <c r="AE582" t="s">
        <v>8</v>
      </c>
      <c r="AF582" t="s">
        <v>1821</v>
      </c>
      <c r="AG582">
        <v>2024</v>
      </c>
    </row>
    <row r="583" spans="1:33" ht="15.75" customHeight="1" x14ac:dyDescent="0.25">
      <c r="A583" s="3">
        <v>580</v>
      </c>
      <c r="B583" s="4" t="str">
        <f t="shared" si="177"/>
        <v xml:space="preserve"> </v>
      </c>
      <c r="C583" s="1">
        <f t="shared" si="178"/>
        <v>580</v>
      </c>
      <c r="D583" t="str">
        <f t="shared" si="179"/>
        <v>CECCHETTO MIKE</v>
      </c>
      <c r="E583" s="1" t="str">
        <f>_xlfn.IFNA(VLOOKUP(G583,'nr MX scelti o cambiati'!$C$3:$D$591,2,FALSE)," ")</f>
        <v xml:space="preserve"> </v>
      </c>
      <c r="F583" s="1">
        <f>IF(E583="NUM CAMBIATO","NUM CAMBIATO",IF(G583=" "," ",_xlfn.IFNA(VLOOKUP(G583,'nr MX scelti o cambiati'!$E$3:$N$591,10,FALSE),"nuova scelta numero")))</f>
        <v>0</v>
      </c>
      <c r="G583" s="1" t="str">
        <f t="shared" si="180"/>
        <v>Y00720</v>
      </c>
      <c r="H583" s="1">
        <f t="shared" si="185"/>
        <v>0</v>
      </c>
      <c r="I583" s="1" t="str">
        <f t="shared" si="186"/>
        <v xml:space="preserve"> </v>
      </c>
      <c r="J583" s="42" t="str">
        <f t="shared" si="181"/>
        <v>CECCHETTO MIKE</v>
      </c>
      <c r="K583" s="1" t="str">
        <f t="shared" si="182"/>
        <v>VEN</v>
      </c>
      <c r="L583" s="1">
        <f t="shared" si="183"/>
        <v>125</v>
      </c>
      <c r="M583" s="1" t="str">
        <f t="shared" si="184"/>
        <v>JUNIOR</v>
      </c>
      <c r="N583" s="7"/>
      <c r="O583">
        <f t="shared" si="187"/>
        <v>702</v>
      </c>
      <c r="P583">
        <f t="shared" si="188"/>
        <v>702</v>
      </c>
      <c r="Q583" t="str">
        <f t="shared" si="189"/>
        <v>ANDREOLLI ALEX</v>
      </c>
      <c r="R583" s="1" t="str">
        <f t="shared" si="190"/>
        <v>X00765</v>
      </c>
      <c r="S583" s="22">
        <f t="shared" si="173"/>
        <v>0</v>
      </c>
      <c r="T583" s="1">
        <f t="shared" si="174"/>
        <v>0</v>
      </c>
      <c r="U583" s="1" t="str">
        <f t="shared" si="175"/>
        <v>MX1</v>
      </c>
      <c r="V583" s="1" t="str">
        <f t="shared" si="176"/>
        <v>EXPERT</v>
      </c>
      <c r="W583" s="42" t="str">
        <f t="shared" si="191"/>
        <v xml:space="preserve"> </v>
      </c>
      <c r="Y583" s="30" t="s">
        <v>595</v>
      </c>
      <c r="Z583">
        <v>702</v>
      </c>
      <c r="AA583" t="s">
        <v>596</v>
      </c>
      <c r="AD583" s="1" t="s">
        <v>857</v>
      </c>
      <c r="AE583" t="s">
        <v>7</v>
      </c>
      <c r="AG583">
        <v>2024</v>
      </c>
    </row>
    <row r="584" spans="1:33" ht="15.75" customHeight="1" x14ac:dyDescent="0.25">
      <c r="A584" s="3">
        <v>581</v>
      </c>
      <c r="B584" s="4">
        <f t="shared" si="177"/>
        <v>581</v>
      </c>
      <c r="C584" s="1" t="str">
        <f t="shared" si="178"/>
        <v xml:space="preserve"> </v>
      </c>
      <c r="D584" t="str">
        <f t="shared" si="179"/>
        <v xml:space="preserve"> </v>
      </c>
      <c r="E584" s="1" t="str">
        <f>_xlfn.IFNA(VLOOKUP(G584,'nr MX scelti o cambiati'!$C$3:$D$591,2,FALSE)," ")</f>
        <v xml:space="preserve"> </v>
      </c>
      <c r="F584" s="1" t="str">
        <f>IF(E584="NUM CAMBIATO","NUM CAMBIATO",IF(G584=" "," ",_xlfn.IFNA(VLOOKUP(G584,'nr MX scelti o cambiati'!$E$3:$N$591,10,FALSE),"nuova scelta numero")))</f>
        <v xml:space="preserve"> </v>
      </c>
      <c r="G584" s="1" t="str">
        <f t="shared" si="180"/>
        <v xml:space="preserve"> </v>
      </c>
      <c r="H584" s="1">
        <f t="shared" si="185"/>
        <v>0</v>
      </c>
      <c r="I584" s="1" t="str">
        <f t="shared" si="186"/>
        <v xml:space="preserve"> </v>
      </c>
      <c r="J584" s="42" t="str">
        <f t="shared" si="181"/>
        <v xml:space="preserve"> </v>
      </c>
      <c r="K584" s="1" t="str">
        <f t="shared" si="182"/>
        <v xml:space="preserve"> </v>
      </c>
      <c r="L584" s="1" t="str">
        <f t="shared" si="183"/>
        <v xml:space="preserve"> </v>
      </c>
      <c r="M584" s="1" t="str">
        <f t="shared" si="184"/>
        <v xml:space="preserve"> </v>
      </c>
      <c r="N584" s="7"/>
      <c r="O584">
        <f t="shared" si="187"/>
        <v>703</v>
      </c>
      <c r="P584">
        <f t="shared" si="188"/>
        <v>703</v>
      </c>
      <c r="Q584" t="str">
        <f t="shared" si="189"/>
        <v>MASSIGNANI URIEL CHRISTIAN</v>
      </c>
      <c r="R584" s="1" t="str">
        <f t="shared" si="190"/>
        <v>X06312</v>
      </c>
      <c r="S584" s="22">
        <f t="shared" si="173"/>
        <v>0</v>
      </c>
      <c r="T584" s="1">
        <f t="shared" si="174"/>
        <v>0</v>
      </c>
      <c r="U584" s="1" t="str">
        <f t="shared" si="175"/>
        <v>MX1</v>
      </c>
      <c r="V584" s="1" t="str">
        <f t="shared" si="176"/>
        <v>RIDER</v>
      </c>
      <c r="W584" s="42" t="str">
        <f t="shared" si="191"/>
        <v xml:space="preserve"> </v>
      </c>
      <c r="Y584" s="30" t="s">
        <v>597</v>
      </c>
      <c r="Z584">
        <v>703</v>
      </c>
      <c r="AA584" t="s">
        <v>598</v>
      </c>
      <c r="AD584" s="1" t="s">
        <v>857</v>
      </c>
      <c r="AE584" t="s">
        <v>6</v>
      </c>
      <c r="AG584">
        <v>2024</v>
      </c>
    </row>
    <row r="585" spans="1:33" ht="15.75" customHeight="1" x14ac:dyDescent="0.25">
      <c r="A585" s="3">
        <v>582</v>
      </c>
      <c r="B585" s="4">
        <f t="shared" si="177"/>
        <v>582</v>
      </c>
      <c r="C585" s="1" t="str">
        <f t="shared" si="178"/>
        <v xml:space="preserve"> </v>
      </c>
      <c r="D585" t="str">
        <f t="shared" si="179"/>
        <v xml:space="preserve"> </v>
      </c>
      <c r="E585" s="1" t="str">
        <f>_xlfn.IFNA(VLOOKUP(G585,'nr MX scelti o cambiati'!$C$3:$D$591,2,FALSE)," ")</f>
        <v xml:space="preserve"> </v>
      </c>
      <c r="F585" s="1" t="str">
        <f>IF(E585="NUM CAMBIATO","NUM CAMBIATO",IF(G585=" "," ",_xlfn.IFNA(VLOOKUP(G585,'nr MX scelti o cambiati'!$E$3:$N$591,10,FALSE),"nuova scelta numero")))</f>
        <v xml:space="preserve"> </v>
      </c>
      <c r="G585" s="1" t="str">
        <f t="shared" si="180"/>
        <v xml:space="preserve"> </v>
      </c>
      <c r="H585" s="1">
        <f t="shared" si="185"/>
        <v>0</v>
      </c>
      <c r="I585" s="1" t="str">
        <f t="shared" si="186"/>
        <v xml:space="preserve"> </v>
      </c>
      <c r="J585" s="42" t="str">
        <f t="shared" si="181"/>
        <v xml:space="preserve"> </v>
      </c>
      <c r="K585" s="1" t="str">
        <f t="shared" si="182"/>
        <v xml:space="preserve"> </v>
      </c>
      <c r="L585" s="1" t="str">
        <f t="shared" si="183"/>
        <v xml:space="preserve"> </v>
      </c>
      <c r="M585" s="1" t="str">
        <f t="shared" si="184"/>
        <v xml:space="preserve"> </v>
      </c>
      <c r="N585" s="7"/>
      <c r="O585">
        <f t="shared" si="187"/>
        <v>704</v>
      </c>
      <c r="P585">
        <f t="shared" si="188"/>
        <v>704</v>
      </c>
      <c r="Q585" t="str">
        <f t="shared" si="189"/>
        <v>PIVA ITALO</v>
      </c>
      <c r="R585" s="1" t="str">
        <f t="shared" si="190"/>
        <v>G07659</v>
      </c>
      <c r="S585" s="22">
        <f t="shared" si="173"/>
        <v>25763</v>
      </c>
      <c r="T585" s="1" t="str">
        <f t="shared" si="174"/>
        <v>VEN</v>
      </c>
      <c r="U585" s="1" t="str">
        <f t="shared" si="175"/>
        <v>OPEN</v>
      </c>
      <c r="V585" s="1" t="str">
        <f t="shared" si="176"/>
        <v>SUPERVETERAN</v>
      </c>
      <c r="W585" s="42" t="str">
        <f t="shared" si="191"/>
        <v>PIVA ITALO</v>
      </c>
      <c r="Y585" s="30" t="s">
        <v>904</v>
      </c>
      <c r="Z585">
        <v>704</v>
      </c>
      <c r="AA585" t="s">
        <v>905</v>
      </c>
      <c r="AB585" s="14">
        <v>25763</v>
      </c>
      <c r="AC585" t="s">
        <v>21</v>
      </c>
      <c r="AD585" s="1" t="s">
        <v>858</v>
      </c>
      <c r="AE585" t="s">
        <v>13</v>
      </c>
      <c r="AF585" t="s">
        <v>905</v>
      </c>
      <c r="AG585">
        <v>2024</v>
      </c>
    </row>
    <row r="586" spans="1:33" ht="15.75" customHeight="1" x14ac:dyDescent="0.25">
      <c r="A586" s="3">
        <v>583</v>
      </c>
      <c r="B586" s="4" t="str">
        <f t="shared" si="177"/>
        <v xml:space="preserve"> </v>
      </c>
      <c r="C586" s="1">
        <f t="shared" si="178"/>
        <v>583</v>
      </c>
      <c r="D586" t="str">
        <f t="shared" si="179"/>
        <v>SPIGOLON ALEX ARON</v>
      </c>
      <c r="E586" s="1" t="str">
        <f>_xlfn.IFNA(VLOOKUP(G586,'nr MX scelti o cambiati'!$C$3:$D$591,2,FALSE)," ")</f>
        <v xml:space="preserve"> </v>
      </c>
      <c r="F586" s="1" t="str">
        <f>IF(E586="NUM CAMBIATO","NUM CAMBIATO",IF(G586=" "," ",_xlfn.IFNA(VLOOKUP(G586,'nr MX scelti o cambiati'!$E$3:$N$591,10,FALSE),"nuova scelta numero")))</f>
        <v>nuova scelta numero</v>
      </c>
      <c r="G586" s="1" t="str">
        <f t="shared" si="180"/>
        <v>Z02019</v>
      </c>
      <c r="H586" s="1">
        <f t="shared" si="185"/>
        <v>0</v>
      </c>
      <c r="I586" s="1" t="str">
        <f t="shared" si="186"/>
        <v xml:space="preserve"> </v>
      </c>
      <c r="J586" s="42" t="str">
        <f t="shared" si="181"/>
        <v>SPIGOLON ALEX ARON</v>
      </c>
      <c r="K586" s="1" t="str">
        <f t="shared" si="182"/>
        <v>FVG</v>
      </c>
      <c r="L586" s="1" t="str">
        <f t="shared" si="183"/>
        <v>MX2</v>
      </c>
      <c r="M586" s="1" t="str">
        <f t="shared" si="184"/>
        <v>CHALLENGE</v>
      </c>
      <c r="N586" s="7"/>
      <c r="O586">
        <f t="shared" si="187"/>
        <v>705</v>
      </c>
      <c r="P586">
        <f t="shared" si="188"/>
        <v>705</v>
      </c>
      <c r="Q586" t="str">
        <f t="shared" si="189"/>
        <v>GARAVELLO MICHAEL</v>
      </c>
      <c r="R586" s="1" t="str">
        <f t="shared" si="190"/>
        <v>X07771</v>
      </c>
      <c r="S586" s="22">
        <f t="shared" si="173"/>
        <v>0</v>
      </c>
      <c r="T586" s="1">
        <f t="shared" si="174"/>
        <v>0</v>
      </c>
      <c r="U586" s="1" t="str">
        <f t="shared" si="175"/>
        <v>MX1</v>
      </c>
      <c r="V586" s="1" t="str">
        <f t="shared" si="176"/>
        <v>RIDER</v>
      </c>
      <c r="W586" s="42" t="str">
        <f t="shared" si="191"/>
        <v xml:space="preserve"> </v>
      </c>
      <c r="Y586" s="30" t="s">
        <v>599</v>
      </c>
      <c r="Z586">
        <v>705</v>
      </c>
      <c r="AA586" t="s">
        <v>600</v>
      </c>
      <c r="AD586" s="1" t="s">
        <v>857</v>
      </c>
      <c r="AE586" t="s">
        <v>6</v>
      </c>
      <c r="AG586">
        <v>2024</v>
      </c>
    </row>
    <row r="587" spans="1:33" ht="15.75" customHeight="1" x14ac:dyDescent="0.25">
      <c r="A587" s="3">
        <v>584</v>
      </c>
      <c r="B587" s="4" t="str">
        <f t="shared" si="177"/>
        <v xml:space="preserve"> </v>
      </c>
      <c r="C587" s="1">
        <f t="shared" si="178"/>
        <v>584</v>
      </c>
      <c r="D587" t="str">
        <f t="shared" si="179"/>
        <v>FACCIO JOELE</v>
      </c>
      <c r="E587" s="1" t="str">
        <f>_xlfn.IFNA(VLOOKUP(G587,'nr MX scelti o cambiati'!$C$3:$D$591,2,FALSE)," ")</f>
        <v xml:space="preserve"> </v>
      </c>
      <c r="F587" s="1">
        <f>IF(E587="NUM CAMBIATO","NUM CAMBIATO",IF(G587=" "," ",_xlfn.IFNA(VLOOKUP(G587,'nr MX scelti o cambiati'!$E$3:$N$591,10,FALSE),"nuova scelta numero")))</f>
        <v>0</v>
      </c>
      <c r="G587" s="1" t="str">
        <f t="shared" si="180"/>
        <v>Z02055</v>
      </c>
      <c r="H587" s="1">
        <f t="shared" si="185"/>
        <v>0</v>
      </c>
      <c r="I587" s="1" t="str">
        <f t="shared" si="186"/>
        <v xml:space="preserve"> </v>
      </c>
      <c r="J587" s="42" t="str">
        <f t="shared" si="181"/>
        <v>FACCIO JOELE</v>
      </c>
      <c r="K587" s="1" t="str">
        <f t="shared" si="182"/>
        <v>VEN</v>
      </c>
      <c r="L587" s="1" t="str">
        <f t="shared" si="183"/>
        <v>MX2</v>
      </c>
      <c r="M587" s="1" t="str">
        <f t="shared" si="184"/>
        <v>FAST</v>
      </c>
      <c r="N587" s="7"/>
      <c r="O587">
        <f t="shared" si="187"/>
        <v>707</v>
      </c>
      <c r="P587">
        <f t="shared" si="188"/>
        <v>707</v>
      </c>
      <c r="Q587" t="str">
        <f t="shared" si="189"/>
        <v>CONTARIN CRISTIAN</v>
      </c>
      <c r="R587" s="1" t="str">
        <f t="shared" si="190"/>
        <v>X00255</v>
      </c>
      <c r="S587" s="22">
        <f t="shared" si="173"/>
        <v>39229</v>
      </c>
      <c r="T587" s="1" t="str">
        <f t="shared" si="174"/>
        <v>VEN</v>
      </c>
      <c r="U587" s="1">
        <f t="shared" si="175"/>
        <v>125</v>
      </c>
      <c r="V587" s="1" t="str">
        <f t="shared" si="176"/>
        <v>JUNIOR</v>
      </c>
      <c r="W587" s="42" t="str">
        <f t="shared" si="191"/>
        <v>CONTARIN CRISTIAN</v>
      </c>
      <c r="Y587" s="30" t="s">
        <v>1866</v>
      </c>
      <c r="Z587">
        <v>707</v>
      </c>
      <c r="AA587" t="s">
        <v>1867</v>
      </c>
      <c r="AB587" s="14">
        <v>39229</v>
      </c>
      <c r="AC587" t="s">
        <v>21</v>
      </c>
      <c r="AD587" s="1">
        <v>125</v>
      </c>
      <c r="AE587" t="s">
        <v>4</v>
      </c>
      <c r="AF587" t="s">
        <v>1867</v>
      </c>
      <c r="AG587">
        <v>2024</v>
      </c>
    </row>
    <row r="588" spans="1:33" ht="15.75" customHeight="1" x14ac:dyDescent="0.25">
      <c r="A588" s="3">
        <v>585</v>
      </c>
      <c r="B588" s="4" t="str">
        <f t="shared" si="177"/>
        <v xml:space="preserve"> </v>
      </c>
      <c r="C588" s="1">
        <f t="shared" si="178"/>
        <v>585</v>
      </c>
      <c r="D588" t="str">
        <f t="shared" si="179"/>
        <v>GRAMM PATRICK</v>
      </c>
      <c r="E588" s="1" t="str">
        <f>_xlfn.IFNA(VLOOKUP(G588,'nr MX scelti o cambiati'!$C$3:$D$591,2,FALSE)," ")</f>
        <v xml:space="preserve"> </v>
      </c>
      <c r="F588" s="1" t="str">
        <f>IF(E588="NUM CAMBIATO","NUM CAMBIATO",IF(G588=" "," ",_xlfn.IFNA(VLOOKUP(G588,'nr MX scelti o cambiati'!$E$3:$N$591,10,FALSE),"nuova scelta numero")))</f>
        <v>nuova scelta numero</v>
      </c>
      <c r="G588" s="1" t="str">
        <f t="shared" si="180"/>
        <v>S02866</v>
      </c>
      <c r="H588" s="1">
        <f t="shared" si="185"/>
        <v>0</v>
      </c>
      <c r="I588" s="1" t="str">
        <f t="shared" si="186"/>
        <v xml:space="preserve"> </v>
      </c>
      <c r="J588" s="42" t="str">
        <f t="shared" si="181"/>
        <v>GRAMM PATRICK</v>
      </c>
      <c r="K588" s="1" t="str">
        <f t="shared" si="182"/>
        <v>PBZ</v>
      </c>
      <c r="L588" s="1" t="str">
        <f t="shared" si="183"/>
        <v>MX2</v>
      </c>
      <c r="M588" s="1" t="str">
        <f t="shared" si="184"/>
        <v>CHALLENGE</v>
      </c>
      <c r="N588" s="7"/>
      <c r="O588">
        <f t="shared" si="187"/>
        <v>710</v>
      </c>
      <c r="P588">
        <f t="shared" si="188"/>
        <v>710</v>
      </c>
      <c r="Q588" t="str">
        <f t="shared" si="189"/>
        <v>MARCHINI RICCARDO</v>
      </c>
      <c r="R588" s="1" t="str">
        <f t="shared" si="190"/>
        <v>W02897</v>
      </c>
      <c r="S588" s="22">
        <f t="shared" si="173"/>
        <v>39365</v>
      </c>
      <c r="T588" s="1" t="str">
        <f t="shared" si="174"/>
        <v>LOM</v>
      </c>
      <c r="U588" s="1">
        <f t="shared" si="175"/>
        <v>125</v>
      </c>
      <c r="V588" s="1" t="str">
        <f t="shared" si="176"/>
        <v>JUNIOR</v>
      </c>
      <c r="W588" s="42" t="str">
        <f t="shared" si="191"/>
        <v>MARCHINI RICCARDO</v>
      </c>
      <c r="Y588" s="30" t="s">
        <v>458</v>
      </c>
      <c r="Z588">
        <v>710</v>
      </c>
      <c r="AA588" t="s">
        <v>459</v>
      </c>
      <c r="AB588" s="14">
        <v>39365</v>
      </c>
      <c r="AC588" t="s">
        <v>19</v>
      </c>
      <c r="AD588" s="1">
        <v>125</v>
      </c>
      <c r="AE588" t="s">
        <v>4</v>
      </c>
      <c r="AF588" t="s">
        <v>459</v>
      </c>
      <c r="AG588">
        <v>2024</v>
      </c>
    </row>
    <row r="589" spans="1:33" ht="15.75" customHeight="1" x14ac:dyDescent="0.25">
      <c r="A589" s="3">
        <v>586</v>
      </c>
      <c r="B589" s="4">
        <f t="shared" si="177"/>
        <v>586</v>
      </c>
      <c r="C589" s="1" t="str">
        <f t="shared" si="178"/>
        <v xml:space="preserve"> </v>
      </c>
      <c r="D589" t="str">
        <f t="shared" si="179"/>
        <v xml:space="preserve"> </v>
      </c>
      <c r="E589" s="1" t="str">
        <f>_xlfn.IFNA(VLOOKUP(G589,'nr MX scelti o cambiati'!$C$3:$D$591,2,FALSE)," ")</f>
        <v xml:space="preserve"> </v>
      </c>
      <c r="F589" s="1" t="str">
        <f>IF(E589="NUM CAMBIATO","NUM CAMBIATO",IF(G589=" "," ",_xlfn.IFNA(VLOOKUP(G589,'nr MX scelti o cambiati'!$E$3:$N$591,10,FALSE),"nuova scelta numero")))</f>
        <v xml:space="preserve"> </v>
      </c>
      <c r="G589" s="1" t="str">
        <f t="shared" si="180"/>
        <v xml:space="preserve"> </v>
      </c>
      <c r="H589" s="1">
        <f t="shared" si="185"/>
        <v>0</v>
      </c>
      <c r="I589" s="1" t="str">
        <f t="shared" si="186"/>
        <v xml:space="preserve"> </v>
      </c>
      <c r="J589" s="42" t="str">
        <f t="shared" si="181"/>
        <v xml:space="preserve"> </v>
      </c>
      <c r="K589" s="1" t="str">
        <f t="shared" si="182"/>
        <v xml:space="preserve"> </v>
      </c>
      <c r="L589" s="1" t="str">
        <f t="shared" si="183"/>
        <v xml:space="preserve"> </v>
      </c>
      <c r="M589" s="1" t="str">
        <f t="shared" si="184"/>
        <v xml:space="preserve"> </v>
      </c>
      <c r="N589" s="7"/>
      <c r="O589">
        <f t="shared" si="187"/>
        <v>711</v>
      </c>
      <c r="P589">
        <f t="shared" si="188"/>
        <v>711</v>
      </c>
      <c r="Q589" t="str">
        <f t="shared" si="189"/>
        <v>MULATTO THOMAS</v>
      </c>
      <c r="R589" s="1" t="str">
        <f t="shared" si="190"/>
        <v>V02240</v>
      </c>
      <c r="S589" s="22">
        <f t="shared" si="173"/>
        <v>39753</v>
      </c>
      <c r="T589" s="1" t="str">
        <f t="shared" si="174"/>
        <v>VEN</v>
      </c>
      <c r="U589" s="1">
        <f t="shared" si="175"/>
        <v>125</v>
      </c>
      <c r="V589" s="1" t="str">
        <f t="shared" si="176"/>
        <v>JUNIOR</v>
      </c>
      <c r="W589" s="42" t="str">
        <f t="shared" si="191"/>
        <v>MULATTO THOMAS</v>
      </c>
      <c r="Y589" s="30" t="s">
        <v>603</v>
      </c>
      <c r="Z589">
        <v>711</v>
      </c>
      <c r="AA589" t="s">
        <v>604</v>
      </c>
      <c r="AB589" s="14">
        <v>39753</v>
      </c>
      <c r="AC589" t="s">
        <v>21</v>
      </c>
      <c r="AD589" s="1">
        <v>125</v>
      </c>
      <c r="AE589" t="s">
        <v>4</v>
      </c>
      <c r="AF589" t="s">
        <v>604</v>
      </c>
      <c r="AG589">
        <v>2024</v>
      </c>
    </row>
    <row r="590" spans="1:33" ht="15.75" customHeight="1" x14ac:dyDescent="0.25">
      <c r="A590" s="3">
        <v>587</v>
      </c>
      <c r="B590" s="4">
        <f t="shared" si="177"/>
        <v>587</v>
      </c>
      <c r="C590" s="1" t="str">
        <f t="shared" si="178"/>
        <v xml:space="preserve"> </v>
      </c>
      <c r="D590" t="str">
        <f t="shared" si="179"/>
        <v xml:space="preserve"> </v>
      </c>
      <c r="E590" s="1" t="str">
        <f>_xlfn.IFNA(VLOOKUP(G590,'nr MX scelti o cambiati'!$C$3:$D$591,2,FALSE)," ")</f>
        <v xml:space="preserve"> </v>
      </c>
      <c r="F590" s="1" t="str">
        <f>IF(E590="NUM CAMBIATO","NUM CAMBIATO",IF(G590=" "," ",_xlfn.IFNA(VLOOKUP(G590,'nr MX scelti o cambiati'!$E$3:$N$591,10,FALSE),"nuova scelta numero")))</f>
        <v xml:space="preserve"> </v>
      </c>
      <c r="G590" s="1" t="str">
        <f t="shared" si="180"/>
        <v xml:space="preserve"> </v>
      </c>
      <c r="H590" s="1">
        <f t="shared" si="185"/>
        <v>0</v>
      </c>
      <c r="I590" s="1" t="str">
        <f t="shared" si="186"/>
        <v xml:space="preserve"> </v>
      </c>
      <c r="J590" s="42" t="str">
        <f t="shared" si="181"/>
        <v xml:space="preserve"> </v>
      </c>
      <c r="K590" s="1" t="str">
        <f t="shared" si="182"/>
        <v xml:space="preserve"> </v>
      </c>
      <c r="L590" s="1" t="str">
        <f t="shared" si="183"/>
        <v xml:space="preserve"> </v>
      </c>
      <c r="M590" s="1" t="str">
        <f t="shared" si="184"/>
        <v xml:space="preserve"> </v>
      </c>
      <c r="N590" s="7"/>
      <c r="O590">
        <f t="shared" si="187"/>
        <v>712</v>
      </c>
      <c r="P590">
        <f t="shared" si="188"/>
        <v>712</v>
      </c>
      <c r="Q590" t="str">
        <f t="shared" si="189"/>
        <v>BARADEL GABRIELE</v>
      </c>
      <c r="R590" s="1" t="str">
        <f t="shared" si="190"/>
        <v>G08795</v>
      </c>
      <c r="S590" s="22">
        <f t="shared" si="173"/>
        <v>21444</v>
      </c>
      <c r="T590" s="1" t="str">
        <f t="shared" si="174"/>
        <v>FVG</v>
      </c>
      <c r="U590" s="1" t="str">
        <f t="shared" si="175"/>
        <v>OPEN</v>
      </c>
      <c r="V590" s="1" t="str">
        <f t="shared" si="176"/>
        <v>MASTER</v>
      </c>
      <c r="W590" s="42" t="str">
        <f t="shared" si="191"/>
        <v>BARADEL GABRIELE</v>
      </c>
      <c r="Y590" s="30" t="s">
        <v>1868</v>
      </c>
      <c r="Z590">
        <v>712</v>
      </c>
      <c r="AA590" t="s">
        <v>1869</v>
      </c>
      <c r="AB590" s="14">
        <v>21444</v>
      </c>
      <c r="AC590" t="s">
        <v>24</v>
      </c>
      <c r="AD590" s="1" t="s">
        <v>858</v>
      </c>
      <c r="AE590" t="s">
        <v>14</v>
      </c>
      <c r="AF590" t="s">
        <v>1869</v>
      </c>
      <c r="AG590">
        <v>2024</v>
      </c>
    </row>
    <row r="591" spans="1:33" ht="15.75" customHeight="1" x14ac:dyDescent="0.25">
      <c r="A591" s="3">
        <v>588</v>
      </c>
      <c r="B591" s="4" t="str">
        <f t="shared" si="177"/>
        <v xml:space="preserve"> </v>
      </c>
      <c r="C591" s="1">
        <f t="shared" si="178"/>
        <v>588</v>
      </c>
      <c r="D591" t="str">
        <f t="shared" si="179"/>
        <v>ZIVIC ALJAZ</v>
      </c>
      <c r="E591" s="1" t="str">
        <f>_xlfn.IFNA(VLOOKUP(G591,'nr MX scelti o cambiati'!$C$3:$D$591,2,FALSE)," ")</f>
        <v xml:space="preserve"> </v>
      </c>
      <c r="F591" s="1" t="str">
        <f>IF(E591="NUM CAMBIATO","NUM CAMBIATO",IF(G591=" "," ",_xlfn.IFNA(VLOOKUP(G591,'nr MX scelti o cambiati'!$E$3:$N$591,10,FALSE),"nuova scelta numero")))</f>
        <v>nuova scelta numero</v>
      </c>
      <c r="G591" s="1" t="str">
        <f t="shared" si="180"/>
        <v>A01793</v>
      </c>
      <c r="H591" s="1">
        <f t="shared" si="185"/>
        <v>0</v>
      </c>
      <c r="I591" s="1" t="str">
        <f t="shared" si="186"/>
        <v xml:space="preserve"> </v>
      </c>
      <c r="J591" s="42" t="str">
        <f t="shared" si="181"/>
        <v>ZIVIC ALJAZ</v>
      </c>
      <c r="K591" s="1" t="str">
        <f t="shared" si="182"/>
        <v>FVG</v>
      </c>
      <c r="L591" s="1" t="str">
        <f t="shared" si="183"/>
        <v>MX2</v>
      </c>
      <c r="M591" s="1" t="str">
        <f t="shared" si="184"/>
        <v>CHALLENGE</v>
      </c>
      <c r="N591" s="7"/>
      <c r="O591">
        <f t="shared" si="187"/>
        <v>714</v>
      </c>
      <c r="P591">
        <f t="shared" si="188"/>
        <v>714</v>
      </c>
      <c r="Q591" t="str">
        <f t="shared" si="189"/>
        <v>PELLIZZARO ANDREA</v>
      </c>
      <c r="R591" s="1" t="str">
        <f t="shared" si="190"/>
        <v>Z03097</v>
      </c>
      <c r="S591" s="22">
        <f t="shared" si="173"/>
        <v>38192</v>
      </c>
      <c r="T591" s="1" t="str">
        <f t="shared" si="174"/>
        <v>VEN</v>
      </c>
      <c r="U591" s="1">
        <f t="shared" si="175"/>
        <v>125</v>
      </c>
      <c r="V591" s="1" t="str">
        <f t="shared" si="176"/>
        <v>SENIOR</v>
      </c>
      <c r="W591" s="42" t="str">
        <f t="shared" si="191"/>
        <v>PELLIZZARO ANDREA</v>
      </c>
      <c r="Y591" s="30" t="s">
        <v>1209</v>
      </c>
      <c r="Z591">
        <v>714</v>
      </c>
      <c r="AA591" t="s">
        <v>1210</v>
      </c>
      <c r="AB591" s="14">
        <v>38192</v>
      </c>
      <c r="AC591" t="s">
        <v>21</v>
      </c>
      <c r="AD591" s="1">
        <v>125</v>
      </c>
      <c r="AE591" t="s">
        <v>8</v>
      </c>
      <c r="AF591" t="s">
        <v>1210</v>
      </c>
      <c r="AG591">
        <v>2024</v>
      </c>
    </row>
    <row r="592" spans="1:33" ht="15.75" customHeight="1" x14ac:dyDescent="0.25">
      <c r="A592" s="3">
        <v>589</v>
      </c>
      <c r="B592" s="4">
        <f t="shared" si="177"/>
        <v>589</v>
      </c>
      <c r="C592" s="1" t="str">
        <f t="shared" si="178"/>
        <v xml:space="preserve"> </v>
      </c>
      <c r="D592" t="str">
        <f t="shared" si="179"/>
        <v xml:space="preserve"> </v>
      </c>
      <c r="E592" s="1" t="str">
        <f>_xlfn.IFNA(VLOOKUP(G592,'nr MX scelti o cambiati'!$C$3:$D$591,2,FALSE)," ")</f>
        <v xml:space="preserve"> </v>
      </c>
      <c r="F592" s="1" t="str">
        <f>IF(E592="NUM CAMBIATO","NUM CAMBIATO",IF(G592=" "," ",_xlfn.IFNA(VLOOKUP(G592,'nr MX scelti o cambiati'!$E$3:$N$591,10,FALSE),"nuova scelta numero")))</f>
        <v xml:space="preserve"> </v>
      </c>
      <c r="G592" s="1" t="str">
        <f t="shared" si="180"/>
        <v xml:space="preserve"> </v>
      </c>
      <c r="H592" s="1">
        <f t="shared" si="185"/>
        <v>0</v>
      </c>
      <c r="I592" s="1" t="str">
        <f t="shared" si="186"/>
        <v xml:space="preserve"> </v>
      </c>
      <c r="J592" s="42" t="str">
        <f t="shared" si="181"/>
        <v xml:space="preserve"> </v>
      </c>
      <c r="K592" s="1" t="str">
        <f t="shared" si="182"/>
        <v xml:space="preserve"> </v>
      </c>
      <c r="L592" s="1" t="str">
        <f t="shared" si="183"/>
        <v xml:space="preserve"> </v>
      </c>
      <c r="M592" s="1" t="str">
        <f t="shared" si="184"/>
        <v xml:space="preserve"> </v>
      </c>
      <c r="N592" s="7"/>
      <c r="O592">
        <f t="shared" si="187"/>
        <v>715</v>
      </c>
      <c r="P592">
        <f t="shared" si="188"/>
        <v>715</v>
      </c>
      <c r="Q592" t="str">
        <f t="shared" si="189"/>
        <v>MINERVINI RICCARDO</v>
      </c>
      <c r="R592" s="1" t="str">
        <f t="shared" si="190"/>
        <v>M03732</v>
      </c>
      <c r="S592" s="22">
        <f t="shared" si="173"/>
        <v>37758</v>
      </c>
      <c r="T592" s="1" t="str">
        <f t="shared" si="174"/>
        <v>FVG</v>
      </c>
      <c r="U592" s="1" t="str">
        <f t="shared" si="175"/>
        <v>MX2</v>
      </c>
      <c r="V592" s="1" t="str">
        <f t="shared" si="176"/>
        <v>RIDER</v>
      </c>
      <c r="W592" s="42" t="str">
        <f t="shared" si="191"/>
        <v>MINERVINI RICCARDO</v>
      </c>
      <c r="Y592" s="30" t="s">
        <v>1019</v>
      </c>
      <c r="Z592">
        <v>715</v>
      </c>
      <c r="AA592" t="s">
        <v>1020</v>
      </c>
      <c r="AB592" s="14">
        <v>37758</v>
      </c>
      <c r="AC592" t="s">
        <v>24</v>
      </c>
      <c r="AD592" s="1" t="s">
        <v>856</v>
      </c>
      <c r="AE592" t="s">
        <v>6</v>
      </c>
      <c r="AF592" t="s">
        <v>1020</v>
      </c>
      <c r="AG592">
        <v>2024</v>
      </c>
    </row>
    <row r="593" spans="1:33" ht="15.75" customHeight="1" x14ac:dyDescent="0.25">
      <c r="A593" s="3">
        <v>590</v>
      </c>
      <c r="B593" s="4" t="str">
        <f t="shared" si="177"/>
        <v xml:space="preserve"> </v>
      </c>
      <c r="C593" s="1">
        <f t="shared" si="178"/>
        <v>590</v>
      </c>
      <c r="D593" t="str">
        <f t="shared" si="179"/>
        <v>SANTOIEMMA NICOLA</v>
      </c>
      <c r="E593" s="1" t="str">
        <f>_xlfn.IFNA(VLOOKUP(G593,'nr MX scelti o cambiati'!$C$3:$D$591,2,FALSE)," ")</f>
        <v xml:space="preserve"> </v>
      </c>
      <c r="F593" s="1">
        <f>IF(E593="NUM CAMBIATO","NUM CAMBIATO",IF(G593=" "," ",_xlfn.IFNA(VLOOKUP(G593,'nr MX scelti o cambiati'!$E$3:$N$591,10,FALSE),"nuova scelta numero")))</f>
        <v>0</v>
      </c>
      <c r="G593" s="1" t="str">
        <f t="shared" si="180"/>
        <v>V02518</v>
      </c>
      <c r="H593" s="1">
        <f t="shared" si="185"/>
        <v>0</v>
      </c>
      <c r="I593" s="1" t="str">
        <f t="shared" si="186"/>
        <v xml:space="preserve"> </v>
      </c>
      <c r="J593" s="42" t="str">
        <f t="shared" si="181"/>
        <v>SANTOIEMMA NICOLA</v>
      </c>
      <c r="K593" s="1" t="str">
        <f t="shared" si="182"/>
        <v>VEN</v>
      </c>
      <c r="L593" s="1" t="str">
        <f t="shared" si="183"/>
        <v>MX2</v>
      </c>
      <c r="M593" s="1" t="str">
        <f t="shared" si="184"/>
        <v>RIDER</v>
      </c>
      <c r="N593" s="7"/>
      <c r="O593">
        <f t="shared" si="187"/>
        <v>716</v>
      </c>
      <c r="P593">
        <f t="shared" si="188"/>
        <v>716</v>
      </c>
      <c r="Q593" t="str">
        <f t="shared" si="189"/>
        <v>ZANOCZ NOEL</v>
      </c>
      <c r="R593" s="1" t="str">
        <f t="shared" si="190"/>
        <v>Y00290</v>
      </c>
      <c r="S593" s="22">
        <f t="shared" si="173"/>
        <v>0</v>
      </c>
      <c r="T593" s="1">
        <f t="shared" si="174"/>
        <v>0</v>
      </c>
      <c r="U593" s="1" t="str">
        <f t="shared" si="175"/>
        <v>MX2</v>
      </c>
      <c r="V593" s="1" t="str">
        <f t="shared" si="176"/>
        <v>FAST</v>
      </c>
      <c r="W593" s="42" t="str">
        <f t="shared" si="191"/>
        <v xml:space="preserve"> </v>
      </c>
      <c r="Y593" s="30" t="s">
        <v>1273</v>
      </c>
      <c r="Z593">
        <v>716</v>
      </c>
      <c r="AA593" t="s">
        <v>1274</v>
      </c>
      <c r="AD593" s="1" t="s">
        <v>856</v>
      </c>
      <c r="AE593" t="s">
        <v>11</v>
      </c>
      <c r="AG593">
        <v>2024</v>
      </c>
    </row>
    <row r="594" spans="1:33" ht="15.75" customHeight="1" x14ac:dyDescent="0.25">
      <c r="A594" s="3">
        <v>591</v>
      </c>
      <c r="B594" s="4" t="str">
        <f t="shared" si="177"/>
        <v xml:space="preserve"> </v>
      </c>
      <c r="C594" s="1">
        <f t="shared" si="178"/>
        <v>591</v>
      </c>
      <c r="D594" t="str">
        <f t="shared" si="179"/>
        <v>ERBA STEFANO</v>
      </c>
      <c r="E594" s="1" t="str">
        <f>_xlfn.IFNA(VLOOKUP(G594,'nr MX scelti o cambiati'!$C$3:$D$591,2,FALSE)," ")</f>
        <v xml:space="preserve"> </v>
      </c>
      <c r="F594" s="1" t="str">
        <f>IF(E594="NUM CAMBIATO","NUM CAMBIATO",IF(G594=" "," ",_xlfn.IFNA(VLOOKUP(G594,'nr MX scelti o cambiati'!$E$3:$N$591,10,FALSE),"nuova scelta numero")))</f>
        <v>nuova scelta numero</v>
      </c>
      <c r="G594" s="1" t="str">
        <f t="shared" si="180"/>
        <v>P04621</v>
      </c>
      <c r="H594" s="1">
        <f t="shared" si="185"/>
        <v>0</v>
      </c>
      <c r="I594" s="1" t="str">
        <f t="shared" si="186"/>
        <v xml:space="preserve"> </v>
      </c>
      <c r="J594" s="42" t="str">
        <f t="shared" si="181"/>
        <v>ERBA STEFANO</v>
      </c>
      <c r="K594" s="1" t="str">
        <f t="shared" si="182"/>
        <v>LOM</v>
      </c>
      <c r="L594" s="1" t="str">
        <f t="shared" si="183"/>
        <v>MX2</v>
      </c>
      <c r="M594" s="1" t="str">
        <f t="shared" si="184"/>
        <v>RIDER</v>
      </c>
      <c r="N594" s="7"/>
      <c r="O594">
        <f t="shared" si="187"/>
        <v>717</v>
      </c>
      <c r="P594">
        <f t="shared" si="188"/>
        <v>717</v>
      </c>
      <c r="Q594" t="str">
        <f t="shared" si="189"/>
        <v>CAROLLO ALEX</v>
      </c>
      <c r="R594" s="1" t="str">
        <f t="shared" si="190"/>
        <v>V01473</v>
      </c>
      <c r="S594" s="22">
        <f t="shared" si="173"/>
        <v>0</v>
      </c>
      <c r="T594" s="1">
        <f t="shared" si="174"/>
        <v>0</v>
      </c>
      <c r="U594" s="1" t="str">
        <f t="shared" si="175"/>
        <v>MX1</v>
      </c>
      <c r="V594" s="1" t="str">
        <f t="shared" si="176"/>
        <v>RIDER</v>
      </c>
      <c r="W594" s="42" t="str">
        <f t="shared" si="191"/>
        <v xml:space="preserve"> </v>
      </c>
      <c r="Y594" s="30" t="s">
        <v>605</v>
      </c>
      <c r="Z594">
        <v>717</v>
      </c>
      <c r="AA594" t="s">
        <v>606</v>
      </c>
      <c r="AD594" s="1" t="s">
        <v>857</v>
      </c>
      <c r="AE594" t="s">
        <v>6</v>
      </c>
      <c r="AG594">
        <v>2024</v>
      </c>
    </row>
    <row r="595" spans="1:33" ht="15.75" customHeight="1" x14ac:dyDescent="0.25">
      <c r="A595" s="3">
        <v>592</v>
      </c>
      <c r="B595" s="4" t="str">
        <f t="shared" si="177"/>
        <v xml:space="preserve"> </v>
      </c>
      <c r="C595" s="1">
        <f t="shared" si="178"/>
        <v>592</v>
      </c>
      <c r="D595" t="str">
        <f t="shared" si="179"/>
        <v>BAZZANI ALESSANDRO</v>
      </c>
      <c r="E595" s="1" t="str">
        <f>_xlfn.IFNA(VLOOKUP(G595,'nr MX scelti o cambiati'!$C$3:$D$591,2,FALSE)," ")</f>
        <v xml:space="preserve"> </v>
      </c>
      <c r="F595" s="1">
        <f>IF(E595="NUM CAMBIATO","NUM CAMBIATO",IF(G595=" "," ",_xlfn.IFNA(VLOOKUP(G595,'nr MX scelti o cambiati'!$E$3:$N$591,10,FALSE),"nuova scelta numero")))</f>
        <v>0</v>
      </c>
      <c r="G595" s="1" t="str">
        <f t="shared" si="180"/>
        <v>Z00132</v>
      </c>
      <c r="H595" s="1">
        <f t="shared" si="185"/>
        <v>1</v>
      </c>
      <c r="I595" s="1" t="str">
        <f t="shared" si="186"/>
        <v>licenza 23 da rinnovare</v>
      </c>
      <c r="J595" s="42" t="str">
        <f t="shared" si="181"/>
        <v xml:space="preserve"> </v>
      </c>
      <c r="K595" s="1">
        <f t="shared" si="182"/>
        <v>0</v>
      </c>
      <c r="L595" s="1" t="str">
        <f t="shared" si="183"/>
        <v>MX2</v>
      </c>
      <c r="M595" s="1" t="str">
        <f t="shared" si="184"/>
        <v>CHALLENGE</v>
      </c>
      <c r="N595" s="7"/>
      <c r="O595">
        <f t="shared" si="187"/>
        <v>719</v>
      </c>
      <c r="P595">
        <f t="shared" si="188"/>
        <v>719</v>
      </c>
      <c r="Q595" t="str">
        <f t="shared" si="189"/>
        <v>SALVADOR ROBERTO</v>
      </c>
      <c r="R595" s="1" t="str">
        <f t="shared" si="190"/>
        <v>Y01269</v>
      </c>
      <c r="S595" s="22">
        <f t="shared" si="173"/>
        <v>22958</v>
      </c>
      <c r="T595" s="1" t="str">
        <f t="shared" si="174"/>
        <v>VEN</v>
      </c>
      <c r="U595" s="1" t="str">
        <f t="shared" si="175"/>
        <v>OPEN</v>
      </c>
      <c r="V595" s="1" t="str">
        <f t="shared" si="176"/>
        <v>MASTER</v>
      </c>
      <c r="W595" s="42" t="str">
        <f t="shared" si="191"/>
        <v>SALVADOR ROBERTO</v>
      </c>
      <c r="Y595" s="30" t="s">
        <v>3005</v>
      </c>
      <c r="Z595">
        <v>719</v>
      </c>
      <c r="AA595" t="s">
        <v>3006</v>
      </c>
      <c r="AB595" s="14">
        <v>22958</v>
      </c>
      <c r="AC595" t="s">
        <v>21</v>
      </c>
      <c r="AD595" s="1" t="s">
        <v>858</v>
      </c>
      <c r="AE595" t="s">
        <v>14</v>
      </c>
      <c r="AF595" t="s">
        <v>3006</v>
      </c>
      <c r="AG595">
        <v>2024</v>
      </c>
    </row>
    <row r="596" spans="1:33" ht="15.75" customHeight="1" x14ac:dyDescent="0.25">
      <c r="A596" s="3">
        <v>593</v>
      </c>
      <c r="B596" s="4">
        <f t="shared" si="177"/>
        <v>593</v>
      </c>
      <c r="C596" s="1" t="str">
        <f t="shared" si="178"/>
        <v xml:space="preserve"> </v>
      </c>
      <c r="D596" t="str">
        <f t="shared" si="179"/>
        <v xml:space="preserve"> </v>
      </c>
      <c r="E596" s="1" t="str">
        <f>_xlfn.IFNA(VLOOKUP(G596,'nr MX scelti o cambiati'!$C$3:$D$591,2,FALSE)," ")</f>
        <v xml:space="preserve"> </v>
      </c>
      <c r="F596" s="1" t="str">
        <f>IF(E596="NUM CAMBIATO","NUM CAMBIATO",IF(G596=" "," ",_xlfn.IFNA(VLOOKUP(G596,'nr MX scelti o cambiati'!$E$3:$N$591,10,FALSE),"nuova scelta numero")))</f>
        <v xml:space="preserve"> </v>
      </c>
      <c r="G596" s="1" t="str">
        <f t="shared" si="180"/>
        <v xml:space="preserve"> </v>
      </c>
      <c r="H596" s="1">
        <f t="shared" si="185"/>
        <v>0</v>
      </c>
      <c r="I596" s="1" t="str">
        <f t="shared" si="186"/>
        <v xml:space="preserve"> </v>
      </c>
      <c r="J596" s="42" t="str">
        <f t="shared" si="181"/>
        <v xml:space="preserve"> </v>
      </c>
      <c r="K596" s="1" t="str">
        <f t="shared" si="182"/>
        <v xml:space="preserve"> </v>
      </c>
      <c r="L596" s="1" t="str">
        <f t="shared" si="183"/>
        <v xml:space="preserve"> </v>
      </c>
      <c r="M596" s="1" t="str">
        <f t="shared" si="184"/>
        <v xml:space="preserve"> </v>
      </c>
      <c r="N596" s="7"/>
      <c r="O596">
        <f t="shared" si="187"/>
        <v>720</v>
      </c>
      <c r="P596">
        <f t="shared" si="188"/>
        <v>720</v>
      </c>
      <c r="Q596" t="str">
        <f t="shared" si="189"/>
        <v>BATTITORI THOMAS</v>
      </c>
      <c r="R596" s="1" t="str">
        <f t="shared" si="190"/>
        <v>V00828</v>
      </c>
      <c r="S596" s="22">
        <f t="shared" si="173"/>
        <v>36361</v>
      </c>
      <c r="T596" s="1" t="str">
        <f t="shared" si="174"/>
        <v>PTR</v>
      </c>
      <c r="U596" s="1" t="str">
        <f t="shared" si="175"/>
        <v>MX2</v>
      </c>
      <c r="V596" s="1" t="str">
        <f t="shared" si="176"/>
        <v>CHALLENGE</v>
      </c>
      <c r="W596" s="42" t="str">
        <f t="shared" si="191"/>
        <v>BATTITORI THOMAS</v>
      </c>
      <c r="Y596" s="30" t="s">
        <v>607</v>
      </c>
      <c r="Z596">
        <v>720</v>
      </c>
      <c r="AA596" t="s">
        <v>608</v>
      </c>
      <c r="AB596" s="14">
        <v>36361</v>
      </c>
      <c r="AC596" t="s">
        <v>1300</v>
      </c>
      <c r="AD596" s="1" t="s">
        <v>856</v>
      </c>
      <c r="AE596" t="s">
        <v>5</v>
      </c>
      <c r="AF596" t="s">
        <v>608</v>
      </c>
      <c r="AG596">
        <v>2024</v>
      </c>
    </row>
    <row r="597" spans="1:33" ht="15.75" customHeight="1" x14ac:dyDescent="0.25">
      <c r="A597" s="3">
        <v>594</v>
      </c>
      <c r="B597" s="4" t="str">
        <f t="shared" si="177"/>
        <v xml:space="preserve"> </v>
      </c>
      <c r="C597" s="1">
        <f t="shared" si="178"/>
        <v>594</v>
      </c>
      <c r="D597" t="str">
        <f t="shared" si="179"/>
        <v>FERRIGHETTO NICOLA</v>
      </c>
      <c r="E597" s="1" t="str">
        <f>_xlfn.IFNA(VLOOKUP(G597,'nr MX scelti o cambiati'!$C$3:$D$591,2,FALSE)," ")</f>
        <v xml:space="preserve"> </v>
      </c>
      <c r="F597" s="1">
        <f>IF(E597="NUM CAMBIATO","NUM CAMBIATO",IF(G597=" "," ",_xlfn.IFNA(VLOOKUP(G597,'nr MX scelti o cambiati'!$E$3:$N$591,10,FALSE),"nuova scelta numero")))</f>
        <v>0</v>
      </c>
      <c r="G597" s="1" t="str">
        <f t="shared" si="180"/>
        <v>Q01858</v>
      </c>
      <c r="H597" s="1">
        <f t="shared" si="185"/>
        <v>0</v>
      </c>
      <c r="I597" s="1" t="str">
        <f t="shared" si="186"/>
        <v xml:space="preserve"> </v>
      </c>
      <c r="J597" s="42" t="str">
        <f t="shared" si="181"/>
        <v>FERRIGHETTO NICOLA</v>
      </c>
      <c r="K597" s="1" t="str">
        <f t="shared" si="182"/>
        <v>FVG</v>
      </c>
      <c r="L597" s="1" t="str">
        <f t="shared" si="183"/>
        <v>MX2</v>
      </c>
      <c r="M597" s="1" t="str">
        <f t="shared" si="184"/>
        <v>CHALLENGE</v>
      </c>
      <c r="N597" s="7"/>
      <c r="O597">
        <f t="shared" si="187"/>
        <v>721</v>
      </c>
      <c r="P597">
        <f t="shared" si="188"/>
        <v>721</v>
      </c>
      <c r="Q597" t="str">
        <f t="shared" si="189"/>
        <v>GATTI DAVIDE</v>
      </c>
      <c r="R597" s="1" t="str">
        <f t="shared" si="190"/>
        <v>A00821</v>
      </c>
      <c r="S597" s="22">
        <f t="shared" si="173"/>
        <v>36503</v>
      </c>
      <c r="T597" s="1" t="str">
        <f t="shared" si="174"/>
        <v>VEN</v>
      </c>
      <c r="U597" s="1" t="str">
        <f t="shared" si="175"/>
        <v>MX2</v>
      </c>
      <c r="V597" s="1" t="str">
        <f t="shared" si="176"/>
        <v>RIDER</v>
      </c>
      <c r="W597" s="42" t="str">
        <f t="shared" si="191"/>
        <v>GATTI DAVIDE</v>
      </c>
      <c r="Y597" s="30" t="s">
        <v>3298</v>
      </c>
      <c r="Z597">
        <v>721</v>
      </c>
      <c r="AA597" t="s">
        <v>3299</v>
      </c>
      <c r="AB597" s="14">
        <v>36503</v>
      </c>
      <c r="AC597" t="s">
        <v>21</v>
      </c>
      <c r="AD597" s="1" t="s">
        <v>856</v>
      </c>
      <c r="AE597" t="s">
        <v>6</v>
      </c>
      <c r="AF597" t="s">
        <v>3299</v>
      </c>
      <c r="AG597">
        <v>2024</v>
      </c>
    </row>
    <row r="598" spans="1:33" ht="15.75" customHeight="1" x14ac:dyDescent="0.25">
      <c r="A598" s="3">
        <v>595</v>
      </c>
      <c r="B598" s="4">
        <f t="shared" si="177"/>
        <v>595</v>
      </c>
      <c r="C598" s="1" t="str">
        <f t="shared" si="178"/>
        <v xml:space="preserve"> </v>
      </c>
      <c r="D598" t="str">
        <f t="shared" si="179"/>
        <v xml:space="preserve"> </v>
      </c>
      <c r="E598" s="1" t="str">
        <f>_xlfn.IFNA(VLOOKUP(G598,'nr MX scelti o cambiati'!$C$3:$D$591,2,FALSE)," ")</f>
        <v xml:space="preserve"> </v>
      </c>
      <c r="F598" s="1" t="str">
        <f>IF(E598="NUM CAMBIATO","NUM CAMBIATO",IF(G598=" "," ",_xlfn.IFNA(VLOOKUP(G598,'nr MX scelti o cambiati'!$E$3:$N$591,10,FALSE),"nuova scelta numero")))</f>
        <v xml:space="preserve"> </v>
      </c>
      <c r="G598" s="1" t="str">
        <f t="shared" si="180"/>
        <v xml:space="preserve"> </v>
      </c>
      <c r="H598" s="1">
        <f t="shared" si="185"/>
        <v>0</v>
      </c>
      <c r="I598" s="1" t="str">
        <f t="shared" si="186"/>
        <v xml:space="preserve"> </v>
      </c>
      <c r="J598" s="42" t="str">
        <f t="shared" si="181"/>
        <v xml:space="preserve"> </v>
      </c>
      <c r="K598" s="1" t="str">
        <f t="shared" si="182"/>
        <v xml:space="preserve"> </v>
      </c>
      <c r="L598" s="1" t="str">
        <f t="shared" si="183"/>
        <v xml:space="preserve"> </v>
      </c>
      <c r="M598" s="1" t="str">
        <f t="shared" si="184"/>
        <v xml:space="preserve"> </v>
      </c>
      <c r="N598" s="7"/>
      <c r="O598">
        <f t="shared" si="187"/>
        <v>722</v>
      </c>
      <c r="P598">
        <f t="shared" si="188"/>
        <v>722</v>
      </c>
      <c r="Q598" t="str">
        <f t="shared" si="189"/>
        <v>FIORENTIN MARCO</v>
      </c>
      <c r="R598" s="1" t="str">
        <f t="shared" si="190"/>
        <v>A01883</v>
      </c>
      <c r="S598" s="22">
        <f t="shared" si="173"/>
        <v>39139</v>
      </c>
      <c r="T598" s="1" t="str">
        <f t="shared" si="174"/>
        <v>VEN</v>
      </c>
      <c r="U598" s="1">
        <f t="shared" si="175"/>
        <v>125</v>
      </c>
      <c r="V598" s="1" t="str">
        <f t="shared" si="176"/>
        <v>JUNIOR</v>
      </c>
      <c r="W598" s="42" t="str">
        <f t="shared" si="191"/>
        <v>FIORENTIN MARCO</v>
      </c>
      <c r="Y598" s="30" t="s">
        <v>3446</v>
      </c>
      <c r="Z598">
        <v>722</v>
      </c>
      <c r="AA598" t="s">
        <v>3447</v>
      </c>
      <c r="AB598" s="14">
        <v>39139</v>
      </c>
      <c r="AC598" t="s">
        <v>21</v>
      </c>
      <c r="AD598" s="1">
        <v>125</v>
      </c>
      <c r="AE598" t="s">
        <v>4</v>
      </c>
      <c r="AF598" t="s">
        <v>3447</v>
      </c>
      <c r="AG598">
        <v>2024</v>
      </c>
    </row>
    <row r="599" spans="1:33" ht="15.75" customHeight="1" x14ac:dyDescent="0.25">
      <c r="A599" s="3">
        <v>596</v>
      </c>
      <c r="B599" s="4">
        <f t="shared" si="177"/>
        <v>596</v>
      </c>
      <c r="C599" s="1" t="str">
        <f t="shared" si="178"/>
        <v xml:space="preserve"> </v>
      </c>
      <c r="D599" t="str">
        <f t="shared" si="179"/>
        <v xml:space="preserve"> </v>
      </c>
      <c r="E599" s="1" t="str">
        <f>_xlfn.IFNA(VLOOKUP(G599,'nr MX scelti o cambiati'!$C$3:$D$591,2,FALSE)," ")</f>
        <v xml:space="preserve"> </v>
      </c>
      <c r="F599" s="1" t="str">
        <f>IF(E599="NUM CAMBIATO","NUM CAMBIATO",IF(G599=" "," ",_xlfn.IFNA(VLOOKUP(G599,'nr MX scelti o cambiati'!$E$3:$N$591,10,FALSE),"nuova scelta numero")))</f>
        <v xml:space="preserve"> </v>
      </c>
      <c r="G599" s="1" t="str">
        <f t="shared" si="180"/>
        <v xml:space="preserve"> </v>
      </c>
      <c r="H599" s="1">
        <f t="shared" si="185"/>
        <v>0</v>
      </c>
      <c r="I599" s="1" t="str">
        <f t="shared" si="186"/>
        <v xml:space="preserve"> </v>
      </c>
      <c r="J599" s="42" t="str">
        <f t="shared" si="181"/>
        <v xml:space="preserve"> </v>
      </c>
      <c r="K599" s="1" t="str">
        <f t="shared" si="182"/>
        <v xml:space="preserve"> </v>
      </c>
      <c r="L599" s="1" t="str">
        <f t="shared" si="183"/>
        <v xml:space="preserve"> </v>
      </c>
      <c r="M599" s="1" t="str">
        <f t="shared" si="184"/>
        <v xml:space="preserve"> </v>
      </c>
      <c r="N599" s="7"/>
      <c r="O599">
        <f t="shared" si="187"/>
        <v>723</v>
      </c>
      <c r="P599">
        <f t="shared" si="188"/>
        <v>723</v>
      </c>
      <c r="Q599" t="str">
        <f t="shared" si="189"/>
        <v>GASPAROTTO DAVIDE</v>
      </c>
      <c r="R599" s="1" t="str">
        <f t="shared" si="190"/>
        <v>Z00775</v>
      </c>
      <c r="S599" s="22">
        <f t="shared" si="173"/>
        <v>0</v>
      </c>
      <c r="T599" s="1">
        <f t="shared" si="174"/>
        <v>0</v>
      </c>
      <c r="U599" s="1" t="str">
        <f t="shared" si="175"/>
        <v>MX1</v>
      </c>
      <c r="V599" s="1" t="str">
        <f t="shared" si="176"/>
        <v>RIDER</v>
      </c>
      <c r="W599" s="42" t="str">
        <f t="shared" si="191"/>
        <v xml:space="preserve"> </v>
      </c>
      <c r="Y599" s="30" t="s">
        <v>950</v>
      </c>
      <c r="Z599">
        <v>723</v>
      </c>
      <c r="AA599" t="s">
        <v>951</v>
      </c>
      <c r="AD599" s="1" t="s">
        <v>857</v>
      </c>
      <c r="AE599" t="s">
        <v>6</v>
      </c>
      <c r="AG599">
        <v>2024</v>
      </c>
    </row>
    <row r="600" spans="1:33" ht="15.75" customHeight="1" x14ac:dyDescent="0.25">
      <c r="A600" s="3">
        <v>597</v>
      </c>
      <c r="B600" s="4" t="str">
        <f t="shared" si="177"/>
        <v xml:space="preserve"> </v>
      </c>
      <c r="C600" s="1">
        <f t="shared" si="178"/>
        <v>597</v>
      </c>
      <c r="D600" t="str">
        <f t="shared" si="179"/>
        <v>RABENSTEINER MATHIAS</v>
      </c>
      <c r="E600" s="1" t="str">
        <f>_xlfn.IFNA(VLOOKUP(G600,'nr MX scelti o cambiati'!$C$3:$D$591,2,FALSE)," ")</f>
        <v xml:space="preserve"> </v>
      </c>
      <c r="F600" s="1">
        <f>IF(E600="NUM CAMBIATO","NUM CAMBIATO",IF(G600=" "," ",_xlfn.IFNA(VLOOKUP(G600,'nr MX scelti o cambiati'!$E$3:$N$591,10,FALSE),"nuova scelta numero")))</f>
        <v>0</v>
      </c>
      <c r="G600" s="1" t="str">
        <f t="shared" si="180"/>
        <v>V00505</v>
      </c>
      <c r="H600" s="1">
        <f t="shared" si="185"/>
        <v>1</v>
      </c>
      <c r="I600" s="1" t="str">
        <f t="shared" si="186"/>
        <v>licenza 23 da rinnovare</v>
      </c>
      <c r="J600" s="42" t="str">
        <f t="shared" si="181"/>
        <v xml:space="preserve"> </v>
      </c>
      <c r="K600" s="1">
        <f t="shared" si="182"/>
        <v>0</v>
      </c>
      <c r="L600" s="1" t="str">
        <f t="shared" si="183"/>
        <v>MX2</v>
      </c>
      <c r="M600" s="1" t="str">
        <f t="shared" si="184"/>
        <v>CHALLENGE</v>
      </c>
      <c r="N600" s="7"/>
      <c r="O600">
        <f t="shared" si="187"/>
        <v>724</v>
      </c>
      <c r="P600">
        <f t="shared" si="188"/>
        <v>724</v>
      </c>
      <c r="Q600" t="str">
        <f t="shared" si="189"/>
        <v>POLO ANDREA</v>
      </c>
      <c r="R600" s="1" t="str">
        <f t="shared" si="190"/>
        <v>0001124Y</v>
      </c>
      <c r="S600" s="22">
        <f t="shared" si="173"/>
        <v>28226</v>
      </c>
      <c r="T600" s="1" t="str">
        <f t="shared" si="174"/>
        <v>VEN</v>
      </c>
      <c r="U600" s="1" t="str">
        <f t="shared" si="175"/>
        <v>OPEN</v>
      </c>
      <c r="V600" s="1" t="str">
        <f t="shared" si="176"/>
        <v>VETERAN</v>
      </c>
      <c r="W600" s="42" t="str">
        <f t="shared" si="191"/>
        <v>POLO ANDREA</v>
      </c>
      <c r="Y600" s="30" t="s">
        <v>609</v>
      </c>
      <c r="Z600">
        <v>724</v>
      </c>
      <c r="AA600" t="s">
        <v>610</v>
      </c>
      <c r="AB600" s="14">
        <v>28226</v>
      </c>
      <c r="AC600" t="s">
        <v>21</v>
      </c>
      <c r="AD600" s="1" t="s">
        <v>858</v>
      </c>
      <c r="AE600" t="s">
        <v>12</v>
      </c>
      <c r="AF600" t="s">
        <v>610</v>
      </c>
      <c r="AG600">
        <v>2024</v>
      </c>
    </row>
    <row r="601" spans="1:33" ht="15.75" customHeight="1" x14ac:dyDescent="0.25">
      <c r="A601" s="3">
        <v>598</v>
      </c>
      <c r="B601" s="4" t="str">
        <f t="shared" si="177"/>
        <v xml:space="preserve"> </v>
      </c>
      <c r="C601" s="1">
        <f t="shared" si="178"/>
        <v>598</v>
      </c>
      <c r="D601" t="str">
        <f t="shared" si="179"/>
        <v>FILIPPI SOFIA</v>
      </c>
      <c r="E601" s="1" t="str">
        <f>_xlfn.IFNA(VLOOKUP(G601,'nr MX scelti o cambiati'!$C$3:$D$591,2,FALSE)," ")</f>
        <v xml:space="preserve"> </v>
      </c>
      <c r="F601" s="1">
        <f>IF(E601="NUM CAMBIATO","NUM CAMBIATO",IF(G601=" "," ",_xlfn.IFNA(VLOOKUP(G601,'nr MX scelti o cambiati'!$E$3:$N$591,10,FALSE),"nuova scelta numero")))</f>
        <v>0</v>
      </c>
      <c r="G601" s="1" t="str">
        <f t="shared" si="180"/>
        <v>W03284</v>
      </c>
      <c r="H601" s="1">
        <f t="shared" si="185"/>
        <v>0</v>
      </c>
      <c r="I601" s="1" t="str">
        <f t="shared" si="186"/>
        <v xml:space="preserve"> </v>
      </c>
      <c r="J601" s="42" t="str">
        <f t="shared" si="181"/>
        <v>FILIPPI SOFIA</v>
      </c>
      <c r="K601" s="1" t="str">
        <f t="shared" si="182"/>
        <v>VEN</v>
      </c>
      <c r="L601" s="1" t="str">
        <f t="shared" si="183"/>
        <v>FEMMINILE</v>
      </c>
      <c r="M601" s="1" t="str">
        <f t="shared" si="184"/>
        <v>FEMMINILE</v>
      </c>
      <c r="N601" s="7"/>
      <c r="O601">
        <f t="shared" si="187"/>
        <v>725</v>
      </c>
      <c r="P601">
        <f t="shared" si="188"/>
        <v>725</v>
      </c>
      <c r="Q601" t="str">
        <f t="shared" si="189"/>
        <v>CONTE GABRIEL</v>
      </c>
      <c r="R601" s="1" t="str">
        <f t="shared" si="190"/>
        <v>W00504</v>
      </c>
      <c r="S601" s="22">
        <f t="shared" si="173"/>
        <v>38022</v>
      </c>
      <c r="T601" s="1" t="str">
        <f t="shared" si="174"/>
        <v>VEN</v>
      </c>
      <c r="U601" s="1" t="str">
        <f t="shared" si="175"/>
        <v>MX1</v>
      </c>
      <c r="V601" s="1" t="str">
        <f t="shared" si="176"/>
        <v>RIDER</v>
      </c>
      <c r="W601" s="42" t="str">
        <f t="shared" si="191"/>
        <v>CONTE GABRIEL</v>
      </c>
      <c r="Y601" s="30" t="s">
        <v>611</v>
      </c>
      <c r="Z601">
        <v>725</v>
      </c>
      <c r="AA601" t="s">
        <v>612</v>
      </c>
      <c r="AB601" s="14">
        <v>38022</v>
      </c>
      <c r="AC601" t="s">
        <v>21</v>
      </c>
      <c r="AD601" s="1" t="s">
        <v>857</v>
      </c>
      <c r="AE601" t="s">
        <v>6</v>
      </c>
      <c r="AF601" t="s">
        <v>612</v>
      </c>
      <c r="AG601">
        <v>2024</v>
      </c>
    </row>
    <row r="602" spans="1:33" ht="15.75" customHeight="1" x14ac:dyDescent="0.25">
      <c r="A602" s="3">
        <v>599</v>
      </c>
      <c r="B602" s="4" t="str">
        <f t="shared" si="177"/>
        <v xml:space="preserve"> </v>
      </c>
      <c r="C602" s="1">
        <f t="shared" si="178"/>
        <v>599</v>
      </c>
      <c r="D602" t="str">
        <f t="shared" si="179"/>
        <v>CESCON ANDREA</v>
      </c>
      <c r="E602" s="1" t="str">
        <f>_xlfn.IFNA(VLOOKUP(G602,'nr MX scelti o cambiati'!$C$3:$D$591,2,FALSE)," ")</f>
        <v xml:space="preserve"> </v>
      </c>
      <c r="F602" s="1">
        <f>IF(E602="NUM CAMBIATO","NUM CAMBIATO",IF(G602=" "," ",_xlfn.IFNA(VLOOKUP(G602,'nr MX scelti o cambiati'!$E$3:$N$591,10,FALSE),"nuova scelta numero")))</f>
        <v>0</v>
      </c>
      <c r="G602" s="1" t="str">
        <f t="shared" si="180"/>
        <v>G01733</v>
      </c>
      <c r="H602" s="1">
        <f t="shared" si="185"/>
        <v>0</v>
      </c>
      <c r="I602" s="1" t="str">
        <f t="shared" si="186"/>
        <v xml:space="preserve"> </v>
      </c>
      <c r="J602" s="42" t="str">
        <f t="shared" si="181"/>
        <v>CESCON ANDREA</v>
      </c>
      <c r="K602" s="1" t="str">
        <f t="shared" si="182"/>
        <v>FVG</v>
      </c>
      <c r="L602" s="1" t="str">
        <f t="shared" si="183"/>
        <v>MX1</v>
      </c>
      <c r="M602" s="1" t="str">
        <f t="shared" si="184"/>
        <v>EXPERT</v>
      </c>
      <c r="N602" s="7"/>
      <c r="O602">
        <f t="shared" si="187"/>
        <v>726</v>
      </c>
      <c r="P602">
        <f t="shared" si="188"/>
        <v>726</v>
      </c>
      <c r="Q602" t="str">
        <f t="shared" si="189"/>
        <v>RIGHETTI FEDERICO</v>
      </c>
      <c r="R602" s="1" t="str">
        <f t="shared" si="190"/>
        <v>Y02262</v>
      </c>
      <c r="S602" s="22">
        <f t="shared" si="173"/>
        <v>25626</v>
      </c>
      <c r="T602" s="1" t="str">
        <f t="shared" si="174"/>
        <v>VEN</v>
      </c>
      <c r="U602" s="1" t="str">
        <f t="shared" si="175"/>
        <v>OPEN</v>
      </c>
      <c r="V602" s="1" t="str">
        <f t="shared" si="176"/>
        <v>SUPERVETERAN</v>
      </c>
      <c r="W602" s="42" t="str">
        <f t="shared" si="191"/>
        <v>RIGHETTI FEDERICO</v>
      </c>
      <c r="Y602" s="30" t="s">
        <v>613</v>
      </c>
      <c r="Z602">
        <v>726</v>
      </c>
      <c r="AA602" t="s">
        <v>614</v>
      </c>
      <c r="AB602" s="14">
        <v>25626</v>
      </c>
      <c r="AC602" t="s">
        <v>21</v>
      </c>
      <c r="AD602" s="1" t="s">
        <v>858</v>
      </c>
      <c r="AE602" t="s">
        <v>13</v>
      </c>
      <c r="AF602" t="s">
        <v>614</v>
      </c>
      <c r="AG602">
        <v>2024</v>
      </c>
    </row>
    <row r="603" spans="1:33" ht="15.75" customHeight="1" x14ac:dyDescent="0.25">
      <c r="A603" s="3">
        <v>600</v>
      </c>
      <c r="B603" s="4" t="str">
        <f t="shared" si="177"/>
        <v xml:space="preserve"> </v>
      </c>
      <c r="C603" s="1">
        <f t="shared" si="178"/>
        <v>600</v>
      </c>
      <c r="D603" t="str">
        <f t="shared" si="179"/>
        <v>ZECCHIN MAURIZIO</v>
      </c>
      <c r="E603" s="1" t="str">
        <f>_xlfn.IFNA(VLOOKUP(G603,'nr MX scelti o cambiati'!$C$3:$D$591,2,FALSE)," ")</f>
        <v xml:space="preserve"> </v>
      </c>
      <c r="F603" s="1">
        <f>IF(E603="NUM CAMBIATO","NUM CAMBIATO",IF(G603=" "," ",_xlfn.IFNA(VLOOKUP(G603,'nr MX scelti o cambiati'!$E$3:$N$591,10,FALSE),"nuova scelta numero")))</f>
        <v>0</v>
      </c>
      <c r="G603" s="1" t="str">
        <f t="shared" si="180"/>
        <v>U01058</v>
      </c>
      <c r="H603" s="1">
        <f t="shared" si="185"/>
        <v>0</v>
      </c>
      <c r="I603" s="1" t="str">
        <f t="shared" si="186"/>
        <v xml:space="preserve"> </v>
      </c>
      <c r="J603" s="42" t="str">
        <f t="shared" si="181"/>
        <v>ZECCHIN MAURIZIO</v>
      </c>
      <c r="K603" s="1" t="str">
        <f t="shared" si="182"/>
        <v>VEN</v>
      </c>
      <c r="L603" s="1" t="str">
        <f t="shared" si="183"/>
        <v>OPEN</v>
      </c>
      <c r="M603" s="1" t="str">
        <f t="shared" si="184"/>
        <v>MASTER</v>
      </c>
      <c r="N603" s="7"/>
      <c r="O603">
        <f t="shared" si="187"/>
        <v>727</v>
      </c>
      <c r="P603">
        <f t="shared" si="188"/>
        <v>727</v>
      </c>
      <c r="Q603" t="str">
        <f t="shared" si="189"/>
        <v>ASINARI ANDREA</v>
      </c>
      <c r="R603" s="1" t="str">
        <f t="shared" si="190"/>
        <v>S03635</v>
      </c>
      <c r="S603" s="22">
        <f t="shared" si="173"/>
        <v>36498</v>
      </c>
      <c r="T603" s="1" t="str">
        <f t="shared" si="174"/>
        <v>PBZ</v>
      </c>
      <c r="U603" s="1" t="str">
        <f t="shared" si="175"/>
        <v>MX2</v>
      </c>
      <c r="V603" s="1" t="str">
        <f t="shared" si="176"/>
        <v>CHALLENGE</v>
      </c>
      <c r="W603" s="42" t="str">
        <f t="shared" si="191"/>
        <v>ASINARI ANDREA</v>
      </c>
      <c r="Y603" s="30" t="s">
        <v>3356</v>
      </c>
      <c r="Z603">
        <v>727</v>
      </c>
      <c r="AA603" t="s">
        <v>3357</v>
      </c>
      <c r="AB603" s="14">
        <v>36498</v>
      </c>
      <c r="AC603" t="s">
        <v>23</v>
      </c>
      <c r="AD603" s="1" t="s">
        <v>856</v>
      </c>
      <c r="AE603" t="s">
        <v>5</v>
      </c>
      <c r="AF603" t="s">
        <v>3357</v>
      </c>
      <c r="AG603">
        <v>2024</v>
      </c>
    </row>
    <row r="604" spans="1:33" ht="15.75" customHeight="1" x14ac:dyDescent="0.25">
      <c r="A604" s="3">
        <v>601</v>
      </c>
      <c r="B604" s="4">
        <f t="shared" si="177"/>
        <v>601</v>
      </c>
      <c r="C604" s="1" t="str">
        <f t="shared" si="178"/>
        <v xml:space="preserve"> </v>
      </c>
      <c r="D604" t="str">
        <f t="shared" si="179"/>
        <v xml:space="preserve"> </v>
      </c>
      <c r="E604" s="1" t="str">
        <f>_xlfn.IFNA(VLOOKUP(G604,'nr MX scelti o cambiati'!$C$3:$D$591,2,FALSE)," ")</f>
        <v xml:space="preserve"> </v>
      </c>
      <c r="F604" s="1" t="str">
        <f>IF(E604="NUM CAMBIATO","NUM CAMBIATO",IF(G604=" "," ",_xlfn.IFNA(VLOOKUP(G604,'nr MX scelti o cambiati'!$E$3:$N$591,10,FALSE),"nuova scelta numero")))</f>
        <v xml:space="preserve"> </v>
      </c>
      <c r="G604" s="1" t="str">
        <f t="shared" si="180"/>
        <v xml:space="preserve"> </v>
      </c>
      <c r="H604" s="1">
        <f t="shared" si="185"/>
        <v>0</v>
      </c>
      <c r="I604" s="1" t="str">
        <f t="shared" si="186"/>
        <v xml:space="preserve"> </v>
      </c>
      <c r="J604" s="42" t="str">
        <f t="shared" si="181"/>
        <v xml:space="preserve"> </v>
      </c>
      <c r="K604" s="1" t="str">
        <f t="shared" si="182"/>
        <v xml:space="preserve"> </v>
      </c>
      <c r="L604" s="1" t="str">
        <f t="shared" si="183"/>
        <v xml:space="preserve"> </v>
      </c>
      <c r="M604" s="1" t="str">
        <f t="shared" si="184"/>
        <v xml:space="preserve"> </v>
      </c>
      <c r="N604" s="7"/>
      <c r="O604">
        <f t="shared" si="187"/>
        <v>728</v>
      </c>
      <c r="P604">
        <f t="shared" si="188"/>
        <v>728</v>
      </c>
      <c r="Q604" t="str">
        <f t="shared" si="189"/>
        <v>DEMATTE` MIRKO</v>
      </c>
      <c r="R604" s="1" t="str">
        <f t="shared" si="190"/>
        <v>G03255</v>
      </c>
      <c r="S604" s="22">
        <f t="shared" si="173"/>
        <v>28433</v>
      </c>
      <c r="T604" s="1" t="str">
        <f t="shared" si="174"/>
        <v>PTR</v>
      </c>
      <c r="U604" s="1" t="str">
        <f t="shared" si="175"/>
        <v>OPEN</v>
      </c>
      <c r="V604" s="1" t="str">
        <f t="shared" si="176"/>
        <v>VETERAN</v>
      </c>
      <c r="W604" s="42" t="str">
        <f t="shared" si="191"/>
        <v>DEMATTE` MIRKO</v>
      </c>
      <c r="Y604" s="30" t="s">
        <v>615</v>
      </c>
      <c r="Z604">
        <v>728</v>
      </c>
      <c r="AA604" t="s">
        <v>616</v>
      </c>
      <c r="AB604" s="14">
        <v>28433</v>
      </c>
      <c r="AC604" t="s">
        <v>1300</v>
      </c>
      <c r="AD604" s="1" t="s">
        <v>858</v>
      </c>
      <c r="AE604" t="s">
        <v>12</v>
      </c>
      <c r="AF604" t="s">
        <v>616</v>
      </c>
      <c r="AG604">
        <v>2024</v>
      </c>
    </row>
    <row r="605" spans="1:33" ht="15.75" customHeight="1" x14ac:dyDescent="0.25">
      <c r="A605" s="3">
        <v>602</v>
      </c>
      <c r="B605" s="4">
        <f t="shared" si="177"/>
        <v>602</v>
      </c>
      <c r="C605" s="1" t="str">
        <f t="shared" si="178"/>
        <v xml:space="preserve"> </v>
      </c>
      <c r="D605" t="str">
        <f t="shared" si="179"/>
        <v xml:space="preserve"> </v>
      </c>
      <c r="E605" s="1" t="str">
        <f>_xlfn.IFNA(VLOOKUP(G605,'nr MX scelti o cambiati'!$C$3:$D$591,2,FALSE)," ")</f>
        <v xml:space="preserve"> </v>
      </c>
      <c r="F605" s="1" t="str">
        <f>IF(E605="NUM CAMBIATO","NUM CAMBIATO",IF(G605=" "," ",_xlfn.IFNA(VLOOKUP(G605,'nr MX scelti o cambiati'!$E$3:$N$591,10,FALSE),"nuova scelta numero")))</f>
        <v xml:space="preserve"> </v>
      </c>
      <c r="G605" s="1" t="str">
        <f t="shared" si="180"/>
        <v xml:space="preserve"> </v>
      </c>
      <c r="H605" s="1">
        <f t="shared" si="185"/>
        <v>0</v>
      </c>
      <c r="I605" s="1" t="str">
        <f t="shared" si="186"/>
        <v xml:space="preserve"> </v>
      </c>
      <c r="J605" s="42" t="str">
        <f t="shared" si="181"/>
        <v xml:space="preserve"> </v>
      </c>
      <c r="K605" s="1" t="str">
        <f t="shared" si="182"/>
        <v xml:space="preserve"> </v>
      </c>
      <c r="L605" s="1" t="str">
        <f t="shared" si="183"/>
        <v xml:space="preserve"> </v>
      </c>
      <c r="M605" s="1" t="str">
        <f t="shared" si="184"/>
        <v xml:space="preserve"> </v>
      </c>
      <c r="N605" s="7"/>
      <c r="O605">
        <f t="shared" si="187"/>
        <v>729</v>
      </c>
      <c r="P605">
        <f t="shared" si="188"/>
        <v>729</v>
      </c>
      <c r="Q605" t="str">
        <f t="shared" si="189"/>
        <v>BREDA ANDREA</v>
      </c>
      <c r="R605" s="1" t="str">
        <f t="shared" si="190"/>
        <v>W00819</v>
      </c>
      <c r="S605" s="22">
        <f t="shared" si="173"/>
        <v>36946</v>
      </c>
      <c r="T605" s="1" t="str">
        <f t="shared" si="174"/>
        <v>FVG</v>
      </c>
      <c r="U605" s="1">
        <f t="shared" si="175"/>
        <v>125</v>
      </c>
      <c r="V605" s="1" t="str">
        <f t="shared" si="176"/>
        <v>SENIOR</v>
      </c>
      <c r="W605" s="42" t="str">
        <f t="shared" si="191"/>
        <v>BREDA ANDREA</v>
      </c>
      <c r="Y605" s="30" t="s">
        <v>686</v>
      </c>
      <c r="Z605">
        <v>729</v>
      </c>
      <c r="AA605" t="s">
        <v>687</v>
      </c>
      <c r="AB605" s="14">
        <v>36946</v>
      </c>
      <c r="AC605" t="s">
        <v>24</v>
      </c>
      <c r="AD605" s="1">
        <v>125</v>
      </c>
      <c r="AE605" t="s">
        <v>8</v>
      </c>
      <c r="AF605" t="s">
        <v>687</v>
      </c>
      <c r="AG605">
        <v>2024</v>
      </c>
    </row>
    <row r="606" spans="1:33" ht="15.75" customHeight="1" x14ac:dyDescent="0.25">
      <c r="A606" s="3">
        <v>603</v>
      </c>
      <c r="B606" s="4">
        <f t="shared" si="177"/>
        <v>603</v>
      </c>
      <c r="C606" s="1" t="str">
        <f t="shared" si="178"/>
        <v xml:space="preserve"> </v>
      </c>
      <c r="D606" t="str">
        <f t="shared" si="179"/>
        <v xml:space="preserve"> </v>
      </c>
      <c r="E606" s="1" t="str">
        <f>_xlfn.IFNA(VLOOKUP(G606,'nr MX scelti o cambiati'!$C$3:$D$591,2,FALSE)," ")</f>
        <v xml:space="preserve"> </v>
      </c>
      <c r="F606" s="1" t="str">
        <f>IF(E606="NUM CAMBIATO","NUM CAMBIATO",IF(G606=" "," ",_xlfn.IFNA(VLOOKUP(G606,'nr MX scelti o cambiati'!$E$3:$N$591,10,FALSE),"nuova scelta numero")))</f>
        <v xml:space="preserve"> </v>
      </c>
      <c r="G606" s="1" t="str">
        <f t="shared" si="180"/>
        <v xml:space="preserve"> </v>
      </c>
      <c r="H606" s="1">
        <f t="shared" si="185"/>
        <v>0</v>
      </c>
      <c r="I606" s="1" t="str">
        <f t="shared" si="186"/>
        <v xml:space="preserve"> </v>
      </c>
      <c r="J606" s="42" t="str">
        <f t="shared" si="181"/>
        <v xml:space="preserve"> </v>
      </c>
      <c r="K606" s="1" t="str">
        <f t="shared" si="182"/>
        <v xml:space="preserve"> </v>
      </c>
      <c r="L606" s="1" t="str">
        <f t="shared" si="183"/>
        <v xml:space="preserve"> </v>
      </c>
      <c r="M606" s="1" t="str">
        <f t="shared" si="184"/>
        <v xml:space="preserve"> </v>
      </c>
      <c r="N606" s="7"/>
      <c r="O606">
        <f t="shared" si="187"/>
        <v>732</v>
      </c>
      <c r="P606">
        <f t="shared" si="188"/>
        <v>732</v>
      </c>
      <c r="Q606" t="str">
        <f t="shared" si="189"/>
        <v>PUGLIESE IVAN</v>
      </c>
      <c r="R606" s="1" t="str">
        <f t="shared" si="190"/>
        <v>S00457</v>
      </c>
      <c r="S606" s="22">
        <f t="shared" si="173"/>
        <v>31591</v>
      </c>
      <c r="T606" s="1" t="str">
        <f t="shared" si="174"/>
        <v>VEN</v>
      </c>
      <c r="U606" s="1" t="str">
        <f t="shared" si="175"/>
        <v>MX1</v>
      </c>
      <c r="V606" s="1" t="str">
        <f t="shared" si="176"/>
        <v>EXPERT</v>
      </c>
      <c r="W606" s="42" t="str">
        <f t="shared" si="191"/>
        <v>PUGLIESE IVAN</v>
      </c>
      <c r="Y606" s="30" t="s">
        <v>822</v>
      </c>
      <c r="Z606">
        <v>732</v>
      </c>
      <c r="AA606" t="s">
        <v>823</v>
      </c>
      <c r="AB606" s="14">
        <v>31591</v>
      </c>
      <c r="AC606" t="s">
        <v>21</v>
      </c>
      <c r="AD606" s="1" t="s">
        <v>857</v>
      </c>
      <c r="AE606" t="s">
        <v>7</v>
      </c>
      <c r="AF606" t="s">
        <v>823</v>
      </c>
      <c r="AG606">
        <v>2024</v>
      </c>
    </row>
    <row r="607" spans="1:33" ht="15.75" customHeight="1" x14ac:dyDescent="0.25">
      <c r="A607" s="3">
        <v>604</v>
      </c>
      <c r="B607" s="4">
        <f t="shared" si="177"/>
        <v>604</v>
      </c>
      <c r="C607" s="1" t="str">
        <f t="shared" si="178"/>
        <v xml:space="preserve"> </v>
      </c>
      <c r="D607" t="str">
        <f t="shared" si="179"/>
        <v xml:space="preserve"> </v>
      </c>
      <c r="E607" s="1" t="str">
        <f>_xlfn.IFNA(VLOOKUP(G607,'nr MX scelti o cambiati'!$C$3:$D$591,2,FALSE)," ")</f>
        <v xml:space="preserve"> </v>
      </c>
      <c r="F607" s="1" t="str">
        <f>IF(E607="NUM CAMBIATO","NUM CAMBIATO",IF(G607=" "," ",_xlfn.IFNA(VLOOKUP(G607,'nr MX scelti o cambiati'!$E$3:$N$591,10,FALSE),"nuova scelta numero")))</f>
        <v xml:space="preserve"> </v>
      </c>
      <c r="G607" s="1" t="str">
        <f t="shared" si="180"/>
        <v xml:space="preserve"> </v>
      </c>
      <c r="H607" s="1">
        <f t="shared" si="185"/>
        <v>0</v>
      </c>
      <c r="I607" s="1" t="str">
        <f t="shared" si="186"/>
        <v xml:space="preserve"> </v>
      </c>
      <c r="J607" s="42" t="str">
        <f t="shared" si="181"/>
        <v xml:space="preserve"> </v>
      </c>
      <c r="K607" s="1" t="str">
        <f t="shared" si="182"/>
        <v xml:space="preserve"> </v>
      </c>
      <c r="L607" s="1" t="str">
        <f t="shared" si="183"/>
        <v xml:space="preserve"> </v>
      </c>
      <c r="M607" s="1" t="str">
        <f t="shared" si="184"/>
        <v xml:space="preserve"> </v>
      </c>
      <c r="N607" s="7"/>
      <c r="O607">
        <f t="shared" si="187"/>
        <v>734</v>
      </c>
      <c r="P607">
        <f t="shared" si="188"/>
        <v>734</v>
      </c>
      <c r="Q607" t="str">
        <f t="shared" si="189"/>
        <v>MOMETTI GIAMPIERO</v>
      </c>
      <c r="R607" s="1" t="str">
        <f t="shared" si="190"/>
        <v>0001831H</v>
      </c>
      <c r="S607" s="22">
        <f t="shared" si="173"/>
        <v>0</v>
      </c>
      <c r="T607" s="1">
        <f t="shared" si="174"/>
        <v>0</v>
      </c>
      <c r="U607" s="1" t="str">
        <f t="shared" si="175"/>
        <v>OPEN</v>
      </c>
      <c r="V607" s="1" t="str">
        <f t="shared" si="176"/>
        <v>MASTER</v>
      </c>
      <c r="W607" s="42" t="str">
        <f t="shared" si="191"/>
        <v xml:space="preserve"> </v>
      </c>
      <c r="Y607" s="30" t="s">
        <v>675</v>
      </c>
      <c r="Z607">
        <v>734</v>
      </c>
      <c r="AA607" t="s">
        <v>861</v>
      </c>
      <c r="AD607" s="1" t="s">
        <v>858</v>
      </c>
      <c r="AE607" t="s">
        <v>14</v>
      </c>
      <c r="AG607">
        <v>2024</v>
      </c>
    </row>
    <row r="608" spans="1:33" ht="15.75" customHeight="1" x14ac:dyDescent="0.25">
      <c r="A608" s="3">
        <v>605</v>
      </c>
      <c r="B608" s="4">
        <f t="shared" si="177"/>
        <v>605</v>
      </c>
      <c r="C608" s="1" t="str">
        <f t="shared" si="178"/>
        <v xml:space="preserve"> </v>
      </c>
      <c r="D608" t="str">
        <f t="shared" si="179"/>
        <v xml:space="preserve"> </v>
      </c>
      <c r="E608" s="1" t="str">
        <f>_xlfn.IFNA(VLOOKUP(G608,'nr MX scelti o cambiati'!$C$3:$D$591,2,FALSE)," ")</f>
        <v xml:space="preserve"> </v>
      </c>
      <c r="F608" s="1" t="str">
        <f>IF(E608="NUM CAMBIATO","NUM CAMBIATO",IF(G608=" "," ",_xlfn.IFNA(VLOOKUP(G608,'nr MX scelti o cambiati'!$E$3:$N$591,10,FALSE),"nuova scelta numero")))</f>
        <v xml:space="preserve"> </v>
      </c>
      <c r="G608" s="1" t="str">
        <f t="shared" si="180"/>
        <v xml:space="preserve"> </v>
      </c>
      <c r="H608" s="1">
        <f t="shared" si="185"/>
        <v>0</v>
      </c>
      <c r="I608" s="1" t="str">
        <f t="shared" si="186"/>
        <v xml:space="preserve"> </v>
      </c>
      <c r="J608" s="42" t="str">
        <f t="shared" si="181"/>
        <v xml:space="preserve"> </v>
      </c>
      <c r="K608" s="1" t="str">
        <f t="shared" si="182"/>
        <v xml:space="preserve"> </v>
      </c>
      <c r="L608" s="1" t="str">
        <f t="shared" si="183"/>
        <v xml:space="preserve"> </v>
      </c>
      <c r="M608" s="1" t="str">
        <f t="shared" si="184"/>
        <v xml:space="preserve"> </v>
      </c>
      <c r="N608" s="7"/>
      <c r="O608">
        <f t="shared" si="187"/>
        <v>736</v>
      </c>
      <c r="P608">
        <f t="shared" si="188"/>
        <v>736</v>
      </c>
      <c r="Q608" t="str">
        <f t="shared" si="189"/>
        <v>CESCON MATTEO</v>
      </c>
      <c r="R608" s="1" t="str">
        <f t="shared" si="190"/>
        <v>X07107</v>
      </c>
      <c r="S608" s="22">
        <f t="shared" si="173"/>
        <v>31685</v>
      </c>
      <c r="T608" s="1" t="str">
        <f t="shared" si="174"/>
        <v>FVG</v>
      </c>
      <c r="U608" s="1" t="str">
        <f t="shared" si="175"/>
        <v>MX2</v>
      </c>
      <c r="V608" s="1" t="str">
        <f t="shared" si="176"/>
        <v>RIDER</v>
      </c>
      <c r="W608" s="42" t="str">
        <f t="shared" si="191"/>
        <v>CESCON MATTEO</v>
      </c>
      <c r="Y608" s="30" t="s">
        <v>1065</v>
      </c>
      <c r="Z608">
        <v>736</v>
      </c>
      <c r="AA608" t="s">
        <v>1066</v>
      </c>
      <c r="AB608" s="14">
        <v>31685</v>
      </c>
      <c r="AC608" t="s">
        <v>24</v>
      </c>
      <c r="AD608" s="1" t="s">
        <v>856</v>
      </c>
      <c r="AE608" t="s">
        <v>6</v>
      </c>
      <c r="AF608" t="s">
        <v>1066</v>
      </c>
      <c r="AG608">
        <v>2024</v>
      </c>
    </row>
    <row r="609" spans="1:33" ht="15.75" customHeight="1" x14ac:dyDescent="0.25">
      <c r="A609" s="3">
        <v>606</v>
      </c>
      <c r="B609" s="4">
        <f t="shared" si="177"/>
        <v>606</v>
      </c>
      <c r="C609" s="1" t="str">
        <f t="shared" si="178"/>
        <v xml:space="preserve"> </v>
      </c>
      <c r="D609" t="str">
        <f t="shared" si="179"/>
        <v xml:space="preserve"> </v>
      </c>
      <c r="E609" s="1" t="str">
        <f>_xlfn.IFNA(VLOOKUP(G609,'nr MX scelti o cambiati'!$C$3:$D$591,2,FALSE)," ")</f>
        <v xml:space="preserve"> </v>
      </c>
      <c r="F609" s="1" t="str">
        <f>IF(E609="NUM CAMBIATO","NUM CAMBIATO",IF(G609=" "," ",_xlfn.IFNA(VLOOKUP(G609,'nr MX scelti o cambiati'!$E$3:$N$591,10,FALSE),"nuova scelta numero")))</f>
        <v xml:space="preserve"> </v>
      </c>
      <c r="G609" s="1" t="str">
        <f t="shared" si="180"/>
        <v xml:space="preserve"> </v>
      </c>
      <c r="H609" s="1">
        <f t="shared" si="185"/>
        <v>0</v>
      </c>
      <c r="I609" s="1" t="str">
        <f t="shared" si="186"/>
        <v xml:space="preserve"> </v>
      </c>
      <c r="J609" s="42" t="str">
        <f t="shared" si="181"/>
        <v xml:space="preserve"> </v>
      </c>
      <c r="K609" s="1" t="str">
        <f t="shared" si="182"/>
        <v xml:space="preserve"> </v>
      </c>
      <c r="L609" s="1" t="str">
        <f t="shared" si="183"/>
        <v xml:space="preserve"> </v>
      </c>
      <c r="M609" s="1" t="str">
        <f t="shared" si="184"/>
        <v xml:space="preserve"> </v>
      </c>
      <c r="N609" s="7"/>
      <c r="O609">
        <f t="shared" si="187"/>
        <v>737</v>
      </c>
      <c r="P609">
        <f t="shared" si="188"/>
        <v>737</v>
      </c>
      <c r="Q609" t="str">
        <f t="shared" si="189"/>
        <v>TOMASELLA ANDREA</v>
      </c>
      <c r="R609" s="1" t="str">
        <f t="shared" si="190"/>
        <v>W00535</v>
      </c>
      <c r="S609" s="22">
        <f t="shared" si="173"/>
        <v>36819</v>
      </c>
      <c r="T609" s="1" t="str">
        <f t="shared" si="174"/>
        <v>VEN</v>
      </c>
      <c r="U609" s="1" t="str">
        <f t="shared" si="175"/>
        <v>MX2</v>
      </c>
      <c r="V609" s="1" t="str">
        <f t="shared" si="176"/>
        <v>RIDER</v>
      </c>
      <c r="W609" s="42" t="str">
        <f t="shared" si="191"/>
        <v>TOMASELLA ANDREA</v>
      </c>
      <c r="Y609" s="30" t="s">
        <v>617</v>
      </c>
      <c r="Z609">
        <v>737</v>
      </c>
      <c r="AA609" t="s">
        <v>618</v>
      </c>
      <c r="AB609" s="14">
        <v>36819</v>
      </c>
      <c r="AC609" t="s">
        <v>21</v>
      </c>
      <c r="AD609" s="1" t="s">
        <v>856</v>
      </c>
      <c r="AE609" t="s">
        <v>6</v>
      </c>
      <c r="AF609" t="s">
        <v>618</v>
      </c>
      <c r="AG609">
        <v>2024</v>
      </c>
    </row>
    <row r="610" spans="1:33" ht="15.75" customHeight="1" x14ac:dyDescent="0.25">
      <c r="A610" s="3">
        <v>607</v>
      </c>
      <c r="B610" s="4">
        <f t="shared" si="177"/>
        <v>607</v>
      </c>
      <c r="C610" s="1" t="str">
        <f t="shared" si="178"/>
        <v xml:space="preserve"> </v>
      </c>
      <c r="D610" t="str">
        <f t="shared" si="179"/>
        <v xml:space="preserve"> </v>
      </c>
      <c r="E610" s="1" t="str">
        <f>_xlfn.IFNA(VLOOKUP(G610,'nr MX scelti o cambiati'!$C$3:$D$591,2,FALSE)," ")</f>
        <v xml:space="preserve"> </v>
      </c>
      <c r="F610" s="1" t="str">
        <f>IF(E610="NUM CAMBIATO","NUM CAMBIATO",IF(G610=" "," ",_xlfn.IFNA(VLOOKUP(G610,'nr MX scelti o cambiati'!$E$3:$N$591,10,FALSE),"nuova scelta numero")))</f>
        <v xml:space="preserve"> </v>
      </c>
      <c r="G610" s="1" t="str">
        <f t="shared" si="180"/>
        <v xml:space="preserve"> </v>
      </c>
      <c r="H610" s="1">
        <f t="shared" si="185"/>
        <v>0</v>
      </c>
      <c r="I610" s="1" t="str">
        <f t="shared" si="186"/>
        <v xml:space="preserve"> </v>
      </c>
      <c r="J610" s="42" t="str">
        <f t="shared" si="181"/>
        <v xml:space="preserve"> </v>
      </c>
      <c r="K610" s="1" t="str">
        <f t="shared" si="182"/>
        <v xml:space="preserve"> </v>
      </c>
      <c r="L610" s="1" t="str">
        <f t="shared" si="183"/>
        <v xml:space="preserve"> </v>
      </c>
      <c r="M610" s="1" t="str">
        <f t="shared" si="184"/>
        <v xml:space="preserve"> </v>
      </c>
      <c r="N610" s="7"/>
      <c r="O610">
        <f t="shared" si="187"/>
        <v>740</v>
      </c>
      <c r="P610">
        <f t="shared" si="188"/>
        <v>740</v>
      </c>
      <c r="Q610" t="str">
        <f t="shared" si="189"/>
        <v>SINIGAGLIA NICHOLAS</v>
      </c>
      <c r="R610" s="1" t="str">
        <f t="shared" si="190"/>
        <v>X00863</v>
      </c>
      <c r="S610" s="22">
        <f t="shared" si="173"/>
        <v>37231</v>
      </c>
      <c r="T610" s="1" t="str">
        <f t="shared" si="174"/>
        <v>VEN</v>
      </c>
      <c r="U610" s="1" t="str">
        <f t="shared" si="175"/>
        <v>MX2</v>
      </c>
      <c r="V610" s="1" t="str">
        <f t="shared" si="176"/>
        <v>CHALLENGE</v>
      </c>
      <c r="W610" s="42" t="str">
        <f t="shared" si="191"/>
        <v>SINIGAGLIA NICHOLAS</v>
      </c>
      <c r="Y610" s="30" t="s">
        <v>619</v>
      </c>
      <c r="Z610">
        <v>740</v>
      </c>
      <c r="AA610" t="s">
        <v>620</v>
      </c>
      <c r="AB610" s="14">
        <v>37231</v>
      </c>
      <c r="AC610" t="s">
        <v>21</v>
      </c>
      <c r="AD610" s="1" t="s">
        <v>856</v>
      </c>
      <c r="AE610" t="s">
        <v>5</v>
      </c>
      <c r="AF610" t="s">
        <v>620</v>
      </c>
      <c r="AG610">
        <v>2024</v>
      </c>
    </row>
    <row r="611" spans="1:33" ht="15.75" customHeight="1" x14ac:dyDescent="0.25">
      <c r="A611" s="3">
        <v>608</v>
      </c>
      <c r="B611" s="4" t="str">
        <f t="shared" si="177"/>
        <v xml:space="preserve"> </v>
      </c>
      <c r="C611" s="1">
        <f t="shared" si="178"/>
        <v>608</v>
      </c>
      <c r="D611" t="str">
        <f t="shared" si="179"/>
        <v>CORAZZA IMER</v>
      </c>
      <c r="E611" s="1" t="str">
        <f>_xlfn.IFNA(VLOOKUP(G611,'nr MX scelti o cambiati'!$C$3:$D$591,2,FALSE)," ")</f>
        <v xml:space="preserve"> </v>
      </c>
      <c r="F611" s="1">
        <f>IF(E611="NUM CAMBIATO","NUM CAMBIATO",IF(G611=" "," ",_xlfn.IFNA(VLOOKUP(G611,'nr MX scelti o cambiati'!$E$3:$N$591,10,FALSE),"nuova scelta numero")))</f>
        <v>0</v>
      </c>
      <c r="G611" s="1" t="str">
        <f t="shared" si="180"/>
        <v>Y01614</v>
      </c>
      <c r="H611" s="1">
        <f t="shared" si="185"/>
        <v>0</v>
      </c>
      <c r="I611" s="1" t="str">
        <f t="shared" si="186"/>
        <v xml:space="preserve"> </v>
      </c>
      <c r="J611" s="42" t="str">
        <f t="shared" si="181"/>
        <v>CORAZZA IMER</v>
      </c>
      <c r="K611" s="1" t="str">
        <f t="shared" si="182"/>
        <v>FVG</v>
      </c>
      <c r="L611" s="1" t="str">
        <f t="shared" si="183"/>
        <v>MX2</v>
      </c>
      <c r="M611" s="1" t="str">
        <f t="shared" si="184"/>
        <v>EXPERT</v>
      </c>
      <c r="N611" s="7"/>
      <c r="O611">
        <f t="shared" si="187"/>
        <v>741</v>
      </c>
      <c r="P611">
        <f t="shared" si="188"/>
        <v>741</v>
      </c>
      <c r="Q611" t="str">
        <f t="shared" si="189"/>
        <v>SCHIOCHET ANTONIO</v>
      </c>
      <c r="R611" s="1" t="str">
        <f t="shared" si="190"/>
        <v>S00204</v>
      </c>
      <c r="S611" s="22">
        <f t="shared" si="173"/>
        <v>38305</v>
      </c>
      <c r="T611" s="1" t="str">
        <f t="shared" si="174"/>
        <v>VEN</v>
      </c>
      <c r="U611" s="1" t="str">
        <f t="shared" si="175"/>
        <v>MX1</v>
      </c>
      <c r="V611" s="1" t="str">
        <f t="shared" si="176"/>
        <v>FAST</v>
      </c>
      <c r="W611" s="42" t="str">
        <f t="shared" si="191"/>
        <v>SCHIOCHET ANTONIO</v>
      </c>
      <c r="Y611" s="30" t="s">
        <v>88</v>
      </c>
      <c r="Z611">
        <v>741</v>
      </c>
      <c r="AA611" t="s">
        <v>89</v>
      </c>
      <c r="AB611" s="14">
        <v>38305</v>
      </c>
      <c r="AC611" t="s">
        <v>21</v>
      </c>
      <c r="AD611" s="1" t="s">
        <v>857</v>
      </c>
      <c r="AE611" t="s">
        <v>11</v>
      </c>
      <c r="AF611" t="s">
        <v>89</v>
      </c>
      <c r="AG611">
        <v>2024</v>
      </c>
    </row>
    <row r="612" spans="1:33" ht="15.75" customHeight="1" x14ac:dyDescent="0.25">
      <c r="A612" s="3">
        <v>609</v>
      </c>
      <c r="B612" s="4">
        <f t="shared" si="177"/>
        <v>609</v>
      </c>
      <c r="C612" s="1" t="str">
        <f t="shared" si="178"/>
        <v xml:space="preserve"> </v>
      </c>
      <c r="D612" t="str">
        <f t="shared" si="179"/>
        <v xml:space="preserve"> </v>
      </c>
      <c r="E612" s="1" t="str">
        <f>_xlfn.IFNA(VLOOKUP(G612,'nr MX scelti o cambiati'!$C$3:$D$591,2,FALSE)," ")</f>
        <v xml:space="preserve"> </v>
      </c>
      <c r="F612" s="1" t="str">
        <f>IF(E612="NUM CAMBIATO","NUM CAMBIATO",IF(G612=" "," ",_xlfn.IFNA(VLOOKUP(G612,'nr MX scelti o cambiati'!$E$3:$N$591,10,FALSE),"nuova scelta numero")))</f>
        <v xml:space="preserve"> </v>
      </c>
      <c r="G612" s="1" t="str">
        <f t="shared" si="180"/>
        <v xml:space="preserve"> </v>
      </c>
      <c r="H612" s="1">
        <f t="shared" si="185"/>
        <v>0</v>
      </c>
      <c r="I612" s="1" t="str">
        <f t="shared" si="186"/>
        <v xml:space="preserve"> </v>
      </c>
      <c r="J612" s="42" t="str">
        <f t="shared" si="181"/>
        <v xml:space="preserve"> </v>
      </c>
      <c r="K612" s="1" t="str">
        <f t="shared" si="182"/>
        <v xml:space="preserve"> </v>
      </c>
      <c r="L612" s="1" t="str">
        <f t="shared" si="183"/>
        <v xml:space="preserve"> </v>
      </c>
      <c r="M612" s="1" t="str">
        <f t="shared" si="184"/>
        <v xml:space="preserve"> </v>
      </c>
      <c r="N612" s="7"/>
      <c r="O612">
        <f t="shared" si="187"/>
        <v>743</v>
      </c>
      <c r="P612">
        <f t="shared" si="188"/>
        <v>743</v>
      </c>
      <c r="Q612" t="str">
        <f t="shared" si="189"/>
        <v>CECCHETTO NICOLO`</v>
      </c>
      <c r="R612" s="1" t="str">
        <f t="shared" si="190"/>
        <v>Z03038</v>
      </c>
      <c r="S612" s="22">
        <f t="shared" si="173"/>
        <v>0</v>
      </c>
      <c r="T612" s="1">
        <f t="shared" si="174"/>
        <v>0</v>
      </c>
      <c r="U612" s="1" t="str">
        <f t="shared" si="175"/>
        <v>MX2</v>
      </c>
      <c r="V612" s="1" t="str">
        <f t="shared" si="176"/>
        <v>CHALLENGE</v>
      </c>
      <c r="W612" s="42" t="str">
        <f t="shared" si="191"/>
        <v xml:space="preserve"> </v>
      </c>
      <c r="Y612" s="30" t="s">
        <v>1112</v>
      </c>
      <c r="Z612">
        <v>743</v>
      </c>
      <c r="AA612" t="s">
        <v>1113</v>
      </c>
      <c r="AD612" s="1" t="s">
        <v>856</v>
      </c>
      <c r="AE612" t="s">
        <v>5</v>
      </c>
      <c r="AG612">
        <v>2024</v>
      </c>
    </row>
    <row r="613" spans="1:33" ht="15.75" customHeight="1" x14ac:dyDescent="0.25">
      <c r="A613" s="3">
        <v>610</v>
      </c>
      <c r="B613" s="4" t="str">
        <f t="shared" si="177"/>
        <v xml:space="preserve"> </v>
      </c>
      <c r="C613" s="1">
        <f t="shared" si="178"/>
        <v>610</v>
      </c>
      <c r="D613" t="str">
        <f t="shared" si="179"/>
        <v>TURITTO ROBERTO</v>
      </c>
      <c r="E613" s="1" t="str">
        <f>_xlfn.IFNA(VLOOKUP(G613,'nr MX scelti o cambiati'!$C$3:$D$591,2,FALSE)," ")</f>
        <v xml:space="preserve"> </v>
      </c>
      <c r="F613" s="1">
        <f>IF(E613="NUM CAMBIATO","NUM CAMBIATO",IF(G613=" "," ",_xlfn.IFNA(VLOOKUP(G613,'nr MX scelti o cambiati'!$E$3:$N$591,10,FALSE),"nuova scelta numero")))</f>
        <v>0</v>
      </c>
      <c r="G613" s="1" t="str">
        <f t="shared" si="180"/>
        <v>G04555</v>
      </c>
      <c r="H613" s="1">
        <f t="shared" si="185"/>
        <v>1</v>
      </c>
      <c r="I613" s="1" t="str">
        <f t="shared" si="186"/>
        <v>licenza 23 da rinnovare</v>
      </c>
      <c r="J613" s="42" t="str">
        <f t="shared" si="181"/>
        <v xml:space="preserve"> </v>
      </c>
      <c r="K613" s="1">
        <f t="shared" si="182"/>
        <v>0</v>
      </c>
      <c r="L613" s="1" t="str">
        <f t="shared" si="183"/>
        <v>OPEN</v>
      </c>
      <c r="M613" s="1" t="str">
        <f t="shared" si="184"/>
        <v>MASTER</v>
      </c>
      <c r="N613" s="7"/>
      <c r="O613">
        <f t="shared" si="187"/>
        <v>744</v>
      </c>
      <c r="P613">
        <f t="shared" si="188"/>
        <v>744</v>
      </c>
      <c r="Q613" t="str">
        <f t="shared" si="189"/>
        <v>DAL MAS MASSIMILIANO</v>
      </c>
      <c r="R613" s="1" t="str">
        <f t="shared" si="190"/>
        <v>V00426</v>
      </c>
      <c r="S613" s="22">
        <f t="shared" si="173"/>
        <v>36819</v>
      </c>
      <c r="T613" s="1" t="str">
        <f t="shared" si="174"/>
        <v>VEN</v>
      </c>
      <c r="U613" s="1" t="str">
        <f t="shared" si="175"/>
        <v>MX2</v>
      </c>
      <c r="V613" s="1" t="str">
        <f t="shared" si="176"/>
        <v>CHALLENGE</v>
      </c>
      <c r="W613" s="42" t="str">
        <f t="shared" si="191"/>
        <v>DAL MAS MASSIMILIANO</v>
      </c>
      <c r="Y613" s="30" t="s">
        <v>1255</v>
      </c>
      <c r="Z613">
        <v>744</v>
      </c>
      <c r="AA613" t="s">
        <v>1256</v>
      </c>
      <c r="AB613" s="14">
        <v>36819</v>
      </c>
      <c r="AC613" t="s">
        <v>21</v>
      </c>
      <c r="AD613" s="1" t="s">
        <v>856</v>
      </c>
      <c r="AE613" t="s">
        <v>5</v>
      </c>
      <c r="AF613" t="s">
        <v>1256</v>
      </c>
      <c r="AG613">
        <v>2024</v>
      </c>
    </row>
    <row r="614" spans="1:33" ht="15.75" customHeight="1" x14ac:dyDescent="0.25">
      <c r="A614" s="3">
        <v>611</v>
      </c>
      <c r="B614" s="4" t="str">
        <f t="shared" si="177"/>
        <v xml:space="preserve"> </v>
      </c>
      <c r="C614" s="1">
        <f t="shared" si="178"/>
        <v>611</v>
      </c>
      <c r="D614" t="str">
        <f t="shared" si="179"/>
        <v>GIACOMOLLI DIEGO</v>
      </c>
      <c r="E614" s="1" t="str">
        <f>_xlfn.IFNA(VLOOKUP(G614,'nr MX scelti o cambiati'!$C$3:$D$591,2,FALSE)," ")</f>
        <v xml:space="preserve"> </v>
      </c>
      <c r="F614" s="1">
        <f>IF(E614="NUM CAMBIATO","NUM CAMBIATO",IF(G614=" "," ",_xlfn.IFNA(VLOOKUP(G614,'nr MX scelti o cambiati'!$E$3:$N$591,10,FALSE),"nuova scelta numero")))</f>
        <v>0</v>
      </c>
      <c r="G614" s="1" t="str">
        <f t="shared" si="180"/>
        <v>X05295</v>
      </c>
      <c r="H614" s="1">
        <f t="shared" si="185"/>
        <v>0</v>
      </c>
      <c r="I614" s="1" t="str">
        <f t="shared" si="186"/>
        <v xml:space="preserve"> </v>
      </c>
      <c r="J614" s="42" t="str">
        <f t="shared" si="181"/>
        <v>GIACOMOLLI DIEGO</v>
      </c>
      <c r="K614" s="1" t="str">
        <f t="shared" si="182"/>
        <v>PTR</v>
      </c>
      <c r="L614" s="1">
        <f t="shared" si="183"/>
        <v>125</v>
      </c>
      <c r="M614" s="1" t="str">
        <f t="shared" si="184"/>
        <v>JUNIOR</v>
      </c>
      <c r="N614" s="7"/>
      <c r="O614">
        <f t="shared" si="187"/>
        <v>745</v>
      </c>
      <c r="P614">
        <f t="shared" si="188"/>
        <v>745</v>
      </c>
      <c r="Q614" t="str">
        <f t="shared" si="189"/>
        <v>GAZZEA CHRISTIAN</v>
      </c>
      <c r="R614" s="1" t="str">
        <f t="shared" si="190"/>
        <v>U02471</v>
      </c>
      <c r="S614" s="22">
        <f t="shared" si="173"/>
        <v>40086</v>
      </c>
      <c r="T614" s="1" t="str">
        <f t="shared" si="174"/>
        <v>VEN</v>
      </c>
      <c r="U614" s="1">
        <f t="shared" si="175"/>
        <v>125</v>
      </c>
      <c r="V614" s="1" t="str">
        <f t="shared" si="176"/>
        <v>JUNIOR</v>
      </c>
      <c r="W614" s="42" t="str">
        <f t="shared" si="191"/>
        <v>GAZZEA CHRISTIAN</v>
      </c>
      <c r="Y614" s="30" t="s">
        <v>621</v>
      </c>
      <c r="Z614">
        <v>745</v>
      </c>
      <c r="AA614" t="s">
        <v>622</v>
      </c>
      <c r="AB614" s="14">
        <v>40086</v>
      </c>
      <c r="AC614" t="s">
        <v>21</v>
      </c>
      <c r="AD614" s="1">
        <v>125</v>
      </c>
      <c r="AE614" t="s">
        <v>4</v>
      </c>
      <c r="AF614" t="s">
        <v>622</v>
      </c>
      <c r="AG614">
        <v>2024</v>
      </c>
    </row>
    <row r="615" spans="1:33" ht="15.75" customHeight="1" x14ac:dyDescent="0.25">
      <c r="A615" s="3">
        <v>612</v>
      </c>
      <c r="B615" s="4" t="str">
        <f t="shared" si="177"/>
        <v xml:space="preserve"> </v>
      </c>
      <c r="C615" s="1">
        <f t="shared" si="178"/>
        <v>612</v>
      </c>
      <c r="D615" t="str">
        <f t="shared" si="179"/>
        <v>NARDI STEFANO</v>
      </c>
      <c r="E615" s="1" t="str">
        <f>_xlfn.IFNA(VLOOKUP(G615,'nr MX scelti o cambiati'!$C$3:$D$591,2,FALSE)," ")</f>
        <v xml:space="preserve"> </v>
      </c>
      <c r="F615" s="1">
        <f>IF(E615="NUM CAMBIATO","NUM CAMBIATO",IF(G615=" "," ",_xlfn.IFNA(VLOOKUP(G615,'nr MX scelti o cambiati'!$E$3:$N$591,10,FALSE),"nuova scelta numero")))</f>
        <v>0</v>
      </c>
      <c r="G615" s="1" t="str">
        <f t="shared" si="180"/>
        <v>Y03798</v>
      </c>
      <c r="H615" s="1">
        <f t="shared" si="185"/>
        <v>1</v>
      </c>
      <c r="I615" s="1" t="str">
        <f t="shared" si="186"/>
        <v>licenza 23 da rinnovare</v>
      </c>
      <c r="J615" s="42" t="str">
        <f t="shared" si="181"/>
        <v xml:space="preserve"> </v>
      </c>
      <c r="K615" s="1">
        <f t="shared" si="182"/>
        <v>0</v>
      </c>
      <c r="L615" s="1" t="str">
        <f t="shared" si="183"/>
        <v>MX1</v>
      </c>
      <c r="M615" s="1" t="str">
        <f t="shared" si="184"/>
        <v>CHALLENGE</v>
      </c>
      <c r="N615" s="7"/>
      <c r="O615">
        <f t="shared" si="187"/>
        <v>746</v>
      </c>
      <c r="P615">
        <f t="shared" si="188"/>
        <v>746</v>
      </c>
      <c r="Q615" t="str">
        <f t="shared" si="189"/>
        <v>CESARO ALBERTO</v>
      </c>
      <c r="R615" s="1" t="str">
        <f t="shared" si="190"/>
        <v>U00102</v>
      </c>
      <c r="S615" s="22">
        <f t="shared" si="173"/>
        <v>31794</v>
      </c>
      <c r="T615" s="1" t="str">
        <f t="shared" si="174"/>
        <v>VEN</v>
      </c>
      <c r="U615" s="1" t="str">
        <f t="shared" si="175"/>
        <v>MX1</v>
      </c>
      <c r="V615" s="1" t="str">
        <f t="shared" si="176"/>
        <v>CHALLENGE</v>
      </c>
      <c r="W615" s="42" t="str">
        <f t="shared" si="191"/>
        <v>CESARO ALBERTO</v>
      </c>
      <c r="Y615" s="30" t="s">
        <v>3540</v>
      </c>
      <c r="Z615">
        <v>746</v>
      </c>
      <c r="AA615" t="s">
        <v>3541</v>
      </c>
      <c r="AB615" s="14">
        <v>31794</v>
      </c>
      <c r="AC615" t="s">
        <v>21</v>
      </c>
      <c r="AD615" s="1" t="s">
        <v>857</v>
      </c>
      <c r="AE615" t="s">
        <v>5</v>
      </c>
      <c r="AF615" t="s">
        <v>3541</v>
      </c>
      <c r="AG615">
        <v>2024</v>
      </c>
    </row>
    <row r="616" spans="1:33" ht="15.75" customHeight="1" x14ac:dyDescent="0.25">
      <c r="A616" s="3">
        <v>613</v>
      </c>
      <c r="B616" s="4">
        <f t="shared" si="177"/>
        <v>613</v>
      </c>
      <c r="C616" s="1" t="str">
        <f t="shared" si="178"/>
        <v xml:space="preserve"> </v>
      </c>
      <c r="D616" t="str">
        <f t="shared" si="179"/>
        <v xml:space="preserve"> </v>
      </c>
      <c r="E616" s="1" t="str">
        <f>_xlfn.IFNA(VLOOKUP(G616,'nr MX scelti o cambiati'!$C$3:$D$591,2,FALSE)," ")</f>
        <v xml:space="preserve"> </v>
      </c>
      <c r="F616" s="1" t="str">
        <f>IF(E616="NUM CAMBIATO","NUM CAMBIATO",IF(G616=" "," ",_xlfn.IFNA(VLOOKUP(G616,'nr MX scelti o cambiati'!$E$3:$N$591,10,FALSE),"nuova scelta numero")))</f>
        <v xml:space="preserve"> </v>
      </c>
      <c r="G616" s="1" t="str">
        <f t="shared" si="180"/>
        <v xml:space="preserve"> </v>
      </c>
      <c r="H616" s="1">
        <f t="shared" si="185"/>
        <v>0</v>
      </c>
      <c r="I616" s="1" t="str">
        <f t="shared" si="186"/>
        <v xml:space="preserve"> </v>
      </c>
      <c r="J616" s="42" t="str">
        <f t="shared" si="181"/>
        <v xml:space="preserve"> </v>
      </c>
      <c r="K616" s="1" t="str">
        <f t="shared" si="182"/>
        <v xml:space="preserve"> </v>
      </c>
      <c r="L616" s="1" t="str">
        <f t="shared" si="183"/>
        <v xml:space="preserve"> </v>
      </c>
      <c r="M616" s="1" t="str">
        <f t="shared" si="184"/>
        <v xml:space="preserve"> </v>
      </c>
      <c r="N616" s="7"/>
      <c r="O616">
        <f t="shared" si="187"/>
        <v>747</v>
      </c>
      <c r="P616">
        <f t="shared" si="188"/>
        <v>747</v>
      </c>
      <c r="Q616" t="str">
        <f t="shared" si="189"/>
        <v>MARCON MICHAEL</v>
      </c>
      <c r="R616" s="1" t="str">
        <f t="shared" si="190"/>
        <v>S05130</v>
      </c>
      <c r="S616" s="22">
        <f t="shared" si="173"/>
        <v>39007</v>
      </c>
      <c r="T616" s="1" t="str">
        <f t="shared" si="174"/>
        <v>LOM</v>
      </c>
      <c r="U616" s="1" t="str">
        <f t="shared" si="175"/>
        <v>MX2</v>
      </c>
      <c r="V616" s="1" t="str">
        <f t="shared" si="176"/>
        <v>EXPERT</v>
      </c>
      <c r="W616" s="42" t="str">
        <f t="shared" si="191"/>
        <v>MARCON MICHAEL</v>
      </c>
      <c r="Y616" s="30" t="s">
        <v>1509</v>
      </c>
      <c r="Z616">
        <v>747</v>
      </c>
      <c r="AA616" t="s">
        <v>1510</v>
      </c>
      <c r="AB616" s="14">
        <v>39007</v>
      </c>
      <c r="AC616" t="s">
        <v>19</v>
      </c>
      <c r="AD616" s="1" t="s">
        <v>856</v>
      </c>
      <c r="AE616" t="s">
        <v>7</v>
      </c>
      <c r="AF616" t="s">
        <v>1510</v>
      </c>
      <c r="AG616">
        <v>2024</v>
      </c>
    </row>
    <row r="617" spans="1:33" ht="15.75" customHeight="1" x14ac:dyDescent="0.25">
      <c r="A617" s="3">
        <v>614</v>
      </c>
      <c r="B617" s="4" t="str">
        <f t="shared" si="177"/>
        <v xml:space="preserve"> </v>
      </c>
      <c r="C617" s="1">
        <f t="shared" si="178"/>
        <v>614</v>
      </c>
      <c r="D617" t="str">
        <f t="shared" si="179"/>
        <v>BURATTO LUIGI</v>
      </c>
      <c r="E617" s="1" t="str">
        <f>_xlfn.IFNA(VLOOKUP(G617,'nr MX scelti o cambiati'!$C$3:$D$591,2,FALSE)," ")</f>
        <v xml:space="preserve"> </v>
      </c>
      <c r="F617" s="1">
        <f>IF(E617="NUM CAMBIATO","NUM CAMBIATO",IF(G617=" "," ",_xlfn.IFNA(VLOOKUP(G617,'nr MX scelti o cambiati'!$E$3:$N$591,10,FALSE),"nuova scelta numero")))</f>
        <v>0</v>
      </c>
      <c r="G617" s="1" t="str">
        <f t="shared" si="180"/>
        <v>Z01526</v>
      </c>
      <c r="H617" s="1">
        <f t="shared" si="185"/>
        <v>1</v>
      </c>
      <c r="I617" s="1" t="str">
        <f t="shared" si="186"/>
        <v>licenza 23 da rinnovare</v>
      </c>
      <c r="J617" s="42" t="str">
        <f t="shared" si="181"/>
        <v xml:space="preserve"> </v>
      </c>
      <c r="K617" s="1">
        <f t="shared" si="182"/>
        <v>0</v>
      </c>
      <c r="L617" s="1" t="str">
        <f t="shared" si="183"/>
        <v>MX2</v>
      </c>
      <c r="M617" s="1" t="str">
        <f t="shared" si="184"/>
        <v>CHALLENGE</v>
      </c>
      <c r="N617" s="7"/>
      <c r="O617">
        <f t="shared" si="187"/>
        <v>748</v>
      </c>
      <c r="P617">
        <f t="shared" si="188"/>
        <v>748</v>
      </c>
      <c r="Q617" t="str">
        <f t="shared" si="189"/>
        <v>OLIANA FEDERICO</v>
      </c>
      <c r="R617" s="1" t="str">
        <f t="shared" si="190"/>
        <v>G00196</v>
      </c>
      <c r="S617" s="22">
        <f t="shared" si="173"/>
        <v>34608</v>
      </c>
      <c r="T617" s="1" t="str">
        <f t="shared" si="174"/>
        <v>FVG</v>
      </c>
      <c r="U617" s="1" t="str">
        <f t="shared" si="175"/>
        <v>MX2</v>
      </c>
      <c r="V617" s="1" t="str">
        <f t="shared" si="176"/>
        <v>CHALLENGE</v>
      </c>
      <c r="W617" s="42" t="str">
        <f t="shared" si="191"/>
        <v>OLIANA FEDERICO</v>
      </c>
      <c r="Y617" s="30" t="s">
        <v>2790</v>
      </c>
      <c r="Z617">
        <v>748</v>
      </c>
      <c r="AA617" t="s">
        <v>2791</v>
      </c>
      <c r="AB617" s="14">
        <v>34608</v>
      </c>
      <c r="AC617" t="s">
        <v>24</v>
      </c>
      <c r="AD617" s="1" t="s">
        <v>856</v>
      </c>
      <c r="AE617" t="s">
        <v>5</v>
      </c>
      <c r="AF617" t="s">
        <v>2791</v>
      </c>
      <c r="AG617">
        <v>2024</v>
      </c>
    </row>
    <row r="618" spans="1:33" ht="15.75" customHeight="1" x14ac:dyDescent="0.25">
      <c r="A618" s="3">
        <v>615</v>
      </c>
      <c r="B618" s="4" t="str">
        <f t="shared" si="177"/>
        <v xml:space="preserve"> </v>
      </c>
      <c r="C618" s="1">
        <f t="shared" si="178"/>
        <v>615</v>
      </c>
      <c r="D618" t="str">
        <f t="shared" si="179"/>
        <v>GASPARI NICOLO`</v>
      </c>
      <c r="E618" s="1" t="str">
        <f>_xlfn.IFNA(VLOOKUP(G618,'nr MX scelti o cambiati'!$C$3:$D$591,2,FALSE)," ")</f>
        <v xml:space="preserve"> </v>
      </c>
      <c r="F618" s="1" t="str">
        <f>IF(E618="NUM CAMBIATO","NUM CAMBIATO",IF(G618=" "," ",_xlfn.IFNA(VLOOKUP(G618,'nr MX scelti o cambiati'!$E$3:$N$591,10,FALSE),"nuova scelta numero")))</f>
        <v>nuova scelta numero</v>
      </c>
      <c r="G618" s="1" t="str">
        <f t="shared" si="180"/>
        <v>M00389</v>
      </c>
      <c r="H618" s="1">
        <f t="shared" si="185"/>
        <v>0</v>
      </c>
      <c r="I618" s="1" t="str">
        <f t="shared" si="186"/>
        <v xml:space="preserve"> </v>
      </c>
      <c r="J618" s="42" t="str">
        <f t="shared" si="181"/>
        <v>GASPARI NICOLO`</v>
      </c>
      <c r="K618" s="1" t="str">
        <f t="shared" si="182"/>
        <v>VEN</v>
      </c>
      <c r="L618" s="1" t="str">
        <f t="shared" si="183"/>
        <v>MX1</v>
      </c>
      <c r="M618" s="1" t="str">
        <f t="shared" si="184"/>
        <v>EXPERT</v>
      </c>
      <c r="N618" s="7"/>
      <c r="O618">
        <f t="shared" si="187"/>
        <v>749</v>
      </c>
      <c r="P618">
        <f t="shared" si="188"/>
        <v>749</v>
      </c>
      <c r="Q618" t="str">
        <f t="shared" si="189"/>
        <v>TOCCHIO NICOLAS</v>
      </c>
      <c r="R618" s="1" t="str">
        <f t="shared" si="190"/>
        <v>Z04010</v>
      </c>
      <c r="S618" s="22">
        <f t="shared" si="173"/>
        <v>37195</v>
      </c>
      <c r="T618" s="1" t="str">
        <f t="shared" si="174"/>
        <v>VEN</v>
      </c>
      <c r="U618" s="1" t="str">
        <f t="shared" si="175"/>
        <v>MX2</v>
      </c>
      <c r="V618" s="1" t="str">
        <f t="shared" si="176"/>
        <v>CHALLENGE</v>
      </c>
      <c r="W618" s="42" t="str">
        <f t="shared" si="191"/>
        <v>TOCCHIO NICOLAS</v>
      </c>
      <c r="Y618" s="30" t="s">
        <v>3300</v>
      </c>
      <c r="Z618">
        <v>749</v>
      </c>
      <c r="AA618" t="s">
        <v>3301</v>
      </c>
      <c r="AB618" s="14">
        <v>37195</v>
      </c>
      <c r="AC618" t="s">
        <v>21</v>
      </c>
      <c r="AD618" s="1" t="s">
        <v>856</v>
      </c>
      <c r="AE618" t="s">
        <v>5</v>
      </c>
      <c r="AF618" t="s">
        <v>3301</v>
      </c>
      <c r="AG618">
        <v>2024</v>
      </c>
    </row>
    <row r="619" spans="1:33" ht="15.75" customHeight="1" x14ac:dyDescent="0.25">
      <c r="A619" s="3">
        <v>616</v>
      </c>
      <c r="B619" s="4" t="str">
        <f t="shared" si="177"/>
        <v xml:space="preserve"> </v>
      </c>
      <c r="C619" s="1">
        <f t="shared" si="178"/>
        <v>616</v>
      </c>
      <c r="D619" t="str">
        <f t="shared" si="179"/>
        <v>PAISSAN LORIS</v>
      </c>
      <c r="E619" s="1" t="str">
        <f>_xlfn.IFNA(VLOOKUP(G619,'nr MX scelti o cambiati'!$C$3:$D$591,2,FALSE)," ")</f>
        <v xml:space="preserve"> </v>
      </c>
      <c r="F619" s="1" t="str">
        <f>IF(E619="NUM CAMBIATO","NUM CAMBIATO",IF(G619=" "," ",_xlfn.IFNA(VLOOKUP(G619,'nr MX scelti o cambiati'!$E$3:$N$591,10,FALSE),"nuova scelta numero")))</f>
        <v>nuova scelta numero</v>
      </c>
      <c r="G619" s="1" t="str">
        <f t="shared" si="180"/>
        <v>A01849</v>
      </c>
      <c r="H619" s="1">
        <f t="shared" si="185"/>
        <v>0</v>
      </c>
      <c r="I619" s="1" t="str">
        <f t="shared" si="186"/>
        <v xml:space="preserve"> </v>
      </c>
      <c r="J619" s="42" t="str">
        <f t="shared" si="181"/>
        <v>PAISSAN LORIS</v>
      </c>
      <c r="K619" s="1" t="str">
        <f t="shared" si="182"/>
        <v>VEN</v>
      </c>
      <c r="L619" s="1" t="str">
        <f t="shared" si="183"/>
        <v>MX1</v>
      </c>
      <c r="M619" s="1" t="str">
        <f t="shared" si="184"/>
        <v>EXPERT</v>
      </c>
      <c r="N619" s="7"/>
      <c r="O619">
        <f t="shared" si="187"/>
        <v>750</v>
      </c>
      <c r="P619">
        <f t="shared" si="188"/>
        <v>750</v>
      </c>
      <c r="Q619" t="str">
        <f t="shared" si="189"/>
        <v>GHIOTTO MARCO</v>
      </c>
      <c r="R619" s="1" t="str">
        <f t="shared" si="190"/>
        <v>X10790</v>
      </c>
      <c r="S619" s="22">
        <f t="shared" si="173"/>
        <v>32139</v>
      </c>
      <c r="T619" s="1" t="str">
        <f t="shared" si="174"/>
        <v>VEN</v>
      </c>
      <c r="U619" s="1" t="str">
        <f t="shared" si="175"/>
        <v>MX1</v>
      </c>
      <c r="V619" s="1" t="str">
        <f t="shared" si="176"/>
        <v>CHALLENGE</v>
      </c>
      <c r="W619" s="42" t="str">
        <f t="shared" si="191"/>
        <v>GHIOTTO MARCO</v>
      </c>
      <c r="Y619" s="30" t="s">
        <v>1217</v>
      </c>
      <c r="Z619">
        <v>750</v>
      </c>
      <c r="AA619" t="s">
        <v>1218</v>
      </c>
      <c r="AB619" s="14">
        <v>32139</v>
      </c>
      <c r="AC619" t="s">
        <v>21</v>
      </c>
      <c r="AD619" s="1" t="s">
        <v>857</v>
      </c>
      <c r="AE619" t="s">
        <v>5</v>
      </c>
      <c r="AF619" t="s">
        <v>1218</v>
      </c>
      <c r="AG619">
        <v>2024</v>
      </c>
    </row>
    <row r="620" spans="1:33" ht="15.75" customHeight="1" x14ac:dyDescent="0.25">
      <c r="A620" s="3">
        <v>617</v>
      </c>
      <c r="B620" s="4" t="str">
        <f t="shared" si="177"/>
        <v xml:space="preserve"> </v>
      </c>
      <c r="C620" s="1">
        <f t="shared" si="178"/>
        <v>617</v>
      </c>
      <c r="D620" t="str">
        <f t="shared" si="179"/>
        <v>RINALDI CHIARA</v>
      </c>
      <c r="E620" s="1" t="str">
        <f>_xlfn.IFNA(VLOOKUP(G620,'nr MX scelti o cambiati'!$C$3:$D$591,2,FALSE)," ")</f>
        <v xml:space="preserve"> </v>
      </c>
      <c r="F620" s="1" t="str">
        <f>IF(E620="NUM CAMBIATO","NUM CAMBIATO",IF(G620=" "," ",_xlfn.IFNA(VLOOKUP(G620,'nr MX scelti o cambiati'!$E$3:$N$591,10,FALSE),"nuova scelta numero")))</f>
        <v>nuova scelta numero</v>
      </c>
      <c r="G620" s="1" t="str">
        <f t="shared" si="180"/>
        <v>P00044</v>
      </c>
      <c r="H620" s="1">
        <f t="shared" si="185"/>
        <v>0</v>
      </c>
      <c r="I620" s="1" t="str">
        <f t="shared" si="186"/>
        <v xml:space="preserve"> </v>
      </c>
      <c r="J620" s="42" t="str">
        <f t="shared" si="181"/>
        <v>RINALDI CHIARA</v>
      </c>
      <c r="K620" s="1" t="str">
        <f t="shared" si="182"/>
        <v>TOS</v>
      </c>
      <c r="L620" s="1" t="str">
        <f t="shared" si="183"/>
        <v>FEMMINILE</v>
      </c>
      <c r="M620" s="1" t="str">
        <f t="shared" si="184"/>
        <v>FEMMINILE</v>
      </c>
      <c r="N620" s="7"/>
      <c r="O620">
        <f t="shared" si="187"/>
        <v>751</v>
      </c>
      <c r="P620">
        <f t="shared" si="188"/>
        <v>751</v>
      </c>
      <c r="Q620" t="str">
        <f t="shared" si="189"/>
        <v>BERENATI ALESSANDRO</v>
      </c>
      <c r="R620" s="1" t="str">
        <f t="shared" si="190"/>
        <v>X06589</v>
      </c>
      <c r="S620" s="22">
        <f t="shared" si="173"/>
        <v>0</v>
      </c>
      <c r="T620" s="1">
        <f t="shared" si="174"/>
        <v>0</v>
      </c>
      <c r="U620" s="1" t="str">
        <f t="shared" si="175"/>
        <v>OPEN</v>
      </c>
      <c r="V620" s="1" t="str">
        <f t="shared" si="176"/>
        <v>VETERAN</v>
      </c>
      <c r="W620" s="42" t="str">
        <f t="shared" si="191"/>
        <v xml:space="preserve"> </v>
      </c>
      <c r="Y620" s="30" t="s">
        <v>162</v>
      </c>
      <c r="Z620">
        <v>751</v>
      </c>
      <c r="AA620" t="s">
        <v>163</v>
      </c>
      <c r="AD620" s="1" t="s">
        <v>858</v>
      </c>
      <c r="AE620" t="s">
        <v>12</v>
      </c>
      <c r="AG620">
        <v>2024</v>
      </c>
    </row>
    <row r="621" spans="1:33" ht="15.75" customHeight="1" x14ac:dyDescent="0.25">
      <c r="A621" s="3">
        <v>618</v>
      </c>
      <c r="B621" s="4" t="str">
        <f t="shared" si="177"/>
        <v xml:space="preserve"> </v>
      </c>
      <c r="C621" s="1">
        <f t="shared" si="178"/>
        <v>618</v>
      </c>
      <c r="D621" t="str">
        <f t="shared" si="179"/>
        <v>PASQUALI DAVID</v>
      </c>
      <c r="E621" s="1" t="str">
        <f>_xlfn.IFNA(VLOOKUP(G621,'nr MX scelti o cambiati'!$C$3:$D$591,2,FALSE)," ")</f>
        <v xml:space="preserve"> </v>
      </c>
      <c r="F621" s="1">
        <f>IF(E621="NUM CAMBIATO","NUM CAMBIATO",IF(G621=" "," ",_xlfn.IFNA(VLOOKUP(G621,'nr MX scelti o cambiati'!$E$3:$N$591,10,FALSE),"nuova scelta numero")))</f>
        <v>0</v>
      </c>
      <c r="G621" s="1" t="str">
        <f t="shared" si="180"/>
        <v>T00944</v>
      </c>
      <c r="H621" s="1">
        <f t="shared" si="185"/>
        <v>0</v>
      </c>
      <c r="I621" s="1" t="str">
        <f t="shared" si="186"/>
        <v xml:space="preserve"> </v>
      </c>
      <c r="J621" s="42" t="str">
        <f t="shared" si="181"/>
        <v>PASQUALI DAVID</v>
      </c>
      <c r="K621" s="1" t="str">
        <f t="shared" si="182"/>
        <v>EMI</v>
      </c>
      <c r="L621" s="1" t="str">
        <f t="shared" si="183"/>
        <v>MX2</v>
      </c>
      <c r="M621" s="1" t="str">
        <f t="shared" si="184"/>
        <v>RIDER</v>
      </c>
      <c r="N621" s="7"/>
      <c r="O621">
        <f t="shared" si="187"/>
        <v>752</v>
      </c>
      <c r="P621">
        <f t="shared" si="188"/>
        <v>752</v>
      </c>
      <c r="Q621" t="str">
        <f t="shared" si="189"/>
        <v>BORGHI MATTEO</v>
      </c>
      <c r="R621" s="1" t="str">
        <f t="shared" si="190"/>
        <v>V00415</v>
      </c>
      <c r="S621" s="22">
        <f t="shared" si="173"/>
        <v>35117</v>
      </c>
      <c r="T621" s="1" t="str">
        <f t="shared" si="174"/>
        <v>LOM</v>
      </c>
      <c r="U621" s="1">
        <f t="shared" si="175"/>
        <v>125</v>
      </c>
      <c r="V621" s="1" t="str">
        <f t="shared" si="176"/>
        <v>SENIOR</v>
      </c>
      <c r="W621" s="42" t="str">
        <f t="shared" si="191"/>
        <v>BORGHI MATTEO</v>
      </c>
      <c r="Y621" s="30" t="s">
        <v>865</v>
      </c>
      <c r="Z621">
        <v>752</v>
      </c>
      <c r="AA621" t="s">
        <v>866</v>
      </c>
      <c r="AB621" s="14">
        <v>35117</v>
      </c>
      <c r="AC621" t="s">
        <v>19</v>
      </c>
      <c r="AD621" s="1">
        <v>125</v>
      </c>
      <c r="AE621" t="s">
        <v>8</v>
      </c>
      <c r="AF621" t="s">
        <v>866</v>
      </c>
      <c r="AG621">
        <v>2024</v>
      </c>
    </row>
    <row r="622" spans="1:33" ht="15.75" customHeight="1" x14ac:dyDescent="0.25">
      <c r="A622" s="3">
        <v>619</v>
      </c>
      <c r="B622" s="4">
        <f t="shared" si="177"/>
        <v>619</v>
      </c>
      <c r="C622" s="1" t="str">
        <f t="shared" si="178"/>
        <v xml:space="preserve"> </v>
      </c>
      <c r="D622" t="str">
        <f t="shared" si="179"/>
        <v xml:space="preserve"> </v>
      </c>
      <c r="E622" s="1" t="str">
        <f>_xlfn.IFNA(VLOOKUP(G622,'nr MX scelti o cambiati'!$C$3:$D$591,2,FALSE)," ")</f>
        <v xml:space="preserve"> </v>
      </c>
      <c r="F622" s="1" t="str">
        <f>IF(E622="NUM CAMBIATO","NUM CAMBIATO",IF(G622=" "," ",_xlfn.IFNA(VLOOKUP(G622,'nr MX scelti o cambiati'!$E$3:$N$591,10,FALSE),"nuova scelta numero")))</f>
        <v xml:space="preserve"> </v>
      </c>
      <c r="G622" s="1" t="str">
        <f t="shared" si="180"/>
        <v xml:space="preserve"> </v>
      </c>
      <c r="H622" s="1">
        <f t="shared" si="185"/>
        <v>0</v>
      </c>
      <c r="I622" s="1" t="str">
        <f t="shared" si="186"/>
        <v xml:space="preserve"> </v>
      </c>
      <c r="J622" s="42" t="str">
        <f t="shared" si="181"/>
        <v xml:space="preserve"> </v>
      </c>
      <c r="K622" s="1" t="str">
        <f t="shared" si="182"/>
        <v xml:space="preserve"> </v>
      </c>
      <c r="L622" s="1" t="str">
        <f t="shared" si="183"/>
        <v xml:space="preserve"> </v>
      </c>
      <c r="M622" s="1" t="str">
        <f t="shared" si="184"/>
        <v xml:space="preserve"> </v>
      </c>
      <c r="N622" s="7"/>
      <c r="O622">
        <f t="shared" si="187"/>
        <v>753</v>
      </c>
      <c r="P622">
        <f t="shared" si="188"/>
        <v>753</v>
      </c>
      <c r="Q622" t="str">
        <f t="shared" si="189"/>
        <v>BUSATTO PATRICK</v>
      </c>
      <c r="R622" s="1" t="str">
        <f t="shared" si="190"/>
        <v>R01488</v>
      </c>
      <c r="S622" s="22">
        <f t="shared" si="173"/>
        <v>39115</v>
      </c>
      <c r="T622" s="1" t="str">
        <f t="shared" si="174"/>
        <v>VEN</v>
      </c>
      <c r="U622" s="1" t="str">
        <f t="shared" si="175"/>
        <v>MX2</v>
      </c>
      <c r="V622" s="1" t="str">
        <f t="shared" si="176"/>
        <v>FAST</v>
      </c>
      <c r="W622" s="42" t="str">
        <f t="shared" si="191"/>
        <v>BUSATTO PATRICK</v>
      </c>
      <c r="Y622" s="30" t="s">
        <v>690</v>
      </c>
      <c r="Z622">
        <v>753</v>
      </c>
      <c r="AA622" t="s">
        <v>835</v>
      </c>
      <c r="AB622" s="14">
        <v>39115</v>
      </c>
      <c r="AC622" t="s">
        <v>21</v>
      </c>
      <c r="AD622" s="1" t="s">
        <v>856</v>
      </c>
      <c r="AE622" t="s">
        <v>11</v>
      </c>
      <c r="AF622" t="s">
        <v>835</v>
      </c>
      <c r="AG622">
        <v>2024</v>
      </c>
    </row>
    <row r="623" spans="1:33" ht="15.75" x14ac:dyDescent="0.25">
      <c r="A623" s="3">
        <v>620</v>
      </c>
      <c r="B623" s="4">
        <f t="shared" si="177"/>
        <v>620</v>
      </c>
      <c r="C623" s="1" t="str">
        <f t="shared" si="178"/>
        <v xml:space="preserve"> </v>
      </c>
      <c r="D623" t="str">
        <f t="shared" si="179"/>
        <v xml:space="preserve"> </v>
      </c>
      <c r="E623" s="1" t="str">
        <f>_xlfn.IFNA(VLOOKUP(G623,'nr MX scelti o cambiati'!$C$3:$D$591,2,FALSE)," ")</f>
        <v xml:space="preserve"> </v>
      </c>
      <c r="F623" s="1" t="str">
        <f>IF(E623="NUM CAMBIATO","NUM CAMBIATO",IF(G623=" "," ",_xlfn.IFNA(VLOOKUP(G623,'nr MX scelti o cambiati'!$E$3:$N$591,10,FALSE),"nuova scelta numero")))</f>
        <v xml:space="preserve"> </v>
      </c>
      <c r="G623" s="1" t="str">
        <f t="shared" si="180"/>
        <v xml:space="preserve"> </v>
      </c>
      <c r="H623" s="1">
        <f t="shared" si="185"/>
        <v>0</v>
      </c>
      <c r="I623" s="1" t="str">
        <f t="shared" si="186"/>
        <v xml:space="preserve"> </v>
      </c>
      <c r="J623" s="42" t="str">
        <f t="shared" si="181"/>
        <v xml:space="preserve"> </v>
      </c>
      <c r="K623" s="1" t="str">
        <f t="shared" si="182"/>
        <v xml:space="preserve"> </v>
      </c>
      <c r="L623" s="1" t="str">
        <f t="shared" si="183"/>
        <v xml:space="preserve"> </v>
      </c>
      <c r="M623" s="1" t="str">
        <f t="shared" si="184"/>
        <v xml:space="preserve"> </v>
      </c>
      <c r="N623" s="7"/>
      <c r="O623">
        <f t="shared" si="187"/>
        <v>754</v>
      </c>
      <c r="P623">
        <f t="shared" si="188"/>
        <v>754</v>
      </c>
      <c r="Q623" t="str">
        <f t="shared" si="189"/>
        <v>CRETÌ DAVIDE</v>
      </c>
      <c r="R623" s="1" t="str">
        <f t="shared" si="190"/>
        <v>U01754</v>
      </c>
      <c r="S623" s="22">
        <f t="shared" si="173"/>
        <v>34902</v>
      </c>
      <c r="T623" s="1" t="str">
        <f t="shared" si="174"/>
        <v>VEN</v>
      </c>
      <c r="U623" s="1" t="str">
        <f t="shared" si="175"/>
        <v>MX1</v>
      </c>
      <c r="V623" s="1" t="str">
        <f t="shared" si="176"/>
        <v>RIDER</v>
      </c>
      <c r="W623" s="42" t="str">
        <f t="shared" si="191"/>
        <v>CRETÌ DAVIDE</v>
      </c>
      <c r="Y623" s="30" t="s">
        <v>623</v>
      </c>
      <c r="Z623">
        <v>754</v>
      </c>
      <c r="AA623" t="s">
        <v>2292</v>
      </c>
      <c r="AB623" s="14">
        <v>34902</v>
      </c>
      <c r="AC623" t="s">
        <v>21</v>
      </c>
      <c r="AD623" s="1" t="s">
        <v>857</v>
      </c>
      <c r="AE623" t="s">
        <v>6</v>
      </c>
      <c r="AF623" t="s">
        <v>2292</v>
      </c>
      <c r="AG623">
        <v>2024</v>
      </c>
    </row>
    <row r="624" spans="1:33" ht="15.75" customHeight="1" x14ac:dyDescent="0.25">
      <c r="A624" s="3">
        <v>621</v>
      </c>
      <c r="B624" s="4" t="str">
        <f t="shared" si="177"/>
        <v xml:space="preserve"> </v>
      </c>
      <c r="C624" s="1">
        <f t="shared" si="178"/>
        <v>621</v>
      </c>
      <c r="D624" t="str">
        <f t="shared" si="179"/>
        <v>COMINATO FABIO</v>
      </c>
      <c r="E624" s="1" t="str">
        <f>_xlfn.IFNA(VLOOKUP(G624,'nr MX scelti o cambiati'!$C$3:$D$591,2,FALSE)," ")</f>
        <v xml:space="preserve"> </v>
      </c>
      <c r="F624" s="1">
        <f>IF(E624="NUM CAMBIATO","NUM CAMBIATO",IF(G624=" "," ",_xlfn.IFNA(VLOOKUP(G624,'nr MX scelti o cambiati'!$E$3:$N$591,10,FALSE),"nuova scelta numero")))</f>
        <v>0</v>
      </c>
      <c r="G624" s="1" t="str">
        <f t="shared" si="180"/>
        <v>V02974</v>
      </c>
      <c r="H624" s="1">
        <f t="shared" si="185"/>
        <v>0</v>
      </c>
      <c r="I624" s="1" t="str">
        <f t="shared" si="186"/>
        <v xml:space="preserve"> </v>
      </c>
      <c r="J624" s="42" t="str">
        <f t="shared" si="181"/>
        <v>COMINATO FABIO</v>
      </c>
      <c r="K624" s="1" t="str">
        <f t="shared" si="182"/>
        <v>VEN</v>
      </c>
      <c r="L624" s="1">
        <f t="shared" si="183"/>
        <v>125</v>
      </c>
      <c r="M624" s="1" t="str">
        <f t="shared" si="184"/>
        <v>SENIOR</v>
      </c>
      <c r="N624" s="7"/>
      <c r="O624">
        <f t="shared" si="187"/>
        <v>755</v>
      </c>
      <c r="P624">
        <f t="shared" si="188"/>
        <v>755</v>
      </c>
      <c r="Q624" t="str">
        <f t="shared" si="189"/>
        <v>SAIANI SANDRO</v>
      </c>
      <c r="R624" s="1" t="str">
        <f t="shared" si="190"/>
        <v>0001060T</v>
      </c>
      <c r="S624" s="22">
        <f t="shared" si="173"/>
        <v>22580</v>
      </c>
      <c r="T624" s="1" t="str">
        <f t="shared" si="174"/>
        <v>LOM</v>
      </c>
      <c r="U624" s="1" t="str">
        <f t="shared" si="175"/>
        <v>OPEN</v>
      </c>
      <c r="V624" s="1" t="str">
        <f t="shared" si="176"/>
        <v>MASTER</v>
      </c>
      <c r="W624" s="42" t="str">
        <f t="shared" si="191"/>
        <v>SAIANI SANDRO</v>
      </c>
      <c r="Y624" s="30" t="s">
        <v>625</v>
      </c>
      <c r="Z624">
        <v>755</v>
      </c>
      <c r="AA624" t="s">
        <v>626</v>
      </c>
      <c r="AB624" s="14">
        <v>22580</v>
      </c>
      <c r="AC624" t="s">
        <v>19</v>
      </c>
      <c r="AD624" s="1" t="s">
        <v>858</v>
      </c>
      <c r="AE624" t="s">
        <v>14</v>
      </c>
      <c r="AF624" t="s">
        <v>626</v>
      </c>
      <c r="AG624">
        <v>2024</v>
      </c>
    </row>
    <row r="625" spans="1:33" ht="15.75" customHeight="1" x14ac:dyDescent="0.25">
      <c r="A625" s="3">
        <v>622</v>
      </c>
      <c r="B625" s="4" t="str">
        <f t="shared" si="177"/>
        <v xml:space="preserve"> </v>
      </c>
      <c r="C625" s="1">
        <f t="shared" si="178"/>
        <v>622</v>
      </c>
      <c r="D625" t="str">
        <f t="shared" si="179"/>
        <v>GHEZZI GINO</v>
      </c>
      <c r="E625" s="1" t="str">
        <f>_xlfn.IFNA(VLOOKUP(G625,'nr MX scelti o cambiati'!$C$3:$D$591,2,FALSE)," ")</f>
        <v xml:space="preserve"> </v>
      </c>
      <c r="F625" s="1">
        <f>IF(E625="NUM CAMBIATO","NUM CAMBIATO",IF(G625=" "," ",_xlfn.IFNA(VLOOKUP(G625,'nr MX scelti o cambiati'!$E$3:$N$591,10,FALSE),"nuova scelta numero")))</f>
        <v>0</v>
      </c>
      <c r="G625" s="1" t="str">
        <f t="shared" si="180"/>
        <v>G08733</v>
      </c>
      <c r="H625" s="1">
        <f t="shared" si="185"/>
        <v>0</v>
      </c>
      <c r="I625" s="1" t="str">
        <f t="shared" si="186"/>
        <v xml:space="preserve"> </v>
      </c>
      <c r="J625" s="42" t="str">
        <f t="shared" si="181"/>
        <v>GHEZZI GINO</v>
      </c>
      <c r="K625" s="1" t="str">
        <f t="shared" si="182"/>
        <v>PTR</v>
      </c>
      <c r="L625" s="1" t="str">
        <f t="shared" si="183"/>
        <v>OPEN</v>
      </c>
      <c r="M625" s="1" t="str">
        <f t="shared" si="184"/>
        <v>MASTER</v>
      </c>
      <c r="N625" s="7"/>
      <c r="O625">
        <f t="shared" si="187"/>
        <v>756</v>
      </c>
      <c r="P625">
        <f t="shared" si="188"/>
        <v>756</v>
      </c>
      <c r="Q625" t="str">
        <f t="shared" si="189"/>
        <v>BOGGIAN FRANCESCO</v>
      </c>
      <c r="R625" s="1" t="str">
        <f t="shared" si="190"/>
        <v>Z02599</v>
      </c>
      <c r="S625" s="22">
        <f t="shared" si="173"/>
        <v>38934</v>
      </c>
      <c r="T625" s="1" t="str">
        <f t="shared" si="174"/>
        <v>VEN</v>
      </c>
      <c r="U625" s="1">
        <f t="shared" si="175"/>
        <v>125</v>
      </c>
      <c r="V625" s="1" t="str">
        <f t="shared" si="176"/>
        <v>SENIOR</v>
      </c>
      <c r="W625" s="42" t="str">
        <f t="shared" si="191"/>
        <v>BOGGIAN FRANCESCO</v>
      </c>
      <c r="Y625" s="30" t="s">
        <v>3358</v>
      </c>
      <c r="Z625">
        <v>756</v>
      </c>
      <c r="AA625" t="s">
        <v>3359</v>
      </c>
      <c r="AB625" s="14">
        <v>38934</v>
      </c>
      <c r="AC625" t="s">
        <v>21</v>
      </c>
      <c r="AD625" s="1">
        <v>125</v>
      </c>
      <c r="AE625" t="s">
        <v>8</v>
      </c>
      <c r="AF625" t="s">
        <v>3359</v>
      </c>
      <c r="AG625">
        <v>2024</v>
      </c>
    </row>
    <row r="626" spans="1:33" ht="15.75" customHeight="1" x14ac:dyDescent="0.25">
      <c r="A626" s="3">
        <v>623</v>
      </c>
      <c r="B626" s="4">
        <f t="shared" si="177"/>
        <v>623</v>
      </c>
      <c r="C626" s="1" t="str">
        <f t="shared" si="178"/>
        <v xml:space="preserve"> </v>
      </c>
      <c r="D626" t="str">
        <f t="shared" si="179"/>
        <v xml:space="preserve"> </v>
      </c>
      <c r="E626" s="1" t="str">
        <f>_xlfn.IFNA(VLOOKUP(G626,'nr MX scelti o cambiati'!$C$3:$D$591,2,FALSE)," ")</f>
        <v xml:space="preserve"> </v>
      </c>
      <c r="F626" s="1" t="str">
        <f>IF(E626="NUM CAMBIATO","NUM CAMBIATO",IF(G626=" "," ",_xlfn.IFNA(VLOOKUP(G626,'nr MX scelti o cambiati'!$E$3:$N$591,10,FALSE),"nuova scelta numero")))</f>
        <v xml:space="preserve"> </v>
      </c>
      <c r="G626" s="1" t="str">
        <f t="shared" si="180"/>
        <v xml:space="preserve"> </v>
      </c>
      <c r="H626" s="1">
        <f t="shared" si="185"/>
        <v>0</v>
      </c>
      <c r="I626" s="1" t="str">
        <f t="shared" si="186"/>
        <v xml:space="preserve"> </v>
      </c>
      <c r="J626" s="42" t="str">
        <f t="shared" si="181"/>
        <v xml:space="preserve"> </v>
      </c>
      <c r="K626" s="1" t="str">
        <f t="shared" si="182"/>
        <v xml:space="preserve"> </v>
      </c>
      <c r="L626" s="1" t="str">
        <f t="shared" si="183"/>
        <v xml:space="preserve"> </v>
      </c>
      <c r="M626" s="1" t="str">
        <f t="shared" si="184"/>
        <v xml:space="preserve"> </v>
      </c>
      <c r="N626" s="7"/>
      <c r="O626">
        <f t="shared" si="187"/>
        <v>758</v>
      </c>
      <c r="P626">
        <f t="shared" si="188"/>
        <v>758</v>
      </c>
      <c r="Q626" t="str">
        <f t="shared" si="189"/>
        <v>PAGNUTTI CRISTIAN</v>
      </c>
      <c r="R626" s="1" t="str">
        <f t="shared" si="190"/>
        <v>X07579</v>
      </c>
      <c r="S626" s="22">
        <f t="shared" si="173"/>
        <v>38214</v>
      </c>
      <c r="T626" s="1" t="str">
        <f t="shared" si="174"/>
        <v>FVG</v>
      </c>
      <c r="U626" s="1">
        <f t="shared" si="175"/>
        <v>125</v>
      </c>
      <c r="V626" s="1" t="str">
        <f t="shared" si="176"/>
        <v>SENIOR</v>
      </c>
      <c r="W626" s="42" t="str">
        <f t="shared" si="191"/>
        <v>PAGNUTTI CRISTIAN</v>
      </c>
      <c r="Y626" s="30" t="s">
        <v>3903</v>
      </c>
      <c r="Z626">
        <v>758</v>
      </c>
      <c r="AA626" t="s">
        <v>3904</v>
      </c>
      <c r="AB626" s="14">
        <v>38214</v>
      </c>
      <c r="AC626" t="s">
        <v>24</v>
      </c>
      <c r="AD626" s="1">
        <v>125</v>
      </c>
      <c r="AE626" t="s">
        <v>8</v>
      </c>
      <c r="AF626" t="s">
        <v>3904</v>
      </c>
      <c r="AG626">
        <v>2024</v>
      </c>
    </row>
    <row r="627" spans="1:33" ht="15.75" customHeight="1" x14ac:dyDescent="0.25">
      <c r="A627" s="3">
        <v>624</v>
      </c>
      <c r="B627" s="4" t="str">
        <f t="shared" si="177"/>
        <v xml:space="preserve"> </v>
      </c>
      <c r="C627" s="1">
        <f t="shared" si="178"/>
        <v>624</v>
      </c>
      <c r="D627" t="str">
        <f t="shared" si="179"/>
        <v>CAMPANA STEFANO</v>
      </c>
      <c r="E627" s="1" t="str">
        <f>_xlfn.IFNA(VLOOKUP(G627,'nr MX scelti o cambiati'!$C$3:$D$591,2,FALSE)," ")</f>
        <v xml:space="preserve"> </v>
      </c>
      <c r="F627" s="1">
        <f>IF(E627="NUM CAMBIATO","NUM CAMBIATO",IF(G627=" "," ",_xlfn.IFNA(VLOOKUP(G627,'nr MX scelti o cambiati'!$E$3:$N$591,10,FALSE),"nuova scelta numero")))</f>
        <v>0</v>
      </c>
      <c r="G627" s="1" t="str">
        <f t="shared" si="180"/>
        <v>Z01445</v>
      </c>
      <c r="H627" s="1">
        <f t="shared" si="185"/>
        <v>1</v>
      </c>
      <c r="I627" s="1" t="str">
        <f t="shared" si="186"/>
        <v>licenza 23 da rinnovare</v>
      </c>
      <c r="J627" s="42" t="str">
        <f t="shared" si="181"/>
        <v xml:space="preserve"> </v>
      </c>
      <c r="K627" s="1">
        <f t="shared" si="182"/>
        <v>0</v>
      </c>
      <c r="L627" s="1" t="str">
        <f t="shared" si="183"/>
        <v>MX2</v>
      </c>
      <c r="M627" s="1" t="str">
        <f t="shared" si="184"/>
        <v>RIDER</v>
      </c>
      <c r="N627" s="7"/>
      <c r="O627">
        <f t="shared" si="187"/>
        <v>759</v>
      </c>
      <c r="P627">
        <f t="shared" si="188"/>
        <v>759</v>
      </c>
      <c r="Q627" t="str">
        <f t="shared" si="189"/>
        <v>VAROTTO DAVIDE</v>
      </c>
      <c r="R627" s="1" t="str">
        <f t="shared" si="190"/>
        <v>X08105</v>
      </c>
      <c r="S627" s="22">
        <f t="shared" si="173"/>
        <v>25625</v>
      </c>
      <c r="T627" s="1" t="str">
        <f t="shared" si="174"/>
        <v>PBZ</v>
      </c>
      <c r="U627" s="1" t="str">
        <f t="shared" si="175"/>
        <v>OPEN</v>
      </c>
      <c r="V627" s="1" t="str">
        <f t="shared" si="176"/>
        <v>SUPERVETERAN</v>
      </c>
      <c r="W627" s="42" t="str">
        <f t="shared" si="191"/>
        <v>VAROTTO DAVIDE</v>
      </c>
      <c r="Y627" s="30" t="s">
        <v>629</v>
      </c>
      <c r="Z627">
        <v>759</v>
      </c>
      <c r="AA627" t="s">
        <v>630</v>
      </c>
      <c r="AB627" s="14">
        <v>25625</v>
      </c>
      <c r="AC627" t="s">
        <v>23</v>
      </c>
      <c r="AD627" s="1" t="s">
        <v>858</v>
      </c>
      <c r="AE627" t="s">
        <v>13</v>
      </c>
      <c r="AF627" t="s">
        <v>630</v>
      </c>
      <c r="AG627">
        <v>2024</v>
      </c>
    </row>
    <row r="628" spans="1:33" ht="15.75" customHeight="1" x14ac:dyDescent="0.25">
      <c r="A628" s="3">
        <v>625</v>
      </c>
      <c r="B628" s="4" t="str">
        <f t="shared" si="177"/>
        <v xml:space="preserve"> </v>
      </c>
      <c r="C628" s="1">
        <f t="shared" si="178"/>
        <v>625</v>
      </c>
      <c r="D628" t="str">
        <f t="shared" si="179"/>
        <v>MACRI` GIUSEPPE</v>
      </c>
      <c r="E628" s="1" t="str">
        <f>_xlfn.IFNA(VLOOKUP(G628,'nr MX scelti o cambiati'!$C$3:$D$591,2,FALSE)," ")</f>
        <v xml:space="preserve"> </v>
      </c>
      <c r="F628" s="1">
        <f>IF(E628="NUM CAMBIATO","NUM CAMBIATO",IF(G628=" "," ",_xlfn.IFNA(VLOOKUP(G628,'nr MX scelti o cambiati'!$E$3:$N$591,10,FALSE),"nuova scelta numero")))</f>
        <v>0</v>
      </c>
      <c r="G628" s="1" t="str">
        <f t="shared" si="180"/>
        <v>G04948</v>
      </c>
      <c r="H628" s="1">
        <f t="shared" si="185"/>
        <v>0</v>
      </c>
      <c r="I628" s="1" t="str">
        <f t="shared" si="186"/>
        <v xml:space="preserve"> </v>
      </c>
      <c r="J628" s="42" t="str">
        <f t="shared" si="181"/>
        <v>MACRI` GIUSEPPE</v>
      </c>
      <c r="K628" s="1" t="str">
        <f t="shared" si="182"/>
        <v>FVG</v>
      </c>
      <c r="L628" s="1" t="str">
        <f t="shared" si="183"/>
        <v>MX1</v>
      </c>
      <c r="M628" s="1" t="str">
        <f t="shared" si="184"/>
        <v>RIDER</v>
      </c>
      <c r="N628" s="7"/>
      <c r="O628">
        <f t="shared" si="187"/>
        <v>760</v>
      </c>
      <c r="P628">
        <f t="shared" si="188"/>
        <v>760</v>
      </c>
      <c r="Q628" t="str">
        <f t="shared" si="189"/>
        <v>CEOLATO NICOLA</v>
      </c>
      <c r="R628" s="1" t="str">
        <f t="shared" si="190"/>
        <v>L01311</v>
      </c>
      <c r="S628" s="22">
        <f t="shared" si="173"/>
        <v>0</v>
      </c>
      <c r="T628" s="1">
        <f t="shared" si="174"/>
        <v>0</v>
      </c>
      <c r="U628" s="1" t="str">
        <f t="shared" si="175"/>
        <v>OPEN</v>
      </c>
      <c r="V628" s="1" t="str">
        <f t="shared" si="176"/>
        <v>SUPERVETERAN</v>
      </c>
      <c r="W628" s="42" t="str">
        <f t="shared" si="191"/>
        <v xml:space="preserve"> </v>
      </c>
      <c r="Y628" s="30" t="s">
        <v>631</v>
      </c>
      <c r="Z628">
        <v>760</v>
      </c>
      <c r="AA628" t="s">
        <v>632</v>
      </c>
      <c r="AD628" s="1" t="s">
        <v>858</v>
      </c>
      <c r="AE628" t="s">
        <v>13</v>
      </c>
      <c r="AG628">
        <v>2024</v>
      </c>
    </row>
    <row r="629" spans="1:33" ht="15.75" customHeight="1" x14ac:dyDescent="0.25">
      <c r="A629" s="3">
        <v>626</v>
      </c>
      <c r="B629" s="4">
        <f t="shared" si="177"/>
        <v>626</v>
      </c>
      <c r="C629" s="1" t="str">
        <f t="shared" si="178"/>
        <v xml:space="preserve"> </v>
      </c>
      <c r="D629" t="str">
        <f t="shared" si="179"/>
        <v xml:space="preserve"> </v>
      </c>
      <c r="E629" s="1" t="str">
        <f>_xlfn.IFNA(VLOOKUP(G629,'nr MX scelti o cambiati'!$C$3:$D$591,2,FALSE)," ")</f>
        <v xml:space="preserve"> </v>
      </c>
      <c r="F629" s="1" t="str">
        <f>IF(E629="NUM CAMBIATO","NUM CAMBIATO",IF(G629=" "," ",_xlfn.IFNA(VLOOKUP(G629,'nr MX scelti o cambiati'!$E$3:$N$591,10,FALSE),"nuova scelta numero")))</f>
        <v xml:space="preserve"> </v>
      </c>
      <c r="G629" s="1" t="str">
        <f t="shared" si="180"/>
        <v xml:space="preserve"> </v>
      </c>
      <c r="H629" s="1">
        <f t="shared" si="185"/>
        <v>0</v>
      </c>
      <c r="I629" s="1" t="str">
        <f t="shared" si="186"/>
        <v xml:space="preserve"> </v>
      </c>
      <c r="J629" s="42" t="str">
        <f t="shared" si="181"/>
        <v xml:space="preserve"> </v>
      </c>
      <c r="K629" s="1" t="str">
        <f t="shared" si="182"/>
        <v xml:space="preserve"> </v>
      </c>
      <c r="L629" s="1" t="str">
        <f t="shared" si="183"/>
        <v xml:space="preserve"> </v>
      </c>
      <c r="M629" s="1" t="str">
        <f t="shared" si="184"/>
        <v xml:space="preserve"> </v>
      </c>
      <c r="N629" s="7"/>
      <c r="O629">
        <f t="shared" si="187"/>
        <v>761</v>
      </c>
      <c r="P629">
        <f t="shared" si="188"/>
        <v>761</v>
      </c>
      <c r="Q629" t="str">
        <f t="shared" si="189"/>
        <v>CRISTIANO ANGELO</v>
      </c>
      <c r="R629" s="1" t="str">
        <f t="shared" si="190"/>
        <v>Y00873</v>
      </c>
      <c r="S629" s="22">
        <f t="shared" si="173"/>
        <v>0</v>
      </c>
      <c r="T629" s="1">
        <f t="shared" si="174"/>
        <v>0</v>
      </c>
      <c r="U629" s="1" t="str">
        <f t="shared" si="175"/>
        <v>OPEN</v>
      </c>
      <c r="V629" s="1" t="str">
        <f t="shared" si="176"/>
        <v>SUPERVETERAN</v>
      </c>
      <c r="W629" s="42" t="str">
        <f t="shared" si="191"/>
        <v xml:space="preserve"> </v>
      </c>
      <c r="Y629" s="30" t="s">
        <v>1124</v>
      </c>
      <c r="Z629">
        <v>761</v>
      </c>
      <c r="AA629" t="s">
        <v>1125</v>
      </c>
      <c r="AD629" s="1" t="s">
        <v>858</v>
      </c>
      <c r="AE629" t="s">
        <v>13</v>
      </c>
      <c r="AG629">
        <v>2024</v>
      </c>
    </row>
    <row r="630" spans="1:33" ht="15.75" customHeight="1" x14ac:dyDescent="0.25">
      <c r="A630" s="3">
        <v>627</v>
      </c>
      <c r="B630" s="4" t="str">
        <f t="shared" si="177"/>
        <v xml:space="preserve"> </v>
      </c>
      <c r="C630" s="1">
        <f t="shared" si="178"/>
        <v>627</v>
      </c>
      <c r="D630" t="str">
        <f t="shared" si="179"/>
        <v>NOBILI IVAN</v>
      </c>
      <c r="E630" s="1" t="str">
        <f>_xlfn.IFNA(VLOOKUP(G630,'nr MX scelti o cambiati'!$C$3:$D$591,2,FALSE)," ")</f>
        <v xml:space="preserve"> </v>
      </c>
      <c r="F630" s="1">
        <f>IF(E630="NUM CAMBIATO","NUM CAMBIATO",IF(G630=" "," ",_xlfn.IFNA(VLOOKUP(G630,'nr MX scelti o cambiati'!$E$3:$N$591,10,FALSE),"nuova scelta numero")))</f>
        <v>0</v>
      </c>
      <c r="G630" s="1" t="str">
        <f t="shared" si="180"/>
        <v>X00857</v>
      </c>
      <c r="H630" s="1">
        <f t="shared" si="185"/>
        <v>0</v>
      </c>
      <c r="I630" s="1" t="str">
        <f t="shared" si="186"/>
        <v xml:space="preserve"> </v>
      </c>
      <c r="J630" s="42" t="str">
        <f t="shared" si="181"/>
        <v>NOBILI IVAN</v>
      </c>
      <c r="K630" s="1" t="str">
        <f t="shared" si="182"/>
        <v>EMI</v>
      </c>
      <c r="L630" s="1">
        <f t="shared" si="183"/>
        <v>125</v>
      </c>
      <c r="M630" s="1" t="str">
        <f t="shared" si="184"/>
        <v>JUNIOR</v>
      </c>
      <c r="N630" s="7"/>
      <c r="O630">
        <f t="shared" si="187"/>
        <v>762</v>
      </c>
      <c r="P630">
        <f t="shared" si="188"/>
        <v>762</v>
      </c>
      <c r="Q630" t="str">
        <f t="shared" si="189"/>
        <v>PASSARELLA MICHELE</v>
      </c>
      <c r="R630" s="1" t="str">
        <f t="shared" si="190"/>
        <v>A00863</v>
      </c>
      <c r="S630" s="22">
        <f t="shared" si="173"/>
        <v>36017</v>
      </c>
      <c r="T630" s="1" t="str">
        <f t="shared" si="174"/>
        <v>VEN</v>
      </c>
      <c r="U630" s="1" t="str">
        <f t="shared" si="175"/>
        <v>MX2</v>
      </c>
      <c r="V630" s="1" t="str">
        <f t="shared" si="176"/>
        <v>RIDER</v>
      </c>
      <c r="W630" s="42" t="str">
        <f t="shared" si="191"/>
        <v>PASSARELLA MICHELE</v>
      </c>
      <c r="Y630" s="30" t="s">
        <v>3081</v>
      </c>
      <c r="Z630">
        <v>762</v>
      </c>
      <c r="AA630" t="s">
        <v>3082</v>
      </c>
      <c r="AB630" s="14">
        <v>36017</v>
      </c>
      <c r="AC630" t="s">
        <v>21</v>
      </c>
      <c r="AD630" s="1" t="s">
        <v>856</v>
      </c>
      <c r="AE630" t="s">
        <v>6</v>
      </c>
      <c r="AF630" t="s">
        <v>3082</v>
      </c>
      <c r="AG630">
        <v>2024</v>
      </c>
    </row>
    <row r="631" spans="1:33" ht="15.75" customHeight="1" x14ac:dyDescent="0.25">
      <c r="A631" s="3">
        <v>628</v>
      </c>
      <c r="B631" s="4" t="str">
        <f t="shared" si="177"/>
        <v xml:space="preserve"> </v>
      </c>
      <c r="C631" s="1">
        <f t="shared" si="178"/>
        <v>628</v>
      </c>
      <c r="D631" t="str">
        <f t="shared" si="179"/>
        <v>SARTORI FABIO</v>
      </c>
      <c r="E631" s="1" t="str">
        <f>_xlfn.IFNA(VLOOKUP(G631,'nr MX scelti o cambiati'!$C$3:$D$591,2,FALSE)," ")</f>
        <v>NUM CAMBIATO</v>
      </c>
      <c r="F631" s="1" t="str">
        <f>IF(E631="NUM CAMBIATO","NUM CAMBIATO",IF(G631=" "," ",_xlfn.IFNA(VLOOKUP(G631,'nr MX scelti o cambiati'!$E$3:$N$591,10,FALSE),"nuova scelta numero")))</f>
        <v>NUM CAMBIATO</v>
      </c>
      <c r="G631" s="1" t="str">
        <f t="shared" si="180"/>
        <v>Z04555</v>
      </c>
      <c r="H631" s="1">
        <f t="shared" si="185"/>
        <v>0</v>
      </c>
      <c r="I631" s="1" t="str">
        <f t="shared" si="186"/>
        <v xml:space="preserve"> </v>
      </c>
      <c r="J631" s="42" t="str">
        <f t="shared" si="181"/>
        <v>SARTORI FABIO</v>
      </c>
      <c r="K631" s="1" t="str">
        <f t="shared" si="182"/>
        <v>PTR</v>
      </c>
      <c r="L631" s="1" t="str">
        <f t="shared" si="183"/>
        <v>MX2</v>
      </c>
      <c r="M631" s="1" t="str">
        <f t="shared" si="184"/>
        <v>CHALLENGE</v>
      </c>
      <c r="N631" s="7"/>
      <c r="O631">
        <f t="shared" si="187"/>
        <v>765</v>
      </c>
      <c r="P631">
        <f t="shared" si="188"/>
        <v>765</v>
      </c>
      <c r="Q631" t="str">
        <f t="shared" si="189"/>
        <v>SCHIVI STEFANO</v>
      </c>
      <c r="R631" s="1" t="str">
        <f t="shared" si="190"/>
        <v>W02704</v>
      </c>
      <c r="S631" s="22">
        <f t="shared" si="173"/>
        <v>31270</v>
      </c>
      <c r="T631" s="1" t="str">
        <f t="shared" si="174"/>
        <v>VEN</v>
      </c>
      <c r="U631" s="1" t="str">
        <f t="shared" si="175"/>
        <v>MX2</v>
      </c>
      <c r="V631" s="1" t="str">
        <f t="shared" si="176"/>
        <v>CHALLENGE</v>
      </c>
      <c r="W631" s="42" t="str">
        <f t="shared" si="191"/>
        <v>SCHIVI STEFANO</v>
      </c>
      <c r="Y631" s="30" t="s">
        <v>1526</v>
      </c>
      <c r="Z631">
        <v>765</v>
      </c>
      <c r="AA631" t="s">
        <v>1527</v>
      </c>
      <c r="AB631" s="14">
        <v>31270</v>
      </c>
      <c r="AC631" t="s">
        <v>21</v>
      </c>
      <c r="AD631" s="1" t="s">
        <v>856</v>
      </c>
      <c r="AE631" t="s">
        <v>5</v>
      </c>
      <c r="AF631" t="s">
        <v>1527</v>
      </c>
      <c r="AG631">
        <v>2024</v>
      </c>
    </row>
    <row r="632" spans="1:33" ht="15.75" customHeight="1" x14ac:dyDescent="0.25">
      <c r="A632" s="3">
        <v>629</v>
      </c>
      <c r="B632" s="4" t="str">
        <f t="shared" si="177"/>
        <v xml:space="preserve"> </v>
      </c>
      <c r="C632" s="1">
        <f t="shared" si="178"/>
        <v>629</v>
      </c>
      <c r="D632" t="str">
        <f t="shared" si="179"/>
        <v>MICHIELETTO MATTIA</v>
      </c>
      <c r="E632" s="1" t="str">
        <f>_xlfn.IFNA(VLOOKUP(G632,'nr MX scelti o cambiati'!$C$3:$D$591,2,FALSE)," ")</f>
        <v xml:space="preserve"> </v>
      </c>
      <c r="F632" s="1">
        <f>IF(E632="NUM CAMBIATO","NUM CAMBIATO",IF(G632=" "," ",_xlfn.IFNA(VLOOKUP(G632,'nr MX scelti o cambiati'!$E$3:$N$591,10,FALSE),"nuova scelta numero")))</f>
        <v>0</v>
      </c>
      <c r="G632" s="1" t="str">
        <f t="shared" si="180"/>
        <v>W01721</v>
      </c>
      <c r="H632" s="1">
        <f t="shared" si="185"/>
        <v>0</v>
      </c>
      <c r="I632" s="1" t="str">
        <f t="shared" si="186"/>
        <v xml:space="preserve"> </v>
      </c>
      <c r="J632" s="42" t="str">
        <f t="shared" si="181"/>
        <v>MICHIELETTO MATTIA</v>
      </c>
      <c r="K632" s="1" t="str">
        <f t="shared" si="182"/>
        <v>VEN</v>
      </c>
      <c r="L632" s="1">
        <f t="shared" si="183"/>
        <v>125</v>
      </c>
      <c r="M632" s="1" t="str">
        <f t="shared" si="184"/>
        <v>JUNIOR</v>
      </c>
      <c r="N632" s="7"/>
      <c r="O632">
        <f t="shared" si="187"/>
        <v>766</v>
      </c>
      <c r="P632">
        <f t="shared" si="188"/>
        <v>766</v>
      </c>
      <c r="Q632" t="str">
        <f t="shared" si="189"/>
        <v>ZANELLA FRANCESCO</v>
      </c>
      <c r="R632" s="1" t="str">
        <f t="shared" si="190"/>
        <v>X04095</v>
      </c>
      <c r="S632" s="22">
        <f t="shared" si="173"/>
        <v>36693</v>
      </c>
      <c r="T632" s="1" t="str">
        <f t="shared" si="174"/>
        <v>VEN</v>
      </c>
      <c r="U632" s="1" t="str">
        <f t="shared" si="175"/>
        <v>MX2</v>
      </c>
      <c r="V632" s="1" t="str">
        <f t="shared" si="176"/>
        <v>CHALLENGE</v>
      </c>
      <c r="W632" s="42" t="str">
        <f t="shared" si="191"/>
        <v>ZANELLA FRANCESCO</v>
      </c>
      <c r="Y632" s="30" t="s">
        <v>548</v>
      </c>
      <c r="Z632">
        <v>766</v>
      </c>
      <c r="AA632" t="s">
        <v>549</v>
      </c>
      <c r="AB632" s="14">
        <v>36693</v>
      </c>
      <c r="AC632" t="s">
        <v>21</v>
      </c>
      <c r="AD632" s="1" t="s">
        <v>856</v>
      </c>
      <c r="AE632" t="s">
        <v>5</v>
      </c>
      <c r="AF632" t="s">
        <v>549</v>
      </c>
      <c r="AG632">
        <v>2024</v>
      </c>
    </row>
    <row r="633" spans="1:33" ht="15.75" customHeight="1" x14ac:dyDescent="0.25">
      <c r="A633" s="3">
        <v>630</v>
      </c>
      <c r="B633" s="4" t="str">
        <f t="shared" si="177"/>
        <v xml:space="preserve"> </v>
      </c>
      <c r="C633" s="1">
        <f t="shared" si="178"/>
        <v>630</v>
      </c>
      <c r="D633" t="str">
        <f t="shared" si="179"/>
        <v>BOGON DAVIDE</v>
      </c>
      <c r="E633" s="1" t="str">
        <f>_xlfn.IFNA(VLOOKUP(G633,'nr MX scelti o cambiati'!$C$3:$D$591,2,FALSE)," ")</f>
        <v xml:space="preserve"> </v>
      </c>
      <c r="F633" s="1">
        <f>IF(E633="NUM CAMBIATO","NUM CAMBIATO",IF(G633=" "," ",_xlfn.IFNA(VLOOKUP(G633,'nr MX scelti o cambiati'!$E$3:$N$591,10,FALSE),"nuova scelta numero")))</f>
        <v>0</v>
      </c>
      <c r="G633" s="1" t="str">
        <f t="shared" si="180"/>
        <v>U05072</v>
      </c>
      <c r="H633" s="1">
        <f t="shared" si="185"/>
        <v>1</v>
      </c>
      <c r="I633" s="1" t="str">
        <f t="shared" si="186"/>
        <v>licenza 23 da rinnovare</v>
      </c>
      <c r="J633" s="42" t="str">
        <f t="shared" si="181"/>
        <v xml:space="preserve"> </v>
      </c>
      <c r="K633" s="1">
        <f t="shared" si="182"/>
        <v>0</v>
      </c>
      <c r="L633" s="1">
        <f t="shared" si="183"/>
        <v>125</v>
      </c>
      <c r="M633" s="1" t="str">
        <f t="shared" si="184"/>
        <v>SENIOR</v>
      </c>
      <c r="N633" s="7"/>
      <c r="O633">
        <f t="shared" si="187"/>
        <v>768</v>
      </c>
      <c r="P633">
        <f t="shared" si="188"/>
        <v>768</v>
      </c>
      <c r="Q633" t="str">
        <f t="shared" si="189"/>
        <v>FURLAN GIACOMO</v>
      </c>
      <c r="R633" s="1" t="str">
        <f t="shared" si="190"/>
        <v>M03589</v>
      </c>
      <c r="S633" s="22">
        <f t="shared" ref="S633:S668" si="192">AB633</f>
        <v>35590</v>
      </c>
      <c r="T633" s="1" t="str">
        <f t="shared" ref="T633:T668" si="193">AC633</f>
        <v>VEN</v>
      </c>
      <c r="U633" s="1" t="str">
        <f t="shared" ref="U633:U668" si="194">AD633</f>
        <v>MX1</v>
      </c>
      <c r="V633" s="1" t="str">
        <f t="shared" ref="V633:V668" si="195">AE633</f>
        <v>EXPERT</v>
      </c>
      <c r="W633" s="42" t="str">
        <f t="shared" si="191"/>
        <v>FURLAN GIACOMO</v>
      </c>
      <c r="Y633" s="30" t="s">
        <v>633</v>
      </c>
      <c r="Z633">
        <v>768</v>
      </c>
      <c r="AA633" t="s">
        <v>634</v>
      </c>
      <c r="AB633" s="14">
        <v>35590</v>
      </c>
      <c r="AC633" t="s">
        <v>21</v>
      </c>
      <c r="AD633" s="1" t="s">
        <v>857</v>
      </c>
      <c r="AE633" t="s">
        <v>7</v>
      </c>
      <c r="AF633" t="s">
        <v>634</v>
      </c>
      <c r="AG633">
        <v>2024</v>
      </c>
    </row>
    <row r="634" spans="1:33" ht="15.75" customHeight="1" x14ac:dyDescent="0.25">
      <c r="A634" s="3">
        <v>631</v>
      </c>
      <c r="B634" s="4">
        <f t="shared" si="177"/>
        <v>631</v>
      </c>
      <c r="C634" s="1" t="str">
        <f t="shared" si="178"/>
        <v xml:space="preserve"> </v>
      </c>
      <c r="D634" t="str">
        <f t="shared" si="179"/>
        <v xml:space="preserve"> </v>
      </c>
      <c r="E634" s="1" t="str">
        <f>_xlfn.IFNA(VLOOKUP(G634,'nr MX scelti o cambiati'!$C$3:$D$591,2,FALSE)," ")</f>
        <v xml:space="preserve"> </v>
      </c>
      <c r="F634" s="1" t="str">
        <f>IF(E634="NUM CAMBIATO","NUM CAMBIATO",IF(G634=" "," ",_xlfn.IFNA(VLOOKUP(G634,'nr MX scelti o cambiati'!$E$3:$N$591,10,FALSE),"nuova scelta numero")))</f>
        <v xml:space="preserve"> </v>
      </c>
      <c r="G634" s="1" t="str">
        <f t="shared" si="180"/>
        <v xml:space="preserve"> </v>
      </c>
      <c r="H634" s="1">
        <f t="shared" si="185"/>
        <v>0</v>
      </c>
      <c r="I634" s="1" t="str">
        <f t="shared" si="186"/>
        <v xml:space="preserve"> </v>
      </c>
      <c r="J634" s="42" t="str">
        <f t="shared" si="181"/>
        <v xml:space="preserve"> </v>
      </c>
      <c r="K634" s="1" t="str">
        <f t="shared" si="182"/>
        <v xml:space="preserve"> </v>
      </c>
      <c r="L634" s="1" t="str">
        <f t="shared" si="183"/>
        <v xml:space="preserve"> </v>
      </c>
      <c r="M634" s="1" t="str">
        <f t="shared" si="184"/>
        <v xml:space="preserve"> </v>
      </c>
      <c r="N634" s="7"/>
      <c r="O634">
        <f t="shared" si="187"/>
        <v>769</v>
      </c>
      <c r="P634">
        <f t="shared" si="188"/>
        <v>769</v>
      </c>
      <c r="Q634" t="str">
        <f t="shared" si="189"/>
        <v>BATTISTI NICOLÒ</v>
      </c>
      <c r="R634" s="1" t="str">
        <f t="shared" si="190"/>
        <v>X02910</v>
      </c>
      <c r="S634" s="22">
        <f t="shared" si="192"/>
        <v>36733</v>
      </c>
      <c r="T634" s="1" t="str">
        <f t="shared" si="193"/>
        <v>PTR</v>
      </c>
      <c r="U634" s="1" t="str">
        <f t="shared" si="194"/>
        <v>MX2</v>
      </c>
      <c r="V634" s="1" t="str">
        <f t="shared" si="195"/>
        <v>CHALLENGE</v>
      </c>
      <c r="W634" s="42" t="str">
        <f t="shared" si="191"/>
        <v>BATTISTI NICOLÒ</v>
      </c>
      <c r="Y634" s="30" t="s">
        <v>1233</v>
      </c>
      <c r="Z634">
        <v>769</v>
      </c>
      <c r="AA634" t="s">
        <v>1234</v>
      </c>
      <c r="AB634" s="14">
        <v>36733</v>
      </c>
      <c r="AC634" t="s">
        <v>1300</v>
      </c>
      <c r="AD634" s="1" t="s">
        <v>856</v>
      </c>
      <c r="AE634" t="s">
        <v>5</v>
      </c>
      <c r="AF634" t="s">
        <v>1234</v>
      </c>
      <c r="AG634">
        <v>2024</v>
      </c>
    </row>
    <row r="635" spans="1:33" ht="15.75" customHeight="1" x14ac:dyDescent="0.25">
      <c r="A635" s="3">
        <v>632</v>
      </c>
      <c r="B635" s="4" t="str">
        <f t="shared" si="177"/>
        <v xml:space="preserve"> </v>
      </c>
      <c r="C635" s="1">
        <f t="shared" si="178"/>
        <v>632</v>
      </c>
      <c r="D635" t="str">
        <f t="shared" si="179"/>
        <v>GUIDETTI SAMUELE</v>
      </c>
      <c r="E635" s="1" t="str">
        <f>_xlfn.IFNA(VLOOKUP(G635,'nr MX scelti o cambiati'!$C$3:$D$591,2,FALSE)," ")</f>
        <v xml:space="preserve"> </v>
      </c>
      <c r="F635" s="1">
        <f>IF(E635="NUM CAMBIATO","NUM CAMBIATO",IF(G635=" "," ",_xlfn.IFNA(VLOOKUP(G635,'nr MX scelti o cambiati'!$E$3:$N$591,10,FALSE),"nuova scelta numero")))</f>
        <v>0</v>
      </c>
      <c r="G635" s="1" t="str">
        <f t="shared" si="180"/>
        <v>R01038</v>
      </c>
      <c r="H635" s="1">
        <f t="shared" si="185"/>
        <v>0</v>
      </c>
      <c r="I635" s="1" t="str">
        <f t="shared" si="186"/>
        <v xml:space="preserve"> </v>
      </c>
      <c r="J635" s="42" t="str">
        <f t="shared" si="181"/>
        <v>GUIDETTI SAMUELE</v>
      </c>
      <c r="K635" s="1" t="str">
        <f t="shared" si="182"/>
        <v>PIE</v>
      </c>
      <c r="L635" s="1">
        <f t="shared" si="183"/>
        <v>125</v>
      </c>
      <c r="M635" s="1" t="str">
        <f t="shared" si="184"/>
        <v>SENIOR</v>
      </c>
      <c r="N635" s="7"/>
      <c r="O635">
        <f t="shared" si="187"/>
        <v>770</v>
      </c>
      <c r="P635">
        <f t="shared" si="188"/>
        <v>770</v>
      </c>
      <c r="Q635" t="str">
        <f t="shared" si="189"/>
        <v>PIOVANI FRANCESCO</v>
      </c>
      <c r="R635" s="1" t="str">
        <f t="shared" si="190"/>
        <v>W02700</v>
      </c>
      <c r="S635" s="22">
        <f t="shared" si="192"/>
        <v>31912</v>
      </c>
      <c r="T635" s="1" t="str">
        <f t="shared" si="193"/>
        <v>VEN</v>
      </c>
      <c r="U635" s="1" t="str">
        <f t="shared" si="194"/>
        <v>MX1</v>
      </c>
      <c r="V635" s="1" t="str">
        <f t="shared" si="195"/>
        <v>EXPERT</v>
      </c>
      <c r="W635" s="42" t="str">
        <f t="shared" si="191"/>
        <v>PIOVANI FRANCESCO</v>
      </c>
      <c r="Y635" s="30" t="s">
        <v>2058</v>
      </c>
      <c r="Z635">
        <v>770</v>
      </c>
      <c r="AA635" t="s">
        <v>2059</v>
      </c>
      <c r="AB635" s="14">
        <v>31912</v>
      </c>
      <c r="AC635" t="s">
        <v>21</v>
      </c>
      <c r="AD635" s="1" t="s">
        <v>857</v>
      </c>
      <c r="AE635" t="s">
        <v>7</v>
      </c>
      <c r="AF635" t="s">
        <v>2059</v>
      </c>
      <c r="AG635">
        <v>2024</v>
      </c>
    </row>
    <row r="636" spans="1:33" ht="15.75" customHeight="1" x14ac:dyDescent="0.25">
      <c r="A636" s="3">
        <v>633</v>
      </c>
      <c r="B636" s="4">
        <f t="shared" si="177"/>
        <v>633</v>
      </c>
      <c r="C636" s="1" t="str">
        <f t="shared" si="178"/>
        <v xml:space="preserve"> </v>
      </c>
      <c r="D636" t="str">
        <f t="shared" si="179"/>
        <v xml:space="preserve"> </v>
      </c>
      <c r="E636" s="1" t="str">
        <f>_xlfn.IFNA(VLOOKUP(G636,'nr MX scelti o cambiati'!$C$3:$D$591,2,FALSE)," ")</f>
        <v xml:space="preserve"> </v>
      </c>
      <c r="F636" s="1" t="str">
        <f>IF(E636="NUM CAMBIATO","NUM CAMBIATO",IF(G636=" "," ",_xlfn.IFNA(VLOOKUP(G636,'nr MX scelti o cambiati'!$E$3:$N$591,10,FALSE),"nuova scelta numero")))</f>
        <v xml:space="preserve"> </v>
      </c>
      <c r="G636" s="1" t="str">
        <f t="shared" si="180"/>
        <v xml:space="preserve"> </v>
      </c>
      <c r="H636" s="1">
        <f t="shared" si="185"/>
        <v>0</v>
      </c>
      <c r="I636" s="1" t="str">
        <f t="shared" si="186"/>
        <v xml:space="preserve"> </v>
      </c>
      <c r="J636" s="42" t="str">
        <f t="shared" si="181"/>
        <v xml:space="preserve"> </v>
      </c>
      <c r="K636" s="1" t="str">
        <f t="shared" si="182"/>
        <v xml:space="preserve"> </v>
      </c>
      <c r="L636" s="1" t="str">
        <f t="shared" si="183"/>
        <v xml:space="preserve"> </v>
      </c>
      <c r="M636" s="1" t="str">
        <f t="shared" si="184"/>
        <v xml:space="preserve"> </v>
      </c>
      <c r="N636" s="7"/>
      <c r="O636">
        <f t="shared" si="187"/>
        <v>771</v>
      </c>
      <c r="P636">
        <f t="shared" si="188"/>
        <v>771</v>
      </c>
      <c r="Q636" t="str">
        <f t="shared" si="189"/>
        <v>ZORZENON ALEX</v>
      </c>
      <c r="R636" s="1" t="str">
        <f t="shared" si="190"/>
        <v>A00648</v>
      </c>
      <c r="S636" s="22">
        <f t="shared" si="192"/>
        <v>37530</v>
      </c>
      <c r="T636" s="1" t="str">
        <f t="shared" si="193"/>
        <v>FVG</v>
      </c>
      <c r="U636" s="1" t="str">
        <f t="shared" si="194"/>
        <v>MX2</v>
      </c>
      <c r="V636" s="1" t="str">
        <f t="shared" si="195"/>
        <v>CHALLENGE</v>
      </c>
      <c r="W636" s="42" t="str">
        <f t="shared" si="191"/>
        <v>ZORZENON ALEX</v>
      </c>
      <c r="Y636" s="30" t="s">
        <v>2982</v>
      </c>
      <c r="Z636">
        <v>771</v>
      </c>
      <c r="AA636" t="s">
        <v>2983</v>
      </c>
      <c r="AB636" s="14">
        <v>37530</v>
      </c>
      <c r="AC636" t="s">
        <v>24</v>
      </c>
      <c r="AD636" s="1" t="s">
        <v>856</v>
      </c>
      <c r="AE636" t="s">
        <v>5</v>
      </c>
      <c r="AF636" t="s">
        <v>2983</v>
      </c>
      <c r="AG636">
        <v>2024</v>
      </c>
    </row>
    <row r="637" spans="1:33" ht="15.75" customHeight="1" x14ac:dyDescent="0.25">
      <c r="A637" s="3">
        <v>634</v>
      </c>
      <c r="B637" s="4" t="str">
        <f t="shared" si="177"/>
        <v xml:space="preserve"> </v>
      </c>
      <c r="C637" s="1">
        <f t="shared" si="178"/>
        <v>634</v>
      </c>
      <c r="D637" t="str">
        <f t="shared" si="179"/>
        <v>BORTOLAZZO JURI</v>
      </c>
      <c r="E637" s="1" t="str">
        <f>_xlfn.IFNA(VLOOKUP(G637,'nr MX scelti o cambiati'!$C$3:$D$591,2,FALSE)," ")</f>
        <v xml:space="preserve"> </v>
      </c>
      <c r="F637" s="1">
        <f>IF(E637="NUM CAMBIATO","NUM CAMBIATO",IF(G637=" "," ",_xlfn.IFNA(VLOOKUP(G637,'nr MX scelti o cambiati'!$E$3:$N$591,10,FALSE),"nuova scelta numero")))</f>
        <v>0</v>
      </c>
      <c r="G637" s="1" t="str">
        <f t="shared" si="180"/>
        <v>P04182</v>
      </c>
      <c r="H637" s="1">
        <f t="shared" si="185"/>
        <v>0</v>
      </c>
      <c r="I637" s="1" t="str">
        <f t="shared" si="186"/>
        <v xml:space="preserve"> </v>
      </c>
      <c r="J637" s="42" t="str">
        <f t="shared" si="181"/>
        <v>BORTOLAZZO JURI</v>
      </c>
      <c r="K637" s="1" t="str">
        <f t="shared" si="182"/>
        <v>VEN</v>
      </c>
      <c r="L637" s="1" t="str">
        <f t="shared" si="183"/>
        <v>MX2</v>
      </c>
      <c r="M637" s="1" t="str">
        <f t="shared" si="184"/>
        <v>EXPERT</v>
      </c>
      <c r="N637" s="7"/>
      <c r="O637">
        <f t="shared" si="187"/>
        <v>772</v>
      </c>
      <c r="P637">
        <f t="shared" si="188"/>
        <v>772</v>
      </c>
      <c r="Q637" t="str">
        <f t="shared" si="189"/>
        <v>GURNDIN PETER</v>
      </c>
      <c r="R637" s="1" t="str">
        <f t="shared" si="190"/>
        <v>W00756</v>
      </c>
      <c r="S637" s="22">
        <f t="shared" si="192"/>
        <v>30075</v>
      </c>
      <c r="T637" s="1" t="str">
        <f t="shared" si="193"/>
        <v>PBZ</v>
      </c>
      <c r="U637" s="1" t="str">
        <f t="shared" si="194"/>
        <v>MX1</v>
      </c>
      <c r="V637" s="1" t="str">
        <f t="shared" si="195"/>
        <v>CHALLENGE</v>
      </c>
      <c r="W637" s="42" t="str">
        <f t="shared" si="191"/>
        <v>GURNDIN PETER</v>
      </c>
      <c r="Y637" s="30" t="s">
        <v>1616</v>
      </c>
      <c r="Z637">
        <v>772</v>
      </c>
      <c r="AA637" t="s">
        <v>1617</v>
      </c>
      <c r="AB637" s="14">
        <v>30075</v>
      </c>
      <c r="AC637" t="s">
        <v>23</v>
      </c>
      <c r="AD637" s="1" t="s">
        <v>857</v>
      </c>
      <c r="AE637" t="s">
        <v>5</v>
      </c>
      <c r="AF637" t="s">
        <v>1617</v>
      </c>
      <c r="AG637">
        <v>2024</v>
      </c>
    </row>
    <row r="638" spans="1:33" ht="15.75" customHeight="1" x14ac:dyDescent="0.25">
      <c r="A638" s="3">
        <v>635</v>
      </c>
      <c r="B638" s="4">
        <f t="shared" si="177"/>
        <v>635</v>
      </c>
      <c r="C638" s="1" t="str">
        <f t="shared" si="178"/>
        <v xml:space="preserve"> </v>
      </c>
      <c r="D638" t="str">
        <f t="shared" si="179"/>
        <v xml:space="preserve"> </v>
      </c>
      <c r="E638" s="1" t="str">
        <f>_xlfn.IFNA(VLOOKUP(G638,'nr MX scelti o cambiati'!$C$3:$D$591,2,FALSE)," ")</f>
        <v xml:space="preserve"> </v>
      </c>
      <c r="F638" s="1" t="str">
        <f>IF(E638="NUM CAMBIATO","NUM CAMBIATO",IF(G638=" "," ",_xlfn.IFNA(VLOOKUP(G638,'nr MX scelti o cambiati'!$E$3:$N$591,10,FALSE),"nuova scelta numero")))</f>
        <v xml:space="preserve"> </v>
      </c>
      <c r="G638" s="1" t="str">
        <f t="shared" si="180"/>
        <v xml:space="preserve"> </v>
      </c>
      <c r="H638" s="1">
        <f t="shared" si="185"/>
        <v>0</v>
      </c>
      <c r="I638" s="1" t="str">
        <f t="shared" si="186"/>
        <v xml:space="preserve"> </v>
      </c>
      <c r="J638" s="42" t="str">
        <f t="shared" si="181"/>
        <v xml:space="preserve"> </v>
      </c>
      <c r="K638" s="1" t="str">
        <f t="shared" si="182"/>
        <v xml:space="preserve"> </v>
      </c>
      <c r="L638" s="1" t="str">
        <f t="shared" si="183"/>
        <v xml:space="preserve"> </v>
      </c>
      <c r="M638" s="1" t="str">
        <f t="shared" si="184"/>
        <v xml:space="preserve"> </v>
      </c>
      <c r="N638" s="7"/>
      <c r="O638">
        <f t="shared" si="187"/>
        <v>774</v>
      </c>
      <c r="P638">
        <f t="shared" si="188"/>
        <v>774</v>
      </c>
      <c r="Q638" t="str">
        <f t="shared" si="189"/>
        <v>GRIGOLATO THOMAS</v>
      </c>
      <c r="R638" s="1" t="str">
        <f t="shared" si="190"/>
        <v>S00657</v>
      </c>
      <c r="S638" s="22">
        <f t="shared" si="192"/>
        <v>31806</v>
      </c>
      <c r="T638" s="1" t="str">
        <f t="shared" si="193"/>
        <v>VEN</v>
      </c>
      <c r="U638" s="1" t="str">
        <f t="shared" si="194"/>
        <v>MX1</v>
      </c>
      <c r="V638" s="1" t="str">
        <f t="shared" si="195"/>
        <v>RIDER</v>
      </c>
      <c r="W638" s="42" t="str">
        <f t="shared" si="191"/>
        <v>GRIGOLATO THOMAS</v>
      </c>
      <c r="Y638" s="30" t="s">
        <v>942</v>
      </c>
      <c r="Z638">
        <v>774</v>
      </c>
      <c r="AA638" t="s">
        <v>943</v>
      </c>
      <c r="AB638" s="14">
        <v>31806</v>
      </c>
      <c r="AC638" t="s">
        <v>21</v>
      </c>
      <c r="AD638" s="1" t="s">
        <v>857</v>
      </c>
      <c r="AE638" t="s">
        <v>6</v>
      </c>
      <c r="AF638" t="s">
        <v>943</v>
      </c>
      <c r="AG638">
        <v>2024</v>
      </c>
    </row>
    <row r="639" spans="1:33" ht="15.75" customHeight="1" x14ac:dyDescent="0.25">
      <c r="A639" s="3">
        <v>636</v>
      </c>
      <c r="B639" s="4" t="str">
        <f t="shared" si="177"/>
        <v xml:space="preserve"> </v>
      </c>
      <c r="C639" s="1">
        <f t="shared" si="178"/>
        <v>636</v>
      </c>
      <c r="D639" t="str">
        <f t="shared" si="179"/>
        <v>DELLA VECCHIA MICHELE</v>
      </c>
      <c r="E639" s="1" t="str">
        <f>_xlfn.IFNA(VLOOKUP(G639,'nr MX scelti o cambiati'!$C$3:$D$591,2,FALSE)," ")</f>
        <v xml:space="preserve"> </v>
      </c>
      <c r="F639" s="1">
        <f>IF(E639="NUM CAMBIATO","NUM CAMBIATO",IF(G639=" "," ",_xlfn.IFNA(VLOOKUP(G639,'nr MX scelti o cambiati'!$E$3:$N$591,10,FALSE),"nuova scelta numero")))</f>
        <v>0</v>
      </c>
      <c r="G639" s="1" t="str">
        <f t="shared" si="180"/>
        <v>W03128</v>
      </c>
      <c r="H639" s="1">
        <f t="shared" si="185"/>
        <v>1</v>
      </c>
      <c r="I639" s="1" t="str">
        <f t="shared" si="186"/>
        <v>licenza 23 da rinnovare</v>
      </c>
      <c r="J639" s="42" t="str">
        <f t="shared" si="181"/>
        <v xml:space="preserve"> </v>
      </c>
      <c r="K639" s="1">
        <f t="shared" si="182"/>
        <v>0</v>
      </c>
      <c r="L639" s="1" t="str">
        <f t="shared" si="183"/>
        <v>MX2</v>
      </c>
      <c r="M639" s="1" t="str">
        <f t="shared" si="184"/>
        <v>EXPERT</v>
      </c>
      <c r="N639" s="7"/>
      <c r="O639">
        <f t="shared" si="187"/>
        <v>777</v>
      </c>
      <c r="P639">
        <f t="shared" si="188"/>
        <v>777</v>
      </c>
      <c r="Q639" t="str">
        <f t="shared" si="189"/>
        <v>CIVOLANI LUCA</v>
      </c>
      <c r="R639" s="1" t="str">
        <f t="shared" si="190"/>
        <v>Z04451</v>
      </c>
      <c r="S639" s="22">
        <f t="shared" si="192"/>
        <v>35083</v>
      </c>
      <c r="T639" s="1" t="str">
        <f t="shared" si="193"/>
        <v>VEN</v>
      </c>
      <c r="U639" s="1" t="str">
        <f t="shared" si="194"/>
        <v>MX1</v>
      </c>
      <c r="V639" s="1" t="str">
        <f t="shared" si="195"/>
        <v>CHALLENGE</v>
      </c>
      <c r="W639" s="42" t="str">
        <f t="shared" si="191"/>
        <v>CIVOLANI LUCA</v>
      </c>
      <c r="Y639" s="30" t="s">
        <v>1249</v>
      </c>
      <c r="Z639">
        <v>777</v>
      </c>
      <c r="AA639" t="s">
        <v>1250</v>
      </c>
      <c r="AB639" s="14">
        <v>35083</v>
      </c>
      <c r="AC639" t="s">
        <v>21</v>
      </c>
      <c r="AD639" s="1" t="s">
        <v>857</v>
      </c>
      <c r="AE639" t="s">
        <v>5</v>
      </c>
      <c r="AF639" t="s">
        <v>1250</v>
      </c>
      <c r="AG639">
        <v>2024</v>
      </c>
    </row>
    <row r="640" spans="1:33" ht="15.75" customHeight="1" x14ac:dyDescent="0.25">
      <c r="A640" s="3">
        <v>637</v>
      </c>
      <c r="B640" s="4">
        <f t="shared" si="177"/>
        <v>637</v>
      </c>
      <c r="C640" s="1" t="str">
        <f t="shared" si="178"/>
        <v xml:space="preserve"> </v>
      </c>
      <c r="D640" t="str">
        <f t="shared" si="179"/>
        <v xml:space="preserve"> </v>
      </c>
      <c r="E640" s="1" t="str">
        <f>_xlfn.IFNA(VLOOKUP(G640,'nr MX scelti o cambiati'!$C$3:$D$591,2,FALSE)," ")</f>
        <v xml:space="preserve"> </v>
      </c>
      <c r="F640" s="1" t="str">
        <f>IF(E640="NUM CAMBIATO","NUM CAMBIATO",IF(G640=" "," ",_xlfn.IFNA(VLOOKUP(G640,'nr MX scelti o cambiati'!$E$3:$N$591,10,FALSE),"nuova scelta numero")))</f>
        <v xml:space="preserve"> </v>
      </c>
      <c r="G640" s="1" t="str">
        <f t="shared" si="180"/>
        <v xml:space="preserve"> </v>
      </c>
      <c r="H640" s="1">
        <f t="shared" si="185"/>
        <v>0</v>
      </c>
      <c r="I640" s="1" t="str">
        <f t="shared" si="186"/>
        <v xml:space="preserve"> </v>
      </c>
      <c r="J640" s="42" t="str">
        <f t="shared" si="181"/>
        <v xml:space="preserve"> </v>
      </c>
      <c r="K640" s="1" t="str">
        <f t="shared" si="182"/>
        <v xml:space="preserve"> </v>
      </c>
      <c r="L640" s="1" t="str">
        <f t="shared" si="183"/>
        <v xml:space="preserve"> </v>
      </c>
      <c r="M640" s="1" t="str">
        <f t="shared" si="184"/>
        <v xml:space="preserve"> </v>
      </c>
      <c r="N640" s="7"/>
      <c r="O640">
        <f t="shared" si="187"/>
        <v>778</v>
      </c>
      <c r="P640">
        <f t="shared" si="188"/>
        <v>778</v>
      </c>
      <c r="Q640" t="str">
        <f t="shared" si="189"/>
        <v>TERENZIANI MARCO</v>
      </c>
      <c r="R640" s="1" t="str">
        <f t="shared" si="190"/>
        <v>X00259</v>
      </c>
      <c r="S640" s="22">
        <f t="shared" si="192"/>
        <v>0</v>
      </c>
      <c r="T640" s="1">
        <f t="shared" si="193"/>
        <v>0</v>
      </c>
      <c r="U640" s="1" t="str">
        <f t="shared" si="194"/>
        <v>MX1</v>
      </c>
      <c r="V640" s="1" t="str">
        <f t="shared" si="195"/>
        <v>CHALLENGE</v>
      </c>
      <c r="W640" s="42" t="str">
        <f t="shared" si="191"/>
        <v xml:space="preserve"> </v>
      </c>
      <c r="Y640" s="30" t="s">
        <v>635</v>
      </c>
      <c r="Z640">
        <v>778</v>
      </c>
      <c r="AA640" t="s">
        <v>636</v>
      </c>
      <c r="AD640" s="1" t="s">
        <v>857</v>
      </c>
      <c r="AE640" t="s">
        <v>5</v>
      </c>
      <c r="AG640">
        <v>2024</v>
      </c>
    </row>
    <row r="641" spans="1:33" ht="15.75" customHeight="1" x14ac:dyDescent="0.25">
      <c r="A641" s="3">
        <v>638</v>
      </c>
      <c r="B641" s="4" t="str">
        <f t="shared" si="177"/>
        <v xml:space="preserve"> </v>
      </c>
      <c r="C641" s="1">
        <f t="shared" si="178"/>
        <v>638</v>
      </c>
      <c r="D641" t="str">
        <f t="shared" si="179"/>
        <v>CIANNAVEI ROBERTO</v>
      </c>
      <c r="E641" s="1" t="str">
        <f>_xlfn.IFNA(VLOOKUP(G641,'nr MX scelti o cambiati'!$C$3:$D$591,2,FALSE)," ")</f>
        <v xml:space="preserve"> </v>
      </c>
      <c r="F641" s="1">
        <f>IF(E641="NUM CAMBIATO","NUM CAMBIATO",IF(G641=" "," ",_xlfn.IFNA(VLOOKUP(G641,'nr MX scelti o cambiati'!$E$3:$N$591,10,FALSE),"nuova scelta numero")))</f>
        <v>0</v>
      </c>
      <c r="G641" s="1" t="str">
        <f t="shared" si="180"/>
        <v>C00083</v>
      </c>
      <c r="H641" s="1">
        <f t="shared" si="185"/>
        <v>0</v>
      </c>
      <c r="I641" s="1" t="str">
        <f t="shared" si="186"/>
        <v xml:space="preserve"> </v>
      </c>
      <c r="J641" s="42" t="str">
        <f t="shared" si="181"/>
        <v>CIANNAVEI ROBERTO</v>
      </c>
      <c r="K641" s="1" t="str">
        <f t="shared" si="182"/>
        <v>LOM</v>
      </c>
      <c r="L641" s="1" t="str">
        <f t="shared" si="183"/>
        <v>MX2</v>
      </c>
      <c r="M641" s="1" t="str">
        <f t="shared" si="184"/>
        <v>FAST</v>
      </c>
      <c r="N641" s="7"/>
      <c r="O641">
        <f t="shared" si="187"/>
        <v>779</v>
      </c>
      <c r="P641">
        <f t="shared" si="188"/>
        <v>779</v>
      </c>
      <c r="Q641" t="str">
        <f t="shared" si="189"/>
        <v>VANZETTO FRANCESCO</v>
      </c>
      <c r="R641" s="1" t="str">
        <f t="shared" si="190"/>
        <v>U02383</v>
      </c>
      <c r="S641" s="22">
        <f t="shared" si="192"/>
        <v>33210</v>
      </c>
      <c r="T641" s="1" t="str">
        <f t="shared" si="193"/>
        <v>VEN</v>
      </c>
      <c r="U641" s="1" t="str">
        <f t="shared" si="194"/>
        <v>MX1</v>
      </c>
      <c r="V641" s="1" t="str">
        <f t="shared" si="195"/>
        <v>RIDER</v>
      </c>
      <c r="W641" s="42" t="str">
        <f t="shared" si="191"/>
        <v>VANZETTO FRANCESCO</v>
      </c>
      <c r="Y641" s="30" t="s">
        <v>637</v>
      </c>
      <c r="Z641">
        <v>779</v>
      </c>
      <c r="AA641" t="s">
        <v>638</v>
      </c>
      <c r="AB641" s="14">
        <v>33210</v>
      </c>
      <c r="AC641" t="s">
        <v>21</v>
      </c>
      <c r="AD641" s="1" t="s">
        <v>857</v>
      </c>
      <c r="AE641" t="s">
        <v>6</v>
      </c>
      <c r="AF641" t="s">
        <v>638</v>
      </c>
      <c r="AG641">
        <v>2024</v>
      </c>
    </row>
    <row r="642" spans="1:33" ht="15.75" customHeight="1" x14ac:dyDescent="0.25">
      <c r="A642" s="3">
        <v>639</v>
      </c>
      <c r="B642" s="4" t="str">
        <f t="shared" si="177"/>
        <v xml:space="preserve"> </v>
      </c>
      <c r="C642" s="1">
        <f t="shared" si="178"/>
        <v>639</v>
      </c>
      <c r="D642" t="str">
        <f t="shared" si="179"/>
        <v>GRIGOLATO IGOR</v>
      </c>
      <c r="E642" s="1" t="str">
        <f>_xlfn.IFNA(VLOOKUP(G642,'nr MX scelti o cambiati'!$C$3:$D$591,2,FALSE)," ")</f>
        <v xml:space="preserve"> </v>
      </c>
      <c r="F642" s="1">
        <f>IF(E642="NUM CAMBIATO","NUM CAMBIATO",IF(G642=" "," ",_xlfn.IFNA(VLOOKUP(G642,'nr MX scelti o cambiati'!$E$3:$N$591,10,FALSE),"nuova scelta numero")))</f>
        <v>0</v>
      </c>
      <c r="G642" s="1" t="str">
        <f t="shared" si="180"/>
        <v>U03806</v>
      </c>
      <c r="H642" s="1">
        <f t="shared" si="185"/>
        <v>0</v>
      </c>
      <c r="I642" s="1" t="str">
        <f t="shared" si="186"/>
        <v xml:space="preserve"> </v>
      </c>
      <c r="J642" s="42" t="str">
        <f t="shared" si="181"/>
        <v>GRIGOLATO IGOR</v>
      </c>
      <c r="K642" s="1" t="str">
        <f t="shared" si="182"/>
        <v>VEN</v>
      </c>
      <c r="L642" s="1" t="str">
        <f t="shared" si="183"/>
        <v>OPEN</v>
      </c>
      <c r="M642" s="1" t="str">
        <f t="shared" si="184"/>
        <v>VETERAN</v>
      </c>
      <c r="N642" s="7"/>
      <c r="O642">
        <f t="shared" si="187"/>
        <v>782</v>
      </c>
      <c r="P642">
        <f t="shared" si="188"/>
        <v>782</v>
      </c>
      <c r="Q642" t="str">
        <f t="shared" si="189"/>
        <v>MERVIC JAKA</v>
      </c>
      <c r="R642" s="1" t="str">
        <f t="shared" si="190"/>
        <v>Y02236</v>
      </c>
      <c r="S642" s="22">
        <f t="shared" si="192"/>
        <v>39976</v>
      </c>
      <c r="T642" s="1" t="str">
        <f t="shared" si="193"/>
        <v>FVG</v>
      </c>
      <c r="U642" s="1">
        <f t="shared" si="194"/>
        <v>125</v>
      </c>
      <c r="V642" s="1" t="str">
        <f t="shared" si="195"/>
        <v>JUNIOR</v>
      </c>
      <c r="W642" s="42" t="str">
        <f t="shared" si="191"/>
        <v>MERVIC JAKA</v>
      </c>
      <c r="Y642" s="30" t="s">
        <v>3436</v>
      </c>
      <c r="Z642">
        <v>782</v>
      </c>
      <c r="AA642" t="s">
        <v>3437</v>
      </c>
      <c r="AB642" s="14">
        <v>39976</v>
      </c>
      <c r="AC642" t="s">
        <v>24</v>
      </c>
      <c r="AD642" s="1">
        <v>125</v>
      </c>
      <c r="AE642" t="s">
        <v>4</v>
      </c>
      <c r="AF642" t="s">
        <v>3437</v>
      </c>
      <c r="AG642">
        <v>2024</v>
      </c>
    </row>
    <row r="643" spans="1:33" ht="15.75" customHeight="1" x14ac:dyDescent="0.25">
      <c r="A643" s="3">
        <v>640</v>
      </c>
      <c r="B643" s="4">
        <f t="shared" si="177"/>
        <v>640</v>
      </c>
      <c r="C643" s="1" t="str">
        <f t="shared" si="178"/>
        <v xml:space="preserve"> </v>
      </c>
      <c r="D643" t="str">
        <f t="shared" si="179"/>
        <v xml:space="preserve"> </v>
      </c>
      <c r="E643" s="1" t="str">
        <f>_xlfn.IFNA(VLOOKUP(G643,'nr MX scelti o cambiati'!$C$3:$D$591,2,FALSE)," ")</f>
        <v xml:space="preserve"> </v>
      </c>
      <c r="F643" s="1" t="str">
        <f>IF(E643="NUM CAMBIATO","NUM CAMBIATO",IF(G643=" "," ",_xlfn.IFNA(VLOOKUP(G643,'nr MX scelti o cambiati'!$E$3:$N$591,10,FALSE),"nuova scelta numero")))</f>
        <v xml:space="preserve"> </v>
      </c>
      <c r="G643" s="1" t="str">
        <f t="shared" si="180"/>
        <v xml:space="preserve"> </v>
      </c>
      <c r="H643" s="1">
        <f t="shared" si="185"/>
        <v>0</v>
      </c>
      <c r="I643" s="1" t="str">
        <f t="shared" si="186"/>
        <v xml:space="preserve"> </v>
      </c>
      <c r="J643" s="42" t="str">
        <f t="shared" si="181"/>
        <v xml:space="preserve"> </v>
      </c>
      <c r="K643" s="1" t="str">
        <f t="shared" si="182"/>
        <v xml:space="preserve"> </v>
      </c>
      <c r="L643" s="1" t="str">
        <f t="shared" si="183"/>
        <v xml:space="preserve"> </v>
      </c>
      <c r="M643" s="1" t="str">
        <f t="shared" si="184"/>
        <v xml:space="preserve"> </v>
      </c>
      <c r="N643" s="7"/>
      <c r="O643">
        <f t="shared" si="187"/>
        <v>783</v>
      </c>
      <c r="P643">
        <f t="shared" si="188"/>
        <v>783</v>
      </c>
      <c r="Q643" t="str">
        <f t="shared" si="189"/>
        <v>BAGLIONI NICOLO`</v>
      </c>
      <c r="R643" s="1" t="str">
        <f t="shared" si="190"/>
        <v>A00190</v>
      </c>
      <c r="S643" s="22">
        <f t="shared" si="192"/>
        <v>36769</v>
      </c>
      <c r="T643" s="1" t="str">
        <f t="shared" si="193"/>
        <v>VEN</v>
      </c>
      <c r="U643" s="1" t="str">
        <f t="shared" si="194"/>
        <v>MX2</v>
      </c>
      <c r="V643" s="1" t="str">
        <f t="shared" si="195"/>
        <v>RIDER</v>
      </c>
      <c r="W643" s="42" t="str">
        <f t="shared" si="191"/>
        <v>BAGLIONI NICOLO`</v>
      </c>
      <c r="Y643" s="30" t="s">
        <v>3371</v>
      </c>
      <c r="Z643">
        <v>783</v>
      </c>
      <c r="AA643" t="s">
        <v>3372</v>
      </c>
      <c r="AB643" s="14">
        <v>36769</v>
      </c>
      <c r="AC643" t="s">
        <v>21</v>
      </c>
      <c r="AD643" s="1" t="s">
        <v>856</v>
      </c>
      <c r="AE643" t="s">
        <v>6</v>
      </c>
      <c r="AF643" t="s">
        <v>3372</v>
      </c>
      <c r="AG643">
        <v>2024</v>
      </c>
    </row>
    <row r="644" spans="1:33" ht="15.75" customHeight="1" x14ac:dyDescent="0.25">
      <c r="A644" s="3">
        <v>641</v>
      </c>
      <c r="B644" s="4" t="str">
        <f t="shared" ref="B644:B707" si="196">IF(A644=C644," ",A644)</f>
        <v xml:space="preserve"> </v>
      </c>
      <c r="C644" s="1">
        <f t="shared" ref="C644:C707" si="197">_xlfn.IFNA(VLOOKUP(A644,$O$4:$P$1002,2,FALSE)," ")</f>
        <v>641</v>
      </c>
      <c r="D644" t="str">
        <f t="shared" ref="D644:D707" si="198">_xlfn.IFNA(VLOOKUP(C644,$P$4:$Q$1002,2,FALSE)," ")</f>
        <v>ARNOLDO THOMAS</v>
      </c>
      <c r="E644" s="1" t="str">
        <f>_xlfn.IFNA(VLOOKUP(G644,'nr MX scelti o cambiati'!$C$3:$D$591,2,FALSE)," ")</f>
        <v xml:space="preserve"> </v>
      </c>
      <c r="F644" s="1">
        <f>IF(E644="NUM CAMBIATO","NUM CAMBIATO",IF(G644=" "," ",_xlfn.IFNA(VLOOKUP(G644,'nr MX scelti o cambiati'!$E$3:$N$591,10,FALSE),"nuova scelta numero")))</f>
        <v>0</v>
      </c>
      <c r="G644" s="1" t="str">
        <f t="shared" ref="G644:G707" si="199">_xlfn.IFNA(VLOOKUP(C644,$P$4:$W$1002,3,FALSE)," ")</f>
        <v>L04705</v>
      </c>
      <c r="H644" s="1">
        <f t="shared" si="185"/>
        <v>0</v>
      </c>
      <c r="I644" s="1" t="str">
        <f t="shared" si="186"/>
        <v xml:space="preserve"> </v>
      </c>
      <c r="J644" s="42" t="str">
        <f t="shared" ref="J644:J707" si="200">_xlfn.IFNA(VLOOKUP(C644,$P$4:$W$1002,8,FALSE)," ")</f>
        <v>ARNOLDO THOMAS</v>
      </c>
      <c r="K644" s="1" t="str">
        <f t="shared" ref="K644:K707" si="201">_xlfn.IFNA(VLOOKUP(D644,$Q$4:$U$1002,4,FALSE)," ")</f>
        <v>PTR</v>
      </c>
      <c r="L644" s="1" t="str">
        <f t="shared" ref="L644:L707" si="202">_xlfn.IFNA(VLOOKUP(D644,$Q$4:$U$1002,5,FALSE)," ")</f>
        <v>MX2</v>
      </c>
      <c r="M644" s="1" t="str">
        <f t="shared" ref="M644:M707" si="203">_xlfn.IFNA(VLOOKUP(D644,$Q$4:$V$1002,6,FALSE)," ")</f>
        <v>EXPERT</v>
      </c>
      <c r="N644" s="7"/>
      <c r="O644">
        <f t="shared" si="187"/>
        <v>784</v>
      </c>
      <c r="P644">
        <f t="shared" si="188"/>
        <v>784</v>
      </c>
      <c r="Q644" t="str">
        <f t="shared" si="189"/>
        <v>TOCCHIO MICHAEL</v>
      </c>
      <c r="R644" s="1" t="str">
        <f t="shared" si="190"/>
        <v>T00425</v>
      </c>
      <c r="S644" s="22">
        <f t="shared" si="192"/>
        <v>39682</v>
      </c>
      <c r="T644" s="1" t="str">
        <f t="shared" si="193"/>
        <v>VEN</v>
      </c>
      <c r="U644" s="1">
        <f t="shared" si="194"/>
        <v>125</v>
      </c>
      <c r="V644" s="1" t="str">
        <f t="shared" si="195"/>
        <v>JUNIOR</v>
      </c>
      <c r="W644" s="42" t="str">
        <f t="shared" si="191"/>
        <v>TOCCHIO MICHAEL</v>
      </c>
      <c r="Y644" s="30" t="s">
        <v>940</v>
      </c>
      <c r="Z644">
        <v>784</v>
      </c>
      <c r="AA644" t="s">
        <v>941</v>
      </c>
      <c r="AB644" s="14">
        <v>39682</v>
      </c>
      <c r="AC644" t="s">
        <v>21</v>
      </c>
      <c r="AD644" s="1">
        <v>125</v>
      </c>
      <c r="AE644" t="s">
        <v>4</v>
      </c>
      <c r="AF644" t="s">
        <v>941</v>
      </c>
      <c r="AG644">
        <v>2024</v>
      </c>
    </row>
    <row r="645" spans="1:33" ht="15.75" customHeight="1" x14ac:dyDescent="0.25">
      <c r="A645" s="3">
        <v>642</v>
      </c>
      <c r="B645" s="4" t="str">
        <f t="shared" si="196"/>
        <v xml:space="preserve"> </v>
      </c>
      <c r="C645" s="1">
        <f t="shared" si="197"/>
        <v>642</v>
      </c>
      <c r="D645" t="str">
        <f t="shared" si="198"/>
        <v>MIAZZON ERMANDO</v>
      </c>
      <c r="E645" s="1" t="str">
        <f>_xlfn.IFNA(VLOOKUP(G645,'nr MX scelti o cambiati'!$C$3:$D$591,2,FALSE)," ")</f>
        <v xml:space="preserve"> </v>
      </c>
      <c r="F645" s="1" t="str">
        <f>IF(E645="NUM CAMBIATO","NUM CAMBIATO",IF(G645=" "," ",_xlfn.IFNA(VLOOKUP(G645,'nr MX scelti o cambiati'!$E$3:$N$591,10,FALSE),"nuova scelta numero")))</f>
        <v>nuova scelta numero</v>
      </c>
      <c r="G645" s="1" t="str">
        <f t="shared" si="199"/>
        <v>G04023</v>
      </c>
      <c r="H645" s="1">
        <f t="shared" ref="H645:H708" si="204">IF(I645="licenza 23 da rinnovare",1,0)</f>
        <v>0</v>
      </c>
      <c r="I645" s="1" t="str">
        <f t="shared" ref="I645:I708" si="205">IF(D645=J645," ","licenza 23 da rinnovare")</f>
        <v xml:space="preserve"> </v>
      </c>
      <c r="J645" s="42" t="str">
        <f t="shared" si="200"/>
        <v>MIAZZON ERMANDO</v>
      </c>
      <c r="K645" s="1" t="str">
        <f t="shared" si="201"/>
        <v>VEN</v>
      </c>
      <c r="L645" s="1" t="str">
        <f t="shared" si="202"/>
        <v>OPEN</v>
      </c>
      <c r="M645" s="1" t="str">
        <f t="shared" si="203"/>
        <v>MASTER</v>
      </c>
      <c r="N645" s="7"/>
      <c r="O645">
        <f t="shared" ref="O645:O708" si="206">Z645</f>
        <v>785</v>
      </c>
      <c r="P645">
        <f t="shared" ref="P645:P708" si="207">Z645</f>
        <v>785</v>
      </c>
      <c r="Q645" t="str">
        <f t="shared" ref="Q645:Q708" si="208">AA645</f>
        <v>BERTI MANUELE</v>
      </c>
      <c r="R645" s="1" t="str">
        <f t="shared" ref="R645:R708" si="209">Y645</f>
        <v>X12946</v>
      </c>
      <c r="S645" s="22">
        <f t="shared" si="192"/>
        <v>0</v>
      </c>
      <c r="T645" s="1">
        <f t="shared" si="193"/>
        <v>0</v>
      </c>
      <c r="U645" s="1" t="str">
        <f t="shared" si="194"/>
        <v>MX1</v>
      </c>
      <c r="V645" s="1" t="str">
        <f t="shared" si="195"/>
        <v>CHALLENGE</v>
      </c>
      <c r="W645" s="42" t="str">
        <f t="shared" ref="W645:W708" si="210">IF(AF645&gt;0,AF645," ")</f>
        <v xml:space="preserve"> </v>
      </c>
      <c r="Y645" s="30" t="s">
        <v>144</v>
      </c>
      <c r="Z645">
        <v>785</v>
      </c>
      <c r="AA645" t="s">
        <v>145</v>
      </c>
      <c r="AD645" s="1" t="s">
        <v>857</v>
      </c>
      <c r="AE645" t="s">
        <v>5</v>
      </c>
      <c r="AG645">
        <v>2024</v>
      </c>
    </row>
    <row r="646" spans="1:33" ht="15.75" customHeight="1" x14ac:dyDescent="0.25">
      <c r="A646" s="3">
        <v>643</v>
      </c>
      <c r="B646" s="4" t="str">
        <f t="shared" si="196"/>
        <v xml:space="preserve"> </v>
      </c>
      <c r="C646" s="1">
        <f t="shared" si="197"/>
        <v>643</v>
      </c>
      <c r="D646" t="str">
        <f t="shared" si="198"/>
        <v>PONTI DANIELE</v>
      </c>
      <c r="E646" s="1" t="str">
        <f>_xlfn.IFNA(VLOOKUP(G646,'nr MX scelti o cambiati'!$C$3:$D$591,2,FALSE)," ")</f>
        <v xml:space="preserve"> </v>
      </c>
      <c r="F646" s="1">
        <f>IF(E646="NUM CAMBIATO","NUM CAMBIATO",IF(G646=" "," ",_xlfn.IFNA(VLOOKUP(G646,'nr MX scelti o cambiati'!$E$3:$N$591,10,FALSE),"nuova scelta numero")))</f>
        <v>0</v>
      </c>
      <c r="G646" s="1" t="str">
        <f t="shared" si="199"/>
        <v>R03500</v>
      </c>
      <c r="H646" s="1">
        <f t="shared" si="204"/>
        <v>0</v>
      </c>
      <c r="I646" s="1" t="str">
        <f t="shared" si="205"/>
        <v xml:space="preserve"> </v>
      </c>
      <c r="J646" s="42" t="str">
        <f t="shared" si="200"/>
        <v>PONTI DANIELE</v>
      </c>
      <c r="K646" s="1" t="str">
        <f t="shared" si="201"/>
        <v>PTR</v>
      </c>
      <c r="L646" s="1" t="str">
        <f t="shared" si="202"/>
        <v>MX2</v>
      </c>
      <c r="M646" s="1" t="str">
        <f t="shared" si="203"/>
        <v>RIDER</v>
      </c>
      <c r="N646" s="7"/>
      <c r="O646">
        <f t="shared" si="206"/>
        <v>787</v>
      </c>
      <c r="P646">
        <f t="shared" si="207"/>
        <v>787</v>
      </c>
      <c r="Q646" t="str">
        <f t="shared" si="208"/>
        <v>ERRATH LUCA</v>
      </c>
      <c r="R646" s="1" t="str">
        <f t="shared" si="209"/>
        <v>X10353</v>
      </c>
      <c r="S646" s="22">
        <f t="shared" si="192"/>
        <v>37271</v>
      </c>
      <c r="T646" s="1" t="str">
        <f t="shared" si="193"/>
        <v>FVG</v>
      </c>
      <c r="U646" s="1" t="str">
        <f t="shared" si="194"/>
        <v>MX2</v>
      </c>
      <c r="V646" s="1" t="str">
        <f t="shared" si="195"/>
        <v>CHALLENGE</v>
      </c>
      <c r="W646" s="42" t="str">
        <f t="shared" si="210"/>
        <v>ERRATH LUCA</v>
      </c>
      <c r="Y646" s="30" t="s">
        <v>1386</v>
      </c>
      <c r="Z646">
        <v>787</v>
      </c>
      <c r="AA646" t="s">
        <v>1387</v>
      </c>
      <c r="AB646" s="14">
        <v>37271</v>
      </c>
      <c r="AC646" t="s">
        <v>24</v>
      </c>
      <c r="AD646" s="1" t="s">
        <v>856</v>
      </c>
      <c r="AE646" t="s">
        <v>5</v>
      </c>
      <c r="AF646" t="s">
        <v>1387</v>
      </c>
      <c r="AG646">
        <v>2024</v>
      </c>
    </row>
    <row r="647" spans="1:33" ht="15.75" customHeight="1" x14ac:dyDescent="0.25">
      <c r="A647" s="3">
        <v>644</v>
      </c>
      <c r="B647" s="4">
        <f t="shared" si="196"/>
        <v>644</v>
      </c>
      <c r="C647" s="1" t="str">
        <f t="shared" si="197"/>
        <v xml:space="preserve"> </v>
      </c>
      <c r="D647" t="str">
        <f t="shared" si="198"/>
        <v xml:space="preserve"> </v>
      </c>
      <c r="E647" s="1" t="str">
        <f>_xlfn.IFNA(VLOOKUP(G647,'nr MX scelti o cambiati'!$C$3:$D$591,2,FALSE)," ")</f>
        <v xml:space="preserve"> </v>
      </c>
      <c r="F647" s="1" t="str">
        <f>IF(E647="NUM CAMBIATO","NUM CAMBIATO",IF(G647=" "," ",_xlfn.IFNA(VLOOKUP(G647,'nr MX scelti o cambiati'!$E$3:$N$591,10,FALSE),"nuova scelta numero")))</f>
        <v xml:space="preserve"> </v>
      </c>
      <c r="G647" s="1" t="str">
        <f t="shared" si="199"/>
        <v xml:space="preserve"> </v>
      </c>
      <c r="H647" s="1">
        <f t="shared" si="204"/>
        <v>0</v>
      </c>
      <c r="I647" s="1" t="str">
        <f t="shared" si="205"/>
        <v xml:space="preserve"> </v>
      </c>
      <c r="J647" s="42" t="str">
        <f t="shared" si="200"/>
        <v xml:space="preserve"> </v>
      </c>
      <c r="K647" s="1" t="str">
        <f t="shared" si="201"/>
        <v xml:space="preserve"> </v>
      </c>
      <c r="L647" s="1" t="str">
        <f t="shared" si="202"/>
        <v xml:space="preserve"> </v>
      </c>
      <c r="M647" s="1" t="str">
        <f t="shared" si="203"/>
        <v xml:space="preserve"> </v>
      </c>
      <c r="N647" s="7"/>
      <c r="O647">
        <f t="shared" si="206"/>
        <v>788</v>
      </c>
      <c r="P647">
        <f t="shared" si="207"/>
        <v>788</v>
      </c>
      <c r="Q647" t="str">
        <f t="shared" si="208"/>
        <v>PICCIONI JACOPO</v>
      </c>
      <c r="R647" s="1" t="str">
        <f t="shared" si="209"/>
        <v>Q00361</v>
      </c>
      <c r="S647" s="22">
        <f t="shared" si="192"/>
        <v>35286</v>
      </c>
      <c r="T647" s="1" t="str">
        <f t="shared" si="193"/>
        <v>VEN</v>
      </c>
      <c r="U647" s="1" t="str">
        <f t="shared" si="194"/>
        <v>MX2</v>
      </c>
      <c r="V647" s="1" t="str">
        <f t="shared" si="195"/>
        <v>RIDER</v>
      </c>
      <c r="W647" s="42" t="str">
        <f t="shared" si="210"/>
        <v>PICCIONI JACOPO</v>
      </c>
      <c r="Y647" s="30" t="s">
        <v>2060</v>
      </c>
      <c r="Z647">
        <v>788</v>
      </c>
      <c r="AA647" t="s">
        <v>2061</v>
      </c>
      <c r="AB647" s="14">
        <v>35286</v>
      </c>
      <c r="AC647" t="s">
        <v>21</v>
      </c>
      <c r="AD647" s="1" t="s">
        <v>856</v>
      </c>
      <c r="AE647" t="s">
        <v>6</v>
      </c>
      <c r="AF647" t="s">
        <v>2061</v>
      </c>
      <c r="AG647">
        <v>2024</v>
      </c>
    </row>
    <row r="648" spans="1:33" ht="15.75" customHeight="1" x14ac:dyDescent="0.25">
      <c r="A648" s="3">
        <v>645</v>
      </c>
      <c r="B648" s="4">
        <f t="shared" si="196"/>
        <v>645</v>
      </c>
      <c r="C648" s="1" t="str">
        <f t="shared" si="197"/>
        <v xml:space="preserve"> </v>
      </c>
      <c r="D648" t="str">
        <f t="shared" si="198"/>
        <v xml:space="preserve"> </v>
      </c>
      <c r="E648" s="1" t="str">
        <f>_xlfn.IFNA(VLOOKUP(G648,'nr MX scelti o cambiati'!$C$3:$D$591,2,FALSE)," ")</f>
        <v xml:space="preserve"> </v>
      </c>
      <c r="F648" s="1" t="str">
        <f>IF(E648="NUM CAMBIATO","NUM CAMBIATO",IF(G648=" "," ",_xlfn.IFNA(VLOOKUP(G648,'nr MX scelti o cambiati'!$E$3:$N$591,10,FALSE),"nuova scelta numero")))</f>
        <v xml:space="preserve"> </v>
      </c>
      <c r="G648" s="1" t="str">
        <f t="shared" si="199"/>
        <v xml:space="preserve"> </v>
      </c>
      <c r="H648" s="1">
        <f t="shared" si="204"/>
        <v>0</v>
      </c>
      <c r="I648" s="1" t="str">
        <f t="shared" si="205"/>
        <v xml:space="preserve"> </v>
      </c>
      <c r="J648" s="42" t="str">
        <f t="shared" si="200"/>
        <v xml:space="preserve"> </v>
      </c>
      <c r="K648" s="1" t="str">
        <f t="shared" si="201"/>
        <v xml:space="preserve"> </v>
      </c>
      <c r="L648" s="1" t="str">
        <f t="shared" si="202"/>
        <v xml:space="preserve"> </v>
      </c>
      <c r="M648" s="1" t="str">
        <f t="shared" si="203"/>
        <v xml:space="preserve"> </v>
      </c>
      <c r="N648" s="7"/>
      <c r="O648">
        <f t="shared" si="206"/>
        <v>789</v>
      </c>
      <c r="P648">
        <f t="shared" si="207"/>
        <v>789</v>
      </c>
      <c r="Q648" t="str">
        <f t="shared" si="208"/>
        <v>PERINI DENIS</v>
      </c>
      <c r="R648" s="1" t="str">
        <f t="shared" si="209"/>
        <v>V00070</v>
      </c>
      <c r="S648" s="22">
        <f t="shared" si="192"/>
        <v>36379</v>
      </c>
      <c r="T648" s="1" t="str">
        <f t="shared" si="193"/>
        <v>FVG</v>
      </c>
      <c r="U648" s="1" t="str">
        <f t="shared" si="194"/>
        <v>MX2</v>
      </c>
      <c r="V648" s="1" t="str">
        <f t="shared" si="195"/>
        <v>CHALLENGE</v>
      </c>
      <c r="W648" s="42" t="str">
        <f t="shared" si="210"/>
        <v>PERINI DENIS</v>
      </c>
      <c r="Y648" s="30" t="s">
        <v>2749</v>
      </c>
      <c r="Z648">
        <v>789</v>
      </c>
      <c r="AA648" t="s">
        <v>2750</v>
      </c>
      <c r="AB648" s="14">
        <v>36379</v>
      </c>
      <c r="AC648" t="s">
        <v>24</v>
      </c>
      <c r="AD648" s="1" t="s">
        <v>856</v>
      </c>
      <c r="AE648" t="s">
        <v>5</v>
      </c>
      <c r="AF648" t="s">
        <v>2750</v>
      </c>
      <c r="AG648">
        <v>2024</v>
      </c>
    </row>
    <row r="649" spans="1:33" ht="15.75" customHeight="1" x14ac:dyDescent="0.25">
      <c r="A649" s="3">
        <v>646</v>
      </c>
      <c r="B649" s="4" t="str">
        <f t="shared" si="196"/>
        <v xml:space="preserve"> </v>
      </c>
      <c r="C649" s="1">
        <f t="shared" si="197"/>
        <v>646</v>
      </c>
      <c r="D649" t="str">
        <f t="shared" si="198"/>
        <v>CECCHIN GIULIO</v>
      </c>
      <c r="E649" s="1" t="str">
        <f>_xlfn.IFNA(VLOOKUP(G649,'nr MX scelti o cambiati'!$C$3:$D$591,2,FALSE)," ")</f>
        <v>NUM CAMBIATO</v>
      </c>
      <c r="F649" s="1" t="str">
        <f>IF(E649="NUM CAMBIATO","NUM CAMBIATO",IF(G649=" "," ",_xlfn.IFNA(VLOOKUP(G649,'nr MX scelti o cambiati'!$E$3:$N$591,10,FALSE),"nuova scelta numero")))</f>
        <v>NUM CAMBIATO</v>
      </c>
      <c r="G649" s="1" t="str">
        <f t="shared" si="199"/>
        <v>X12552</v>
      </c>
      <c r="H649" s="1">
        <f t="shared" si="204"/>
        <v>0</v>
      </c>
      <c r="I649" s="1" t="str">
        <f t="shared" si="205"/>
        <v xml:space="preserve"> </v>
      </c>
      <c r="J649" s="42" t="str">
        <f t="shared" si="200"/>
        <v>CECCHIN GIULIO</v>
      </c>
      <c r="K649" s="1" t="str">
        <f t="shared" si="201"/>
        <v>VEN</v>
      </c>
      <c r="L649" s="1" t="str">
        <f t="shared" si="202"/>
        <v>MX2</v>
      </c>
      <c r="M649" s="1" t="str">
        <f t="shared" si="203"/>
        <v>RIDER</v>
      </c>
      <c r="N649" s="7"/>
      <c r="O649">
        <f t="shared" si="206"/>
        <v>793</v>
      </c>
      <c r="P649">
        <f t="shared" si="207"/>
        <v>793</v>
      </c>
      <c r="Q649" t="str">
        <f t="shared" si="208"/>
        <v>BERTOLINI GIACOMO</v>
      </c>
      <c r="R649" s="1" t="str">
        <f t="shared" si="209"/>
        <v>W00760</v>
      </c>
      <c r="S649" s="22">
        <f t="shared" si="192"/>
        <v>0</v>
      </c>
      <c r="T649" s="1">
        <f t="shared" si="193"/>
        <v>0</v>
      </c>
      <c r="U649" s="1" t="str">
        <f t="shared" si="194"/>
        <v>MX2</v>
      </c>
      <c r="V649" s="1" t="str">
        <f t="shared" si="195"/>
        <v>CHALLENGE</v>
      </c>
      <c r="W649" s="42" t="str">
        <f t="shared" si="210"/>
        <v xml:space="preserve"> </v>
      </c>
      <c r="Y649" s="30" t="s">
        <v>751</v>
      </c>
      <c r="Z649">
        <v>793</v>
      </c>
      <c r="AA649" t="s">
        <v>752</v>
      </c>
      <c r="AD649" s="1" t="s">
        <v>856</v>
      </c>
      <c r="AE649" t="s">
        <v>5</v>
      </c>
      <c r="AG649">
        <v>2024</v>
      </c>
    </row>
    <row r="650" spans="1:33" ht="15.75" customHeight="1" x14ac:dyDescent="0.25">
      <c r="A650" s="3">
        <v>647</v>
      </c>
      <c r="B650" s="4">
        <f t="shared" si="196"/>
        <v>647</v>
      </c>
      <c r="C650" s="1" t="str">
        <f t="shared" si="197"/>
        <v xml:space="preserve"> </v>
      </c>
      <c r="D650" t="str">
        <f t="shared" si="198"/>
        <v xml:space="preserve"> </v>
      </c>
      <c r="E650" s="1" t="str">
        <f>_xlfn.IFNA(VLOOKUP(G650,'nr MX scelti o cambiati'!$C$3:$D$591,2,FALSE)," ")</f>
        <v xml:space="preserve"> </v>
      </c>
      <c r="F650" s="1" t="str">
        <f>IF(E650="NUM CAMBIATO","NUM CAMBIATO",IF(G650=" "," ",_xlfn.IFNA(VLOOKUP(G650,'nr MX scelti o cambiati'!$E$3:$N$591,10,FALSE),"nuova scelta numero")))</f>
        <v xml:space="preserve"> </v>
      </c>
      <c r="G650" s="1" t="str">
        <f t="shared" si="199"/>
        <v xml:space="preserve"> </v>
      </c>
      <c r="H650" s="1">
        <f t="shared" si="204"/>
        <v>0</v>
      </c>
      <c r="I650" s="1" t="str">
        <f t="shared" si="205"/>
        <v xml:space="preserve"> </v>
      </c>
      <c r="J650" s="42" t="str">
        <f t="shared" si="200"/>
        <v xml:space="preserve"> </v>
      </c>
      <c r="K650" s="1" t="str">
        <f t="shared" si="201"/>
        <v xml:space="preserve"> </v>
      </c>
      <c r="L650" s="1" t="str">
        <f t="shared" si="202"/>
        <v xml:space="preserve"> </v>
      </c>
      <c r="M650" s="1" t="str">
        <f t="shared" si="203"/>
        <v xml:space="preserve"> </v>
      </c>
      <c r="N650" s="7"/>
      <c r="O650">
        <f t="shared" si="206"/>
        <v>795</v>
      </c>
      <c r="P650">
        <f t="shared" si="207"/>
        <v>795</v>
      </c>
      <c r="Q650" t="str">
        <f t="shared" si="208"/>
        <v>BONATO GIOELE</v>
      </c>
      <c r="R650" s="1" t="str">
        <f t="shared" si="209"/>
        <v>Y02261</v>
      </c>
      <c r="S650" s="22">
        <f t="shared" si="192"/>
        <v>37277</v>
      </c>
      <c r="T650" s="1" t="str">
        <f t="shared" si="193"/>
        <v>VEN</v>
      </c>
      <c r="U650" s="1" t="str">
        <f t="shared" si="194"/>
        <v>MX2</v>
      </c>
      <c r="V650" s="1" t="str">
        <f t="shared" si="195"/>
        <v>EXPERT</v>
      </c>
      <c r="W650" s="42" t="str">
        <f t="shared" si="210"/>
        <v>BONATO GIOELE</v>
      </c>
      <c r="Y650" s="30" t="s">
        <v>643</v>
      </c>
      <c r="Z650">
        <v>795</v>
      </c>
      <c r="AA650" t="s">
        <v>644</v>
      </c>
      <c r="AB650" s="14">
        <v>37277</v>
      </c>
      <c r="AC650" t="s">
        <v>21</v>
      </c>
      <c r="AD650" s="1" t="s">
        <v>856</v>
      </c>
      <c r="AE650" t="s">
        <v>7</v>
      </c>
      <c r="AF650" t="s">
        <v>644</v>
      </c>
      <c r="AG650">
        <v>2024</v>
      </c>
    </row>
    <row r="651" spans="1:33" ht="15.75" customHeight="1" x14ac:dyDescent="0.25">
      <c r="A651" s="3">
        <v>648</v>
      </c>
      <c r="B651" s="4">
        <f t="shared" si="196"/>
        <v>648</v>
      </c>
      <c r="C651" s="1" t="str">
        <f t="shared" si="197"/>
        <v xml:space="preserve"> </v>
      </c>
      <c r="D651" t="str">
        <f t="shared" si="198"/>
        <v xml:space="preserve"> </v>
      </c>
      <c r="E651" s="1" t="str">
        <f>_xlfn.IFNA(VLOOKUP(G651,'nr MX scelti o cambiati'!$C$3:$D$591,2,FALSE)," ")</f>
        <v xml:space="preserve"> </v>
      </c>
      <c r="F651" s="1" t="str">
        <f>IF(E651="NUM CAMBIATO","NUM CAMBIATO",IF(G651=" "," ",_xlfn.IFNA(VLOOKUP(G651,'nr MX scelti o cambiati'!$E$3:$N$591,10,FALSE),"nuova scelta numero")))</f>
        <v xml:space="preserve"> </v>
      </c>
      <c r="G651" s="1" t="str">
        <f t="shared" si="199"/>
        <v xml:space="preserve"> </v>
      </c>
      <c r="H651" s="1">
        <f t="shared" si="204"/>
        <v>0</v>
      </c>
      <c r="I651" s="1" t="str">
        <f t="shared" si="205"/>
        <v xml:space="preserve"> </v>
      </c>
      <c r="J651" s="42" t="str">
        <f t="shared" si="200"/>
        <v xml:space="preserve"> </v>
      </c>
      <c r="K651" s="1" t="str">
        <f t="shared" si="201"/>
        <v xml:space="preserve"> </v>
      </c>
      <c r="L651" s="1" t="str">
        <f t="shared" si="202"/>
        <v xml:space="preserve"> </v>
      </c>
      <c r="M651" s="1" t="str">
        <f t="shared" si="203"/>
        <v xml:space="preserve"> </v>
      </c>
      <c r="N651" s="7"/>
      <c r="O651">
        <f t="shared" si="206"/>
        <v>796</v>
      </c>
      <c r="P651">
        <f t="shared" si="207"/>
        <v>796</v>
      </c>
      <c r="Q651" t="str">
        <f t="shared" si="208"/>
        <v>RANGHERI FILIPPO</v>
      </c>
      <c r="R651" s="1" t="str">
        <f t="shared" si="209"/>
        <v>S00037</v>
      </c>
      <c r="S651" s="22">
        <f t="shared" si="192"/>
        <v>32990</v>
      </c>
      <c r="T651" s="1" t="str">
        <f t="shared" si="193"/>
        <v>VEN</v>
      </c>
      <c r="U651" s="1" t="str">
        <f t="shared" si="194"/>
        <v>MX2</v>
      </c>
      <c r="V651" s="1" t="str">
        <f t="shared" si="195"/>
        <v>CHALLENGE</v>
      </c>
      <c r="W651" s="42" t="str">
        <f t="shared" si="210"/>
        <v>RANGHERI FILIPPO</v>
      </c>
      <c r="Y651" s="30" t="s">
        <v>1201</v>
      </c>
      <c r="Z651">
        <v>796</v>
      </c>
      <c r="AA651" t="s">
        <v>1202</v>
      </c>
      <c r="AB651" s="14">
        <v>32990</v>
      </c>
      <c r="AC651" t="s">
        <v>21</v>
      </c>
      <c r="AD651" s="1" t="s">
        <v>856</v>
      </c>
      <c r="AE651" t="s">
        <v>5</v>
      </c>
      <c r="AF651" t="s">
        <v>1202</v>
      </c>
      <c r="AG651">
        <v>2024</v>
      </c>
    </row>
    <row r="652" spans="1:33" ht="15.75" customHeight="1" x14ac:dyDescent="0.25">
      <c r="A652" s="3">
        <v>649</v>
      </c>
      <c r="B652" s="4">
        <f t="shared" si="196"/>
        <v>649</v>
      </c>
      <c r="C652" s="1" t="str">
        <f t="shared" si="197"/>
        <v xml:space="preserve"> </v>
      </c>
      <c r="D652" t="str">
        <f t="shared" si="198"/>
        <v xml:space="preserve"> </v>
      </c>
      <c r="E652" s="1" t="str">
        <f>_xlfn.IFNA(VLOOKUP(G652,'nr MX scelti o cambiati'!$C$3:$D$591,2,FALSE)," ")</f>
        <v xml:space="preserve"> </v>
      </c>
      <c r="F652" s="1" t="str">
        <f>IF(E652="NUM CAMBIATO","NUM CAMBIATO",IF(G652=" "," ",_xlfn.IFNA(VLOOKUP(G652,'nr MX scelti o cambiati'!$E$3:$N$591,10,FALSE),"nuova scelta numero")))</f>
        <v xml:space="preserve"> </v>
      </c>
      <c r="G652" s="1" t="str">
        <f t="shared" si="199"/>
        <v xml:space="preserve"> </v>
      </c>
      <c r="H652" s="1">
        <f t="shared" si="204"/>
        <v>0</v>
      </c>
      <c r="I652" s="1" t="str">
        <f t="shared" si="205"/>
        <v xml:space="preserve"> </v>
      </c>
      <c r="J652" s="42" t="str">
        <f t="shared" si="200"/>
        <v xml:space="preserve"> </v>
      </c>
      <c r="K652" s="1" t="str">
        <f t="shared" si="201"/>
        <v xml:space="preserve"> </v>
      </c>
      <c r="L652" s="1" t="str">
        <f t="shared" si="202"/>
        <v xml:space="preserve"> </v>
      </c>
      <c r="M652" s="1" t="str">
        <f t="shared" si="203"/>
        <v xml:space="preserve"> </v>
      </c>
      <c r="N652" s="7"/>
      <c r="O652">
        <f t="shared" si="206"/>
        <v>797</v>
      </c>
      <c r="P652">
        <f t="shared" si="207"/>
        <v>797</v>
      </c>
      <c r="Q652" t="str">
        <f t="shared" si="208"/>
        <v>QUARTAROLI PAOLO</v>
      </c>
      <c r="R652" s="1" t="str">
        <f t="shared" si="209"/>
        <v>Y00123</v>
      </c>
      <c r="S652" s="22">
        <f t="shared" si="192"/>
        <v>0</v>
      </c>
      <c r="T652" s="1">
        <f t="shared" si="193"/>
        <v>0</v>
      </c>
      <c r="U652" s="1" t="str">
        <f t="shared" si="194"/>
        <v>MX2</v>
      </c>
      <c r="V652" s="1" t="str">
        <f t="shared" si="195"/>
        <v>CHALLENGE</v>
      </c>
      <c r="W652" s="42" t="str">
        <f t="shared" si="210"/>
        <v xml:space="preserve"> </v>
      </c>
      <c r="Y652" s="30" t="s">
        <v>641</v>
      </c>
      <c r="Z652">
        <v>797</v>
      </c>
      <c r="AA652" t="s">
        <v>642</v>
      </c>
      <c r="AD652" s="1" t="s">
        <v>856</v>
      </c>
      <c r="AE652" t="s">
        <v>5</v>
      </c>
      <c r="AG652">
        <v>2024</v>
      </c>
    </row>
    <row r="653" spans="1:33" ht="15.75" customHeight="1" x14ac:dyDescent="0.25">
      <c r="A653" s="3">
        <v>650</v>
      </c>
      <c r="B653" s="4">
        <f t="shared" si="196"/>
        <v>650</v>
      </c>
      <c r="C653" s="1" t="str">
        <f t="shared" si="197"/>
        <v xml:space="preserve"> </v>
      </c>
      <c r="D653" t="str">
        <f t="shared" si="198"/>
        <v xml:space="preserve"> </v>
      </c>
      <c r="E653" s="1" t="str">
        <f>_xlfn.IFNA(VLOOKUP(G653,'nr MX scelti o cambiati'!$C$3:$D$591,2,FALSE)," ")</f>
        <v xml:space="preserve"> </v>
      </c>
      <c r="F653" s="1" t="str">
        <f>IF(E653="NUM CAMBIATO","NUM CAMBIATO",IF(G653=" "," ",_xlfn.IFNA(VLOOKUP(G653,'nr MX scelti o cambiati'!$E$3:$N$591,10,FALSE),"nuova scelta numero")))</f>
        <v xml:space="preserve"> </v>
      </c>
      <c r="G653" s="1" t="str">
        <f t="shared" si="199"/>
        <v xml:space="preserve"> </v>
      </c>
      <c r="H653" s="1">
        <f t="shared" si="204"/>
        <v>0</v>
      </c>
      <c r="I653" s="1" t="str">
        <f t="shared" si="205"/>
        <v xml:space="preserve"> </v>
      </c>
      <c r="J653" s="42" t="str">
        <f t="shared" si="200"/>
        <v xml:space="preserve"> </v>
      </c>
      <c r="K653" s="1" t="str">
        <f t="shared" si="201"/>
        <v xml:space="preserve"> </v>
      </c>
      <c r="L653" s="1" t="str">
        <f t="shared" si="202"/>
        <v xml:space="preserve"> </v>
      </c>
      <c r="M653" s="1" t="str">
        <f t="shared" si="203"/>
        <v xml:space="preserve"> </v>
      </c>
      <c r="N653" s="7"/>
      <c r="O653">
        <f t="shared" si="206"/>
        <v>800</v>
      </c>
      <c r="P653">
        <f t="shared" si="207"/>
        <v>800</v>
      </c>
      <c r="Q653" t="str">
        <f t="shared" si="208"/>
        <v>BERNARDINELLI LEON ALESSIO DENNIS</v>
      </c>
      <c r="R653" s="1" t="str">
        <f t="shared" si="209"/>
        <v>X12596</v>
      </c>
      <c r="S653" s="22">
        <f t="shared" si="192"/>
        <v>35420</v>
      </c>
      <c r="T653" s="1" t="str">
        <f t="shared" si="193"/>
        <v>VEN</v>
      </c>
      <c r="U653" s="1" t="str">
        <f t="shared" si="194"/>
        <v>MX1</v>
      </c>
      <c r="V653" s="1" t="str">
        <f t="shared" si="195"/>
        <v>RIDER</v>
      </c>
      <c r="W653" s="42" t="str">
        <f t="shared" si="210"/>
        <v>BERNARDINELLI LEON ALESSIO DENNIS</v>
      </c>
      <c r="Y653" s="30" t="s">
        <v>645</v>
      </c>
      <c r="Z653">
        <v>800</v>
      </c>
      <c r="AA653" t="s">
        <v>646</v>
      </c>
      <c r="AB653" s="14">
        <v>35420</v>
      </c>
      <c r="AC653" t="s">
        <v>21</v>
      </c>
      <c r="AD653" s="1" t="s">
        <v>857</v>
      </c>
      <c r="AE653" t="s">
        <v>6</v>
      </c>
      <c r="AF653" t="s">
        <v>646</v>
      </c>
      <c r="AG653">
        <v>2024</v>
      </c>
    </row>
    <row r="654" spans="1:33" ht="15.75" customHeight="1" x14ac:dyDescent="0.25">
      <c r="A654" s="3">
        <v>651</v>
      </c>
      <c r="B654" s="4" t="str">
        <f t="shared" si="196"/>
        <v xml:space="preserve"> </v>
      </c>
      <c r="C654" s="1">
        <f t="shared" si="197"/>
        <v>651</v>
      </c>
      <c r="D654" t="str">
        <f t="shared" si="198"/>
        <v>GHIOLDI ANDREA</v>
      </c>
      <c r="E654" s="1" t="str">
        <f>_xlfn.IFNA(VLOOKUP(G654,'nr MX scelti o cambiati'!$C$3:$D$591,2,FALSE)," ")</f>
        <v>NUM CAMBIATO</v>
      </c>
      <c r="F654" s="1" t="str">
        <f>IF(E654="NUM CAMBIATO","NUM CAMBIATO",IF(G654=" "," ",_xlfn.IFNA(VLOOKUP(G654,'nr MX scelti o cambiati'!$E$3:$N$591,10,FALSE),"nuova scelta numero")))</f>
        <v>NUM CAMBIATO</v>
      </c>
      <c r="G654" s="1" t="str">
        <f t="shared" si="199"/>
        <v>Z00400</v>
      </c>
      <c r="H654" s="1">
        <f t="shared" si="204"/>
        <v>0</v>
      </c>
      <c r="I654" s="1" t="str">
        <f t="shared" si="205"/>
        <v xml:space="preserve"> </v>
      </c>
      <c r="J654" s="42" t="str">
        <f t="shared" si="200"/>
        <v>GHIOLDI ANDREA</v>
      </c>
      <c r="K654" s="1" t="str">
        <f t="shared" si="201"/>
        <v>VEN</v>
      </c>
      <c r="L654" s="1" t="str">
        <f t="shared" si="202"/>
        <v>MX2</v>
      </c>
      <c r="M654" s="1" t="str">
        <f t="shared" si="203"/>
        <v>CHALLENGE</v>
      </c>
      <c r="N654" s="7"/>
      <c r="O654">
        <f t="shared" si="206"/>
        <v>801</v>
      </c>
      <c r="P654">
        <f t="shared" si="207"/>
        <v>801</v>
      </c>
      <c r="Q654" t="str">
        <f t="shared" si="208"/>
        <v>ZUIN FEDERICO</v>
      </c>
      <c r="R654" s="1" t="str">
        <f t="shared" si="209"/>
        <v>Z02076</v>
      </c>
      <c r="S654" s="22">
        <f t="shared" si="192"/>
        <v>33035</v>
      </c>
      <c r="T654" s="1" t="str">
        <f t="shared" si="193"/>
        <v>VEN</v>
      </c>
      <c r="U654" s="1" t="str">
        <f t="shared" si="194"/>
        <v>MX1</v>
      </c>
      <c r="V654" s="1" t="str">
        <f t="shared" si="195"/>
        <v>EXPERT</v>
      </c>
      <c r="W654" s="42" t="str">
        <f t="shared" si="210"/>
        <v>ZUIN FEDERICO</v>
      </c>
      <c r="Y654" s="30" t="s">
        <v>1021</v>
      </c>
      <c r="Z654">
        <v>801</v>
      </c>
      <c r="AA654" t="s">
        <v>1022</v>
      </c>
      <c r="AB654" s="14">
        <v>33035</v>
      </c>
      <c r="AC654" t="s">
        <v>21</v>
      </c>
      <c r="AD654" s="1" t="s">
        <v>857</v>
      </c>
      <c r="AE654" t="s">
        <v>7</v>
      </c>
      <c r="AF654" t="s">
        <v>1022</v>
      </c>
      <c r="AG654">
        <v>2024</v>
      </c>
    </row>
    <row r="655" spans="1:33" ht="15.75" customHeight="1" x14ac:dyDescent="0.25">
      <c r="A655" s="3">
        <v>652</v>
      </c>
      <c r="B655" s="4">
        <f t="shared" si="196"/>
        <v>652</v>
      </c>
      <c r="C655" s="1" t="str">
        <f t="shared" si="197"/>
        <v xml:space="preserve"> </v>
      </c>
      <c r="D655" t="str">
        <f t="shared" si="198"/>
        <v xml:space="preserve"> </v>
      </c>
      <c r="E655" s="1" t="str">
        <f>_xlfn.IFNA(VLOOKUP(G655,'nr MX scelti o cambiati'!$C$3:$D$591,2,FALSE)," ")</f>
        <v xml:space="preserve"> </v>
      </c>
      <c r="F655" s="1" t="str">
        <f>IF(E655="NUM CAMBIATO","NUM CAMBIATO",IF(G655=" "," ",_xlfn.IFNA(VLOOKUP(G655,'nr MX scelti o cambiati'!$E$3:$N$591,10,FALSE),"nuova scelta numero")))</f>
        <v xml:space="preserve"> </v>
      </c>
      <c r="G655" s="1" t="str">
        <f t="shared" si="199"/>
        <v xml:space="preserve"> </v>
      </c>
      <c r="H655" s="1">
        <f t="shared" si="204"/>
        <v>0</v>
      </c>
      <c r="I655" s="1" t="str">
        <f t="shared" si="205"/>
        <v xml:space="preserve"> </v>
      </c>
      <c r="J655" s="42" t="str">
        <f t="shared" si="200"/>
        <v xml:space="preserve"> </v>
      </c>
      <c r="K655" s="1" t="str">
        <f t="shared" si="201"/>
        <v xml:space="preserve"> </v>
      </c>
      <c r="L655" s="1" t="str">
        <f t="shared" si="202"/>
        <v xml:space="preserve"> </v>
      </c>
      <c r="M655" s="1" t="str">
        <f t="shared" si="203"/>
        <v xml:space="preserve"> </v>
      </c>
      <c r="N655" s="7"/>
      <c r="O655">
        <f t="shared" si="206"/>
        <v>803</v>
      </c>
      <c r="P655">
        <f t="shared" si="207"/>
        <v>803</v>
      </c>
      <c r="Q655" t="str">
        <f t="shared" si="208"/>
        <v>FABIJAN PATRIK</v>
      </c>
      <c r="R655" s="1" t="str">
        <f t="shared" si="209"/>
        <v>A00497</v>
      </c>
      <c r="S655" s="22">
        <f t="shared" si="192"/>
        <v>33641</v>
      </c>
      <c r="T655" s="1" t="str">
        <f t="shared" si="193"/>
        <v>FVG</v>
      </c>
      <c r="U655" s="1" t="str">
        <f t="shared" si="194"/>
        <v>MX1</v>
      </c>
      <c r="V655" s="1" t="str">
        <f t="shared" si="195"/>
        <v>RIDER</v>
      </c>
      <c r="W655" s="42" t="str">
        <f t="shared" si="210"/>
        <v>FABIJAN PATRIK</v>
      </c>
      <c r="Y655" s="30" t="s">
        <v>3373</v>
      </c>
      <c r="Z655">
        <v>803</v>
      </c>
      <c r="AA655" t="s">
        <v>3374</v>
      </c>
      <c r="AB655" s="14">
        <v>33641</v>
      </c>
      <c r="AC655" t="s">
        <v>24</v>
      </c>
      <c r="AD655" s="1" t="s">
        <v>857</v>
      </c>
      <c r="AE655" t="s">
        <v>6</v>
      </c>
      <c r="AF655" t="s">
        <v>3374</v>
      </c>
      <c r="AG655">
        <v>2024</v>
      </c>
    </row>
    <row r="656" spans="1:33" ht="15.75" customHeight="1" x14ac:dyDescent="0.25">
      <c r="A656" s="3">
        <v>653</v>
      </c>
      <c r="B656" s="4" t="str">
        <f t="shared" si="196"/>
        <v xml:space="preserve"> </v>
      </c>
      <c r="C656" s="1">
        <f t="shared" si="197"/>
        <v>653</v>
      </c>
      <c r="D656" t="str">
        <f t="shared" si="198"/>
        <v>RIZZARDI MASSIMILIANO</v>
      </c>
      <c r="E656" s="1" t="str">
        <f>_xlfn.IFNA(VLOOKUP(G656,'nr MX scelti o cambiati'!$C$3:$D$591,2,FALSE)," ")</f>
        <v xml:space="preserve"> </v>
      </c>
      <c r="F656" s="1">
        <f>IF(E656="NUM CAMBIATO","NUM CAMBIATO",IF(G656=" "," ",_xlfn.IFNA(VLOOKUP(G656,'nr MX scelti o cambiati'!$E$3:$N$591,10,FALSE),"nuova scelta numero")))</f>
        <v>0</v>
      </c>
      <c r="G656" s="1" t="str">
        <f t="shared" si="199"/>
        <v>G01557</v>
      </c>
      <c r="H656" s="1">
        <f t="shared" si="204"/>
        <v>1</v>
      </c>
      <c r="I656" s="1" t="str">
        <f t="shared" si="205"/>
        <v>licenza 23 da rinnovare</v>
      </c>
      <c r="J656" s="42" t="str">
        <f t="shared" si="200"/>
        <v xml:space="preserve"> </v>
      </c>
      <c r="K656" s="1">
        <f t="shared" si="201"/>
        <v>0</v>
      </c>
      <c r="L656" s="1" t="str">
        <f t="shared" si="202"/>
        <v>MX1</v>
      </c>
      <c r="M656" s="1" t="str">
        <f t="shared" si="203"/>
        <v>EXPERT</v>
      </c>
      <c r="N656" s="7"/>
      <c r="O656">
        <f t="shared" si="206"/>
        <v>804</v>
      </c>
      <c r="P656">
        <f t="shared" si="207"/>
        <v>804</v>
      </c>
      <c r="Q656" t="str">
        <f t="shared" si="208"/>
        <v>FONTANESI KIARA</v>
      </c>
      <c r="R656" s="1" t="str">
        <f t="shared" si="209"/>
        <v>Z00067</v>
      </c>
      <c r="S656" s="22">
        <f t="shared" si="192"/>
        <v>34403</v>
      </c>
      <c r="T656" s="1" t="str">
        <f t="shared" si="193"/>
        <v>LOM</v>
      </c>
      <c r="U656" s="1" t="str">
        <f t="shared" si="194"/>
        <v>MX2</v>
      </c>
      <c r="V656" s="1" t="str">
        <f t="shared" si="195"/>
        <v>FAST</v>
      </c>
      <c r="W656" s="42" t="str">
        <f t="shared" si="210"/>
        <v>FONTANESI KIARA</v>
      </c>
      <c r="Y656" s="30" t="s">
        <v>1037</v>
      </c>
      <c r="Z656">
        <v>804</v>
      </c>
      <c r="AA656" t="s">
        <v>1038</v>
      </c>
      <c r="AB656" s="14">
        <v>34403</v>
      </c>
      <c r="AC656" t="s">
        <v>19</v>
      </c>
      <c r="AD656" s="1" t="s">
        <v>856</v>
      </c>
      <c r="AE656" t="s">
        <v>11</v>
      </c>
      <c r="AF656" t="s">
        <v>1038</v>
      </c>
      <c r="AG656">
        <v>2024</v>
      </c>
    </row>
    <row r="657" spans="1:33" ht="15.75" customHeight="1" x14ac:dyDescent="0.25">
      <c r="A657" s="3">
        <v>654</v>
      </c>
      <c r="B657" s="4">
        <f t="shared" si="196"/>
        <v>654</v>
      </c>
      <c r="C657" s="1" t="str">
        <f t="shared" si="197"/>
        <v xml:space="preserve"> </v>
      </c>
      <c r="D657" t="str">
        <f t="shared" si="198"/>
        <v xml:space="preserve"> </v>
      </c>
      <c r="E657" s="1" t="str">
        <f>_xlfn.IFNA(VLOOKUP(G657,'nr MX scelti o cambiati'!$C$3:$D$591,2,FALSE)," ")</f>
        <v xml:space="preserve"> </v>
      </c>
      <c r="F657" s="1" t="str">
        <f>IF(E657="NUM CAMBIATO","NUM CAMBIATO",IF(G657=" "," ",_xlfn.IFNA(VLOOKUP(G657,'nr MX scelti o cambiati'!$E$3:$N$591,10,FALSE),"nuova scelta numero")))</f>
        <v xml:space="preserve"> </v>
      </c>
      <c r="G657" s="1" t="str">
        <f t="shared" si="199"/>
        <v xml:space="preserve"> </v>
      </c>
      <c r="H657" s="1">
        <f t="shared" si="204"/>
        <v>0</v>
      </c>
      <c r="I657" s="1" t="str">
        <f t="shared" si="205"/>
        <v xml:space="preserve"> </v>
      </c>
      <c r="J657" s="42" t="str">
        <f t="shared" si="200"/>
        <v xml:space="preserve"> </v>
      </c>
      <c r="K657" s="1" t="str">
        <f t="shared" si="201"/>
        <v xml:space="preserve"> </v>
      </c>
      <c r="L657" s="1" t="str">
        <f t="shared" si="202"/>
        <v xml:space="preserve"> </v>
      </c>
      <c r="M657" s="1" t="str">
        <f t="shared" si="203"/>
        <v xml:space="preserve"> </v>
      </c>
      <c r="N657" s="7"/>
      <c r="O657">
        <f t="shared" si="206"/>
        <v>805</v>
      </c>
      <c r="P657">
        <f t="shared" si="207"/>
        <v>805</v>
      </c>
      <c r="Q657" t="str">
        <f t="shared" si="208"/>
        <v>GREGGIO ELIA</v>
      </c>
      <c r="R657" s="1" t="str">
        <f t="shared" si="209"/>
        <v>Z00464</v>
      </c>
      <c r="S657" s="22">
        <f t="shared" si="192"/>
        <v>0</v>
      </c>
      <c r="T657" s="1">
        <f t="shared" si="193"/>
        <v>0</v>
      </c>
      <c r="U657" s="1" t="str">
        <f t="shared" si="194"/>
        <v>MX1</v>
      </c>
      <c r="V657" s="1" t="str">
        <f t="shared" si="195"/>
        <v>RIDER</v>
      </c>
      <c r="W657" s="42" t="str">
        <f t="shared" si="210"/>
        <v xml:space="preserve"> </v>
      </c>
      <c r="Y657" s="30" t="s">
        <v>928</v>
      </c>
      <c r="Z657">
        <v>805</v>
      </c>
      <c r="AA657" t="s">
        <v>929</v>
      </c>
      <c r="AD657" s="1" t="s">
        <v>857</v>
      </c>
      <c r="AE657" t="s">
        <v>6</v>
      </c>
      <c r="AG657">
        <v>2024</v>
      </c>
    </row>
    <row r="658" spans="1:33" ht="15.75" customHeight="1" x14ac:dyDescent="0.25">
      <c r="A658" s="3">
        <v>655</v>
      </c>
      <c r="B658" s="4">
        <f t="shared" si="196"/>
        <v>655</v>
      </c>
      <c r="C658" s="1" t="str">
        <f t="shared" si="197"/>
        <v xml:space="preserve"> </v>
      </c>
      <c r="D658" t="str">
        <f t="shared" si="198"/>
        <v xml:space="preserve"> </v>
      </c>
      <c r="E658" s="1" t="str">
        <f>_xlfn.IFNA(VLOOKUP(G658,'nr MX scelti o cambiati'!$C$3:$D$591,2,FALSE)," ")</f>
        <v xml:space="preserve"> </v>
      </c>
      <c r="F658" s="1" t="str">
        <f>IF(E658="NUM CAMBIATO","NUM CAMBIATO",IF(G658=" "," ",_xlfn.IFNA(VLOOKUP(G658,'nr MX scelti o cambiati'!$E$3:$N$591,10,FALSE),"nuova scelta numero")))</f>
        <v xml:space="preserve"> </v>
      </c>
      <c r="G658" s="1" t="str">
        <f t="shared" si="199"/>
        <v xml:space="preserve"> </v>
      </c>
      <c r="H658" s="1">
        <f t="shared" si="204"/>
        <v>0</v>
      </c>
      <c r="I658" s="1" t="str">
        <f t="shared" si="205"/>
        <v xml:space="preserve"> </v>
      </c>
      <c r="J658" s="42" t="str">
        <f t="shared" si="200"/>
        <v xml:space="preserve"> </v>
      </c>
      <c r="K658" s="1" t="str">
        <f t="shared" si="201"/>
        <v xml:space="preserve"> </v>
      </c>
      <c r="L658" s="1" t="str">
        <f t="shared" si="202"/>
        <v xml:space="preserve"> </v>
      </c>
      <c r="M658" s="1" t="str">
        <f t="shared" si="203"/>
        <v xml:space="preserve"> </v>
      </c>
      <c r="N658" s="7"/>
      <c r="O658">
        <f t="shared" si="206"/>
        <v>808</v>
      </c>
      <c r="P658">
        <f t="shared" si="207"/>
        <v>808</v>
      </c>
      <c r="Q658" t="str">
        <f t="shared" si="208"/>
        <v>IORI GIACOMO</v>
      </c>
      <c r="R658" s="1" t="str">
        <f t="shared" si="209"/>
        <v>S04399</v>
      </c>
      <c r="S658" s="22">
        <f t="shared" si="192"/>
        <v>36993</v>
      </c>
      <c r="T658" s="1" t="str">
        <f t="shared" si="193"/>
        <v>LOM</v>
      </c>
      <c r="U658" s="1" t="str">
        <f t="shared" si="194"/>
        <v>MX2</v>
      </c>
      <c r="V658" s="1" t="str">
        <f t="shared" si="195"/>
        <v>RIDER</v>
      </c>
      <c r="W658" s="42" t="str">
        <f t="shared" si="210"/>
        <v>IORI GIACOMO</v>
      </c>
      <c r="Y658" s="30" t="s">
        <v>649</v>
      </c>
      <c r="Z658">
        <v>808</v>
      </c>
      <c r="AA658" t="s">
        <v>650</v>
      </c>
      <c r="AB658" s="14">
        <v>36993</v>
      </c>
      <c r="AC658" t="s">
        <v>19</v>
      </c>
      <c r="AD658" s="1" t="s">
        <v>856</v>
      </c>
      <c r="AE658" t="s">
        <v>6</v>
      </c>
      <c r="AF658" t="s">
        <v>650</v>
      </c>
      <c r="AG658">
        <v>2024</v>
      </c>
    </row>
    <row r="659" spans="1:33" ht="15.75" customHeight="1" x14ac:dyDescent="0.25">
      <c r="A659" s="3">
        <v>656</v>
      </c>
      <c r="B659" s="4" t="str">
        <f t="shared" si="196"/>
        <v xml:space="preserve"> </v>
      </c>
      <c r="C659" s="1">
        <f t="shared" si="197"/>
        <v>656</v>
      </c>
      <c r="D659" t="str">
        <f t="shared" si="198"/>
        <v>PAROLARI SILVANO</v>
      </c>
      <c r="E659" s="1" t="str">
        <f>_xlfn.IFNA(VLOOKUP(G659,'nr MX scelti o cambiati'!$C$3:$D$591,2,FALSE)," ")</f>
        <v xml:space="preserve"> </v>
      </c>
      <c r="F659" s="1" t="str">
        <f>IF(E659="NUM CAMBIATO","NUM CAMBIATO",IF(G659=" "," ",_xlfn.IFNA(VLOOKUP(G659,'nr MX scelti o cambiati'!$E$3:$N$591,10,FALSE),"nuova scelta numero")))</f>
        <v>nuova scelta numero</v>
      </c>
      <c r="G659" s="1" t="str">
        <f t="shared" si="199"/>
        <v>X00511</v>
      </c>
      <c r="H659" s="1">
        <f t="shared" si="204"/>
        <v>0</v>
      </c>
      <c r="I659" s="1" t="str">
        <f t="shared" si="205"/>
        <v xml:space="preserve"> </v>
      </c>
      <c r="J659" s="42" t="str">
        <f t="shared" si="200"/>
        <v>PAROLARI SILVANO</v>
      </c>
      <c r="K659" s="1" t="str">
        <f t="shared" si="201"/>
        <v>PTR</v>
      </c>
      <c r="L659" s="1" t="str">
        <f t="shared" si="202"/>
        <v>OPEN</v>
      </c>
      <c r="M659" s="1" t="str">
        <f t="shared" si="203"/>
        <v>MASTER</v>
      </c>
      <c r="N659" s="7"/>
      <c r="O659">
        <f t="shared" si="206"/>
        <v>809</v>
      </c>
      <c r="P659">
        <f t="shared" si="207"/>
        <v>809</v>
      </c>
      <c r="Q659" t="str">
        <f t="shared" si="208"/>
        <v>MENEGUZZO FEDERICO</v>
      </c>
      <c r="R659" s="1" t="str">
        <f t="shared" si="209"/>
        <v>Y00943</v>
      </c>
      <c r="S659" s="22">
        <f t="shared" si="192"/>
        <v>29234</v>
      </c>
      <c r="T659" s="1" t="str">
        <f t="shared" si="193"/>
        <v>VEN</v>
      </c>
      <c r="U659" s="1" t="str">
        <f t="shared" si="194"/>
        <v>OPEN</v>
      </c>
      <c r="V659" s="1" t="str">
        <f t="shared" si="195"/>
        <v>VETERAN</v>
      </c>
      <c r="W659" s="42" t="str">
        <f t="shared" si="210"/>
        <v>MENEGUZZO FEDERICO</v>
      </c>
      <c r="Y659" s="30" t="s">
        <v>651</v>
      </c>
      <c r="Z659">
        <v>809</v>
      </c>
      <c r="AA659" t="s">
        <v>652</v>
      </c>
      <c r="AB659" s="14">
        <v>29234</v>
      </c>
      <c r="AC659" t="s">
        <v>21</v>
      </c>
      <c r="AD659" s="1" t="s">
        <v>858</v>
      </c>
      <c r="AE659" t="s">
        <v>12</v>
      </c>
      <c r="AF659" t="s">
        <v>652</v>
      </c>
      <c r="AG659">
        <v>2024</v>
      </c>
    </row>
    <row r="660" spans="1:33" ht="15.75" customHeight="1" x14ac:dyDescent="0.25">
      <c r="A660" s="3">
        <v>657</v>
      </c>
      <c r="B660" s="4" t="str">
        <f t="shared" si="196"/>
        <v xml:space="preserve"> </v>
      </c>
      <c r="C660" s="1">
        <f t="shared" si="197"/>
        <v>657</v>
      </c>
      <c r="D660" t="str">
        <f t="shared" si="198"/>
        <v>PRETTO AUGUSTO</v>
      </c>
      <c r="E660" s="1" t="str">
        <f>_xlfn.IFNA(VLOOKUP(G660,'nr MX scelti o cambiati'!$C$3:$D$591,2,FALSE)," ")</f>
        <v xml:space="preserve"> </v>
      </c>
      <c r="F660" s="1">
        <f>IF(E660="NUM CAMBIATO","NUM CAMBIATO",IF(G660=" "," ",_xlfn.IFNA(VLOOKUP(G660,'nr MX scelti o cambiati'!$E$3:$N$591,10,FALSE),"nuova scelta numero")))</f>
        <v>0</v>
      </c>
      <c r="G660" s="1" t="str">
        <f t="shared" si="199"/>
        <v>W01724</v>
      </c>
      <c r="H660" s="1">
        <f t="shared" si="204"/>
        <v>1</v>
      </c>
      <c r="I660" s="1" t="str">
        <f t="shared" si="205"/>
        <v>licenza 23 da rinnovare</v>
      </c>
      <c r="J660" s="42" t="str">
        <f t="shared" si="200"/>
        <v xml:space="preserve"> </v>
      </c>
      <c r="K660" s="1">
        <f t="shared" si="201"/>
        <v>0</v>
      </c>
      <c r="L660" s="1" t="str">
        <f t="shared" si="202"/>
        <v>OPEN</v>
      </c>
      <c r="M660" s="1" t="str">
        <f t="shared" si="203"/>
        <v>MASTER</v>
      </c>
      <c r="N660" s="7"/>
      <c r="O660">
        <f t="shared" si="206"/>
        <v>810</v>
      </c>
      <c r="P660">
        <f t="shared" si="207"/>
        <v>810</v>
      </c>
      <c r="Q660" t="str">
        <f t="shared" si="208"/>
        <v>LISOTTO LEONARDO</v>
      </c>
      <c r="R660" s="1" t="str">
        <f t="shared" si="209"/>
        <v>Z00537</v>
      </c>
      <c r="S660" s="22">
        <f t="shared" si="192"/>
        <v>32891</v>
      </c>
      <c r="T660" s="1" t="str">
        <f t="shared" si="193"/>
        <v>FVG</v>
      </c>
      <c r="U660" s="1" t="str">
        <f t="shared" si="194"/>
        <v>MX2</v>
      </c>
      <c r="V660" s="1" t="str">
        <f t="shared" si="195"/>
        <v>RIDER</v>
      </c>
      <c r="W660" s="42" t="str">
        <f t="shared" si="210"/>
        <v>LISOTTO LEONARDO</v>
      </c>
      <c r="Y660" s="30" t="s">
        <v>1251</v>
      </c>
      <c r="Z660">
        <v>810</v>
      </c>
      <c r="AA660" t="s">
        <v>1252</v>
      </c>
      <c r="AB660" s="14">
        <v>32891</v>
      </c>
      <c r="AC660" t="s">
        <v>24</v>
      </c>
      <c r="AD660" s="1" t="s">
        <v>856</v>
      </c>
      <c r="AE660" t="s">
        <v>6</v>
      </c>
      <c r="AF660" t="s">
        <v>1252</v>
      </c>
      <c r="AG660">
        <v>2024</v>
      </c>
    </row>
    <row r="661" spans="1:33" ht="15.75" customHeight="1" x14ac:dyDescent="0.25">
      <c r="A661" s="3">
        <v>658</v>
      </c>
      <c r="B661" s="4" t="str">
        <f t="shared" si="196"/>
        <v xml:space="preserve"> </v>
      </c>
      <c r="C661" s="1">
        <f t="shared" si="197"/>
        <v>658</v>
      </c>
      <c r="D661" t="str">
        <f t="shared" si="198"/>
        <v>ERRATH MATTIA</v>
      </c>
      <c r="E661" s="1" t="str">
        <f>_xlfn.IFNA(VLOOKUP(G661,'nr MX scelti o cambiati'!$C$3:$D$591,2,FALSE)," ")</f>
        <v xml:space="preserve"> </v>
      </c>
      <c r="F661" s="1">
        <f>IF(E661="NUM CAMBIATO","NUM CAMBIATO",IF(G661=" "," ",_xlfn.IFNA(VLOOKUP(G661,'nr MX scelti o cambiati'!$E$3:$N$591,10,FALSE),"nuova scelta numero")))</f>
        <v>0</v>
      </c>
      <c r="G661" s="1" t="str">
        <f t="shared" si="199"/>
        <v>P00162</v>
      </c>
      <c r="H661" s="1">
        <f t="shared" si="204"/>
        <v>1</v>
      </c>
      <c r="I661" s="1" t="str">
        <f t="shared" si="205"/>
        <v>licenza 23 da rinnovare</v>
      </c>
      <c r="J661" s="42" t="str">
        <f t="shared" si="200"/>
        <v xml:space="preserve"> </v>
      </c>
      <c r="K661" s="1">
        <f t="shared" si="201"/>
        <v>0</v>
      </c>
      <c r="L661" s="1" t="str">
        <f t="shared" si="202"/>
        <v>MX2</v>
      </c>
      <c r="M661" s="1" t="str">
        <f t="shared" si="203"/>
        <v>RIDER</v>
      </c>
      <c r="N661" s="7"/>
      <c r="O661">
        <f t="shared" si="206"/>
        <v>811</v>
      </c>
      <c r="P661">
        <f t="shared" si="207"/>
        <v>811</v>
      </c>
      <c r="Q661" t="str">
        <f t="shared" si="208"/>
        <v>DELLADDIO DAVIDE</v>
      </c>
      <c r="R661" s="1" t="str">
        <f t="shared" si="209"/>
        <v>X09367</v>
      </c>
      <c r="S661" s="22">
        <f t="shared" si="192"/>
        <v>31152</v>
      </c>
      <c r="T661" s="1" t="str">
        <f t="shared" si="193"/>
        <v>PTR</v>
      </c>
      <c r="U661" s="1" t="str">
        <f t="shared" si="194"/>
        <v>MX2</v>
      </c>
      <c r="V661" s="1" t="str">
        <f t="shared" si="195"/>
        <v>EXPERT</v>
      </c>
      <c r="W661" s="42" t="str">
        <f t="shared" si="210"/>
        <v>DELLADDIO DAVIDE</v>
      </c>
      <c r="Y661" s="30" t="s">
        <v>839</v>
      </c>
      <c r="Z661">
        <v>811</v>
      </c>
      <c r="AA661" t="s">
        <v>840</v>
      </c>
      <c r="AB661" s="14">
        <v>31152</v>
      </c>
      <c r="AC661" t="s">
        <v>1300</v>
      </c>
      <c r="AD661" s="1" t="s">
        <v>856</v>
      </c>
      <c r="AE661" t="s">
        <v>7</v>
      </c>
      <c r="AF661" t="s">
        <v>840</v>
      </c>
      <c r="AG661">
        <v>2024</v>
      </c>
    </row>
    <row r="662" spans="1:33" ht="15.75" customHeight="1" x14ac:dyDescent="0.25">
      <c r="A662" s="3">
        <v>659</v>
      </c>
      <c r="B662" s="4">
        <f t="shared" si="196"/>
        <v>659</v>
      </c>
      <c r="C662" s="1" t="str">
        <f t="shared" si="197"/>
        <v xml:space="preserve"> </v>
      </c>
      <c r="D662" t="str">
        <f t="shared" si="198"/>
        <v xml:space="preserve"> </v>
      </c>
      <c r="E662" s="1" t="str">
        <f>_xlfn.IFNA(VLOOKUP(G662,'nr MX scelti o cambiati'!$C$3:$D$591,2,FALSE)," ")</f>
        <v xml:space="preserve"> </v>
      </c>
      <c r="F662" s="1" t="str">
        <f>IF(E662="NUM CAMBIATO","NUM CAMBIATO",IF(G662=" "," ",_xlfn.IFNA(VLOOKUP(G662,'nr MX scelti o cambiati'!$E$3:$N$591,10,FALSE),"nuova scelta numero")))</f>
        <v xml:space="preserve"> </v>
      </c>
      <c r="G662" s="1" t="str">
        <f t="shared" si="199"/>
        <v xml:space="preserve"> </v>
      </c>
      <c r="H662" s="1">
        <f t="shared" si="204"/>
        <v>0</v>
      </c>
      <c r="I662" s="1" t="str">
        <f t="shared" si="205"/>
        <v xml:space="preserve"> </v>
      </c>
      <c r="J662" s="42" t="str">
        <f t="shared" si="200"/>
        <v xml:space="preserve"> </v>
      </c>
      <c r="K662" s="1" t="str">
        <f t="shared" si="201"/>
        <v xml:space="preserve"> </v>
      </c>
      <c r="L662" s="1" t="str">
        <f t="shared" si="202"/>
        <v xml:space="preserve"> </v>
      </c>
      <c r="M662" s="1" t="str">
        <f t="shared" si="203"/>
        <v xml:space="preserve"> </v>
      </c>
      <c r="N662" s="7"/>
      <c r="O662">
        <f t="shared" si="206"/>
        <v>812</v>
      </c>
      <c r="P662">
        <f t="shared" si="207"/>
        <v>812</v>
      </c>
      <c r="Q662" t="str">
        <f t="shared" si="208"/>
        <v>GAZZOLA RICCARDO</v>
      </c>
      <c r="R662" s="1" t="str">
        <f t="shared" si="209"/>
        <v>Y01729</v>
      </c>
      <c r="S662" s="22">
        <f t="shared" si="192"/>
        <v>37419</v>
      </c>
      <c r="T662" s="1" t="str">
        <f t="shared" si="193"/>
        <v>VEN</v>
      </c>
      <c r="U662" s="1" t="str">
        <f t="shared" si="194"/>
        <v>MX2</v>
      </c>
      <c r="V662" s="1" t="str">
        <f t="shared" si="195"/>
        <v>CHALLENGE</v>
      </c>
      <c r="W662" s="42" t="str">
        <f t="shared" si="210"/>
        <v>GAZZOLA RICCARDO</v>
      </c>
      <c r="Y662" s="30" t="s">
        <v>2741</v>
      </c>
      <c r="Z662">
        <v>812</v>
      </c>
      <c r="AA662" t="s">
        <v>2742</v>
      </c>
      <c r="AB662" s="14">
        <v>37419</v>
      </c>
      <c r="AC662" t="s">
        <v>21</v>
      </c>
      <c r="AD662" s="1" t="s">
        <v>856</v>
      </c>
      <c r="AE662" t="s">
        <v>5</v>
      </c>
      <c r="AF662" t="s">
        <v>2742</v>
      </c>
      <c r="AG662">
        <v>2024</v>
      </c>
    </row>
    <row r="663" spans="1:33" ht="15.75" customHeight="1" x14ac:dyDescent="0.25">
      <c r="A663" s="3">
        <v>660</v>
      </c>
      <c r="B663" s="4" t="str">
        <f t="shared" si="196"/>
        <v xml:space="preserve"> </v>
      </c>
      <c r="C663" s="1">
        <f t="shared" si="197"/>
        <v>660</v>
      </c>
      <c r="D663" t="str">
        <f t="shared" si="198"/>
        <v>SQUIZZATO ANDREA</v>
      </c>
      <c r="E663" s="1" t="str">
        <f>_xlfn.IFNA(VLOOKUP(G663,'nr MX scelti o cambiati'!$C$3:$D$591,2,FALSE)," ")</f>
        <v xml:space="preserve"> </v>
      </c>
      <c r="F663" s="1">
        <f>IF(E663="NUM CAMBIATO","NUM CAMBIATO",IF(G663=" "," ",_xlfn.IFNA(VLOOKUP(G663,'nr MX scelti o cambiati'!$E$3:$N$591,10,FALSE),"nuova scelta numero")))</f>
        <v>0</v>
      </c>
      <c r="G663" s="1" t="str">
        <f t="shared" si="199"/>
        <v>X01247</v>
      </c>
      <c r="H663" s="1">
        <f t="shared" si="204"/>
        <v>0</v>
      </c>
      <c r="I663" s="1" t="str">
        <f t="shared" si="205"/>
        <v xml:space="preserve"> </v>
      </c>
      <c r="J663" s="42" t="str">
        <f t="shared" si="200"/>
        <v>SQUIZZATO ANDREA</v>
      </c>
      <c r="K663" s="1" t="str">
        <f t="shared" si="201"/>
        <v>VEN</v>
      </c>
      <c r="L663" s="1">
        <f t="shared" si="202"/>
        <v>125</v>
      </c>
      <c r="M663" s="1" t="str">
        <f t="shared" si="203"/>
        <v>SENIOR</v>
      </c>
      <c r="N663" s="7"/>
      <c r="O663">
        <f t="shared" si="206"/>
        <v>813</v>
      </c>
      <c r="P663">
        <f t="shared" si="207"/>
        <v>813</v>
      </c>
      <c r="Q663" t="str">
        <f t="shared" si="208"/>
        <v>MIOTTO DAVID</v>
      </c>
      <c r="R663" s="1" t="str">
        <f t="shared" si="209"/>
        <v>A00066</v>
      </c>
      <c r="S663" s="22">
        <f t="shared" si="192"/>
        <v>35090</v>
      </c>
      <c r="T663" s="1" t="str">
        <f t="shared" si="193"/>
        <v>PTR</v>
      </c>
      <c r="U663" s="1" t="str">
        <f t="shared" si="194"/>
        <v>MX2</v>
      </c>
      <c r="V663" s="1" t="str">
        <f t="shared" si="195"/>
        <v>RIDER</v>
      </c>
      <c r="W663" s="42" t="str">
        <f t="shared" si="210"/>
        <v>MIOTTO DAVID</v>
      </c>
      <c r="Y663" s="30" t="s">
        <v>2266</v>
      </c>
      <c r="Z663">
        <v>813</v>
      </c>
      <c r="AA663" t="s">
        <v>2267</v>
      </c>
      <c r="AB663" s="14">
        <v>35090</v>
      </c>
      <c r="AC663" t="s">
        <v>1300</v>
      </c>
      <c r="AD663" s="1" t="s">
        <v>856</v>
      </c>
      <c r="AE663" t="s">
        <v>6</v>
      </c>
      <c r="AF663" t="s">
        <v>2267</v>
      </c>
      <c r="AG663">
        <v>2024</v>
      </c>
    </row>
    <row r="664" spans="1:33" ht="15.75" customHeight="1" x14ac:dyDescent="0.25">
      <c r="A664" s="3">
        <v>661</v>
      </c>
      <c r="B664" s="4" t="str">
        <f t="shared" si="196"/>
        <v xml:space="preserve"> </v>
      </c>
      <c r="C664" s="1">
        <f t="shared" si="197"/>
        <v>661</v>
      </c>
      <c r="D664" t="str">
        <f t="shared" si="198"/>
        <v>PIAGNO MARCO</v>
      </c>
      <c r="E664" s="1" t="str">
        <f>_xlfn.IFNA(VLOOKUP(G664,'nr MX scelti o cambiati'!$C$3:$D$591,2,FALSE)," ")</f>
        <v xml:space="preserve"> </v>
      </c>
      <c r="F664" s="1">
        <f>IF(E664="NUM CAMBIATO","NUM CAMBIATO",IF(G664=" "," ",_xlfn.IFNA(VLOOKUP(G664,'nr MX scelti o cambiati'!$E$3:$N$591,10,FALSE),"nuova scelta numero")))</f>
        <v>0</v>
      </c>
      <c r="G664" s="1" t="str">
        <f t="shared" si="199"/>
        <v>N02332</v>
      </c>
      <c r="H664" s="1">
        <f t="shared" si="204"/>
        <v>0</v>
      </c>
      <c r="I664" s="1" t="str">
        <f t="shared" si="205"/>
        <v xml:space="preserve"> </v>
      </c>
      <c r="J664" s="42" t="str">
        <f t="shared" si="200"/>
        <v>PIAGNO MARCO</v>
      </c>
      <c r="K664" s="1" t="str">
        <f t="shared" si="201"/>
        <v>VEN</v>
      </c>
      <c r="L664" s="1" t="str">
        <f t="shared" si="202"/>
        <v>MX2</v>
      </c>
      <c r="M664" s="1" t="str">
        <f t="shared" si="203"/>
        <v>RIDER</v>
      </c>
      <c r="N664" s="7"/>
      <c r="O664">
        <f t="shared" si="206"/>
        <v>815</v>
      </c>
      <c r="P664">
        <f t="shared" si="207"/>
        <v>815</v>
      </c>
      <c r="Q664" t="str">
        <f t="shared" si="208"/>
        <v>BARALDO ANDREA</v>
      </c>
      <c r="R664" s="1" t="str">
        <f t="shared" si="209"/>
        <v>Z00161</v>
      </c>
      <c r="S664" s="22">
        <f t="shared" si="192"/>
        <v>30871</v>
      </c>
      <c r="T664" s="1" t="str">
        <f t="shared" si="193"/>
        <v>VEN</v>
      </c>
      <c r="U664" s="1" t="str">
        <f t="shared" si="194"/>
        <v>MX1</v>
      </c>
      <c r="V664" s="1" t="str">
        <f t="shared" si="195"/>
        <v>RIDER</v>
      </c>
      <c r="W664" s="42" t="str">
        <f t="shared" si="210"/>
        <v>BARALDO ANDREA</v>
      </c>
      <c r="Y664" s="30" t="s">
        <v>841</v>
      </c>
      <c r="Z664">
        <v>815</v>
      </c>
      <c r="AA664" t="s">
        <v>842</v>
      </c>
      <c r="AB664" s="14">
        <v>30871</v>
      </c>
      <c r="AC664" t="s">
        <v>21</v>
      </c>
      <c r="AD664" s="1" t="s">
        <v>857</v>
      </c>
      <c r="AE664" t="s">
        <v>6</v>
      </c>
      <c r="AF664" t="s">
        <v>842</v>
      </c>
      <c r="AG664">
        <v>2024</v>
      </c>
    </row>
    <row r="665" spans="1:33" ht="15.75" customHeight="1" x14ac:dyDescent="0.25">
      <c r="A665" s="3">
        <v>662</v>
      </c>
      <c r="B665" s="4" t="str">
        <f t="shared" si="196"/>
        <v xml:space="preserve"> </v>
      </c>
      <c r="C665" s="1">
        <f t="shared" si="197"/>
        <v>662</v>
      </c>
      <c r="D665" t="str">
        <f t="shared" si="198"/>
        <v>TOSO ALESSANDRO</v>
      </c>
      <c r="E665" s="1" t="str">
        <f>_xlfn.IFNA(VLOOKUP(G665,'nr MX scelti o cambiati'!$C$3:$D$591,2,FALSE)," ")</f>
        <v xml:space="preserve"> </v>
      </c>
      <c r="F665" s="1">
        <f>IF(E665="NUM CAMBIATO","NUM CAMBIATO",IF(G665=" "," ",_xlfn.IFNA(VLOOKUP(G665,'nr MX scelti o cambiati'!$E$3:$N$591,10,FALSE),"nuova scelta numero")))</f>
        <v>0</v>
      </c>
      <c r="G665" s="1" t="str">
        <f t="shared" si="199"/>
        <v>Z02189</v>
      </c>
      <c r="H665" s="1">
        <f t="shared" si="204"/>
        <v>0</v>
      </c>
      <c r="I665" s="1" t="str">
        <f t="shared" si="205"/>
        <v xml:space="preserve"> </v>
      </c>
      <c r="J665" s="42" t="str">
        <f t="shared" si="200"/>
        <v>TOSO ALESSANDRO</v>
      </c>
      <c r="K665" s="1" t="str">
        <f t="shared" si="201"/>
        <v>VEN</v>
      </c>
      <c r="L665" s="1">
        <f t="shared" si="202"/>
        <v>125</v>
      </c>
      <c r="M665" s="1" t="str">
        <f t="shared" si="203"/>
        <v>JUNIOR</v>
      </c>
      <c r="N665" s="7"/>
      <c r="O665">
        <f t="shared" si="206"/>
        <v>816</v>
      </c>
      <c r="P665">
        <f t="shared" si="207"/>
        <v>816</v>
      </c>
      <c r="Q665" t="str">
        <f t="shared" si="208"/>
        <v>TUGNOLO TOMMASO</v>
      </c>
      <c r="R665" s="1" t="str">
        <f t="shared" si="209"/>
        <v>Z02073</v>
      </c>
      <c r="S665" s="22">
        <f t="shared" si="192"/>
        <v>38314</v>
      </c>
      <c r="T665" s="1" t="str">
        <f t="shared" si="193"/>
        <v>VEN</v>
      </c>
      <c r="U665" s="1" t="str">
        <f t="shared" si="194"/>
        <v>MX2</v>
      </c>
      <c r="V665" s="1" t="str">
        <f t="shared" si="195"/>
        <v>CHALLENGE</v>
      </c>
      <c r="W665" s="42" t="str">
        <f t="shared" si="210"/>
        <v>TUGNOLO TOMMASO</v>
      </c>
      <c r="Y665" s="30" t="s">
        <v>3548</v>
      </c>
      <c r="Z665">
        <v>816</v>
      </c>
      <c r="AA665" t="s">
        <v>3549</v>
      </c>
      <c r="AB665" s="14">
        <v>38314</v>
      </c>
      <c r="AC665" t="s">
        <v>21</v>
      </c>
      <c r="AD665" s="1" t="s">
        <v>856</v>
      </c>
      <c r="AE665" t="s">
        <v>5</v>
      </c>
      <c r="AF665" t="s">
        <v>3549</v>
      </c>
      <c r="AG665">
        <v>2024</v>
      </c>
    </row>
    <row r="666" spans="1:33" ht="15.75" customHeight="1" x14ac:dyDescent="0.25">
      <c r="A666" s="3">
        <v>663</v>
      </c>
      <c r="B666" s="4" t="str">
        <f t="shared" si="196"/>
        <v xml:space="preserve"> </v>
      </c>
      <c r="C666" s="1">
        <f t="shared" si="197"/>
        <v>663</v>
      </c>
      <c r="D666" t="str">
        <f t="shared" si="198"/>
        <v>FILIPPINI MATTIA</v>
      </c>
      <c r="E666" s="1" t="str">
        <f>_xlfn.IFNA(VLOOKUP(G666,'nr MX scelti o cambiati'!$C$3:$D$591,2,FALSE)," ")</f>
        <v xml:space="preserve"> </v>
      </c>
      <c r="F666" s="1">
        <f>IF(E666="NUM CAMBIATO","NUM CAMBIATO",IF(G666=" "," ",_xlfn.IFNA(VLOOKUP(G666,'nr MX scelti o cambiati'!$E$3:$N$591,10,FALSE),"nuova scelta numero")))</f>
        <v>0</v>
      </c>
      <c r="G666" s="1" t="str">
        <f t="shared" si="199"/>
        <v>V02065</v>
      </c>
      <c r="H666" s="1">
        <f t="shared" si="204"/>
        <v>0</v>
      </c>
      <c r="I666" s="1" t="str">
        <f t="shared" si="205"/>
        <v xml:space="preserve"> </v>
      </c>
      <c r="J666" s="42" t="str">
        <f t="shared" si="200"/>
        <v>FILIPPINI MATTIA</v>
      </c>
      <c r="K666" s="1" t="str">
        <f t="shared" si="201"/>
        <v>LOM</v>
      </c>
      <c r="L666" s="1">
        <f t="shared" si="202"/>
        <v>125</v>
      </c>
      <c r="M666" s="1" t="str">
        <f t="shared" si="203"/>
        <v>JUNIOR</v>
      </c>
      <c r="N666" s="7"/>
      <c r="O666">
        <f t="shared" si="206"/>
        <v>817</v>
      </c>
      <c r="P666">
        <f t="shared" si="207"/>
        <v>817</v>
      </c>
      <c r="Q666" t="str">
        <f t="shared" si="208"/>
        <v>MODENESE FEDERICO</v>
      </c>
      <c r="R666" s="1" t="str">
        <f t="shared" si="209"/>
        <v>W01229</v>
      </c>
      <c r="S666" s="22">
        <f t="shared" si="192"/>
        <v>32829</v>
      </c>
      <c r="T666" s="1" t="str">
        <f t="shared" si="193"/>
        <v>VEN</v>
      </c>
      <c r="U666" s="1" t="str">
        <f t="shared" si="194"/>
        <v>MX2</v>
      </c>
      <c r="V666" s="1" t="str">
        <f t="shared" si="195"/>
        <v>CHALLENGE</v>
      </c>
      <c r="W666" s="42" t="str">
        <f t="shared" si="210"/>
        <v>MODENESE FEDERICO</v>
      </c>
      <c r="Y666" s="30" t="s">
        <v>657</v>
      </c>
      <c r="Z666">
        <v>817</v>
      </c>
      <c r="AA666" t="s">
        <v>658</v>
      </c>
      <c r="AB666" s="14">
        <v>32829</v>
      </c>
      <c r="AC666" t="s">
        <v>21</v>
      </c>
      <c r="AD666" s="1" t="s">
        <v>856</v>
      </c>
      <c r="AE666" t="s">
        <v>5</v>
      </c>
      <c r="AF666" t="s">
        <v>658</v>
      </c>
      <c r="AG666">
        <v>2024</v>
      </c>
    </row>
    <row r="667" spans="1:33" ht="15.75" customHeight="1" x14ac:dyDescent="0.25">
      <c r="A667" s="3">
        <v>664</v>
      </c>
      <c r="B667" s="4">
        <f t="shared" si="196"/>
        <v>664</v>
      </c>
      <c r="C667" s="1" t="str">
        <f t="shared" si="197"/>
        <v xml:space="preserve"> </v>
      </c>
      <c r="D667" t="str">
        <f t="shared" si="198"/>
        <v xml:space="preserve"> </v>
      </c>
      <c r="E667" s="1" t="str">
        <f>_xlfn.IFNA(VLOOKUP(G667,'nr MX scelti o cambiati'!$C$3:$D$591,2,FALSE)," ")</f>
        <v xml:space="preserve"> </v>
      </c>
      <c r="F667" s="1" t="str">
        <f>IF(E667="NUM CAMBIATO","NUM CAMBIATO",IF(G667=" "," ",_xlfn.IFNA(VLOOKUP(G667,'nr MX scelti o cambiati'!$E$3:$N$591,10,FALSE),"nuova scelta numero")))</f>
        <v xml:space="preserve"> </v>
      </c>
      <c r="G667" s="1" t="str">
        <f t="shared" si="199"/>
        <v xml:space="preserve"> </v>
      </c>
      <c r="H667" s="1">
        <f t="shared" si="204"/>
        <v>0</v>
      </c>
      <c r="I667" s="1" t="str">
        <f t="shared" si="205"/>
        <v xml:space="preserve"> </v>
      </c>
      <c r="J667" s="42" t="str">
        <f t="shared" si="200"/>
        <v xml:space="preserve"> </v>
      </c>
      <c r="K667" s="1" t="str">
        <f t="shared" si="201"/>
        <v xml:space="preserve"> </v>
      </c>
      <c r="L667" s="1" t="str">
        <f t="shared" si="202"/>
        <v xml:space="preserve"> </v>
      </c>
      <c r="M667" s="1" t="str">
        <f t="shared" si="203"/>
        <v xml:space="preserve"> </v>
      </c>
      <c r="N667" s="7"/>
      <c r="O667">
        <f t="shared" si="206"/>
        <v>819</v>
      </c>
      <c r="P667">
        <f t="shared" si="207"/>
        <v>819</v>
      </c>
      <c r="Q667" t="str">
        <f t="shared" si="208"/>
        <v>MERAZZI ANDREA</v>
      </c>
      <c r="R667" s="1" t="str">
        <f t="shared" si="209"/>
        <v>G05120</v>
      </c>
      <c r="S667" s="22">
        <f t="shared" si="192"/>
        <v>33499</v>
      </c>
      <c r="T667" s="1" t="str">
        <f t="shared" si="193"/>
        <v>VEN</v>
      </c>
      <c r="U667" s="1" t="str">
        <f t="shared" si="194"/>
        <v>MX2</v>
      </c>
      <c r="V667" s="1" t="str">
        <f t="shared" si="195"/>
        <v>CHALLENGE</v>
      </c>
      <c r="W667" s="42" t="str">
        <f t="shared" si="210"/>
        <v>MERAZZI ANDREA</v>
      </c>
      <c r="Y667" s="30" t="s">
        <v>659</v>
      </c>
      <c r="Z667">
        <v>819</v>
      </c>
      <c r="AA667" t="s">
        <v>660</v>
      </c>
      <c r="AB667" s="14">
        <v>33499</v>
      </c>
      <c r="AC667" t="s">
        <v>21</v>
      </c>
      <c r="AD667" s="1" t="s">
        <v>856</v>
      </c>
      <c r="AE667" t="s">
        <v>5</v>
      </c>
      <c r="AF667" t="s">
        <v>660</v>
      </c>
      <c r="AG667">
        <v>2024</v>
      </c>
    </row>
    <row r="668" spans="1:33" ht="15.75" customHeight="1" x14ac:dyDescent="0.25">
      <c r="A668" s="3">
        <v>665</v>
      </c>
      <c r="B668" s="4" t="str">
        <f t="shared" si="196"/>
        <v xml:space="preserve"> </v>
      </c>
      <c r="C668" s="1">
        <f t="shared" si="197"/>
        <v>665</v>
      </c>
      <c r="D668" t="str">
        <f t="shared" si="198"/>
        <v>SQUIZZATO ANDREA</v>
      </c>
      <c r="E668" s="1" t="str">
        <f>_xlfn.IFNA(VLOOKUP(G668,'nr MX scelti o cambiati'!$C$3:$D$591,2,FALSE)," ")</f>
        <v xml:space="preserve"> </v>
      </c>
      <c r="F668" s="1" t="str">
        <f>IF(E668="NUM CAMBIATO","NUM CAMBIATO",IF(G668=" "," ",_xlfn.IFNA(VLOOKUP(G668,'nr MX scelti o cambiati'!$E$3:$N$591,10,FALSE),"nuova scelta numero")))</f>
        <v>nuova scelta numero</v>
      </c>
      <c r="G668" s="1" t="str">
        <f t="shared" si="199"/>
        <v>R00212</v>
      </c>
      <c r="H668" s="1">
        <f t="shared" si="204"/>
        <v>0</v>
      </c>
      <c r="I668" s="1" t="str">
        <f t="shared" si="205"/>
        <v xml:space="preserve"> </v>
      </c>
      <c r="J668" s="42" t="str">
        <f t="shared" si="200"/>
        <v>SQUIZZATO ANDREA</v>
      </c>
      <c r="K668" s="1" t="str">
        <f t="shared" si="201"/>
        <v>VEN</v>
      </c>
      <c r="L668" s="1">
        <f t="shared" si="202"/>
        <v>125</v>
      </c>
      <c r="M668" s="1" t="str">
        <f t="shared" si="203"/>
        <v>SENIOR</v>
      </c>
      <c r="N668" s="7"/>
      <c r="O668">
        <f t="shared" si="206"/>
        <v>820</v>
      </c>
      <c r="P668">
        <f t="shared" si="207"/>
        <v>820</v>
      </c>
      <c r="Q668" t="str">
        <f t="shared" si="208"/>
        <v>ZANROSSO SOFIA</v>
      </c>
      <c r="R668" s="1" t="str">
        <f t="shared" si="209"/>
        <v>A02556</v>
      </c>
      <c r="S668" s="22">
        <f t="shared" si="192"/>
        <v>37214</v>
      </c>
      <c r="T668" s="1" t="str">
        <f t="shared" si="193"/>
        <v>VEN</v>
      </c>
      <c r="U668" s="1" t="str">
        <f t="shared" si="194"/>
        <v>FEMMINILE</v>
      </c>
      <c r="V668" s="1" t="str">
        <f t="shared" si="195"/>
        <v>FEMMINILE</v>
      </c>
      <c r="W668" s="42" t="str">
        <f t="shared" si="210"/>
        <v>ZANROSSO SOFIA</v>
      </c>
      <c r="Y668" s="30" t="s">
        <v>3615</v>
      </c>
      <c r="Z668">
        <v>820</v>
      </c>
      <c r="AA668" t="s">
        <v>3616</v>
      </c>
      <c r="AB668" s="14">
        <v>37214</v>
      </c>
      <c r="AC668" t="s">
        <v>21</v>
      </c>
      <c r="AD668" s="1" t="s">
        <v>859</v>
      </c>
      <c r="AE668" t="s">
        <v>859</v>
      </c>
      <c r="AF668" t="s">
        <v>3616</v>
      </c>
      <c r="AG668">
        <v>2024</v>
      </c>
    </row>
    <row r="669" spans="1:33" ht="15.75" customHeight="1" x14ac:dyDescent="0.25">
      <c r="A669" s="3">
        <v>666</v>
      </c>
      <c r="B669" s="4" t="str">
        <f t="shared" si="196"/>
        <v xml:space="preserve"> </v>
      </c>
      <c r="C669" s="1">
        <f t="shared" si="197"/>
        <v>666</v>
      </c>
      <c r="D669" t="str">
        <f t="shared" si="198"/>
        <v>SIGNORIN MASSIMO</v>
      </c>
      <c r="E669" s="1" t="str">
        <f>_xlfn.IFNA(VLOOKUP(G669,'nr MX scelti o cambiati'!$C$3:$D$591,2,FALSE)," ")</f>
        <v xml:space="preserve"> </v>
      </c>
      <c r="F669" s="1">
        <f>IF(E669="NUM CAMBIATO","NUM CAMBIATO",IF(G669=" "," ",_xlfn.IFNA(VLOOKUP(G669,'nr MX scelti o cambiati'!$E$3:$N$591,10,FALSE),"nuova scelta numero")))</f>
        <v>0</v>
      </c>
      <c r="G669" s="1" t="str">
        <f t="shared" si="199"/>
        <v>L03970</v>
      </c>
      <c r="H669" s="1">
        <f t="shared" si="204"/>
        <v>0</v>
      </c>
      <c r="I669" s="1" t="str">
        <f t="shared" si="205"/>
        <v xml:space="preserve"> </v>
      </c>
      <c r="J669" s="42" t="str">
        <f t="shared" si="200"/>
        <v>SIGNORIN MASSIMO</v>
      </c>
      <c r="K669" s="1" t="str">
        <f t="shared" si="201"/>
        <v>VEN</v>
      </c>
      <c r="L669" s="1" t="str">
        <f t="shared" si="202"/>
        <v>OPEN</v>
      </c>
      <c r="M669" s="1" t="str">
        <f t="shared" si="203"/>
        <v>MASTER</v>
      </c>
      <c r="N669" s="7"/>
      <c r="O669">
        <f t="shared" si="206"/>
        <v>821</v>
      </c>
      <c r="P669">
        <f t="shared" si="207"/>
        <v>821</v>
      </c>
      <c r="Q669" t="str">
        <f t="shared" si="208"/>
        <v>VALERIO ALBERTO</v>
      </c>
      <c r="R669" s="1" t="str">
        <f t="shared" si="209"/>
        <v>W00272</v>
      </c>
      <c r="S669" s="22">
        <f>AB669</f>
        <v>35997</v>
      </c>
      <c r="T669" s="1" t="str">
        <f>AC669</f>
        <v>VEN</v>
      </c>
      <c r="U669" s="1" t="str">
        <f t="shared" ref="U669:V669" si="211">AD669</f>
        <v>MX2</v>
      </c>
      <c r="V669" s="1" t="str">
        <f t="shared" si="211"/>
        <v>RIDER</v>
      </c>
      <c r="W669" s="42" t="str">
        <f t="shared" si="210"/>
        <v>VALERIO ALBERTO</v>
      </c>
      <c r="Y669" s="30" t="s">
        <v>661</v>
      </c>
      <c r="Z669">
        <v>821</v>
      </c>
      <c r="AA669" t="s">
        <v>662</v>
      </c>
      <c r="AB669" s="14">
        <v>35997</v>
      </c>
      <c r="AC669" t="s">
        <v>21</v>
      </c>
      <c r="AD669" s="1" t="s">
        <v>856</v>
      </c>
      <c r="AE669" t="s">
        <v>6</v>
      </c>
      <c r="AF669" t="s">
        <v>662</v>
      </c>
      <c r="AG669">
        <v>2024</v>
      </c>
    </row>
    <row r="670" spans="1:33" ht="15.75" customHeight="1" x14ac:dyDescent="0.25">
      <c r="A670" s="3">
        <v>667</v>
      </c>
      <c r="B670" s="4">
        <f t="shared" si="196"/>
        <v>667</v>
      </c>
      <c r="C670" s="1" t="str">
        <f t="shared" si="197"/>
        <v xml:space="preserve"> </v>
      </c>
      <c r="D670" t="str">
        <f t="shared" si="198"/>
        <v xml:space="preserve"> </v>
      </c>
      <c r="E670" s="1" t="str">
        <f>_xlfn.IFNA(VLOOKUP(G670,'nr MX scelti o cambiati'!$C$3:$D$591,2,FALSE)," ")</f>
        <v xml:space="preserve"> </v>
      </c>
      <c r="F670" s="1" t="str">
        <f>IF(E670="NUM CAMBIATO","NUM CAMBIATO",IF(G670=" "," ",_xlfn.IFNA(VLOOKUP(G670,'nr MX scelti o cambiati'!$E$3:$N$591,10,FALSE),"nuova scelta numero")))</f>
        <v xml:space="preserve"> </v>
      </c>
      <c r="G670" s="1" t="str">
        <f t="shared" si="199"/>
        <v xml:space="preserve"> </v>
      </c>
      <c r="H670" s="1">
        <f t="shared" si="204"/>
        <v>0</v>
      </c>
      <c r="I670" s="1" t="str">
        <f t="shared" si="205"/>
        <v xml:space="preserve"> </v>
      </c>
      <c r="J670" s="42" t="str">
        <f t="shared" si="200"/>
        <v xml:space="preserve"> </v>
      </c>
      <c r="K670" s="1" t="str">
        <f t="shared" si="201"/>
        <v xml:space="preserve"> </v>
      </c>
      <c r="L670" s="1" t="str">
        <f t="shared" si="202"/>
        <v xml:space="preserve"> </v>
      </c>
      <c r="M670" s="1" t="str">
        <f t="shared" si="203"/>
        <v xml:space="preserve"> </v>
      </c>
      <c r="N670" s="7"/>
      <c r="O670">
        <f t="shared" si="206"/>
        <v>822</v>
      </c>
      <c r="P670">
        <f t="shared" si="207"/>
        <v>822</v>
      </c>
      <c r="Q670" t="str">
        <f t="shared" si="208"/>
        <v>GAETANI EDOARDO</v>
      </c>
      <c r="R670" s="1" t="str">
        <f t="shared" si="209"/>
        <v>V02260</v>
      </c>
      <c r="S670" s="22">
        <f t="shared" ref="S670:S687" si="212">AB670</f>
        <v>40443</v>
      </c>
      <c r="T670" s="1" t="str">
        <f t="shared" ref="T670:T687" si="213">AC670</f>
        <v>VEN</v>
      </c>
      <c r="U670" s="1">
        <f t="shared" ref="U670:U687" si="214">AD670</f>
        <v>125</v>
      </c>
      <c r="V670" s="1" t="str">
        <f t="shared" ref="V670:V687" si="215">AE670</f>
        <v>JUNIOR</v>
      </c>
      <c r="W670" s="42" t="str">
        <f t="shared" si="210"/>
        <v>GAETANI EDOARDO</v>
      </c>
      <c r="Y670" s="30" t="s">
        <v>2002</v>
      </c>
      <c r="Z670">
        <v>822</v>
      </c>
      <c r="AA670" t="s">
        <v>2003</v>
      </c>
      <c r="AB670" s="14">
        <v>40443</v>
      </c>
      <c r="AC670" t="s">
        <v>21</v>
      </c>
      <c r="AD670" s="1">
        <v>125</v>
      </c>
      <c r="AE670" t="s">
        <v>4</v>
      </c>
      <c r="AF670" t="s">
        <v>2003</v>
      </c>
      <c r="AG670">
        <v>2024</v>
      </c>
    </row>
    <row r="671" spans="1:33" ht="15.75" customHeight="1" x14ac:dyDescent="0.25">
      <c r="A671" s="3">
        <v>668</v>
      </c>
      <c r="B671" s="4" t="str">
        <f t="shared" si="196"/>
        <v xml:space="preserve"> </v>
      </c>
      <c r="C671" s="1">
        <f t="shared" si="197"/>
        <v>668</v>
      </c>
      <c r="D671" t="str">
        <f t="shared" si="198"/>
        <v>SANTAGIULIANA DENNIS</v>
      </c>
      <c r="E671" s="1" t="str">
        <f>_xlfn.IFNA(VLOOKUP(G671,'nr MX scelti o cambiati'!$C$3:$D$591,2,FALSE)," ")</f>
        <v xml:space="preserve"> </v>
      </c>
      <c r="F671" s="1">
        <f>IF(E671="NUM CAMBIATO","NUM CAMBIATO",IF(G671=" "," ",_xlfn.IFNA(VLOOKUP(G671,'nr MX scelti o cambiati'!$E$3:$N$591,10,FALSE),"nuova scelta numero")))</f>
        <v>0</v>
      </c>
      <c r="G671" s="1" t="str">
        <f t="shared" si="199"/>
        <v>Y03853</v>
      </c>
      <c r="H671" s="1">
        <f t="shared" si="204"/>
        <v>1</v>
      </c>
      <c r="I671" s="1" t="str">
        <f t="shared" si="205"/>
        <v>licenza 23 da rinnovare</v>
      </c>
      <c r="J671" s="42" t="str">
        <f t="shared" si="200"/>
        <v xml:space="preserve"> </v>
      </c>
      <c r="K671" s="1">
        <f t="shared" si="201"/>
        <v>0</v>
      </c>
      <c r="L671" s="1" t="str">
        <f t="shared" si="202"/>
        <v>MX2</v>
      </c>
      <c r="M671" s="1" t="str">
        <f t="shared" si="203"/>
        <v>CHALLENGE</v>
      </c>
      <c r="N671" s="7"/>
      <c r="O671">
        <f t="shared" si="206"/>
        <v>823</v>
      </c>
      <c r="P671">
        <f t="shared" si="207"/>
        <v>823</v>
      </c>
      <c r="Q671" t="str">
        <f t="shared" si="208"/>
        <v>NIEDERMAIR MARTIN</v>
      </c>
      <c r="R671" s="1" t="str">
        <f t="shared" si="209"/>
        <v>I03624</v>
      </c>
      <c r="S671" s="22">
        <f t="shared" si="212"/>
        <v>24786</v>
      </c>
      <c r="T671" s="1" t="str">
        <f t="shared" si="213"/>
        <v>PBZ</v>
      </c>
      <c r="U671" s="1" t="str">
        <f t="shared" si="214"/>
        <v>OPEN</v>
      </c>
      <c r="V671" s="1" t="str">
        <f t="shared" si="215"/>
        <v>SUPERVETERAN</v>
      </c>
      <c r="W671" s="42" t="str">
        <f t="shared" si="210"/>
        <v>NIEDERMAIR MARTIN</v>
      </c>
      <c r="Y671" s="30" t="s">
        <v>663</v>
      </c>
      <c r="Z671">
        <v>823</v>
      </c>
      <c r="AA671" t="s">
        <v>664</v>
      </c>
      <c r="AB671" s="14">
        <v>24786</v>
      </c>
      <c r="AC671" t="s">
        <v>23</v>
      </c>
      <c r="AD671" s="1" t="s">
        <v>858</v>
      </c>
      <c r="AE671" t="s">
        <v>13</v>
      </c>
      <c r="AF671" t="s">
        <v>664</v>
      </c>
      <c r="AG671">
        <v>2024</v>
      </c>
    </row>
    <row r="672" spans="1:33" ht="15.75" customHeight="1" x14ac:dyDescent="0.25">
      <c r="A672" s="3">
        <v>669</v>
      </c>
      <c r="B672" s="4" t="str">
        <f t="shared" si="196"/>
        <v xml:space="preserve"> </v>
      </c>
      <c r="C672" s="1">
        <f t="shared" si="197"/>
        <v>669</v>
      </c>
      <c r="D672" t="str">
        <f t="shared" si="198"/>
        <v>RISANI ANDREA</v>
      </c>
      <c r="E672" s="1" t="str">
        <f>_xlfn.IFNA(VLOOKUP(G672,'nr MX scelti o cambiati'!$C$3:$D$591,2,FALSE)," ")</f>
        <v xml:space="preserve"> </v>
      </c>
      <c r="F672" s="1">
        <f>IF(E672="NUM CAMBIATO","NUM CAMBIATO",IF(G672=" "," ",_xlfn.IFNA(VLOOKUP(G672,'nr MX scelti o cambiati'!$E$3:$N$591,10,FALSE),"nuova scelta numero")))</f>
        <v>0</v>
      </c>
      <c r="G672" s="1" t="str">
        <f t="shared" si="199"/>
        <v>V03561</v>
      </c>
      <c r="H672" s="1">
        <f t="shared" si="204"/>
        <v>0</v>
      </c>
      <c r="I672" s="1" t="str">
        <f t="shared" si="205"/>
        <v xml:space="preserve"> </v>
      </c>
      <c r="J672" s="42" t="str">
        <f t="shared" si="200"/>
        <v>RISANI ANDREA</v>
      </c>
      <c r="K672" s="1" t="str">
        <f t="shared" si="201"/>
        <v>VEN</v>
      </c>
      <c r="L672" s="1" t="str">
        <f t="shared" si="202"/>
        <v>OPEN</v>
      </c>
      <c r="M672" s="1" t="str">
        <f t="shared" si="203"/>
        <v>SUPERVETERAN</v>
      </c>
      <c r="N672" s="7"/>
      <c r="O672">
        <f t="shared" si="206"/>
        <v>824</v>
      </c>
      <c r="P672">
        <f t="shared" si="207"/>
        <v>824</v>
      </c>
      <c r="Q672" t="str">
        <f t="shared" si="208"/>
        <v>BRAZZIT ALESSANDRO</v>
      </c>
      <c r="R672" s="1" t="str">
        <f t="shared" si="209"/>
        <v>X00895</v>
      </c>
      <c r="S672" s="22">
        <f t="shared" si="212"/>
        <v>30595</v>
      </c>
      <c r="T672" s="1" t="str">
        <f t="shared" si="213"/>
        <v>FVG</v>
      </c>
      <c r="U672" s="1" t="str">
        <f t="shared" si="214"/>
        <v>OPEN</v>
      </c>
      <c r="V672" s="1" t="str">
        <f t="shared" si="215"/>
        <v>VETERAN</v>
      </c>
      <c r="W672" s="42" t="str">
        <f t="shared" si="210"/>
        <v>BRAZZIT ALESSANDRO</v>
      </c>
      <c r="Y672" s="30" t="s">
        <v>665</v>
      </c>
      <c r="Z672">
        <v>824</v>
      </c>
      <c r="AA672" t="s">
        <v>666</v>
      </c>
      <c r="AB672" s="14">
        <v>30595</v>
      </c>
      <c r="AC672" t="s">
        <v>24</v>
      </c>
      <c r="AD672" s="1" t="s">
        <v>858</v>
      </c>
      <c r="AE672" t="s">
        <v>12</v>
      </c>
      <c r="AF672" t="s">
        <v>666</v>
      </c>
      <c r="AG672">
        <v>2024</v>
      </c>
    </row>
    <row r="673" spans="1:33" ht="15.75" customHeight="1" x14ac:dyDescent="0.25">
      <c r="A673" s="3">
        <v>670</v>
      </c>
      <c r="B673" s="4">
        <f t="shared" si="196"/>
        <v>670</v>
      </c>
      <c r="C673" s="1" t="str">
        <f t="shared" si="197"/>
        <v xml:space="preserve"> </v>
      </c>
      <c r="D673" t="str">
        <f t="shared" si="198"/>
        <v xml:space="preserve"> </v>
      </c>
      <c r="E673" s="1" t="str">
        <f>_xlfn.IFNA(VLOOKUP(G673,'nr MX scelti o cambiati'!$C$3:$D$591,2,FALSE)," ")</f>
        <v xml:space="preserve"> </v>
      </c>
      <c r="F673" s="1" t="str">
        <f>IF(E673="NUM CAMBIATO","NUM CAMBIATO",IF(G673=" "," ",_xlfn.IFNA(VLOOKUP(G673,'nr MX scelti o cambiati'!$E$3:$N$591,10,FALSE),"nuova scelta numero")))</f>
        <v xml:space="preserve"> </v>
      </c>
      <c r="G673" s="1" t="str">
        <f t="shared" si="199"/>
        <v xml:space="preserve"> </v>
      </c>
      <c r="H673" s="1">
        <f t="shared" si="204"/>
        <v>0</v>
      </c>
      <c r="I673" s="1" t="str">
        <f t="shared" si="205"/>
        <v xml:space="preserve"> </v>
      </c>
      <c r="J673" s="42" t="str">
        <f t="shared" si="200"/>
        <v xml:space="preserve"> </v>
      </c>
      <c r="K673" s="1" t="str">
        <f t="shared" si="201"/>
        <v xml:space="preserve"> </v>
      </c>
      <c r="L673" s="1" t="str">
        <f t="shared" si="202"/>
        <v xml:space="preserve"> </v>
      </c>
      <c r="M673" s="1" t="str">
        <f t="shared" si="203"/>
        <v xml:space="preserve"> </v>
      </c>
      <c r="N673" s="7"/>
      <c r="O673">
        <f t="shared" si="206"/>
        <v>825</v>
      </c>
      <c r="P673">
        <f t="shared" si="207"/>
        <v>825</v>
      </c>
      <c r="Q673" t="str">
        <f t="shared" si="208"/>
        <v>DEBBI RICHARD</v>
      </c>
      <c r="R673" s="1" t="str">
        <f t="shared" si="209"/>
        <v>Y00450</v>
      </c>
      <c r="S673" s="22">
        <f t="shared" si="212"/>
        <v>39488</v>
      </c>
      <c r="T673" s="1" t="str">
        <f t="shared" si="213"/>
        <v>EMI</v>
      </c>
      <c r="U673" s="1">
        <f t="shared" si="214"/>
        <v>125</v>
      </c>
      <c r="V673" s="1" t="str">
        <f t="shared" si="215"/>
        <v>JUNIOR</v>
      </c>
      <c r="W673" s="42" t="str">
        <f t="shared" si="210"/>
        <v>DEBBI RICHARD</v>
      </c>
      <c r="Y673" s="30" t="s">
        <v>2230</v>
      </c>
      <c r="Z673">
        <v>825</v>
      </c>
      <c r="AA673" t="s">
        <v>2231</v>
      </c>
      <c r="AB673" s="14">
        <v>39488</v>
      </c>
      <c r="AC673" t="s">
        <v>20</v>
      </c>
      <c r="AD673" s="1">
        <v>125</v>
      </c>
      <c r="AE673" t="s">
        <v>4</v>
      </c>
      <c r="AF673" t="s">
        <v>2231</v>
      </c>
      <c r="AG673">
        <v>2024</v>
      </c>
    </row>
    <row r="674" spans="1:33" ht="15.75" customHeight="1" x14ac:dyDescent="0.25">
      <c r="A674" s="3">
        <v>671</v>
      </c>
      <c r="B674" s="4">
        <f t="shared" si="196"/>
        <v>671</v>
      </c>
      <c r="C674" s="1" t="str">
        <f t="shared" si="197"/>
        <v xml:space="preserve"> </v>
      </c>
      <c r="D674" t="str">
        <f t="shared" si="198"/>
        <v xml:space="preserve"> </v>
      </c>
      <c r="E674" s="1" t="str">
        <f>_xlfn.IFNA(VLOOKUP(G674,'nr MX scelti o cambiati'!$C$3:$D$591,2,FALSE)," ")</f>
        <v xml:space="preserve"> </v>
      </c>
      <c r="F674" s="1" t="str">
        <f>IF(E674="NUM CAMBIATO","NUM CAMBIATO",IF(G674=" "," ",_xlfn.IFNA(VLOOKUP(G674,'nr MX scelti o cambiati'!$E$3:$N$591,10,FALSE),"nuova scelta numero")))</f>
        <v xml:space="preserve"> </v>
      </c>
      <c r="G674" s="1" t="str">
        <f t="shared" si="199"/>
        <v xml:space="preserve"> </v>
      </c>
      <c r="H674" s="1">
        <f t="shared" si="204"/>
        <v>0</v>
      </c>
      <c r="I674" s="1" t="str">
        <f t="shared" si="205"/>
        <v xml:space="preserve"> </v>
      </c>
      <c r="J674" s="42" t="str">
        <f t="shared" si="200"/>
        <v xml:space="preserve"> </v>
      </c>
      <c r="K674" s="1" t="str">
        <f t="shared" si="201"/>
        <v xml:space="preserve"> </v>
      </c>
      <c r="L674" s="1" t="str">
        <f t="shared" si="202"/>
        <v xml:space="preserve"> </v>
      </c>
      <c r="M674" s="1" t="str">
        <f t="shared" si="203"/>
        <v xml:space="preserve"> </v>
      </c>
      <c r="N674" s="7"/>
      <c r="O674">
        <f t="shared" si="206"/>
        <v>826</v>
      </c>
      <c r="P674">
        <f t="shared" si="207"/>
        <v>826</v>
      </c>
      <c r="Q674" t="str">
        <f t="shared" si="208"/>
        <v>CASTAGNA TIZIANO</v>
      </c>
      <c r="R674" s="1" t="str">
        <f t="shared" si="209"/>
        <v>A01593</v>
      </c>
      <c r="S674" s="22">
        <f t="shared" si="212"/>
        <v>23744</v>
      </c>
      <c r="T674" s="1" t="str">
        <f t="shared" si="213"/>
        <v>VEN</v>
      </c>
      <c r="U674" s="1" t="str">
        <f t="shared" si="214"/>
        <v>OPEN</v>
      </c>
      <c r="V674" s="1" t="str">
        <f t="shared" si="215"/>
        <v>MASTER</v>
      </c>
      <c r="W674" s="42" t="str">
        <f t="shared" si="210"/>
        <v>CASTAGNA TIZIANO</v>
      </c>
      <c r="Y674" s="30" t="s">
        <v>3260</v>
      </c>
      <c r="Z674">
        <v>826</v>
      </c>
      <c r="AA674" t="s">
        <v>3261</v>
      </c>
      <c r="AB674" s="14">
        <v>23744</v>
      </c>
      <c r="AC674" t="s">
        <v>21</v>
      </c>
      <c r="AD674" s="1" t="s">
        <v>858</v>
      </c>
      <c r="AE674" t="s">
        <v>14</v>
      </c>
      <c r="AF674" t="s">
        <v>3261</v>
      </c>
      <c r="AG674">
        <v>2024</v>
      </c>
    </row>
    <row r="675" spans="1:33" ht="15.75" customHeight="1" x14ac:dyDescent="0.25">
      <c r="A675" s="3">
        <v>672</v>
      </c>
      <c r="B675" s="4" t="str">
        <f t="shared" si="196"/>
        <v xml:space="preserve"> </v>
      </c>
      <c r="C675" s="1">
        <f t="shared" si="197"/>
        <v>672</v>
      </c>
      <c r="D675" t="str">
        <f t="shared" si="198"/>
        <v>MARZOTTO FRANCESCO</v>
      </c>
      <c r="E675" s="1" t="str">
        <f>_xlfn.IFNA(VLOOKUP(G675,'nr MX scelti o cambiati'!$C$3:$D$591,2,FALSE)," ")</f>
        <v xml:space="preserve"> </v>
      </c>
      <c r="F675" s="1">
        <f>IF(E675="NUM CAMBIATO","NUM CAMBIATO",IF(G675=" "," ",_xlfn.IFNA(VLOOKUP(G675,'nr MX scelti o cambiati'!$E$3:$N$591,10,FALSE),"nuova scelta numero")))</f>
        <v>0</v>
      </c>
      <c r="G675" s="1" t="str">
        <f t="shared" si="199"/>
        <v>Y03732</v>
      </c>
      <c r="H675" s="1">
        <f t="shared" si="204"/>
        <v>0</v>
      </c>
      <c r="I675" s="1" t="str">
        <f t="shared" si="205"/>
        <v xml:space="preserve"> </v>
      </c>
      <c r="J675" s="42" t="str">
        <f t="shared" si="200"/>
        <v>MARZOTTO FRANCESCO</v>
      </c>
      <c r="K675" s="1" t="str">
        <f t="shared" si="201"/>
        <v>VEN</v>
      </c>
      <c r="L675" s="1" t="str">
        <f t="shared" si="202"/>
        <v>OPEN</v>
      </c>
      <c r="M675" s="1" t="str">
        <f t="shared" si="203"/>
        <v>MASTER</v>
      </c>
      <c r="N675" s="7"/>
      <c r="O675">
        <f t="shared" si="206"/>
        <v>827</v>
      </c>
      <c r="P675">
        <f t="shared" si="207"/>
        <v>827</v>
      </c>
      <c r="Q675" t="str">
        <f t="shared" si="208"/>
        <v>MANUPPIELLO LORENZO</v>
      </c>
      <c r="R675" s="1" t="str">
        <f t="shared" si="209"/>
        <v>0001115W</v>
      </c>
      <c r="S675" s="22">
        <f t="shared" si="212"/>
        <v>29605</v>
      </c>
      <c r="T675" s="1" t="str">
        <f t="shared" si="213"/>
        <v>EMI</v>
      </c>
      <c r="U675" s="1" t="str">
        <f t="shared" si="214"/>
        <v>OPEN</v>
      </c>
      <c r="V675" s="1" t="str">
        <f t="shared" si="215"/>
        <v>VETERAN</v>
      </c>
      <c r="W675" s="42" t="str">
        <f t="shared" si="210"/>
        <v>MANUPPIELLO LORENZO</v>
      </c>
      <c r="Y675" s="30" t="s">
        <v>1189</v>
      </c>
      <c r="Z675">
        <v>827</v>
      </c>
      <c r="AA675" t="s">
        <v>1190</v>
      </c>
      <c r="AB675" s="14">
        <v>29605</v>
      </c>
      <c r="AC675" t="s">
        <v>20</v>
      </c>
      <c r="AD675" s="1" t="s">
        <v>858</v>
      </c>
      <c r="AE675" t="s">
        <v>12</v>
      </c>
      <c r="AF675" t="s">
        <v>1190</v>
      </c>
      <c r="AG675">
        <v>2024</v>
      </c>
    </row>
    <row r="676" spans="1:33" ht="15.75" customHeight="1" x14ac:dyDescent="0.25">
      <c r="A676" s="3">
        <v>673</v>
      </c>
      <c r="B676" s="4" t="str">
        <f t="shared" si="196"/>
        <v xml:space="preserve"> </v>
      </c>
      <c r="C676" s="1">
        <f t="shared" si="197"/>
        <v>673</v>
      </c>
      <c r="D676" t="str">
        <f t="shared" si="198"/>
        <v>DE VIDO ROBERTO</v>
      </c>
      <c r="E676" s="1" t="str">
        <f>_xlfn.IFNA(VLOOKUP(G676,'nr MX scelti o cambiati'!$C$3:$D$591,2,FALSE)," ")</f>
        <v xml:space="preserve"> </v>
      </c>
      <c r="F676" s="1">
        <f>IF(E676="NUM CAMBIATO","NUM CAMBIATO",IF(G676=" "," ",_xlfn.IFNA(VLOOKUP(G676,'nr MX scelti o cambiati'!$E$3:$N$591,10,FALSE),"nuova scelta numero")))</f>
        <v>0</v>
      </c>
      <c r="G676" s="1" t="str">
        <f t="shared" si="199"/>
        <v>W02121</v>
      </c>
      <c r="H676" s="1">
        <f t="shared" si="204"/>
        <v>0</v>
      </c>
      <c r="I676" s="1" t="str">
        <f t="shared" si="205"/>
        <v xml:space="preserve"> </v>
      </c>
      <c r="J676" s="42" t="str">
        <f t="shared" si="200"/>
        <v>DE VIDO ROBERTO</v>
      </c>
      <c r="K676" s="1" t="str">
        <f t="shared" si="201"/>
        <v>VEN</v>
      </c>
      <c r="L676" s="1" t="str">
        <f t="shared" si="202"/>
        <v>OPEN</v>
      </c>
      <c r="M676" s="1" t="str">
        <f t="shared" si="203"/>
        <v>SUPERVETERAN</v>
      </c>
      <c r="N676" s="7"/>
      <c r="O676">
        <f t="shared" si="206"/>
        <v>828</v>
      </c>
      <c r="P676">
        <f t="shared" si="207"/>
        <v>828</v>
      </c>
      <c r="Q676" t="str">
        <f t="shared" si="208"/>
        <v>PAVAN DAVIDE</v>
      </c>
      <c r="R676" s="1" t="str">
        <f t="shared" si="209"/>
        <v>G05828</v>
      </c>
      <c r="S676" s="22">
        <f t="shared" si="212"/>
        <v>36400</v>
      </c>
      <c r="T676" s="1" t="str">
        <f t="shared" si="213"/>
        <v>VEN</v>
      </c>
      <c r="U676" s="1" t="str">
        <f t="shared" si="214"/>
        <v>MX1</v>
      </c>
      <c r="V676" s="1" t="str">
        <f t="shared" si="215"/>
        <v>FAST</v>
      </c>
      <c r="W676" s="42" t="str">
        <f t="shared" si="210"/>
        <v>PAVAN DAVIDE</v>
      </c>
      <c r="Y676" s="30" t="s">
        <v>1247</v>
      </c>
      <c r="Z676">
        <v>828</v>
      </c>
      <c r="AA676" t="s">
        <v>1248</v>
      </c>
      <c r="AB676" s="14">
        <v>36400</v>
      </c>
      <c r="AC676" t="s">
        <v>21</v>
      </c>
      <c r="AD676" s="1" t="s">
        <v>857</v>
      </c>
      <c r="AE676" t="s">
        <v>11</v>
      </c>
      <c r="AF676" t="s">
        <v>1248</v>
      </c>
      <c r="AG676">
        <v>2024</v>
      </c>
    </row>
    <row r="677" spans="1:33" ht="15.75" customHeight="1" x14ac:dyDescent="0.25">
      <c r="A677" s="3">
        <v>674</v>
      </c>
      <c r="B677" s="4">
        <f t="shared" si="196"/>
        <v>674</v>
      </c>
      <c r="C677" s="1" t="str">
        <f t="shared" si="197"/>
        <v xml:space="preserve"> </v>
      </c>
      <c r="D677" t="str">
        <f t="shared" si="198"/>
        <v xml:space="preserve"> </v>
      </c>
      <c r="E677" s="1" t="str">
        <f>_xlfn.IFNA(VLOOKUP(G677,'nr MX scelti o cambiati'!$C$3:$D$591,2,FALSE)," ")</f>
        <v xml:space="preserve"> </v>
      </c>
      <c r="F677" s="1" t="str">
        <f>IF(E677="NUM CAMBIATO","NUM CAMBIATO",IF(G677=" "," ",_xlfn.IFNA(VLOOKUP(G677,'nr MX scelti o cambiati'!$E$3:$N$591,10,FALSE),"nuova scelta numero")))</f>
        <v xml:space="preserve"> </v>
      </c>
      <c r="G677" s="1" t="str">
        <f t="shared" si="199"/>
        <v xml:space="preserve"> </v>
      </c>
      <c r="H677" s="1">
        <f t="shared" si="204"/>
        <v>0</v>
      </c>
      <c r="I677" s="1" t="str">
        <f t="shared" si="205"/>
        <v xml:space="preserve"> </v>
      </c>
      <c r="J677" s="42" t="str">
        <f t="shared" si="200"/>
        <v xml:space="preserve"> </v>
      </c>
      <c r="K677" s="1" t="str">
        <f t="shared" si="201"/>
        <v xml:space="preserve"> </v>
      </c>
      <c r="L677" s="1" t="str">
        <f t="shared" si="202"/>
        <v xml:space="preserve"> </v>
      </c>
      <c r="M677" s="1" t="str">
        <f t="shared" si="203"/>
        <v xml:space="preserve"> </v>
      </c>
      <c r="N677" s="7"/>
      <c r="O677">
        <f t="shared" si="206"/>
        <v>829</v>
      </c>
      <c r="P677">
        <f t="shared" si="207"/>
        <v>829</v>
      </c>
      <c r="Q677" t="str">
        <f t="shared" si="208"/>
        <v>BIELLA SASHA</v>
      </c>
      <c r="R677" s="1" t="str">
        <f t="shared" si="209"/>
        <v>T00044</v>
      </c>
      <c r="S677" s="22">
        <f t="shared" si="212"/>
        <v>39487</v>
      </c>
      <c r="T677" s="1" t="str">
        <f t="shared" si="213"/>
        <v>LOM</v>
      </c>
      <c r="U677" s="1">
        <f t="shared" si="214"/>
        <v>125</v>
      </c>
      <c r="V677" s="1" t="str">
        <f t="shared" si="215"/>
        <v>JUNIOR</v>
      </c>
      <c r="W677" s="42" t="str">
        <f t="shared" si="210"/>
        <v>BIELLA SASHA</v>
      </c>
      <c r="Y677" s="30" t="s">
        <v>2917</v>
      </c>
      <c r="Z677">
        <v>829</v>
      </c>
      <c r="AA677" t="s">
        <v>2918</v>
      </c>
      <c r="AB677" s="14">
        <v>39487</v>
      </c>
      <c r="AC677" t="s">
        <v>19</v>
      </c>
      <c r="AD677" s="1">
        <v>125</v>
      </c>
      <c r="AE677" t="s">
        <v>4</v>
      </c>
      <c r="AF677" t="s">
        <v>2918</v>
      </c>
      <c r="AG677">
        <v>2024</v>
      </c>
    </row>
    <row r="678" spans="1:33" ht="15.75" customHeight="1" x14ac:dyDescent="0.25">
      <c r="A678" s="3">
        <v>675</v>
      </c>
      <c r="B678" s="4">
        <f t="shared" si="196"/>
        <v>675</v>
      </c>
      <c r="C678" s="1" t="str">
        <f t="shared" si="197"/>
        <v xml:space="preserve"> </v>
      </c>
      <c r="D678" t="str">
        <f t="shared" si="198"/>
        <v xml:space="preserve"> </v>
      </c>
      <c r="E678" s="1" t="str">
        <f>_xlfn.IFNA(VLOOKUP(G678,'nr MX scelti o cambiati'!$C$3:$D$591,2,FALSE)," ")</f>
        <v xml:space="preserve"> </v>
      </c>
      <c r="F678" s="1" t="str">
        <f>IF(E678="NUM CAMBIATO","NUM CAMBIATO",IF(G678=" "," ",_xlfn.IFNA(VLOOKUP(G678,'nr MX scelti o cambiati'!$E$3:$N$591,10,FALSE),"nuova scelta numero")))</f>
        <v xml:space="preserve"> </v>
      </c>
      <c r="G678" s="1" t="str">
        <f t="shared" si="199"/>
        <v xml:space="preserve"> </v>
      </c>
      <c r="H678" s="1">
        <f t="shared" si="204"/>
        <v>0</v>
      </c>
      <c r="I678" s="1" t="str">
        <f t="shared" si="205"/>
        <v xml:space="preserve"> </v>
      </c>
      <c r="J678" s="42" t="str">
        <f t="shared" si="200"/>
        <v xml:space="preserve"> </v>
      </c>
      <c r="K678" s="1" t="str">
        <f t="shared" si="201"/>
        <v xml:space="preserve"> </v>
      </c>
      <c r="L678" s="1" t="str">
        <f t="shared" si="202"/>
        <v xml:space="preserve"> </v>
      </c>
      <c r="M678" s="1" t="str">
        <f t="shared" si="203"/>
        <v xml:space="preserve"> </v>
      </c>
      <c r="N678" s="7"/>
      <c r="O678">
        <f t="shared" si="206"/>
        <v>830</v>
      </c>
      <c r="P678">
        <f t="shared" si="207"/>
        <v>830</v>
      </c>
      <c r="Q678" t="str">
        <f t="shared" si="208"/>
        <v>ASNICAR DAMIANO</v>
      </c>
      <c r="R678" s="1" t="str">
        <f t="shared" si="209"/>
        <v>B00286</v>
      </c>
      <c r="S678" s="22">
        <f t="shared" si="212"/>
        <v>30551</v>
      </c>
      <c r="T678" s="1" t="str">
        <f t="shared" si="213"/>
        <v>VEN</v>
      </c>
      <c r="U678" s="1" t="str">
        <f t="shared" si="214"/>
        <v>OPEN</v>
      </c>
      <c r="V678" s="1" t="str">
        <f t="shared" si="215"/>
        <v>VETERAN</v>
      </c>
      <c r="W678" s="42" t="str">
        <f t="shared" si="210"/>
        <v>ASNICAR DAMIANO</v>
      </c>
      <c r="Y678" s="30" t="s">
        <v>669</v>
      </c>
      <c r="Z678">
        <v>830</v>
      </c>
      <c r="AA678" t="s">
        <v>670</v>
      </c>
      <c r="AB678" s="14">
        <v>30551</v>
      </c>
      <c r="AC678" t="s">
        <v>21</v>
      </c>
      <c r="AD678" s="1" t="s">
        <v>858</v>
      </c>
      <c r="AE678" t="s">
        <v>12</v>
      </c>
      <c r="AF678" t="s">
        <v>670</v>
      </c>
      <c r="AG678">
        <v>2024</v>
      </c>
    </row>
    <row r="679" spans="1:33" ht="15.75" customHeight="1" x14ac:dyDescent="0.25">
      <c r="A679" s="3">
        <v>676</v>
      </c>
      <c r="B679" s="4">
        <f t="shared" si="196"/>
        <v>676</v>
      </c>
      <c r="C679" s="1" t="str">
        <f t="shared" si="197"/>
        <v xml:space="preserve"> </v>
      </c>
      <c r="D679" t="str">
        <f t="shared" si="198"/>
        <v xml:space="preserve"> </v>
      </c>
      <c r="E679" s="1" t="str">
        <f>_xlfn.IFNA(VLOOKUP(G679,'nr MX scelti o cambiati'!$C$3:$D$591,2,FALSE)," ")</f>
        <v xml:space="preserve"> </v>
      </c>
      <c r="F679" s="1" t="str">
        <f>IF(E679="NUM CAMBIATO","NUM CAMBIATO",IF(G679=" "," ",_xlfn.IFNA(VLOOKUP(G679,'nr MX scelti o cambiati'!$E$3:$N$591,10,FALSE),"nuova scelta numero")))</f>
        <v xml:space="preserve"> </v>
      </c>
      <c r="G679" s="1" t="str">
        <f t="shared" si="199"/>
        <v xml:space="preserve"> </v>
      </c>
      <c r="H679" s="1">
        <f t="shared" si="204"/>
        <v>0</v>
      </c>
      <c r="I679" s="1" t="str">
        <f t="shared" si="205"/>
        <v xml:space="preserve"> </v>
      </c>
      <c r="J679" s="42" t="str">
        <f t="shared" si="200"/>
        <v xml:space="preserve"> </v>
      </c>
      <c r="K679" s="1" t="str">
        <f t="shared" si="201"/>
        <v xml:space="preserve"> </v>
      </c>
      <c r="L679" s="1" t="str">
        <f t="shared" si="202"/>
        <v xml:space="preserve"> </v>
      </c>
      <c r="M679" s="1" t="str">
        <f t="shared" si="203"/>
        <v xml:space="preserve"> </v>
      </c>
      <c r="N679" s="7"/>
      <c r="O679">
        <f t="shared" si="206"/>
        <v>831</v>
      </c>
      <c r="P679">
        <f t="shared" si="207"/>
        <v>831</v>
      </c>
      <c r="Q679" t="str">
        <f t="shared" si="208"/>
        <v>DAL PEZZO MARCO</v>
      </c>
      <c r="R679" s="1" t="str">
        <f t="shared" si="209"/>
        <v>S00252</v>
      </c>
      <c r="S679" s="22">
        <f t="shared" si="212"/>
        <v>38016</v>
      </c>
      <c r="T679" s="1" t="str">
        <f t="shared" si="213"/>
        <v>VEN</v>
      </c>
      <c r="U679" s="1" t="str">
        <f t="shared" si="214"/>
        <v>MX2</v>
      </c>
      <c r="V679" s="1" t="str">
        <f t="shared" si="215"/>
        <v>EXPERT</v>
      </c>
      <c r="W679" s="42" t="str">
        <f t="shared" si="210"/>
        <v>DAL PEZZO MARCO</v>
      </c>
      <c r="Y679" s="30" t="s">
        <v>671</v>
      </c>
      <c r="Z679">
        <v>831</v>
      </c>
      <c r="AA679" t="s">
        <v>672</v>
      </c>
      <c r="AB679" s="14">
        <v>38016</v>
      </c>
      <c r="AC679" t="s">
        <v>21</v>
      </c>
      <c r="AD679" s="1" t="s">
        <v>856</v>
      </c>
      <c r="AE679" t="s">
        <v>7</v>
      </c>
      <c r="AF679" t="s">
        <v>672</v>
      </c>
      <c r="AG679">
        <v>2024</v>
      </c>
    </row>
    <row r="680" spans="1:33" ht="15.75" customHeight="1" x14ac:dyDescent="0.25">
      <c r="A680" s="3">
        <v>677</v>
      </c>
      <c r="B680" s="4" t="str">
        <f t="shared" si="196"/>
        <v xml:space="preserve"> </v>
      </c>
      <c r="C680" s="1">
        <f t="shared" si="197"/>
        <v>677</v>
      </c>
      <c r="D680" t="str">
        <f t="shared" si="198"/>
        <v>TURCHET DAVIDE</v>
      </c>
      <c r="E680" s="1" t="str">
        <f>_xlfn.IFNA(VLOOKUP(G680,'nr MX scelti o cambiati'!$C$3:$D$591,2,FALSE)," ")</f>
        <v xml:space="preserve"> </v>
      </c>
      <c r="F680" s="1">
        <f>IF(E680="NUM CAMBIATO","NUM CAMBIATO",IF(G680=" "," ",_xlfn.IFNA(VLOOKUP(G680,'nr MX scelti o cambiati'!$E$3:$N$591,10,FALSE),"nuova scelta numero")))</f>
        <v>0</v>
      </c>
      <c r="G680" s="1" t="str">
        <f>_xlfn.IFNA(VLOOKUP(C680,$P$4:$W$1002,3,FALSE)," ")</f>
        <v>00003277</v>
      </c>
      <c r="H680" s="1">
        <f t="shared" si="204"/>
        <v>0</v>
      </c>
      <c r="I680" s="1" t="str">
        <f t="shared" si="205"/>
        <v xml:space="preserve"> </v>
      </c>
      <c r="J680" s="42" t="str">
        <f t="shared" si="200"/>
        <v>TURCHET DAVIDE</v>
      </c>
      <c r="K680" s="1" t="str">
        <f t="shared" si="201"/>
        <v>VEN</v>
      </c>
      <c r="L680" s="1" t="str">
        <f t="shared" si="202"/>
        <v>MX1</v>
      </c>
      <c r="M680" s="1" t="str">
        <f t="shared" si="203"/>
        <v>EXPERT</v>
      </c>
      <c r="N680" s="7"/>
      <c r="O680">
        <f t="shared" si="206"/>
        <v>832</v>
      </c>
      <c r="P680">
        <f t="shared" si="207"/>
        <v>832</v>
      </c>
      <c r="Q680" t="str">
        <f t="shared" si="208"/>
        <v>ROSSI ILARIO</v>
      </c>
      <c r="R680" s="1" t="str">
        <f t="shared" si="209"/>
        <v>V00351</v>
      </c>
      <c r="S680" s="22">
        <f t="shared" si="212"/>
        <v>27591</v>
      </c>
      <c r="T680" s="1" t="str">
        <f t="shared" si="213"/>
        <v>VEN</v>
      </c>
      <c r="U680" s="1" t="str">
        <f t="shared" si="214"/>
        <v>OPEN</v>
      </c>
      <c r="V680" s="1" t="str">
        <f t="shared" si="215"/>
        <v>SUPERVETERAN</v>
      </c>
      <c r="W680" s="42" t="str">
        <f t="shared" si="210"/>
        <v>ROSSI ILARIO</v>
      </c>
      <c r="Y680" s="30" t="s">
        <v>673</v>
      </c>
      <c r="Z680">
        <v>832</v>
      </c>
      <c r="AA680" t="s">
        <v>674</v>
      </c>
      <c r="AB680" s="14">
        <v>27591</v>
      </c>
      <c r="AC680" t="s">
        <v>21</v>
      </c>
      <c r="AD680" s="1" t="s">
        <v>858</v>
      </c>
      <c r="AE680" t="s">
        <v>13</v>
      </c>
      <c r="AF680" t="s">
        <v>674</v>
      </c>
      <c r="AG680">
        <v>2024</v>
      </c>
    </row>
    <row r="681" spans="1:33" ht="15.75" customHeight="1" x14ac:dyDescent="0.25">
      <c r="A681" s="3">
        <v>678</v>
      </c>
      <c r="B681" s="4" t="str">
        <f t="shared" si="196"/>
        <v xml:space="preserve"> </v>
      </c>
      <c r="C681" s="1">
        <f t="shared" si="197"/>
        <v>678</v>
      </c>
      <c r="D681" t="str">
        <f t="shared" si="198"/>
        <v>CONTARINI LEONARDO</v>
      </c>
      <c r="E681" s="1" t="str">
        <f>_xlfn.IFNA(VLOOKUP(G681,'nr MX scelti o cambiati'!$C$3:$D$591,2,FALSE)," ")</f>
        <v xml:space="preserve"> </v>
      </c>
      <c r="F681" s="1" t="str">
        <f>IF(E681="NUM CAMBIATO","NUM CAMBIATO",IF(G681=" "," ",_xlfn.IFNA(VLOOKUP(G681,'nr MX scelti o cambiati'!$E$3:$N$591,10,FALSE),"nuova scelta numero")))</f>
        <v>nuova scelta numero</v>
      </c>
      <c r="G681" s="1" t="str">
        <f t="shared" si="199"/>
        <v>T00794</v>
      </c>
      <c r="H681" s="1">
        <f t="shared" si="204"/>
        <v>0</v>
      </c>
      <c r="I681" s="1" t="str">
        <f t="shared" si="205"/>
        <v xml:space="preserve"> </v>
      </c>
      <c r="J681" s="42" t="str">
        <f t="shared" si="200"/>
        <v>CONTARINI LEONARDO</v>
      </c>
      <c r="K681" s="1" t="str">
        <f t="shared" si="201"/>
        <v>EMI</v>
      </c>
      <c r="L681" s="1">
        <f t="shared" si="202"/>
        <v>125</v>
      </c>
      <c r="M681" s="1" t="str">
        <f t="shared" si="203"/>
        <v>JUNIOR</v>
      </c>
      <c r="N681" s="7"/>
      <c r="O681">
        <f t="shared" si="206"/>
        <v>833</v>
      </c>
      <c r="P681">
        <f t="shared" si="207"/>
        <v>833</v>
      </c>
      <c r="Q681" t="str">
        <f t="shared" si="208"/>
        <v>MASSARI RUGGERO</v>
      </c>
      <c r="R681" s="1" t="str">
        <f t="shared" si="209"/>
        <v>W01005</v>
      </c>
      <c r="S681" s="22">
        <f t="shared" si="212"/>
        <v>29869</v>
      </c>
      <c r="T681" s="1" t="str">
        <f t="shared" si="213"/>
        <v>LOM</v>
      </c>
      <c r="U681" s="1" t="str">
        <f t="shared" si="214"/>
        <v>OPEN</v>
      </c>
      <c r="V681" s="1" t="str">
        <f t="shared" si="215"/>
        <v>VETERAN</v>
      </c>
      <c r="W681" s="42" t="str">
        <f t="shared" si="210"/>
        <v>MASSARI RUGGERO</v>
      </c>
      <c r="Y681" s="30" t="s">
        <v>550</v>
      </c>
      <c r="Z681">
        <v>833</v>
      </c>
      <c r="AA681" t="s">
        <v>551</v>
      </c>
      <c r="AB681" s="14">
        <v>29869</v>
      </c>
      <c r="AC681" t="s">
        <v>19</v>
      </c>
      <c r="AD681" s="1" t="s">
        <v>858</v>
      </c>
      <c r="AE681" t="s">
        <v>12</v>
      </c>
      <c r="AF681" t="s">
        <v>551</v>
      </c>
      <c r="AG681">
        <v>2024</v>
      </c>
    </row>
    <row r="682" spans="1:33" ht="15.75" customHeight="1" x14ac:dyDescent="0.25">
      <c r="A682" s="3">
        <v>679</v>
      </c>
      <c r="B682" s="4" t="str">
        <f t="shared" si="196"/>
        <v xml:space="preserve"> </v>
      </c>
      <c r="C682" s="1">
        <f t="shared" si="197"/>
        <v>679</v>
      </c>
      <c r="D682" t="str">
        <f t="shared" si="198"/>
        <v>SALAMON ROBERTO</v>
      </c>
      <c r="E682" s="1" t="str">
        <f>_xlfn.IFNA(VLOOKUP(G682,'nr MX scelti o cambiati'!$C$3:$D$591,2,FALSE)," ")</f>
        <v xml:space="preserve"> </v>
      </c>
      <c r="F682" s="1" t="str">
        <f>IF(E682="NUM CAMBIATO","NUM CAMBIATO",IF(G682=" "," ",_xlfn.IFNA(VLOOKUP(G682,'nr MX scelti o cambiati'!$E$3:$N$591,10,FALSE),"nuova scelta numero")))</f>
        <v>nuova scelta numero</v>
      </c>
      <c r="G682" s="1" t="str">
        <f t="shared" si="199"/>
        <v>X06863</v>
      </c>
      <c r="H682" s="1">
        <f t="shared" si="204"/>
        <v>0</v>
      </c>
      <c r="I682" s="1" t="str">
        <f t="shared" si="205"/>
        <v xml:space="preserve"> </v>
      </c>
      <c r="J682" s="42" t="str">
        <f t="shared" si="200"/>
        <v>SALAMON ROBERTO</v>
      </c>
      <c r="K682" s="1" t="str">
        <f t="shared" si="201"/>
        <v>VEN</v>
      </c>
      <c r="L682" s="1" t="str">
        <f t="shared" si="202"/>
        <v>MX2</v>
      </c>
      <c r="M682" s="1" t="str">
        <f t="shared" si="203"/>
        <v>CHALLENGE</v>
      </c>
      <c r="N682" s="7"/>
      <c r="O682">
        <f t="shared" si="206"/>
        <v>837</v>
      </c>
      <c r="P682">
        <f t="shared" si="207"/>
        <v>837</v>
      </c>
      <c r="Q682" t="str">
        <f t="shared" si="208"/>
        <v>DESTRO CHRISTIAN</v>
      </c>
      <c r="R682" s="1" t="str">
        <f t="shared" si="209"/>
        <v>P01872</v>
      </c>
      <c r="S682" s="22">
        <f t="shared" si="212"/>
        <v>27645</v>
      </c>
      <c r="T682" s="1" t="str">
        <f t="shared" si="213"/>
        <v>VEN</v>
      </c>
      <c r="U682" s="1" t="str">
        <f t="shared" si="214"/>
        <v>OPEN</v>
      </c>
      <c r="V682" s="1" t="str">
        <f t="shared" si="215"/>
        <v>SUPERVETERAN</v>
      </c>
      <c r="W682" s="42" t="str">
        <f t="shared" si="210"/>
        <v>DESTRO CHRISTIAN</v>
      </c>
      <c r="Y682" s="30" t="s">
        <v>676</v>
      </c>
      <c r="Z682">
        <v>837</v>
      </c>
      <c r="AA682" t="s">
        <v>677</v>
      </c>
      <c r="AB682" s="14">
        <v>27645</v>
      </c>
      <c r="AC682" t="s">
        <v>21</v>
      </c>
      <c r="AD682" s="1" t="s">
        <v>858</v>
      </c>
      <c r="AE682" t="s">
        <v>13</v>
      </c>
      <c r="AF682" t="s">
        <v>677</v>
      </c>
      <c r="AG682">
        <v>2024</v>
      </c>
    </row>
    <row r="683" spans="1:33" ht="15.75" customHeight="1" x14ac:dyDescent="0.25">
      <c r="A683" s="3">
        <v>680</v>
      </c>
      <c r="B683" s="4" t="str">
        <f t="shared" si="196"/>
        <v xml:space="preserve"> </v>
      </c>
      <c r="C683" s="1">
        <f t="shared" si="197"/>
        <v>680</v>
      </c>
      <c r="D683" t="str">
        <f t="shared" si="198"/>
        <v>CANZIAN THOMAS</v>
      </c>
      <c r="E683" s="1" t="str">
        <f>_xlfn.IFNA(VLOOKUP(G683,'nr MX scelti o cambiati'!$C$3:$D$591,2,FALSE)," ")</f>
        <v xml:space="preserve"> </v>
      </c>
      <c r="F683" s="1" t="str">
        <f>IF(E683="NUM CAMBIATO","NUM CAMBIATO",IF(G683=" "," ",_xlfn.IFNA(VLOOKUP(G683,'nr MX scelti o cambiati'!$E$3:$N$591,10,FALSE),"nuova scelta numero")))</f>
        <v>nuova scelta numero</v>
      </c>
      <c r="G683" s="1" t="str">
        <f t="shared" si="199"/>
        <v>A00234</v>
      </c>
      <c r="H683" s="1">
        <f t="shared" si="204"/>
        <v>0</v>
      </c>
      <c r="I683" s="1" t="str">
        <f t="shared" si="205"/>
        <v xml:space="preserve"> </v>
      </c>
      <c r="J683" s="42" t="str">
        <f t="shared" si="200"/>
        <v>CANZIAN THOMAS</v>
      </c>
      <c r="K683" s="1" t="str">
        <f t="shared" si="201"/>
        <v>VEN</v>
      </c>
      <c r="L683" s="1">
        <f t="shared" si="202"/>
        <v>125</v>
      </c>
      <c r="M683" s="1" t="str">
        <f t="shared" si="203"/>
        <v>JUNIOR</v>
      </c>
      <c r="N683" s="7"/>
      <c r="O683">
        <f t="shared" si="206"/>
        <v>838</v>
      </c>
      <c r="P683">
        <f t="shared" si="207"/>
        <v>838</v>
      </c>
      <c r="Q683" t="str">
        <f t="shared" si="208"/>
        <v>ERMINI PAOLO</v>
      </c>
      <c r="R683" s="1" t="str">
        <f t="shared" si="209"/>
        <v>G04007</v>
      </c>
      <c r="S683" s="22">
        <f t="shared" si="212"/>
        <v>36051</v>
      </c>
      <c r="T683" s="1" t="str">
        <f t="shared" si="213"/>
        <v>VEN</v>
      </c>
      <c r="U683" s="1" t="str">
        <f t="shared" si="214"/>
        <v>MX1</v>
      </c>
      <c r="V683" s="1" t="str">
        <f t="shared" si="215"/>
        <v>FAST</v>
      </c>
      <c r="W683" s="42" t="str">
        <f t="shared" si="210"/>
        <v>ERMINI PAOLO</v>
      </c>
      <c r="Y683" s="30" t="s">
        <v>678</v>
      </c>
      <c r="Z683">
        <v>838</v>
      </c>
      <c r="AA683" t="s">
        <v>679</v>
      </c>
      <c r="AB683" s="14">
        <v>36051</v>
      </c>
      <c r="AC683" t="s">
        <v>21</v>
      </c>
      <c r="AD683" s="1" t="s">
        <v>857</v>
      </c>
      <c r="AE683" t="s">
        <v>11</v>
      </c>
      <c r="AF683" t="s">
        <v>679</v>
      </c>
      <c r="AG683">
        <v>2024</v>
      </c>
    </row>
    <row r="684" spans="1:33" ht="15.75" customHeight="1" x14ac:dyDescent="0.25">
      <c r="A684" s="3">
        <v>681</v>
      </c>
      <c r="B684" s="4">
        <f t="shared" si="196"/>
        <v>681</v>
      </c>
      <c r="C684" s="1" t="str">
        <f t="shared" si="197"/>
        <v xml:space="preserve"> </v>
      </c>
      <c r="D684" t="str">
        <f t="shared" si="198"/>
        <v xml:space="preserve"> </v>
      </c>
      <c r="E684" s="1" t="str">
        <f>_xlfn.IFNA(VLOOKUP(G684,'nr MX scelti o cambiati'!$C$3:$D$591,2,FALSE)," ")</f>
        <v xml:space="preserve"> </v>
      </c>
      <c r="F684" s="1" t="str">
        <f>IF(E684="NUM CAMBIATO","NUM CAMBIATO",IF(G684=" "," ",_xlfn.IFNA(VLOOKUP(G684,'nr MX scelti o cambiati'!$E$3:$N$591,10,FALSE),"nuova scelta numero")))</f>
        <v xml:space="preserve"> </v>
      </c>
      <c r="G684" s="1" t="str">
        <f t="shared" si="199"/>
        <v xml:space="preserve"> </v>
      </c>
      <c r="H684" s="1">
        <f t="shared" si="204"/>
        <v>0</v>
      </c>
      <c r="I684" s="1" t="str">
        <f t="shared" si="205"/>
        <v xml:space="preserve"> </v>
      </c>
      <c r="J684" s="42" t="str">
        <f t="shared" si="200"/>
        <v xml:space="preserve"> </v>
      </c>
      <c r="K684" s="1" t="str">
        <f t="shared" si="201"/>
        <v xml:space="preserve"> </v>
      </c>
      <c r="L684" s="1" t="str">
        <f t="shared" si="202"/>
        <v xml:space="preserve"> </v>
      </c>
      <c r="M684" s="1" t="str">
        <f t="shared" si="203"/>
        <v xml:space="preserve"> </v>
      </c>
      <c r="N684" s="7"/>
      <c r="O684">
        <f t="shared" si="206"/>
        <v>839</v>
      </c>
      <c r="P684">
        <f t="shared" si="207"/>
        <v>839</v>
      </c>
      <c r="Q684" t="str">
        <f t="shared" si="208"/>
        <v>CASADO RODRIGUEZ ADRIAN</v>
      </c>
      <c r="R684" s="1" t="str">
        <f t="shared" si="209"/>
        <v>Y03369</v>
      </c>
      <c r="S684" s="22">
        <f t="shared" si="212"/>
        <v>40721</v>
      </c>
      <c r="T684" s="1" t="str">
        <f t="shared" si="213"/>
        <v>VEN</v>
      </c>
      <c r="U684" s="1">
        <f t="shared" si="214"/>
        <v>125</v>
      </c>
      <c r="V684" s="1" t="str">
        <f t="shared" si="215"/>
        <v>JUNIOR</v>
      </c>
      <c r="W684" s="42" t="str">
        <f t="shared" si="210"/>
        <v>CASADO RODRIGUEZ ADRIAN</v>
      </c>
      <c r="Y684" s="30" t="s">
        <v>797</v>
      </c>
      <c r="Z684">
        <v>839</v>
      </c>
      <c r="AA684" t="s">
        <v>798</v>
      </c>
      <c r="AB684" s="14">
        <v>40721</v>
      </c>
      <c r="AC684" t="s">
        <v>21</v>
      </c>
      <c r="AD684" s="1">
        <v>125</v>
      </c>
      <c r="AE684" t="s">
        <v>4</v>
      </c>
      <c r="AF684" t="s">
        <v>798</v>
      </c>
      <c r="AG684">
        <v>2024</v>
      </c>
    </row>
    <row r="685" spans="1:33" ht="15.75" customHeight="1" x14ac:dyDescent="0.25">
      <c r="A685" s="3">
        <v>682</v>
      </c>
      <c r="B685" s="4">
        <f t="shared" si="196"/>
        <v>682</v>
      </c>
      <c r="C685" s="1" t="str">
        <f t="shared" si="197"/>
        <v xml:space="preserve"> </v>
      </c>
      <c r="D685" t="str">
        <f t="shared" si="198"/>
        <v xml:space="preserve"> </v>
      </c>
      <c r="E685" s="1" t="str">
        <f>_xlfn.IFNA(VLOOKUP(G685,'nr MX scelti o cambiati'!$C$3:$D$591,2,FALSE)," ")</f>
        <v xml:space="preserve"> </v>
      </c>
      <c r="F685" s="1" t="str">
        <f>IF(E685="NUM CAMBIATO","NUM CAMBIATO",IF(G685=" "," ",_xlfn.IFNA(VLOOKUP(G685,'nr MX scelti o cambiati'!$E$3:$N$591,10,FALSE),"nuova scelta numero")))</f>
        <v xml:space="preserve"> </v>
      </c>
      <c r="G685" s="1" t="str">
        <f t="shared" si="199"/>
        <v xml:space="preserve"> </v>
      </c>
      <c r="H685" s="1">
        <f t="shared" si="204"/>
        <v>0</v>
      </c>
      <c r="I685" s="1" t="str">
        <f t="shared" si="205"/>
        <v xml:space="preserve"> </v>
      </c>
      <c r="J685" s="42" t="str">
        <f t="shared" si="200"/>
        <v xml:space="preserve"> </v>
      </c>
      <c r="K685" s="1" t="str">
        <f t="shared" si="201"/>
        <v xml:space="preserve"> </v>
      </c>
      <c r="L685" s="1" t="str">
        <f t="shared" si="202"/>
        <v xml:space="preserve"> </v>
      </c>
      <c r="M685" s="1" t="str">
        <f t="shared" si="203"/>
        <v xml:space="preserve"> </v>
      </c>
      <c r="N685" s="7"/>
      <c r="O685">
        <f t="shared" si="206"/>
        <v>845</v>
      </c>
      <c r="P685">
        <f t="shared" si="207"/>
        <v>845</v>
      </c>
      <c r="Q685" t="str">
        <f t="shared" si="208"/>
        <v>GIANESI ANDREA</v>
      </c>
      <c r="R685" s="1" t="str">
        <f t="shared" si="209"/>
        <v>0001616R</v>
      </c>
      <c r="S685" s="22">
        <f t="shared" si="212"/>
        <v>28609</v>
      </c>
      <c r="T685" s="1" t="str">
        <f t="shared" si="213"/>
        <v>FVG</v>
      </c>
      <c r="U685" s="1" t="str">
        <f t="shared" si="214"/>
        <v>OPEN</v>
      </c>
      <c r="V685" s="1" t="str">
        <f t="shared" si="215"/>
        <v>VETERAN</v>
      </c>
      <c r="W685" s="42" t="str">
        <f t="shared" si="210"/>
        <v>GIANESI ANDREA</v>
      </c>
      <c r="Y685" s="30" t="s">
        <v>3180</v>
      </c>
      <c r="Z685">
        <v>845</v>
      </c>
      <c r="AA685" t="s">
        <v>3181</v>
      </c>
      <c r="AB685" s="14">
        <v>28609</v>
      </c>
      <c r="AC685" t="s">
        <v>24</v>
      </c>
      <c r="AD685" s="1" t="s">
        <v>858</v>
      </c>
      <c r="AE685" t="s">
        <v>12</v>
      </c>
      <c r="AF685" t="s">
        <v>3181</v>
      </c>
      <c r="AG685">
        <v>2024</v>
      </c>
    </row>
    <row r="686" spans="1:33" ht="15.75" customHeight="1" x14ac:dyDescent="0.25">
      <c r="A686" s="3">
        <v>683</v>
      </c>
      <c r="B686" s="4">
        <f t="shared" si="196"/>
        <v>683</v>
      </c>
      <c r="C686" s="1" t="str">
        <f t="shared" si="197"/>
        <v xml:space="preserve"> </v>
      </c>
      <c r="D686" t="str">
        <f t="shared" si="198"/>
        <v xml:space="preserve"> </v>
      </c>
      <c r="E686" s="1" t="str">
        <f>_xlfn.IFNA(VLOOKUP(G686,'nr MX scelti o cambiati'!$C$3:$D$591,2,FALSE)," ")</f>
        <v xml:space="preserve"> </v>
      </c>
      <c r="F686" s="1" t="str">
        <f>IF(E686="NUM CAMBIATO","NUM CAMBIATO",IF(G686=" "," ",_xlfn.IFNA(VLOOKUP(G686,'nr MX scelti o cambiati'!$E$3:$N$591,10,FALSE),"nuova scelta numero")))</f>
        <v xml:space="preserve"> </v>
      </c>
      <c r="G686" s="1" t="str">
        <f t="shared" si="199"/>
        <v xml:space="preserve"> </v>
      </c>
      <c r="H686" s="1">
        <f t="shared" si="204"/>
        <v>0</v>
      </c>
      <c r="I686" s="1" t="str">
        <f t="shared" si="205"/>
        <v xml:space="preserve"> </v>
      </c>
      <c r="J686" s="42" t="str">
        <f t="shared" si="200"/>
        <v xml:space="preserve"> </v>
      </c>
      <c r="K686" s="1" t="str">
        <f t="shared" si="201"/>
        <v xml:space="preserve"> </v>
      </c>
      <c r="L686" s="1" t="str">
        <f t="shared" si="202"/>
        <v xml:space="preserve"> </v>
      </c>
      <c r="M686" s="1" t="str">
        <f t="shared" si="203"/>
        <v xml:space="preserve"> </v>
      </c>
      <c r="N686" s="7"/>
      <c r="O686">
        <f t="shared" si="206"/>
        <v>846</v>
      </c>
      <c r="P686">
        <f t="shared" si="207"/>
        <v>846</v>
      </c>
      <c r="Q686" t="str">
        <f t="shared" si="208"/>
        <v>ZENI ALESSANDRO</v>
      </c>
      <c r="R686" s="1" t="str">
        <f t="shared" si="209"/>
        <v>Z00959</v>
      </c>
      <c r="S686" s="22">
        <f t="shared" si="212"/>
        <v>0</v>
      </c>
      <c r="T686" s="1">
        <f t="shared" si="213"/>
        <v>0</v>
      </c>
      <c r="U686" s="1" t="str">
        <f t="shared" si="214"/>
        <v>MX1</v>
      </c>
      <c r="V686" s="1" t="str">
        <f t="shared" si="215"/>
        <v>RIDER</v>
      </c>
      <c r="W686" s="42" t="str">
        <f t="shared" si="210"/>
        <v xml:space="preserve"> </v>
      </c>
      <c r="Y686" s="30" t="s">
        <v>964</v>
      </c>
      <c r="Z686">
        <v>846</v>
      </c>
      <c r="AA686" t="s">
        <v>965</v>
      </c>
      <c r="AD686" s="1" t="s">
        <v>857</v>
      </c>
      <c r="AE686" t="s">
        <v>6</v>
      </c>
      <c r="AG686">
        <v>2024</v>
      </c>
    </row>
    <row r="687" spans="1:33" ht="15.75" customHeight="1" x14ac:dyDescent="0.25">
      <c r="A687" s="3">
        <v>684</v>
      </c>
      <c r="B687" s="4" t="str">
        <f t="shared" si="196"/>
        <v xml:space="preserve"> </v>
      </c>
      <c r="C687" s="1">
        <f t="shared" si="197"/>
        <v>684</v>
      </c>
      <c r="D687" t="str">
        <f t="shared" si="198"/>
        <v>RAGAZZO RAOUL</v>
      </c>
      <c r="E687" s="1" t="str">
        <f>_xlfn.IFNA(VLOOKUP(G687,'nr MX scelti o cambiati'!$C$3:$D$591,2,FALSE)," ")</f>
        <v xml:space="preserve"> </v>
      </c>
      <c r="F687" s="1">
        <f>IF(E687="NUM CAMBIATO","NUM CAMBIATO",IF(G687=" "," ",_xlfn.IFNA(VLOOKUP(G687,'nr MX scelti o cambiati'!$E$3:$N$591,10,FALSE),"nuova scelta numero")))</f>
        <v>0</v>
      </c>
      <c r="G687" s="1" t="str">
        <f t="shared" si="199"/>
        <v>Y04047</v>
      </c>
      <c r="H687" s="1">
        <f t="shared" si="204"/>
        <v>1</v>
      </c>
      <c r="I687" s="1" t="str">
        <f t="shared" si="205"/>
        <v>licenza 23 da rinnovare</v>
      </c>
      <c r="J687" s="42" t="str">
        <f t="shared" si="200"/>
        <v xml:space="preserve"> </v>
      </c>
      <c r="K687" s="1">
        <f t="shared" si="201"/>
        <v>0</v>
      </c>
      <c r="L687" s="1" t="str">
        <f t="shared" si="202"/>
        <v>MX1</v>
      </c>
      <c r="M687" s="1" t="str">
        <f t="shared" si="203"/>
        <v>CHALLENGE</v>
      </c>
      <c r="N687" s="7"/>
      <c r="O687">
        <f t="shared" si="206"/>
        <v>847</v>
      </c>
      <c r="P687">
        <f t="shared" si="207"/>
        <v>847</v>
      </c>
      <c r="Q687" t="str">
        <f t="shared" si="208"/>
        <v>SPINAZZE` ALEX</v>
      </c>
      <c r="R687" s="1" t="str">
        <f t="shared" si="209"/>
        <v>X01870</v>
      </c>
      <c r="S687" s="22">
        <f t="shared" si="212"/>
        <v>37005</v>
      </c>
      <c r="T687" s="1" t="str">
        <f t="shared" si="213"/>
        <v>FVG</v>
      </c>
      <c r="U687" s="1" t="str">
        <f t="shared" si="214"/>
        <v>MX2</v>
      </c>
      <c r="V687" s="1" t="str">
        <f t="shared" si="215"/>
        <v>RIDER</v>
      </c>
      <c r="W687" s="42" t="str">
        <f t="shared" si="210"/>
        <v>SPINAZZE` ALEX</v>
      </c>
      <c r="Y687" s="30" t="s">
        <v>2613</v>
      </c>
      <c r="Z687">
        <v>847</v>
      </c>
      <c r="AA687" t="s">
        <v>2614</v>
      </c>
      <c r="AB687" s="14">
        <v>37005</v>
      </c>
      <c r="AC687" t="s">
        <v>24</v>
      </c>
      <c r="AD687" s="1" t="s">
        <v>856</v>
      </c>
      <c r="AE687" t="s">
        <v>6</v>
      </c>
      <c r="AF687" t="s">
        <v>2614</v>
      </c>
      <c r="AG687">
        <v>2024</v>
      </c>
    </row>
    <row r="688" spans="1:33" ht="15.75" customHeight="1" x14ac:dyDescent="0.25">
      <c r="A688" s="3">
        <v>685</v>
      </c>
      <c r="B688" s="4" t="str">
        <f t="shared" si="196"/>
        <v xml:space="preserve"> </v>
      </c>
      <c r="C688" s="1">
        <f t="shared" si="197"/>
        <v>685</v>
      </c>
      <c r="D688" t="str">
        <f t="shared" si="198"/>
        <v>SCOZZAFAVA GIUSEPPE</v>
      </c>
      <c r="E688" s="1" t="str">
        <f>_xlfn.IFNA(VLOOKUP(G688,'nr MX scelti o cambiati'!$C$3:$D$591,2,FALSE)," ")</f>
        <v xml:space="preserve"> </v>
      </c>
      <c r="F688" s="1">
        <f>IF(E688="NUM CAMBIATO","NUM CAMBIATO",IF(G688=" "," ",_xlfn.IFNA(VLOOKUP(G688,'nr MX scelti o cambiati'!$E$3:$N$591,10,FALSE),"nuova scelta numero")))</f>
        <v>0</v>
      </c>
      <c r="G688" s="1" t="str">
        <f t="shared" si="199"/>
        <v>P01360</v>
      </c>
      <c r="H688" s="1">
        <f t="shared" si="204"/>
        <v>0</v>
      </c>
      <c r="I688" s="1" t="str">
        <f t="shared" si="205"/>
        <v xml:space="preserve"> </v>
      </c>
      <c r="J688" s="42" t="str">
        <f t="shared" si="200"/>
        <v>SCOZZAFAVA GIUSEPPE</v>
      </c>
      <c r="K688" s="1" t="str">
        <f t="shared" si="201"/>
        <v>PTR</v>
      </c>
      <c r="L688" s="1" t="str">
        <f t="shared" si="202"/>
        <v>OPEN</v>
      </c>
      <c r="M688" s="1" t="str">
        <f t="shared" si="203"/>
        <v>MASTER</v>
      </c>
      <c r="N688" s="7"/>
      <c r="O688">
        <f t="shared" si="206"/>
        <v>850</v>
      </c>
      <c r="P688">
        <f t="shared" si="207"/>
        <v>850</v>
      </c>
      <c r="Q688" t="str">
        <f t="shared" si="208"/>
        <v>PERAZZOLO DIEGO</v>
      </c>
      <c r="R688" s="1" t="str">
        <f t="shared" si="209"/>
        <v>A01062</v>
      </c>
      <c r="S688" s="22">
        <f t="shared" ref="S688:S693" si="216">AB688</f>
        <v>31229</v>
      </c>
      <c r="T688" s="1" t="str">
        <f t="shared" ref="T688:T693" si="217">AC688</f>
        <v>VEN</v>
      </c>
      <c r="U688" s="1" t="str">
        <f t="shared" ref="U688:U693" si="218">AD688</f>
        <v>MX2</v>
      </c>
      <c r="V688" s="1" t="str">
        <f t="shared" ref="V688:V693" si="219">AE688</f>
        <v>RIDER</v>
      </c>
      <c r="W688" s="42" t="str">
        <f t="shared" si="210"/>
        <v>PERAZZOLO DIEGO</v>
      </c>
      <c r="Y688" s="30" t="s">
        <v>3713</v>
      </c>
      <c r="Z688">
        <v>850</v>
      </c>
      <c r="AA688" t="s">
        <v>3714</v>
      </c>
      <c r="AB688" s="14">
        <v>31229</v>
      </c>
      <c r="AC688" t="s">
        <v>21</v>
      </c>
      <c r="AD688" s="1" t="s">
        <v>856</v>
      </c>
      <c r="AE688" t="s">
        <v>6</v>
      </c>
      <c r="AF688" t="s">
        <v>3714</v>
      </c>
      <c r="AG688">
        <v>2024</v>
      </c>
    </row>
    <row r="689" spans="1:33" ht="15.75" customHeight="1" x14ac:dyDescent="0.25">
      <c r="A689" s="3">
        <v>686</v>
      </c>
      <c r="B689" s="4" t="str">
        <f t="shared" si="196"/>
        <v xml:space="preserve"> </v>
      </c>
      <c r="C689" s="1">
        <f t="shared" si="197"/>
        <v>686</v>
      </c>
      <c r="D689" t="str">
        <f t="shared" si="198"/>
        <v>MACCARI SIMONE</v>
      </c>
      <c r="E689" s="1" t="str">
        <f>_xlfn.IFNA(VLOOKUP(G689,'nr MX scelti o cambiati'!$C$3:$D$591,2,FALSE)," ")</f>
        <v xml:space="preserve"> </v>
      </c>
      <c r="F689" s="1">
        <f>IF(E689="NUM CAMBIATO","NUM CAMBIATO",IF(G689=" "," ",_xlfn.IFNA(VLOOKUP(G689,'nr MX scelti o cambiati'!$E$3:$N$591,10,FALSE),"nuova scelta numero")))</f>
        <v>0</v>
      </c>
      <c r="G689" s="1" t="str">
        <f t="shared" si="199"/>
        <v>X12377</v>
      </c>
      <c r="H689" s="1">
        <f t="shared" si="204"/>
        <v>1</v>
      </c>
      <c r="I689" s="1" t="str">
        <f t="shared" si="205"/>
        <v>licenza 23 da rinnovare</v>
      </c>
      <c r="J689" s="42" t="str">
        <f t="shared" si="200"/>
        <v xml:space="preserve"> </v>
      </c>
      <c r="K689" s="1">
        <f t="shared" si="201"/>
        <v>0</v>
      </c>
      <c r="L689" s="1" t="str">
        <f t="shared" si="202"/>
        <v>MX2</v>
      </c>
      <c r="M689" s="1" t="str">
        <f t="shared" si="203"/>
        <v>CHALLENGE</v>
      </c>
      <c r="N689" s="7"/>
      <c r="O689">
        <f t="shared" si="206"/>
        <v>852</v>
      </c>
      <c r="P689">
        <f t="shared" si="207"/>
        <v>852</v>
      </c>
      <c r="Q689" t="str">
        <f t="shared" si="208"/>
        <v>FUMAGALLI STEFANO</v>
      </c>
      <c r="R689" s="1" t="str">
        <f t="shared" si="209"/>
        <v>Z00106</v>
      </c>
      <c r="S689" s="22">
        <f t="shared" si="216"/>
        <v>26461</v>
      </c>
      <c r="T689" s="1" t="str">
        <f t="shared" si="217"/>
        <v>LOM</v>
      </c>
      <c r="U689" s="1" t="str">
        <f t="shared" si="218"/>
        <v>OPEN</v>
      </c>
      <c r="V689" s="1" t="str">
        <f t="shared" si="219"/>
        <v>SUPERVETERAN</v>
      </c>
      <c r="W689" s="42" t="str">
        <f t="shared" si="210"/>
        <v>FUMAGALLI STEFANO</v>
      </c>
      <c r="Y689" s="30" t="s">
        <v>3826</v>
      </c>
      <c r="Z689">
        <v>852</v>
      </c>
      <c r="AA689" t="s">
        <v>3827</v>
      </c>
      <c r="AB689" s="14">
        <v>26461</v>
      </c>
      <c r="AC689" t="s">
        <v>19</v>
      </c>
      <c r="AD689" s="1" t="s">
        <v>858</v>
      </c>
      <c r="AE689" t="s">
        <v>13</v>
      </c>
      <c r="AF689" t="s">
        <v>3827</v>
      </c>
      <c r="AG689">
        <v>2024</v>
      </c>
    </row>
    <row r="690" spans="1:33" ht="15.75" customHeight="1" x14ac:dyDescent="0.25">
      <c r="A690" s="3">
        <v>687</v>
      </c>
      <c r="B690" s="4">
        <f t="shared" si="196"/>
        <v>687</v>
      </c>
      <c r="C690" s="1" t="str">
        <f t="shared" si="197"/>
        <v xml:space="preserve"> </v>
      </c>
      <c r="D690" t="str">
        <f t="shared" si="198"/>
        <v xml:space="preserve"> </v>
      </c>
      <c r="E690" s="1" t="str">
        <f>_xlfn.IFNA(VLOOKUP(G690,'nr MX scelti o cambiati'!$C$3:$D$591,2,FALSE)," ")</f>
        <v xml:space="preserve"> </v>
      </c>
      <c r="F690" s="1" t="str">
        <f>IF(E690="NUM CAMBIATO","NUM CAMBIATO",IF(G690=" "," ",_xlfn.IFNA(VLOOKUP(G690,'nr MX scelti o cambiati'!$E$3:$N$591,10,FALSE),"nuova scelta numero")))</f>
        <v xml:space="preserve"> </v>
      </c>
      <c r="G690" s="1" t="str">
        <f t="shared" si="199"/>
        <v xml:space="preserve"> </v>
      </c>
      <c r="H690" s="1">
        <f t="shared" si="204"/>
        <v>0</v>
      </c>
      <c r="I690" s="1" t="str">
        <f t="shared" si="205"/>
        <v xml:space="preserve"> </v>
      </c>
      <c r="J690" s="42" t="str">
        <f t="shared" si="200"/>
        <v xml:space="preserve"> </v>
      </c>
      <c r="K690" s="1" t="str">
        <f t="shared" si="201"/>
        <v xml:space="preserve"> </v>
      </c>
      <c r="L690" s="1" t="str">
        <f t="shared" si="202"/>
        <v xml:space="preserve"> </v>
      </c>
      <c r="M690" s="1" t="str">
        <f t="shared" si="203"/>
        <v xml:space="preserve"> </v>
      </c>
      <c r="N690" s="7"/>
      <c r="O690">
        <f t="shared" si="206"/>
        <v>855</v>
      </c>
      <c r="P690">
        <f t="shared" si="207"/>
        <v>855</v>
      </c>
      <c r="Q690" t="str">
        <f t="shared" si="208"/>
        <v>RAMON DANIELE</v>
      </c>
      <c r="R690" s="1" t="str">
        <f t="shared" si="209"/>
        <v>T01016</v>
      </c>
      <c r="S690" s="22">
        <f t="shared" si="216"/>
        <v>38569</v>
      </c>
      <c r="T690" s="1" t="str">
        <f t="shared" si="217"/>
        <v>VEN</v>
      </c>
      <c r="U690" s="1" t="str">
        <f t="shared" si="218"/>
        <v>MX1</v>
      </c>
      <c r="V690" s="1" t="str">
        <f t="shared" si="219"/>
        <v>EXPERT</v>
      </c>
      <c r="W690" s="42" t="str">
        <f t="shared" si="210"/>
        <v>RAMON DANIELE</v>
      </c>
      <c r="Y690" s="30" t="s">
        <v>682</v>
      </c>
      <c r="Z690">
        <v>855</v>
      </c>
      <c r="AA690" t="s">
        <v>683</v>
      </c>
      <c r="AB690" s="14">
        <v>38569</v>
      </c>
      <c r="AC690" t="s">
        <v>21</v>
      </c>
      <c r="AD690" s="1" t="s">
        <v>857</v>
      </c>
      <c r="AE690" t="s">
        <v>7</v>
      </c>
      <c r="AF690" t="s">
        <v>683</v>
      </c>
      <c r="AG690">
        <v>2024</v>
      </c>
    </row>
    <row r="691" spans="1:33" ht="15.75" customHeight="1" x14ac:dyDescent="0.25">
      <c r="A691" s="3">
        <v>688</v>
      </c>
      <c r="B691" s="4">
        <f t="shared" si="196"/>
        <v>688</v>
      </c>
      <c r="C691" s="1" t="str">
        <f t="shared" si="197"/>
        <v xml:space="preserve"> </v>
      </c>
      <c r="D691" t="str">
        <f t="shared" si="198"/>
        <v xml:space="preserve"> </v>
      </c>
      <c r="E691" s="1" t="str">
        <f>_xlfn.IFNA(VLOOKUP(G691,'nr MX scelti o cambiati'!$C$3:$D$591,2,FALSE)," ")</f>
        <v xml:space="preserve"> </v>
      </c>
      <c r="F691" s="1" t="str">
        <f>IF(E691="NUM CAMBIATO","NUM CAMBIATO",IF(G691=" "," ",_xlfn.IFNA(VLOOKUP(G691,'nr MX scelti o cambiati'!$E$3:$N$591,10,FALSE),"nuova scelta numero")))</f>
        <v xml:space="preserve"> </v>
      </c>
      <c r="G691" s="1" t="str">
        <f t="shared" si="199"/>
        <v xml:space="preserve"> </v>
      </c>
      <c r="H691" s="1">
        <f t="shared" si="204"/>
        <v>0</v>
      </c>
      <c r="I691" s="1" t="str">
        <f t="shared" si="205"/>
        <v xml:space="preserve"> </v>
      </c>
      <c r="J691" s="42" t="str">
        <f t="shared" si="200"/>
        <v xml:space="preserve"> </v>
      </c>
      <c r="K691" s="1" t="str">
        <f t="shared" si="201"/>
        <v xml:space="preserve"> </v>
      </c>
      <c r="L691" s="1" t="str">
        <f t="shared" si="202"/>
        <v xml:space="preserve"> </v>
      </c>
      <c r="M691" s="1" t="str">
        <f t="shared" si="203"/>
        <v xml:space="preserve"> </v>
      </c>
      <c r="N691" s="7"/>
      <c r="O691">
        <f t="shared" si="206"/>
        <v>857</v>
      </c>
      <c r="P691">
        <f t="shared" si="207"/>
        <v>857</v>
      </c>
      <c r="Q691" t="str">
        <f t="shared" si="208"/>
        <v>BRAUN HELMUTH</v>
      </c>
      <c r="R691" s="1" t="str">
        <f t="shared" si="209"/>
        <v>G06389</v>
      </c>
      <c r="S691" s="22">
        <f t="shared" si="216"/>
        <v>25910</v>
      </c>
      <c r="T691" s="1" t="str">
        <f t="shared" si="217"/>
        <v>PBZ</v>
      </c>
      <c r="U691" s="1" t="str">
        <f t="shared" si="218"/>
        <v>OPEN</v>
      </c>
      <c r="V691" s="1" t="str">
        <f t="shared" si="219"/>
        <v>SUPERVETERAN</v>
      </c>
      <c r="W691" s="42" t="str">
        <f t="shared" si="210"/>
        <v>BRAUN HELMUTH</v>
      </c>
      <c r="Y691" s="30" t="s">
        <v>930</v>
      </c>
      <c r="Z691">
        <v>857</v>
      </c>
      <c r="AA691" t="s">
        <v>931</v>
      </c>
      <c r="AB691" s="14">
        <v>25910</v>
      </c>
      <c r="AC691" t="s">
        <v>23</v>
      </c>
      <c r="AD691" s="1" t="s">
        <v>858</v>
      </c>
      <c r="AE691" t="s">
        <v>13</v>
      </c>
      <c r="AF691" t="s">
        <v>931</v>
      </c>
      <c r="AG691">
        <v>2024</v>
      </c>
    </row>
    <row r="692" spans="1:33" ht="15.75" customHeight="1" x14ac:dyDescent="0.25">
      <c r="A692" s="3">
        <v>689</v>
      </c>
      <c r="B692" s="4">
        <f t="shared" si="196"/>
        <v>689</v>
      </c>
      <c r="C692" s="1" t="str">
        <f t="shared" si="197"/>
        <v xml:space="preserve"> </v>
      </c>
      <c r="D692" t="str">
        <f t="shared" si="198"/>
        <v xml:space="preserve"> </v>
      </c>
      <c r="E692" s="1" t="str">
        <f>_xlfn.IFNA(VLOOKUP(G692,'nr MX scelti o cambiati'!$C$3:$D$591,2,FALSE)," ")</f>
        <v xml:space="preserve"> </v>
      </c>
      <c r="F692" s="1" t="str">
        <f>IF(E692="NUM CAMBIATO","NUM CAMBIATO",IF(G692=" "," ",_xlfn.IFNA(VLOOKUP(G692,'nr MX scelti o cambiati'!$E$3:$N$591,10,FALSE),"nuova scelta numero")))</f>
        <v xml:space="preserve"> </v>
      </c>
      <c r="G692" s="1" t="str">
        <f t="shared" si="199"/>
        <v xml:space="preserve"> </v>
      </c>
      <c r="H692" s="1">
        <f t="shared" si="204"/>
        <v>0</v>
      </c>
      <c r="I692" s="1" t="str">
        <f t="shared" si="205"/>
        <v xml:space="preserve"> </v>
      </c>
      <c r="J692" s="42" t="str">
        <f t="shared" si="200"/>
        <v xml:space="preserve"> </v>
      </c>
      <c r="K692" s="1" t="str">
        <f t="shared" si="201"/>
        <v xml:space="preserve"> </v>
      </c>
      <c r="L692" s="1" t="str">
        <f t="shared" si="202"/>
        <v xml:space="preserve"> </v>
      </c>
      <c r="M692" s="1" t="str">
        <f t="shared" si="203"/>
        <v xml:space="preserve"> </v>
      </c>
      <c r="N692" s="7"/>
      <c r="O692">
        <f t="shared" si="206"/>
        <v>860</v>
      </c>
      <c r="P692">
        <f t="shared" si="207"/>
        <v>860</v>
      </c>
      <c r="Q692" t="str">
        <f t="shared" si="208"/>
        <v>GIOVINETTI ROBERTO</v>
      </c>
      <c r="R692" s="1" t="str">
        <f t="shared" si="209"/>
        <v>S00398</v>
      </c>
      <c r="S692" s="22">
        <f t="shared" si="216"/>
        <v>31421</v>
      </c>
      <c r="T692" s="1" t="str">
        <f t="shared" si="217"/>
        <v>PTR</v>
      </c>
      <c r="U692" s="1" t="str">
        <f t="shared" si="218"/>
        <v>MX1</v>
      </c>
      <c r="V692" s="1" t="str">
        <f t="shared" si="219"/>
        <v>CHALLENGE</v>
      </c>
      <c r="W692" s="42" t="str">
        <f t="shared" si="210"/>
        <v>GIOVINETTI ROBERTO</v>
      </c>
      <c r="Y692" s="30" t="s">
        <v>2545</v>
      </c>
      <c r="Z692">
        <v>860</v>
      </c>
      <c r="AA692" t="s">
        <v>2546</v>
      </c>
      <c r="AB692" s="14">
        <v>31421</v>
      </c>
      <c r="AC692" t="s">
        <v>1300</v>
      </c>
      <c r="AD692" s="1" t="s">
        <v>857</v>
      </c>
      <c r="AE692" t="s">
        <v>5</v>
      </c>
      <c r="AF692" t="s">
        <v>2546</v>
      </c>
      <c r="AG692">
        <v>2024</v>
      </c>
    </row>
    <row r="693" spans="1:33" ht="15.75" customHeight="1" x14ac:dyDescent="0.25">
      <c r="A693" s="3">
        <v>690</v>
      </c>
      <c r="B693" s="4" t="str">
        <f t="shared" si="196"/>
        <v xml:space="preserve"> </v>
      </c>
      <c r="C693" s="1">
        <f t="shared" si="197"/>
        <v>690</v>
      </c>
      <c r="D693" t="str">
        <f t="shared" si="198"/>
        <v>FACCI NICOLO`</v>
      </c>
      <c r="E693" s="1" t="str">
        <f>_xlfn.IFNA(VLOOKUP(G693,'nr MX scelti o cambiati'!$C$3:$D$591,2,FALSE)," ")</f>
        <v xml:space="preserve"> </v>
      </c>
      <c r="F693" s="1">
        <f>IF(E693="NUM CAMBIATO","NUM CAMBIATO",IF(G693=" "," ",_xlfn.IFNA(VLOOKUP(G693,'nr MX scelti o cambiati'!$E$3:$N$591,10,FALSE),"nuova scelta numero")))</f>
        <v>0</v>
      </c>
      <c r="G693" s="1" t="str">
        <f t="shared" si="199"/>
        <v>R00143</v>
      </c>
      <c r="H693" s="1">
        <f t="shared" si="204"/>
        <v>0</v>
      </c>
      <c r="I693" s="1" t="str">
        <f t="shared" si="205"/>
        <v xml:space="preserve"> </v>
      </c>
      <c r="J693" s="42" t="str">
        <f t="shared" si="200"/>
        <v>FACCI NICOLO`</v>
      </c>
      <c r="K693" s="1" t="str">
        <f t="shared" si="201"/>
        <v>VEN</v>
      </c>
      <c r="L693" s="1" t="str">
        <f t="shared" si="202"/>
        <v>MX2</v>
      </c>
      <c r="M693" s="1" t="str">
        <f t="shared" si="203"/>
        <v>EXPERT</v>
      </c>
      <c r="N693" s="7"/>
      <c r="O693">
        <f t="shared" si="206"/>
        <v>861</v>
      </c>
      <c r="P693">
        <f t="shared" si="207"/>
        <v>861</v>
      </c>
      <c r="Q693" t="str">
        <f t="shared" si="208"/>
        <v>BOLDO RICCARDO</v>
      </c>
      <c r="R693" s="1" t="str">
        <f t="shared" si="209"/>
        <v>A00740</v>
      </c>
      <c r="S693" s="22">
        <f t="shared" si="216"/>
        <v>34995</v>
      </c>
      <c r="T693" s="1" t="str">
        <f t="shared" si="217"/>
        <v>VEN</v>
      </c>
      <c r="U693" s="1" t="str">
        <f t="shared" si="218"/>
        <v>MX2</v>
      </c>
      <c r="V693" s="1" t="str">
        <f t="shared" si="219"/>
        <v>CHALLENGE</v>
      </c>
      <c r="W693" s="42" t="str">
        <f t="shared" si="210"/>
        <v>BOLDO RICCARDO</v>
      </c>
      <c r="Y693" s="30" t="s">
        <v>2792</v>
      </c>
      <c r="Z693">
        <v>861</v>
      </c>
      <c r="AA693" t="s">
        <v>2793</v>
      </c>
      <c r="AB693" s="14">
        <v>34995</v>
      </c>
      <c r="AC693" t="s">
        <v>21</v>
      </c>
      <c r="AD693" s="1" t="s">
        <v>856</v>
      </c>
      <c r="AE693" t="s">
        <v>5</v>
      </c>
      <c r="AF693" t="s">
        <v>2793</v>
      </c>
      <c r="AG693">
        <v>2024</v>
      </c>
    </row>
    <row r="694" spans="1:33" ht="15.75" customHeight="1" x14ac:dyDescent="0.25">
      <c r="A694" s="3">
        <v>691</v>
      </c>
      <c r="B694" s="4" t="str">
        <f t="shared" si="196"/>
        <v xml:space="preserve"> </v>
      </c>
      <c r="C694" s="1">
        <f t="shared" si="197"/>
        <v>691</v>
      </c>
      <c r="D694" t="str">
        <f t="shared" si="198"/>
        <v>TARDIVO MICHELE</v>
      </c>
      <c r="E694" s="1" t="str">
        <f>_xlfn.IFNA(VLOOKUP(G694,'nr MX scelti o cambiati'!$C$3:$D$591,2,FALSE)," ")</f>
        <v xml:space="preserve"> </v>
      </c>
      <c r="F694" s="1">
        <f>IF(E694="NUM CAMBIATO","NUM CAMBIATO",IF(G694=" "," ",_xlfn.IFNA(VLOOKUP(G694,'nr MX scelti o cambiati'!$E$3:$N$591,10,FALSE),"nuova scelta numero")))</f>
        <v>0</v>
      </c>
      <c r="G694" s="1" t="str">
        <f t="shared" si="199"/>
        <v>W00186</v>
      </c>
      <c r="H694" s="1">
        <f t="shared" si="204"/>
        <v>1</v>
      </c>
      <c r="I694" s="1" t="str">
        <f t="shared" si="205"/>
        <v>licenza 23 da rinnovare</v>
      </c>
      <c r="J694" s="42" t="str">
        <f t="shared" si="200"/>
        <v xml:space="preserve"> </v>
      </c>
      <c r="K694" s="1">
        <f t="shared" si="201"/>
        <v>0</v>
      </c>
      <c r="L694" s="1" t="str">
        <f t="shared" si="202"/>
        <v>MX2</v>
      </c>
      <c r="M694" s="1" t="str">
        <f t="shared" si="203"/>
        <v>RIDER</v>
      </c>
      <c r="N694" s="7"/>
      <c r="O694">
        <f t="shared" si="206"/>
        <v>862</v>
      </c>
      <c r="P694">
        <f t="shared" si="207"/>
        <v>862</v>
      </c>
      <c r="Q694" t="str">
        <f t="shared" si="208"/>
        <v>MURARO MATTEO</v>
      </c>
      <c r="R694" s="1" t="str">
        <f t="shared" si="209"/>
        <v>A01293</v>
      </c>
      <c r="S694" s="22">
        <f t="shared" ref="S694:S757" si="220">AB694</f>
        <v>37321</v>
      </c>
      <c r="T694" s="1" t="str">
        <f t="shared" ref="T694:T757" si="221">AC694</f>
        <v>VEN</v>
      </c>
      <c r="U694" s="1" t="str">
        <f t="shared" ref="U694:U757" si="222">AD694</f>
        <v>MX2</v>
      </c>
      <c r="V694" s="1" t="str">
        <f t="shared" ref="V694:V757" si="223">AE694</f>
        <v>CHALLENGE</v>
      </c>
      <c r="W694" s="42" t="str">
        <f t="shared" si="210"/>
        <v>MURARO MATTEO</v>
      </c>
      <c r="Y694" s="30" t="s">
        <v>3118</v>
      </c>
      <c r="Z694">
        <v>862</v>
      </c>
      <c r="AA694" t="s">
        <v>3119</v>
      </c>
      <c r="AB694" s="14">
        <v>37321</v>
      </c>
      <c r="AC694" t="s">
        <v>21</v>
      </c>
      <c r="AD694" s="1" t="s">
        <v>856</v>
      </c>
      <c r="AE694" t="s">
        <v>5</v>
      </c>
      <c r="AF694" t="s">
        <v>3119</v>
      </c>
      <c r="AG694">
        <v>2024</v>
      </c>
    </row>
    <row r="695" spans="1:33" ht="15.75" customHeight="1" x14ac:dyDescent="0.25">
      <c r="A695" s="3">
        <v>692</v>
      </c>
      <c r="B695" s="4" t="str">
        <f t="shared" si="196"/>
        <v xml:space="preserve"> </v>
      </c>
      <c r="C695" s="1">
        <f t="shared" si="197"/>
        <v>692</v>
      </c>
      <c r="D695" t="str">
        <f t="shared" si="198"/>
        <v>FIAMIN MATTEO</v>
      </c>
      <c r="E695" s="1" t="str">
        <f>_xlfn.IFNA(VLOOKUP(G695,'nr MX scelti o cambiati'!$C$3:$D$591,2,FALSE)," ")</f>
        <v xml:space="preserve"> </v>
      </c>
      <c r="F695" s="1">
        <f>IF(E695="NUM CAMBIATO","NUM CAMBIATO",IF(G695=" "," ",_xlfn.IFNA(VLOOKUP(G695,'nr MX scelti o cambiati'!$E$3:$N$591,10,FALSE),"nuova scelta numero")))</f>
        <v>0</v>
      </c>
      <c r="G695" s="1" t="str">
        <f t="shared" si="199"/>
        <v>M00022</v>
      </c>
      <c r="H695" s="1">
        <f t="shared" si="204"/>
        <v>0</v>
      </c>
      <c r="I695" s="1" t="str">
        <f t="shared" si="205"/>
        <v xml:space="preserve"> </v>
      </c>
      <c r="J695" s="42" t="str">
        <f t="shared" si="200"/>
        <v>FIAMIN MATTEO</v>
      </c>
      <c r="K695" s="1" t="str">
        <f t="shared" si="201"/>
        <v>VEN</v>
      </c>
      <c r="L695" s="1" t="str">
        <f t="shared" si="202"/>
        <v>MX2</v>
      </c>
      <c r="M695" s="1" t="str">
        <f t="shared" si="203"/>
        <v>FAST</v>
      </c>
      <c r="N695" s="7"/>
      <c r="O695">
        <f t="shared" si="206"/>
        <v>865</v>
      </c>
      <c r="P695">
        <f t="shared" si="207"/>
        <v>865</v>
      </c>
      <c r="Q695" t="str">
        <f t="shared" si="208"/>
        <v>CARRER THOMAS</v>
      </c>
      <c r="R695" s="1" t="str">
        <f t="shared" si="209"/>
        <v>Z02158</v>
      </c>
      <c r="S695" s="22">
        <f t="shared" si="220"/>
        <v>31540</v>
      </c>
      <c r="T695" s="1" t="str">
        <f t="shared" si="221"/>
        <v>VEN</v>
      </c>
      <c r="U695" s="1" t="str">
        <f t="shared" si="222"/>
        <v>MX2</v>
      </c>
      <c r="V695" s="1" t="str">
        <f t="shared" si="223"/>
        <v>EXPERT</v>
      </c>
      <c r="W695" s="42" t="str">
        <f t="shared" si="210"/>
        <v>CARRER THOMAS</v>
      </c>
      <c r="Y695" s="30" t="s">
        <v>1275</v>
      </c>
      <c r="Z695">
        <v>865</v>
      </c>
      <c r="AA695" t="s">
        <v>1276</v>
      </c>
      <c r="AB695" s="14">
        <v>31540</v>
      </c>
      <c r="AC695" t="s">
        <v>21</v>
      </c>
      <c r="AD695" s="1" t="s">
        <v>856</v>
      </c>
      <c r="AE695" t="s">
        <v>7</v>
      </c>
      <c r="AF695" t="s">
        <v>1276</v>
      </c>
      <c r="AG695">
        <v>2024</v>
      </c>
    </row>
    <row r="696" spans="1:33" ht="15.75" customHeight="1" x14ac:dyDescent="0.25">
      <c r="A696" s="3">
        <v>693</v>
      </c>
      <c r="B696" s="4" t="str">
        <f t="shared" si="196"/>
        <v xml:space="preserve"> </v>
      </c>
      <c r="C696" s="1">
        <f t="shared" si="197"/>
        <v>693</v>
      </c>
      <c r="D696" t="str">
        <f t="shared" si="198"/>
        <v>FACCI ALBERTO</v>
      </c>
      <c r="E696" s="1" t="str">
        <f>_xlfn.IFNA(VLOOKUP(G696,'nr MX scelti o cambiati'!$C$3:$D$591,2,FALSE)," ")</f>
        <v xml:space="preserve"> </v>
      </c>
      <c r="F696" s="1" t="str">
        <f>IF(E696="NUM CAMBIATO","NUM CAMBIATO",IF(G696=" "," ",_xlfn.IFNA(VLOOKUP(G696,'nr MX scelti o cambiati'!$E$3:$N$591,10,FALSE),"nuova scelta numero")))</f>
        <v>nuova scelta numero</v>
      </c>
      <c r="G696" s="1" t="str">
        <f t="shared" si="199"/>
        <v>I01591</v>
      </c>
      <c r="H696" s="1">
        <f t="shared" si="204"/>
        <v>0</v>
      </c>
      <c r="I696" s="1" t="str">
        <f t="shared" si="205"/>
        <v xml:space="preserve"> </v>
      </c>
      <c r="J696" s="42" t="str">
        <f t="shared" si="200"/>
        <v>FACCI ALBERTO</v>
      </c>
      <c r="K696" s="1" t="str">
        <f t="shared" si="201"/>
        <v>VEN</v>
      </c>
      <c r="L696" s="1" t="str">
        <f t="shared" si="202"/>
        <v>MX2</v>
      </c>
      <c r="M696" s="1" t="str">
        <f t="shared" si="203"/>
        <v>CHALLENGE</v>
      </c>
      <c r="N696" s="7"/>
      <c r="O696">
        <f t="shared" si="206"/>
        <v>867</v>
      </c>
      <c r="P696">
        <f t="shared" si="207"/>
        <v>867</v>
      </c>
      <c r="Q696" t="str">
        <f t="shared" si="208"/>
        <v>CALORE SILVIA</v>
      </c>
      <c r="R696" s="1" t="str">
        <f t="shared" si="209"/>
        <v>W03120</v>
      </c>
      <c r="S696" s="22">
        <f t="shared" si="220"/>
        <v>38176</v>
      </c>
      <c r="T696" s="1" t="str">
        <f t="shared" si="221"/>
        <v>VEN</v>
      </c>
      <c r="U696" s="1" t="str">
        <f t="shared" si="222"/>
        <v>FEMMINILE</v>
      </c>
      <c r="V696" s="1" t="str">
        <f t="shared" si="223"/>
        <v>FEMMINILE</v>
      </c>
      <c r="W696" s="42" t="str">
        <f t="shared" si="210"/>
        <v>CALORE SILVIA</v>
      </c>
      <c r="Y696" s="30" t="s">
        <v>926</v>
      </c>
      <c r="Z696">
        <v>867</v>
      </c>
      <c r="AA696" t="s">
        <v>927</v>
      </c>
      <c r="AB696" s="14">
        <v>38176</v>
      </c>
      <c r="AC696" t="s">
        <v>21</v>
      </c>
      <c r="AD696" s="1" t="s">
        <v>859</v>
      </c>
      <c r="AE696" t="s">
        <v>859</v>
      </c>
      <c r="AF696" t="s">
        <v>927</v>
      </c>
      <c r="AG696">
        <v>2024</v>
      </c>
    </row>
    <row r="697" spans="1:33" ht="15.75" customHeight="1" x14ac:dyDescent="0.25">
      <c r="A697" s="3">
        <v>694</v>
      </c>
      <c r="B697" s="4" t="str">
        <f t="shared" si="196"/>
        <v xml:space="preserve"> </v>
      </c>
      <c r="C697" s="1">
        <f t="shared" si="197"/>
        <v>694</v>
      </c>
      <c r="D697" t="str">
        <f t="shared" si="198"/>
        <v>CAMERINI FEDERICO</v>
      </c>
      <c r="E697" s="1" t="str">
        <f>_xlfn.IFNA(VLOOKUP(G697,'nr MX scelti o cambiati'!$C$3:$D$591,2,FALSE)," ")</f>
        <v xml:space="preserve"> </v>
      </c>
      <c r="F697" s="1">
        <f>IF(E697="NUM CAMBIATO","NUM CAMBIATO",IF(G697=" "," ",_xlfn.IFNA(VLOOKUP(G697,'nr MX scelti o cambiati'!$E$3:$N$591,10,FALSE),"nuova scelta numero")))</f>
        <v>0</v>
      </c>
      <c r="G697" s="1" t="str">
        <f t="shared" si="199"/>
        <v>T04651</v>
      </c>
      <c r="H697" s="1">
        <f t="shared" si="204"/>
        <v>1</v>
      </c>
      <c r="I697" s="1" t="str">
        <f t="shared" si="205"/>
        <v>licenza 23 da rinnovare</v>
      </c>
      <c r="J697" s="42" t="str">
        <f t="shared" si="200"/>
        <v xml:space="preserve"> </v>
      </c>
      <c r="K697" s="1">
        <f t="shared" si="201"/>
        <v>0</v>
      </c>
      <c r="L697" s="1" t="str">
        <f t="shared" si="202"/>
        <v>MX2</v>
      </c>
      <c r="M697" s="1" t="str">
        <f t="shared" si="203"/>
        <v>CHALLENGE</v>
      </c>
      <c r="N697" s="7"/>
      <c r="O697">
        <f t="shared" si="206"/>
        <v>868</v>
      </c>
      <c r="P697">
        <f t="shared" si="207"/>
        <v>868</v>
      </c>
      <c r="Q697" t="str">
        <f t="shared" si="208"/>
        <v>TREVISAN RICCARDO</v>
      </c>
      <c r="R697" s="1" t="str">
        <f t="shared" si="209"/>
        <v>Z02336</v>
      </c>
      <c r="S697" s="22">
        <f t="shared" si="220"/>
        <v>31650</v>
      </c>
      <c r="T697" s="1" t="str">
        <f t="shared" si="221"/>
        <v>VEN</v>
      </c>
      <c r="U697" s="1" t="str">
        <f t="shared" si="222"/>
        <v>MX1</v>
      </c>
      <c r="V697" s="1" t="str">
        <f t="shared" si="223"/>
        <v>RIDER</v>
      </c>
      <c r="W697" s="42" t="str">
        <f t="shared" si="210"/>
        <v>TREVISAN RICCARDO</v>
      </c>
      <c r="Y697" s="30" t="s">
        <v>1023</v>
      </c>
      <c r="Z697">
        <v>868</v>
      </c>
      <c r="AA697" t="s">
        <v>1024</v>
      </c>
      <c r="AB697" s="14">
        <v>31650</v>
      </c>
      <c r="AC697" t="s">
        <v>21</v>
      </c>
      <c r="AD697" s="1" t="s">
        <v>857</v>
      </c>
      <c r="AE697" t="s">
        <v>6</v>
      </c>
      <c r="AF697" t="s">
        <v>1024</v>
      </c>
      <c r="AG697">
        <v>2024</v>
      </c>
    </row>
    <row r="698" spans="1:33" ht="15.75" customHeight="1" x14ac:dyDescent="0.25">
      <c r="A698" s="3">
        <v>695</v>
      </c>
      <c r="B698" s="4">
        <f t="shared" si="196"/>
        <v>695</v>
      </c>
      <c r="C698" s="1" t="str">
        <f t="shared" si="197"/>
        <v xml:space="preserve"> </v>
      </c>
      <c r="D698" t="str">
        <f t="shared" si="198"/>
        <v xml:space="preserve"> </v>
      </c>
      <c r="E698" s="1" t="str">
        <f>_xlfn.IFNA(VLOOKUP(G698,'nr MX scelti o cambiati'!$C$3:$D$591,2,FALSE)," ")</f>
        <v xml:space="preserve"> </v>
      </c>
      <c r="F698" s="1" t="str">
        <f>IF(E698="NUM CAMBIATO","NUM CAMBIATO",IF(G698=" "," ",_xlfn.IFNA(VLOOKUP(G698,'nr MX scelti o cambiati'!$E$3:$N$591,10,FALSE),"nuova scelta numero")))</f>
        <v xml:space="preserve"> </v>
      </c>
      <c r="G698" s="1" t="str">
        <f t="shared" si="199"/>
        <v xml:space="preserve"> </v>
      </c>
      <c r="H698" s="1">
        <f t="shared" si="204"/>
        <v>0</v>
      </c>
      <c r="I698" s="1" t="str">
        <f t="shared" si="205"/>
        <v xml:space="preserve"> </v>
      </c>
      <c r="J698" s="42" t="str">
        <f t="shared" si="200"/>
        <v xml:space="preserve"> </v>
      </c>
      <c r="K698" s="1" t="str">
        <f t="shared" si="201"/>
        <v xml:space="preserve"> </v>
      </c>
      <c r="L698" s="1" t="str">
        <f t="shared" si="202"/>
        <v xml:space="preserve"> </v>
      </c>
      <c r="M698" s="1" t="str">
        <f t="shared" si="203"/>
        <v xml:space="preserve"> </v>
      </c>
      <c r="N698" s="7"/>
      <c r="O698">
        <f t="shared" si="206"/>
        <v>871</v>
      </c>
      <c r="P698">
        <f t="shared" si="207"/>
        <v>871</v>
      </c>
      <c r="Q698" t="str">
        <f t="shared" si="208"/>
        <v>BOTTESI ALFEO</v>
      </c>
      <c r="R698" s="1" t="str">
        <f t="shared" si="209"/>
        <v>A02124</v>
      </c>
      <c r="S698" s="22">
        <f t="shared" si="220"/>
        <v>22584</v>
      </c>
      <c r="T698" s="1" t="str">
        <f t="shared" si="221"/>
        <v>PIE</v>
      </c>
      <c r="U698" s="1" t="str">
        <f t="shared" si="222"/>
        <v>OPEN</v>
      </c>
      <c r="V698" s="1" t="str">
        <f t="shared" si="223"/>
        <v>MASTER</v>
      </c>
      <c r="W698" s="42" t="str">
        <f t="shared" si="210"/>
        <v>BOTTESI ALFEO</v>
      </c>
      <c r="Y698" s="30" t="s">
        <v>3824</v>
      </c>
      <c r="Z698">
        <v>871</v>
      </c>
      <c r="AA698" t="s">
        <v>3825</v>
      </c>
      <c r="AB698" s="14">
        <v>22584</v>
      </c>
      <c r="AC698" t="s">
        <v>1830</v>
      </c>
      <c r="AD698" s="1" t="s">
        <v>858</v>
      </c>
      <c r="AE698" t="s">
        <v>14</v>
      </c>
      <c r="AF698" t="s">
        <v>3825</v>
      </c>
      <c r="AG698">
        <v>2024</v>
      </c>
    </row>
    <row r="699" spans="1:33" ht="15.75" customHeight="1" x14ac:dyDescent="0.25">
      <c r="A699" s="3">
        <v>696</v>
      </c>
      <c r="B699" s="4" t="str">
        <f t="shared" si="196"/>
        <v xml:space="preserve"> </v>
      </c>
      <c r="C699" s="1">
        <f t="shared" si="197"/>
        <v>696</v>
      </c>
      <c r="D699" t="str">
        <f t="shared" si="198"/>
        <v>BURATO ELEONORA</v>
      </c>
      <c r="E699" s="1" t="str">
        <f>_xlfn.IFNA(VLOOKUP(G699,'nr MX scelti o cambiati'!$C$3:$D$591,2,FALSE)," ")</f>
        <v xml:space="preserve"> </v>
      </c>
      <c r="F699" s="1">
        <f>IF(E699="NUM CAMBIATO","NUM CAMBIATO",IF(G699=" "," ",_xlfn.IFNA(VLOOKUP(G699,'nr MX scelti o cambiati'!$E$3:$N$591,10,FALSE),"nuova scelta numero")))</f>
        <v>0</v>
      </c>
      <c r="G699" s="1" t="str">
        <f t="shared" si="199"/>
        <v>W01887</v>
      </c>
      <c r="H699" s="1">
        <f t="shared" si="204"/>
        <v>0</v>
      </c>
      <c r="I699" s="1" t="str">
        <f t="shared" si="205"/>
        <v xml:space="preserve"> </v>
      </c>
      <c r="J699" s="42" t="str">
        <f t="shared" si="200"/>
        <v>BURATO ELEONORA</v>
      </c>
      <c r="K699" s="1" t="str">
        <f t="shared" si="201"/>
        <v>FVG</v>
      </c>
      <c r="L699" s="1" t="str">
        <f t="shared" si="202"/>
        <v>FEMMINILE</v>
      </c>
      <c r="M699" s="1" t="str">
        <f t="shared" si="203"/>
        <v>FEMMINILE</v>
      </c>
      <c r="N699" s="7"/>
      <c r="O699">
        <f t="shared" si="206"/>
        <v>874</v>
      </c>
      <c r="P699">
        <f t="shared" si="207"/>
        <v>874</v>
      </c>
      <c r="Q699" t="str">
        <f t="shared" si="208"/>
        <v>FRONTEDDU PIETRO</v>
      </c>
      <c r="R699" s="1" t="str">
        <f t="shared" si="209"/>
        <v>V02382</v>
      </c>
      <c r="S699" s="22">
        <f t="shared" si="220"/>
        <v>39394</v>
      </c>
      <c r="T699" s="1" t="str">
        <f t="shared" si="221"/>
        <v>SAR</v>
      </c>
      <c r="U699" s="1">
        <f t="shared" si="222"/>
        <v>125</v>
      </c>
      <c r="V699" s="1" t="str">
        <f t="shared" si="223"/>
        <v>JUNIOR</v>
      </c>
      <c r="W699" s="42" t="str">
        <f t="shared" si="210"/>
        <v>FRONTEDDU PIETRO</v>
      </c>
      <c r="Y699" s="30" t="s">
        <v>1229</v>
      </c>
      <c r="Z699">
        <v>874</v>
      </c>
      <c r="AA699" t="s">
        <v>1230</v>
      </c>
      <c r="AB699" s="14">
        <v>39394</v>
      </c>
      <c r="AC699" t="s">
        <v>1693</v>
      </c>
      <c r="AD699" s="1">
        <v>125</v>
      </c>
      <c r="AE699" t="s">
        <v>4</v>
      </c>
      <c r="AF699" t="s">
        <v>1230</v>
      </c>
      <c r="AG699">
        <v>2024</v>
      </c>
    </row>
    <row r="700" spans="1:33" ht="15.75" customHeight="1" x14ac:dyDescent="0.25">
      <c r="A700" s="3">
        <v>697</v>
      </c>
      <c r="B700" s="4" t="str">
        <f t="shared" si="196"/>
        <v xml:space="preserve"> </v>
      </c>
      <c r="C700" s="1">
        <f t="shared" si="197"/>
        <v>697</v>
      </c>
      <c r="D700" t="str">
        <f t="shared" si="198"/>
        <v>BERTOCCO ETTORE</v>
      </c>
      <c r="E700" s="1" t="str">
        <f>_xlfn.IFNA(VLOOKUP(G700,'nr MX scelti o cambiati'!$C$3:$D$591,2,FALSE)," ")</f>
        <v xml:space="preserve"> </v>
      </c>
      <c r="F700" s="1">
        <f>IF(E700="NUM CAMBIATO","NUM CAMBIATO",IF(G700=" "," ",_xlfn.IFNA(VLOOKUP(G700,'nr MX scelti o cambiati'!$E$3:$N$591,10,FALSE),"nuova scelta numero")))</f>
        <v>0</v>
      </c>
      <c r="G700" s="1" t="str">
        <f t="shared" si="199"/>
        <v>X03640</v>
      </c>
      <c r="H700" s="1">
        <f t="shared" si="204"/>
        <v>0</v>
      </c>
      <c r="I700" s="1" t="str">
        <f t="shared" si="205"/>
        <v xml:space="preserve"> </v>
      </c>
      <c r="J700" s="42" t="str">
        <f t="shared" si="200"/>
        <v>BERTOCCO ETTORE</v>
      </c>
      <c r="K700" s="1" t="str">
        <f t="shared" si="201"/>
        <v>VEN</v>
      </c>
      <c r="L700" s="1" t="str">
        <f t="shared" si="202"/>
        <v>MX1</v>
      </c>
      <c r="M700" s="1" t="str">
        <f t="shared" si="203"/>
        <v>CHALLENGE</v>
      </c>
      <c r="N700" s="7"/>
      <c r="O700">
        <f t="shared" si="206"/>
        <v>877</v>
      </c>
      <c r="P700">
        <f t="shared" si="207"/>
        <v>877</v>
      </c>
      <c r="Q700" t="str">
        <f t="shared" si="208"/>
        <v>GASPAROTTO MARCO</v>
      </c>
      <c r="R700" s="1" t="str">
        <f t="shared" si="209"/>
        <v>Z03437</v>
      </c>
      <c r="S700" s="22">
        <f t="shared" si="220"/>
        <v>21578</v>
      </c>
      <c r="T700" s="1" t="str">
        <f t="shared" si="221"/>
        <v>VEN</v>
      </c>
      <c r="U700" s="1" t="str">
        <f t="shared" si="222"/>
        <v>OPEN</v>
      </c>
      <c r="V700" s="1" t="str">
        <f t="shared" si="223"/>
        <v>MASTER</v>
      </c>
      <c r="W700" s="42" t="str">
        <f t="shared" si="210"/>
        <v>GASPAROTTO MARCO</v>
      </c>
      <c r="Y700" s="30" t="s">
        <v>3787</v>
      </c>
      <c r="Z700">
        <v>877</v>
      </c>
      <c r="AA700" t="s">
        <v>513</v>
      </c>
      <c r="AB700" s="14">
        <v>21578</v>
      </c>
      <c r="AC700" t="s">
        <v>21</v>
      </c>
      <c r="AD700" s="1" t="s">
        <v>858</v>
      </c>
      <c r="AE700" t="s">
        <v>14</v>
      </c>
      <c r="AF700" t="s">
        <v>513</v>
      </c>
      <c r="AG700">
        <v>2024</v>
      </c>
    </row>
    <row r="701" spans="1:33" ht="15.75" customHeight="1" x14ac:dyDescent="0.25">
      <c r="A701" s="3">
        <v>698</v>
      </c>
      <c r="B701" s="4">
        <f t="shared" si="196"/>
        <v>698</v>
      </c>
      <c r="C701" s="1" t="str">
        <f t="shared" si="197"/>
        <v xml:space="preserve"> </v>
      </c>
      <c r="D701" t="str">
        <f t="shared" si="198"/>
        <v xml:space="preserve"> </v>
      </c>
      <c r="E701" s="1" t="str">
        <f>_xlfn.IFNA(VLOOKUP(G701,'nr MX scelti o cambiati'!$C$3:$D$591,2,FALSE)," ")</f>
        <v xml:space="preserve"> </v>
      </c>
      <c r="F701" s="1" t="str">
        <f>IF(E701="NUM CAMBIATO","NUM CAMBIATO",IF(G701=" "," ",_xlfn.IFNA(VLOOKUP(G701,'nr MX scelti o cambiati'!$E$3:$N$591,10,FALSE),"nuova scelta numero")))</f>
        <v xml:space="preserve"> </v>
      </c>
      <c r="G701" s="1" t="str">
        <f t="shared" si="199"/>
        <v xml:space="preserve"> </v>
      </c>
      <c r="H701" s="1">
        <f t="shared" si="204"/>
        <v>0</v>
      </c>
      <c r="I701" s="1" t="str">
        <f t="shared" si="205"/>
        <v xml:space="preserve"> </v>
      </c>
      <c r="J701" s="42" t="str">
        <f t="shared" si="200"/>
        <v xml:space="preserve"> </v>
      </c>
      <c r="K701" s="1" t="str">
        <f t="shared" si="201"/>
        <v xml:space="preserve"> </v>
      </c>
      <c r="L701" s="1" t="str">
        <f t="shared" si="202"/>
        <v xml:space="preserve"> </v>
      </c>
      <c r="M701" s="1" t="str">
        <f t="shared" si="203"/>
        <v xml:space="preserve"> </v>
      </c>
      <c r="N701" s="7"/>
      <c r="O701">
        <f t="shared" si="206"/>
        <v>878</v>
      </c>
      <c r="P701">
        <f t="shared" si="207"/>
        <v>878</v>
      </c>
      <c r="Q701" t="str">
        <f t="shared" si="208"/>
        <v>AGOSTI DESIRE`</v>
      </c>
      <c r="R701" s="1" t="str">
        <f t="shared" si="209"/>
        <v>R02911</v>
      </c>
      <c r="S701" s="22">
        <f t="shared" si="220"/>
        <v>0</v>
      </c>
      <c r="T701" s="1">
        <f t="shared" si="221"/>
        <v>0</v>
      </c>
      <c r="U701" s="1" t="str">
        <f t="shared" si="222"/>
        <v>FEMMINILE</v>
      </c>
      <c r="V701" s="1" t="str">
        <f t="shared" si="223"/>
        <v>FEMMINILE</v>
      </c>
      <c r="W701" s="42" t="str">
        <f t="shared" si="210"/>
        <v xml:space="preserve"> </v>
      </c>
      <c r="Y701" s="30" t="s">
        <v>1184</v>
      </c>
      <c r="Z701">
        <v>878</v>
      </c>
      <c r="AA701" t="s">
        <v>1185</v>
      </c>
      <c r="AD701" s="1" t="s">
        <v>859</v>
      </c>
      <c r="AE701" t="s">
        <v>859</v>
      </c>
      <c r="AG701">
        <v>2024</v>
      </c>
    </row>
    <row r="702" spans="1:33" ht="15.75" customHeight="1" x14ac:dyDescent="0.25">
      <c r="A702" s="3">
        <v>699</v>
      </c>
      <c r="B702" s="4">
        <f t="shared" si="196"/>
        <v>699</v>
      </c>
      <c r="C702" s="1" t="str">
        <f t="shared" si="197"/>
        <v xml:space="preserve"> </v>
      </c>
      <c r="D702" t="str">
        <f t="shared" si="198"/>
        <v xml:space="preserve"> </v>
      </c>
      <c r="E702" s="1" t="str">
        <f>_xlfn.IFNA(VLOOKUP(G702,'nr MX scelti o cambiati'!$C$3:$D$591,2,FALSE)," ")</f>
        <v xml:space="preserve"> </v>
      </c>
      <c r="F702" s="1" t="str">
        <f>IF(E702="NUM CAMBIATO","NUM CAMBIATO",IF(G702=" "," ",_xlfn.IFNA(VLOOKUP(G702,'nr MX scelti o cambiati'!$E$3:$N$591,10,FALSE),"nuova scelta numero")))</f>
        <v xml:space="preserve"> </v>
      </c>
      <c r="G702" s="1" t="str">
        <f t="shared" si="199"/>
        <v xml:space="preserve"> </v>
      </c>
      <c r="H702" s="1">
        <f t="shared" si="204"/>
        <v>0</v>
      </c>
      <c r="I702" s="1" t="str">
        <f t="shared" si="205"/>
        <v xml:space="preserve"> </v>
      </c>
      <c r="J702" s="42" t="str">
        <f t="shared" si="200"/>
        <v xml:space="preserve"> </v>
      </c>
      <c r="K702" s="1" t="str">
        <f t="shared" si="201"/>
        <v xml:space="preserve"> </v>
      </c>
      <c r="L702" s="1" t="str">
        <f t="shared" si="202"/>
        <v xml:space="preserve"> </v>
      </c>
      <c r="M702" s="1" t="str">
        <f t="shared" si="203"/>
        <v xml:space="preserve"> </v>
      </c>
      <c r="N702" s="7"/>
      <c r="O702">
        <f t="shared" si="206"/>
        <v>880</v>
      </c>
      <c r="P702">
        <f t="shared" si="207"/>
        <v>880</v>
      </c>
      <c r="Q702" t="str">
        <f t="shared" si="208"/>
        <v>TURRIN MICHELE</v>
      </c>
      <c r="R702" s="1" t="str">
        <f t="shared" si="209"/>
        <v>P01839</v>
      </c>
      <c r="S702" s="22">
        <f t="shared" si="220"/>
        <v>0</v>
      </c>
      <c r="T702" s="1">
        <f t="shared" si="221"/>
        <v>0</v>
      </c>
      <c r="U702" s="1" t="str">
        <f t="shared" si="222"/>
        <v>OPEN</v>
      </c>
      <c r="V702" s="1" t="str">
        <f t="shared" si="223"/>
        <v>MASTER</v>
      </c>
      <c r="W702" s="42" t="str">
        <f t="shared" si="210"/>
        <v xml:space="preserve"> </v>
      </c>
      <c r="Y702" s="30" t="s">
        <v>880</v>
      </c>
      <c r="Z702">
        <v>880</v>
      </c>
      <c r="AA702" t="s">
        <v>881</v>
      </c>
      <c r="AD702" s="1" t="s">
        <v>858</v>
      </c>
      <c r="AE702" t="s">
        <v>14</v>
      </c>
      <c r="AG702">
        <v>2024</v>
      </c>
    </row>
    <row r="703" spans="1:33" ht="15.75" customHeight="1" x14ac:dyDescent="0.25">
      <c r="A703" s="3">
        <v>700</v>
      </c>
      <c r="B703" s="4" t="str">
        <f t="shared" si="196"/>
        <v xml:space="preserve"> </v>
      </c>
      <c r="C703" s="1">
        <f t="shared" si="197"/>
        <v>700</v>
      </c>
      <c r="D703" t="str">
        <f t="shared" si="198"/>
        <v>ANTONIAZZI DAVIDE</v>
      </c>
      <c r="E703" s="1" t="str">
        <f>_xlfn.IFNA(VLOOKUP(G703,'nr MX scelti o cambiati'!$C$3:$D$591,2,FALSE)," ")</f>
        <v xml:space="preserve"> </v>
      </c>
      <c r="F703" s="1">
        <f>IF(E703="NUM CAMBIATO","NUM CAMBIATO",IF(G703=" "," ",_xlfn.IFNA(VLOOKUP(G703,'nr MX scelti o cambiati'!$E$3:$N$591,10,FALSE),"nuova scelta numero")))</f>
        <v>0</v>
      </c>
      <c r="G703" s="1" t="str">
        <f t="shared" si="199"/>
        <v>G02158</v>
      </c>
      <c r="H703" s="1">
        <f t="shared" si="204"/>
        <v>0</v>
      </c>
      <c r="I703" s="1" t="str">
        <f t="shared" si="205"/>
        <v xml:space="preserve"> </v>
      </c>
      <c r="J703" s="42" t="str">
        <f t="shared" si="200"/>
        <v>ANTONIAZZI DAVIDE</v>
      </c>
      <c r="K703" s="1" t="str">
        <f t="shared" si="201"/>
        <v>VEN</v>
      </c>
      <c r="L703" s="1" t="str">
        <f t="shared" si="202"/>
        <v>MX2</v>
      </c>
      <c r="M703" s="1" t="str">
        <f t="shared" si="203"/>
        <v>EXPERT</v>
      </c>
      <c r="N703" s="7"/>
      <c r="O703">
        <f t="shared" si="206"/>
        <v>881</v>
      </c>
      <c r="P703">
        <f t="shared" si="207"/>
        <v>881</v>
      </c>
      <c r="Q703" t="str">
        <f t="shared" si="208"/>
        <v>ZOLIN FABIO</v>
      </c>
      <c r="R703" s="1" t="str">
        <f t="shared" si="209"/>
        <v>Z00778</v>
      </c>
      <c r="S703" s="22">
        <f t="shared" si="220"/>
        <v>35074</v>
      </c>
      <c r="T703" s="1" t="str">
        <f t="shared" si="221"/>
        <v>VEN</v>
      </c>
      <c r="U703" s="1" t="str">
        <f t="shared" si="222"/>
        <v>MX2</v>
      </c>
      <c r="V703" s="1" t="str">
        <f t="shared" si="223"/>
        <v>RIDER</v>
      </c>
      <c r="W703" s="42" t="str">
        <f t="shared" si="210"/>
        <v>ZOLIN FABIO</v>
      </c>
      <c r="Y703" s="30" t="s">
        <v>952</v>
      </c>
      <c r="Z703">
        <v>881</v>
      </c>
      <c r="AA703" t="s">
        <v>953</v>
      </c>
      <c r="AB703" s="14">
        <v>35074</v>
      </c>
      <c r="AC703" t="s">
        <v>21</v>
      </c>
      <c r="AD703" s="1" t="s">
        <v>856</v>
      </c>
      <c r="AE703" t="s">
        <v>6</v>
      </c>
      <c r="AF703" t="s">
        <v>953</v>
      </c>
      <c r="AG703">
        <v>2024</v>
      </c>
    </row>
    <row r="704" spans="1:33" ht="15.75" customHeight="1" x14ac:dyDescent="0.25">
      <c r="A704" s="3">
        <v>701</v>
      </c>
      <c r="B704" s="4" t="str">
        <f t="shared" si="196"/>
        <v xml:space="preserve"> </v>
      </c>
      <c r="C704" s="1">
        <f t="shared" si="197"/>
        <v>701</v>
      </c>
      <c r="D704" t="str">
        <f t="shared" si="198"/>
        <v>LAURENZI ANDREA GINO</v>
      </c>
      <c r="E704" s="1" t="str">
        <f>_xlfn.IFNA(VLOOKUP(G704,'nr MX scelti o cambiati'!$C$3:$D$591,2,FALSE)," ")</f>
        <v xml:space="preserve"> </v>
      </c>
      <c r="F704" s="1" t="str">
        <f>IF(E704="NUM CAMBIATO","NUM CAMBIATO",IF(G704=" "," ",_xlfn.IFNA(VLOOKUP(G704,'nr MX scelti o cambiati'!$E$3:$N$591,10,FALSE),"nuova scelta numero")))</f>
        <v>nuova scelta numero</v>
      </c>
      <c r="G704" s="1" t="str">
        <f t="shared" si="199"/>
        <v>G01608</v>
      </c>
      <c r="H704" s="1">
        <f t="shared" si="204"/>
        <v>0</v>
      </c>
      <c r="I704" s="1" t="str">
        <f t="shared" si="205"/>
        <v xml:space="preserve"> </v>
      </c>
      <c r="J704" s="42" t="str">
        <f t="shared" si="200"/>
        <v>LAURENZI ANDREA GINO</v>
      </c>
      <c r="K704" s="1" t="str">
        <f t="shared" si="201"/>
        <v>VEN</v>
      </c>
      <c r="L704" s="1">
        <f t="shared" si="202"/>
        <v>125</v>
      </c>
      <c r="M704" s="1" t="str">
        <f t="shared" si="203"/>
        <v>SENIOR</v>
      </c>
      <c r="N704" s="7"/>
      <c r="O704">
        <f t="shared" si="206"/>
        <v>882</v>
      </c>
      <c r="P704">
        <f t="shared" si="207"/>
        <v>882</v>
      </c>
      <c r="Q704" t="str">
        <f t="shared" si="208"/>
        <v>ROTTA MATTEO</v>
      </c>
      <c r="R704" s="1" t="str">
        <f t="shared" si="209"/>
        <v>W02701</v>
      </c>
      <c r="S704" s="22">
        <f t="shared" si="220"/>
        <v>32769</v>
      </c>
      <c r="T704" s="1" t="str">
        <f t="shared" si="221"/>
        <v>VEN</v>
      </c>
      <c r="U704" s="1" t="str">
        <f t="shared" si="222"/>
        <v>MX2</v>
      </c>
      <c r="V704" s="1" t="str">
        <f t="shared" si="223"/>
        <v>CHALLENGE</v>
      </c>
      <c r="W704" s="42" t="str">
        <f t="shared" si="210"/>
        <v>ROTTA MATTEO</v>
      </c>
      <c r="Y704" s="30" t="s">
        <v>3194</v>
      </c>
      <c r="Z704">
        <v>882</v>
      </c>
      <c r="AA704" t="s">
        <v>3195</v>
      </c>
      <c r="AB704" s="14">
        <v>32769</v>
      </c>
      <c r="AC704" t="s">
        <v>21</v>
      </c>
      <c r="AD704" s="1" t="s">
        <v>856</v>
      </c>
      <c r="AE704" t="s">
        <v>5</v>
      </c>
      <c r="AF704" t="s">
        <v>3195</v>
      </c>
      <c r="AG704">
        <v>2024</v>
      </c>
    </row>
    <row r="705" spans="1:33" ht="15.75" customHeight="1" x14ac:dyDescent="0.25">
      <c r="A705" s="3">
        <v>702</v>
      </c>
      <c r="B705" s="4" t="str">
        <f t="shared" si="196"/>
        <v xml:space="preserve"> </v>
      </c>
      <c r="C705" s="1">
        <f t="shared" si="197"/>
        <v>702</v>
      </c>
      <c r="D705" t="str">
        <f t="shared" si="198"/>
        <v>ANDREOLLI ALEX</v>
      </c>
      <c r="E705" s="1" t="str">
        <f>_xlfn.IFNA(VLOOKUP(G705,'nr MX scelti o cambiati'!$C$3:$D$591,2,FALSE)," ")</f>
        <v xml:space="preserve"> </v>
      </c>
      <c r="F705" s="1">
        <f>IF(E705="NUM CAMBIATO","NUM CAMBIATO",IF(G705=" "," ",_xlfn.IFNA(VLOOKUP(G705,'nr MX scelti o cambiati'!$E$3:$N$591,10,FALSE),"nuova scelta numero")))</f>
        <v>0</v>
      </c>
      <c r="G705" s="1" t="str">
        <f t="shared" si="199"/>
        <v>X00765</v>
      </c>
      <c r="H705" s="1">
        <f t="shared" si="204"/>
        <v>1</v>
      </c>
      <c r="I705" s="1" t="str">
        <f t="shared" si="205"/>
        <v>licenza 23 da rinnovare</v>
      </c>
      <c r="J705" s="42" t="str">
        <f t="shared" si="200"/>
        <v xml:space="preserve"> </v>
      </c>
      <c r="K705" s="1">
        <f t="shared" si="201"/>
        <v>0</v>
      </c>
      <c r="L705" s="1" t="str">
        <f t="shared" si="202"/>
        <v>MX1</v>
      </c>
      <c r="M705" s="1" t="str">
        <f t="shared" si="203"/>
        <v>EXPERT</v>
      </c>
      <c r="N705" s="7"/>
      <c r="O705">
        <f t="shared" si="206"/>
        <v>884</v>
      </c>
      <c r="P705">
        <f t="shared" si="207"/>
        <v>884</v>
      </c>
      <c r="Q705" t="str">
        <f t="shared" si="208"/>
        <v>LUCHINI MATTIA</v>
      </c>
      <c r="R705" s="1" t="str">
        <f t="shared" si="209"/>
        <v>W01078</v>
      </c>
      <c r="S705" s="22">
        <f t="shared" si="220"/>
        <v>39017</v>
      </c>
      <c r="T705" s="1" t="str">
        <f t="shared" si="221"/>
        <v>FVG</v>
      </c>
      <c r="U705" s="1">
        <f t="shared" si="222"/>
        <v>125</v>
      </c>
      <c r="V705" s="1" t="str">
        <f t="shared" si="223"/>
        <v>SENIOR</v>
      </c>
      <c r="W705" s="42" t="str">
        <f t="shared" si="210"/>
        <v>LUCHINI MATTIA</v>
      </c>
      <c r="Y705" s="30" t="s">
        <v>3083</v>
      </c>
      <c r="Z705">
        <v>884</v>
      </c>
      <c r="AA705" t="s">
        <v>3084</v>
      </c>
      <c r="AB705" s="14">
        <v>39017</v>
      </c>
      <c r="AC705" t="s">
        <v>24</v>
      </c>
      <c r="AD705" s="1">
        <v>125</v>
      </c>
      <c r="AE705" t="s">
        <v>8</v>
      </c>
      <c r="AF705" t="s">
        <v>3084</v>
      </c>
      <c r="AG705">
        <v>2024</v>
      </c>
    </row>
    <row r="706" spans="1:33" ht="15.75" customHeight="1" x14ac:dyDescent="0.25">
      <c r="A706" s="3">
        <v>703</v>
      </c>
      <c r="B706" s="4" t="str">
        <f t="shared" si="196"/>
        <v xml:space="preserve"> </v>
      </c>
      <c r="C706" s="1">
        <f t="shared" si="197"/>
        <v>703</v>
      </c>
      <c r="D706" t="str">
        <f t="shared" si="198"/>
        <v>MASSIGNANI URIEL CHRISTIAN</v>
      </c>
      <c r="E706" s="1" t="str">
        <f>_xlfn.IFNA(VLOOKUP(G706,'nr MX scelti o cambiati'!$C$3:$D$591,2,FALSE)," ")</f>
        <v xml:space="preserve"> </v>
      </c>
      <c r="F706" s="1">
        <f>IF(E706="NUM CAMBIATO","NUM CAMBIATO",IF(G706=" "," ",_xlfn.IFNA(VLOOKUP(G706,'nr MX scelti o cambiati'!$E$3:$N$591,10,FALSE),"nuova scelta numero")))</f>
        <v>0</v>
      </c>
      <c r="G706" s="1" t="str">
        <f t="shared" si="199"/>
        <v>X06312</v>
      </c>
      <c r="H706" s="1">
        <f t="shared" si="204"/>
        <v>1</v>
      </c>
      <c r="I706" s="1" t="str">
        <f t="shared" si="205"/>
        <v>licenza 23 da rinnovare</v>
      </c>
      <c r="J706" s="42" t="str">
        <f t="shared" si="200"/>
        <v xml:space="preserve"> </v>
      </c>
      <c r="K706" s="1">
        <f t="shared" si="201"/>
        <v>0</v>
      </c>
      <c r="L706" s="1" t="str">
        <f t="shared" si="202"/>
        <v>MX1</v>
      </c>
      <c r="M706" s="1" t="str">
        <f t="shared" si="203"/>
        <v>RIDER</v>
      </c>
      <c r="N706" s="7"/>
      <c r="O706">
        <f t="shared" si="206"/>
        <v>885</v>
      </c>
      <c r="P706">
        <f t="shared" si="207"/>
        <v>885</v>
      </c>
      <c r="Q706" t="str">
        <f t="shared" si="208"/>
        <v>ALBERGHINI MARTINA</v>
      </c>
      <c r="R706" s="1" t="str">
        <f t="shared" si="209"/>
        <v>R04817</v>
      </c>
      <c r="S706" s="22">
        <f t="shared" si="220"/>
        <v>35395</v>
      </c>
      <c r="T706" s="1" t="str">
        <f t="shared" si="221"/>
        <v>PTR</v>
      </c>
      <c r="U706" s="1" t="str">
        <f t="shared" si="222"/>
        <v>FEMMINILE</v>
      </c>
      <c r="V706" s="1" t="str">
        <f t="shared" si="223"/>
        <v>FEMMINILE</v>
      </c>
      <c r="W706" s="42" t="str">
        <f t="shared" si="210"/>
        <v>ALBERGHINI MARTINA</v>
      </c>
      <c r="Y706" s="30" t="s">
        <v>2043</v>
      </c>
      <c r="Z706">
        <v>885</v>
      </c>
      <c r="AA706" t="s">
        <v>2044</v>
      </c>
      <c r="AB706" s="14">
        <v>35395</v>
      </c>
      <c r="AC706" t="s">
        <v>1300</v>
      </c>
      <c r="AD706" s="1" t="s">
        <v>859</v>
      </c>
      <c r="AE706" t="s">
        <v>859</v>
      </c>
      <c r="AF706" t="s">
        <v>2044</v>
      </c>
      <c r="AG706">
        <v>2024</v>
      </c>
    </row>
    <row r="707" spans="1:33" ht="15.75" customHeight="1" x14ac:dyDescent="0.25">
      <c r="A707" s="3">
        <v>704</v>
      </c>
      <c r="B707" s="4" t="str">
        <f t="shared" si="196"/>
        <v xml:space="preserve"> </v>
      </c>
      <c r="C707" s="1">
        <f t="shared" si="197"/>
        <v>704</v>
      </c>
      <c r="D707" t="str">
        <f t="shared" si="198"/>
        <v>PIVA ITALO</v>
      </c>
      <c r="E707" s="1" t="str">
        <f>_xlfn.IFNA(VLOOKUP(G707,'nr MX scelti o cambiati'!$C$3:$D$591,2,FALSE)," ")</f>
        <v xml:space="preserve"> </v>
      </c>
      <c r="F707" s="1">
        <f>IF(E707="NUM CAMBIATO","NUM CAMBIATO",IF(G707=" "," ",_xlfn.IFNA(VLOOKUP(G707,'nr MX scelti o cambiati'!$E$3:$N$591,10,FALSE),"nuova scelta numero")))</f>
        <v>0</v>
      </c>
      <c r="G707" s="1" t="str">
        <f t="shared" si="199"/>
        <v>G07659</v>
      </c>
      <c r="H707" s="1">
        <f t="shared" si="204"/>
        <v>0</v>
      </c>
      <c r="I707" s="1" t="str">
        <f t="shared" si="205"/>
        <v xml:space="preserve"> </v>
      </c>
      <c r="J707" s="42" t="str">
        <f t="shared" si="200"/>
        <v>PIVA ITALO</v>
      </c>
      <c r="K707" s="1" t="str">
        <f t="shared" si="201"/>
        <v>VEN</v>
      </c>
      <c r="L707" s="1" t="str">
        <f t="shared" si="202"/>
        <v>OPEN</v>
      </c>
      <c r="M707" s="1" t="str">
        <f t="shared" si="203"/>
        <v>SUPERVETERAN</v>
      </c>
      <c r="N707" s="7"/>
      <c r="O707">
        <f t="shared" si="206"/>
        <v>886</v>
      </c>
      <c r="P707">
        <f t="shared" si="207"/>
        <v>886</v>
      </c>
      <c r="Q707" t="str">
        <f t="shared" si="208"/>
        <v>PICCO DANIELE</v>
      </c>
      <c r="R707" s="1" t="str">
        <f t="shared" si="209"/>
        <v>Z02600</v>
      </c>
      <c r="S707" s="22">
        <f t="shared" si="220"/>
        <v>0</v>
      </c>
      <c r="T707" s="1">
        <f t="shared" si="221"/>
        <v>0</v>
      </c>
      <c r="U707" s="1" t="str">
        <f t="shared" si="222"/>
        <v>MX1</v>
      </c>
      <c r="V707" s="1" t="str">
        <f t="shared" si="223"/>
        <v>CHALLENGE</v>
      </c>
      <c r="W707" s="42" t="str">
        <f t="shared" si="210"/>
        <v xml:space="preserve"> </v>
      </c>
      <c r="Y707" s="30" t="s">
        <v>1056</v>
      </c>
      <c r="Z707">
        <v>886</v>
      </c>
      <c r="AA707" t="s">
        <v>1057</v>
      </c>
      <c r="AD707" s="1" t="s">
        <v>857</v>
      </c>
      <c r="AE707" t="s">
        <v>5</v>
      </c>
      <c r="AG707">
        <v>2024</v>
      </c>
    </row>
    <row r="708" spans="1:33" ht="15.75" customHeight="1" x14ac:dyDescent="0.25">
      <c r="A708" s="3">
        <v>705</v>
      </c>
      <c r="B708" s="4" t="str">
        <f t="shared" ref="B708:B771" si="224">IF(A708=C708," ",A708)</f>
        <v xml:space="preserve"> </v>
      </c>
      <c r="C708" s="1">
        <f t="shared" ref="C708:C771" si="225">_xlfn.IFNA(VLOOKUP(A708,$O$4:$P$1002,2,FALSE)," ")</f>
        <v>705</v>
      </c>
      <c r="D708" t="str">
        <f t="shared" ref="D708:D771" si="226">_xlfn.IFNA(VLOOKUP(C708,$P$4:$Q$1002,2,FALSE)," ")</f>
        <v>GARAVELLO MICHAEL</v>
      </c>
      <c r="E708" s="1" t="str">
        <f>_xlfn.IFNA(VLOOKUP(G708,'nr MX scelti o cambiati'!$C$3:$D$591,2,FALSE)," ")</f>
        <v xml:space="preserve"> </v>
      </c>
      <c r="F708" s="1">
        <f>IF(E708="NUM CAMBIATO","NUM CAMBIATO",IF(G708=" "," ",_xlfn.IFNA(VLOOKUP(G708,'nr MX scelti o cambiati'!$E$3:$N$591,10,FALSE),"nuova scelta numero")))</f>
        <v>0</v>
      </c>
      <c r="G708" s="1" t="str">
        <f t="shared" ref="G708:G771" si="227">_xlfn.IFNA(VLOOKUP(C708,$P$4:$W$1002,3,FALSE)," ")</f>
        <v>X07771</v>
      </c>
      <c r="H708" s="1">
        <f t="shared" si="204"/>
        <v>1</v>
      </c>
      <c r="I708" s="1" t="str">
        <f t="shared" si="205"/>
        <v>licenza 23 da rinnovare</v>
      </c>
      <c r="J708" s="42" t="str">
        <f t="shared" ref="J708:J771" si="228">_xlfn.IFNA(VLOOKUP(C708,$P$4:$W$1002,8,FALSE)," ")</f>
        <v xml:space="preserve"> </v>
      </c>
      <c r="K708" s="1">
        <f t="shared" ref="K708:K771" si="229">_xlfn.IFNA(VLOOKUP(D708,$Q$4:$U$1002,4,FALSE)," ")</f>
        <v>0</v>
      </c>
      <c r="L708" s="1" t="str">
        <f t="shared" ref="L708:L771" si="230">_xlfn.IFNA(VLOOKUP(D708,$Q$4:$U$1002,5,FALSE)," ")</f>
        <v>MX1</v>
      </c>
      <c r="M708" s="1" t="str">
        <f t="shared" ref="M708:M771" si="231">_xlfn.IFNA(VLOOKUP(D708,$Q$4:$V$1002,6,FALSE)," ")</f>
        <v>RIDER</v>
      </c>
      <c r="N708" s="7"/>
      <c r="O708">
        <f t="shared" si="206"/>
        <v>888</v>
      </c>
      <c r="P708">
        <f t="shared" si="207"/>
        <v>888</v>
      </c>
      <c r="Q708" t="str">
        <f t="shared" si="208"/>
        <v>EREMO PIETRO</v>
      </c>
      <c r="R708" s="1" t="str">
        <f t="shared" si="209"/>
        <v>Z00300</v>
      </c>
      <c r="S708" s="22">
        <f t="shared" si="220"/>
        <v>30911</v>
      </c>
      <c r="T708" s="1" t="str">
        <f t="shared" si="221"/>
        <v>VEN</v>
      </c>
      <c r="U708" s="1" t="str">
        <f t="shared" si="222"/>
        <v>OPEN</v>
      </c>
      <c r="V708" s="1" t="str">
        <f t="shared" si="223"/>
        <v>VETERAN</v>
      </c>
      <c r="W708" s="42" t="str">
        <f t="shared" si="210"/>
        <v>EREMO PIETRO</v>
      </c>
      <c r="Y708" s="30" t="s">
        <v>874</v>
      </c>
      <c r="Z708">
        <v>888</v>
      </c>
      <c r="AA708" t="s">
        <v>875</v>
      </c>
      <c r="AB708" s="14">
        <v>30911</v>
      </c>
      <c r="AC708" t="s">
        <v>21</v>
      </c>
      <c r="AD708" s="1" t="s">
        <v>858</v>
      </c>
      <c r="AE708" t="s">
        <v>12</v>
      </c>
      <c r="AF708" t="s">
        <v>875</v>
      </c>
      <c r="AG708">
        <v>2024</v>
      </c>
    </row>
    <row r="709" spans="1:33" ht="15.75" customHeight="1" x14ac:dyDescent="0.25">
      <c r="A709" s="3">
        <v>706</v>
      </c>
      <c r="B709" s="4">
        <f t="shared" si="224"/>
        <v>706</v>
      </c>
      <c r="C709" s="1" t="str">
        <f t="shared" si="225"/>
        <v xml:space="preserve"> </v>
      </c>
      <c r="D709" t="str">
        <f t="shared" si="226"/>
        <v xml:space="preserve"> </v>
      </c>
      <c r="E709" s="1" t="str">
        <f>_xlfn.IFNA(VLOOKUP(G709,'nr MX scelti o cambiati'!$C$3:$D$591,2,FALSE)," ")</f>
        <v xml:space="preserve"> </v>
      </c>
      <c r="F709" s="1" t="str">
        <f>IF(E709="NUM CAMBIATO","NUM CAMBIATO",IF(G709=" "," ",_xlfn.IFNA(VLOOKUP(G709,'nr MX scelti o cambiati'!$E$3:$N$591,10,FALSE),"nuova scelta numero")))</f>
        <v xml:space="preserve"> </v>
      </c>
      <c r="G709" s="1" t="str">
        <f t="shared" si="227"/>
        <v xml:space="preserve"> </v>
      </c>
      <c r="H709" s="1">
        <f t="shared" ref="H709:H772" si="232">IF(I709="licenza 23 da rinnovare",1,0)</f>
        <v>0</v>
      </c>
      <c r="I709" s="1" t="str">
        <f t="shared" ref="I709:I772" si="233">IF(D709=J709," ","licenza 23 da rinnovare")</f>
        <v xml:space="preserve"> </v>
      </c>
      <c r="J709" s="42" t="str">
        <f t="shared" si="228"/>
        <v xml:space="preserve"> </v>
      </c>
      <c r="K709" s="1" t="str">
        <f t="shared" si="229"/>
        <v xml:space="preserve"> </v>
      </c>
      <c r="L709" s="1" t="str">
        <f t="shared" si="230"/>
        <v xml:space="preserve"> </v>
      </c>
      <c r="M709" s="1" t="str">
        <f t="shared" si="231"/>
        <v xml:space="preserve"> </v>
      </c>
      <c r="N709" s="7"/>
      <c r="O709">
        <f t="shared" ref="O709:O772" si="234">Z709</f>
        <v>889</v>
      </c>
      <c r="P709">
        <f t="shared" ref="P709:P772" si="235">Z709</f>
        <v>889</v>
      </c>
      <c r="Q709" t="str">
        <f t="shared" ref="Q709:Q772" si="236">AA709</f>
        <v>ROSSITTO ALESSIO</v>
      </c>
      <c r="R709" s="1" t="str">
        <f t="shared" ref="R709:R772" si="237">Y709</f>
        <v>W03847</v>
      </c>
      <c r="S709" s="22">
        <f t="shared" si="220"/>
        <v>28443</v>
      </c>
      <c r="T709" s="1" t="str">
        <f t="shared" si="221"/>
        <v>VEN</v>
      </c>
      <c r="U709" s="1" t="str">
        <f t="shared" si="222"/>
        <v>OPEN</v>
      </c>
      <c r="V709" s="1" t="str">
        <f t="shared" si="223"/>
        <v>VETERAN</v>
      </c>
      <c r="W709" s="42" t="str">
        <f t="shared" ref="W709:W772" si="238">IF(AF709&gt;0,AF709," ")</f>
        <v>ROSSITTO ALESSIO</v>
      </c>
      <c r="Y709" s="30" t="s">
        <v>688</v>
      </c>
      <c r="Z709">
        <v>889</v>
      </c>
      <c r="AA709" t="s">
        <v>689</v>
      </c>
      <c r="AB709" s="14">
        <v>28443</v>
      </c>
      <c r="AC709" t="s">
        <v>21</v>
      </c>
      <c r="AD709" s="1" t="s">
        <v>858</v>
      </c>
      <c r="AE709" t="s">
        <v>12</v>
      </c>
      <c r="AF709" t="s">
        <v>689</v>
      </c>
      <c r="AG709">
        <v>2024</v>
      </c>
    </row>
    <row r="710" spans="1:33" ht="15.75" customHeight="1" x14ac:dyDescent="0.25">
      <c r="A710" s="3">
        <v>707</v>
      </c>
      <c r="B710" s="4" t="str">
        <f t="shared" si="224"/>
        <v xml:space="preserve"> </v>
      </c>
      <c r="C710" s="1">
        <f t="shared" si="225"/>
        <v>707</v>
      </c>
      <c r="D710" t="str">
        <f t="shared" si="226"/>
        <v>CONTARIN CRISTIAN</v>
      </c>
      <c r="E710" s="1" t="str">
        <f>_xlfn.IFNA(VLOOKUP(G710,'nr MX scelti o cambiati'!$C$3:$D$591,2,FALSE)," ")</f>
        <v xml:space="preserve"> </v>
      </c>
      <c r="F710" s="1" t="str">
        <f>IF(E710="NUM CAMBIATO","NUM CAMBIATO",IF(G710=" "," ",_xlfn.IFNA(VLOOKUP(G710,'nr MX scelti o cambiati'!$E$3:$N$591,10,FALSE),"nuova scelta numero")))</f>
        <v>nuova scelta numero</v>
      </c>
      <c r="G710" s="1" t="str">
        <f t="shared" si="227"/>
        <v>X00255</v>
      </c>
      <c r="H710" s="1">
        <f t="shared" si="232"/>
        <v>0</v>
      </c>
      <c r="I710" s="1" t="str">
        <f t="shared" si="233"/>
        <v xml:space="preserve"> </v>
      </c>
      <c r="J710" s="42" t="str">
        <f t="shared" si="228"/>
        <v>CONTARIN CRISTIAN</v>
      </c>
      <c r="K710" s="1" t="str">
        <f t="shared" si="229"/>
        <v>VEN</v>
      </c>
      <c r="L710" s="1">
        <f t="shared" si="230"/>
        <v>125</v>
      </c>
      <c r="M710" s="1" t="str">
        <f t="shared" si="231"/>
        <v>JUNIOR</v>
      </c>
      <c r="N710" s="7"/>
      <c r="O710">
        <f t="shared" si="234"/>
        <v>890</v>
      </c>
      <c r="P710">
        <f t="shared" si="235"/>
        <v>890</v>
      </c>
      <c r="Q710" t="str">
        <f t="shared" si="236"/>
        <v>ROSSI GABRIELE</v>
      </c>
      <c r="R710" s="1" t="str">
        <f t="shared" si="237"/>
        <v>T03361</v>
      </c>
      <c r="S710" s="22">
        <f t="shared" si="220"/>
        <v>39620</v>
      </c>
      <c r="T710" s="1" t="str">
        <f t="shared" si="221"/>
        <v>LOM</v>
      </c>
      <c r="U710" s="1">
        <f t="shared" si="222"/>
        <v>125</v>
      </c>
      <c r="V710" s="1" t="str">
        <f t="shared" si="223"/>
        <v>JUNIOR</v>
      </c>
      <c r="W710" s="42" t="str">
        <f t="shared" si="238"/>
        <v>ROSSI GABRIELE</v>
      </c>
      <c r="Y710" s="30" t="s">
        <v>1259</v>
      </c>
      <c r="Z710">
        <v>890</v>
      </c>
      <c r="AA710" t="s">
        <v>1260</v>
      </c>
      <c r="AB710" s="14">
        <v>39620</v>
      </c>
      <c r="AC710" t="s">
        <v>19</v>
      </c>
      <c r="AD710" s="1">
        <v>125</v>
      </c>
      <c r="AE710" t="s">
        <v>4</v>
      </c>
      <c r="AF710" t="s">
        <v>1260</v>
      </c>
      <c r="AG710">
        <v>2024</v>
      </c>
    </row>
    <row r="711" spans="1:33" ht="15.75" customHeight="1" x14ac:dyDescent="0.25">
      <c r="A711" s="3">
        <v>708</v>
      </c>
      <c r="B711" s="4">
        <f t="shared" si="224"/>
        <v>708</v>
      </c>
      <c r="C711" s="1" t="str">
        <f t="shared" si="225"/>
        <v xml:space="preserve"> </v>
      </c>
      <c r="D711" t="str">
        <f t="shared" si="226"/>
        <v xml:space="preserve"> </v>
      </c>
      <c r="E711" s="1" t="str">
        <f>_xlfn.IFNA(VLOOKUP(G711,'nr MX scelti o cambiati'!$C$3:$D$591,2,FALSE)," ")</f>
        <v xml:space="preserve"> </v>
      </c>
      <c r="F711" s="1" t="str">
        <f>IF(E711="NUM CAMBIATO","NUM CAMBIATO",IF(G711=" "," ",_xlfn.IFNA(VLOOKUP(G711,'nr MX scelti o cambiati'!$E$3:$N$591,10,FALSE),"nuova scelta numero")))</f>
        <v xml:space="preserve"> </v>
      </c>
      <c r="G711" s="1" t="str">
        <f t="shared" si="227"/>
        <v xml:space="preserve"> </v>
      </c>
      <c r="H711" s="1">
        <f t="shared" si="232"/>
        <v>0</v>
      </c>
      <c r="I711" s="1" t="str">
        <f t="shared" si="233"/>
        <v xml:space="preserve"> </v>
      </c>
      <c r="J711" s="42" t="str">
        <f t="shared" si="228"/>
        <v xml:space="preserve"> </v>
      </c>
      <c r="K711" s="1" t="str">
        <f t="shared" si="229"/>
        <v xml:space="preserve"> </v>
      </c>
      <c r="L711" s="1" t="str">
        <f t="shared" si="230"/>
        <v xml:space="preserve"> </v>
      </c>
      <c r="M711" s="1" t="str">
        <f t="shared" si="231"/>
        <v xml:space="preserve"> </v>
      </c>
      <c r="N711" s="7"/>
      <c r="O711">
        <f t="shared" si="234"/>
        <v>891</v>
      </c>
      <c r="P711">
        <f t="shared" si="235"/>
        <v>891</v>
      </c>
      <c r="Q711" t="str">
        <f t="shared" si="236"/>
        <v>MARTORANO PAOLO</v>
      </c>
      <c r="R711" s="1" t="str">
        <f t="shared" si="237"/>
        <v>T00058</v>
      </c>
      <c r="S711" s="22">
        <f t="shared" si="220"/>
        <v>39794</v>
      </c>
      <c r="T711" s="1" t="str">
        <f t="shared" si="221"/>
        <v>LOM</v>
      </c>
      <c r="U711" s="1">
        <f t="shared" si="222"/>
        <v>125</v>
      </c>
      <c r="V711" s="1" t="str">
        <f t="shared" si="223"/>
        <v>JUNIOR</v>
      </c>
      <c r="W711" s="42" t="str">
        <f t="shared" si="238"/>
        <v>MARTORANO PAOLO</v>
      </c>
      <c r="Y711" s="30" t="s">
        <v>1081</v>
      </c>
      <c r="Z711">
        <v>891</v>
      </c>
      <c r="AA711" t="s">
        <v>1082</v>
      </c>
      <c r="AB711" s="14">
        <v>39794</v>
      </c>
      <c r="AC711" t="s">
        <v>19</v>
      </c>
      <c r="AD711" s="1">
        <v>125</v>
      </c>
      <c r="AE711" t="s">
        <v>4</v>
      </c>
      <c r="AF711" t="s">
        <v>1082</v>
      </c>
      <c r="AG711">
        <v>2024</v>
      </c>
    </row>
    <row r="712" spans="1:33" ht="15.75" customHeight="1" x14ac:dyDescent="0.25">
      <c r="A712" s="3">
        <v>709</v>
      </c>
      <c r="B712" s="4">
        <f t="shared" si="224"/>
        <v>709</v>
      </c>
      <c r="C712" s="1" t="str">
        <f t="shared" si="225"/>
        <v xml:space="preserve"> </v>
      </c>
      <c r="D712" t="str">
        <f t="shared" si="226"/>
        <v xml:space="preserve"> </v>
      </c>
      <c r="E712" s="1" t="str">
        <f>_xlfn.IFNA(VLOOKUP(G712,'nr MX scelti o cambiati'!$C$3:$D$591,2,FALSE)," ")</f>
        <v xml:space="preserve"> </v>
      </c>
      <c r="F712" s="1" t="str">
        <f>IF(E712="NUM CAMBIATO","NUM CAMBIATO",IF(G712=" "," ",_xlfn.IFNA(VLOOKUP(G712,'nr MX scelti o cambiati'!$E$3:$N$591,10,FALSE),"nuova scelta numero")))</f>
        <v xml:space="preserve"> </v>
      </c>
      <c r="G712" s="1" t="str">
        <f t="shared" si="227"/>
        <v xml:space="preserve"> </v>
      </c>
      <c r="H712" s="1">
        <f t="shared" si="232"/>
        <v>0</v>
      </c>
      <c r="I712" s="1" t="str">
        <f t="shared" si="233"/>
        <v xml:space="preserve"> </v>
      </c>
      <c r="J712" s="42" t="str">
        <f t="shared" si="228"/>
        <v xml:space="preserve"> </v>
      </c>
      <c r="K712" s="1" t="str">
        <f t="shared" si="229"/>
        <v xml:space="preserve"> </v>
      </c>
      <c r="L712" s="1" t="str">
        <f t="shared" si="230"/>
        <v xml:space="preserve"> </v>
      </c>
      <c r="M712" s="1" t="str">
        <f t="shared" si="231"/>
        <v xml:space="preserve"> </v>
      </c>
      <c r="N712" s="7"/>
      <c r="O712">
        <f t="shared" si="234"/>
        <v>892</v>
      </c>
      <c r="P712">
        <f t="shared" si="235"/>
        <v>892</v>
      </c>
      <c r="Q712" t="str">
        <f t="shared" si="236"/>
        <v>COBBE THOMAS</v>
      </c>
      <c r="R712" s="1" t="str">
        <f t="shared" si="237"/>
        <v>Z00792</v>
      </c>
      <c r="S712" s="22">
        <f t="shared" si="220"/>
        <v>36481</v>
      </c>
      <c r="T712" s="1" t="str">
        <f t="shared" si="221"/>
        <v>PTR</v>
      </c>
      <c r="U712" s="1" t="str">
        <f t="shared" si="222"/>
        <v>MX2</v>
      </c>
      <c r="V712" s="1" t="str">
        <f t="shared" si="223"/>
        <v>CHALLENGE</v>
      </c>
      <c r="W712" s="42" t="str">
        <f t="shared" si="238"/>
        <v>COBBE THOMAS</v>
      </c>
      <c r="Y712" s="30" t="s">
        <v>1235</v>
      </c>
      <c r="Z712">
        <v>892</v>
      </c>
      <c r="AA712" t="s">
        <v>1236</v>
      </c>
      <c r="AB712" s="14">
        <v>36481</v>
      </c>
      <c r="AC712" t="s">
        <v>1300</v>
      </c>
      <c r="AD712" s="1" t="s">
        <v>856</v>
      </c>
      <c r="AE712" t="s">
        <v>5</v>
      </c>
      <c r="AF712" t="s">
        <v>1236</v>
      </c>
      <c r="AG712">
        <v>2024</v>
      </c>
    </row>
    <row r="713" spans="1:33" ht="15.75" customHeight="1" x14ac:dyDescent="0.25">
      <c r="A713" s="3">
        <v>710</v>
      </c>
      <c r="B713" s="4" t="str">
        <f t="shared" si="224"/>
        <v xml:space="preserve"> </v>
      </c>
      <c r="C713" s="1">
        <f t="shared" si="225"/>
        <v>710</v>
      </c>
      <c r="D713" t="str">
        <f t="shared" si="226"/>
        <v>MARCHINI RICCARDO</v>
      </c>
      <c r="E713" s="1" t="str">
        <f>_xlfn.IFNA(VLOOKUP(G713,'nr MX scelti o cambiati'!$C$3:$D$591,2,FALSE)," ")</f>
        <v>NUM CAMBIATO</v>
      </c>
      <c r="F713" s="1" t="str">
        <f>IF(E713="NUM CAMBIATO","NUM CAMBIATO",IF(G713=" "," ",_xlfn.IFNA(VLOOKUP(G713,'nr MX scelti o cambiati'!$E$3:$N$591,10,FALSE),"nuova scelta numero")))</f>
        <v>NUM CAMBIATO</v>
      </c>
      <c r="G713" s="1" t="str">
        <f t="shared" si="227"/>
        <v>W02897</v>
      </c>
      <c r="H713" s="1">
        <f t="shared" si="232"/>
        <v>0</v>
      </c>
      <c r="I713" s="1" t="str">
        <f t="shared" si="233"/>
        <v xml:space="preserve"> </v>
      </c>
      <c r="J713" s="42" t="str">
        <f t="shared" si="228"/>
        <v>MARCHINI RICCARDO</v>
      </c>
      <c r="K713" s="1" t="str">
        <f t="shared" si="229"/>
        <v>LOM</v>
      </c>
      <c r="L713" s="1">
        <f t="shared" si="230"/>
        <v>125</v>
      </c>
      <c r="M713" s="1" t="str">
        <f t="shared" si="231"/>
        <v>JUNIOR</v>
      </c>
      <c r="N713" s="7"/>
      <c r="O713">
        <f t="shared" si="234"/>
        <v>897</v>
      </c>
      <c r="P713">
        <f t="shared" si="235"/>
        <v>897</v>
      </c>
      <c r="Q713" t="str">
        <f t="shared" si="236"/>
        <v>MARTINI ALESSANDRO</v>
      </c>
      <c r="R713" s="1" t="str">
        <f t="shared" si="237"/>
        <v>U00883</v>
      </c>
      <c r="S713" s="22">
        <f t="shared" si="220"/>
        <v>39141</v>
      </c>
      <c r="T713" s="1" t="str">
        <f t="shared" si="221"/>
        <v>EMI</v>
      </c>
      <c r="U713" s="1">
        <f t="shared" si="222"/>
        <v>125</v>
      </c>
      <c r="V713" s="1" t="str">
        <f t="shared" si="223"/>
        <v>JUNIOR</v>
      </c>
      <c r="W713" s="42" t="str">
        <f t="shared" si="238"/>
        <v>MARTINI ALESSANDRO</v>
      </c>
      <c r="Y713" s="30" t="s">
        <v>1079</v>
      </c>
      <c r="Z713">
        <v>897</v>
      </c>
      <c r="AA713" t="s">
        <v>1080</v>
      </c>
      <c r="AB713" s="14">
        <v>39141</v>
      </c>
      <c r="AC713" t="s">
        <v>20</v>
      </c>
      <c r="AD713" s="1">
        <v>125</v>
      </c>
      <c r="AE713" t="s">
        <v>4</v>
      </c>
      <c r="AF713" t="s">
        <v>1080</v>
      </c>
      <c r="AG713">
        <v>2024</v>
      </c>
    </row>
    <row r="714" spans="1:33" ht="15.75" customHeight="1" x14ac:dyDescent="0.25">
      <c r="A714" s="3">
        <v>711</v>
      </c>
      <c r="B714" s="4" t="str">
        <f t="shared" si="224"/>
        <v xml:space="preserve"> </v>
      </c>
      <c r="C714" s="1">
        <f t="shared" si="225"/>
        <v>711</v>
      </c>
      <c r="D714" t="str">
        <f t="shared" si="226"/>
        <v>MULATTO THOMAS</v>
      </c>
      <c r="E714" s="1" t="str">
        <f>_xlfn.IFNA(VLOOKUP(G714,'nr MX scelti o cambiati'!$C$3:$D$591,2,FALSE)," ")</f>
        <v xml:space="preserve"> </v>
      </c>
      <c r="F714" s="1">
        <f>IF(E714="NUM CAMBIATO","NUM CAMBIATO",IF(G714=" "," ",_xlfn.IFNA(VLOOKUP(G714,'nr MX scelti o cambiati'!$E$3:$N$591,10,FALSE),"nuova scelta numero")))</f>
        <v>0</v>
      </c>
      <c r="G714" s="1" t="str">
        <f t="shared" si="227"/>
        <v>V02240</v>
      </c>
      <c r="H714" s="1">
        <f t="shared" si="232"/>
        <v>0</v>
      </c>
      <c r="I714" s="1" t="str">
        <f t="shared" si="233"/>
        <v xml:space="preserve"> </v>
      </c>
      <c r="J714" s="42" t="str">
        <f t="shared" si="228"/>
        <v>MULATTO THOMAS</v>
      </c>
      <c r="K714" s="1" t="str">
        <f t="shared" si="229"/>
        <v>VEN</v>
      </c>
      <c r="L714" s="1">
        <f t="shared" si="230"/>
        <v>125</v>
      </c>
      <c r="M714" s="1" t="str">
        <f t="shared" si="231"/>
        <v>JUNIOR</v>
      </c>
      <c r="N714" s="7"/>
      <c r="O714">
        <f t="shared" si="234"/>
        <v>898</v>
      </c>
      <c r="P714">
        <f t="shared" si="235"/>
        <v>898</v>
      </c>
      <c r="Q714" t="str">
        <f t="shared" si="236"/>
        <v>SONEGO STEFANO</v>
      </c>
      <c r="R714" s="1" t="str">
        <f t="shared" si="237"/>
        <v>0003118Y</v>
      </c>
      <c r="S714" s="22">
        <f t="shared" si="220"/>
        <v>30904</v>
      </c>
      <c r="T714" s="1" t="str">
        <f t="shared" si="221"/>
        <v>VEN</v>
      </c>
      <c r="U714" s="1" t="str">
        <f t="shared" si="222"/>
        <v>MX1</v>
      </c>
      <c r="V714" s="1" t="str">
        <f t="shared" si="223"/>
        <v>FAST</v>
      </c>
      <c r="W714" s="42" t="str">
        <f t="shared" si="238"/>
        <v>SONEGO STEFANO</v>
      </c>
      <c r="Y714" s="30" t="s">
        <v>691</v>
      </c>
      <c r="Z714">
        <v>898</v>
      </c>
      <c r="AA714" t="s">
        <v>692</v>
      </c>
      <c r="AB714" s="14">
        <v>30904</v>
      </c>
      <c r="AC714" t="s">
        <v>21</v>
      </c>
      <c r="AD714" s="1" t="s">
        <v>857</v>
      </c>
      <c r="AE714" t="s">
        <v>11</v>
      </c>
      <c r="AF714" t="s">
        <v>692</v>
      </c>
      <c r="AG714">
        <v>2024</v>
      </c>
    </row>
    <row r="715" spans="1:33" ht="15.75" customHeight="1" x14ac:dyDescent="0.25">
      <c r="A715" s="3">
        <v>712</v>
      </c>
      <c r="B715" s="4" t="str">
        <f t="shared" si="224"/>
        <v xml:space="preserve"> </v>
      </c>
      <c r="C715" s="1">
        <f t="shared" si="225"/>
        <v>712</v>
      </c>
      <c r="D715" t="str">
        <f t="shared" si="226"/>
        <v>BARADEL GABRIELE</v>
      </c>
      <c r="E715" s="1" t="str">
        <f>_xlfn.IFNA(VLOOKUP(G715,'nr MX scelti o cambiati'!$C$3:$D$591,2,FALSE)," ")</f>
        <v xml:space="preserve"> </v>
      </c>
      <c r="F715" s="1" t="str">
        <f>IF(E715="NUM CAMBIATO","NUM CAMBIATO",IF(G715=" "," ",_xlfn.IFNA(VLOOKUP(G715,'nr MX scelti o cambiati'!$E$3:$N$591,10,FALSE),"nuova scelta numero")))</f>
        <v>nuova scelta numero</v>
      </c>
      <c r="G715" s="1" t="str">
        <f t="shared" si="227"/>
        <v>G08795</v>
      </c>
      <c r="H715" s="1">
        <f t="shared" si="232"/>
        <v>0</v>
      </c>
      <c r="I715" s="1" t="str">
        <f t="shared" si="233"/>
        <v xml:space="preserve"> </v>
      </c>
      <c r="J715" s="42" t="str">
        <f t="shared" si="228"/>
        <v>BARADEL GABRIELE</v>
      </c>
      <c r="K715" s="1" t="str">
        <f t="shared" si="229"/>
        <v>FVG</v>
      </c>
      <c r="L715" s="1" t="str">
        <f t="shared" si="230"/>
        <v>OPEN</v>
      </c>
      <c r="M715" s="1" t="str">
        <f t="shared" si="231"/>
        <v>MASTER</v>
      </c>
      <c r="N715" s="7"/>
      <c r="O715">
        <f t="shared" si="234"/>
        <v>900</v>
      </c>
      <c r="P715">
        <f t="shared" si="235"/>
        <v>900</v>
      </c>
      <c r="Q715" t="str">
        <f t="shared" si="236"/>
        <v>SANTI PETER</v>
      </c>
      <c r="R715" s="1" t="str">
        <f t="shared" si="237"/>
        <v>X01658</v>
      </c>
      <c r="S715" s="22">
        <f t="shared" si="220"/>
        <v>35819</v>
      </c>
      <c r="T715" s="1" t="str">
        <f t="shared" si="221"/>
        <v>PBZ</v>
      </c>
      <c r="U715" s="1">
        <f t="shared" si="222"/>
        <v>125</v>
      </c>
      <c r="V715" s="1" t="str">
        <f t="shared" si="223"/>
        <v>SENIOR</v>
      </c>
      <c r="W715" s="42" t="str">
        <f t="shared" si="238"/>
        <v>SANTI PETER</v>
      </c>
      <c r="Y715" s="30" t="s">
        <v>693</v>
      </c>
      <c r="Z715">
        <v>900</v>
      </c>
      <c r="AA715" t="s">
        <v>694</v>
      </c>
      <c r="AB715" s="14">
        <v>35819</v>
      </c>
      <c r="AC715" t="s">
        <v>23</v>
      </c>
      <c r="AD715" s="1">
        <v>125</v>
      </c>
      <c r="AE715" t="s">
        <v>8</v>
      </c>
      <c r="AF715" t="s">
        <v>694</v>
      </c>
      <c r="AG715">
        <v>2024</v>
      </c>
    </row>
    <row r="716" spans="1:33" ht="15.75" customHeight="1" x14ac:dyDescent="0.25">
      <c r="A716" s="3">
        <v>713</v>
      </c>
      <c r="B716" s="4">
        <f t="shared" si="224"/>
        <v>713</v>
      </c>
      <c r="C716" s="1" t="str">
        <f t="shared" si="225"/>
        <v xml:space="preserve"> </v>
      </c>
      <c r="D716" t="str">
        <f t="shared" si="226"/>
        <v xml:space="preserve"> </v>
      </c>
      <c r="E716" s="1" t="str">
        <f>_xlfn.IFNA(VLOOKUP(G716,'nr MX scelti o cambiati'!$C$3:$D$591,2,FALSE)," ")</f>
        <v xml:space="preserve"> </v>
      </c>
      <c r="F716" s="1" t="str">
        <f>IF(E716="NUM CAMBIATO","NUM CAMBIATO",IF(G716=" "," ",_xlfn.IFNA(VLOOKUP(G716,'nr MX scelti o cambiati'!$E$3:$N$591,10,FALSE),"nuova scelta numero")))</f>
        <v xml:space="preserve"> </v>
      </c>
      <c r="G716" s="1" t="str">
        <f t="shared" si="227"/>
        <v xml:space="preserve"> </v>
      </c>
      <c r="H716" s="1">
        <f t="shared" si="232"/>
        <v>0</v>
      </c>
      <c r="I716" s="1" t="str">
        <f t="shared" si="233"/>
        <v xml:space="preserve"> </v>
      </c>
      <c r="J716" s="42" t="str">
        <f t="shared" si="228"/>
        <v xml:space="preserve"> </v>
      </c>
      <c r="K716" s="1" t="str">
        <f t="shared" si="229"/>
        <v xml:space="preserve"> </v>
      </c>
      <c r="L716" s="1" t="str">
        <f t="shared" si="230"/>
        <v xml:space="preserve"> </v>
      </c>
      <c r="M716" s="1" t="str">
        <f t="shared" si="231"/>
        <v xml:space="preserve"> </v>
      </c>
      <c r="N716" s="7"/>
      <c r="O716">
        <f t="shared" si="234"/>
        <v>901</v>
      </c>
      <c r="P716">
        <f t="shared" si="235"/>
        <v>901</v>
      </c>
      <c r="Q716" t="str">
        <f t="shared" si="236"/>
        <v>TESSARI FABIO</v>
      </c>
      <c r="R716" s="1" t="str">
        <f t="shared" si="237"/>
        <v>0002287G</v>
      </c>
      <c r="S716" s="22">
        <f t="shared" si="220"/>
        <v>28928</v>
      </c>
      <c r="T716" s="1" t="str">
        <f t="shared" si="221"/>
        <v>VEN</v>
      </c>
      <c r="U716" s="1" t="str">
        <f t="shared" si="222"/>
        <v>MX1</v>
      </c>
      <c r="V716" s="1" t="str">
        <f t="shared" si="223"/>
        <v>FAST</v>
      </c>
      <c r="W716" s="42" t="str">
        <f t="shared" si="238"/>
        <v>TESSARI FABIO</v>
      </c>
      <c r="Y716" s="30" t="s">
        <v>695</v>
      </c>
      <c r="Z716">
        <v>901</v>
      </c>
      <c r="AA716" t="s">
        <v>696</v>
      </c>
      <c r="AB716" s="14">
        <v>28928</v>
      </c>
      <c r="AC716" t="s">
        <v>21</v>
      </c>
      <c r="AD716" s="1" t="s">
        <v>857</v>
      </c>
      <c r="AE716" t="s">
        <v>11</v>
      </c>
      <c r="AF716" t="s">
        <v>696</v>
      </c>
      <c r="AG716">
        <v>2024</v>
      </c>
    </row>
    <row r="717" spans="1:33" ht="15.75" customHeight="1" x14ac:dyDescent="0.25">
      <c r="A717" s="3">
        <v>714</v>
      </c>
      <c r="B717" s="4" t="str">
        <f t="shared" si="224"/>
        <v xml:space="preserve"> </v>
      </c>
      <c r="C717" s="1">
        <f t="shared" si="225"/>
        <v>714</v>
      </c>
      <c r="D717" t="str">
        <f t="shared" si="226"/>
        <v>PELLIZZARO ANDREA</v>
      </c>
      <c r="E717" s="1" t="str">
        <f>_xlfn.IFNA(VLOOKUP(G717,'nr MX scelti o cambiati'!$C$3:$D$591,2,FALSE)," ")</f>
        <v xml:space="preserve"> </v>
      </c>
      <c r="F717" s="1">
        <f>IF(E717="NUM CAMBIATO","NUM CAMBIATO",IF(G717=" "," ",_xlfn.IFNA(VLOOKUP(G717,'nr MX scelti o cambiati'!$E$3:$N$591,10,FALSE),"nuova scelta numero")))</f>
        <v>0</v>
      </c>
      <c r="G717" s="1" t="str">
        <f t="shared" si="227"/>
        <v>Z03097</v>
      </c>
      <c r="H717" s="1">
        <f t="shared" si="232"/>
        <v>0</v>
      </c>
      <c r="I717" s="1" t="str">
        <f t="shared" si="233"/>
        <v xml:space="preserve"> </v>
      </c>
      <c r="J717" s="42" t="str">
        <f t="shared" si="228"/>
        <v>PELLIZZARO ANDREA</v>
      </c>
      <c r="K717" s="1" t="str">
        <f t="shared" si="229"/>
        <v>VEN</v>
      </c>
      <c r="L717" s="1">
        <f t="shared" si="230"/>
        <v>125</v>
      </c>
      <c r="M717" s="1" t="str">
        <f t="shared" si="231"/>
        <v>SENIOR</v>
      </c>
      <c r="N717" s="7"/>
      <c r="O717">
        <f t="shared" si="234"/>
        <v>904</v>
      </c>
      <c r="P717">
        <f t="shared" si="235"/>
        <v>904</v>
      </c>
      <c r="Q717" t="str">
        <f t="shared" si="236"/>
        <v>BOZNAR JURE</v>
      </c>
      <c r="R717" s="1" t="str">
        <f t="shared" si="237"/>
        <v>X12039</v>
      </c>
      <c r="S717" s="22">
        <f t="shared" si="220"/>
        <v>36669</v>
      </c>
      <c r="T717" s="1" t="str">
        <f t="shared" si="221"/>
        <v>FVG</v>
      </c>
      <c r="U717" s="1" t="str">
        <f t="shared" si="222"/>
        <v>MX2</v>
      </c>
      <c r="V717" s="1" t="str">
        <f t="shared" si="223"/>
        <v>EXPERT</v>
      </c>
      <c r="W717" s="42" t="str">
        <f t="shared" si="238"/>
        <v>BOZNAR JURE</v>
      </c>
      <c r="Y717" s="30" t="s">
        <v>1195</v>
      </c>
      <c r="Z717">
        <v>904</v>
      </c>
      <c r="AA717" t="s">
        <v>1196</v>
      </c>
      <c r="AB717" s="14">
        <v>36669</v>
      </c>
      <c r="AC717" t="s">
        <v>24</v>
      </c>
      <c r="AD717" s="1" t="s">
        <v>856</v>
      </c>
      <c r="AE717" t="s">
        <v>7</v>
      </c>
      <c r="AF717" t="s">
        <v>1196</v>
      </c>
      <c r="AG717">
        <v>2024</v>
      </c>
    </row>
    <row r="718" spans="1:33" ht="15.75" customHeight="1" x14ac:dyDescent="0.25">
      <c r="A718" s="3">
        <v>715</v>
      </c>
      <c r="B718" s="4" t="str">
        <f t="shared" si="224"/>
        <v xml:space="preserve"> </v>
      </c>
      <c r="C718" s="1">
        <f t="shared" si="225"/>
        <v>715</v>
      </c>
      <c r="D718" t="str">
        <f t="shared" si="226"/>
        <v>MINERVINI RICCARDO</v>
      </c>
      <c r="E718" s="1" t="str">
        <f>_xlfn.IFNA(VLOOKUP(G718,'nr MX scelti o cambiati'!$C$3:$D$591,2,FALSE)," ")</f>
        <v xml:space="preserve"> </v>
      </c>
      <c r="F718" s="1">
        <f>IF(E718="NUM CAMBIATO","NUM CAMBIATO",IF(G718=" "," ",_xlfn.IFNA(VLOOKUP(G718,'nr MX scelti o cambiati'!$E$3:$N$591,10,FALSE),"nuova scelta numero")))</f>
        <v>0</v>
      </c>
      <c r="G718" s="1" t="str">
        <f t="shared" si="227"/>
        <v>M03732</v>
      </c>
      <c r="H718" s="1">
        <f t="shared" si="232"/>
        <v>0</v>
      </c>
      <c r="I718" s="1" t="str">
        <f t="shared" si="233"/>
        <v xml:space="preserve"> </v>
      </c>
      <c r="J718" s="42" t="str">
        <f t="shared" si="228"/>
        <v>MINERVINI RICCARDO</v>
      </c>
      <c r="K718" s="1" t="str">
        <f t="shared" si="229"/>
        <v>FVG</v>
      </c>
      <c r="L718" s="1" t="str">
        <f t="shared" si="230"/>
        <v>MX2</v>
      </c>
      <c r="M718" s="1" t="str">
        <f t="shared" si="231"/>
        <v>RIDER</v>
      </c>
      <c r="N718" s="7"/>
      <c r="O718">
        <f t="shared" si="234"/>
        <v>907</v>
      </c>
      <c r="P718">
        <f t="shared" si="235"/>
        <v>907</v>
      </c>
      <c r="Q718" t="str">
        <f t="shared" si="236"/>
        <v>BONFITTO FABIO</v>
      </c>
      <c r="R718" s="1" t="str">
        <f t="shared" si="237"/>
        <v>Y00953</v>
      </c>
      <c r="S718" s="22">
        <f t="shared" si="220"/>
        <v>0</v>
      </c>
      <c r="T718" s="1">
        <f t="shared" si="221"/>
        <v>0</v>
      </c>
      <c r="U718" s="1" t="str">
        <f t="shared" si="222"/>
        <v>MX1</v>
      </c>
      <c r="V718" s="1" t="str">
        <f t="shared" si="223"/>
        <v>RIDER</v>
      </c>
      <c r="W718" s="42" t="str">
        <f t="shared" si="238"/>
        <v xml:space="preserve"> </v>
      </c>
      <c r="Y718" s="30" t="s">
        <v>697</v>
      </c>
      <c r="Z718">
        <v>907</v>
      </c>
      <c r="AA718" t="s">
        <v>698</v>
      </c>
      <c r="AD718" s="1" t="s">
        <v>857</v>
      </c>
      <c r="AE718" t="s">
        <v>6</v>
      </c>
      <c r="AG718">
        <v>2024</v>
      </c>
    </row>
    <row r="719" spans="1:33" ht="15.75" customHeight="1" x14ac:dyDescent="0.25">
      <c r="A719" s="3">
        <v>716</v>
      </c>
      <c r="B719" s="4" t="str">
        <f t="shared" si="224"/>
        <v xml:space="preserve"> </v>
      </c>
      <c r="C719" s="1">
        <f t="shared" si="225"/>
        <v>716</v>
      </c>
      <c r="D719" t="str">
        <f t="shared" si="226"/>
        <v>ZANOCZ NOEL</v>
      </c>
      <c r="E719" s="1" t="str">
        <f>_xlfn.IFNA(VLOOKUP(G719,'nr MX scelti o cambiati'!$C$3:$D$591,2,FALSE)," ")</f>
        <v xml:space="preserve"> </v>
      </c>
      <c r="F719" s="1">
        <f>IF(E719="NUM CAMBIATO","NUM CAMBIATO",IF(G719=" "," ",_xlfn.IFNA(VLOOKUP(G719,'nr MX scelti o cambiati'!$E$3:$N$591,10,FALSE),"nuova scelta numero")))</f>
        <v>0</v>
      </c>
      <c r="G719" s="1" t="str">
        <f t="shared" si="227"/>
        <v>Y00290</v>
      </c>
      <c r="H719" s="1">
        <f t="shared" si="232"/>
        <v>1</v>
      </c>
      <c r="I719" s="1" t="str">
        <f t="shared" si="233"/>
        <v>licenza 23 da rinnovare</v>
      </c>
      <c r="J719" s="42" t="str">
        <f t="shared" si="228"/>
        <v xml:space="preserve"> </v>
      </c>
      <c r="K719" s="1">
        <f t="shared" si="229"/>
        <v>0</v>
      </c>
      <c r="L719" s="1" t="str">
        <f t="shared" si="230"/>
        <v>MX2</v>
      </c>
      <c r="M719" s="1" t="str">
        <f t="shared" si="231"/>
        <v>FAST</v>
      </c>
      <c r="N719" s="7"/>
      <c r="O719">
        <f t="shared" si="234"/>
        <v>910</v>
      </c>
      <c r="P719">
        <f t="shared" si="235"/>
        <v>910</v>
      </c>
      <c r="Q719" t="str">
        <f t="shared" si="236"/>
        <v>PIGLI GABRIELE</v>
      </c>
      <c r="R719" s="1" t="str">
        <f t="shared" si="237"/>
        <v>P00252</v>
      </c>
      <c r="S719" s="22">
        <f t="shared" si="220"/>
        <v>23840</v>
      </c>
      <c r="T719" s="1" t="str">
        <f t="shared" si="221"/>
        <v>TOS</v>
      </c>
      <c r="U719" s="1" t="str">
        <f t="shared" si="222"/>
        <v>OPEN</v>
      </c>
      <c r="V719" s="1" t="str">
        <f t="shared" si="223"/>
        <v>MASTER</v>
      </c>
      <c r="W719" s="42" t="str">
        <f t="shared" si="238"/>
        <v>PIGLI GABRIELE</v>
      </c>
      <c r="Y719" s="30" t="s">
        <v>3828</v>
      </c>
      <c r="Z719">
        <v>910</v>
      </c>
      <c r="AA719" t="s">
        <v>3829</v>
      </c>
      <c r="AB719" s="14">
        <v>23840</v>
      </c>
      <c r="AC719" t="s">
        <v>1620</v>
      </c>
      <c r="AD719" s="1" t="s">
        <v>858</v>
      </c>
      <c r="AE719" t="s">
        <v>14</v>
      </c>
      <c r="AF719" t="s">
        <v>3829</v>
      </c>
      <c r="AG719">
        <v>2024</v>
      </c>
    </row>
    <row r="720" spans="1:33" ht="15.75" customHeight="1" x14ac:dyDescent="0.25">
      <c r="A720" s="3">
        <v>717</v>
      </c>
      <c r="B720" s="4" t="str">
        <f t="shared" si="224"/>
        <v xml:space="preserve"> </v>
      </c>
      <c r="C720" s="1">
        <f t="shared" si="225"/>
        <v>717</v>
      </c>
      <c r="D720" t="str">
        <f t="shared" si="226"/>
        <v>CAROLLO ALEX</v>
      </c>
      <c r="E720" s="1" t="str">
        <f>_xlfn.IFNA(VLOOKUP(G720,'nr MX scelti o cambiati'!$C$3:$D$591,2,FALSE)," ")</f>
        <v xml:space="preserve"> </v>
      </c>
      <c r="F720" s="1">
        <f>IF(E720="NUM CAMBIATO","NUM CAMBIATO",IF(G720=" "," ",_xlfn.IFNA(VLOOKUP(G720,'nr MX scelti o cambiati'!$E$3:$N$591,10,FALSE),"nuova scelta numero")))</f>
        <v>0</v>
      </c>
      <c r="G720" s="1" t="str">
        <f t="shared" si="227"/>
        <v>V01473</v>
      </c>
      <c r="H720" s="1">
        <f t="shared" si="232"/>
        <v>1</v>
      </c>
      <c r="I720" s="1" t="str">
        <f t="shared" si="233"/>
        <v>licenza 23 da rinnovare</v>
      </c>
      <c r="J720" s="42" t="str">
        <f t="shared" si="228"/>
        <v xml:space="preserve"> </v>
      </c>
      <c r="K720" s="1">
        <f t="shared" si="229"/>
        <v>0</v>
      </c>
      <c r="L720" s="1" t="str">
        <f t="shared" si="230"/>
        <v>MX1</v>
      </c>
      <c r="M720" s="1" t="str">
        <f t="shared" si="231"/>
        <v>RIDER</v>
      </c>
      <c r="N720" s="7"/>
      <c r="O720">
        <f t="shared" si="234"/>
        <v>911</v>
      </c>
      <c r="P720">
        <f t="shared" si="235"/>
        <v>911</v>
      </c>
      <c r="Q720" t="str">
        <f t="shared" si="236"/>
        <v>CEOLA SIMONE</v>
      </c>
      <c r="R720" s="1" t="str">
        <f t="shared" si="237"/>
        <v>X02471</v>
      </c>
      <c r="S720" s="22">
        <f t="shared" si="220"/>
        <v>33517</v>
      </c>
      <c r="T720" s="1" t="str">
        <f t="shared" si="221"/>
        <v>VEN</v>
      </c>
      <c r="U720" s="1" t="str">
        <f t="shared" si="222"/>
        <v>MX1</v>
      </c>
      <c r="V720" s="1" t="str">
        <f t="shared" si="223"/>
        <v>EXPERT</v>
      </c>
      <c r="W720" s="42" t="str">
        <f t="shared" si="238"/>
        <v>CEOLA SIMONE</v>
      </c>
      <c r="Y720" s="30" t="s">
        <v>699</v>
      </c>
      <c r="Z720">
        <v>911</v>
      </c>
      <c r="AA720" t="s">
        <v>700</v>
      </c>
      <c r="AB720" s="14">
        <v>33517</v>
      </c>
      <c r="AC720" t="s">
        <v>21</v>
      </c>
      <c r="AD720" s="1" t="s">
        <v>857</v>
      </c>
      <c r="AE720" t="s">
        <v>7</v>
      </c>
      <c r="AF720" t="s">
        <v>700</v>
      </c>
      <c r="AG720">
        <v>2024</v>
      </c>
    </row>
    <row r="721" spans="1:33" ht="15.75" customHeight="1" x14ac:dyDescent="0.25">
      <c r="A721" s="3">
        <v>718</v>
      </c>
      <c r="B721" s="4">
        <f t="shared" si="224"/>
        <v>718</v>
      </c>
      <c r="C721" s="1" t="str">
        <f t="shared" si="225"/>
        <v xml:space="preserve"> </v>
      </c>
      <c r="D721" t="str">
        <f t="shared" si="226"/>
        <v xml:space="preserve"> </v>
      </c>
      <c r="E721" s="1" t="str">
        <f>_xlfn.IFNA(VLOOKUP(G721,'nr MX scelti o cambiati'!$C$3:$D$591,2,FALSE)," ")</f>
        <v xml:space="preserve"> </v>
      </c>
      <c r="F721" s="1" t="str">
        <f>IF(E721="NUM CAMBIATO","NUM CAMBIATO",IF(G721=" "," ",_xlfn.IFNA(VLOOKUP(G721,'nr MX scelti o cambiati'!$E$3:$N$591,10,FALSE),"nuova scelta numero")))</f>
        <v xml:space="preserve"> </v>
      </c>
      <c r="G721" s="1" t="str">
        <f t="shared" si="227"/>
        <v xml:space="preserve"> </v>
      </c>
      <c r="H721" s="1">
        <f t="shared" si="232"/>
        <v>0</v>
      </c>
      <c r="I721" s="1" t="str">
        <f t="shared" si="233"/>
        <v xml:space="preserve"> </v>
      </c>
      <c r="J721" s="42" t="str">
        <f t="shared" si="228"/>
        <v xml:space="preserve"> </v>
      </c>
      <c r="K721" s="1" t="str">
        <f t="shared" si="229"/>
        <v xml:space="preserve"> </v>
      </c>
      <c r="L721" s="1" t="str">
        <f t="shared" si="230"/>
        <v xml:space="preserve"> </v>
      </c>
      <c r="M721" s="1" t="str">
        <f t="shared" si="231"/>
        <v xml:space="preserve"> </v>
      </c>
      <c r="N721" s="7"/>
      <c r="O721">
        <f t="shared" si="234"/>
        <v>912</v>
      </c>
      <c r="P721">
        <f t="shared" si="235"/>
        <v>912</v>
      </c>
      <c r="Q721" t="str">
        <f t="shared" si="236"/>
        <v>DE FAVERI ALVISE</v>
      </c>
      <c r="R721" s="1" t="str">
        <f t="shared" si="237"/>
        <v>X00067</v>
      </c>
      <c r="S721" s="22">
        <f t="shared" si="220"/>
        <v>39275</v>
      </c>
      <c r="T721" s="1" t="str">
        <f t="shared" si="221"/>
        <v>VEN</v>
      </c>
      <c r="U721" s="1" t="str">
        <f t="shared" si="222"/>
        <v>MX2</v>
      </c>
      <c r="V721" s="1" t="str">
        <f t="shared" si="223"/>
        <v>RIDER</v>
      </c>
      <c r="W721" s="42" t="str">
        <f t="shared" si="238"/>
        <v>DE FAVERI ALVISE</v>
      </c>
      <c r="Y721" s="30" t="s">
        <v>701</v>
      </c>
      <c r="Z721">
        <v>912</v>
      </c>
      <c r="AA721" t="s">
        <v>702</v>
      </c>
      <c r="AB721" s="14">
        <v>39275</v>
      </c>
      <c r="AC721" t="s">
        <v>21</v>
      </c>
      <c r="AD721" s="1" t="s">
        <v>856</v>
      </c>
      <c r="AE721" t="s">
        <v>6</v>
      </c>
      <c r="AF721" t="s">
        <v>702</v>
      </c>
      <c r="AG721">
        <v>2024</v>
      </c>
    </row>
    <row r="722" spans="1:33" ht="15.75" customHeight="1" x14ac:dyDescent="0.25">
      <c r="A722" s="3">
        <v>719</v>
      </c>
      <c r="B722" s="4" t="str">
        <f t="shared" si="224"/>
        <v xml:space="preserve"> </v>
      </c>
      <c r="C722" s="1">
        <f t="shared" si="225"/>
        <v>719</v>
      </c>
      <c r="D722" t="str">
        <f t="shared" si="226"/>
        <v>SALVADOR ROBERTO</v>
      </c>
      <c r="E722" s="1" t="str">
        <f>_xlfn.IFNA(VLOOKUP(G722,'nr MX scelti o cambiati'!$C$3:$D$591,2,FALSE)," ")</f>
        <v xml:space="preserve"> </v>
      </c>
      <c r="F722" s="1" t="str">
        <f>IF(E722="NUM CAMBIATO","NUM CAMBIATO",IF(G722=" "," ",_xlfn.IFNA(VLOOKUP(G722,'nr MX scelti o cambiati'!$E$3:$N$591,10,FALSE),"nuova scelta numero")))</f>
        <v>nuova scelta numero</v>
      </c>
      <c r="G722" s="1" t="str">
        <f t="shared" si="227"/>
        <v>Y01269</v>
      </c>
      <c r="H722" s="1">
        <f t="shared" si="232"/>
        <v>0</v>
      </c>
      <c r="I722" s="1" t="str">
        <f t="shared" si="233"/>
        <v xml:space="preserve"> </v>
      </c>
      <c r="J722" s="42" t="str">
        <f t="shared" si="228"/>
        <v>SALVADOR ROBERTO</v>
      </c>
      <c r="K722" s="1" t="str">
        <f t="shared" si="229"/>
        <v>VEN</v>
      </c>
      <c r="L722" s="1" t="str">
        <f t="shared" si="230"/>
        <v>OPEN</v>
      </c>
      <c r="M722" s="1" t="str">
        <f t="shared" si="231"/>
        <v>MASTER</v>
      </c>
      <c r="N722" s="7"/>
      <c r="O722">
        <f t="shared" si="234"/>
        <v>914</v>
      </c>
      <c r="P722">
        <f t="shared" si="235"/>
        <v>914</v>
      </c>
      <c r="Q722" t="str">
        <f t="shared" si="236"/>
        <v>POLEGATO GIORGIO</v>
      </c>
      <c r="R722" s="1" t="str">
        <f t="shared" si="237"/>
        <v>Z00604</v>
      </c>
      <c r="S722" s="22">
        <f t="shared" si="220"/>
        <v>0</v>
      </c>
      <c r="T722" s="1">
        <f t="shared" si="221"/>
        <v>0</v>
      </c>
      <c r="U722" s="1" t="str">
        <f t="shared" si="222"/>
        <v>MX2</v>
      </c>
      <c r="V722" s="1" t="str">
        <f t="shared" si="223"/>
        <v>CHALLENGE</v>
      </c>
      <c r="W722" s="42" t="str">
        <f t="shared" si="238"/>
        <v xml:space="preserve"> </v>
      </c>
      <c r="Y722" s="30" t="s">
        <v>936</v>
      </c>
      <c r="Z722">
        <v>914</v>
      </c>
      <c r="AA722" t="s">
        <v>937</v>
      </c>
      <c r="AD722" s="1" t="s">
        <v>856</v>
      </c>
      <c r="AE722" t="s">
        <v>5</v>
      </c>
      <c r="AG722">
        <v>2024</v>
      </c>
    </row>
    <row r="723" spans="1:33" ht="15.75" customHeight="1" x14ac:dyDescent="0.25">
      <c r="A723" s="3">
        <v>720</v>
      </c>
      <c r="B723" s="4" t="str">
        <f t="shared" si="224"/>
        <v xml:space="preserve"> </v>
      </c>
      <c r="C723" s="1">
        <f t="shared" si="225"/>
        <v>720</v>
      </c>
      <c r="D723" t="str">
        <f t="shared" si="226"/>
        <v>BATTITORI THOMAS</v>
      </c>
      <c r="E723" s="1" t="str">
        <f>_xlfn.IFNA(VLOOKUP(G723,'nr MX scelti o cambiati'!$C$3:$D$591,2,FALSE)," ")</f>
        <v xml:space="preserve"> </v>
      </c>
      <c r="F723" s="1">
        <f>IF(E723="NUM CAMBIATO","NUM CAMBIATO",IF(G723=" "," ",_xlfn.IFNA(VLOOKUP(G723,'nr MX scelti o cambiati'!$E$3:$N$591,10,FALSE),"nuova scelta numero")))</f>
        <v>0</v>
      </c>
      <c r="G723" s="1" t="str">
        <f t="shared" si="227"/>
        <v>V00828</v>
      </c>
      <c r="H723" s="1">
        <f t="shared" si="232"/>
        <v>0</v>
      </c>
      <c r="I723" s="1" t="str">
        <f t="shared" si="233"/>
        <v xml:space="preserve"> </v>
      </c>
      <c r="J723" s="42" t="str">
        <f t="shared" si="228"/>
        <v>BATTITORI THOMAS</v>
      </c>
      <c r="K723" s="1" t="str">
        <f t="shared" si="229"/>
        <v>PTR</v>
      </c>
      <c r="L723" s="1" t="str">
        <f t="shared" si="230"/>
        <v>MX2</v>
      </c>
      <c r="M723" s="1" t="str">
        <f t="shared" si="231"/>
        <v>CHALLENGE</v>
      </c>
      <c r="N723" s="7"/>
      <c r="O723">
        <f t="shared" si="234"/>
        <v>915</v>
      </c>
      <c r="P723">
        <f t="shared" si="235"/>
        <v>915</v>
      </c>
      <c r="Q723" t="str">
        <f t="shared" si="236"/>
        <v>MONTANARO SARA</v>
      </c>
      <c r="R723" s="1" t="str">
        <f t="shared" si="237"/>
        <v>U00800</v>
      </c>
      <c r="S723" s="22">
        <f t="shared" si="220"/>
        <v>37018</v>
      </c>
      <c r="T723" s="1" t="str">
        <f t="shared" si="221"/>
        <v>VEN</v>
      </c>
      <c r="U723" s="1" t="str">
        <f t="shared" si="222"/>
        <v>FEMMINILE</v>
      </c>
      <c r="V723" s="1" t="str">
        <f t="shared" si="223"/>
        <v>FEMMINILE</v>
      </c>
      <c r="W723" s="42" t="str">
        <f t="shared" si="238"/>
        <v>MONTANARO SARA</v>
      </c>
      <c r="Y723" s="30" t="s">
        <v>703</v>
      </c>
      <c r="Z723">
        <v>915</v>
      </c>
      <c r="AA723" t="s">
        <v>704</v>
      </c>
      <c r="AB723" s="14">
        <v>37018</v>
      </c>
      <c r="AC723" t="s">
        <v>21</v>
      </c>
      <c r="AD723" s="1" t="s">
        <v>859</v>
      </c>
      <c r="AE723" t="s">
        <v>859</v>
      </c>
      <c r="AF723" t="s">
        <v>704</v>
      </c>
      <c r="AG723">
        <v>2024</v>
      </c>
    </row>
    <row r="724" spans="1:33" ht="15.75" customHeight="1" x14ac:dyDescent="0.25">
      <c r="A724" s="3">
        <v>721</v>
      </c>
      <c r="B724" s="4" t="str">
        <f t="shared" si="224"/>
        <v xml:space="preserve"> </v>
      </c>
      <c r="C724" s="1">
        <f t="shared" si="225"/>
        <v>721</v>
      </c>
      <c r="D724" t="str">
        <f t="shared" si="226"/>
        <v>GATTI DAVIDE</v>
      </c>
      <c r="E724" s="1" t="str">
        <f>_xlfn.IFNA(VLOOKUP(G724,'nr MX scelti o cambiati'!$C$3:$D$591,2,FALSE)," ")</f>
        <v xml:space="preserve"> </v>
      </c>
      <c r="F724" s="1" t="str">
        <f>IF(E724="NUM CAMBIATO","NUM CAMBIATO",IF(G724=" "," ",_xlfn.IFNA(VLOOKUP(G724,'nr MX scelti o cambiati'!$E$3:$N$591,10,FALSE),"nuova scelta numero")))</f>
        <v>nuova scelta numero</v>
      </c>
      <c r="G724" s="1" t="str">
        <f t="shared" si="227"/>
        <v>A00821</v>
      </c>
      <c r="H724" s="1">
        <f t="shared" si="232"/>
        <v>0</v>
      </c>
      <c r="I724" s="1" t="str">
        <f t="shared" si="233"/>
        <v xml:space="preserve"> </v>
      </c>
      <c r="J724" s="42" t="str">
        <f t="shared" si="228"/>
        <v>GATTI DAVIDE</v>
      </c>
      <c r="K724" s="1" t="str">
        <f t="shared" si="229"/>
        <v>VEN</v>
      </c>
      <c r="L724" s="1" t="str">
        <f t="shared" si="230"/>
        <v>MX2</v>
      </c>
      <c r="M724" s="1" t="str">
        <f t="shared" si="231"/>
        <v>RIDER</v>
      </c>
      <c r="N724" s="7"/>
      <c r="O724">
        <f t="shared" si="234"/>
        <v>916</v>
      </c>
      <c r="P724">
        <f t="shared" si="235"/>
        <v>916</v>
      </c>
      <c r="Q724" t="str">
        <f t="shared" si="236"/>
        <v>ERBA ALESSANDRO</v>
      </c>
      <c r="R724" s="1" t="str">
        <f t="shared" si="237"/>
        <v>V00034</v>
      </c>
      <c r="S724" s="22">
        <f t="shared" si="220"/>
        <v>37344</v>
      </c>
      <c r="T724" s="1" t="str">
        <f t="shared" si="221"/>
        <v>LOM</v>
      </c>
      <c r="U724" s="1" t="str">
        <f t="shared" si="222"/>
        <v>MX2</v>
      </c>
      <c r="V724" s="1" t="str">
        <f t="shared" si="223"/>
        <v>RIDER</v>
      </c>
      <c r="W724" s="42" t="str">
        <f t="shared" si="238"/>
        <v>ERBA ALESSANDRO</v>
      </c>
      <c r="Y724" s="30" t="s">
        <v>3766</v>
      </c>
      <c r="Z724">
        <v>916</v>
      </c>
      <c r="AA724" t="s">
        <v>3767</v>
      </c>
      <c r="AB724" s="14">
        <v>37344</v>
      </c>
      <c r="AC724" t="s">
        <v>19</v>
      </c>
      <c r="AD724" s="1" t="s">
        <v>856</v>
      </c>
      <c r="AE724" t="s">
        <v>6</v>
      </c>
      <c r="AF724" t="s">
        <v>3767</v>
      </c>
      <c r="AG724">
        <v>2024</v>
      </c>
    </row>
    <row r="725" spans="1:33" ht="15.75" customHeight="1" x14ac:dyDescent="0.25">
      <c r="A725" s="3">
        <v>722</v>
      </c>
      <c r="B725" s="4" t="str">
        <f t="shared" si="224"/>
        <v xml:space="preserve"> </v>
      </c>
      <c r="C725" s="1">
        <f t="shared" si="225"/>
        <v>722</v>
      </c>
      <c r="D725" t="str">
        <f t="shared" si="226"/>
        <v>FIORENTIN MARCO</v>
      </c>
      <c r="E725" s="1" t="str">
        <f>_xlfn.IFNA(VLOOKUP(G725,'nr MX scelti o cambiati'!$C$3:$D$591,2,FALSE)," ")</f>
        <v xml:space="preserve"> </v>
      </c>
      <c r="F725" s="1" t="str">
        <f>IF(E725="NUM CAMBIATO","NUM CAMBIATO",IF(G725=" "," ",_xlfn.IFNA(VLOOKUP(G725,'nr MX scelti o cambiati'!$E$3:$N$591,10,FALSE),"nuova scelta numero")))</f>
        <v>nuova scelta numero</v>
      </c>
      <c r="G725" s="1" t="str">
        <f t="shared" si="227"/>
        <v>A01883</v>
      </c>
      <c r="H725" s="1">
        <f t="shared" si="232"/>
        <v>0</v>
      </c>
      <c r="I725" s="1" t="str">
        <f t="shared" si="233"/>
        <v xml:space="preserve"> </v>
      </c>
      <c r="J725" s="42" t="str">
        <f t="shared" si="228"/>
        <v>FIORENTIN MARCO</v>
      </c>
      <c r="K725" s="1" t="str">
        <f t="shared" si="229"/>
        <v>VEN</v>
      </c>
      <c r="L725" s="1">
        <f t="shared" si="230"/>
        <v>125</v>
      </c>
      <c r="M725" s="1" t="str">
        <f t="shared" si="231"/>
        <v>JUNIOR</v>
      </c>
      <c r="N725" s="7"/>
      <c r="O725">
        <f t="shared" si="234"/>
        <v>917</v>
      </c>
      <c r="P725">
        <f t="shared" si="235"/>
        <v>917</v>
      </c>
      <c r="Q725" t="str">
        <f t="shared" si="236"/>
        <v>MASIERO MARCO</v>
      </c>
      <c r="R725" s="1" t="str">
        <f t="shared" si="237"/>
        <v>V01647</v>
      </c>
      <c r="S725" s="22">
        <f t="shared" si="220"/>
        <v>39769</v>
      </c>
      <c r="T725" s="1" t="str">
        <f t="shared" si="221"/>
        <v>VEN</v>
      </c>
      <c r="U725" s="1">
        <f t="shared" si="222"/>
        <v>125</v>
      </c>
      <c r="V725" s="1" t="str">
        <f t="shared" si="223"/>
        <v>JUNIOR</v>
      </c>
      <c r="W725" s="42" t="str">
        <f t="shared" si="238"/>
        <v>MASIERO MARCO</v>
      </c>
      <c r="Y725" s="30" t="s">
        <v>1937</v>
      </c>
      <c r="Z725">
        <v>917</v>
      </c>
      <c r="AA725" t="s">
        <v>1938</v>
      </c>
      <c r="AB725" s="14">
        <v>39769</v>
      </c>
      <c r="AC725" t="s">
        <v>21</v>
      </c>
      <c r="AD725" s="1">
        <v>125</v>
      </c>
      <c r="AE725" t="s">
        <v>4</v>
      </c>
      <c r="AF725" t="s">
        <v>1938</v>
      </c>
      <c r="AG725">
        <v>2024</v>
      </c>
    </row>
    <row r="726" spans="1:33" ht="15.75" customHeight="1" x14ac:dyDescent="0.25">
      <c r="A726" s="3">
        <v>723</v>
      </c>
      <c r="B726" s="4" t="str">
        <f t="shared" si="224"/>
        <v xml:space="preserve"> </v>
      </c>
      <c r="C726" s="1">
        <f t="shared" si="225"/>
        <v>723</v>
      </c>
      <c r="D726" t="str">
        <f t="shared" si="226"/>
        <v>GASPAROTTO DAVIDE</v>
      </c>
      <c r="E726" s="1" t="str">
        <f>_xlfn.IFNA(VLOOKUP(G726,'nr MX scelti o cambiati'!$C$3:$D$591,2,FALSE)," ")</f>
        <v>NUM CAMBIATO</v>
      </c>
      <c r="F726" s="1" t="str">
        <f>IF(E726="NUM CAMBIATO","NUM CAMBIATO",IF(G726=" "," ",_xlfn.IFNA(VLOOKUP(G726,'nr MX scelti o cambiati'!$E$3:$N$591,10,FALSE),"nuova scelta numero")))</f>
        <v>NUM CAMBIATO</v>
      </c>
      <c r="G726" s="1" t="str">
        <f t="shared" si="227"/>
        <v>Z00775</v>
      </c>
      <c r="H726" s="1">
        <f t="shared" si="232"/>
        <v>1</v>
      </c>
      <c r="I726" s="1" t="str">
        <f t="shared" si="233"/>
        <v>licenza 23 da rinnovare</v>
      </c>
      <c r="J726" s="42" t="str">
        <f t="shared" si="228"/>
        <v xml:space="preserve"> </v>
      </c>
      <c r="K726" s="1">
        <f t="shared" si="229"/>
        <v>0</v>
      </c>
      <c r="L726" s="1" t="str">
        <f t="shared" si="230"/>
        <v>MX1</v>
      </c>
      <c r="M726" s="1" t="str">
        <f t="shared" si="231"/>
        <v>RIDER</v>
      </c>
      <c r="N726" s="7"/>
      <c r="O726">
        <f t="shared" si="234"/>
        <v>919</v>
      </c>
      <c r="P726">
        <f t="shared" si="235"/>
        <v>919</v>
      </c>
      <c r="Q726" t="str">
        <f t="shared" si="236"/>
        <v>BARBATO MATTIA</v>
      </c>
      <c r="R726" s="1" t="str">
        <f t="shared" si="237"/>
        <v>V01015</v>
      </c>
      <c r="S726" s="22">
        <f t="shared" si="220"/>
        <v>38036</v>
      </c>
      <c r="T726" s="1" t="str">
        <f t="shared" si="221"/>
        <v>VEN</v>
      </c>
      <c r="U726" s="1" t="str">
        <f t="shared" si="222"/>
        <v>MX2</v>
      </c>
      <c r="V726" s="1" t="str">
        <f t="shared" si="223"/>
        <v>RIDER</v>
      </c>
      <c r="W726" s="42" t="str">
        <f t="shared" si="238"/>
        <v>BARBATO MATTIA</v>
      </c>
      <c r="Y726" s="30" t="s">
        <v>705</v>
      </c>
      <c r="Z726">
        <v>919</v>
      </c>
      <c r="AA726" t="s">
        <v>706</v>
      </c>
      <c r="AB726" s="14">
        <v>38036</v>
      </c>
      <c r="AC726" t="s">
        <v>21</v>
      </c>
      <c r="AD726" s="1" t="s">
        <v>856</v>
      </c>
      <c r="AE726" t="s">
        <v>6</v>
      </c>
      <c r="AF726" t="s">
        <v>706</v>
      </c>
      <c r="AG726">
        <v>2024</v>
      </c>
    </row>
    <row r="727" spans="1:33" ht="15.75" customHeight="1" x14ac:dyDescent="0.25">
      <c r="A727" s="3">
        <v>724</v>
      </c>
      <c r="B727" s="4" t="str">
        <f t="shared" si="224"/>
        <v xml:space="preserve"> </v>
      </c>
      <c r="C727" s="1">
        <f t="shared" si="225"/>
        <v>724</v>
      </c>
      <c r="D727" t="str">
        <f t="shared" si="226"/>
        <v>POLO ANDREA</v>
      </c>
      <c r="E727" s="1" t="str">
        <f>_xlfn.IFNA(VLOOKUP(G727,'nr MX scelti o cambiati'!$C$3:$D$591,2,FALSE)," ")</f>
        <v xml:space="preserve"> </v>
      </c>
      <c r="F727" s="1" t="str">
        <f>IF(E727="NUM CAMBIATO","NUM CAMBIATO",IF(G727=" "," ",_xlfn.IFNA(VLOOKUP(G727,'nr MX scelti o cambiati'!$E$3:$N$591,10,FALSE),"nuova scelta numero")))</f>
        <v>nuova scelta numero</v>
      </c>
      <c r="G727" s="1" t="str">
        <f t="shared" si="227"/>
        <v>0001124Y</v>
      </c>
      <c r="H727" s="1">
        <f t="shared" si="232"/>
        <v>0</v>
      </c>
      <c r="I727" s="1" t="str">
        <f t="shared" si="233"/>
        <v xml:space="preserve"> </v>
      </c>
      <c r="J727" s="42" t="str">
        <f t="shared" si="228"/>
        <v>POLO ANDREA</v>
      </c>
      <c r="K727" s="1" t="str">
        <f t="shared" si="229"/>
        <v>VEN</v>
      </c>
      <c r="L727" s="1" t="str">
        <f t="shared" si="230"/>
        <v>OPEN</v>
      </c>
      <c r="M727" s="1" t="str">
        <f t="shared" si="231"/>
        <v>VETERAN</v>
      </c>
      <c r="N727" s="7"/>
      <c r="O727">
        <f t="shared" si="234"/>
        <v>920</v>
      </c>
      <c r="P727">
        <f t="shared" si="235"/>
        <v>920</v>
      </c>
      <c r="Q727" t="str">
        <f t="shared" si="236"/>
        <v>MORO LUCA</v>
      </c>
      <c r="R727" s="1" t="str">
        <f t="shared" si="237"/>
        <v>R01902</v>
      </c>
      <c r="S727" s="22">
        <f t="shared" si="220"/>
        <v>38109</v>
      </c>
      <c r="T727" s="1" t="str">
        <f t="shared" si="221"/>
        <v>VEN</v>
      </c>
      <c r="U727" s="1" t="str">
        <f t="shared" si="222"/>
        <v>MX2</v>
      </c>
      <c r="V727" s="1" t="str">
        <f t="shared" si="223"/>
        <v>FAST</v>
      </c>
      <c r="W727" s="42" t="str">
        <f t="shared" si="238"/>
        <v>MORO LUCA</v>
      </c>
      <c r="Y727" s="30" t="s">
        <v>707</v>
      </c>
      <c r="Z727">
        <v>920</v>
      </c>
      <c r="AA727" t="s">
        <v>708</v>
      </c>
      <c r="AB727" s="14">
        <v>38109</v>
      </c>
      <c r="AC727" t="s">
        <v>21</v>
      </c>
      <c r="AD727" s="1" t="s">
        <v>856</v>
      </c>
      <c r="AE727" t="s">
        <v>11</v>
      </c>
      <c r="AF727" t="s">
        <v>708</v>
      </c>
      <c r="AG727">
        <v>2024</v>
      </c>
    </row>
    <row r="728" spans="1:33" ht="15.75" customHeight="1" x14ac:dyDescent="0.25">
      <c r="A728" s="3">
        <v>725</v>
      </c>
      <c r="B728" s="4" t="str">
        <f t="shared" si="224"/>
        <v xml:space="preserve"> </v>
      </c>
      <c r="C728" s="1">
        <f t="shared" si="225"/>
        <v>725</v>
      </c>
      <c r="D728" t="str">
        <f t="shared" si="226"/>
        <v>CONTE GABRIEL</v>
      </c>
      <c r="E728" s="1" t="str">
        <f>_xlfn.IFNA(VLOOKUP(G728,'nr MX scelti o cambiati'!$C$3:$D$591,2,FALSE)," ")</f>
        <v xml:space="preserve"> </v>
      </c>
      <c r="F728" s="1">
        <f>IF(E728="NUM CAMBIATO","NUM CAMBIATO",IF(G728=" "," ",_xlfn.IFNA(VLOOKUP(G728,'nr MX scelti o cambiati'!$E$3:$N$591,10,FALSE),"nuova scelta numero")))</f>
        <v>0</v>
      </c>
      <c r="G728" s="1" t="str">
        <f t="shared" si="227"/>
        <v>W00504</v>
      </c>
      <c r="H728" s="1">
        <f t="shared" si="232"/>
        <v>0</v>
      </c>
      <c r="I728" s="1" t="str">
        <f t="shared" si="233"/>
        <v xml:space="preserve"> </v>
      </c>
      <c r="J728" s="42" t="str">
        <f t="shared" si="228"/>
        <v>CONTE GABRIEL</v>
      </c>
      <c r="K728" s="1" t="str">
        <f t="shared" si="229"/>
        <v>VEN</v>
      </c>
      <c r="L728" s="1" t="str">
        <f t="shared" si="230"/>
        <v>MX1</v>
      </c>
      <c r="M728" s="1" t="str">
        <f t="shared" si="231"/>
        <v>RIDER</v>
      </c>
      <c r="N728" s="7"/>
      <c r="O728">
        <f t="shared" si="234"/>
        <v>921</v>
      </c>
      <c r="P728">
        <f t="shared" si="235"/>
        <v>921</v>
      </c>
      <c r="Q728" t="str">
        <f t="shared" si="236"/>
        <v>ROMANO GIOVANNI</v>
      </c>
      <c r="R728" s="1" t="str">
        <f t="shared" si="237"/>
        <v>U04018</v>
      </c>
      <c r="S728" s="22">
        <f t="shared" si="220"/>
        <v>32395</v>
      </c>
      <c r="T728" s="1" t="str">
        <f t="shared" si="221"/>
        <v>PBZ</v>
      </c>
      <c r="U728" s="1" t="str">
        <f t="shared" si="222"/>
        <v>MX1</v>
      </c>
      <c r="V728" s="1" t="str">
        <f t="shared" si="223"/>
        <v>RIDER</v>
      </c>
      <c r="W728" s="42" t="str">
        <f t="shared" si="238"/>
        <v>ROMANO GIOVANNI</v>
      </c>
      <c r="Y728" s="30" t="s">
        <v>709</v>
      </c>
      <c r="Z728">
        <v>921</v>
      </c>
      <c r="AA728" t="s">
        <v>710</v>
      </c>
      <c r="AB728" s="14">
        <v>32395</v>
      </c>
      <c r="AC728" t="s">
        <v>23</v>
      </c>
      <c r="AD728" s="1" t="s">
        <v>857</v>
      </c>
      <c r="AE728" t="s">
        <v>6</v>
      </c>
      <c r="AF728" t="s">
        <v>710</v>
      </c>
      <c r="AG728">
        <v>2024</v>
      </c>
    </row>
    <row r="729" spans="1:33" ht="15.75" customHeight="1" x14ac:dyDescent="0.25">
      <c r="A729" s="3">
        <v>726</v>
      </c>
      <c r="B729" s="4" t="str">
        <f t="shared" si="224"/>
        <v xml:space="preserve"> </v>
      </c>
      <c r="C729" s="1">
        <f t="shared" si="225"/>
        <v>726</v>
      </c>
      <c r="D729" t="str">
        <f t="shared" si="226"/>
        <v>RIGHETTI FEDERICO</v>
      </c>
      <c r="E729" s="1" t="str">
        <f>_xlfn.IFNA(VLOOKUP(G729,'nr MX scelti o cambiati'!$C$3:$D$591,2,FALSE)," ")</f>
        <v xml:space="preserve"> </v>
      </c>
      <c r="F729" s="1">
        <f>IF(E729="NUM CAMBIATO","NUM CAMBIATO",IF(G729=" "," ",_xlfn.IFNA(VLOOKUP(G729,'nr MX scelti o cambiati'!$E$3:$N$591,10,FALSE),"nuova scelta numero")))</f>
        <v>0</v>
      </c>
      <c r="G729" s="1" t="str">
        <f t="shared" si="227"/>
        <v>Y02262</v>
      </c>
      <c r="H729" s="1">
        <f t="shared" si="232"/>
        <v>0</v>
      </c>
      <c r="I729" s="1" t="str">
        <f t="shared" si="233"/>
        <v xml:space="preserve"> </v>
      </c>
      <c r="J729" s="42" t="str">
        <f t="shared" si="228"/>
        <v>RIGHETTI FEDERICO</v>
      </c>
      <c r="K729" s="1" t="str">
        <f t="shared" si="229"/>
        <v>VEN</v>
      </c>
      <c r="L729" s="1" t="str">
        <f t="shared" si="230"/>
        <v>OPEN</v>
      </c>
      <c r="M729" s="1" t="str">
        <f t="shared" si="231"/>
        <v>SUPERVETERAN</v>
      </c>
      <c r="N729" s="7"/>
      <c r="O729">
        <f t="shared" si="234"/>
        <v>923</v>
      </c>
      <c r="P729">
        <f t="shared" si="235"/>
        <v>923</v>
      </c>
      <c r="Q729" t="str">
        <f t="shared" si="236"/>
        <v>PETTENA IGOR</v>
      </c>
      <c r="R729" s="1" t="str">
        <f t="shared" si="237"/>
        <v>A00265</v>
      </c>
      <c r="S729" s="22">
        <f t="shared" si="220"/>
        <v>35891</v>
      </c>
      <c r="T729" s="1" t="str">
        <f t="shared" si="221"/>
        <v>VEN</v>
      </c>
      <c r="U729" s="1" t="str">
        <f t="shared" si="222"/>
        <v>MX2</v>
      </c>
      <c r="V729" s="1" t="str">
        <f t="shared" si="223"/>
        <v>RIDER</v>
      </c>
      <c r="W729" s="42" t="str">
        <f t="shared" si="238"/>
        <v>PETTENA IGOR</v>
      </c>
      <c r="Y729" s="30" t="s">
        <v>2074</v>
      </c>
      <c r="Z729">
        <v>923</v>
      </c>
      <c r="AA729" t="s">
        <v>2075</v>
      </c>
      <c r="AB729" s="14">
        <v>35891</v>
      </c>
      <c r="AC729" t="s">
        <v>21</v>
      </c>
      <c r="AD729" s="1" t="s">
        <v>856</v>
      </c>
      <c r="AE729" t="s">
        <v>6</v>
      </c>
      <c r="AF729" t="s">
        <v>2075</v>
      </c>
      <c r="AG729">
        <v>2024</v>
      </c>
    </row>
    <row r="730" spans="1:33" ht="15.75" customHeight="1" x14ac:dyDescent="0.25">
      <c r="A730" s="3">
        <v>727</v>
      </c>
      <c r="B730" s="4" t="str">
        <f t="shared" si="224"/>
        <v xml:space="preserve"> </v>
      </c>
      <c r="C730" s="1">
        <f t="shared" si="225"/>
        <v>727</v>
      </c>
      <c r="D730" t="str">
        <f t="shared" si="226"/>
        <v>ASINARI ANDREA</v>
      </c>
      <c r="E730" s="1" t="str">
        <f>_xlfn.IFNA(VLOOKUP(G730,'nr MX scelti o cambiati'!$C$3:$D$591,2,FALSE)," ")</f>
        <v xml:space="preserve"> </v>
      </c>
      <c r="F730" s="1" t="str">
        <f>IF(E730="NUM CAMBIATO","NUM CAMBIATO",IF(G730=" "," ",_xlfn.IFNA(VLOOKUP(G730,'nr MX scelti o cambiati'!$E$3:$N$591,10,FALSE),"nuova scelta numero")))</f>
        <v>nuova scelta numero</v>
      </c>
      <c r="G730" s="1" t="str">
        <f t="shared" si="227"/>
        <v>S03635</v>
      </c>
      <c r="H730" s="1">
        <f t="shared" si="232"/>
        <v>0</v>
      </c>
      <c r="I730" s="1" t="str">
        <f t="shared" si="233"/>
        <v xml:space="preserve"> </v>
      </c>
      <c r="J730" s="42" t="str">
        <f t="shared" si="228"/>
        <v>ASINARI ANDREA</v>
      </c>
      <c r="K730" s="1" t="str">
        <f t="shared" si="229"/>
        <v>PBZ</v>
      </c>
      <c r="L730" s="1" t="str">
        <f t="shared" si="230"/>
        <v>MX2</v>
      </c>
      <c r="M730" s="1" t="str">
        <f t="shared" si="231"/>
        <v>CHALLENGE</v>
      </c>
      <c r="N730" s="7"/>
      <c r="O730">
        <f t="shared" si="234"/>
        <v>924</v>
      </c>
      <c r="P730">
        <f t="shared" si="235"/>
        <v>924</v>
      </c>
      <c r="Q730" t="str">
        <f t="shared" si="236"/>
        <v>ZANETTI TOMMASO</v>
      </c>
      <c r="R730" s="1" t="str">
        <f t="shared" si="237"/>
        <v>V02031</v>
      </c>
      <c r="S730" s="22">
        <f t="shared" si="220"/>
        <v>38284</v>
      </c>
      <c r="T730" s="1" t="str">
        <f t="shared" si="221"/>
        <v>VEN</v>
      </c>
      <c r="U730" s="1" t="str">
        <f t="shared" si="222"/>
        <v>MX2</v>
      </c>
      <c r="V730" s="1" t="str">
        <f t="shared" si="223"/>
        <v>RIDER</v>
      </c>
      <c r="W730" s="42" t="str">
        <f t="shared" si="238"/>
        <v>ZANETTI TOMMASO</v>
      </c>
      <c r="Y730" s="30" t="s">
        <v>711</v>
      </c>
      <c r="Z730">
        <v>924</v>
      </c>
      <c r="AA730" t="s">
        <v>712</v>
      </c>
      <c r="AB730" s="14">
        <v>38284</v>
      </c>
      <c r="AC730" t="s">
        <v>21</v>
      </c>
      <c r="AD730" s="1" t="s">
        <v>856</v>
      </c>
      <c r="AE730" t="s">
        <v>6</v>
      </c>
      <c r="AF730" t="s">
        <v>712</v>
      </c>
      <c r="AG730">
        <v>2024</v>
      </c>
    </row>
    <row r="731" spans="1:33" ht="15.75" customHeight="1" x14ac:dyDescent="0.25">
      <c r="A731" s="3">
        <v>728</v>
      </c>
      <c r="B731" s="4" t="str">
        <f t="shared" si="224"/>
        <v xml:space="preserve"> </v>
      </c>
      <c r="C731" s="1">
        <f t="shared" si="225"/>
        <v>728</v>
      </c>
      <c r="D731" t="str">
        <f t="shared" si="226"/>
        <v>DEMATTE` MIRKO</v>
      </c>
      <c r="E731" s="1" t="str">
        <f>_xlfn.IFNA(VLOOKUP(G731,'nr MX scelti o cambiati'!$C$3:$D$591,2,FALSE)," ")</f>
        <v xml:space="preserve"> </v>
      </c>
      <c r="F731" s="1">
        <f>IF(E731="NUM CAMBIATO","NUM CAMBIATO",IF(G731=" "," ",_xlfn.IFNA(VLOOKUP(G731,'nr MX scelti o cambiati'!$E$3:$N$591,10,FALSE),"nuova scelta numero")))</f>
        <v>0</v>
      </c>
      <c r="G731" s="1" t="str">
        <f t="shared" si="227"/>
        <v>G03255</v>
      </c>
      <c r="H731" s="1">
        <f t="shared" si="232"/>
        <v>0</v>
      </c>
      <c r="I731" s="1" t="str">
        <f t="shared" si="233"/>
        <v xml:space="preserve"> </v>
      </c>
      <c r="J731" s="42" t="str">
        <f t="shared" si="228"/>
        <v>DEMATTE` MIRKO</v>
      </c>
      <c r="K731" s="1" t="str">
        <f t="shared" si="229"/>
        <v>PTR</v>
      </c>
      <c r="L731" s="1" t="str">
        <f t="shared" si="230"/>
        <v>OPEN</v>
      </c>
      <c r="M731" s="1" t="str">
        <f t="shared" si="231"/>
        <v>VETERAN</v>
      </c>
      <c r="N731" s="7"/>
      <c r="O731">
        <f t="shared" si="234"/>
        <v>925</v>
      </c>
      <c r="P731">
        <f t="shared" si="235"/>
        <v>925</v>
      </c>
      <c r="Q731" t="str">
        <f t="shared" si="236"/>
        <v>PILUDU ALESSANDRO</v>
      </c>
      <c r="R731" s="1" t="str">
        <f t="shared" si="237"/>
        <v>W00232</v>
      </c>
      <c r="S731" s="22">
        <f t="shared" si="220"/>
        <v>0</v>
      </c>
      <c r="T731" s="1">
        <f t="shared" si="221"/>
        <v>0</v>
      </c>
      <c r="U731" s="1" t="str">
        <f t="shared" si="222"/>
        <v>OPEN</v>
      </c>
      <c r="V731" s="1" t="str">
        <f t="shared" si="223"/>
        <v>VETERAN</v>
      </c>
      <c r="W731" s="42" t="str">
        <f t="shared" si="238"/>
        <v xml:space="preserve"> </v>
      </c>
      <c r="Y731" s="30" t="s">
        <v>849</v>
      </c>
      <c r="Z731">
        <v>925</v>
      </c>
      <c r="AA731" t="s">
        <v>850</v>
      </c>
      <c r="AD731" s="1" t="s">
        <v>858</v>
      </c>
      <c r="AE731" t="s">
        <v>12</v>
      </c>
      <c r="AG731">
        <v>2024</v>
      </c>
    </row>
    <row r="732" spans="1:33" ht="15.75" customHeight="1" x14ac:dyDescent="0.25">
      <c r="A732" s="3">
        <v>729</v>
      </c>
      <c r="B732" s="4" t="str">
        <f t="shared" si="224"/>
        <v xml:space="preserve"> </v>
      </c>
      <c r="C732" s="1">
        <f t="shared" si="225"/>
        <v>729</v>
      </c>
      <c r="D732" t="str">
        <f t="shared" si="226"/>
        <v>BREDA ANDREA</v>
      </c>
      <c r="E732" s="1" t="str">
        <f>_xlfn.IFNA(VLOOKUP(G732,'nr MX scelti o cambiati'!$C$3:$D$591,2,FALSE)," ")</f>
        <v xml:space="preserve"> </v>
      </c>
      <c r="F732" s="1">
        <f>IF(E732="NUM CAMBIATO","NUM CAMBIATO",IF(G732=" "," ",_xlfn.IFNA(VLOOKUP(G732,'nr MX scelti o cambiati'!$E$3:$N$591,10,FALSE),"nuova scelta numero")))</f>
        <v>0</v>
      </c>
      <c r="G732" s="1" t="str">
        <f t="shared" si="227"/>
        <v>W00819</v>
      </c>
      <c r="H732" s="1">
        <f t="shared" si="232"/>
        <v>0</v>
      </c>
      <c r="I732" s="1" t="str">
        <f t="shared" si="233"/>
        <v xml:space="preserve"> </v>
      </c>
      <c r="J732" s="42" t="str">
        <f t="shared" si="228"/>
        <v>BREDA ANDREA</v>
      </c>
      <c r="K732" s="1" t="str">
        <f t="shared" si="229"/>
        <v>FVG</v>
      </c>
      <c r="L732" s="1">
        <f t="shared" si="230"/>
        <v>125</v>
      </c>
      <c r="M732" s="1" t="str">
        <f t="shared" si="231"/>
        <v>SENIOR</v>
      </c>
      <c r="N732" s="7"/>
      <c r="O732">
        <f t="shared" si="234"/>
        <v>927</v>
      </c>
      <c r="P732">
        <f t="shared" si="235"/>
        <v>927</v>
      </c>
      <c r="Q732" t="str">
        <f t="shared" si="236"/>
        <v>TOMASONI MICHELE</v>
      </c>
      <c r="R732" s="1" t="str">
        <f t="shared" si="237"/>
        <v>V00690</v>
      </c>
      <c r="S732" s="22">
        <f t="shared" si="220"/>
        <v>38252</v>
      </c>
      <c r="T732" s="1" t="str">
        <f t="shared" si="221"/>
        <v>PTR</v>
      </c>
      <c r="U732" s="1">
        <f t="shared" si="222"/>
        <v>125</v>
      </c>
      <c r="V732" s="1" t="str">
        <f t="shared" si="223"/>
        <v>SENIOR</v>
      </c>
      <c r="W732" s="42" t="str">
        <f t="shared" si="238"/>
        <v>TOMASONI MICHELE</v>
      </c>
      <c r="Y732" s="30" t="s">
        <v>715</v>
      </c>
      <c r="Z732">
        <v>927</v>
      </c>
      <c r="AA732" t="s">
        <v>716</v>
      </c>
      <c r="AB732" s="14">
        <v>38252</v>
      </c>
      <c r="AC732" t="s">
        <v>1300</v>
      </c>
      <c r="AD732" s="1">
        <v>125</v>
      </c>
      <c r="AE732" t="s">
        <v>8</v>
      </c>
      <c r="AF732" t="s">
        <v>716</v>
      </c>
      <c r="AG732">
        <v>2024</v>
      </c>
    </row>
    <row r="733" spans="1:33" ht="15.75" customHeight="1" x14ac:dyDescent="0.25">
      <c r="A733" s="3">
        <v>730</v>
      </c>
      <c r="B733" s="4">
        <f t="shared" si="224"/>
        <v>730</v>
      </c>
      <c r="C733" s="1" t="str">
        <f t="shared" si="225"/>
        <v xml:space="preserve"> </v>
      </c>
      <c r="D733" t="str">
        <f t="shared" si="226"/>
        <v xml:space="preserve"> </v>
      </c>
      <c r="E733" s="1" t="str">
        <f>_xlfn.IFNA(VLOOKUP(G733,'nr MX scelti o cambiati'!$C$3:$D$591,2,FALSE)," ")</f>
        <v xml:space="preserve"> </v>
      </c>
      <c r="F733" s="1" t="str">
        <f>IF(E733="NUM CAMBIATO","NUM CAMBIATO",IF(G733=" "," ",_xlfn.IFNA(VLOOKUP(G733,'nr MX scelti o cambiati'!$E$3:$N$591,10,FALSE),"nuova scelta numero")))</f>
        <v xml:space="preserve"> </v>
      </c>
      <c r="G733" s="1" t="str">
        <f t="shared" si="227"/>
        <v xml:space="preserve"> </v>
      </c>
      <c r="H733" s="1">
        <f t="shared" si="232"/>
        <v>0</v>
      </c>
      <c r="I733" s="1" t="str">
        <f t="shared" si="233"/>
        <v xml:space="preserve"> </v>
      </c>
      <c r="J733" s="42" t="str">
        <f t="shared" si="228"/>
        <v xml:space="preserve"> </v>
      </c>
      <c r="K733" s="1" t="str">
        <f t="shared" si="229"/>
        <v xml:space="preserve"> </v>
      </c>
      <c r="L733" s="1" t="str">
        <f t="shared" si="230"/>
        <v xml:space="preserve"> </v>
      </c>
      <c r="M733" s="1" t="str">
        <f t="shared" si="231"/>
        <v xml:space="preserve"> </v>
      </c>
      <c r="N733" s="7"/>
      <c r="O733">
        <f t="shared" si="234"/>
        <v>928</v>
      </c>
      <c r="P733">
        <f t="shared" si="235"/>
        <v>928</v>
      </c>
      <c r="Q733" t="str">
        <f t="shared" si="236"/>
        <v>SPIAZZI LEONARDO</v>
      </c>
      <c r="R733" s="1" t="str">
        <f t="shared" si="237"/>
        <v>V02632</v>
      </c>
      <c r="S733" s="22">
        <f t="shared" si="220"/>
        <v>38411</v>
      </c>
      <c r="T733" s="1" t="str">
        <f t="shared" si="221"/>
        <v>VEN</v>
      </c>
      <c r="U733" s="1" t="str">
        <f t="shared" si="222"/>
        <v>MX2</v>
      </c>
      <c r="V733" s="1" t="str">
        <f t="shared" si="223"/>
        <v>CHALLENGE</v>
      </c>
      <c r="W733" s="42" t="str">
        <f t="shared" si="238"/>
        <v>SPIAZZI LEONARDO</v>
      </c>
      <c r="Y733" s="30" t="s">
        <v>717</v>
      </c>
      <c r="Z733">
        <v>928</v>
      </c>
      <c r="AA733" t="s">
        <v>718</v>
      </c>
      <c r="AB733" s="14">
        <v>38411</v>
      </c>
      <c r="AC733" t="s">
        <v>21</v>
      </c>
      <c r="AD733" s="1" t="s">
        <v>856</v>
      </c>
      <c r="AE733" t="s">
        <v>5</v>
      </c>
      <c r="AF733" t="s">
        <v>718</v>
      </c>
      <c r="AG733">
        <v>2024</v>
      </c>
    </row>
    <row r="734" spans="1:33" ht="15.75" customHeight="1" x14ac:dyDescent="0.25">
      <c r="A734" s="3">
        <v>731</v>
      </c>
      <c r="B734" s="4">
        <f t="shared" si="224"/>
        <v>731</v>
      </c>
      <c r="C734" s="1" t="str">
        <f t="shared" si="225"/>
        <v xml:space="preserve"> </v>
      </c>
      <c r="D734" t="str">
        <f t="shared" si="226"/>
        <v xml:space="preserve"> </v>
      </c>
      <c r="E734" s="1" t="str">
        <f>_xlfn.IFNA(VLOOKUP(G734,'nr MX scelti o cambiati'!$C$3:$D$591,2,FALSE)," ")</f>
        <v xml:space="preserve"> </v>
      </c>
      <c r="F734" s="1" t="str">
        <f>IF(E734="NUM CAMBIATO","NUM CAMBIATO",IF(G734=" "," ",_xlfn.IFNA(VLOOKUP(G734,'nr MX scelti o cambiati'!$E$3:$N$591,10,FALSE),"nuova scelta numero")))</f>
        <v xml:space="preserve"> </v>
      </c>
      <c r="G734" s="1" t="str">
        <f t="shared" si="227"/>
        <v xml:space="preserve"> </v>
      </c>
      <c r="H734" s="1">
        <f t="shared" si="232"/>
        <v>0</v>
      </c>
      <c r="I734" s="1" t="str">
        <f t="shared" si="233"/>
        <v xml:space="preserve"> </v>
      </c>
      <c r="J734" s="42" t="str">
        <f t="shared" si="228"/>
        <v xml:space="preserve"> </v>
      </c>
      <c r="K734" s="1" t="str">
        <f t="shared" si="229"/>
        <v xml:space="preserve"> </v>
      </c>
      <c r="L734" s="1" t="str">
        <f t="shared" si="230"/>
        <v xml:space="preserve"> </v>
      </c>
      <c r="M734" s="1" t="str">
        <f t="shared" si="231"/>
        <v xml:space="preserve"> </v>
      </c>
      <c r="N734" s="7"/>
      <c r="O734">
        <f t="shared" si="234"/>
        <v>929</v>
      </c>
      <c r="P734">
        <f t="shared" si="235"/>
        <v>929</v>
      </c>
      <c r="Q734" t="str">
        <f t="shared" si="236"/>
        <v>LOZAR IZTOK</v>
      </c>
      <c r="R734" s="1" t="str">
        <f t="shared" si="237"/>
        <v>U00381</v>
      </c>
      <c r="S734" s="22">
        <f t="shared" si="220"/>
        <v>28874</v>
      </c>
      <c r="T734" s="1" t="str">
        <f t="shared" si="221"/>
        <v>FVG</v>
      </c>
      <c r="U734" s="1" t="str">
        <f t="shared" si="222"/>
        <v>MX1</v>
      </c>
      <c r="V734" s="1" t="str">
        <f t="shared" si="223"/>
        <v>CHALLENGE</v>
      </c>
      <c r="W734" s="42" t="str">
        <f t="shared" si="238"/>
        <v>LOZAR IZTOK</v>
      </c>
      <c r="Y734" s="30" t="s">
        <v>719</v>
      </c>
      <c r="Z734">
        <v>929</v>
      </c>
      <c r="AA734" t="s">
        <v>720</v>
      </c>
      <c r="AB734" s="14">
        <v>28874</v>
      </c>
      <c r="AC734" t="s">
        <v>24</v>
      </c>
      <c r="AD734" s="1" t="s">
        <v>857</v>
      </c>
      <c r="AE734" t="s">
        <v>5</v>
      </c>
      <c r="AF734" t="s">
        <v>720</v>
      </c>
      <c r="AG734">
        <v>2024</v>
      </c>
    </row>
    <row r="735" spans="1:33" ht="15.75" customHeight="1" x14ac:dyDescent="0.25">
      <c r="A735" s="3">
        <v>732</v>
      </c>
      <c r="B735" s="4" t="str">
        <f t="shared" si="224"/>
        <v xml:space="preserve"> </v>
      </c>
      <c r="C735" s="1">
        <f t="shared" si="225"/>
        <v>732</v>
      </c>
      <c r="D735" t="str">
        <f t="shared" si="226"/>
        <v>PUGLIESE IVAN</v>
      </c>
      <c r="E735" s="1" t="str">
        <f>_xlfn.IFNA(VLOOKUP(G735,'nr MX scelti o cambiati'!$C$3:$D$591,2,FALSE)," ")</f>
        <v xml:space="preserve"> </v>
      </c>
      <c r="F735" s="1">
        <f>IF(E735="NUM CAMBIATO","NUM CAMBIATO",IF(G735=" "," ",_xlfn.IFNA(VLOOKUP(G735,'nr MX scelti o cambiati'!$E$3:$N$591,10,FALSE),"nuova scelta numero")))</f>
        <v>0</v>
      </c>
      <c r="G735" s="1" t="str">
        <f t="shared" si="227"/>
        <v>S00457</v>
      </c>
      <c r="H735" s="1">
        <f t="shared" si="232"/>
        <v>0</v>
      </c>
      <c r="I735" s="1" t="str">
        <f t="shared" si="233"/>
        <v xml:space="preserve"> </v>
      </c>
      <c r="J735" s="42" t="str">
        <f t="shared" si="228"/>
        <v>PUGLIESE IVAN</v>
      </c>
      <c r="K735" s="1" t="str">
        <f t="shared" si="229"/>
        <v>VEN</v>
      </c>
      <c r="L735" s="1" t="str">
        <f t="shared" si="230"/>
        <v>MX1</v>
      </c>
      <c r="M735" s="1" t="str">
        <f t="shared" si="231"/>
        <v>EXPERT</v>
      </c>
      <c r="N735" s="7"/>
      <c r="O735">
        <f t="shared" si="234"/>
        <v>931</v>
      </c>
      <c r="P735">
        <f t="shared" si="235"/>
        <v>931</v>
      </c>
      <c r="Q735" t="str">
        <f t="shared" si="236"/>
        <v>PIGOZZO GIACOMO</v>
      </c>
      <c r="R735" s="1" t="str">
        <f t="shared" si="237"/>
        <v>V02346</v>
      </c>
      <c r="S735" s="22">
        <f t="shared" si="220"/>
        <v>40025</v>
      </c>
      <c r="T735" s="1" t="str">
        <f t="shared" si="221"/>
        <v>VEN</v>
      </c>
      <c r="U735" s="1">
        <f t="shared" si="222"/>
        <v>125</v>
      </c>
      <c r="V735" s="1" t="str">
        <f t="shared" si="223"/>
        <v>JUNIOR</v>
      </c>
      <c r="W735" s="42" t="str">
        <f t="shared" si="238"/>
        <v>PIGOZZO GIACOMO</v>
      </c>
      <c r="Y735" s="30" t="s">
        <v>2166</v>
      </c>
      <c r="Z735">
        <v>931</v>
      </c>
      <c r="AA735" t="s">
        <v>2167</v>
      </c>
      <c r="AB735" s="14">
        <v>40025</v>
      </c>
      <c r="AC735" t="s">
        <v>21</v>
      </c>
      <c r="AD735" s="1">
        <v>125</v>
      </c>
      <c r="AE735" t="s">
        <v>4</v>
      </c>
      <c r="AF735" t="s">
        <v>2167</v>
      </c>
      <c r="AG735">
        <v>2024</v>
      </c>
    </row>
    <row r="736" spans="1:33" ht="15.75" customHeight="1" x14ac:dyDescent="0.25">
      <c r="A736" s="3">
        <v>733</v>
      </c>
      <c r="B736" s="4">
        <f t="shared" si="224"/>
        <v>733</v>
      </c>
      <c r="C736" s="1" t="str">
        <f t="shared" si="225"/>
        <v xml:space="preserve"> </v>
      </c>
      <c r="D736" t="str">
        <f t="shared" si="226"/>
        <v xml:space="preserve"> </v>
      </c>
      <c r="E736" s="1" t="str">
        <f>_xlfn.IFNA(VLOOKUP(G736,'nr MX scelti o cambiati'!$C$3:$D$591,2,FALSE)," ")</f>
        <v xml:space="preserve"> </v>
      </c>
      <c r="F736" s="1" t="str">
        <f>IF(E736="NUM CAMBIATO","NUM CAMBIATO",IF(G736=" "," ",_xlfn.IFNA(VLOOKUP(G736,'nr MX scelti o cambiati'!$E$3:$N$591,10,FALSE),"nuova scelta numero")))</f>
        <v xml:space="preserve"> </v>
      </c>
      <c r="G736" s="1" t="str">
        <f t="shared" si="227"/>
        <v xml:space="preserve"> </v>
      </c>
      <c r="H736" s="1">
        <f t="shared" si="232"/>
        <v>0</v>
      </c>
      <c r="I736" s="1" t="str">
        <f t="shared" si="233"/>
        <v xml:space="preserve"> </v>
      </c>
      <c r="J736" s="42" t="str">
        <f t="shared" si="228"/>
        <v xml:space="preserve"> </v>
      </c>
      <c r="K736" s="1" t="str">
        <f t="shared" si="229"/>
        <v xml:space="preserve"> </v>
      </c>
      <c r="L736" s="1" t="str">
        <f t="shared" si="230"/>
        <v xml:space="preserve"> </v>
      </c>
      <c r="M736" s="1" t="str">
        <f t="shared" si="231"/>
        <v xml:space="preserve"> </v>
      </c>
      <c r="N736" s="7"/>
      <c r="O736">
        <f t="shared" si="234"/>
        <v>932</v>
      </c>
      <c r="P736">
        <f t="shared" si="235"/>
        <v>932</v>
      </c>
      <c r="Q736" t="str">
        <f t="shared" si="236"/>
        <v>MURGUT TOMMASO</v>
      </c>
      <c r="R736" s="1" t="str">
        <f t="shared" si="237"/>
        <v>Q02974</v>
      </c>
      <c r="S736" s="22">
        <f t="shared" si="220"/>
        <v>38426</v>
      </c>
      <c r="T736" s="1" t="str">
        <f t="shared" si="221"/>
        <v>FVG</v>
      </c>
      <c r="U736" s="1">
        <f t="shared" si="222"/>
        <v>125</v>
      </c>
      <c r="V736" s="1" t="str">
        <f t="shared" si="223"/>
        <v>SENIOR</v>
      </c>
      <c r="W736" s="42" t="str">
        <f t="shared" si="238"/>
        <v>MURGUT TOMMASO</v>
      </c>
      <c r="Y736" s="30" t="s">
        <v>721</v>
      </c>
      <c r="Z736">
        <v>932</v>
      </c>
      <c r="AA736" t="s">
        <v>722</v>
      </c>
      <c r="AB736" s="14">
        <v>38426</v>
      </c>
      <c r="AC736" t="s">
        <v>24</v>
      </c>
      <c r="AD736" s="1">
        <v>125</v>
      </c>
      <c r="AE736" t="s">
        <v>8</v>
      </c>
      <c r="AF736" t="s">
        <v>722</v>
      </c>
      <c r="AG736">
        <v>2024</v>
      </c>
    </row>
    <row r="737" spans="1:33" ht="15.75" customHeight="1" x14ac:dyDescent="0.25">
      <c r="A737" s="3">
        <v>734</v>
      </c>
      <c r="B737" s="4" t="str">
        <f t="shared" si="224"/>
        <v xml:space="preserve"> </v>
      </c>
      <c r="C737" s="1">
        <f t="shared" si="225"/>
        <v>734</v>
      </c>
      <c r="D737" t="str">
        <f t="shared" si="226"/>
        <v>MOMETTI GIAMPIERO</v>
      </c>
      <c r="E737" s="1" t="str">
        <f>_xlfn.IFNA(VLOOKUP(G737,'nr MX scelti o cambiati'!$C$3:$D$591,2,FALSE)," ")</f>
        <v xml:space="preserve"> </v>
      </c>
      <c r="F737" s="1">
        <f>IF(E737="NUM CAMBIATO","NUM CAMBIATO",IF(G737=" "," ",_xlfn.IFNA(VLOOKUP(G737,'nr MX scelti o cambiati'!$E$3:$N$591,10,FALSE),"nuova scelta numero")))</f>
        <v>0</v>
      </c>
      <c r="G737" s="1" t="str">
        <f t="shared" si="227"/>
        <v>0001831H</v>
      </c>
      <c r="H737" s="1">
        <f t="shared" si="232"/>
        <v>1</v>
      </c>
      <c r="I737" s="1" t="str">
        <f t="shared" si="233"/>
        <v>licenza 23 da rinnovare</v>
      </c>
      <c r="J737" s="42" t="str">
        <f t="shared" si="228"/>
        <v xml:space="preserve"> </v>
      </c>
      <c r="K737" s="1">
        <f t="shared" si="229"/>
        <v>0</v>
      </c>
      <c r="L737" s="1" t="str">
        <f t="shared" si="230"/>
        <v>OPEN</v>
      </c>
      <c r="M737" s="1" t="str">
        <f t="shared" si="231"/>
        <v>MASTER</v>
      </c>
      <c r="N737" s="7"/>
      <c r="O737">
        <f t="shared" si="234"/>
        <v>933</v>
      </c>
      <c r="P737">
        <f t="shared" si="235"/>
        <v>933</v>
      </c>
      <c r="Q737" t="str">
        <f t="shared" si="236"/>
        <v>GIACOMELLI ANDREA</v>
      </c>
      <c r="R737" s="1" t="str">
        <f t="shared" si="237"/>
        <v>U04775</v>
      </c>
      <c r="S737" s="22">
        <f t="shared" si="220"/>
        <v>40266</v>
      </c>
      <c r="T737" s="1" t="str">
        <f t="shared" si="221"/>
        <v>PTR</v>
      </c>
      <c r="U737" s="1">
        <f t="shared" si="222"/>
        <v>125</v>
      </c>
      <c r="V737" s="1" t="str">
        <f t="shared" si="223"/>
        <v>JUNIOR</v>
      </c>
      <c r="W737" s="42" t="str">
        <f t="shared" si="238"/>
        <v>GIACOMELLI ANDREA</v>
      </c>
      <c r="Y737" s="30" t="s">
        <v>3897</v>
      </c>
      <c r="Z737">
        <v>933</v>
      </c>
      <c r="AA737" t="s">
        <v>3898</v>
      </c>
      <c r="AB737" s="14">
        <v>40266</v>
      </c>
      <c r="AC737" t="s">
        <v>1300</v>
      </c>
      <c r="AD737" s="1">
        <v>125</v>
      </c>
      <c r="AE737" t="s">
        <v>4</v>
      </c>
      <c r="AF737" t="s">
        <v>3898</v>
      </c>
      <c r="AG737">
        <v>2024</v>
      </c>
    </row>
    <row r="738" spans="1:33" ht="15.75" customHeight="1" x14ac:dyDescent="0.25">
      <c r="A738" s="3">
        <v>735</v>
      </c>
      <c r="B738" s="4">
        <f t="shared" si="224"/>
        <v>735</v>
      </c>
      <c r="C738" s="1" t="str">
        <f t="shared" si="225"/>
        <v xml:space="preserve"> </v>
      </c>
      <c r="D738" t="str">
        <f t="shared" si="226"/>
        <v xml:space="preserve"> </v>
      </c>
      <c r="E738" s="1" t="str">
        <f>_xlfn.IFNA(VLOOKUP(G738,'nr MX scelti o cambiati'!$C$3:$D$591,2,FALSE)," ")</f>
        <v xml:space="preserve"> </v>
      </c>
      <c r="F738" s="1" t="str">
        <f>IF(E738="NUM CAMBIATO","NUM CAMBIATO",IF(G738=" "," ",_xlfn.IFNA(VLOOKUP(G738,'nr MX scelti o cambiati'!$E$3:$N$591,10,FALSE),"nuova scelta numero")))</f>
        <v xml:space="preserve"> </v>
      </c>
      <c r="G738" s="1" t="str">
        <f t="shared" si="227"/>
        <v xml:space="preserve"> </v>
      </c>
      <c r="H738" s="1">
        <f t="shared" si="232"/>
        <v>0</v>
      </c>
      <c r="I738" s="1" t="str">
        <f t="shared" si="233"/>
        <v xml:space="preserve"> </v>
      </c>
      <c r="J738" s="42" t="str">
        <f t="shared" si="228"/>
        <v xml:space="preserve"> </v>
      </c>
      <c r="K738" s="1" t="str">
        <f t="shared" si="229"/>
        <v xml:space="preserve"> </v>
      </c>
      <c r="L738" s="1" t="str">
        <f t="shared" si="230"/>
        <v xml:space="preserve"> </v>
      </c>
      <c r="M738" s="1" t="str">
        <f t="shared" si="231"/>
        <v xml:space="preserve"> </v>
      </c>
      <c r="N738" s="7"/>
      <c r="O738">
        <f t="shared" si="234"/>
        <v>934</v>
      </c>
      <c r="P738">
        <f t="shared" si="235"/>
        <v>934</v>
      </c>
      <c r="Q738" t="str">
        <f t="shared" si="236"/>
        <v>BRAVIN MIRCO</v>
      </c>
      <c r="R738" s="1" t="str">
        <f t="shared" si="237"/>
        <v>P00408</v>
      </c>
      <c r="S738" s="22">
        <f t="shared" si="220"/>
        <v>27504</v>
      </c>
      <c r="T738" s="1" t="str">
        <f t="shared" si="221"/>
        <v>VEN</v>
      </c>
      <c r="U738" s="1" t="str">
        <f t="shared" si="222"/>
        <v>MX1</v>
      </c>
      <c r="V738" s="1" t="str">
        <f t="shared" si="223"/>
        <v>CHALLENGE</v>
      </c>
      <c r="W738" s="42" t="str">
        <f t="shared" si="238"/>
        <v>BRAVIN MIRCO</v>
      </c>
      <c r="Y738" s="30" t="s">
        <v>3524</v>
      </c>
      <c r="Z738">
        <v>934</v>
      </c>
      <c r="AA738" t="s">
        <v>3525</v>
      </c>
      <c r="AB738" s="14">
        <v>27504</v>
      </c>
      <c r="AC738" t="s">
        <v>21</v>
      </c>
      <c r="AD738" s="1" t="s">
        <v>857</v>
      </c>
      <c r="AE738" t="s">
        <v>5</v>
      </c>
      <c r="AF738" t="s">
        <v>3525</v>
      </c>
      <c r="AG738">
        <v>2024</v>
      </c>
    </row>
    <row r="739" spans="1:33" ht="15.75" customHeight="1" x14ac:dyDescent="0.25">
      <c r="A739" s="3">
        <v>736</v>
      </c>
      <c r="B739" s="4" t="str">
        <f t="shared" si="224"/>
        <v xml:space="preserve"> </v>
      </c>
      <c r="C739" s="1">
        <f t="shared" si="225"/>
        <v>736</v>
      </c>
      <c r="D739" t="str">
        <f t="shared" si="226"/>
        <v>CESCON MATTEO</v>
      </c>
      <c r="E739" s="1" t="str">
        <f>_xlfn.IFNA(VLOOKUP(G739,'nr MX scelti o cambiati'!$C$3:$D$591,2,FALSE)," ")</f>
        <v xml:space="preserve"> </v>
      </c>
      <c r="F739" s="1">
        <f>IF(E739="NUM CAMBIATO","NUM CAMBIATO",IF(G739=" "," ",_xlfn.IFNA(VLOOKUP(G739,'nr MX scelti o cambiati'!$E$3:$N$591,10,FALSE),"nuova scelta numero")))</f>
        <v>0</v>
      </c>
      <c r="G739" s="1" t="str">
        <f t="shared" si="227"/>
        <v>X07107</v>
      </c>
      <c r="H739" s="1">
        <f t="shared" si="232"/>
        <v>0</v>
      </c>
      <c r="I739" s="1" t="str">
        <f t="shared" si="233"/>
        <v xml:space="preserve"> </v>
      </c>
      <c r="J739" s="42" t="str">
        <f t="shared" si="228"/>
        <v>CESCON MATTEO</v>
      </c>
      <c r="K739" s="1" t="str">
        <f t="shared" si="229"/>
        <v>FVG</v>
      </c>
      <c r="L739" s="1" t="str">
        <f t="shared" si="230"/>
        <v>MX2</v>
      </c>
      <c r="M739" s="1" t="str">
        <f t="shared" si="231"/>
        <v>RIDER</v>
      </c>
      <c r="N739" s="7"/>
      <c r="O739">
        <f t="shared" si="234"/>
        <v>936</v>
      </c>
      <c r="P739">
        <f t="shared" si="235"/>
        <v>936</v>
      </c>
      <c r="Q739" t="str">
        <f t="shared" si="236"/>
        <v>BERTO GIORGIO</v>
      </c>
      <c r="R739" s="1" t="str">
        <f t="shared" si="237"/>
        <v>X00589</v>
      </c>
      <c r="S739" s="22">
        <f t="shared" si="220"/>
        <v>0</v>
      </c>
      <c r="T739" s="1">
        <f t="shared" si="221"/>
        <v>0</v>
      </c>
      <c r="U739" s="1" t="str">
        <f t="shared" si="222"/>
        <v>MX2</v>
      </c>
      <c r="V739" s="1" t="str">
        <f t="shared" si="223"/>
        <v>CHALLENGE</v>
      </c>
      <c r="W739" s="42" t="str">
        <f t="shared" si="238"/>
        <v xml:space="preserve"> </v>
      </c>
      <c r="Y739" s="30" t="s">
        <v>723</v>
      </c>
      <c r="Z739">
        <v>936</v>
      </c>
      <c r="AA739" t="s">
        <v>724</v>
      </c>
      <c r="AD739" s="1" t="s">
        <v>856</v>
      </c>
      <c r="AE739" t="s">
        <v>5</v>
      </c>
      <c r="AG739">
        <v>2024</v>
      </c>
    </row>
    <row r="740" spans="1:33" ht="15.75" customHeight="1" x14ac:dyDescent="0.25">
      <c r="A740" s="3">
        <v>737</v>
      </c>
      <c r="B740" s="4" t="str">
        <f t="shared" si="224"/>
        <v xml:space="preserve"> </v>
      </c>
      <c r="C740" s="1">
        <f t="shared" si="225"/>
        <v>737</v>
      </c>
      <c r="D740" t="str">
        <f t="shared" si="226"/>
        <v>TOMASELLA ANDREA</v>
      </c>
      <c r="E740" s="1" t="str">
        <f>_xlfn.IFNA(VLOOKUP(G740,'nr MX scelti o cambiati'!$C$3:$D$591,2,FALSE)," ")</f>
        <v xml:space="preserve"> </v>
      </c>
      <c r="F740" s="1">
        <f>IF(E740="NUM CAMBIATO","NUM CAMBIATO",IF(G740=" "," ",_xlfn.IFNA(VLOOKUP(G740,'nr MX scelti o cambiati'!$E$3:$N$591,10,FALSE),"nuova scelta numero")))</f>
        <v>0</v>
      </c>
      <c r="G740" s="1" t="str">
        <f t="shared" si="227"/>
        <v>W00535</v>
      </c>
      <c r="H740" s="1">
        <f t="shared" si="232"/>
        <v>0</v>
      </c>
      <c r="I740" s="1" t="str">
        <f t="shared" si="233"/>
        <v xml:space="preserve"> </v>
      </c>
      <c r="J740" s="42" t="str">
        <f t="shared" si="228"/>
        <v>TOMASELLA ANDREA</v>
      </c>
      <c r="K740" s="1" t="str">
        <f t="shared" si="229"/>
        <v>VEN</v>
      </c>
      <c r="L740" s="1" t="str">
        <f t="shared" si="230"/>
        <v>MX2</v>
      </c>
      <c r="M740" s="1" t="str">
        <f t="shared" si="231"/>
        <v>RIDER</v>
      </c>
      <c r="N740" s="7"/>
      <c r="O740">
        <f t="shared" si="234"/>
        <v>938</v>
      </c>
      <c r="P740">
        <f t="shared" si="235"/>
        <v>938</v>
      </c>
      <c r="Q740" t="str">
        <f t="shared" si="236"/>
        <v>BELLERI MARCO</v>
      </c>
      <c r="R740" s="1" t="str">
        <f t="shared" si="237"/>
        <v>U02039</v>
      </c>
      <c r="S740" s="22">
        <f t="shared" si="220"/>
        <v>24837</v>
      </c>
      <c r="T740" s="1" t="str">
        <f t="shared" si="221"/>
        <v>PBZ</v>
      </c>
      <c r="U740" s="1" t="str">
        <f t="shared" si="222"/>
        <v>OPEN</v>
      </c>
      <c r="V740" s="1" t="str">
        <f t="shared" si="223"/>
        <v>SUPERVETERAN</v>
      </c>
      <c r="W740" s="42" t="str">
        <f t="shared" si="238"/>
        <v>BELLERI MARCO</v>
      </c>
      <c r="Y740" s="30" t="s">
        <v>725</v>
      </c>
      <c r="Z740">
        <v>938</v>
      </c>
      <c r="AA740" t="s">
        <v>726</v>
      </c>
      <c r="AB740" s="14">
        <v>24837</v>
      </c>
      <c r="AC740" t="s">
        <v>23</v>
      </c>
      <c r="AD740" s="1" t="s">
        <v>858</v>
      </c>
      <c r="AE740" t="s">
        <v>13</v>
      </c>
      <c r="AF740" t="s">
        <v>726</v>
      </c>
      <c r="AG740">
        <v>2024</v>
      </c>
    </row>
    <row r="741" spans="1:33" ht="15.75" customHeight="1" x14ac:dyDescent="0.25">
      <c r="A741" s="3">
        <v>738</v>
      </c>
      <c r="B741" s="4">
        <f t="shared" si="224"/>
        <v>738</v>
      </c>
      <c r="C741" s="1" t="str">
        <f t="shared" si="225"/>
        <v xml:space="preserve"> </v>
      </c>
      <c r="D741" t="str">
        <f t="shared" si="226"/>
        <v xml:space="preserve"> </v>
      </c>
      <c r="E741" s="1" t="str">
        <f>_xlfn.IFNA(VLOOKUP(G741,'nr MX scelti o cambiati'!$C$3:$D$591,2,FALSE)," ")</f>
        <v xml:space="preserve"> </v>
      </c>
      <c r="F741" s="1" t="str">
        <f>IF(E741="NUM CAMBIATO","NUM CAMBIATO",IF(G741=" "," ",_xlfn.IFNA(VLOOKUP(G741,'nr MX scelti o cambiati'!$E$3:$N$591,10,FALSE),"nuova scelta numero")))</f>
        <v xml:space="preserve"> </v>
      </c>
      <c r="G741" s="1" t="str">
        <f t="shared" si="227"/>
        <v xml:space="preserve"> </v>
      </c>
      <c r="H741" s="1">
        <f t="shared" si="232"/>
        <v>0</v>
      </c>
      <c r="I741" s="1" t="str">
        <f t="shared" si="233"/>
        <v xml:space="preserve"> </v>
      </c>
      <c r="J741" s="42" t="str">
        <f t="shared" si="228"/>
        <v xml:space="preserve"> </v>
      </c>
      <c r="K741" s="1" t="str">
        <f t="shared" si="229"/>
        <v xml:space="preserve"> </v>
      </c>
      <c r="L741" s="1" t="str">
        <f t="shared" si="230"/>
        <v xml:space="preserve"> </v>
      </c>
      <c r="M741" s="1" t="str">
        <f t="shared" si="231"/>
        <v xml:space="preserve"> </v>
      </c>
      <c r="N741" s="7"/>
      <c r="O741">
        <f t="shared" si="234"/>
        <v>939</v>
      </c>
      <c r="P741">
        <f t="shared" si="235"/>
        <v>939</v>
      </c>
      <c r="Q741" t="str">
        <f t="shared" si="236"/>
        <v>REDUCE ANDREA</v>
      </c>
      <c r="R741" s="1" t="str">
        <f t="shared" si="237"/>
        <v>W01053</v>
      </c>
      <c r="S741" s="22">
        <f t="shared" si="220"/>
        <v>25721</v>
      </c>
      <c r="T741" s="1" t="str">
        <f t="shared" si="221"/>
        <v>VEN</v>
      </c>
      <c r="U741" s="1" t="str">
        <f t="shared" si="222"/>
        <v>OPEN</v>
      </c>
      <c r="V741" s="1" t="str">
        <f t="shared" si="223"/>
        <v>SUPERVETERAN</v>
      </c>
      <c r="W741" s="42" t="str">
        <f t="shared" si="238"/>
        <v>REDUCE ANDREA</v>
      </c>
      <c r="Y741" s="30" t="s">
        <v>727</v>
      </c>
      <c r="Z741">
        <v>939</v>
      </c>
      <c r="AA741" t="s">
        <v>728</v>
      </c>
      <c r="AB741" s="14">
        <v>25721</v>
      </c>
      <c r="AC741" t="s">
        <v>21</v>
      </c>
      <c r="AD741" s="1" t="s">
        <v>858</v>
      </c>
      <c r="AE741" t="s">
        <v>13</v>
      </c>
      <c r="AF741" t="s">
        <v>728</v>
      </c>
      <c r="AG741">
        <v>2024</v>
      </c>
    </row>
    <row r="742" spans="1:33" ht="15.75" customHeight="1" x14ac:dyDescent="0.25">
      <c r="A742" s="3">
        <v>739</v>
      </c>
      <c r="B742" s="4">
        <f t="shared" si="224"/>
        <v>739</v>
      </c>
      <c r="C742" s="1" t="str">
        <f t="shared" si="225"/>
        <v xml:space="preserve"> </v>
      </c>
      <c r="D742" t="str">
        <f t="shared" si="226"/>
        <v xml:space="preserve"> </v>
      </c>
      <c r="E742" s="1" t="str">
        <f>_xlfn.IFNA(VLOOKUP(G742,'nr MX scelti o cambiati'!$C$3:$D$591,2,FALSE)," ")</f>
        <v xml:space="preserve"> </v>
      </c>
      <c r="F742" s="1" t="str">
        <f>IF(E742="NUM CAMBIATO","NUM CAMBIATO",IF(G742=" "," ",_xlfn.IFNA(VLOOKUP(G742,'nr MX scelti o cambiati'!$E$3:$N$591,10,FALSE),"nuova scelta numero")))</f>
        <v xml:space="preserve"> </v>
      </c>
      <c r="G742" s="1" t="str">
        <f t="shared" si="227"/>
        <v xml:space="preserve"> </v>
      </c>
      <c r="H742" s="1">
        <f t="shared" si="232"/>
        <v>0</v>
      </c>
      <c r="I742" s="1" t="str">
        <f t="shared" si="233"/>
        <v xml:space="preserve"> </v>
      </c>
      <c r="J742" s="42" t="str">
        <f t="shared" si="228"/>
        <v xml:space="preserve"> </v>
      </c>
      <c r="K742" s="1" t="str">
        <f t="shared" si="229"/>
        <v xml:space="preserve"> </v>
      </c>
      <c r="L742" s="1" t="str">
        <f t="shared" si="230"/>
        <v xml:space="preserve"> </v>
      </c>
      <c r="M742" s="1" t="str">
        <f t="shared" si="231"/>
        <v xml:space="preserve"> </v>
      </c>
      <c r="N742" s="7"/>
      <c r="O742">
        <f t="shared" si="234"/>
        <v>940</v>
      </c>
      <c r="P742">
        <f t="shared" si="235"/>
        <v>940</v>
      </c>
      <c r="Q742" t="str">
        <f t="shared" si="236"/>
        <v>BELLO ANDREA</v>
      </c>
      <c r="R742" s="1" t="str">
        <f t="shared" si="237"/>
        <v>X03766</v>
      </c>
      <c r="S742" s="22">
        <f t="shared" si="220"/>
        <v>0</v>
      </c>
      <c r="T742" s="1">
        <f t="shared" si="221"/>
        <v>0</v>
      </c>
      <c r="U742" s="1" t="str">
        <f t="shared" si="222"/>
        <v>MX2</v>
      </c>
      <c r="V742" s="1" t="str">
        <f t="shared" si="223"/>
        <v>CHALLENGE</v>
      </c>
      <c r="W742" s="42" t="str">
        <f t="shared" si="238"/>
        <v xml:space="preserve"> </v>
      </c>
      <c r="Y742" s="30" t="s">
        <v>729</v>
      </c>
      <c r="Z742">
        <v>940</v>
      </c>
      <c r="AA742" t="s">
        <v>730</v>
      </c>
      <c r="AD742" s="1" t="s">
        <v>856</v>
      </c>
      <c r="AE742" t="s">
        <v>5</v>
      </c>
      <c r="AG742">
        <v>2024</v>
      </c>
    </row>
    <row r="743" spans="1:33" ht="15.75" customHeight="1" x14ac:dyDescent="0.25">
      <c r="A743" s="3">
        <v>740</v>
      </c>
      <c r="B743" s="4" t="str">
        <f t="shared" si="224"/>
        <v xml:space="preserve"> </v>
      </c>
      <c r="C743" s="1">
        <f t="shared" si="225"/>
        <v>740</v>
      </c>
      <c r="D743" t="str">
        <f t="shared" si="226"/>
        <v>SINIGAGLIA NICHOLAS</v>
      </c>
      <c r="E743" s="1" t="str">
        <f>_xlfn.IFNA(VLOOKUP(G743,'nr MX scelti o cambiati'!$C$3:$D$591,2,FALSE)," ")</f>
        <v xml:space="preserve"> </v>
      </c>
      <c r="F743" s="1">
        <f>IF(E743="NUM CAMBIATO","NUM CAMBIATO",IF(G743=" "," ",_xlfn.IFNA(VLOOKUP(G743,'nr MX scelti o cambiati'!$E$3:$N$591,10,FALSE),"nuova scelta numero")))</f>
        <v>0</v>
      </c>
      <c r="G743" s="1" t="str">
        <f t="shared" si="227"/>
        <v>X00863</v>
      </c>
      <c r="H743" s="1">
        <f t="shared" si="232"/>
        <v>0</v>
      </c>
      <c r="I743" s="1" t="str">
        <f t="shared" si="233"/>
        <v xml:space="preserve"> </v>
      </c>
      <c r="J743" s="42" t="str">
        <f t="shared" si="228"/>
        <v>SINIGAGLIA NICHOLAS</v>
      </c>
      <c r="K743" s="1" t="str">
        <f t="shared" si="229"/>
        <v>VEN</v>
      </c>
      <c r="L743" s="1" t="str">
        <f t="shared" si="230"/>
        <v>MX2</v>
      </c>
      <c r="M743" s="1" t="str">
        <f t="shared" si="231"/>
        <v>CHALLENGE</v>
      </c>
      <c r="N743" s="7"/>
      <c r="O743">
        <f t="shared" si="234"/>
        <v>941</v>
      </c>
      <c r="P743">
        <f t="shared" si="235"/>
        <v>941</v>
      </c>
      <c r="Q743" t="str">
        <f t="shared" si="236"/>
        <v>TRESSOLDI ERNANI</v>
      </c>
      <c r="R743" s="1" t="str">
        <f t="shared" si="237"/>
        <v>W00184</v>
      </c>
      <c r="S743" s="22">
        <f t="shared" si="220"/>
        <v>30675</v>
      </c>
      <c r="T743" s="1" t="str">
        <f t="shared" si="221"/>
        <v>LOM</v>
      </c>
      <c r="U743" s="1" t="str">
        <f t="shared" si="222"/>
        <v>OPEN</v>
      </c>
      <c r="V743" s="1" t="str">
        <f t="shared" si="223"/>
        <v>VETERAN</v>
      </c>
      <c r="W743" s="42" t="str">
        <f t="shared" si="238"/>
        <v>TRESSOLDI ERNANI</v>
      </c>
      <c r="Y743" s="30" t="s">
        <v>731</v>
      </c>
      <c r="Z743">
        <v>941</v>
      </c>
      <c r="AA743" t="s">
        <v>732</v>
      </c>
      <c r="AB743" s="14">
        <v>30675</v>
      </c>
      <c r="AC743" t="s">
        <v>19</v>
      </c>
      <c r="AD743" s="1" t="s">
        <v>858</v>
      </c>
      <c r="AE743" t="s">
        <v>12</v>
      </c>
      <c r="AF743" t="s">
        <v>732</v>
      </c>
      <c r="AG743">
        <v>2024</v>
      </c>
    </row>
    <row r="744" spans="1:33" ht="15.75" customHeight="1" x14ac:dyDescent="0.25">
      <c r="A744" s="3">
        <v>741</v>
      </c>
      <c r="B744" s="4" t="str">
        <f t="shared" si="224"/>
        <v xml:space="preserve"> </v>
      </c>
      <c r="C744" s="1">
        <f t="shared" si="225"/>
        <v>741</v>
      </c>
      <c r="D744" t="str">
        <f t="shared" si="226"/>
        <v>SCHIOCHET ANTONIO</v>
      </c>
      <c r="E744" s="1" t="str">
        <f>_xlfn.IFNA(VLOOKUP(G744,'nr MX scelti o cambiati'!$C$3:$D$591,2,FALSE)," ")</f>
        <v>NUM CAMBIATO</v>
      </c>
      <c r="F744" s="1" t="str">
        <f>IF(E744="NUM CAMBIATO","NUM CAMBIATO",IF(G744=" "," ",_xlfn.IFNA(VLOOKUP(G744,'nr MX scelti o cambiati'!$E$3:$N$591,10,FALSE),"nuova scelta numero")))</f>
        <v>NUM CAMBIATO</v>
      </c>
      <c r="G744" s="1" t="str">
        <f t="shared" si="227"/>
        <v>S00204</v>
      </c>
      <c r="H744" s="1">
        <f t="shared" si="232"/>
        <v>0</v>
      </c>
      <c r="I744" s="1" t="str">
        <f t="shared" si="233"/>
        <v xml:space="preserve"> </v>
      </c>
      <c r="J744" s="42" t="str">
        <f t="shared" si="228"/>
        <v>SCHIOCHET ANTONIO</v>
      </c>
      <c r="K744" s="1" t="str">
        <f t="shared" si="229"/>
        <v>VEN</v>
      </c>
      <c r="L744" s="1" t="str">
        <f t="shared" si="230"/>
        <v>MX1</v>
      </c>
      <c r="M744" s="1" t="str">
        <f t="shared" si="231"/>
        <v>FAST</v>
      </c>
      <c r="N744" s="7"/>
      <c r="O744">
        <f t="shared" si="234"/>
        <v>945</v>
      </c>
      <c r="P744">
        <f t="shared" si="235"/>
        <v>945</v>
      </c>
      <c r="Q744" t="str">
        <f t="shared" si="236"/>
        <v>GOBBO MIRCO</v>
      </c>
      <c r="R744" s="1" t="str">
        <f t="shared" si="237"/>
        <v>Y00363</v>
      </c>
      <c r="S744" s="22">
        <f t="shared" si="220"/>
        <v>38968</v>
      </c>
      <c r="T744" s="1" t="str">
        <f t="shared" si="221"/>
        <v>VEN</v>
      </c>
      <c r="U744" s="1" t="str">
        <f t="shared" si="222"/>
        <v>MX2</v>
      </c>
      <c r="V744" s="1" t="str">
        <f t="shared" si="223"/>
        <v>EXPERT</v>
      </c>
      <c r="W744" s="42" t="str">
        <f t="shared" si="238"/>
        <v>GOBBO MIRCO</v>
      </c>
      <c r="Y744" s="30" t="s">
        <v>733</v>
      </c>
      <c r="Z744">
        <v>945</v>
      </c>
      <c r="AA744" t="s">
        <v>734</v>
      </c>
      <c r="AB744" s="14">
        <v>38968</v>
      </c>
      <c r="AC744" t="s">
        <v>21</v>
      </c>
      <c r="AD744" s="1" t="s">
        <v>856</v>
      </c>
      <c r="AE744" t="s">
        <v>7</v>
      </c>
      <c r="AF744" t="s">
        <v>734</v>
      </c>
      <c r="AG744">
        <v>2024</v>
      </c>
    </row>
    <row r="745" spans="1:33" ht="15.75" customHeight="1" x14ac:dyDescent="0.25">
      <c r="A745" s="3">
        <v>742</v>
      </c>
      <c r="B745" s="4">
        <f t="shared" si="224"/>
        <v>742</v>
      </c>
      <c r="C745" s="1" t="str">
        <f t="shared" si="225"/>
        <v xml:space="preserve"> </v>
      </c>
      <c r="D745" t="str">
        <f t="shared" si="226"/>
        <v xml:space="preserve"> </v>
      </c>
      <c r="E745" s="1" t="str">
        <f>_xlfn.IFNA(VLOOKUP(G745,'nr MX scelti o cambiati'!$C$3:$D$591,2,FALSE)," ")</f>
        <v xml:space="preserve"> </v>
      </c>
      <c r="F745" s="1" t="str">
        <f>IF(E745="NUM CAMBIATO","NUM CAMBIATO",IF(G745=" "," ",_xlfn.IFNA(VLOOKUP(G745,'nr MX scelti o cambiati'!$E$3:$N$591,10,FALSE),"nuova scelta numero")))</f>
        <v xml:space="preserve"> </v>
      </c>
      <c r="G745" s="1" t="str">
        <f t="shared" si="227"/>
        <v xml:space="preserve"> </v>
      </c>
      <c r="H745" s="1">
        <f t="shared" si="232"/>
        <v>0</v>
      </c>
      <c r="I745" s="1" t="str">
        <f t="shared" si="233"/>
        <v xml:space="preserve"> </v>
      </c>
      <c r="J745" s="42" t="str">
        <f t="shared" si="228"/>
        <v xml:space="preserve"> </v>
      </c>
      <c r="K745" s="1" t="str">
        <f t="shared" si="229"/>
        <v xml:space="preserve"> </v>
      </c>
      <c r="L745" s="1" t="str">
        <f t="shared" si="230"/>
        <v xml:space="preserve"> </v>
      </c>
      <c r="M745" s="1" t="str">
        <f t="shared" si="231"/>
        <v xml:space="preserve"> </v>
      </c>
      <c r="N745" s="7"/>
      <c r="O745">
        <f t="shared" si="234"/>
        <v>946</v>
      </c>
      <c r="P745">
        <f t="shared" si="235"/>
        <v>946</v>
      </c>
      <c r="Q745" t="str">
        <f t="shared" si="236"/>
        <v>GIANESELLA ENRICO</v>
      </c>
      <c r="R745" s="1" t="str">
        <f t="shared" si="237"/>
        <v>X10676</v>
      </c>
      <c r="S745" s="22">
        <f t="shared" si="220"/>
        <v>31299</v>
      </c>
      <c r="T745" s="1" t="str">
        <f t="shared" si="221"/>
        <v>VEN</v>
      </c>
      <c r="U745" s="1" t="str">
        <f t="shared" si="222"/>
        <v>MX1</v>
      </c>
      <c r="V745" s="1" t="str">
        <f t="shared" si="223"/>
        <v>CHALLENGE</v>
      </c>
      <c r="W745" s="42" t="str">
        <f t="shared" si="238"/>
        <v>GIANESELLA ENRICO</v>
      </c>
      <c r="Y745" s="30" t="s">
        <v>2339</v>
      </c>
      <c r="Z745">
        <v>946</v>
      </c>
      <c r="AA745" t="s">
        <v>2340</v>
      </c>
      <c r="AB745" s="14">
        <v>31299</v>
      </c>
      <c r="AC745" t="s">
        <v>21</v>
      </c>
      <c r="AD745" s="1" t="s">
        <v>857</v>
      </c>
      <c r="AE745" t="s">
        <v>5</v>
      </c>
      <c r="AF745" t="s">
        <v>2340</v>
      </c>
      <c r="AG745">
        <v>2024</v>
      </c>
    </row>
    <row r="746" spans="1:33" ht="15.75" customHeight="1" x14ac:dyDescent="0.25">
      <c r="A746" s="3">
        <v>743</v>
      </c>
      <c r="B746" s="4" t="str">
        <f t="shared" si="224"/>
        <v xml:space="preserve"> </v>
      </c>
      <c r="C746" s="1">
        <f t="shared" si="225"/>
        <v>743</v>
      </c>
      <c r="D746" t="str">
        <f t="shared" si="226"/>
        <v>CECCHETTO NICOLO`</v>
      </c>
      <c r="E746" s="1" t="str">
        <f>_xlfn.IFNA(VLOOKUP(G746,'nr MX scelti o cambiati'!$C$3:$D$591,2,FALSE)," ")</f>
        <v xml:space="preserve"> </v>
      </c>
      <c r="F746" s="1">
        <f>IF(E746="NUM CAMBIATO","NUM CAMBIATO",IF(G746=" "," ",_xlfn.IFNA(VLOOKUP(G746,'nr MX scelti o cambiati'!$E$3:$N$591,10,FALSE),"nuova scelta numero")))</f>
        <v>0</v>
      </c>
      <c r="G746" s="1" t="str">
        <f t="shared" si="227"/>
        <v>Z03038</v>
      </c>
      <c r="H746" s="1">
        <f t="shared" si="232"/>
        <v>1</v>
      </c>
      <c r="I746" s="1" t="str">
        <f t="shared" si="233"/>
        <v>licenza 23 da rinnovare</v>
      </c>
      <c r="J746" s="42" t="str">
        <f t="shared" si="228"/>
        <v xml:space="preserve"> </v>
      </c>
      <c r="K746" s="1">
        <f t="shared" si="229"/>
        <v>0</v>
      </c>
      <c r="L746" s="1" t="str">
        <f t="shared" si="230"/>
        <v>MX2</v>
      </c>
      <c r="M746" s="1" t="str">
        <f t="shared" si="231"/>
        <v>CHALLENGE</v>
      </c>
      <c r="N746" s="7"/>
      <c r="O746">
        <f t="shared" si="234"/>
        <v>947</v>
      </c>
      <c r="P746">
        <f t="shared" si="235"/>
        <v>947</v>
      </c>
      <c r="Q746" t="str">
        <f t="shared" si="236"/>
        <v>ZATTONI DEVIS</v>
      </c>
      <c r="R746" s="1" t="str">
        <f t="shared" si="237"/>
        <v>U02544</v>
      </c>
      <c r="S746" s="22">
        <f t="shared" si="220"/>
        <v>36994</v>
      </c>
      <c r="T746" s="1" t="str">
        <f t="shared" si="221"/>
        <v>PTR</v>
      </c>
      <c r="U746" s="1" t="str">
        <f t="shared" si="222"/>
        <v>MX2</v>
      </c>
      <c r="V746" s="1" t="str">
        <f t="shared" si="223"/>
        <v>EXPERT</v>
      </c>
      <c r="W746" s="42" t="str">
        <f t="shared" si="238"/>
        <v>ZATTONI DEVIS</v>
      </c>
      <c r="Y746" s="30" t="s">
        <v>735</v>
      </c>
      <c r="Z746">
        <v>947</v>
      </c>
      <c r="AA746" t="s">
        <v>736</v>
      </c>
      <c r="AB746" s="14">
        <v>36994</v>
      </c>
      <c r="AC746" t="s">
        <v>1300</v>
      </c>
      <c r="AD746" s="1" t="s">
        <v>856</v>
      </c>
      <c r="AE746" t="s">
        <v>7</v>
      </c>
      <c r="AF746" t="s">
        <v>736</v>
      </c>
      <c r="AG746">
        <v>2024</v>
      </c>
    </row>
    <row r="747" spans="1:33" ht="15.75" customHeight="1" x14ac:dyDescent="0.25">
      <c r="A747" s="3">
        <v>744</v>
      </c>
      <c r="B747" s="4" t="str">
        <f t="shared" si="224"/>
        <v xml:space="preserve"> </v>
      </c>
      <c r="C747" s="1">
        <f t="shared" si="225"/>
        <v>744</v>
      </c>
      <c r="D747" t="str">
        <f t="shared" si="226"/>
        <v>DAL MAS MASSIMILIANO</v>
      </c>
      <c r="E747" s="1" t="str">
        <f>_xlfn.IFNA(VLOOKUP(G747,'nr MX scelti o cambiati'!$C$3:$D$591,2,FALSE)," ")</f>
        <v>NUM CAMBIATO</v>
      </c>
      <c r="F747" s="1" t="str">
        <f>IF(E747="NUM CAMBIATO","NUM CAMBIATO",IF(G747=" "," ",_xlfn.IFNA(VLOOKUP(G747,'nr MX scelti o cambiati'!$E$3:$N$591,10,FALSE),"nuova scelta numero")))</f>
        <v>NUM CAMBIATO</v>
      </c>
      <c r="G747" s="1" t="str">
        <f t="shared" si="227"/>
        <v>V00426</v>
      </c>
      <c r="H747" s="1">
        <f t="shared" si="232"/>
        <v>0</v>
      </c>
      <c r="I747" s="1" t="str">
        <f t="shared" si="233"/>
        <v xml:space="preserve"> </v>
      </c>
      <c r="J747" s="42" t="str">
        <f t="shared" si="228"/>
        <v>DAL MAS MASSIMILIANO</v>
      </c>
      <c r="K747" s="1" t="str">
        <f t="shared" si="229"/>
        <v>VEN</v>
      </c>
      <c r="L747" s="1" t="str">
        <f t="shared" si="230"/>
        <v>MX2</v>
      </c>
      <c r="M747" s="1" t="str">
        <f t="shared" si="231"/>
        <v>CHALLENGE</v>
      </c>
      <c r="N747" s="7"/>
      <c r="O747">
        <f t="shared" si="234"/>
        <v>950</v>
      </c>
      <c r="P747">
        <f t="shared" si="235"/>
        <v>950</v>
      </c>
      <c r="Q747" t="str">
        <f t="shared" si="236"/>
        <v>MONTANARO DANIEL</v>
      </c>
      <c r="R747" s="1" t="str">
        <f t="shared" si="237"/>
        <v>X01174</v>
      </c>
      <c r="S747" s="22">
        <f t="shared" si="220"/>
        <v>0</v>
      </c>
      <c r="T747" s="1">
        <f t="shared" si="221"/>
        <v>0</v>
      </c>
      <c r="U747" s="1">
        <f t="shared" si="222"/>
        <v>125</v>
      </c>
      <c r="V747" s="1" t="str">
        <f t="shared" si="223"/>
        <v>SENIOR</v>
      </c>
      <c r="W747" s="42" t="str">
        <f t="shared" si="238"/>
        <v xml:space="preserve"> </v>
      </c>
      <c r="Y747" s="30" t="s">
        <v>739</v>
      </c>
      <c r="Z747">
        <v>950</v>
      </c>
      <c r="AA747" t="s">
        <v>740</v>
      </c>
      <c r="AD747" s="1">
        <v>125</v>
      </c>
      <c r="AE747" t="s">
        <v>8</v>
      </c>
      <c r="AG747">
        <v>2024</v>
      </c>
    </row>
    <row r="748" spans="1:33" ht="15.75" customHeight="1" x14ac:dyDescent="0.25">
      <c r="A748" s="3">
        <v>745</v>
      </c>
      <c r="B748" s="4" t="str">
        <f t="shared" si="224"/>
        <v xml:space="preserve"> </v>
      </c>
      <c r="C748" s="1">
        <f t="shared" si="225"/>
        <v>745</v>
      </c>
      <c r="D748" t="str">
        <f t="shared" si="226"/>
        <v>GAZZEA CHRISTIAN</v>
      </c>
      <c r="E748" s="1" t="str">
        <f>_xlfn.IFNA(VLOOKUP(G748,'nr MX scelti o cambiati'!$C$3:$D$591,2,FALSE)," ")</f>
        <v xml:space="preserve"> </v>
      </c>
      <c r="F748" s="1">
        <f>IF(E748="NUM CAMBIATO","NUM CAMBIATO",IF(G748=" "," ",_xlfn.IFNA(VLOOKUP(G748,'nr MX scelti o cambiati'!$E$3:$N$591,10,FALSE),"nuova scelta numero")))</f>
        <v>0</v>
      </c>
      <c r="G748" s="1" t="str">
        <f t="shared" si="227"/>
        <v>U02471</v>
      </c>
      <c r="H748" s="1">
        <f t="shared" si="232"/>
        <v>0</v>
      </c>
      <c r="I748" s="1" t="str">
        <f t="shared" si="233"/>
        <v xml:space="preserve"> </v>
      </c>
      <c r="J748" s="42" t="str">
        <f t="shared" si="228"/>
        <v>GAZZEA CHRISTIAN</v>
      </c>
      <c r="K748" s="1" t="str">
        <f t="shared" si="229"/>
        <v>VEN</v>
      </c>
      <c r="L748" s="1">
        <f t="shared" si="230"/>
        <v>125</v>
      </c>
      <c r="M748" s="1" t="str">
        <f t="shared" si="231"/>
        <v>JUNIOR</v>
      </c>
      <c r="N748" s="7"/>
      <c r="O748">
        <f t="shared" si="234"/>
        <v>951</v>
      </c>
      <c r="P748">
        <f t="shared" si="235"/>
        <v>951</v>
      </c>
      <c r="Q748" t="str">
        <f t="shared" si="236"/>
        <v>ZANOLO RICCARDO</v>
      </c>
      <c r="R748" s="1" t="str">
        <f t="shared" si="237"/>
        <v>Z01342</v>
      </c>
      <c r="S748" s="22">
        <f t="shared" si="220"/>
        <v>36418</v>
      </c>
      <c r="T748" s="1" t="str">
        <f t="shared" si="221"/>
        <v>VEN</v>
      </c>
      <c r="U748" s="1" t="str">
        <f t="shared" si="222"/>
        <v>MX1</v>
      </c>
      <c r="V748" s="1" t="str">
        <f t="shared" si="223"/>
        <v>RIDER</v>
      </c>
      <c r="W748" s="42" t="str">
        <f t="shared" si="238"/>
        <v>ZANOLO RICCARDO</v>
      </c>
      <c r="Y748" s="30" t="s">
        <v>982</v>
      </c>
      <c r="Z748">
        <v>951</v>
      </c>
      <c r="AA748" t="s">
        <v>983</v>
      </c>
      <c r="AB748" s="14">
        <v>36418</v>
      </c>
      <c r="AC748" t="s">
        <v>21</v>
      </c>
      <c r="AD748" s="1" t="s">
        <v>857</v>
      </c>
      <c r="AE748" t="s">
        <v>6</v>
      </c>
      <c r="AF748" t="s">
        <v>983</v>
      </c>
      <c r="AG748">
        <v>2024</v>
      </c>
    </row>
    <row r="749" spans="1:33" ht="15.75" customHeight="1" x14ac:dyDescent="0.25">
      <c r="A749" s="3">
        <v>746</v>
      </c>
      <c r="B749" s="4" t="str">
        <f t="shared" si="224"/>
        <v xml:space="preserve"> </v>
      </c>
      <c r="C749" s="1">
        <f t="shared" si="225"/>
        <v>746</v>
      </c>
      <c r="D749" t="str">
        <f t="shared" si="226"/>
        <v>CESARO ALBERTO</v>
      </c>
      <c r="E749" s="1" t="str">
        <f>_xlfn.IFNA(VLOOKUP(G749,'nr MX scelti o cambiati'!$C$3:$D$591,2,FALSE)," ")</f>
        <v xml:space="preserve"> </v>
      </c>
      <c r="F749" s="1" t="str">
        <f>IF(E749="NUM CAMBIATO","NUM CAMBIATO",IF(G749=" "," ",_xlfn.IFNA(VLOOKUP(G749,'nr MX scelti o cambiati'!$E$3:$N$591,10,FALSE),"nuova scelta numero")))</f>
        <v>nuova scelta numero</v>
      </c>
      <c r="G749" s="1" t="str">
        <f t="shared" si="227"/>
        <v>U00102</v>
      </c>
      <c r="H749" s="1">
        <f t="shared" si="232"/>
        <v>0</v>
      </c>
      <c r="I749" s="1" t="str">
        <f t="shared" si="233"/>
        <v xml:space="preserve"> </v>
      </c>
      <c r="J749" s="42" t="str">
        <f t="shared" si="228"/>
        <v>CESARO ALBERTO</v>
      </c>
      <c r="K749" s="1" t="str">
        <f t="shared" si="229"/>
        <v>VEN</v>
      </c>
      <c r="L749" s="1" t="str">
        <f t="shared" si="230"/>
        <v>MX1</v>
      </c>
      <c r="M749" s="1" t="str">
        <f t="shared" si="231"/>
        <v>CHALLENGE</v>
      </c>
      <c r="N749" s="7"/>
      <c r="O749">
        <f t="shared" si="234"/>
        <v>952</v>
      </c>
      <c r="P749">
        <f t="shared" si="235"/>
        <v>952</v>
      </c>
      <c r="Q749" t="str">
        <f t="shared" si="236"/>
        <v>TAGLIOLI LORENZO</v>
      </c>
      <c r="R749" s="1" t="str">
        <f t="shared" si="237"/>
        <v>Q00146</v>
      </c>
      <c r="S749" s="22">
        <f t="shared" si="220"/>
        <v>0</v>
      </c>
      <c r="T749" s="1">
        <f t="shared" si="221"/>
        <v>0</v>
      </c>
      <c r="U749" s="1">
        <f t="shared" si="222"/>
        <v>125</v>
      </c>
      <c r="V749" s="1" t="str">
        <f t="shared" si="223"/>
        <v>SENIOR</v>
      </c>
      <c r="W749" s="42" t="str">
        <f t="shared" si="238"/>
        <v xml:space="preserve"> </v>
      </c>
      <c r="Y749" s="30" t="s">
        <v>1289</v>
      </c>
      <c r="Z749">
        <v>952</v>
      </c>
      <c r="AA749" t="s">
        <v>1290</v>
      </c>
      <c r="AD749" s="1">
        <v>125</v>
      </c>
      <c r="AE749" t="s">
        <v>8</v>
      </c>
      <c r="AG749">
        <v>2024</v>
      </c>
    </row>
    <row r="750" spans="1:33" ht="15.75" customHeight="1" x14ac:dyDescent="0.25">
      <c r="A750" s="3">
        <v>747</v>
      </c>
      <c r="B750" s="4" t="str">
        <f t="shared" si="224"/>
        <v xml:space="preserve"> </v>
      </c>
      <c r="C750" s="1">
        <f t="shared" si="225"/>
        <v>747</v>
      </c>
      <c r="D750" t="str">
        <f t="shared" si="226"/>
        <v>MARCON MICHAEL</v>
      </c>
      <c r="E750" s="1" t="str">
        <f>_xlfn.IFNA(VLOOKUP(G750,'nr MX scelti o cambiati'!$C$3:$D$591,2,FALSE)," ")</f>
        <v xml:space="preserve"> </v>
      </c>
      <c r="F750" s="1" t="str">
        <f>IF(E750="NUM CAMBIATO","NUM CAMBIATO",IF(G750=" "," ",_xlfn.IFNA(VLOOKUP(G750,'nr MX scelti o cambiati'!$E$3:$N$591,10,FALSE),"nuova scelta numero")))</f>
        <v>nuova scelta numero</v>
      </c>
      <c r="G750" s="1" t="str">
        <f t="shared" si="227"/>
        <v>S05130</v>
      </c>
      <c r="H750" s="1">
        <f t="shared" si="232"/>
        <v>0</v>
      </c>
      <c r="I750" s="1" t="str">
        <f t="shared" si="233"/>
        <v xml:space="preserve"> </v>
      </c>
      <c r="J750" s="42" t="str">
        <f t="shared" si="228"/>
        <v>MARCON MICHAEL</v>
      </c>
      <c r="K750" s="1" t="str">
        <f t="shared" si="229"/>
        <v>LOM</v>
      </c>
      <c r="L750" s="1" t="str">
        <f t="shared" si="230"/>
        <v>MX2</v>
      </c>
      <c r="M750" s="1" t="str">
        <f t="shared" si="231"/>
        <v>EXPERT</v>
      </c>
      <c r="N750" s="7"/>
      <c r="O750">
        <f t="shared" si="234"/>
        <v>953</v>
      </c>
      <c r="P750">
        <f t="shared" si="235"/>
        <v>953</v>
      </c>
      <c r="Q750" t="str">
        <f t="shared" si="236"/>
        <v>CENEDESE CRISTIAN</v>
      </c>
      <c r="R750" s="1" t="str">
        <f t="shared" si="237"/>
        <v>G02184</v>
      </c>
      <c r="S750" s="22">
        <f t="shared" si="220"/>
        <v>27635</v>
      </c>
      <c r="T750" s="1" t="str">
        <f t="shared" si="221"/>
        <v>VEN</v>
      </c>
      <c r="U750" s="1" t="str">
        <f t="shared" si="222"/>
        <v>OPEN</v>
      </c>
      <c r="V750" s="1" t="str">
        <f t="shared" si="223"/>
        <v>SUPERVETERAN</v>
      </c>
      <c r="W750" s="42" t="str">
        <f t="shared" si="238"/>
        <v>CENEDESE CRISTIAN</v>
      </c>
      <c r="Y750" s="30" t="s">
        <v>741</v>
      </c>
      <c r="Z750">
        <v>953</v>
      </c>
      <c r="AA750" t="s">
        <v>742</v>
      </c>
      <c r="AB750" s="14">
        <v>27635</v>
      </c>
      <c r="AC750" t="s">
        <v>21</v>
      </c>
      <c r="AD750" s="1" t="s">
        <v>858</v>
      </c>
      <c r="AE750" t="s">
        <v>13</v>
      </c>
      <c r="AF750" t="s">
        <v>742</v>
      </c>
      <c r="AG750">
        <v>2024</v>
      </c>
    </row>
    <row r="751" spans="1:33" ht="15.75" customHeight="1" x14ac:dyDescent="0.25">
      <c r="A751" s="3">
        <v>748</v>
      </c>
      <c r="B751" s="4" t="str">
        <f t="shared" si="224"/>
        <v xml:space="preserve"> </v>
      </c>
      <c r="C751" s="1">
        <f t="shared" si="225"/>
        <v>748</v>
      </c>
      <c r="D751" t="str">
        <f t="shared" si="226"/>
        <v>OLIANA FEDERICO</v>
      </c>
      <c r="E751" s="1" t="str">
        <f>_xlfn.IFNA(VLOOKUP(G751,'nr MX scelti o cambiati'!$C$3:$D$591,2,FALSE)," ")</f>
        <v xml:space="preserve"> </v>
      </c>
      <c r="F751" s="1" t="str">
        <f>IF(E751="NUM CAMBIATO","NUM CAMBIATO",IF(G751=" "," ",_xlfn.IFNA(VLOOKUP(G751,'nr MX scelti o cambiati'!$E$3:$N$591,10,FALSE),"nuova scelta numero")))</f>
        <v>nuova scelta numero</v>
      </c>
      <c r="G751" s="1" t="str">
        <f t="shared" si="227"/>
        <v>G00196</v>
      </c>
      <c r="H751" s="1">
        <f t="shared" si="232"/>
        <v>0</v>
      </c>
      <c r="I751" s="1" t="str">
        <f t="shared" si="233"/>
        <v xml:space="preserve"> </v>
      </c>
      <c r="J751" s="42" t="str">
        <f t="shared" si="228"/>
        <v>OLIANA FEDERICO</v>
      </c>
      <c r="K751" s="1" t="str">
        <f t="shared" si="229"/>
        <v>FVG</v>
      </c>
      <c r="L751" s="1" t="str">
        <f t="shared" si="230"/>
        <v>MX2</v>
      </c>
      <c r="M751" s="1" t="str">
        <f t="shared" si="231"/>
        <v>CHALLENGE</v>
      </c>
      <c r="N751" s="7"/>
      <c r="O751">
        <f t="shared" si="234"/>
        <v>954</v>
      </c>
      <c r="P751">
        <f t="shared" si="235"/>
        <v>954</v>
      </c>
      <c r="Q751" t="str">
        <f t="shared" si="236"/>
        <v>BOLDRIN THOMAS</v>
      </c>
      <c r="R751" s="1" t="str">
        <f t="shared" si="237"/>
        <v>X01201</v>
      </c>
      <c r="S751" s="22">
        <f t="shared" si="220"/>
        <v>0</v>
      </c>
      <c r="T751" s="1">
        <f t="shared" si="221"/>
        <v>0</v>
      </c>
      <c r="U751" s="1" t="str">
        <f t="shared" si="222"/>
        <v>MX2</v>
      </c>
      <c r="V751" s="1" t="str">
        <f t="shared" si="223"/>
        <v>CHALLENGE</v>
      </c>
      <c r="W751" s="42" t="str">
        <f t="shared" si="238"/>
        <v xml:space="preserve"> </v>
      </c>
      <c r="Y751" s="30" t="s">
        <v>206</v>
      </c>
      <c r="Z751">
        <v>954</v>
      </c>
      <c r="AA751" t="s">
        <v>207</v>
      </c>
      <c r="AD751" s="1" t="s">
        <v>856</v>
      </c>
      <c r="AE751" t="s">
        <v>5</v>
      </c>
      <c r="AG751">
        <v>2024</v>
      </c>
    </row>
    <row r="752" spans="1:33" ht="15.75" customHeight="1" x14ac:dyDescent="0.25">
      <c r="A752" s="3">
        <v>749</v>
      </c>
      <c r="B752" s="4" t="str">
        <f t="shared" si="224"/>
        <v xml:space="preserve"> </v>
      </c>
      <c r="C752" s="1">
        <f t="shared" si="225"/>
        <v>749</v>
      </c>
      <c r="D752" t="str">
        <f t="shared" si="226"/>
        <v>TOCCHIO NICOLAS</v>
      </c>
      <c r="E752" s="1" t="str">
        <f>_xlfn.IFNA(VLOOKUP(G752,'nr MX scelti o cambiati'!$C$3:$D$591,2,FALSE)," ")</f>
        <v xml:space="preserve"> </v>
      </c>
      <c r="F752" s="1" t="str">
        <f>IF(E752="NUM CAMBIATO","NUM CAMBIATO",IF(G752=" "," ",_xlfn.IFNA(VLOOKUP(G752,'nr MX scelti o cambiati'!$E$3:$N$591,10,FALSE),"nuova scelta numero")))</f>
        <v>nuova scelta numero</v>
      </c>
      <c r="G752" s="1" t="str">
        <f t="shared" si="227"/>
        <v>Z04010</v>
      </c>
      <c r="H752" s="1">
        <f t="shared" si="232"/>
        <v>0</v>
      </c>
      <c r="I752" s="1" t="str">
        <f t="shared" si="233"/>
        <v xml:space="preserve"> </v>
      </c>
      <c r="J752" s="42" t="str">
        <f t="shared" si="228"/>
        <v>TOCCHIO NICOLAS</v>
      </c>
      <c r="K752" s="1" t="str">
        <f t="shared" si="229"/>
        <v>VEN</v>
      </c>
      <c r="L752" s="1" t="str">
        <f t="shared" si="230"/>
        <v>MX2</v>
      </c>
      <c r="M752" s="1" t="str">
        <f t="shared" si="231"/>
        <v>CHALLENGE</v>
      </c>
      <c r="N752" s="7"/>
      <c r="O752">
        <f t="shared" si="234"/>
        <v>955</v>
      </c>
      <c r="P752">
        <f t="shared" si="235"/>
        <v>955</v>
      </c>
      <c r="Q752" t="str">
        <f t="shared" si="236"/>
        <v>URBANI GIOVANNI</v>
      </c>
      <c r="R752" s="1" t="str">
        <f t="shared" si="237"/>
        <v>Y02684</v>
      </c>
      <c r="S752" s="22">
        <f t="shared" si="220"/>
        <v>34977</v>
      </c>
      <c r="T752" s="1" t="str">
        <f t="shared" si="221"/>
        <v>VEN</v>
      </c>
      <c r="U752" s="1" t="str">
        <f t="shared" si="222"/>
        <v>MX2</v>
      </c>
      <c r="V752" s="1" t="str">
        <f t="shared" si="223"/>
        <v>CHALLENGE</v>
      </c>
      <c r="W752" s="42" t="str">
        <f t="shared" si="238"/>
        <v>URBANI GIOVANNI</v>
      </c>
      <c r="Y752" s="30" t="s">
        <v>2794</v>
      </c>
      <c r="Z752">
        <v>955</v>
      </c>
      <c r="AA752" t="s">
        <v>2795</v>
      </c>
      <c r="AB752" s="14">
        <v>34977</v>
      </c>
      <c r="AC752" t="s">
        <v>21</v>
      </c>
      <c r="AD752" s="1" t="s">
        <v>856</v>
      </c>
      <c r="AE752" t="s">
        <v>5</v>
      </c>
      <c r="AF752" t="s">
        <v>2795</v>
      </c>
      <c r="AG752">
        <v>2024</v>
      </c>
    </row>
    <row r="753" spans="1:33" ht="15.75" customHeight="1" x14ac:dyDescent="0.25">
      <c r="A753" s="3">
        <v>750</v>
      </c>
      <c r="B753" s="4" t="str">
        <f t="shared" si="224"/>
        <v xml:space="preserve"> </v>
      </c>
      <c r="C753" s="1">
        <f t="shared" si="225"/>
        <v>750</v>
      </c>
      <c r="D753" t="str">
        <f t="shared" si="226"/>
        <v>GHIOTTO MARCO</v>
      </c>
      <c r="E753" s="1" t="str">
        <f>_xlfn.IFNA(VLOOKUP(G753,'nr MX scelti o cambiati'!$C$3:$D$591,2,FALSE)," ")</f>
        <v xml:space="preserve"> </v>
      </c>
      <c r="F753" s="1">
        <f>IF(E753="NUM CAMBIATO","NUM CAMBIATO",IF(G753=" "," ",_xlfn.IFNA(VLOOKUP(G753,'nr MX scelti o cambiati'!$E$3:$N$591,10,FALSE),"nuova scelta numero")))</f>
        <v>0</v>
      </c>
      <c r="G753" s="1" t="str">
        <f t="shared" si="227"/>
        <v>X10790</v>
      </c>
      <c r="H753" s="1">
        <f t="shared" si="232"/>
        <v>0</v>
      </c>
      <c r="I753" s="1" t="str">
        <f t="shared" si="233"/>
        <v xml:space="preserve"> </v>
      </c>
      <c r="J753" s="42" t="str">
        <f t="shared" si="228"/>
        <v>GHIOTTO MARCO</v>
      </c>
      <c r="K753" s="1" t="str">
        <f t="shared" si="229"/>
        <v>VEN</v>
      </c>
      <c r="L753" s="1" t="str">
        <f t="shared" si="230"/>
        <v>MX1</v>
      </c>
      <c r="M753" s="1" t="str">
        <f t="shared" si="231"/>
        <v>CHALLENGE</v>
      </c>
      <c r="N753" s="7"/>
      <c r="O753">
        <f t="shared" si="234"/>
        <v>956</v>
      </c>
      <c r="P753">
        <f t="shared" si="235"/>
        <v>956</v>
      </c>
      <c r="Q753" t="str">
        <f t="shared" si="236"/>
        <v>CANETTI NICOLO`</v>
      </c>
      <c r="R753" s="1" t="str">
        <f t="shared" si="237"/>
        <v>U00801</v>
      </c>
      <c r="S753" s="22">
        <f t="shared" si="220"/>
        <v>40112</v>
      </c>
      <c r="T753" s="1" t="str">
        <f t="shared" si="221"/>
        <v>VEN</v>
      </c>
      <c r="U753" s="1" t="str">
        <f t="shared" si="222"/>
        <v>MX2</v>
      </c>
      <c r="V753" s="1" t="str">
        <f t="shared" si="223"/>
        <v>CHALLENGE</v>
      </c>
      <c r="W753" s="42" t="str">
        <f t="shared" si="238"/>
        <v>CANETTI NICOLO`</v>
      </c>
      <c r="Y753" s="30" t="s">
        <v>743</v>
      </c>
      <c r="Z753">
        <v>956</v>
      </c>
      <c r="AA753" t="s">
        <v>744</v>
      </c>
      <c r="AB753" s="14">
        <v>40112</v>
      </c>
      <c r="AC753" t="s">
        <v>21</v>
      </c>
      <c r="AD753" s="1" t="s">
        <v>856</v>
      </c>
      <c r="AE753" t="s">
        <v>5</v>
      </c>
      <c r="AF753" t="s">
        <v>744</v>
      </c>
      <c r="AG753">
        <v>2024</v>
      </c>
    </row>
    <row r="754" spans="1:33" ht="15.75" customHeight="1" x14ac:dyDescent="0.25">
      <c r="A754" s="3">
        <v>751</v>
      </c>
      <c r="B754" s="4" t="str">
        <f t="shared" si="224"/>
        <v xml:space="preserve"> </v>
      </c>
      <c r="C754" s="1">
        <f t="shared" si="225"/>
        <v>751</v>
      </c>
      <c r="D754" t="str">
        <f t="shared" si="226"/>
        <v>BERENATI ALESSANDRO</v>
      </c>
      <c r="E754" s="1" t="str">
        <f>_xlfn.IFNA(VLOOKUP(G754,'nr MX scelti o cambiati'!$C$3:$D$591,2,FALSE)," ")</f>
        <v xml:space="preserve"> </v>
      </c>
      <c r="F754" s="1">
        <f>IF(E754="NUM CAMBIATO","NUM CAMBIATO",IF(G754=" "," ",_xlfn.IFNA(VLOOKUP(G754,'nr MX scelti o cambiati'!$E$3:$N$591,10,FALSE),"nuova scelta numero")))</f>
        <v>0</v>
      </c>
      <c r="G754" s="1" t="str">
        <f t="shared" si="227"/>
        <v>X06589</v>
      </c>
      <c r="H754" s="1">
        <f t="shared" si="232"/>
        <v>1</v>
      </c>
      <c r="I754" s="1" t="str">
        <f t="shared" si="233"/>
        <v>licenza 23 da rinnovare</v>
      </c>
      <c r="J754" s="42" t="str">
        <f t="shared" si="228"/>
        <v xml:space="preserve"> </v>
      </c>
      <c r="K754" s="1">
        <f t="shared" si="229"/>
        <v>0</v>
      </c>
      <c r="L754" s="1" t="str">
        <f t="shared" si="230"/>
        <v>OPEN</v>
      </c>
      <c r="M754" s="1" t="str">
        <f t="shared" si="231"/>
        <v>VETERAN</v>
      </c>
      <c r="N754" s="7"/>
      <c r="O754">
        <f t="shared" si="234"/>
        <v>959</v>
      </c>
      <c r="P754">
        <f t="shared" si="235"/>
        <v>959</v>
      </c>
      <c r="Q754" t="str">
        <f t="shared" si="236"/>
        <v>BORTOLAMI JACOPO</v>
      </c>
      <c r="R754" s="1" t="str">
        <f t="shared" si="237"/>
        <v>V00110</v>
      </c>
      <c r="S754" s="22">
        <f t="shared" si="220"/>
        <v>0</v>
      </c>
      <c r="T754" s="1">
        <f t="shared" si="221"/>
        <v>0</v>
      </c>
      <c r="U754" s="1">
        <f t="shared" si="222"/>
        <v>125</v>
      </c>
      <c r="V754" s="1" t="str">
        <f t="shared" si="223"/>
        <v>JUNIOR</v>
      </c>
      <c r="W754" s="42" t="str">
        <f t="shared" si="238"/>
        <v xml:space="preserve"> </v>
      </c>
      <c r="Y754" s="30" t="s">
        <v>988</v>
      </c>
      <c r="Z754">
        <v>959</v>
      </c>
      <c r="AA754" t="s">
        <v>989</v>
      </c>
      <c r="AD754" s="1">
        <v>125</v>
      </c>
      <c r="AE754" t="s">
        <v>4</v>
      </c>
      <c r="AG754">
        <v>2024</v>
      </c>
    </row>
    <row r="755" spans="1:33" ht="15.75" customHeight="1" x14ac:dyDescent="0.25">
      <c r="A755" s="3">
        <v>752</v>
      </c>
      <c r="B755" s="4" t="str">
        <f t="shared" si="224"/>
        <v xml:space="preserve"> </v>
      </c>
      <c r="C755" s="1">
        <f t="shared" si="225"/>
        <v>752</v>
      </c>
      <c r="D755" t="str">
        <f t="shared" si="226"/>
        <v>BORGHI MATTEO</v>
      </c>
      <c r="E755" s="1" t="str">
        <f>_xlfn.IFNA(VLOOKUP(G755,'nr MX scelti o cambiati'!$C$3:$D$591,2,FALSE)," ")</f>
        <v xml:space="preserve"> </v>
      </c>
      <c r="F755" s="1">
        <f>IF(E755="NUM CAMBIATO","NUM CAMBIATO",IF(G755=" "," ",_xlfn.IFNA(VLOOKUP(G755,'nr MX scelti o cambiati'!$E$3:$N$591,10,FALSE),"nuova scelta numero")))</f>
        <v>0</v>
      </c>
      <c r="G755" s="1" t="str">
        <f t="shared" si="227"/>
        <v>V00415</v>
      </c>
      <c r="H755" s="1">
        <f t="shared" si="232"/>
        <v>0</v>
      </c>
      <c r="I755" s="1" t="str">
        <f t="shared" si="233"/>
        <v xml:space="preserve"> </v>
      </c>
      <c r="J755" s="42" t="str">
        <f t="shared" si="228"/>
        <v>BORGHI MATTEO</v>
      </c>
      <c r="K755" s="1" t="str">
        <f t="shared" si="229"/>
        <v>LOM</v>
      </c>
      <c r="L755" s="1">
        <f t="shared" si="230"/>
        <v>125</v>
      </c>
      <c r="M755" s="1" t="str">
        <f t="shared" si="231"/>
        <v>SENIOR</v>
      </c>
      <c r="N755" s="7"/>
      <c r="O755">
        <f t="shared" si="234"/>
        <v>960</v>
      </c>
      <c r="P755">
        <f t="shared" si="235"/>
        <v>960</v>
      </c>
      <c r="Q755" t="str">
        <f t="shared" si="236"/>
        <v>SCARPATI MARIO</v>
      </c>
      <c r="R755" s="1" t="str">
        <f t="shared" si="237"/>
        <v>X09638</v>
      </c>
      <c r="S755" s="22">
        <f t="shared" si="220"/>
        <v>0</v>
      </c>
      <c r="T755" s="1">
        <f t="shared" si="221"/>
        <v>0</v>
      </c>
      <c r="U755" s="1" t="str">
        <f t="shared" si="222"/>
        <v>MX1</v>
      </c>
      <c r="V755" s="1" t="str">
        <f t="shared" si="223"/>
        <v>RIDER</v>
      </c>
      <c r="W755" s="42" t="str">
        <f t="shared" si="238"/>
        <v xml:space="preserve"> </v>
      </c>
      <c r="Y755" s="30" t="s">
        <v>146</v>
      </c>
      <c r="Z755">
        <v>960</v>
      </c>
      <c r="AA755" t="s">
        <v>147</v>
      </c>
      <c r="AD755" s="1" t="s">
        <v>857</v>
      </c>
      <c r="AE755" t="s">
        <v>6</v>
      </c>
      <c r="AG755">
        <v>2024</v>
      </c>
    </row>
    <row r="756" spans="1:33" ht="15.75" customHeight="1" x14ac:dyDescent="0.25">
      <c r="A756" s="3">
        <v>753</v>
      </c>
      <c r="B756" s="4" t="str">
        <f t="shared" si="224"/>
        <v xml:space="preserve"> </v>
      </c>
      <c r="C756" s="1">
        <f t="shared" si="225"/>
        <v>753</v>
      </c>
      <c r="D756" t="str">
        <f t="shared" si="226"/>
        <v>BUSATTO PATRICK</v>
      </c>
      <c r="E756" s="1" t="str">
        <f>_xlfn.IFNA(VLOOKUP(G756,'nr MX scelti o cambiati'!$C$3:$D$591,2,FALSE)," ")</f>
        <v>NUM CAMBIATO</v>
      </c>
      <c r="F756" s="1" t="str">
        <f>IF(E756="NUM CAMBIATO","NUM CAMBIATO",IF(G756=" "," ",_xlfn.IFNA(VLOOKUP(G756,'nr MX scelti o cambiati'!$E$3:$N$591,10,FALSE),"nuova scelta numero")))</f>
        <v>NUM CAMBIATO</v>
      </c>
      <c r="G756" s="1" t="str">
        <f t="shared" si="227"/>
        <v>R01488</v>
      </c>
      <c r="H756" s="1">
        <f t="shared" si="232"/>
        <v>0</v>
      </c>
      <c r="I756" s="1" t="str">
        <f t="shared" si="233"/>
        <v xml:space="preserve"> </v>
      </c>
      <c r="J756" s="42" t="str">
        <f t="shared" si="228"/>
        <v>BUSATTO PATRICK</v>
      </c>
      <c r="K756" s="1" t="str">
        <f t="shared" si="229"/>
        <v>VEN</v>
      </c>
      <c r="L756" s="1" t="str">
        <f t="shared" si="230"/>
        <v>MX2</v>
      </c>
      <c r="M756" s="1" t="str">
        <f t="shared" si="231"/>
        <v>FAST</v>
      </c>
      <c r="N756" s="7"/>
      <c r="O756">
        <f t="shared" si="234"/>
        <v>962</v>
      </c>
      <c r="P756">
        <f t="shared" si="235"/>
        <v>962</v>
      </c>
      <c r="Q756" t="str">
        <f t="shared" si="236"/>
        <v>BELLINI VINCENZO</v>
      </c>
      <c r="R756" s="1" t="str">
        <f t="shared" si="237"/>
        <v>Y00972</v>
      </c>
      <c r="S756" s="22">
        <f t="shared" si="220"/>
        <v>22717</v>
      </c>
      <c r="T756" s="1" t="str">
        <f t="shared" si="221"/>
        <v>VEN</v>
      </c>
      <c r="U756" s="1" t="str">
        <f t="shared" si="222"/>
        <v>MX1</v>
      </c>
      <c r="V756" s="1" t="str">
        <f t="shared" si="223"/>
        <v>CHALLENGE</v>
      </c>
      <c r="W756" s="42" t="str">
        <f t="shared" si="238"/>
        <v>BELLINI VINCENZO</v>
      </c>
      <c r="Y756" s="30" t="s">
        <v>2341</v>
      </c>
      <c r="Z756">
        <v>962</v>
      </c>
      <c r="AA756" t="s">
        <v>2342</v>
      </c>
      <c r="AB756" s="14">
        <v>22717</v>
      </c>
      <c r="AC756" t="s">
        <v>21</v>
      </c>
      <c r="AD756" s="1" t="s">
        <v>857</v>
      </c>
      <c r="AE756" t="s">
        <v>5</v>
      </c>
      <c r="AF756" t="s">
        <v>2342</v>
      </c>
      <c r="AG756">
        <v>2024</v>
      </c>
    </row>
    <row r="757" spans="1:33" ht="15.75" customHeight="1" x14ac:dyDescent="0.25">
      <c r="A757" s="3">
        <v>754</v>
      </c>
      <c r="B757" s="4" t="str">
        <f t="shared" si="224"/>
        <v xml:space="preserve"> </v>
      </c>
      <c r="C757" s="1">
        <f t="shared" si="225"/>
        <v>754</v>
      </c>
      <c r="D757" t="str">
        <f t="shared" si="226"/>
        <v>CRETÌ DAVIDE</v>
      </c>
      <c r="E757" s="1" t="str">
        <f>_xlfn.IFNA(VLOOKUP(G757,'nr MX scelti o cambiati'!$C$3:$D$591,2,FALSE)," ")</f>
        <v xml:space="preserve"> </v>
      </c>
      <c r="F757" s="1">
        <f>IF(E757="NUM CAMBIATO","NUM CAMBIATO",IF(G757=" "," ",_xlfn.IFNA(VLOOKUP(G757,'nr MX scelti o cambiati'!$E$3:$N$591,10,FALSE),"nuova scelta numero")))</f>
        <v>0</v>
      </c>
      <c r="G757" s="1" t="str">
        <f t="shared" si="227"/>
        <v>U01754</v>
      </c>
      <c r="H757" s="1">
        <f t="shared" si="232"/>
        <v>0</v>
      </c>
      <c r="I757" s="1" t="str">
        <f t="shared" si="233"/>
        <v xml:space="preserve"> </v>
      </c>
      <c r="J757" s="42" t="str">
        <f t="shared" si="228"/>
        <v>CRETÌ DAVIDE</v>
      </c>
      <c r="K757" s="1" t="str">
        <f t="shared" si="229"/>
        <v>VEN</v>
      </c>
      <c r="L757" s="1" t="str">
        <f t="shared" si="230"/>
        <v>MX1</v>
      </c>
      <c r="M757" s="1" t="str">
        <f t="shared" si="231"/>
        <v>RIDER</v>
      </c>
      <c r="N757" s="7"/>
      <c r="O757">
        <f t="shared" si="234"/>
        <v>963</v>
      </c>
      <c r="P757">
        <f t="shared" si="235"/>
        <v>963</v>
      </c>
      <c r="Q757" t="str">
        <f t="shared" si="236"/>
        <v>NUSSIO FRANCISCO</v>
      </c>
      <c r="R757" s="1" t="str">
        <f t="shared" si="237"/>
        <v>Z01897</v>
      </c>
      <c r="S757" s="22">
        <f t="shared" si="220"/>
        <v>35310</v>
      </c>
      <c r="T757" s="1" t="str">
        <f t="shared" si="221"/>
        <v>FVG</v>
      </c>
      <c r="U757" s="1" t="str">
        <f t="shared" si="222"/>
        <v>MX1</v>
      </c>
      <c r="V757" s="1" t="str">
        <f t="shared" si="223"/>
        <v>RIDER</v>
      </c>
      <c r="W757" s="42" t="str">
        <f t="shared" si="238"/>
        <v>NUSSIO FRANCISCO</v>
      </c>
      <c r="Y757" s="30" t="s">
        <v>1027</v>
      </c>
      <c r="Z757">
        <v>963</v>
      </c>
      <c r="AA757" t="s">
        <v>1028</v>
      </c>
      <c r="AB757" s="14">
        <v>35310</v>
      </c>
      <c r="AC757" t="s">
        <v>24</v>
      </c>
      <c r="AD757" s="1" t="s">
        <v>857</v>
      </c>
      <c r="AE757" t="s">
        <v>6</v>
      </c>
      <c r="AF757" t="s">
        <v>1028</v>
      </c>
      <c r="AG757">
        <v>2024</v>
      </c>
    </row>
    <row r="758" spans="1:33" ht="15.75" customHeight="1" x14ac:dyDescent="0.25">
      <c r="A758" s="3">
        <v>755</v>
      </c>
      <c r="B758" s="4" t="str">
        <f t="shared" si="224"/>
        <v xml:space="preserve"> </v>
      </c>
      <c r="C758" s="1">
        <f t="shared" si="225"/>
        <v>755</v>
      </c>
      <c r="D758" t="str">
        <f t="shared" si="226"/>
        <v>SAIANI SANDRO</v>
      </c>
      <c r="E758" s="1" t="str">
        <f>_xlfn.IFNA(VLOOKUP(G758,'nr MX scelti o cambiati'!$C$3:$D$591,2,FALSE)," ")</f>
        <v xml:space="preserve"> </v>
      </c>
      <c r="F758" s="1">
        <f>IF(E758="NUM CAMBIATO","NUM CAMBIATO",IF(G758=" "," ",_xlfn.IFNA(VLOOKUP(G758,'nr MX scelti o cambiati'!$E$3:$N$591,10,FALSE),"nuova scelta numero")))</f>
        <v>0</v>
      </c>
      <c r="G758" s="1" t="str">
        <f t="shared" si="227"/>
        <v>0001060T</v>
      </c>
      <c r="H758" s="1">
        <f t="shared" si="232"/>
        <v>0</v>
      </c>
      <c r="I758" s="1" t="str">
        <f t="shared" si="233"/>
        <v xml:space="preserve"> </v>
      </c>
      <c r="J758" s="42" t="str">
        <f t="shared" si="228"/>
        <v>SAIANI SANDRO</v>
      </c>
      <c r="K758" s="1" t="str">
        <f t="shared" si="229"/>
        <v>LOM</v>
      </c>
      <c r="L758" s="1" t="str">
        <f t="shared" si="230"/>
        <v>OPEN</v>
      </c>
      <c r="M758" s="1" t="str">
        <f t="shared" si="231"/>
        <v>MASTER</v>
      </c>
      <c r="N758" s="7"/>
      <c r="O758">
        <f t="shared" si="234"/>
        <v>965</v>
      </c>
      <c r="P758">
        <f t="shared" si="235"/>
        <v>965</v>
      </c>
      <c r="Q758" t="str">
        <f t="shared" si="236"/>
        <v>DA ROS PIER PAOLO</v>
      </c>
      <c r="R758" s="1" t="str">
        <f t="shared" si="237"/>
        <v>V02340</v>
      </c>
      <c r="S758" s="22">
        <f t="shared" ref="S758:S821" si="239">AB758</f>
        <v>23631</v>
      </c>
      <c r="T758" s="1" t="str">
        <f t="shared" ref="T758:T821" si="240">AC758</f>
        <v>PTR</v>
      </c>
      <c r="U758" s="1" t="str">
        <f t="shared" ref="U758:U821" si="241">AD758</f>
        <v>OPEN</v>
      </c>
      <c r="V758" s="1" t="str">
        <f t="shared" ref="V758:V821" si="242">AE758</f>
        <v>MASTER</v>
      </c>
      <c r="W758" s="42" t="str">
        <f t="shared" si="238"/>
        <v>DA ROS PIER PAOLO</v>
      </c>
      <c r="Y758" s="30" t="s">
        <v>745</v>
      </c>
      <c r="Z758">
        <v>965</v>
      </c>
      <c r="AA758" t="s">
        <v>746</v>
      </c>
      <c r="AB758" s="14">
        <v>23631</v>
      </c>
      <c r="AC758" t="s">
        <v>1300</v>
      </c>
      <c r="AD758" s="1" t="s">
        <v>858</v>
      </c>
      <c r="AE758" t="s">
        <v>14</v>
      </c>
      <c r="AF758" t="s">
        <v>746</v>
      </c>
      <c r="AG758">
        <v>2024</v>
      </c>
    </row>
    <row r="759" spans="1:33" ht="15.75" customHeight="1" x14ac:dyDescent="0.25">
      <c r="A759" s="3">
        <v>756</v>
      </c>
      <c r="B759" s="4" t="str">
        <f t="shared" si="224"/>
        <v xml:space="preserve"> </v>
      </c>
      <c r="C759" s="1">
        <f t="shared" si="225"/>
        <v>756</v>
      </c>
      <c r="D759" t="str">
        <f t="shared" si="226"/>
        <v>BOGGIAN FRANCESCO</v>
      </c>
      <c r="E759" s="1" t="str">
        <f>_xlfn.IFNA(VLOOKUP(G759,'nr MX scelti o cambiati'!$C$3:$D$591,2,FALSE)," ")</f>
        <v xml:space="preserve"> </v>
      </c>
      <c r="F759" s="1" t="str">
        <f>IF(E759="NUM CAMBIATO","NUM CAMBIATO",IF(G759=" "," ",_xlfn.IFNA(VLOOKUP(G759,'nr MX scelti o cambiati'!$E$3:$N$591,10,FALSE),"nuova scelta numero")))</f>
        <v>nuova scelta numero</v>
      </c>
      <c r="G759" s="1" t="str">
        <f t="shared" si="227"/>
        <v>Z02599</v>
      </c>
      <c r="H759" s="1">
        <f t="shared" si="232"/>
        <v>0</v>
      </c>
      <c r="I759" s="1" t="str">
        <f t="shared" si="233"/>
        <v xml:space="preserve"> </v>
      </c>
      <c r="J759" s="42" t="str">
        <f t="shared" si="228"/>
        <v>BOGGIAN FRANCESCO</v>
      </c>
      <c r="K759" s="1" t="str">
        <f t="shared" si="229"/>
        <v>VEN</v>
      </c>
      <c r="L759" s="1">
        <f t="shared" si="230"/>
        <v>125</v>
      </c>
      <c r="M759" s="1" t="str">
        <f t="shared" si="231"/>
        <v>SENIOR</v>
      </c>
      <c r="N759" s="7"/>
      <c r="O759">
        <f t="shared" si="234"/>
        <v>966</v>
      </c>
      <c r="P759">
        <f t="shared" si="235"/>
        <v>966</v>
      </c>
      <c r="Q759" t="str">
        <f t="shared" si="236"/>
        <v>EMANUELLI ROBERTO</v>
      </c>
      <c r="R759" s="1" t="str">
        <f t="shared" si="237"/>
        <v>X02671</v>
      </c>
      <c r="S759" s="22">
        <f t="shared" si="239"/>
        <v>0</v>
      </c>
      <c r="T759" s="1">
        <f t="shared" si="240"/>
        <v>0</v>
      </c>
      <c r="U759" s="1" t="str">
        <f t="shared" si="241"/>
        <v>OPEN</v>
      </c>
      <c r="V759" s="1" t="str">
        <f t="shared" si="242"/>
        <v>MASTER</v>
      </c>
      <c r="W759" s="42" t="str">
        <f t="shared" si="238"/>
        <v xml:space="preserve"> </v>
      </c>
      <c r="Y759" s="30" t="s">
        <v>747</v>
      </c>
      <c r="Z759">
        <v>966</v>
      </c>
      <c r="AA759" t="s">
        <v>748</v>
      </c>
      <c r="AD759" s="1" t="s">
        <v>858</v>
      </c>
      <c r="AE759" t="s">
        <v>14</v>
      </c>
      <c r="AG759">
        <v>2024</v>
      </c>
    </row>
    <row r="760" spans="1:33" ht="15.75" customHeight="1" x14ac:dyDescent="0.25">
      <c r="A760" s="3">
        <v>757</v>
      </c>
      <c r="B760" s="4">
        <f t="shared" si="224"/>
        <v>757</v>
      </c>
      <c r="C760" s="1" t="str">
        <f t="shared" si="225"/>
        <v xml:space="preserve"> </v>
      </c>
      <c r="D760" t="str">
        <f t="shared" si="226"/>
        <v xml:space="preserve"> </v>
      </c>
      <c r="E760" s="1" t="str">
        <f>_xlfn.IFNA(VLOOKUP(G760,'nr MX scelti o cambiati'!$C$3:$D$591,2,FALSE)," ")</f>
        <v xml:space="preserve"> </v>
      </c>
      <c r="F760" s="1" t="str">
        <f>IF(E760="NUM CAMBIATO","NUM CAMBIATO",IF(G760=" "," ",_xlfn.IFNA(VLOOKUP(G760,'nr MX scelti o cambiati'!$E$3:$N$591,10,FALSE),"nuova scelta numero")))</f>
        <v xml:space="preserve"> </v>
      </c>
      <c r="G760" s="1" t="str">
        <f t="shared" si="227"/>
        <v xml:space="preserve"> </v>
      </c>
      <c r="H760" s="1">
        <f t="shared" si="232"/>
        <v>0</v>
      </c>
      <c r="I760" s="1" t="str">
        <f t="shared" si="233"/>
        <v xml:space="preserve"> </v>
      </c>
      <c r="J760" s="42" t="str">
        <f t="shared" si="228"/>
        <v xml:space="preserve"> </v>
      </c>
      <c r="K760" s="1" t="str">
        <f t="shared" si="229"/>
        <v xml:space="preserve"> </v>
      </c>
      <c r="L760" s="1" t="str">
        <f t="shared" si="230"/>
        <v xml:space="preserve"> </v>
      </c>
      <c r="M760" s="1" t="str">
        <f t="shared" si="231"/>
        <v xml:space="preserve"> </v>
      </c>
      <c r="N760" s="7"/>
      <c r="O760">
        <f t="shared" si="234"/>
        <v>969</v>
      </c>
      <c r="P760">
        <f t="shared" si="235"/>
        <v>969</v>
      </c>
      <c r="Q760" t="str">
        <f t="shared" si="236"/>
        <v>TRENTIN JACOPO</v>
      </c>
      <c r="R760" s="1" t="str">
        <f t="shared" si="237"/>
        <v>U04960</v>
      </c>
      <c r="S760" s="22">
        <f t="shared" si="239"/>
        <v>38463</v>
      </c>
      <c r="T760" s="1" t="str">
        <f t="shared" si="240"/>
        <v>VEN</v>
      </c>
      <c r="U760" s="1" t="str">
        <f t="shared" si="241"/>
        <v>MX2</v>
      </c>
      <c r="V760" s="1" t="str">
        <f t="shared" si="242"/>
        <v>EXPERT</v>
      </c>
      <c r="W760" s="42" t="str">
        <f t="shared" si="238"/>
        <v>TRENTIN JACOPO</v>
      </c>
      <c r="Y760" s="30" t="s">
        <v>749</v>
      </c>
      <c r="Z760">
        <v>969</v>
      </c>
      <c r="AA760" t="s">
        <v>750</v>
      </c>
      <c r="AB760" s="14">
        <v>38463</v>
      </c>
      <c r="AC760" t="s">
        <v>21</v>
      </c>
      <c r="AD760" s="1" t="s">
        <v>856</v>
      </c>
      <c r="AE760" t="s">
        <v>7</v>
      </c>
      <c r="AF760" t="s">
        <v>750</v>
      </c>
      <c r="AG760">
        <v>2024</v>
      </c>
    </row>
    <row r="761" spans="1:33" ht="15.75" customHeight="1" x14ac:dyDescent="0.25">
      <c r="A761" s="3">
        <v>758</v>
      </c>
      <c r="B761" s="4" t="str">
        <f t="shared" si="224"/>
        <v xml:space="preserve"> </v>
      </c>
      <c r="C761" s="1">
        <f t="shared" si="225"/>
        <v>758</v>
      </c>
      <c r="D761" t="str">
        <f t="shared" si="226"/>
        <v>PAGNUTTI CRISTIAN</v>
      </c>
      <c r="E761" s="1" t="str">
        <f>_xlfn.IFNA(VLOOKUP(G761,'nr MX scelti o cambiati'!$C$3:$D$591,2,FALSE)," ")</f>
        <v xml:space="preserve"> </v>
      </c>
      <c r="F761" s="1" t="str">
        <f>IF(E761="NUM CAMBIATO","NUM CAMBIATO",IF(G761=" "," ",_xlfn.IFNA(VLOOKUP(G761,'nr MX scelti o cambiati'!$E$3:$N$591,10,FALSE),"nuova scelta numero")))</f>
        <v>nuova scelta numero</v>
      </c>
      <c r="G761" s="1" t="str">
        <f t="shared" si="227"/>
        <v>X07579</v>
      </c>
      <c r="H761" s="1">
        <f t="shared" si="232"/>
        <v>0</v>
      </c>
      <c r="I761" s="1" t="str">
        <f t="shared" si="233"/>
        <v xml:space="preserve"> </v>
      </c>
      <c r="J761" s="42" t="str">
        <f t="shared" si="228"/>
        <v>PAGNUTTI CRISTIAN</v>
      </c>
      <c r="K761" s="1" t="str">
        <f t="shared" si="229"/>
        <v>FVG</v>
      </c>
      <c r="L761" s="1">
        <f t="shared" si="230"/>
        <v>125</v>
      </c>
      <c r="M761" s="1" t="str">
        <f t="shared" si="231"/>
        <v>SENIOR</v>
      </c>
      <c r="N761" s="7"/>
      <c r="O761">
        <f t="shared" si="234"/>
        <v>971</v>
      </c>
      <c r="P761">
        <f t="shared" si="235"/>
        <v>971</v>
      </c>
      <c r="Q761" t="str">
        <f t="shared" si="236"/>
        <v>BARBIERI GIACOMO</v>
      </c>
      <c r="R761" s="1" t="str">
        <f t="shared" si="237"/>
        <v>Z00433</v>
      </c>
      <c r="S761" s="22">
        <f t="shared" si="239"/>
        <v>35496</v>
      </c>
      <c r="T761" s="1" t="str">
        <f t="shared" si="240"/>
        <v>VEN</v>
      </c>
      <c r="U761" s="1" t="str">
        <f t="shared" si="241"/>
        <v>MX2</v>
      </c>
      <c r="V761" s="1" t="str">
        <f t="shared" si="242"/>
        <v>CHALLENGE</v>
      </c>
      <c r="W761" s="42" t="str">
        <f t="shared" si="238"/>
        <v>BARBIERI GIACOMO</v>
      </c>
      <c r="Y761" s="30" t="s">
        <v>908</v>
      </c>
      <c r="Z761">
        <v>971</v>
      </c>
      <c r="AA761" t="s">
        <v>909</v>
      </c>
      <c r="AB761" s="14">
        <v>35496</v>
      </c>
      <c r="AC761" t="s">
        <v>21</v>
      </c>
      <c r="AD761" s="1" t="s">
        <v>856</v>
      </c>
      <c r="AE761" t="s">
        <v>5</v>
      </c>
      <c r="AF761" t="s">
        <v>909</v>
      </c>
      <c r="AG761">
        <v>2024</v>
      </c>
    </row>
    <row r="762" spans="1:33" ht="15.75" customHeight="1" x14ac:dyDescent="0.25">
      <c r="A762" s="3">
        <v>759</v>
      </c>
      <c r="B762" s="4" t="str">
        <f t="shared" si="224"/>
        <v xml:space="preserve"> </v>
      </c>
      <c r="C762" s="1">
        <f t="shared" si="225"/>
        <v>759</v>
      </c>
      <c r="D762" t="str">
        <f t="shared" si="226"/>
        <v>VAROTTO DAVIDE</v>
      </c>
      <c r="E762" s="1" t="str">
        <f>_xlfn.IFNA(VLOOKUP(G762,'nr MX scelti o cambiati'!$C$3:$D$591,2,FALSE)," ")</f>
        <v xml:space="preserve"> </v>
      </c>
      <c r="F762" s="1">
        <f>IF(E762="NUM CAMBIATO","NUM CAMBIATO",IF(G762=" "," ",_xlfn.IFNA(VLOOKUP(G762,'nr MX scelti o cambiati'!$E$3:$N$591,10,FALSE),"nuova scelta numero")))</f>
        <v>0</v>
      </c>
      <c r="G762" s="1" t="str">
        <f t="shared" si="227"/>
        <v>X08105</v>
      </c>
      <c r="H762" s="1">
        <f t="shared" si="232"/>
        <v>0</v>
      </c>
      <c r="I762" s="1" t="str">
        <f t="shared" si="233"/>
        <v xml:space="preserve"> </v>
      </c>
      <c r="J762" s="42" t="str">
        <f t="shared" si="228"/>
        <v>VAROTTO DAVIDE</v>
      </c>
      <c r="K762" s="1" t="str">
        <f t="shared" si="229"/>
        <v>PBZ</v>
      </c>
      <c r="L762" s="1" t="str">
        <f t="shared" si="230"/>
        <v>OPEN</v>
      </c>
      <c r="M762" s="1" t="str">
        <f t="shared" si="231"/>
        <v>SUPERVETERAN</v>
      </c>
      <c r="N762" s="7"/>
      <c r="O762">
        <f t="shared" si="234"/>
        <v>972</v>
      </c>
      <c r="P762">
        <f t="shared" si="235"/>
        <v>972</v>
      </c>
      <c r="Q762" t="str">
        <f t="shared" si="236"/>
        <v>BILOTTA SELENA</v>
      </c>
      <c r="R762" s="1" t="str">
        <f t="shared" si="237"/>
        <v>W01055</v>
      </c>
      <c r="S762" s="22">
        <f t="shared" si="239"/>
        <v>40001</v>
      </c>
      <c r="T762" s="1" t="str">
        <f t="shared" si="240"/>
        <v>PBZ</v>
      </c>
      <c r="U762" s="1" t="str">
        <f t="shared" si="241"/>
        <v>FEMMINILE</v>
      </c>
      <c r="V762" s="1" t="str">
        <f t="shared" si="242"/>
        <v>FEMMINILE</v>
      </c>
      <c r="W762" s="42" t="str">
        <f t="shared" si="238"/>
        <v>BILOTTA SELENA</v>
      </c>
      <c r="Y762" s="30" t="s">
        <v>2390</v>
      </c>
      <c r="Z762">
        <v>972</v>
      </c>
      <c r="AA762" t="s">
        <v>2391</v>
      </c>
      <c r="AB762" s="14">
        <v>40001</v>
      </c>
      <c r="AC762" t="s">
        <v>23</v>
      </c>
      <c r="AD762" s="1" t="s">
        <v>859</v>
      </c>
      <c r="AE762" t="s">
        <v>859</v>
      </c>
      <c r="AF762" t="s">
        <v>2391</v>
      </c>
      <c r="AG762">
        <v>2024</v>
      </c>
    </row>
    <row r="763" spans="1:33" ht="15.75" customHeight="1" x14ac:dyDescent="0.25">
      <c r="A763" s="3">
        <v>760</v>
      </c>
      <c r="B763" s="4" t="str">
        <f t="shared" si="224"/>
        <v xml:space="preserve"> </v>
      </c>
      <c r="C763" s="1">
        <f t="shared" si="225"/>
        <v>760</v>
      </c>
      <c r="D763" t="str">
        <f t="shared" si="226"/>
        <v>CEOLATO NICOLA</v>
      </c>
      <c r="E763" s="1" t="str">
        <f>_xlfn.IFNA(VLOOKUP(G763,'nr MX scelti o cambiati'!$C$3:$D$591,2,FALSE)," ")</f>
        <v xml:space="preserve"> </v>
      </c>
      <c r="F763" s="1">
        <f>IF(E763="NUM CAMBIATO","NUM CAMBIATO",IF(G763=" "," ",_xlfn.IFNA(VLOOKUP(G763,'nr MX scelti o cambiati'!$E$3:$N$591,10,FALSE),"nuova scelta numero")))</f>
        <v>0</v>
      </c>
      <c r="G763" s="1" t="str">
        <f t="shared" si="227"/>
        <v>L01311</v>
      </c>
      <c r="H763" s="1">
        <f t="shared" si="232"/>
        <v>1</v>
      </c>
      <c r="I763" s="1" t="str">
        <f t="shared" si="233"/>
        <v>licenza 23 da rinnovare</v>
      </c>
      <c r="J763" s="42" t="str">
        <f t="shared" si="228"/>
        <v xml:space="preserve"> </v>
      </c>
      <c r="K763" s="1">
        <f t="shared" si="229"/>
        <v>0</v>
      </c>
      <c r="L763" s="1" t="str">
        <f t="shared" si="230"/>
        <v>OPEN</v>
      </c>
      <c r="M763" s="1" t="str">
        <f t="shared" si="231"/>
        <v>SUPERVETERAN</v>
      </c>
      <c r="N763" s="7"/>
      <c r="O763">
        <f t="shared" si="234"/>
        <v>977</v>
      </c>
      <c r="P763">
        <f t="shared" si="235"/>
        <v>977</v>
      </c>
      <c r="Q763" t="str">
        <f t="shared" si="236"/>
        <v>GIORGI EMANUELE</v>
      </c>
      <c r="R763" s="1" t="str">
        <f t="shared" si="237"/>
        <v>W00004</v>
      </c>
      <c r="S763" s="22">
        <f t="shared" si="239"/>
        <v>40416</v>
      </c>
      <c r="T763" s="1" t="str">
        <f t="shared" si="240"/>
        <v>MAR</v>
      </c>
      <c r="U763" s="1">
        <f t="shared" si="241"/>
        <v>125</v>
      </c>
      <c r="V763" s="1" t="str">
        <f t="shared" si="242"/>
        <v>JUNIOR</v>
      </c>
      <c r="W763" s="42" t="str">
        <f t="shared" si="238"/>
        <v>GIORGI EMANUELE</v>
      </c>
      <c r="Y763" s="30" t="s">
        <v>2278</v>
      </c>
      <c r="Z763">
        <v>977</v>
      </c>
      <c r="AA763" t="s">
        <v>2279</v>
      </c>
      <c r="AB763" s="14">
        <v>40416</v>
      </c>
      <c r="AC763" t="s">
        <v>1622</v>
      </c>
      <c r="AD763" s="1">
        <v>125</v>
      </c>
      <c r="AE763" t="s">
        <v>4</v>
      </c>
      <c r="AF763" t="s">
        <v>2279</v>
      </c>
      <c r="AG763">
        <v>2024</v>
      </c>
    </row>
    <row r="764" spans="1:33" ht="15.75" customHeight="1" x14ac:dyDescent="0.25">
      <c r="A764" s="3">
        <v>761</v>
      </c>
      <c r="B764" s="4" t="str">
        <f t="shared" si="224"/>
        <v xml:space="preserve"> </v>
      </c>
      <c r="C764" s="1">
        <f t="shared" si="225"/>
        <v>761</v>
      </c>
      <c r="D764" t="str">
        <f t="shared" si="226"/>
        <v>CRISTIANO ANGELO</v>
      </c>
      <c r="E764" s="1" t="str">
        <f>_xlfn.IFNA(VLOOKUP(G764,'nr MX scelti o cambiati'!$C$3:$D$591,2,FALSE)," ")</f>
        <v xml:space="preserve"> </v>
      </c>
      <c r="F764" s="1">
        <f>IF(E764="NUM CAMBIATO","NUM CAMBIATO",IF(G764=" "," ",_xlfn.IFNA(VLOOKUP(G764,'nr MX scelti o cambiati'!$E$3:$N$591,10,FALSE),"nuova scelta numero")))</f>
        <v>0</v>
      </c>
      <c r="G764" s="1" t="str">
        <f t="shared" si="227"/>
        <v>Y00873</v>
      </c>
      <c r="H764" s="1">
        <f t="shared" si="232"/>
        <v>1</v>
      </c>
      <c r="I764" s="1" t="str">
        <f t="shared" si="233"/>
        <v>licenza 23 da rinnovare</v>
      </c>
      <c r="J764" s="42" t="str">
        <f t="shared" si="228"/>
        <v xml:space="preserve"> </v>
      </c>
      <c r="K764" s="1">
        <f t="shared" si="229"/>
        <v>0</v>
      </c>
      <c r="L764" s="1" t="str">
        <f t="shared" si="230"/>
        <v>OPEN</v>
      </c>
      <c r="M764" s="1" t="str">
        <f t="shared" si="231"/>
        <v>SUPERVETERAN</v>
      </c>
      <c r="N764" s="7"/>
      <c r="O764">
        <f t="shared" si="234"/>
        <v>978</v>
      </c>
      <c r="P764">
        <f t="shared" si="235"/>
        <v>978</v>
      </c>
      <c r="Q764" t="str">
        <f t="shared" si="236"/>
        <v>SLAVIERO SIMONE</v>
      </c>
      <c r="R764" s="1" t="str">
        <f t="shared" si="237"/>
        <v>V00127</v>
      </c>
      <c r="S764" s="22">
        <f t="shared" si="239"/>
        <v>33814</v>
      </c>
      <c r="T764" s="1" t="str">
        <f t="shared" si="240"/>
        <v>VEN</v>
      </c>
      <c r="U764" s="1" t="str">
        <f t="shared" si="241"/>
        <v>MX1</v>
      </c>
      <c r="V764" s="1" t="str">
        <f t="shared" si="242"/>
        <v>RIDER</v>
      </c>
      <c r="W764" s="42" t="str">
        <f t="shared" si="238"/>
        <v>SLAVIERO SIMONE</v>
      </c>
      <c r="Y764" s="30" t="s">
        <v>753</v>
      </c>
      <c r="Z764">
        <v>978</v>
      </c>
      <c r="AA764" t="s">
        <v>754</v>
      </c>
      <c r="AB764" s="14">
        <v>33814</v>
      </c>
      <c r="AC764" t="s">
        <v>21</v>
      </c>
      <c r="AD764" s="1" t="s">
        <v>857</v>
      </c>
      <c r="AE764" t="s">
        <v>6</v>
      </c>
      <c r="AF764" t="s">
        <v>754</v>
      </c>
      <c r="AG764">
        <v>2024</v>
      </c>
    </row>
    <row r="765" spans="1:33" ht="15.75" customHeight="1" x14ac:dyDescent="0.25">
      <c r="A765" s="3">
        <v>762</v>
      </c>
      <c r="B765" s="4" t="str">
        <f t="shared" si="224"/>
        <v xml:space="preserve"> </v>
      </c>
      <c r="C765" s="1">
        <f t="shared" si="225"/>
        <v>762</v>
      </c>
      <c r="D765" t="str">
        <f t="shared" si="226"/>
        <v>PASSARELLA MICHELE</v>
      </c>
      <c r="E765" s="1" t="str">
        <f>_xlfn.IFNA(VLOOKUP(G765,'nr MX scelti o cambiati'!$C$3:$D$591,2,FALSE)," ")</f>
        <v xml:space="preserve"> </v>
      </c>
      <c r="F765" s="1" t="str">
        <f>IF(E765="NUM CAMBIATO","NUM CAMBIATO",IF(G765=" "," ",_xlfn.IFNA(VLOOKUP(G765,'nr MX scelti o cambiati'!$E$3:$N$591,10,FALSE),"nuova scelta numero")))</f>
        <v>nuova scelta numero</v>
      </c>
      <c r="G765" s="1" t="str">
        <f t="shared" si="227"/>
        <v>A00863</v>
      </c>
      <c r="H765" s="1">
        <f t="shared" si="232"/>
        <v>0</v>
      </c>
      <c r="I765" s="1" t="str">
        <f t="shared" si="233"/>
        <v xml:space="preserve"> </v>
      </c>
      <c r="J765" s="42" t="str">
        <f t="shared" si="228"/>
        <v>PASSARELLA MICHELE</v>
      </c>
      <c r="K765" s="1" t="str">
        <f t="shared" si="229"/>
        <v>VEN</v>
      </c>
      <c r="L765" s="1" t="str">
        <f t="shared" si="230"/>
        <v>MX2</v>
      </c>
      <c r="M765" s="1" t="str">
        <f t="shared" si="231"/>
        <v>RIDER</v>
      </c>
      <c r="N765" s="7"/>
      <c r="O765">
        <f t="shared" si="234"/>
        <v>980</v>
      </c>
      <c r="P765">
        <f t="shared" si="235"/>
        <v>980</v>
      </c>
      <c r="Q765" t="str">
        <f t="shared" si="236"/>
        <v>PFATTNER MATHIAS</v>
      </c>
      <c r="R765" s="1" t="str">
        <f t="shared" si="237"/>
        <v>T00315</v>
      </c>
      <c r="S765" s="22">
        <f t="shared" si="239"/>
        <v>35892</v>
      </c>
      <c r="T765" s="1" t="str">
        <f t="shared" si="240"/>
        <v>PBZ</v>
      </c>
      <c r="U765" s="1" t="str">
        <f t="shared" si="241"/>
        <v>MX2</v>
      </c>
      <c r="V765" s="1" t="str">
        <f t="shared" si="242"/>
        <v>RIDER</v>
      </c>
      <c r="W765" s="42" t="str">
        <f t="shared" si="238"/>
        <v>PFATTNER MATHIAS</v>
      </c>
      <c r="Y765" s="30" t="s">
        <v>755</v>
      </c>
      <c r="Z765">
        <v>980</v>
      </c>
      <c r="AA765" t="s">
        <v>756</v>
      </c>
      <c r="AB765" s="14">
        <v>35892</v>
      </c>
      <c r="AC765" t="s">
        <v>23</v>
      </c>
      <c r="AD765" s="1" t="s">
        <v>856</v>
      </c>
      <c r="AE765" t="s">
        <v>6</v>
      </c>
      <c r="AF765" t="s">
        <v>756</v>
      </c>
      <c r="AG765">
        <v>2024</v>
      </c>
    </row>
    <row r="766" spans="1:33" ht="15.75" customHeight="1" x14ac:dyDescent="0.25">
      <c r="A766" s="3">
        <v>763</v>
      </c>
      <c r="B766" s="4">
        <f t="shared" si="224"/>
        <v>763</v>
      </c>
      <c r="C766" s="1" t="str">
        <f t="shared" si="225"/>
        <v xml:space="preserve"> </v>
      </c>
      <c r="D766" t="str">
        <f t="shared" si="226"/>
        <v xml:space="preserve"> </v>
      </c>
      <c r="E766" s="1" t="str">
        <f>_xlfn.IFNA(VLOOKUP(G766,'nr MX scelti o cambiati'!$C$3:$D$591,2,FALSE)," ")</f>
        <v xml:space="preserve"> </v>
      </c>
      <c r="F766" s="1" t="str">
        <f>IF(E766="NUM CAMBIATO","NUM CAMBIATO",IF(G766=" "," ",_xlfn.IFNA(VLOOKUP(G766,'nr MX scelti o cambiati'!$E$3:$N$591,10,FALSE),"nuova scelta numero")))</f>
        <v xml:space="preserve"> </v>
      </c>
      <c r="G766" s="1" t="str">
        <f t="shared" si="227"/>
        <v xml:space="preserve"> </v>
      </c>
      <c r="H766" s="1">
        <f t="shared" si="232"/>
        <v>0</v>
      </c>
      <c r="I766" s="1" t="str">
        <f t="shared" si="233"/>
        <v xml:space="preserve"> </v>
      </c>
      <c r="J766" s="42" t="str">
        <f t="shared" si="228"/>
        <v xml:space="preserve"> </v>
      </c>
      <c r="K766" s="1" t="str">
        <f t="shared" si="229"/>
        <v xml:space="preserve"> </v>
      </c>
      <c r="L766" s="1" t="str">
        <f t="shared" si="230"/>
        <v xml:space="preserve"> </v>
      </c>
      <c r="M766" s="1" t="str">
        <f t="shared" si="231"/>
        <v xml:space="preserve"> </v>
      </c>
      <c r="N766" s="7"/>
      <c r="O766">
        <f t="shared" si="234"/>
        <v>982</v>
      </c>
      <c r="P766">
        <f t="shared" si="235"/>
        <v>982</v>
      </c>
      <c r="Q766" t="str">
        <f t="shared" si="236"/>
        <v>TENAN NICOLO`</v>
      </c>
      <c r="R766" s="1" t="str">
        <f t="shared" si="237"/>
        <v>V00194</v>
      </c>
      <c r="S766" s="22">
        <f t="shared" si="239"/>
        <v>38853</v>
      </c>
      <c r="T766" s="1" t="str">
        <f t="shared" si="240"/>
        <v>VEN</v>
      </c>
      <c r="U766" s="1">
        <f t="shared" si="241"/>
        <v>125</v>
      </c>
      <c r="V766" s="1" t="str">
        <f t="shared" si="242"/>
        <v>SENIOR</v>
      </c>
      <c r="W766" s="42" t="str">
        <f t="shared" si="238"/>
        <v>TENAN NICOLO`</v>
      </c>
      <c r="Y766" s="30" t="s">
        <v>757</v>
      </c>
      <c r="Z766">
        <v>982</v>
      </c>
      <c r="AA766" t="s">
        <v>758</v>
      </c>
      <c r="AB766" s="14">
        <v>38853</v>
      </c>
      <c r="AC766" t="s">
        <v>21</v>
      </c>
      <c r="AD766" s="1">
        <v>125</v>
      </c>
      <c r="AE766" t="s">
        <v>8</v>
      </c>
      <c r="AF766" t="s">
        <v>758</v>
      </c>
      <c r="AG766">
        <v>2024</v>
      </c>
    </row>
    <row r="767" spans="1:33" ht="15.75" customHeight="1" x14ac:dyDescent="0.25">
      <c r="A767" s="3">
        <v>764</v>
      </c>
      <c r="B767" s="4">
        <f t="shared" si="224"/>
        <v>764</v>
      </c>
      <c r="C767" s="1" t="str">
        <f t="shared" si="225"/>
        <v xml:space="preserve"> </v>
      </c>
      <c r="D767" t="str">
        <f t="shared" si="226"/>
        <v xml:space="preserve"> </v>
      </c>
      <c r="E767" s="1" t="str">
        <f>_xlfn.IFNA(VLOOKUP(G767,'nr MX scelti o cambiati'!$C$3:$D$591,2,FALSE)," ")</f>
        <v xml:space="preserve"> </v>
      </c>
      <c r="F767" s="1" t="str">
        <f>IF(E767="NUM CAMBIATO","NUM CAMBIATO",IF(G767=" "," ",_xlfn.IFNA(VLOOKUP(G767,'nr MX scelti o cambiati'!$E$3:$N$591,10,FALSE),"nuova scelta numero")))</f>
        <v xml:space="preserve"> </v>
      </c>
      <c r="G767" s="1" t="str">
        <f t="shared" si="227"/>
        <v xml:space="preserve"> </v>
      </c>
      <c r="H767" s="1">
        <f t="shared" si="232"/>
        <v>0</v>
      </c>
      <c r="I767" s="1" t="str">
        <f t="shared" si="233"/>
        <v xml:space="preserve"> </v>
      </c>
      <c r="J767" s="42" t="str">
        <f t="shared" si="228"/>
        <v xml:space="preserve"> </v>
      </c>
      <c r="K767" s="1" t="str">
        <f t="shared" si="229"/>
        <v xml:space="preserve"> </v>
      </c>
      <c r="L767" s="1" t="str">
        <f t="shared" si="230"/>
        <v xml:space="preserve"> </v>
      </c>
      <c r="M767" s="1" t="str">
        <f t="shared" si="231"/>
        <v xml:space="preserve"> </v>
      </c>
      <c r="N767" s="7"/>
      <c r="O767">
        <f t="shared" si="234"/>
        <v>985</v>
      </c>
      <c r="P767">
        <f t="shared" si="235"/>
        <v>985</v>
      </c>
      <c r="Q767" t="str">
        <f t="shared" si="236"/>
        <v>RIGONI MICHELE</v>
      </c>
      <c r="R767" s="1" t="str">
        <f t="shared" si="237"/>
        <v>A01096</v>
      </c>
      <c r="S767" s="22">
        <f t="shared" si="239"/>
        <v>36122</v>
      </c>
      <c r="T767" s="1" t="str">
        <f t="shared" si="240"/>
        <v>VEN</v>
      </c>
      <c r="U767" s="1" t="str">
        <f t="shared" si="241"/>
        <v>MX1</v>
      </c>
      <c r="V767" s="1" t="str">
        <f t="shared" si="242"/>
        <v>CHALLENGE</v>
      </c>
      <c r="W767" s="42" t="str">
        <f t="shared" si="238"/>
        <v>RIGONI MICHELE</v>
      </c>
      <c r="Y767" s="30" t="s">
        <v>3051</v>
      </c>
      <c r="Z767">
        <v>985</v>
      </c>
      <c r="AA767" t="s">
        <v>3052</v>
      </c>
      <c r="AB767" s="14">
        <v>36122</v>
      </c>
      <c r="AC767" t="s">
        <v>21</v>
      </c>
      <c r="AD767" s="1" t="s">
        <v>857</v>
      </c>
      <c r="AE767" t="s">
        <v>5</v>
      </c>
      <c r="AF767" t="s">
        <v>3052</v>
      </c>
      <c r="AG767">
        <v>2024</v>
      </c>
    </row>
    <row r="768" spans="1:33" ht="15.75" customHeight="1" x14ac:dyDescent="0.25">
      <c r="A768" s="3">
        <v>765</v>
      </c>
      <c r="B768" s="4" t="str">
        <f t="shared" si="224"/>
        <v xml:space="preserve"> </v>
      </c>
      <c r="C768" s="1">
        <f t="shared" si="225"/>
        <v>765</v>
      </c>
      <c r="D768" t="str">
        <f t="shared" si="226"/>
        <v>SCHIVI STEFANO</v>
      </c>
      <c r="E768" s="1" t="str">
        <f>_xlfn.IFNA(VLOOKUP(G768,'nr MX scelti o cambiati'!$C$3:$D$591,2,FALSE)," ")</f>
        <v xml:space="preserve"> </v>
      </c>
      <c r="F768" s="1" t="str">
        <f>IF(E768="NUM CAMBIATO","NUM CAMBIATO",IF(G768=" "," ",_xlfn.IFNA(VLOOKUP(G768,'nr MX scelti o cambiati'!$E$3:$N$591,10,FALSE),"nuova scelta numero")))</f>
        <v>nuova scelta numero</v>
      </c>
      <c r="G768" s="1" t="str">
        <f t="shared" si="227"/>
        <v>W02704</v>
      </c>
      <c r="H768" s="1">
        <f t="shared" si="232"/>
        <v>0</v>
      </c>
      <c r="I768" s="1" t="str">
        <f t="shared" si="233"/>
        <v xml:space="preserve"> </v>
      </c>
      <c r="J768" s="42" t="str">
        <f t="shared" si="228"/>
        <v>SCHIVI STEFANO</v>
      </c>
      <c r="K768" s="1" t="str">
        <f t="shared" si="229"/>
        <v>VEN</v>
      </c>
      <c r="L768" s="1" t="str">
        <f t="shared" si="230"/>
        <v>MX2</v>
      </c>
      <c r="M768" s="1" t="str">
        <f t="shared" si="231"/>
        <v>CHALLENGE</v>
      </c>
      <c r="N768" s="7"/>
      <c r="O768">
        <f t="shared" si="234"/>
        <v>986</v>
      </c>
      <c r="P768">
        <f t="shared" si="235"/>
        <v>986</v>
      </c>
      <c r="Q768" t="str">
        <f t="shared" si="236"/>
        <v>DALLA BONA ALESSANDRO</v>
      </c>
      <c r="R768" s="1" t="str">
        <f t="shared" si="237"/>
        <v>Z00195</v>
      </c>
      <c r="S768" s="22">
        <f t="shared" si="239"/>
        <v>0</v>
      </c>
      <c r="T768" s="1">
        <f t="shared" si="240"/>
        <v>0</v>
      </c>
      <c r="U768" s="1" t="str">
        <f t="shared" si="241"/>
        <v>MX1</v>
      </c>
      <c r="V768" s="1" t="str">
        <f t="shared" si="242"/>
        <v>CHALLENGE</v>
      </c>
      <c r="W768" s="42" t="str">
        <f t="shared" si="238"/>
        <v xml:space="preserve"> </v>
      </c>
      <c r="Y768" s="30" t="s">
        <v>1174</v>
      </c>
      <c r="Z768">
        <v>986</v>
      </c>
      <c r="AA768" t="s">
        <v>1175</v>
      </c>
      <c r="AD768" s="1" t="s">
        <v>857</v>
      </c>
      <c r="AE768" t="s">
        <v>5</v>
      </c>
      <c r="AG768">
        <v>2024</v>
      </c>
    </row>
    <row r="769" spans="1:33" ht="15.75" customHeight="1" x14ac:dyDescent="0.25">
      <c r="A769" s="3">
        <v>766</v>
      </c>
      <c r="B769" s="4" t="str">
        <f t="shared" si="224"/>
        <v xml:space="preserve"> </v>
      </c>
      <c r="C769" s="1">
        <f t="shared" si="225"/>
        <v>766</v>
      </c>
      <c r="D769" t="str">
        <f t="shared" si="226"/>
        <v>ZANELLA FRANCESCO</v>
      </c>
      <c r="E769" s="1" t="str">
        <f>_xlfn.IFNA(VLOOKUP(G769,'nr MX scelti o cambiati'!$C$3:$D$591,2,FALSE)," ")</f>
        <v xml:space="preserve"> </v>
      </c>
      <c r="F769" s="1">
        <f>IF(E769="NUM CAMBIATO","NUM CAMBIATO",IF(G769=" "," ",_xlfn.IFNA(VLOOKUP(G769,'nr MX scelti o cambiati'!$E$3:$N$591,10,FALSE),"nuova scelta numero")))</f>
        <v>0</v>
      </c>
      <c r="G769" s="1" t="str">
        <f t="shared" si="227"/>
        <v>X04095</v>
      </c>
      <c r="H769" s="1">
        <f t="shared" si="232"/>
        <v>0</v>
      </c>
      <c r="I769" s="1" t="str">
        <f t="shared" si="233"/>
        <v xml:space="preserve"> </v>
      </c>
      <c r="J769" s="42" t="str">
        <f t="shared" si="228"/>
        <v>ZANELLA FRANCESCO</v>
      </c>
      <c r="K769" s="1" t="str">
        <f t="shared" si="229"/>
        <v>VEN</v>
      </c>
      <c r="L769" s="1" t="str">
        <f t="shared" si="230"/>
        <v>MX2</v>
      </c>
      <c r="M769" s="1" t="str">
        <f t="shared" si="231"/>
        <v>CHALLENGE</v>
      </c>
      <c r="N769" s="7"/>
      <c r="O769">
        <f t="shared" si="234"/>
        <v>987</v>
      </c>
      <c r="P769">
        <f t="shared" si="235"/>
        <v>987</v>
      </c>
      <c r="Q769" t="str">
        <f t="shared" si="236"/>
        <v>LAGO ERICA</v>
      </c>
      <c r="R769" s="1" t="str">
        <f t="shared" si="237"/>
        <v>H01530</v>
      </c>
      <c r="S769" s="22">
        <f t="shared" si="239"/>
        <v>32683</v>
      </c>
      <c r="T769" s="1" t="str">
        <f t="shared" si="240"/>
        <v>VEN</v>
      </c>
      <c r="U769" s="1" t="str">
        <f t="shared" si="241"/>
        <v>FEMMINILE</v>
      </c>
      <c r="V769" s="1" t="str">
        <f t="shared" si="242"/>
        <v>FEMMINILE</v>
      </c>
      <c r="W769" s="42" t="str">
        <f t="shared" si="238"/>
        <v>LAGO ERICA</v>
      </c>
      <c r="Y769" s="30" t="s">
        <v>759</v>
      </c>
      <c r="Z769">
        <v>987</v>
      </c>
      <c r="AA769" t="s">
        <v>760</v>
      </c>
      <c r="AB769" s="14">
        <v>32683</v>
      </c>
      <c r="AC769" t="s">
        <v>21</v>
      </c>
      <c r="AD769" s="1" t="s">
        <v>859</v>
      </c>
      <c r="AE769" t="s">
        <v>859</v>
      </c>
      <c r="AF769" t="s">
        <v>760</v>
      </c>
      <c r="AG769">
        <v>2024</v>
      </c>
    </row>
    <row r="770" spans="1:33" ht="15.75" customHeight="1" x14ac:dyDescent="0.25">
      <c r="A770" s="3">
        <v>767</v>
      </c>
      <c r="B770" s="4">
        <f t="shared" si="224"/>
        <v>767</v>
      </c>
      <c r="C770" s="1" t="str">
        <f t="shared" si="225"/>
        <v xml:space="preserve"> </v>
      </c>
      <c r="D770" t="str">
        <f t="shared" si="226"/>
        <v xml:space="preserve"> </v>
      </c>
      <c r="E770" s="1" t="str">
        <f>_xlfn.IFNA(VLOOKUP(G770,'nr MX scelti o cambiati'!$C$3:$D$591,2,FALSE)," ")</f>
        <v xml:space="preserve"> </v>
      </c>
      <c r="F770" s="1" t="str">
        <f>IF(E770="NUM CAMBIATO","NUM CAMBIATO",IF(G770=" "," ",_xlfn.IFNA(VLOOKUP(G770,'nr MX scelti o cambiati'!$E$3:$N$591,10,FALSE),"nuova scelta numero")))</f>
        <v xml:space="preserve"> </v>
      </c>
      <c r="G770" s="1" t="str">
        <f t="shared" si="227"/>
        <v xml:space="preserve"> </v>
      </c>
      <c r="H770" s="1">
        <f t="shared" si="232"/>
        <v>0</v>
      </c>
      <c r="I770" s="1" t="str">
        <f t="shared" si="233"/>
        <v xml:space="preserve"> </v>
      </c>
      <c r="J770" s="42" t="str">
        <f t="shared" si="228"/>
        <v xml:space="preserve"> </v>
      </c>
      <c r="K770" s="1" t="str">
        <f t="shared" si="229"/>
        <v xml:space="preserve"> </v>
      </c>
      <c r="L770" s="1" t="str">
        <f t="shared" si="230"/>
        <v xml:space="preserve"> </v>
      </c>
      <c r="M770" s="1" t="str">
        <f t="shared" si="231"/>
        <v xml:space="preserve"> </v>
      </c>
      <c r="N770" s="7"/>
      <c r="O770">
        <f t="shared" si="234"/>
        <v>988</v>
      </c>
      <c r="P770">
        <f t="shared" si="235"/>
        <v>988</v>
      </c>
      <c r="Q770" t="str">
        <f t="shared" si="236"/>
        <v>MINESSO ALICE</v>
      </c>
      <c r="R770" s="1" t="str">
        <f t="shared" si="237"/>
        <v>W00132</v>
      </c>
      <c r="S770" s="22">
        <f t="shared" si="239"/>
        <v>32242</v>
      </c>
      <c r="T770" s="1" t="str">
        <f t="shared" si="240"/>
        <v>VEN</v>
      </c>
      <c r="U770" s="1" t="str">
        <f t="shared" si="241"/>
        <v>FEMMINILE</v>
      </c>
      <c r="V770" s="1" t="str">
        <f t="shared" si="242"/>
        <v>FEMMINILE</v>
      </c>
      <c r="W770" s="42" t="str">
        <f t="shared" si="238"/>
        <v>MINESSO ALICE</v>
      </c>
      <c r="Y770" s="30" t="s">
        <v>761</v>
      </c>
      <c r="Z770">
        <v>988</v>
      </c>
      <c r="AA770" t="s">
        <v>762</v>
      </c>
      <c r="AB770" s="14">
        <v>32242</v>
      </c>
      <c r="AC770" t="s">
        <v>21</v>
      </c>
      <c r="AD770" s="1" t="s">
        <v>859</v>
      </c>
      <c r="AE770" t="s">
        <v>859</v>
      </c>
      <c r="AF770" t="s">
        <v>762</v>
      </c>
      <c r="AG770">
        <v>2024</v>
      </c>
    </row>
    <row r="771" spans="1:33" ht="15.75" customHeight="1" x14ac:dyDescent="0.25">
      <c r="A771" s="3">
        <v>768</v>
      </c>
      <c r="B771" s="4" t="str">
        <f t="shared" si="224"/>
        <v xml:space="preserve"> </v>
      </c>
      <c r="C771" s="1">
        <f t="shared" si="225"/>
        <v>768</v>
      </c>
      <c r="D771" t="str">
        <f t="shared" si="226"/>
        <v>FURLAN GIACOMO</v>
      </c>
      <c r="E771" s="1" t="str">
        <f>_xlfn.IFNA(VLOOKUP(G771,'nr MX scelti o cambiati'!$C$3:$D$591,2,FALSE)," ")</f>
        <v xml:space="preserve"> </v>
      </c>
      <c r="F771" s="1">
        <f>IF(E771="NUM CAMBIATO","NUM CAMBIATO",IF(G771=" "," ",_xlfn.IFNA(VLOOKUP(G771,'nr MX scelti o cambiati'!$E$3:$N$591,10,FALSE),"nuova scelta numero")))</f>
        <v>0</v>
      </c>
      <c r="G771" s="1" t="str">
        <f t="shared" si="227"/>
        <v>M03589</v>
      </c>
      <c r="H771" s="1">
        <f t="shared" si="232"/>
        <v>0</v>
      </c>
      <c r="I771" s="1" t="str">
        <f t="shared" si="233"/>
        <v xml:space="preserve"> </v>
      </c>
      <c r="J771" s="42" t="str">
        <f t="shared" si="228"/>
        <v>FURLAN GIACOMO</v>
      </c>
      <c r="K771" s="1" t="str">
        <f t="shared" si="229"/>
        <v>VEN</v>
      </c>
      <c r="L771" s="1" t="str">
        <f t="shared" si="230"/>
        <v>MX1</v>
      </c>
      <c r="M771" s="1" t="str">
        <f t="shared" si="231"/>
        <v>EXPERT</v>
      </c>
      <c r="N771" s="7"/>
      <c r="O771">
        <f t="shared" si="234"/>
        <v>990</v>
      </c>
      <c r="P771">
        <f t="shared" si="235"/>
        <v>990</v>
      </c>
      <c r="Q771" t="str">
        <f t="shared" si="236"/>
        <v>PRADAL DIEGO</v>
      </c>
      <c r="R771" s="1" t="str">
        <f t="shared" si="237"/>
        <v>T02068</v>
      </c>
      <c r="S771" s="22">
        <f t="shared" si="239"/>
        <v>34950</v>
      </c>
      <c r="T771" s="1" t="str">
        <f t="shared" si="240"/>
        <v>VEN</v>
      </c>
      <c r="U771" s="1" t="str">
        <f t="shared" si="241"/>
        <v>MX1</v>
      </c>
      <c r="V771" s="1" t="str">
        <f t="shared" si="242"/>
        <v>RIDER</v>
      </c>
      <c r="W771" s="42" t="str">
        <f t="shared" si="238"/>
        <v>PRADAL DIEGO</v>
      </c>
      <c r="Y771" s="30" t="s">
        <v>763</v>
      </c>
      <c r="Z771">
        <v>990</v>
      </c>
      <c r="AA771" t="s">
        <v>764</v>
      </c>
      <c r="AB771" s="14">
        <v>34950</v>
      </c>
      <c r="AC771" t="s">
        <v>21</v>
      </c>
      <c r="AD771" s="1" t="s">
        <v>857</v>
      </c>
      <c r="AE771" t="s">
        <v>6</v>
      </c>
      <c r="AF771" t="s">
        <v>764</v>
      </c>
      <c r="AG771">
        <v>2024</v>
      </c>
    </row>
    <row r="772" spans="1:33" ht="15.75" customHeight="1" x14ac:dyDescent="0.25">
      <c r="A772" s="3">
        <v>769</v>
      </c>
      <c r="B772" s="4" t="str">
        <f t="shared" ref="B772:B835" si="243">IF(A772=C772," ",A772)</f>
        <v xml:space="preserve"> </v>
      </c>
      <c r="C772" s="1">
        <f t="shared" ref="C772:C835" si="244">_xlfn.IFNA(VLOOKUP(A772,$O$4:$P$1002,2,FALSE)," ")</f>
        <v>769</v>
      </c>
      <c r="D772" t="str">
        <f t="shared" ref="D772:D835" si="245">_xlfn.IFNA(VLOOKUP(C772,$P$4:$Q$1002,2,FALSE)," ")</f>
        <v>BATTISTI NICOLÒ</v>
      </c>
      <c r="E772" s="1" t="str">
        <f>_xlfn.IFNA(VLOOKUP(G772,'nr MX scelti o cambiati'!$C$3:$D$591,2,FALSE)," ")</f>
        <v xml:space="preserve"> </v>
      </c>
      <c r="F772" s="1">
        <f>IF(E772="NUM CAMBIATO","NUM CAMBIATO",IF(G772=" "," ",_xlfn.IFNA(VLOOKUP(G772,'nr MX scelti o cambiati'!$E$3:$N$591,10,FALSE),"nuova scelta numero")))</f>
        <v>0</v>
      </c>
      <c r="G772" s="1" t="str">
        <f t="shared" ref="G772:G835" si="246">_xlfn.IFNA(VLOOKUP(C772,$P$4:$W$1002,3,FALSE)," ")</f>
        <v>X02910</v>
      </c>
      <c r="H772" s="1">
        <f t="shared" si="232"/>
        <v>0</v>
      </c>
      <c r="I772" s="1" t="str">
        <f t="shared" si="233"/>
        <v xml:space="preserve"> </v>
      </c>
      <c r="J772" s="42" t="str">
        <f t="shared" ref="J772:J835" si="247">_xlfn.IFNA(VLOOKUP(C772,$P$4:$W$1002,8,FALSE)," ")</f>
        <v>BATTISTI NICOLÒ</v>
      </c>
      <c r="K772" s="1" t="str">
        <f t="shared" ref="K772:K835" si="248">_xlfn.IFNA(VLOOKUP(D772,$Q$4:$U$1002,4,FALSE)," ")</f>
        <v>PTR</v>
      </c>
      <c r="L772" s="1" t="str">
        <f t="shared" ref="L772:L835" si="249">_xlfn.IFNA(VLOOKUP(D772,$Q$4:$U$1002,5,FALSE)," ")</f>
        <v>MX2</v>
      </c>
      <c r="M772" s="1" t="str">
        <f t="shared" ref="M772:M835" si="250">_xlfn.IFNA(VLOOKUP(D772,$Q$4:$V$1002,6,FALSE)," ")</f>
        <v>CHALLENGE</v>
      </c>
      <c r="N772" s="7"/>
      <c r="O772">
        <f t="shared" si="234"/>
        <v>992</v>
      </c>
      <c r="P772">
        <f t="shared" si="235"/>
        <v>992</v>
      </c>
      <c r="Q772" t="str">
        <f t="shared" si="236"/>
        <v>URBANI ANDREA</v>
      </c>
      <c r="R772" s="1" t="str">
        <f t="shared" si="237"/>
        <v>A00617</v>
      </c>
      <c r="S772" s="22">
        <f t="shared" si="239"/>
        <v>36257</v>
      </c>
      <c r="T772" s="1" t="str">
        <f t="shared" si="240"/>
        <v>VEN</v>
      </c>
      <c r="U772" s="1" t="str">
        <f t="shared" si="241"/>
        <v>MX2</v>
      </c>
      <c r="V772" s="1" t="str">
        <f t="shared" si="242"/>
        <v>CHALLENGE</v>
      </c>
      <c r="W772" s="42" t="str">
        <f t="shared" si="238"/>
        <v>URBANI ANDREA</v>
      </c>
      <c r="Y772" s="30" t="s">
        <v>2697</v>
      </c>
      <c r="Z772">
        <v>992</v>
      </c>
      <c r="AA772" t="s">
        <v>2698</v>
      </c>
      <c r="AB772" s="14">
        <v>36257</v>
      </c>
      <c r="AC772" t="s">
        <v>21</v>
      </c>
      <c r="AD772" s="1" t="s">
        <v>856</v>
      </c>
      <c r="AE772" t="s">
        <v>5</v>
      </c>
      <c r="AF772" t="s">
        <v>2698</v>
      </c>
      <c r="AG772">
        <v>2024</v>
      </c>
    </row>
    <row r="773" spans="1:33" ht="15.75" customHeight="1" x14ac:dyDescent="0.25">
      <c r="A773" s="3">
        <v>770</v>
      </c>
      <c r="B773" s="4" t="str">
        <f t="shared" si="243"/>
        <v xml:space="preserve"> </v>
      </c>
      <c r="C773" s="1">
        <f t="shared" si="244"/>
        <v>770</v>
      </c>
      <c r="D773" t="str">
        <f t="shared" si="245"/>
        <v>PIOVANI FRANCESCO</v>
      </c>
      <c r="E773" s="1" t="str">
        <f>_xlfn.IFNA(VLOOKUP(G773,'nr MX scelti o cambiati'!$C$3:$D$591,2,FALSE)," ")</f>
        <v xml:space="preserve"> </v>
      </c>
      <c r="F773" s="1" t="str">
        <f>IF(E773="NUM CAMBIATO","NUM CAMBIATO",IF(G773=" "," ",_xlfn.IFNA(VLOOKUP(G773,'nr MX scelti o cambiati'!$E$3:$N$591,10,FALSE),"nuova scelta numero")))</f>
        <v>nuova scelta numero</v>
      </c>
      <c r="G773" s="1" t="str">
        <f t="shared" si="246"/>
        <v>W02700</v>
      </c>
      <c r="H773" s="1">
        <f t="shared" ref="H773:H836" si="251">IF(I773="licenza 23 da rinnovare",1,0)</f>
        <v>0</v>
      </c>
      <c r="I773" s="1" t="str">
        <f t="shared" ref="I773:I836" si="252">IF(D773=J773," ","licenza 23 da rinnovare")</f>
        <v xml:space="preserve"> </v>
      </c>
      <c r="J773" s="42" t="str">
        <f t="shared" si="247"/>
        <v>PIOVANI FRANCESCO</v>
      </c>
      <c r="K773" s="1" t="str">
        <f t="shared" si="248"/>
        <v>VEN</v>
      </c>
      <c r="L773" s="1" t="str">
        <f t="shared" si="249"/>
        <v>MX1</v>
      </c>
      <c r="M773" s="1" t="str">
        <f t="shared" si="250"/>
        <v>EXPERT</v>
      </c>
      <c r="N773" s="7"/>
      <c r="O773">
        <f t="shared" ref="O773:O836" si="253">Z773</f>
        <v>994</v>
      </c>
      <c r="P773">
        <f t="shared" ref="P773:P836" si="254">Z773</f>
        <v>994</v>
      </c>
      <c r="Q773" t="str">
        <f t="shared" ref="Q773:Q836" si="255">AA773</f>
        <v>BERGAMIN ALBERTO</v>
      </c>
      <c r="R773" s="1" t="str">
        <f t="shared" ref="R773:R836" si="256">Y773</f>
        <v>Z01247</v>
      </c>
      <c r="S773" s="22">
        <f t="shared" si="239"/>
        <v>0</v>
      </c>
      <c r="T773" s="1">
        <f t="shared" si="240"/>
        <v>0</v>
      </c>
      <c r="U773" s="1" t="str">
        <f t="shared" si="241"/>
        <v>MX1</v>
      </c>
      <c r="V773" s="1" t="str">
        <f t="shared" si="242"/>
        <v>CHALLENGE</v>
      </c>
      <c r="W773" s="42" t="str">
        <f t="shared" ref="W773:W836" si="257">IF(AF773&gt;0,AF773," ")</f>
        <v xml:space="preserve"> </v>
      </c>
      <c r="Y773" s="30" t="s">
        <v>1058</v>
      </c>
      <c r="Z773">
        <v>994</v>
      </c>
      <c r="AA773" t="s">
        <v>1059</v>
      </c>
      <c r="AD773" s="1" t="s">
        <v>857</v>
      </c>
      <c r="AE773" t="s">
        <v>5</v>
      </c>
      <c r="AG773">
        <v>2024</v>
      </c>
    </row>
    <row r="774" spans="1:33" ht="15.75" customHeight="1" x14ac:dyDescent="0.25">
      <c r="A774" s="3">
        <v>771</v>
      </c>
      <c r="B774" s="4" t="str">
        <f t="shared" si="243"/>
        <v xml:space="preserve"> </v>
      </c>
      <c r="C774" s="1">
        <f t="shared" si="244"/>
        <v>771</v>
      </c>
      <c r="D774" t="str">
        <f t="shared" si="245"/>
        <v>ZORZENON ALEX</v>
      </c>
      <c r="E774" s="1" t="str">
        <f>_xlfn.IFNA(VLOOKUP(G774,'nr MX scelti o cambiati'!$C$3:$D$591,2,FALSE)," ")</f>
        <v xml:space="preserve"> </v>
      </c>
      <c r="F774" s="1" t="str">
        <f>IF(E774="NUM CAMBIATO","NUM CAMBIATO",IF(G774=" "," ",_xlfn.IFNA(VLOOKUP(G774,'nr MX scelti o cambiati'!$E$3:$N$591,10,FALSE),"nuova scelta numero")))</f>
        <v>nuova scelta numero</v>
      </c>
      <c r="G774" s="1" t="str">
        <f t="shared" si="246"/>
        <v>A00648</v>
      </c>
      <c r="H774" s="1">
        <f t="shared" si="251"/>
        <v>0</v>
      </c>
      <c r="I774" s="1" t="str">
        <f t="shared" si="252"/>
        <v xml:space="preserve"> </v>
      </c>
      <c r="J774" s="42" t="str">
        <f t="shared" si="247"/>
        <v>ZORZENON ALEX</v>
      </c>
      <c r="K774" s="1" t="str">
        <f t="shared" si="248"/>
        <v>FVG</v>
      </c>
      <c r="L774" s="1" t="str">
        <f t="shared" si="249"/>
        <v>MX2</v>
      </c>
      <c r="M774" s="1" t="str">
        <f t="shared" si="250"/>
        <v>CHALLENGE</v>
      </c>
      <c r="N774" s="7"/>
      <c r="O774">
        <f t="shared" si="253"/>
        <v>996</v>
      </c>
      <c r="P774">
        <f t="shared" si="254"/>
        <v>996</v>
      </c>
      <c r="Q774" t="str">
        <f t="shared" si="255"/>
        <v>VALERIO NICOLA</v>
      </c>
      <c r="R774" s="1" t="str">
        <f t="shared" si="256"/>
        <v>W00271</v>
      </c>
      <c r="S774" s="22">
        <f t="shared" si="239"/>
        <v>35119</v>
      </c>
      <c r="T774" s="1" t="str">
        <f t="shared" si="240"/>
        <v>VEN</v>
      </c>
      <c r="U774" s="1" t="str">
        <f t="shared" si="241"/>
        <v>MX2</v>
      </c>
      <c r="V774" s="1" t="str">
        <f t="shared" si="242"/>
        <v>RIDER</v>
      </c>
      <c r="W774" s="42" t="str">
        <f t="shared" si="257"/>
        <v>VALERIO NICOLA</v>
      </c>
      <c r="Y774" s="30" t="s">
        <v>765</v>
      </c>
      <c r="Z774">
        <v>996</v>
      </c>
      <c r="AA774" t="s">
        <v>766</v>
      </c>
      <c r="AB774" s="14">
        <v>35119</v>
      </c>
      <c r="AC774" t="s">
        <v>21</v>
      </c>
      <c r="AD774" s="1" t="s">
        <v>856</v>
      </c>
      <c r="AE774" t="s">
        <v>6</v>
      </c>
      <c r="AF774" t="s">
        <v>766</v>
      </c>
      <c r="AG774">
        <v>2024</v>
      </c>
    </row>
    <row r="775" spans="1:33" ht="15.75" customHeight="1" x14ac:dyDescent="0.25">
      <c r="A775" s="3">
        <v>772</v>
      </c>
      <c r="B775" s="4" t="str">
        <f t="shared" si="243"/>
        <v xml:space="preserve"> </v>
      </c>
      <c r="C775" s="1">
        <f t="shared" si="244"/>
        <v>772</v>
      </c>
      <c r="D775" t="str">
        <f t="shared" si="245"/>
        <v>GURNDIN PETER</v>
      </c>
      <c r="E775" s="1" t="str">
        <f>_xlfn.IFNA(VLOOKUP(G775,'nr MX scelti o cambiati'!$C$3:$D$591,2,FALSE)," ")</f>
        <v xml:space="preserve"> </v>
      </c>
      <c r="F775" s="1" t="str">
        <f>IF(E775="NUM CAMBIATO","NUM CAMBIATO",IF(G775=" "," ",_xlfn.IFNA(VLOOKUP(G775,'nr MX scelti o cambiati'!$E$3:$N$591,10,FALSE),"nuova scelta numero")))</f>
        <v>nuova scelta numero</v>
      </c>
      <c r="G775" s="1" t="str">
        <f t="shared" si="246"/>
        <v>W00756</v>
      </c>
      <c r="H775" s="1">
        <f t="shared" si="251"/>
        <v>0</v>
      </c>
      <c r="I775" s="1" t="str">
        <f t="shared" si="252"/>
        <v xml:space="preserve"> </v>
      </c>
      <c r="J775" s="42" t="str">
        <f t="shared" si="247"/>
        <v>GURNDIN PETER</v>
      </c>
      <c r="K775" s="1" t="str">
        <f t="shared" si="248"/>
        <v>PBZ</v>
      </c>
      <c r="L775" s="1" t="str">
        <f t="shared" si="249"/>
        <v>MX1</v>
      </c>
      <c r="M775" s="1" t="str">
        <f t="shared" si="250"/>
        <v>CHALLENGE</v>
      </c>
      <c r="N775" s="7"/>
      <c r="O775">
        <f t="shared" si="253"/>
        <v>997</v>
      </c>
      <c r="P775">
        <f t="shared" si="254"/>
        <v>997</v>
      </c>
      <c r="Q775" t="str">
        <f t="shared" si="255"/>
        <v>BECCHETTI LUCA</v>
      </c>
      <c r="R775" s="1" t="str">
        <f t="shared" si="256"/>
        <v>V00094</v>
      </c>
      <c r="S775" s="22">
        <f t="shared" si="239"/>
        <v>35624</v>
      </c>
      <c r="T775" s="1" t="str">
        <f t="shared" si="240"/>
        <v>PTR</v>
      </c>
      <c r="U775" s="1" t="str">
        <f t="shared" si="241"/>
        <v>MX2</v>
      </c>
      <c r="V775" s="1" t="str">
        <f t="shared" si="242"/>
        <v>CHALLENGE</v>
      </c>
      <c r="W775" s="42" t="str">
        <f t="shared" si="257"/>
        <v>BECCHETTI LUCA</v>
      </c>
      <c r="Y775" s="30" t="s">
        <v>767</v>
      </c>
      <c r="Z775">
        <v>997</v>
      </c>
      <c r="AA775" t="s">
        <v>768</v>
      </c>
      <c r="AB775" s="14">
        <v>35624</v>
      </c>
      <c r="AC775" t="s">
        <v>1300</v>
      </c>
      <c r="AD775" s="1" t="s">
        <v>856</v>
      </c>
      <c r="AE775" t="s">
        <v>5</v>
      </c>
      <c r="AF775" t="s">
        <v>768</v>
      </c>
      <c r="AG775">
        <v>2024</v>
      </c>
    </row>
    <row r="776" spans="1:33" ht="15.75" customHeight="1" x14ac:dyDescent="0.25">
      <c r="A776" s="3">
        <v>773</v>
      </c>
      <c r="B776" s="4">
        <f t="shared" si="243"/>
        <v>773</v>
      </c>
      <c r="C776" s="1" t="str">
        <f t="shared" si="244"/>
        <v xml:space="preserve"> </v>
      </c>
      <c r="D776" t="str">
        <f t="shared" si="245"/>
        <v xml:space="preserve"> </v>
      </c>
      <c r="E776" s="1" t="str">
        <f>_xlfn.IFNA(VLOOKUP(G776,'nr MX scelti o cambiati'!$C$3:$D$591,2,FALSE)," ")</f>
        <v xml:space="preserve"> </v>
      </c>
      <c r="F776" s="1" t="str">
        <f>IF(E776="NUM CAMBIATO","NUM CAMBIATO",IF(G776=" "," ",_xlfn.IFNA(VLOOKUP(G776,'nr MX scelti o cambiati'!$E$3:$N$591,10,FALSE),"nuova scelta numero")))</f>
        <v xml:space="preserve"> </v>
      </c>
      <c r="G776" s="1" t="str">
        <f t="shared" si="246"/>
        <v xml:space="preserve"> </v>
      </c>
      <c r="H776" s="1">
        <f t="shared" si="251"/>
        <v>0</v>
      </c>
      <c r="I776" s="1" t="str">
        <f t="shared" si="252"/>
        <v xml:space="preserve"> </v>
      </c>
      <c r="J776" s="42" t="str">
        <f t="shared" si="247"/>
        <v xml:space="preserve"> </v>
      </c>
      <c r="K776" s="1" t="str">
        <f t="shared" si="248"/>
        <v xml:space="preserve"> </v>
      </c>
      <c r="L776" s="1" t="str">
        <f t="shared" si="249"/>
        <v xml:space="preserve"> </v>
      </c>
      <c r="M776" s="1" t="str">
        <f t="shared" si="250"/>
        <v xml:space="preserve"> </v>
      </c>
      <c r="N776" s="7"/>
      <c r="O776">
        <f t="shared" si="253"/>
        <v>998</v>
      </c>
      <c r="P776">
        <f t="shared" si="254"/>
        <v>998</v>
      </c>
      <c r="Q776" t="str">
        <f t="shared" si="255"/>
        <v>ZANNI NOEMI</v>
      </c>
      <c r="R776" s="1" t="str">
        <f t="shared" si="256"/>
        <v>X09513</v>
      </c>
      <c r="S776" s="22">
        <f t="shared" si="239"/>
        <v>40099</v>
      </c>
      <c r="T776" s="1" t="str">
        <f t="shared" si="240"/>
        <v>VEN</v>
      </c>
      <c r="U776" s="1" t="str">
        <f t="shared" si="241"/>
        <v>FEMMINILE</v>
      </c>
      <c r="V776" s="1" t="str">
        <f t="shared" si="242"/>
        <v>FEMMINILE</v>
      </c>
      <c r="W776" s="42" t="str">
        <f t="shared" si="257"/>
        <v>ZANNI NOEMI</v>
      </c>
      <c r="Y776" s="30" t="s">
        <v>1324</v>
      </c>
      <c r="Z776">
        <v>998</v>
      </c>
      <c r="AA776" t="s">
        <v>1325</v>
      </c>
      <c r="AB776" s="14">
        <v>40099</v>
      </c>
      <c r="AC776" t="s">
        <v>21</v>
      </c>
      <c r="AD776" s="1" t="s">
        <v>859</v>
      </c>
      <c r="AE776" t="s">
        <v>859</v>
      </c>
      <c r="AF776" t="s">
        <v>1325</v>
      </c>
      <c r="AG776">
        <v>2024</v>
      </c>
    </row>
    <row r="777" spans="1:33" ht="15.75" customHeight="1" x14ac:dyDescent="0.25">
      <c r="A777" s="3">
        <v>774</v>
      </c>
      <c r="B777" s="4" t="str">
        <f t="shared" si="243"/>
        <v xml:space="preserve"> </v>
      </c>
      <c r="C777" s="1">
        <f t="shared" si="244"/>
        <v>774</v>
      </c>
      <c r="D777" t="str">
        <f t="shared" si="245"/>
        <v>GRIGOLATO THOMAS</v>
      </c>
      <c r="E777" s="1" t="str">
        <f>_xlfn.IFNA(VLOOKUP(G777,'nr MX scelti o cambiati'!$C$3:$D$591,2,FALSE)," ")</f>
        <v xml:space="preserve"> </v>
      </c>
      <c r="F777" s="1">
        <f>IF(E777="NUM CAMBIATO","NUM CAMBIATO",IF(G777=" "," ",_xlfn.IFNA(VLOOKUP(G777,'nr MX scelti o cambiati'!$E$3:$N$591,10,FALSE),"nuova scelta numero")))</f>
        <v>0</v>
      </c>
      <c r="G777" s="1" t="str">
        <f t="shared" si="246"/>
        <v>S00657</v>
      </c>
      <c r="H777" s="1">
        <f t="shared" si="251"/>
        <v>0</v>
      </c>
      <c r="I777" s="1" t="str">
        <f t="shared" si="252"/>
        <v xml:space="preserve"> </v>
      </c>
      <c r="J777" s="42" t="str">
        <f t="shared" si="247"/>
        <v>GRIGOLATO THOMAS</v>
      </c>
      <c r="K777" s="1" t="str">
        <f t="shared" si="248"/>
        <v>VEN</v>
      </c>
      <c r="L777" s="1" t="str">
        <f t="shared" si="249"/>
        <v>MX1</v>
      </c>
      <c r="M777" s="1" t="str">
        <f t="shared" si="250"/>
        <v>RIDER</v>
      </c>
      <c r="N777" s="7"/>
      <c r="O777">
        <f t="shared" si="253"/>
        <v>0</v>
      </c>
      <c r="P777">
        <f t="shared" si="254"/>
        <v>0</v>
      </c>
      <c r="Q777">
        <f t="shared" si="255"/>
        <v>0</v>
      </c>
      <c r="R777" s="1">
        <f t="shared" si="256"/>
        <v>0</v>
      </c>
      <c r="S777" s="22">
        <f t="shared" si="239"/>
        <v>0</v>
      </c>
      <c r="T777" s="1">
        <f t="shared" si="240"/>
        <v>0</v>
      </c>
      <c r="U777" s="1">
        <f t="shared" si="241"/>
        <v>0</v>
      </c>
      <c r="V777" s="1">
        <f t="shared" si="242"/>
        <v>0</v>
      </c>
      <c r="W777" s="42" t="str">
        <f t="shared" si="257"/>
        <v xml:space="preserve"> </v>
      </c>
    </row>
    <row r="778" spans="1:33" ht="15.75" customHeight="1" x14ac:dyDescent="0.25">
      <c r="A778" s="3">
        <v>775</v>
      </c>
      <c r="B778" s="4">
        <f t="shared" si="243"/>
        <v>775</v>
      </c>
      <c r="C778" s="1" t="str">
        <f t="shared" si="244"/>
        <v xml:space="preserve"> </v>
      </c>
      <c r="D778" t="str">
        <f t="shared" si="245"/>
        <v xml:space="preserve"> </v>
      </c>
      <c r="E778" s="1" t="str">
        <f>_xlfn.IFNA(VLOOKUP(G778,'nr MX scelti o cambiati'!$C$3:$D$591,2,FALSE)," ")</f>
        <v xml:space="preserve"> </v>
      </c>
      <c r="F778" s="1" t="str">
        <f>IF(E778="NUM CAMBIATO","NUM CAMBIATO",IF(G778=" "," ",_xlfn.IFNA(VLOOKUP(G778,'nr MX scelti o cambiati'!$E$3:$N$591,10,FALSE),"nuova scelta numero")))</f>
        <v xml:space="preserve"> </v>
      </c>
      <c r="G778" s="1" t="str">
        <f t="shared" si="246"/>
        <v xml:space="preserve"> </v>
      </c>
      <c r="H778" s="1">
        <f t="shared" si="251"/>
        <v>0</v>
      </c>
      <c r="I778" s="1" t="str">
        <f t="shared" si="252"/>
        <v xml:space="preserve"> </v>
      </c>
      <c r="J778" s="42" t="str">
        <f t="shared" si="247"/>
        <v xml:space="preserve"> </v>
      </c>
      <c r="K778" s="1" t="str">
        <f t="shared" si="248"/>
        <v xml:space="preserve"> </v>
      </c>
      <c r="L778" s="1" t="str">
        <f t="shared" si="249"/>
        <v xml:space="preserve"> </v>
      </c>
      <c r="M778" s="1" t="str">
        <f t="shared" si="250"/>
        <v xml:space="preserve"> </v>
      </c>
      <c r="N778" s="7"/>
      <c r="O778">
        <f t="shared" si="253"/>
        <v>0</v>
      </c>
      <c r="P778">
        <f t="shared" si="254"/>
        <v>0</v>
      </c>
      <c r="Q778">
        <f t="shared" si="255"/>
        <v>0</v>
      </c>
      <c r="R778" s="1">
        <f t="shared" si="256"/>
        <v>0</v>
      </c>
      <c r="S778" s="22">
        <f t="shared" si="239"/>
        <v>0</v>
      </c>
      <c r="T778" s="1">
        <f t="shared" si="240"/>
        <v>0</v>
      </c>
      <c r="U778" s="1">
        <f t="shared" si="241"/>
        <v>0</v>
      </c>
      <c r="V778" s="1">
        <f t="shared" si="242"/>
        <v>0</v>
      </c>
      <c r="W778" s="42" t="str">
        <f t="shared" si="257"/>
        <v xml:space="preserve"> </v>
      </c>
    </row>
    <row r="779" spans="1:33" ht="15.75" customHeight="1" x14ac:dyDescent="0.25">
      <c r="A779" s="3">
        <v>776</v>
      </c>
      <c r="B779" s="4">
        <f t="shared" si="243"/>
        <v>776</v>
      </c>
      <c r="C779" s="1" t="str">
        <f t="shared" si="244"/>
        <v xml:space="preserve"> </v>
      </c>
      <c r="D779" t="str">
        <f t="shared" si="245"/>
        <v xml:space="preserve"> </v>
      </c>
      <c r="E779" s="1" t="str">
        <f>_xlfn.IFNA(VLOOKUP(G779,'nr MX scelti o cambiati'!$C$3:$D$591,2,FALSE)," ")</f>
        <v xml:space="preserve"> </v>
      </c>
      <c r="F779" s="1" t="str">
        <f>IF(E779="NUM CAMBIATO","NUM CAMBIATO",IF(G779=" "," ",_xlfn.IFNA(VLOOKUP(G779,'nr MX scelti o cambiati'!$E$3:$N$591,10,FALSE),"nuova scelta numero")))</f>
        <v xml:space="preserve"> </v>
      </c>
      <c r="G779" s="1" t="str">
        <f t="shared" si="246"/>
        <v xml:space="preserve"> </v>
      </c>
      <c r="H779" s="1">
        <f t="shared" si="251"/>
        <v>0</v>
      </c>
      <c r="I779" s="1" t="str">
        <f t="shared" si="252"/>
        <v xml:space="preserve"> </v>
      </c>
      <c r="J779" s="42" t="str">
        <f t="shared" si="247"/>
        <v xml:space="preserve"> </v>
      </c>
      <c r="K779" s="1" t="str">
        <f t="shared" si="248"/>
        <v xml:space="preserve"> </v>
      </c>
      <c r="L779" s="1" t="str">
        <f t="shared" si="249"/>
        <v xml:space="preserve"> </v>
      </c>
      <c r="M779" s="1" t="str">
        <f t="shared" si="250"/>
        <v xml:space="preserve"> </v>
      </c>
      <c r="N779" s="7"/>
      <c r="O779">
        <f t="shared" si="253"/>
        <v>0</v>
      </c>
      <c r="P779">
        <f t="shared" si="254"/>
        <v>0</v>
      </c>
      <c r="Q779">
        <f t="shared" si="255"/>
        <v>0</v>
      </c>
      <c r="R779" s="1">
        <f t="shared" si="256"/>
        <v>0</v>
      </c>
      <c r="S779" s="22">
        <f t="shared" si="239"/>
        <v>0</v>
      </c>
      <c r="T779" s="1">
        <f t="shared" si="240"/>
        <v>0</v>
      </c>
      <c r="U779" s="1">
        <f t="shared" si="241"/>
        <v>0</v>
      </c>
      <c r="V779" s="1">
        <f t="shared" si="242"/>
        <v>0</v>
      </c>
      <c r="W779" s="42" t="str">
        <f t="shared" si="257"/>
        <v xml:space="preserve"> </v>
      </c>
    </row>
    <row r="780" spans="1:33" ht="15.75" customHeight="1" x14ac:dyDescent="0.25">
      <c r="A780" s="3">
        <v>777</v>
      </c>
      <c r="B780" s="4" t="str">
        <f t="shared" si="243"/>
        <v xml:space="preserve"> </v>
      </c>
      <c r="C780" s="1">
        <f t="shared" si="244"/>
        <v>777</v>
      </c>
      <c r="D780" t="str">
        <f t="shared" si="245"/>
        <v>CIVOLANI LUCA</v>
      </c>
      <c r="E780" s="1" t="str">
        <f>_xlfn.IFNA(VLOOKUP(G780,'nr MX scelti o cambiati'!$C$3:$D$591,2,FALSE)," ")</f>
        <v xml:space="preserve"> </v>
      </c>
      <c r="F780" s="1">
        <f>IF(E780="NUM CAMBIATO","NUM CAMBIATO",IF(G780=" "," ",_xlfn.IFNA(VLOOKUP(G780,'nr MX scelti o cambiati'!$E$3:$N$591,10,FALSE),"nuova scelta numero")))</f>
        <v>0</v>
      </c>
      <c r="G780" s="1" t="str">
        <f t="shared" si="246"/>
        <v>Z04451</v>
      </c>
      <c r="H780" s="1">
        <f t="shared" si="251"/>
        <v>0</v>
      </c>
      <c r="I780" s="1" t="str">
        <f t="shared" si="252"/>
        <v xml:space="preserve"> </v>
      </c>
      <c r="J780" s="42" t="str">
        <f t="shared" si="247"/>
        <v>CIVOLANI LUCA</v>
      </c>
      <c r="K780" s="1" t="str">
        <f t="shared" si="248"/>
        <v>VEN</v>
      </c>
      <c r="L780" s="1" t="str">
        <f t="shared" si="249"/>
        <v>MX1</v>
      </c>
      <c r="M780" s="1" t="str">
        <f t="shared" si="250"/>
        <v>CHALLENGE</v>
      </c>
      <c r="N780" s="7"/>
      <c r="O780">
        <f t="shared" si="253"/>
        <v>0</v>
      </c>
      <c r="P780">
        <f t="shared" si="254"/>
        <v>0</v>
      </c>
      <c r="Q780">
        <f t="shared" si="255"/>
        <v>0</v>
      </c>
      <c r="R780" s="1">
        <f t="shared" si="256"/>
        <v>0</v>
      </c>
      <c r="S780" s="22">
        <f t="shared" si="239"/>
        <v>0</v>
      </c>
      <c r="T780" s="1">
        <f t="shared" si="240"/>
        <v>0</v>
      </c>
      <c r="U780" s="1">
        <f t="shared" si="241"/>
        <v>0</v>
      </c>
      <c r="V780" s="1">
        <f t="shared" si="242"/>
        <v>0</v>
      </c>
      <c r="W780" s="42" t="str">
        <f t="shared" si="257"/>
        <v xml:space="preserve"> </v>
      </c>
    </row>
    <row r="781" spans="1:33" ht="15.75" customHeight="1" x14ac:dyDescent="0.25">
      <c r="A781" s="3">
        <v>778</v>
      </c>
      <c r="B781" s="4" t="str">
        <f t="shared" si="243"/>
        <v xml:space="preserve"> </v>
      </c>
      <c r="C781" s="1">
        <f t="shared" si="244"/>
        <v>778</v>
      </c>
      <c r="D781" t="str">
        <f t="shared" si="245"/>
        <v>TERENZIANI MARCO</v>
      </c>
      <c r="E781" s="1" t="str">
        <f>_xlfn.IFNA(VLOOKUP(G781,'nr MX scelti o cambiati'!$C$3:$D$591,2,FALSE)," ")</f>
        <v xml:space="preserve"> </v>
      </c>
      <c r="F781" s="1">
        <f>IF(E781="NUM CAMBIATO","NUM CAMBIATO",IF(G781=" "," ",_xlfn.IFNA(VLOOKUP(G781,'nr MX scelti o cambiati'!$E$3:$N$591,10,FALSE),"nuova scelta numero")))</f>
        <v>0</v>
      </c>
      <c r="G781" s="1" t="str">
        <f t="shared" si="246"/>
        <v>X00259</v>
      </c>
      <c r="H781" s="1">
        <f t="shared" si="251"/>
        <v>1</v>
      </c>
      <c r="I781" s="1" t="str">
        <f t="shared" si="252"/>
        <v>licenza 23 da rinnovare</v>
      </c>
      <c r="J781" s="42" t="str">
        <f t="shared" si="247"/>
        <v xml:space="preserve"> </v>
      </c>
      <c r="K781" s="1">
        <f t="shared" si="248"/>
        <v>0</v>
      </c>
      <c r="L781" s="1" t="str">
        <f t="shared" si="249"/>
        <v>MX1</v>
      </c>
      <c r="M781" s="1" t="str">
        <f t="shared" si="250"/>
        <v>CHALLENGE</v>
      </c>
      <c r="N781" s="7"/>
      <c r="O781">
        <f t="shared" si="253"/>
        <v>0</v>
      </c>
      <c r="P781">
        <f t="shared" si="254"/>
        <v>0</v>
      </c>
      <c r="Q781">
        <f t="shared" si="255"/>
        <v>0</v>
      </c>
      <c r="R781" s="1">
        <f t="shared" si="256"/>
        <v>0</v>
      </c>
      <c r="S781" s="22">
        <f t="shared" si="239"/>
        <v>0</v>
      </c>
      <c r="T781" s="1">
        <f t="shared" si="240"/>
        <v>0</v>
      </c>
      <c r="U781" s="1">
        <f t="shared" si="241"/>
        <v>0</v>
      </c>
      <c r="V781" s="1">
        <f t="shared" si="242"/>
        <v>0</v>
      </c>
      <c r="W781" s="42" t="str">
        <f t="shared" si="257"/>
        <v xml:space="preserve"> </v>
      </c>
    </row>
    <row r="782" spans="1:33" ht="15.75" customHeight="1" x14ac:dyDescent="0.25">
      <c r="A782" s="3">
        <v>779</v>
      </c>
      <c r="B782" s="4" t="str">
        <f t="shared" si="243"/>
        <v xml:space="preserve"> </v>
      </c>
      <c r="C782" s="1">
        <f t="shared" si="244"/>
        <v>779</v>
      </c>
      <c r="D782" t="str">
        <f t="shared" si="245"/>
        <v>VANZETTO FRANCESCO</v>
      </c>
      <c r="E782" s="1" t="str">
        <f>_xlfn.IFNA(VLOOKUP(G782,'nr MX scelti o cambiati'!$C$3:$D$591,2,FALSE)," ")</f>
        <v xml:space="preserve"> </v>
      </c>
      <c r="F782" s="1">
        <f>IF(E782="NUM CAMBIATO","NUM CAMBIATO",IF(G782=" "," ",_xlfn.IFNA(VLOOKUP(G782,'nr MX scelti o cambiati'!$E$3:$N$591,10,FALSE),"nuova scelta numero")))</f>
        <v>0</v>
      </c>
      <c r="G782" s="1" t="str">
        <f t="shared" si="246"/>
        <v>U02383</v>
      </c>
      <c r="H782" s="1">
        <f t="shared" si="251"/>
        <v>0</v>
      </c>
      <c r="I782" s="1" t="str">
        <f t="shared" si="252"/>
        <v xml:space="preserve"> </v>
      </c>
      <c r="J782" s="42" t="str">
        <f t="shared" si="247"/>
        <v>VANZETTO FRANCESCO</v>
      </c>
      <c r="K782" s="1" t="str">
        <f t="shared" si="248"/>
        <v>VEN</v>
      </c>
      <c r="L782" s="1" t="str">
        <f t="shared" si="249"/>
        <v>MX1</v>
      </c>
      <c r="M782" s="1" t="str">
        <f t="shared" si="250"/>
        <v>RIDER</v>
      </c>
      <c r="N782" s="7"/>
      <c r="O782">
        <f t="shared" si="253"/>
        <v>0</v>
      </c>
      <c r="P782">
        <f t="shared" si="254"/>
        <v>0</v>
      </c>
      <c r="Q782">
        <f t="shared" si="255"/>
        <v>0</v>
      </c>
      <c r="R782" s="1">
        <f t="shared" si="256"/>
        <v>0</v>
      </c>
      <c r="S782" s="22">
        <f t="shared" si="239"/>
        <v>0</v>
      </c>
      <c r="T782" s="1">
        <f t="shared" si="240"/>
        <v>0</v>
      </c>
      <c r="U782" s="1">
        <f t="shared" si="241"/>
        <v>0</v>
      </c>
      <c r="V782" s="1">
        <f t="shared" si="242"/>
        <v>0</v>
      </c>
      <c r="W782" s="42" t="str">
        <f t="shared" si="257"/>
        <v xml:space="preserve"> </v>
      </c>
    </row>
    <row r="783" spans="1:33" ht="15.75" customHeight="1" x14ac:dyDescent="0.25">
      <c r="A783" s="3">
        <v>780</v>
      </c>
      <c r="B783" s="4">
        <f t="shared" si="243"/>
        <v>780</v>
      </c>
      <c r="C783" s="1" t="str">
        <f t="shared" si="244"/>
        <v xml:space="preserve"> </v>
      </c>
      <c r="D783" t="str">
        <f t="shared" si="245"/>
        <v xml:space="preserve"> </v>
      </c>
      <c r="E783" s="1" t="str">
        <f>_xlfn.IFNA(VLOOKUP(G783,'nr MX scelti o cambiati'!$C$3:$D$591,2,FALSE)," ")</f>
        <v xml:space="preserve"> </v>
      </c>
      <c r="F783" s="1" t="str">
        <f>IF(E783="NUM CAMBIATO","NUM CAMBIATO",IF(G783=" "," ",_xlfn.IFNA(VLOOKUP(G783,'nr MX scelti o cambiati'!$E$3:$N$591,10,FALSE),"nuova scelta numero")))</f>
        <v xml:space="preserve"> </v>
      </c>
      <c r="G783" s="1" t="str">
        <f t="shared" si="246"/>
        <v xml:space="preserve"> </v>
      </c>
      <c r="H783" s="1">
        <f t="shared" si="251"/>
        <v>0</v>
      </c>
      <c r="I783" s="1" t="str">
        <f t="shared" si="252"/>
        <v xml:space="preserve"> </v>
      </c>
      <c r="J783" s="42" t="str">
        <f t="shared" si="247"/>
        <v xml:space="preserve"> </v>
      </c>
      <c r="K783" s="1" t="str">
        <f t="shared" si="248"/>
        <v xml:space="preserve"> </v>
      </c>
      <c r="L783" s="1" t="str">
        <f t="shared" si="249"/>
        <v xml:space="preserve"> </v>
      </c>
      <c r="M783" s="1" t="str">
        <f t="shared" si="250"/>
        <v xml:space="preserve"> </v>
      </c>
      <c r="N783" s="7"/>
      <c r="O783">
        <f t="shared" si="253"/>
        <v>0</v>
      </c>
      <c r="P783">
        <f t="shared" si="254"/>
        <v>0</v>
      </c>
      <c r="Q783">
        <f t="shared" si="255"/>
        <v>0</v>
      </c>
      <c r="R783" s="1">
        <f t="shared" si="256"/>
        <v>0</v>
      </c>
      <c r="S783" s="22">
        <f t="shared" si="239"/>
        <v>0</v>
      </c>
      <c r="T783" s="1">
        <f t="shared" si="240"/>
        <v>0</v>
      </c>
      <c r="U783" s="1">
        <f t="shared" si="241"/>
        <v>0</v>
      </c>
      <c r="V783" s="1">
        <f t="shared" si="242"/>
        <v>0</v>
      </c>
      <c r="W783" s="42" t="str">
        <f t="shared" si="257"/>
        <v xml:space="preserve"> </v>
      </c>
    </row>
    <row r="784" spans="1:33" ht="15.75" customHeight="1" x14ac:dyDescent="0.25">
      <c r="A784" s="3">
        <v>781</v>
      </c>
      <c r="B784" s="4">
        <f t="shared" si="243"/>
        <v>781</v>
      </c>
      <c r="C784" s="1" t="str">
        <f t="shared" si="244"/>
        <v xml:space="preserve"> </v>
      </c>
      <c r="D784" t="str">
        <f t="shared" si="245"/>
        <v xml:space="preserve"> </v>
      </c>
      <c r="E784" s="1" t="str">
        <f>_xlfn.IFNA(VLOOKUP(G784,'nr MX scelti o cambiati'!$C$3:$D$591,2,FALSE)," ")</f>
        <v xml:space="preserve"> </v>
      </c>
      <c r="F784" s="1" t="str">
        <f>IF(E784="NUM CAMBIATO","NUM CAMBIATO",IF(G784=" "," ",_xlfn.IFNA(VLOOKUP(G784,'nr MX scelti o cambiati'!$E$3:$N$591,10,FALSE),"nuova scelta numero")))</f>
        <v xml:space="preserve"> </v>
      </c>
      <c r="G784" s="1" t="str">
        <f t="shared" si="246"/>
        <v xml:space="preserve"> </v>
      </c>
      <c r="H784" s="1">
        <f t="shared" si="251"/>
        <v>0</v>
      </c>
      <c r="I784" s="1" t="str">
        <f t="shared" si="252"/>
        <v xml:space="preserve"> </v>
      </c>
      <c r="J784" s="42" t="str">
        <f t="shared" si="247"/>
        <v xml:space="preserve"> </v>
      </c>
      <c r="K784" s="1" t="str">
        <f t="shared" si="248"/>
        <v xml:space="preserve"> </v>
      </c>
      <c r="L784" s="1" t="str">
        <f t="shared" si="249"/>
        <v xml:space="preserve"> </v>
      </c>
      <c r="M784" s="1" t="str">
        <f t="shared" si="250"/>
        <v xml:space="preserve"> </v>
      </c>
      <c r="N784" s="7"/>
      <c r="O784">
        <f t="shared" si="253"/>
        <v>0</v>
      </c>
      <c r="P784">
        <f t="shared" si="254"/>
        <v>0</v>
      </c>
      <c r="Q784">
        <f t="shared" si="255"/>
        <v>0</v>
      </c>
      <c r="R784" s="1">
        <f t="shared" si="256"/>
        <v>0</v>
      </c>
      <c r="S784" s="22">
        <f t="shared" si="239"/>
        <v>0</v>
      </c>
      <c r="T784" s="1">
        <f t="shared" si="240"/>
        <v>0</v>
      </c>
      <c r="U784" s="1">
        <f t="shared" si="241"/>
        <v>0</v>
      </c>
      <c r="V784" s="1">
        <f t="shared" si="242"/>
        <v>0</v>
      </c>
      <c r="W784" s="42" t="str">
        <f t="shared" si="257"/>
        <v xml:space="preserve"> </v>
      </c>
    </row>
    <row r="785" spans="1:23" ht="15.75" customHeight="1" x14ac:dyDescent="0.25">
      <c r="A785" s="3">
        <v>782</v>
      </c>
      <c r="B785" s="4" t="str">
        <f t="shared" si="243"/>
        <v xml:space="preserve"> </v>
      </c>
      <c r="C785" s="1">
        <f t="shared" si="244"/>
        <v>782</v>
      </c>
      <c r="D785" t="str">
        <f t="shared" si="245"/>
        <v>MERVIC JAKA</v>
      </c>
      <c r="E785" s="1" t="str">
        <f>_xlfn.IFNA(VLOOKUP(G785,'nr MX scelti o cambiati'!$C$3:$D$591,2,FALSE)," ")</f>
        <v xml:space="preserve"> </v>
      </c>
      <c r="F785" s="1" t="str">
        <f>IF(E785="NUM CAMBIATO","NUM CAMBIATO",IF(G785=" "," ",_xlfn.IFNA(VLOOKUP(G785,'nr MX scelti o cambiati'!$E$3:$N$591,10,FALSE),"nuova scelta numero")))</f>
        <v>nuova scelta numero</v>
      </c>
      <c r="G785" s="1" t="str">
        <f t="shared" si="246"/>
        <v>Y02236</v>
      </c>
      <c r="H785" s="1">
        <f t="shared" si="251"/>
        <v>0</v>
      </c>
      <c r="I785" s="1" t="str">
        <f t="shared" si="252"/>
        <v xml:space="preserve"> </v>
      </c>
      <c r="J785" s="42" t="str">
        <f t="shared" si="247"/>
        <v>MERVIC JAKA</v>
      </c>
      <c r="K785" s="1" t="str">
        <f t="shared" si="248"/>
        <v>FVG</v>
      </c>
      <c r="L785" s="1">
        <f t="shared" si="249"/>
        <v>125</v>
      </c>
      <c r="M785" s="1" t="str">
        <f t="shared" si="250"/>
        <v>JUNIOR</v>
      </c>
      <c r="N785" s="7"/>
      <c r="O785">
        <f t="shared" si="253"/>
        <v>0</v>
      </c>
      <c r="P785">
        <f t="shared" si="254"/>
        <v>0</v>
      </c>
      <c r="Q785">
        <f t="shared" si="255"/>
        <v>0</v>
      </c>
      <c r="R785" s="1">
        <f t="shared" si="256"/>
        <v>0</v>
      </c>
      <c r="S785" s="22">
        <f t="shared" si="239"/>
        <v>0</v>
      </c>
      <c r="T785" s="1">
        <f t="shared" si="240"/>
        <v>0</v>
      </c>
      <c r="U785" s="1">
        <f t="shared" si="241"/>
        <v>0</v>
      </c>
      <c r="V785" s="1">
        <f t="shared" si="242"/>
        <v>0</v>
      </c>
      <c r="W785" s="42" t="str">
        <f t="shared" si="257"/>
        <v xml:space="preserve"> </v>
      </c>
    </row>
    <row r="786" spans="1:23" ht="15.75" customHeight="1" x14ac:dyDescent="0.25">
      <c r="A786" s="3">
        <v>783</v>
      </c>
      <c r="B786" s="4" t="str">
        <f t="shared" si="243"/>
        <v xml:space="preserve"> </v>
      </c>
      <c r="C786" s="1">
        <f t="shared" si="244"/>
        <v>783</v>
      </c>
      <c r="D786" t="str">
        <f t="shared" si="245"/>
        <v>BAGLIONI NICOLO`</v>
      </c>
      <c r="E786" s="1" t="str">
        <f>_xlfn.IFNA(VLOOKUP(G786,'nr MX scelti o cambiati'!$C$3:$D$591,2,FALSE)," ")</f>
        <v xml:space="preserve"> </v>
      </c>
      <c r="F786" s="1" t="str">
        <f>IF(E786="NUM CAMBIATO","NUM CAMBIATO",IF(G786=" "," ",_xlfn.IFNA(VLOOKUP(G786,'nr MX scelti o cambiati'!$E$3:$N$591,10,FALSE),"nuova scelta numero")))</f>
        <v>nuova scelta numero</v>
      </c>
      <c r="G786" s="1" t="str">
        <f t="shared" si="246"/>
        <v>A00190</v>
      </c>
      <c r="H786" s="1">
        <f t="shared" si="251"/>
        <v>0</v>
      </c>
      <c r="I786" s="1" t="str">
        <f t="shared" si="252"/>
        <v xml:space="preserve"> </v>
      </c>
      <c r="J786" s="42" t="str">
        <f t="shared" si="247"/>
        <v>BAGLIONI NICOLO`</v>
      </c>
      <c r="K786" s="1" t="str">
        <f t="shared" si="248"/>
        <v>VEN</v>
      </c>
      <c r="L786" s="1" t="str">
        <f t="shared" si="249"/>
        <v>MX2</v>
      </c>
      <c r="M786" s="1" t="str">
        <f t="shared" si="250"/>
        <v>RIDER</v>
      </c>
      <c r="N786" s="7"/>
      <c r="O786">
        <f t="shared" si="253"/>
        <v>0</v>
      </c>
      <c r="P786">
        <f t="shared" si="254"/>
        <v>0</v>
      </c>
      <c r="Q786">
        <f t="shared" si="255"/>
        <v>0</v>
      </c>
      <c r="R786" s="1">
        <f t="shared" si="256"/>
        <v>0</v>
      </c>
      <c r="S786" s="22">
        <f t="shared" si="239"/>
        <v>0</v>
      </c>
      <c r="T786" s="1">
        <f t="shared" si="240"/>
        <v>0</v>
      </c>
      <c r="U786" s="1">
        <f t="shared" si="241"/>
        <v>0</v>
      </c>
      <c r="V786" s="1">
        <f t="shared" si="242"/>
        <v>0</v>
      </c>
      <c r="W786" s="42" t="str">
        <f t="shared" si="257"/>
        <v xml:space="preserve"> </v>
      </c>
    </row>
    <row r="787" spans="1:23" ht="15.75" customHeight="1" x14ac:dyDescent="0.25">
      <c r="A787" s="3">
        <v>784</v>
      </c>
      <c r="B787" s="4" t="str">
        <f t="shared" si="243"/>
        <v xml:space="preserve"> </v>
      </c>
      <c r="C787" s="1">
        <f t="shared" si="244"/>
        <v>784</v>
      </c>
      <c r="D787" t="str">
        <f t="shared" si="245"/>
        <v>TOCCHIO MICHAEL</v>
      </c>
      <c r="E787" s="1" t="str">
        <f>_xlfn.IFNA(VLOOKUP(G787,'nr MX scelti o cambiati'!$C$3:$D$591,2,FALSE)," ")</f>
        <v xml:space="preserve"> </v>
      </c>
      <c r="F787" s="1">
        <f>IF(E787="NUM CAMBIATO","NUM CAMBIATO",IF(G787=" "," ",_xlfn.IFNA(VLOOKUP(G787,'nr MX scelti o cambiati'!$E$3:$N$591,10,FALSE),"nuova scelta numero")))</f>
        <v>0</v>
      </c>
      <c r="G787" s="1" t="str">
        <f t="shared" si="246"/>
        <v>T00425</v>
      </c>
      <c r="H787" s="1">
        <f t="shared" si="251"/>
        <v>0</v>
      </c>
      <c r="I787" s="1" t="str">
        <f t="shared" si="252"/>
        <v xml:space="preserve"> </v>
      </c>
      <c r="J787" s="42" t="str">
        <f t="shared" si="247"/>
        <v>TOCCHIO MICHAEL</v>
      </c>
      <c r="K787" s="1" t="str">
        <f t="shared" si="248"/>
        <v>VEN</v>
      </c>
      <c r="L787" s="1">
        <f t="shared" si="249"/>
        <v>125</v>
      </c>
      <c r="M787" s="1" t="str">
        <f t="shared" si="250"/>
        <v>JUNIOR</v>
      </c>
      <c r="N787" s="7"/>
      <c r="O787">
        <f t="shared" si="253"/>
        <v>0</v>
      </c>
      <c r="P787">
        <f t="shared" si="254"/>
        <v>0</v>
      </c>
      <c r="Q787">
        <f t="shared" si="255"/>
        <v>0</v>
      </c>
      <c r="R787" s="1">
        <f t="shared" si="256"/>
        <v>0</v>
      </c>
      <c r="S787" s="22">
        <f t="shared" si="239"/>
        <v>0</v>
      </c>
      <c r="T787" s="1">
        <f t="shared" si="240"/>
        <v>0</v>
      </c>
      <c r="U787" s="1">
        <f t="shared" si="241"/>
        <v>0</v>
      </c>
      <c r="V787" s="1">
        <f t="shared" si="242"/>
        <v>0</v>
      </c>
      <c r="W787" s="42" t="str">
        <f t="shared" si="257"/>
        <v xml:space="preserve"> </v>
      </c>
    </row>
    <row r="788" spans="1:23" ht="15.75" customHeight="1" x14ac:dyDescent="0.25">
      <c r="A788" s="3">
        <v>785</v>
      </c>
      <c r="B788" s="4" t="str">
        <f t="shared" si="243"/>
        <v xml:space="preserve"> </v>
      </c>
      <c r="C788" s="1">
        <f t="shared" si="244"/>
        <v>785</v>
      </c>
      <c r="D788" t="str">
        <f t="shared" si="245"/>
        <v>BERTI MANUELE</v>
      </c>
      <c r="E788" s="1" t="str">
        <f>_xlfn.IFNA(VLOOKUP(G788,'nr MX scelti o cambiati'!$C$3:$D$591,2,FALSE)," ")</f>
        <v xml:space="preserve"> </v>
      </c>
      <c r="F788" s="1">
        <f>IF(E788="NUM CAMBIATO","NUM CAMBIATO",IF(G788=" "," ",_xlfn.IFNA(VLOOKUP(G788,'nr MX scelti o cambiati'!$E$3:$N$591,10,FALSE),"nuova scelta numero")))</f>
        <v>0</v>
      </c>
      <c r="G788" s="1" t="str">
        <f t="shared" si="246"/>
        <v>X12946</v>
      </c>
      <c r="H788" s="1">
        <f t="shared" si="251"/>
        <v>1</v>
      </c>
      <c r="I788" s="1" t="str">
        <f t="shared" si="252"/>
        <v>licenza 23 da rinnovare</v>
      </c>
      <c r="J788" s="42" t="str">
        <f t="shared" si="247"/>
        <v xml:space="preserve"> </v>
      </c>
      <c r="K788" s="1">
        <f t="shared" si="248"/>
        <v>0</v>
      </c>
      <c r="L788" s="1" t="str">
        <f t="shared" si="249"/>
        <v>MX1</v>
      </c>
      <c r="M788" s="1" t="str">
        <f t="shared" si="250"/>
        <v>CHALLENGE</v>
      </c>
      <c r="N788" s="7"/>
      <c r="O788">
        <f t="shared" si="253"/>
        <v>0</v>
      </c>
      <c r="P788">
        <f t="shared" si="254"/>
        <v>0</v>
      </c>
      <c r="Q788">
        <f t="shared" si="255"/>
        <v>0</v>
      </c>
      <c r="R788" s="1">
        <f t="shared" si="256"/>
        <v>0</v>
      </c>
      <c r="S788" s="22">
        <f t="shared" si="239"/>
        <v>0</v>
      </c>
      <c r="T788" s="1">
        <f t="shared" si="240"/>
        <v>0</v>
      </c>
      <c r="U788" s="1">
        <f t="shared" si="241"/>
        <v>0</v>
      </c>
      <c r="V788" s="1">
        <f t="shared" si="242"/>
        <v>0</v>
      </c>
      <c r="W788" s="42" t="str">
        <f t="shared" si="257"/>
        <v xml:space="preserve"> </v>
      </c>
    </row>
    <row r="789" spans="1:23" ht="15.75" customHeight="1" x14ac:dyDescent="0.25">
      <c r="A789" s="3">
        <v>786</v>
      </c>
      <c r="B789" s="4">
        <f t="shared" si="243"/>
        <v>786</v>
      </c>
      <c r="C789" s="1" t="str">
        <f t="shared" si="244"/>
        <v xml:space="preserve"> </v>
      </c>
      <c r="D789" t="str">
        <f t="shared" si="245"/>
        <v xml:space="preserve"> </v>
      </c>
      <c r="E789" s="1" t="str">
        <f>_xlfn.IFNA(VLOOKUP(G789,'nr MX scelti o cambiati'!$C$3:$D$591,2,FALSE)," ")</f>
        <v xml:space="preserve"> </v>
      </c>
      <c r="F789" s="1" t="str">
        <f>IF(E789="NUM CAMBIATO","NUM CAMBIATO",IF(G789=" "," ",_xlfn.IFNA(VLOOKUP(G789,'nr MX scelti o cambiati'!$E$3:$N$591,10,FALSE),"nuova scelta numero")))</f>
        <v xml:space="preserve"> </v>
      </c>
      <c r="G789" s="1" t="str">
        <f t="shared" si="246"/>
        <v xml:space="preserve"> </v>
      </c>
      <c r="H789" s="1">
        <f t="shared" si="251"/>
        <v>0</v>
      </c>
      <c r="I789" s="1" t="str">
        <f t="shared" si="252"/>
        <v xml:space="preserve"> </v>
      </c>
      <c r="J789" s="42" t="str">
        <f t="shared" si="247"/>
        <v xml:space="preserve"> </v>
      </c>
      <c r="K789" s="1" t="str">
        <f t="shared" si="248"/>
        <v xml:space="preserve"> </v>
      </c>
      <c r="L789" s="1" t="str">
        <f t="shared" si="249"/>
        <v xml:space="preserve"> </v>
      </c>
      <c r="M789" s="1" t="str">
        <f t="shared" si="250"/>
        <v xml:space="preserve"> </v>
      </c>
      <c r="N789" s="7"/>
      <c r="O789">
        <f t="shared" si="253"/>
        <v>0</v>
      </c>
      <c r="P789">
        <f t="shared" si="254"/>
        <v>0</v>
      </c>
      <c r="Q789">
        <f t="shared" si="255"/>
        <v>0</v>
      </c>
      <c r="R789" s="1">
        <f t="shared" si="256"/>
        <v>0</v>
      </c>
      <c r="S789" s="22">
        <f t="shared" si="239"/>
        <v>0</v>
      </c>
      <c r="T789" s="1">
        <f t="shared" si="240"/>
        <v>0</v>
      </c>
      <c r="U789" s="1">
        <f t="shared" si="241"/>
        <v>0</v>
      </c>
      <c r="V789" s="1">
        <f t="shared" si="242"/>
        <v>0</v>
      </c>
      <c r="W789" s="42" t="str">
        <f t="shared" si="257"/>
        <v xml:space="preserve"> </v>
      </c>
    </row>
    <row r="790" spans="1:23" ht="15.75" customHeight="1" x14ac:dyDescent="0.25">
      <c r="A790" s="3">
        <v>787</v>
      </c>
      <c r="B790" s="4" t="str">
        <f t="shared" si="243"/>
        <v xml:space="preserve"> </v>
      </c>
      <c r="C790" s="1">
        <f t="shared" si="244"/>
        <v>787</v>
      </c>
      <c r="D790" t="str">
        <f t="shared" si="245"/>
        <v>ERRATH LUCA</v>
      </c>
      <c r="E790" s="1" t="str">
        <f>_xlfn.IFNA(VLOOKUP(G790,'nr MX scelti o cambiati'!$C$3:$D$591,2,FALSE)," ")</f>
        <v xml:space="preserve"> </v>
      </c>
      <c r="F790" s="1" t="str">
        <f>IF(E790="NUM CAMBIATO","NUM CAMBIATO",IF(G790=" "," ",_xlfn.IFNA(VLOOKUP(G790,'nr MX scelti o cambiati'!$E$3:$N$591,10,FALSE),"nuova scelta numero")))</f>
        <v>nuova scelta numero</v>
      </c>
      <c r="G790" s="1" t="str">
        <f t="shared" si="246"/>
        <v>X10353</v>
      </c>
      <c r="H790" s="1">
        <f t="shared" si="251"/>
        <v>0</v>
      </c>
      <c r="I790" s="1" t="str">
        <f t="shared" si="252"/>
        <v xml:space="preserve"> </v>
      </c>
      <c r="J790" s="42" t="str">
        <f t="shared" si="247"/>
        <v>ERRATH LUCA</v>
      </c>
      <c r="K790" s="1" t="str">
        <f t="shared" si="248"/>
        <v>FVG</v>
      </c>
      <c r="L790" s="1" t="str">
        <f t="shared" si="249"/>
        <v>MX2</v>
      </c>
      <c r="M790" s="1" t="str">
        <f t="shared" si="250"/>
        <v>CHALLENGE</v>
      </c>
      <c r="N790" s="7"/>
      <c r="O790">
        <f t="shared" si="253"/>
        <v>0</v>
      </c>
      <c r="P790">
        <f t="shared" si="254"/>
        <v>0</v>
      </c>
      <c r="Q790">
        <f t="shared" si="255"/>
        <v>0</v>
      </c>
      <c r="R790" s="1">
        <f t="shared" si="256"/>
        <v>0</v>
      </c>
      <c r="S790" s="22">
        <f t="shared" si="239"/>
        <v>0</v>
      </c>
      <c r="T790" s="1">
        <f t="shared" si="240"/>
        <v>0</v>
      </c>
      <c r="U790" s="1">
        <f t="shared" si="241"/>
        <v>0</v>
      </c>
      <c r="V790" s="1">
        <f t="shared" si="242"/>
        <v>0</v>
      </c>
      <c r="W790" s="42" t="str">
        <f t="shared" si="257"/>
        <v xml:space="preserve"> </v>
      </c>
    </row>
    <row r="791" spans="1:23" ht="15.75" customHeight="1" x14ac:dyDescent="0.25">
      <c r="A791" s="3">
        <v>788</v>
      </c>
      <c r="B791" s="4" t="str">
        <f t="shared" si="243"/>
        <v xml:space="preserve"> </v>
      </c>
      <c r="C791" s="1">
        <f t="shared" si="244"/>
        <v>788</v>
      </c>
      <c r="D791" t="str">
        <f t="shared" si="245"/>
        <v>PICCIONI JACOPO</v>
      </c>
      <c r="E791" s="1" t="str">
        <f>_xlfn.IFNA(VLOOKUP(G791,'nr MX scelti o cambiati'!$C$3:$D$591,2,FALSE)," ")</f>
        <v xml:space="preserve"> </v>
      </c>
      <c r="F791" s="1" t="str">
        <f>IF(E791="NUM CAMBIATO","NUM CAMBIATO",IF(G791=" "," ",_xlfn.IFNA(VLOOKUP(G791,'nr MX scelti o cambiati'!$E$3:$N$591,10,FALSE),"nuova scelta numero")))</f>
        <v>nuova scelta numero</v>
      </c>
      <c r="G791" s="1" t="str">
        <f t="shared" si="246"/>
        <v>Q00361</v>
      </c>
      <c r="H791" s="1">
        <f t="shared" si="251"/>
        <v>0</v>
      </c>
      <c r="I791" s="1" t="str">
        <f t="shared" si="252"/>
        <v xml:space="preserve"> </v>
      </c>
      <c r="J791" s="42" t="str">
        <f t="shared" si="247"/>
        <v>PICCIONI JACOPO</v>
      </c>
      <c r="K791" s="1" t="str">
        <f t="shared" si="248"/>
        <v>VEN</v>
      </c>
      <c r="L791" s="1" t="str">
        <f t="shared" si="249"/>
        <v>MX2</v>
      </c>
      <c r="M791" s="1" t="str">
        <f t="shared" si="250"/>
        <v>RIDER</v>
      </c>
      <c r="N791" s="7"/>
      <c r="O791">
        <f t="shared" si="253"/>
        <v>0</v>
      </c>
      <c r="P791">
        <f t="shared" si="254"/>
        <v>0</v>
      </c>
      <c r="Q791">
        <f t="shared" si="255"/>
        <v>0</v>
      </c>
      <c r="R791" s="1">
        <f t="shared" si="256"/>
        <v>0</v>
      </c>
      <c r="S791" s="22">
        <f t="shared" si="239"/>
        <v>0</v>
      </c>
      <c r="T791" s="1">
        <f t="shared" si="240"/>
        <v>0</v>
      </c>
      <c r="U791" s="1">
        <f t="shared" si="241"/>
        <v>0</v>
      </c>
      <c r="V791" s="1">
        <f t="shared" si="242"/>
        <v>0</v>
      </c>
      <c r="W791" s="42" t="str">
        <f t="shared" si="257"/>
        <v xml:space="preserve"> </v>
      </c>
    </row>
    <row r="792" spans="1:23" ht="15.75" x14ac:dyDescent="0.25">
      <c r="A792" s="3">
        <v>789</v>
      </c>
      <c r="B792" s="4" t="str">
        <f t="shared" si="243"/>
        <v xml:space="preserve"> </v>
      </c>
      <c r="C792" s="1">
        <f t="shared" si="244"/>
        <v>789</v>
      </c>
      <c r="D792" t="str">
        <f t="shared" si="245"/>
        <v>PERINI DENIS</v>
      </c>
      <c r="E792" s="1" t="str">
        <f>_xlfn.IFNA(VLOOKUP(G792,'nr MX scelti o cambiati'!$C$3:$D$591,2,FALSE)," ")</f>
        <v xml:space="preserve"> </v>
      </c>
      <c r="F792" s="1" t="str">
        <f>IF(E792="NUM CAMBIATO","NUM CAMBIATO",IF(G792=" "," ",_xlfn.IFNA(VLOOKUP(G792,'nr MX scelti o cambiati'!$E$3:$N$591,10,FALSE),"nuova scelta numero")))</f>
        <v>nuova scelta numero</v>
      </c>
      <c r="G792" s="1" t="str">
        <f t="shared" si="246"/>
        <v>V00070</v>
      </c>
      <c r="H792" s="1">
        <f t="shared" si="251"/>
        <v>0</v>
      </c>
      <c r="I792" s="1" t="str">
        <f t="shared" si="252"/>
        <v xml:space="preserve"> </v>
      </c>
      <c r="J792" s="42" t="str">
        <f t="shared" si="247"/>
        <v>PERINI DENIS</v>
      </c>
      <c r="K792" s="1" t="str">
        <f t="shared" si="248"/>
        <v>FVG</v>
      </c>
      <c r="L792" s="1" t="str">
        <f t="shared" si="249"/>
        <v>MX2</v>
      </c>
      <c r="M792" s="1" t="str">
        <f t="shared" si="250"/>
        <v>CHALLENGE</v>
      </c>
      <c r="N792" s="7"/>
      <c r="O792">
        <f t="shared" si="253"/>
        <v>0</v>
      </c>
      <c r="P792">
        <f t="shared" si="254"/>
        <v>0</v>
      </c>
      <c r="Q792">
        <f t="shared" si="255"/>
        <v>0</v>
      </c>
      <c r="R792" s="1">
        <f t="shared" si="256"/>
        <v>0</v>
      </c>
      <c r="S792" s="22">
        <f t="shared" si="239"/>
        <v>0</v>
      </c>
      <c r="T792" s="1">
        <f t="shared" si="240"/>
        <v>0</v>
      </c>
      <c r="U792" s="1">
        <f t="shared" si="241"/>
        <v>0</v>
      </c>
      <c r="V792" s="1">
        <f t="shared" si="242"/>
        <v>0</v>
      </c>
      <c r="W792" s="42" t="str">
        <f t="shared" si="257"/>
        <v xml:space="preserve"> </v>
      </c>
    </row>
    <row r="793" spans="1:23" ht="15.75" customHeight="1" x14ac:dyDescent="0.25">
      <c r="A793" s="3">
        <v>790</v>
      </c>
      <c r="B793" s="4">
        <f t="shared" si="243"/>
        <v>790</v>
      </c>
      <c r="C793" s="1" t="str">
        <f t="shared" si="244"/>
        <v xml:space="preserve"> </v>
      </c>
      <c r="D793" t="str">
        <f t="shared" si="245"/>
        <v xml:space="preserve"> </v>
      </c>
      <c r="E793" s="1" t="str">
        <f>_xlfn.IFNA(VLOOKUP(G793,'nr MX scelti o cambiati'!$C$3:$D$591,2,FALSE)," ")</f>
        <v xml:space="preserve"> </v>
      </c>
      <c r="F793" s="1" t="str">
        <f>IF(E793="NUM CAMBIATO","NUM CAMBIATO",IF(G793=" "," ",_xlfn.IFNA(VLOOKUP(G793,'nr MX scelti o cambiati'!$E$3:$N$591,10,FALSE),"nuova scelta numero")))</f>
        <v xml:space="preserve"> </v>
      </c>
      <c r="G793" s="1" t="str">
        <f t="shared" si="246"/>
        <v xml:space="preserve"> </v>
      </c>
      <c r="H793" s="1">
        <f t="shared" si="251"/>
        <v>0</v>
      </c>
      <c r="I793" s="1" t="str">
        <f t="shared" si="252"/>
        <v xml:space="preserve"> </v>
      </c>
      <c r="J793" s="42" t="str">
        <f t="shared" si="247"/>
        <v xml:space="preserve"> </v>
      </c>
      <c r="K793" s="1" t="str">
        <f t="shared" si="248"/>
        <v xml:space="preserve"> </v>
      </c>
      <c r="L793" s="1" t="str">
        <f t="shared" si="249"/>
        <v xml:space="preserve"> </v>
      </c>
      <c r="M793" s="1" t="str">
        <f t="shared" si="250"/>
        <v xml:space="preserve"> </v>
      </c>
      <c r="N793" s="7"/>
      <c r="O793">
        <f t="shared" si="253"/>
        <v>0</v>
      </c>
      <c r="P793">
        <f t="shared" si="254"/>
        <v>0</v>
      </c>
      <c r="Q793">
        <f t="shared" si="255"/>
        <v>0</v>
      </c>
      <c r="R793" s="1">
        <f t="shared" si="256"/>
        <v>0</v>
      </c>
      <c r="S793" s="22">
        <f t="shared" si="239"/>
        <v>0</v>
      </c>
      <c r="T793" s="1">
        <f t="shared" si="240"/>
        <v>0</v>
      </c>
      <c r="U793" s="1">
        <f t="shared" si="241"/>
        <v>0</v>
      </c>
      <c r="V793" s="1">
        <f t="shared" si="242"/>
        <v>0</v>
      </c>
      <c r="W793" s="42" t="str">
        <f t="shared" si="257"/>
        <v xml:space="preserve"> </v>
      </c>
    </row>
    <row r="794" spans="1:23" ht="15.75" customHeight="1" x14ac:dyDescent="0.25">
      <c r="A794" s="3">
        <v>791</v>
      </c>
      <c r="B794" s="4">
        <f t="shared" si="243"/>
        <v>791</v>
      </c>
      <c r="C794" s="1" t="str">
        <f t="shared" si="244"/>
        <v xml:space="preserve"> </v>
      </c>
      <c r="D794" t="str">
        <f t="shared" si="245"/>
        <v xml:space="preserve"> </v>
      </c>
      <c r="E794" s="1" t="str">
        <f>_xlfn.IFNA(VLOOKUP(G794,'nr MX scelti o cambiati'!$C$3:$D$591,2,FALSE)," ")</f>
        <v xml:space="preserve"> </v>
      </c>
      <c r="F794" s="1" t="str">
        <f>IF(E794="NUM CAMBIATO","NUM CAMBIATO",IF(G794=" "," ",_xlfn.IFNA(VLOOKUP(G794,'nr MX scelti o cambiati'!$E$3:$N$591,10,FALSE),"nuova scelta numero")))</f>
        <v xml:space="preserve"> </v>
      </c>
      <c r="G794" s="1" t="str">
        <f t="shared" si="246"/>
        <v xml:space="preserve"> </v>
      </c>
      <c r="H794" s="1">
        <f t="shared" si="251"/>
        <v>0</v>
      </c>
      <c r="I794" s="1" t="str">
        <f t="shared" si="252"/>
        <v xml:space="preserve"> </v>
      </c>
      <c r="J794" s="42" t="str">
        <f t="shared" si="247"/>
        <v xml:space="preserve"> </v>
      </c>
      <c r="K794" s="1" t="str">
        <f t="shared" si="248"/>
        <v xml:space="preserve"> </v>
      </c>
      <c r="L794" s="1" t="str">
        <f t="shared" si="249"/>
        <v xml:space="preserve"> </v>
      </c>
      <c r="M794" s="1" t="str">
        <f t="shared" si="250"/>
        <v xml:space="preserve"> </v>
      </c>
      <c r="N794" s="7"/>
      <c r="O794">
        <f t="shared" si="253"/>
        <v>0</v>
      </c>
      <c r="P794">
        <f t="shared" si="254"/>
        <v>0</v>
      </c>
      <c r="Q794">
        <f t="shared" si="255"/>
        <v>0</v>
      </c>
      <c r="R794" s="1">
        <f t="shared" si="256"/>
        <v>0</v>
      </c>
      <c r="S794" s="22">
        <f t="shared" si="239"/>
        <v>0</v>
      </c>
      <c r="T794" s="1">
        <f t="shared" si="240"/>
        <v>0</v>
      </c>
      <c r="U794" s="1">
        <f t="shared" si="241"/>
        <v>0</v>
      </c>
      <c r="V794" s="1">
        <f t="shared" si="242"/>
        <v>0</v>
      </c>
      <c r="W794" s="42" t="str">
        <f t="shared" si="257"/>
        <v xml:space="preserve"> </v>
      </c>
    </row>
    <row r="795" spans="1:23" ht="15.75" customHeight="1" x14ac:dyDescent="0.25">
      <c r="A795" s="3">
        <v>792</v>
      </c>
      <c r="B795" s="4">
        <f t="shared" si="243"/>
        <v>792</v>
      </c>
      <c r="C795" s="1" t="str">
        <f t="shared" si="244"/>
        <v xml:space="preserve"> </v>
      </c>
      <c r="D795" t="str">
        <f t="shared" si="245"/>
        <v xml:space="preserve"> </v>
      </c>
      <c r="E795" s="1" t="str">
        <f>_xlfn.IFNA(VLOOKUP(G795,'nr MX scelti o cambiati'!$C$3:$D$591,2,FALSE)," ")</f>
        <v xml:space="preserve"> </v>
      </c>
      <c r="F795" s="1" t="str">
        <f>IF(E795="NUM CAMBIATO","NUM CAMBIATO",IF(G795=" "," ",_xlfn.IFNA(VLOOKUP(G795,'nr MX scelti o cambiati'!$E$3:$N$591,10,FALSE),"nuova scelta numero")))</f>
        <v xml:space="preserve"> </v>
      </c>
      <c r="G795" s="1" t="str">
        <f t="shared" si="246"/>
        <v xml:space="preserve"> </v>
      </c>
      <c r="H795" s="1">
        <f t="shared" si="251"/>
        <v>0</v>
      </c>
      <c r="I795" s="1" t="str">
        <f t="shared" si="252"/>
        <v xml:space="preserve"> </v>
      </c>
      <c r="J795" s="42" t="str">
        <f t="shared" si="247"/>
        <v xml:space="preserve"> </v>
      </c>
      <c r="K795" s="1" t="str">
        <f t="shared" si="248"/>
        <v xml:space="preserve"> </v>
      </c>
      <c r="L795" s="1" t="str">
        <f t="shared" si="249"/>
        <v xml:space="preserve"> </v>
      </c>
      <c r="M795" s="1" t="str">
        <f t="shared" si="250"/>
        <v xml:space="preserve"> </v>
      </c>
      <c r="N795" s="7"/>
      <c r="O795">
        <f t="shared" si="253"/>
        <v>0</v>
      </c>
      <c r="P795">
        <f t="shared" si="254"/>
        <v>0</v>
      </c>
      <c r="Q795">
        <f t="shared" si="255"/>
        <v>0</v>
      </c>
      <c r="R795" s="1">
        <f t="shared" si="256"/>
        <v>0</v>
      </c>
      <c r="S795" s="22">
        <f t="shared" si="239"/>
        <v>0</v>
      </c>
      <c r="T795" s="1">
        <f t="shared" si="240"/>
        <v>0</v>
      </c>
      <c r="U795" s="1">
        <f t="shared" si="241"/>
        <v>0</v>
      </c>
      <c r="V795" s="1">
        <f t="shared" si="242"/>
        <v>0</v>
      </c>
      <c r="W795" s="42" t="str">
        <f t="shared" si="257"/>
        <v xml:space="preserve"> </v>
      </c>
    </row>
    <row r="796" spans="1:23" ht="15.75" customHeight="1" x14ac:dyDescent="0.25">
      <c r="A796" s="3">
        <v>793</v>
      </c>
      <c r="B796" s="4" t="str">
        <f t="shared" si="243"/>
        <v xml:space="preserve"> </v>
      </c>
      <c r="C796" s="1">
        <f t="shared" si="244"/>
        <v>793</v>
      </c>
      <c r="D796" t="str">
        <f t="shared" si="245"/>
        <v>BERTOLINI GIACOMO</v>
      </c>
      <c r="E796" s="1" t="str">
        <f>_xlfn.IFNA(VLOOKUP(G796,'nr MX scelti o cambiati'!$C$3:$D$591,2,FALSE)," ")</f>
        <v xml:space="preserve"> </v>
      </c>
      <c r="F796" s="1">
        <f>IF(E796="NUM CAMBIATO","NUM CAMBIATO",IF(G796=" "," ",_xlfn.IFNA(VLOOKUP(G796,'nr MX scelti o cambiati'!$E$3:$N$591,10,FALSE),"nuova scelta numero")))</f>
        <v>0</v>
      </c>
      <c r="G796" s="1" t="str">
        <f t="shared" si="246"/>
        <v>W00760</v>
      </c>
      <c r="H796" s="1">
        <f t="shared" si="251"/>
        <v>1</v>
      </c>
      <c r="I796" s="1" t="str">
        <f t="shared" si="252"/>
        <v>licenza 23 da rinnovare</v>
      </c>
      <c r="J796" s="42" t="str">
        <f t="shared" si="247"/>
        <v xml:space="preserve"> </v>
      </c>
      <c r="K796" s="1">
        <f t="shared" si="248"/>
        <v>0</v>
      </c>
      <c r="L796" s="1" t="str">
        <f t="shared" si="249"/>
        <v>MX2</v>
      </c>
      <c r="M796" s="1" t="str">
        <f t="shared" si="250"/>
        <v>CHALLENGE</v>
      </c>
      <c r="N796" s="7"/>
      <c r="O796">
        <f t="shared" si="253"/>
        <v>0</v>
      </c>
      <c r="P796">
        <f t="shared" si="254"/>
        <v>0</v>
      </c>
      <c r="Q796">
        <f t="shared" si="255"/>
        <v>0</v>
      </c>
      <c r="R796" s="1">
        <f t="shared" si="256"/>
        <v>0</v>
      </c>
      <c r="S796" s="22">
        <f t="shared" si="239"/>
        <v>0</v>
      </c>
      <c r="T796" s="1">
        <f t="shared" si="240"/>
        <v>0</v>
      </c>
      <c r="U796" s="1">
        <f t="shared" si="241"/>
        <v>0</v>
      </c>
      <c r="V796" s="1">
        <f t="shared" si="242"/>
        <v>0</v>
      </c>
      <c r="W796" s="42" t="str">
        <f t="shared" si="257"/>
        <v xml:space="preserve"> </v>
      </c>
    </row>
    <row r="797" spans="1:23" ht="15.75" customHeight="1" x14ac:dyDescent="0.25">
      <c r="A797" s="3">
        <v>794</v>
      </c>
      <c r="B797" s="4">
        <f t="shared" si="243"/>
        <v>794</v>
      </c>
      <c r="C797" s="1" t="str">
        <f t="shared" si="244"/>
        <v xml:space="preserve"> </v>
      </c>
      <c r="D797" t="str">
        <f t="shared" si="245"/>
        <v xml:space="preserve"> </v>
      </c>
      <c r="E797" s="1" t="str">
        <f>_xlfn.IFNA(VLOOKUP(G797,'nr MX scelti o cambiati'!$C$3:$D$591,2,FALSE)," ")</f>
        <v xml:space="preserve"> </v>
      </c>
      <c r="F797" s="1" t="str">
        <f>IF(E797="NUM CAMBIATO","NUM CAMBIATO",IF(G797=" "," ",_xlfn.IFNA(VLOOKUP(G797,'nr MX scelti o cambiati'!$E$3:$N$591,10,FALSE),"nuova scelta numero")))</f>
        <v xml:space="preserve"> </v>
      </c>
      <c r="G797" s="1" t="str">
        <f t="shared" si="246"/>
        <v xml:space="preserve"> </v>
      </c>
      <c r="H797" s="1">
        <f t="shared" si="251"/>
        <v>0</v>
      </c>
      <c r="I797" s="1" t="str">
        <f t="shared" si="252"/>
        <v xml:space="preserve"> </v>
      </c>
      <c r="J797" s="42" t="str">
        <f t="shared" si="247"/>
        <v xml:space="preserve"> </v>
      </c>
      <c r="K797" s="1" t="str">
        <f t="shared" si="248"/>
        <v xml:space="preserve"> </v>
      </c>
      <c r="L797" s="1" t="str">
        <f t="shared" si="249"/>
        <v xml:space="preserve"> </v>
      </c>
      <c r="M797" s="1" t="str">
        <f t="shared" si="250"/>
        <v xml:space="preserve"> </v>
      </c>
      <c r="N797" s="7"/>
      <c r="O797">
        <f t="shared" si="253"/>
        <v>0</v>
      </c>
      <c r="P797">
        <f t="shared" si="254"/>
        <v>0</v>
      </c>
      <c r="Q797">
        <f t="shared" si="255"/>
        <v>0</v>
      </c>
      <c r="R797" s="1">
        <f t="shared" si="256"/>
        <v>0</v>
      </c>
      <c r="S797" s="22">
        <f t="shared" si="239"/>
        <v>0</v>
      </c>
      <c r="T797" s="1">
        <f t="shared" si="240"/>
        <v>0</v>
      </c>
      <c r="U797" s="1">
        <f t="shared" si="241"/>
        <v>0</v>
      </c>
      <c r="V797" s="1">
        <f t="shared" si="242"/>
        <v>0</v>
      </c>
      <c r="W797" s="42" t="str">
        <f t="shared" si="257"/>
        <v xml:space="preserve"> </v>
      </c>
    </row>
    <row r="798" spans="1:23" ht="15.75" customHeight="1" x14ac:dyDescent="0.25">
      <c r="A798" s="3">
        <v>795</v>
      </c>
      <c r="B798" s="4" t="str">
        <f t="shared" si="243"/>
        <v xml:space="preserve"> </v>
      </c>
      <c r="C798" s="1">
        <f t="shared" si="244"/>
        <v>795</v>
      </c>
      <c r="D798" t="str">
        <f t="shared" si="245"/>
        <v>BONATO GIOELE</v>
      </c>
      <c r="E798" s="1" t="str">
        <f>_xlfn.IFNA(VLOOKUP(G798,'nr MX scelti o cambiati'!$C$3:$D$591,2,FALSE)," ")</f>
        <v xml:space="preserve"> </v>
      </c>
      <c r="F798" s="1">
        <f>IF(E798="NUM CAMBIATO","NUM CAMBIATO",IF(G798=" "," ",_xlfn.IFNA(VLOOKUP(G798,'nr MX scelti o cambiati'!$E$3:$N$591,10,FALSE),"nuova scelta numero")))</f>
        <v>0</v>
      </c>
      <c r="G798" s="1" t="str">
        <f t="shared" si="246"/>
        <v>Y02261</v>
      </c>
      <c r="H798" s="1">
        <f t="shared" si="251"/>
        <v>0</v>
      </c>
      <c r="I798" s="1" t="str">
        <f t="shared" si="252"/>
        <v xml:space="preserve"> </v>
      </c>
      <c r="J798" s="42" t="str">
        <f t="shared" si="247"/>
        <v>BONATO GIOELE</v>
      </c>
      <c r="K798" s="1" t="str">
        <f t="shared" si="248"/>
        <v>VEN</v>
      </c>
      <c r="L798" s="1" t="str">
        <f t="shared" si="249"/>
        <v>MX2</v>
      </c>
      <c r="M798" s="1" t="str">
        <f t="shared" si="250"/>
        <v>EXPERT</v>
      </c>
      <c r="N798" s="7"/>
      <c r="O798">
        <f t="shared" si="253"/>
        <v>0</v>
      </c>
      <c r="P798">
        <f t="shared" si="254"/>
        <v>0</v>
      </c>
      <c r="Q798">
        <f t="shared" si="255"/>
        <v>0</v>
      </c>
      <c r="R798" s="1">
        <f t="shared" si="256"/>
        <v>0</v>
      </c>
      <c r="S798" s="22">
        <f t="shared" si="239"/>
        <v>0</v>
      </c>
      <c r="T798" s="1">
        <f t="shared" si="240"/>
        <v>0</v>
      </c>
      <c r="U798" s="1">
        <f t="shared" si="241"/>
        <v>0</v>
      </c>
      <c r="V798" s="1">
        <f t="shared" si="242"/>
        <v>0</v>
      </c>
      <c r="W798" s="42" t="str">
        <f t="shared" si="257"/>
        <v xml:space="preserve"> </v>
      </c>
    </row>
    <row r="799" spans="1:23" ht="15.75" customHeight="1" x14ac:dyDescent="0.25">
      <c r="A799" s="3">
        <v>796</v>
      </c>
      <c r="B799" s="4" t="str">
        <f t="shared" si="243"/>
        <v xml:space="preserve"> </v>
      </c>
      <c r="C799" s="1">
        <f t="shared" si="244"/>
        <v>796</v>
      </c>
      <c r="D799" t="str">
        <f t="shared" si="245"/>
        <v>RANGHERI FILIPPO</v>
      </c>
      <c r="E799" s="1" t="str">
        <f>_xlfn.IFNA(VLOOKUP(G799,'nr MX scelti o cambiati'!$C$3:$D$591,2,FALSE)," ")</f>
        <v xml:space="preserve"> </v>
      </c>
      <c r="F799" s="1">
        <f>IF(E799="NUM CAMBIATO","NUM CAMBIATO",IF(G799=" "," ",_xlfn.IFNA(VLOOKUP(G799,'nr MX scelti o cambiati'!$E$3:$N$591,10,FALSE),"nuova scelta numero")))</f>
        <v>0</v>
      </c>
      <c r="G799" s="1" t="str">
        <f t="shared" si="246"/>
        <v>S00037</v>
      </c>
      <c r="H799" s="1">
        <f t="shared" si="251"/>
        <v>0</v>
      </c>
      <c r="I799" s="1" t="str">
        <f t="shared" si="252"/>
        <v xml:space="preserve"> </v>
      </c>
      <c r="J799" s="42" t="str">
        <f t="shared" si="247"/>
        <v>RANGHERI FILIPPO</v>
      </c>
      <c r="K799" s="1" t="str">
        <f t="shared" si="248"/>
        <v>VEN</v>
      </c>
      <c r="L799" s="1" t="str">
        <f t="shared" si="249"/>
        <v>MX2</v>
      </c>
      <c r="M799" s="1" t="str">
        <f t="shared" si="250"/>
        <v>CHALLENGE</v>
      </c>
      <c r="N799" s="7"/>
      <c r="O799">
        <f t="shared" si="253"/>
        <v>0</v>
      </c>
      <c r="P799">
        <f t="shared" si="254"/>
        <v>0</v>
      </c>
      <c r="Q799">
        <f t="shared" si="255"/>
        <v>0</v>
      </c>
      <c r="R799" s="1">
        <f t="shared" si="256"/>
        <v>0</v>
      </c>
      <c r="S799" s="22">
        <f t="shared" si="239"/>
        <v>0</v>
      </c>
      <c r="T799" s="1">
        <f t="shared" si="240"/>
        <v>0</v>
      </c>
      <c r="U799" s="1">
        <f t="shared" si="241"/>
        <v>0</v>
      </c>
      <c r="V799" s="1">
        <f t="shared" si="242"/>
        <v>0</v>
      </c>
      <c r="W799" s="42" t="str">
        <f t="shared" si="257"/>
        <v xml:space="preserve"> </v>
      </c>
    </row>
    <row r="800" spans="1:23" ht="15.75" customHeight="1" x14ac:dyDescent="0.25">
      <c r="A800" s="3">
        <v>797</v>
      </c>
      <c r="B800" s="4" t="str">
        <f t="shared" si="243"/>
        <v xml:space="preserve"> </v>
      </c>
      <c r="C800" s="1">
        <f t="shared" si="244"/>
        <v>797</v>
      </c>
      <c r="D800" t="str">
        <f t="shared" si="245"/>
        <v>QUARTAROLI PAOLO</v>
      </c>
      <c r="E800" s="1" t="str">
        <f>_xlfn.IFNA(VLOOKUP(G800,'nr MX scelti o cambiati'!$C$3:$D$591,2,FALSE)," ")</f>
        <v xml:space="preserve"> </v>
      </c>
      <c r="F800" s="1">
        <f>IF(E800="NUM CAMBIATO","NUM CAMBIATO",IF(G800=" "," ",_xlfn.IFNA(VLOOKUP(G800,'nr MX scelti o cambiati'!$E$3:$N$591,10,FALSE),"nuova scelta numero")))</f>
        <v>0</v>
      </c>
      <c r="G800" s="1" t="str">
        <f t="shared" si="246"/>
        <v>Y00123</v>
      </c>
      <c r="H800" s="1">
        <f t="shared" si="251"/>
        <v>1</v>
      </c>
      <c r="I800" s="1" t="str">
        <f t="shared" si="252"/>
        <v>licenza 23 da rinnovare</v>
      </c>
      <c r="J800" s="42" t="str">
        <f t="shared" si="247"/>
        <v xml:space="preserve"> </v>
      </c>
      <c r="K800" s="1">
        <f t="shared" si="248"/>
        <v>0</v>
      </c>
      <c r="L800" s="1" t="str">
        <f t="shared" si="249"/>
        <v>MX2</v>
      </c>
      <c r="M800" s="1" t="str">
        <f t="shared" si="250"/>
        <v>CHALLENGE</v>
      </c>
      <c r="N800" s="7"/>
      <c r="O800">
        <f t="shared" si="253"/>
        <v>0</v>
      </c>
      <c r="P800">
        <f t="shared" si="254"/>
        <v>0</v>
      </c>
      <c r="Q800">
        <f t="shared" si="255"/>
        <v>0</v>
      </c>
      <c r="R800" s="1">
        <f t="shared" si="256"/>
        <v>0</v>
      </c>
      <c r="S800" s="22">
        <f t="shared" si="239"/>
        <v>0</v>
      </c>
      <c r="T800" s="1">
        <f t="shared" si="240"/>
        <v>0</v>
      </c>
      <c r="U800" s="1">
        <f t="shared" si="241"/>
        <v>0</v>
      </c>
      <c r="V800" s="1">
        <f t="shared" si="242"/>
        <v>0</v>
      </c>
      <c r="W800" s="42" t="str">
        <f t="shared" si="257"/>
        <v xml:space="preserve"> </v>
      </c>
    </row>
    <row r="801" spans="1:23" ht="15.75" customHeight="1" x14ac:dyDescent="0.25">
      <c r="A801" s="3">
        <v>798</v>
      </c>
      <c r="B801" s="4">
        <f t="shared" si="243"/>
        <v>798</v>
      </c>
      <c r="C801" s="1" t="str">
        <f t="shared" si="244"/>
        <v xml:space="preserve"> </v>
      </c>
      <c r="D801" t="str">
        <f t="shared" si="245"/>
        <v xml:space="preserve"> </v>
      </c>
      <c r="E801" s="1" t="str">
        <f>_xlfn.IFNA(VLOOKUP(G801,'nr MX scelti o cambiati'!$C$3:$D$591,2,FALSE)," ")</f>
        <v xml:space="preserve"> </v>
      </c>
      <c r="F801" s="1" t="str">
        <f>IF(E801="NUM CAMBIATO","NUM CAMBIATO",IF(G801=" "," ",_xlfn.IFNA(VLOOKUP(G801,'nr MX scelti o cambiati'!$E$3:$N$591,10,FALSE),"nuova scelta numero")))</f>
        <v xml:space="preserve"> </v>
      </c>
      <c r="G801" s="1" t="str">
        <f t="shared" si="246"/>
        <v xml:space="preserve"> </v>
      </c>
      <c r="H801" s="1">
        <f t="shared" si="251"/>
        <v>0</v>
      </c>
      <c r="I801" s="1" t="str">
        <f t="shared" si="252"/>
        <v xml:space="preserve"> </v>
      </c>
      <c r="J801" s="42" t="str">
        <f t="shared" si="247"/>
        <v xml:space="preserve"> </v>
      </c>
      <c r="K801" s="1" t="str">
        <f t="shared" si="248"/>
        <v xml:space="preserve"> </v>
      </c>
      <c r="L801" s="1" t="str">
        <f t="shared" si="249"/>
        <v xml:space="preserve"> </v>
      </c>
      <c r="M801" s="1" t="str">
        <f t="shared" si="250"/>
        <v xml:space="preserve"> </v>
      </c>
      <c r="N801" s="7"/>
      <c r="O801">
        <f t="shared" si="253"/>
        <v>0</v>
      </c>
      <c r="P801">
        <f t="shared" si="254"/>
        <v>0</v>
      </c>
      <c r="Q801">
        <f t="shared" si="255"/>
        <v>0</v>
      </c>
      <c r="R801" s="1">
        <f t="shared" si="256"/>
        <v>0</v>
      </c>
      <c r="S801" s="22">
        <f t="shared" si="239"/>
        <v>0</v>
      </c>
      <c r="T801" s="1">
        <f t="shared" si="240"/>
        <v>0</v>
      </c>
      <c r="U801" s="1">
        <f t="shared" si="241"/>
        <v>0</v>
      </c>
      <c r="V801" s="1">
        <f t="shared" si="242"/>
        <v>0</v>
      </c>
      <c r="W801" s="42" t="str">
        <f t="shared" si="257"/>
        <v xml:space="preserve"> </v>
      </c>
    </row>
    <row r="802" spans="1:23" ht="15.75" customHeight="1" x14ac:dyDescent="0.25">
      <c r="A802" s="3">
        <v>799</v>
      </c>
      <c r="B802" s="4">
        <f t="shared" si="243"/>
        <v>799</v>
      </c>
      <c r="C802" s="1" t="str">
        <f t="shared" si="244"/>
        <v xml:space="preserve"> </v>
      </c>
      <c r="D802" t="str">
        <f t="shared" si="245"/>
        <v xml:space="preserve"> </v>
      </c>
      <c r="E802" s="1" t="str">
        <f>_xlfn.IFNA(VLOOKUP(G802,'nr MX scelti o cambiati'!$C$3:$D$591,2,FALSE)," ")</f>
        <v xml:space="preserve"> </v>
      </c>
      <c r="F802" s="1" t="str">
        <f>IF(E802="NUM CAMBIATO","NUM CAMBIATO",IF(G802=" "," ",_xlfn.IFNA(VLOOKUP(G802,'nr MX scelti o cambiati'!$E$3:$N$591,10,FALSE),"nuova scelta numero")))</f>
        <v xml:space="preserve"> </v>
      </c>
      <c r="G802" s="1" t="str">
        <f t="shared" si="246"/>
        <v xml:space="preserve"> </v>
      </c>
      <c r="H802" s="1">
        <f t="shared" si="251"/>
        <v>0</v>
      </c>
      <c r="I802" s="1" t="str">
        <f t="shared" si="252"/>
        <v xml:space="preserve"> </v>
      </c>
      <c r="J802" s="42" t="str">
        <f t="shared" si="247"/>
        <v xml:space="preserve"> </v>
      </c>
      <c r="K802" s="1" t="str">
        <f t="shared" si="248"/>
        <v xml:space="preserve"> </v>
      </c>
      <c r="L802" s="1" t="str">
        <f t="shared" si="249"/>
        <v xml:space="preserve"> </v>
      </c>
      <c r="M802" s="1" t="str">
        <f t="shared" si="250"/>
        <v xml:space="preserve"> </v>
      </c>
      <c r="N802" s="7"/>
      <c r="O802">
        <f t="shared" si="253"/>
        <v>0</v>
      </c>
      <c r="P802">
        <f t="shared" si="254"/>
        <v>0</v>
      </c>
      <c r="Q802">
        <f t="shared" si="255"/>
        <v>0</v>
      </c>
      <c r="R802" s="1">
        <f t="shared" si="256"/>
        <v>0</v>
      </c>
      <c r="S802" s="22">
        <f t="shared" si="239"/>
        <v>0</v>
      </c>
      <c r="T802" s="1">
        <f t="shared" si="240"/>
        <v>0</v>
      </c>
      <c r="U802" s="1">
        <f t="shared" si="241"/>
        <v>0</v>
      </c>
      <c r="V802" s="1">
        <f t="shared" si="242"/>
        <v>0</v>
      </c>
      <c r="W802" s="42" t="str">
        <f t="shared" si="257"/>
        <v xml:space="preserve"> </v>
      </c>
    </row>
    <row r="803" spans="1:23" ht="15.75" customHeight="1" x14ac:dyDescent="0.25">
      <c r="A803" s="3">
        <v>800</v>
      </c>
      <c r="B803" s="4" t="str">
        <f t="shared" si="243"/>
        <v xml:space="preserve"> </v>
      </c>
      <c r="C803" s="1">
        <f t="shared" si="244"/>
        <v>800</v>
      </c>
      <c r="D803" t="str">
        <f t="shared" si="245"/>
        <v>BERNARDINELLI LEON ALESSIO DENNIS</v>
      </c>
      <c r="E803" s="1" t="str">
        <f>_xlfn.IFNA(VLOOKUP(G803,'nr MX scelti o cambiati'!$C$3:$D$591,2,FALSE)," ")</f>
        <v xml:space="preserve"> </v>
      </c>
      <c r="F803" s="1">
        <f>IF(E803="NUM CAMBIATO","NUM CAMBIATO",IF(G803=" "," ",_xlfn.IFNA(VLOOKUP(G803,'nr MX scelti o cambiati'!$E$3:$N$591,10,FALSE),"nuova scelta numero")))</f>
        <v>0</v>
      </c>
      <c r="G803" s="1" t="str">
        <f t="shared" si="246"/>
        <v>X12596</v>
      </c>
      <c r="H803" s="1">
        <f t="shared" si="251"/>
        <v>0</v>
      </c>
      <c r="I803" s="1" t="str">
        <f t="shared" si="252"/>
        <v xml:space="preserve"> </v>
      </c>
      <c r="J803" s="42" t="str">
        <f t="shared" si="247"/>
        <v>BERNARDINELLI LEON ALESSIO DENNIS</v>
      </c>
      <c r="K803" s="1" t="str">
        <f t="shared" si="248"/>
        <v>VEN</v>
      </c>
      <c r="L803" s="1" t="str">
        <f t="shared" si="249"/>
        <v>MX1</v>
      </c>
      <c r="M803" s="1" t="str">
        <f t="shared" si="250"/>
        <v>RIDER</v>
      </c>
      <c r="N803" s="7"/>
      <c r="O803">
        <f t="shared" si="253"/>
        <v>0</v>
      </c>
      <c r="P803">
        <f t="shared" si="254"/>
        <v>0</v>
      </c>
      <c r="Q803">
        <f t="shared" si="255"/>
        <v>0</v>
      </c>
      <c r="R803" s="1">
        <f t="shared" si="256"/>
        <v>0</v>
      </c>
      <c r="S803" s="22">
        <f t="shared" si="239"/>
        <v>0</v>
      </c>
      <c r="T803" s="1">
        <f t="shared" si="240"/>
        <v>0</v>
      </c>
      <c r="U803" s="1">
        <f t="shared" si="241"/>
        <v>0</v>
      </c>
      <c r="V803" s="1">
        <f t="shared" si="242"/>
        <v>0</v>
      </c>
      <c r="W803" s="42" t="str">
        <f t="shared" si="257"/>
        <v xml:space="preserve"> </v>
      </c>
    </row>
    <row r="804" spans="1:23" ht="15.75" customHeight="1" x14ac:dyDescent="0.25">
      <c r="A804" s="3">
        <v>801</v>
      </c>
      <c r="B804" s="4" t="str">
        <f t="shared" si="243"/>
        <v xml:space="preserve"> </v>
      </c>
      <c r="C804" s="1">
        <f t="shared" si="244"/>
        <v>801</v>
      </c>
      <c r="D804" t="str">
        <f t="shared" si="245"/>
        <v>ZUIN FEDERICO</v>
      </c>
      <c r="E804" s="1" t="str">
        <f>_xlfn.IFNA(VLOOKUP(G804,'nr MX scelti o cambiati'!$C$3:$D$591,2,FALSE)," ")</f>
        <v xml:space="preserve"> </v>
      </c>
      <c r="F804" s="1">
        <f>IF(E804="NUM CAMBIATO","NUM CAMBIATO",IF(G804=" "," ",_xlfn.IFNA(VLOOKUP(G804,'nr MX scelti o cambiati'!$E$3:$N$591,10,FALSE),"nuova scelta numero")))</f>
        <v>0</v>
      </c>
      <c r="G804" s="1" t="str">
        <f t="shared" si="246"/>
        <v>Z02076</v>
      </c>
      <c r="H804" s="1">
        <f t="shared" si="251"/>
        <v>0</v>
      </c>
      <c r="I804" s="1" t="str">
        <f t="shared" si="252"/>
        <v xml:space="preserve"> </v>
      </c>
      <c r="J804" s="42" t="str">
        <f t="shared" si="247"/>
        <v>ZUIN FEDERICO</v>
      </c>
      <c r="K804" s="1" t="str">
        <f t="shared" si="248"/>
        <v>VEN</v>
      </c>
      <c r="L804" s="1" t="str">
        <f t="shared" si="249"/>
        <v>MX1</v>
      </c>
      <c r="M804" s="1" t="str">
        <f t="shared" si="250"/>
        <v>EXPERT</v>
      </c>
      <c r="N804" s="7"/>
      <c r="O804">
        <f t="shared" si="253"/>
        <v>0</v>
      </c>
      <c r="P804">
        <f t="shared" si="254"/>
        <v>0</v>
      </c>
      <c r="Q804">
        <f t="shared" si="255"/>
        <v>0</v>
      </c>
      <c r="R804" s="1">
        <f t="shared" si="256"/>
        <v>0</v>
      </c>
      <c r="S804" s="22">
        <f t="shared" si="239"/>
        <v>0</v>
      </c>
      <c r="T804" s="1">
        <f t="shared" si="240"/>
        <v>0</v>
      </c>
      <c r="U804" s="1">
        <f t="shared" si="241"/>
        <v>0</v>
      </c>
      <c r="V804" s="1">
        <f t="shared" si="242"/>
        <v>0</v>
      </c>
      <c r="W804" s="42" t="str">
        <f t="shared" si="257"/>
        <v xml:space="preserve"> </v>
      </c>
    </row>
    <row r="805" spans="1:23" ht="15.75" customHeight="1" x14ac:dyDescent="0.25">
      <c r="A805" s="3">
        <v>802</v>
      </c>
      <c r="B805" s="4">
        <f t="shared" si="243"/>
        <v>802</v>
      </c>
      <c r="C805" s="1" t="str">
        <f t="shared" si="244"/>
        <v xml:space="preserve"> </v>
      </c>
      <c r="D805" t="str">
        <f t="shared" si="245"/>
        <v xml:space="preserve"> </v>
      </c>
      <c r="E805" s="1" t="str">
        <f>_xlfn.IFNA(VLOOKUP(G805,'nr MX scelti o cambiati'!$C$3:$D$591,2,FALSE)," ")</f>
        <v xml:space="preserve"> </v>
      </c>
      <c r="F805" s="1" t="str">
        <f>IF(E805="NUM CAMBIATO","NUM CAMBIATO",IF(G805=" "," ",_xlfn.IFNA(VLOOKUP(G805,'nr MX scelti o cambiati'!$E$3:$N$591,10,FALSE),"nuova scelta numero")))</f>
        <v xml:space="preserve"> </v>
      </c>
      <c r="G805" s="1" t="str">
        <f t="shared" si="246"/>
        <v xml:space="preserve"> </v>
      </c>
      <c r="H805" s="1">
        <f t="shared" si="251"/>
        <v>0</v>
      </c>
      <c r="I805" s="1" t="str">
        <f t="shared" si="252"/>
        <v xml:space="preserve"> </v>
      </c>
      <c r="J805" s="42" t="str">
        <f t="shared" si="247"/>
        <v xml:space="preserve"> </v>
      </c>
      <c r="K805" s="1" t="str">
        <f t="shared" si="248"/>
        <v xml:space="preserve"> </v>
      </c>
      <c r="L805" s="1" t="str">
        <f t="shared" si="249"/>
        <v xml:space="preserve"> </v>
      </c>
      <c r="M805" s="1" t="str">
        <f t="shared" si="250"/>
        <v xml:space="preserve"> </v>
      </c>
      <c r="N805" s="7"/>
      <c r="O805">
        <f t="shared" si="253"/>
        <v>0</v>
      </c>
      <c r="P805">
        <f t="shared" si="254"/>
        <v>0</v>
      </c>
      <c r="Q805">
        <f t="shared" si="255"/>
        <v>0</v>
      </c>
      <c r="R805" s="1">
        <f t="shared" si="256"/>
        <v>0</v>
      </c>
      <c r="S805" s="22">
        <f t="shared" si="239"/>
        <v>0</v>
      </c>
      <c r="T805" s="1">
        <f t="shared" si="240"/>
        <v>0</v>
      </c>
      <c r="U805" s="1">
        <f t="shared" si="241"/>
        <v>0</v>
      </c>
      <c r="V805" s="1">
        <f t="shared" si="242"/>
        <v>0</v>
      </c>
      <c r="W805" s="42" t="str">
        <f t="shared" si="257"/>
        <v xml:space="preserve"> </v>
      </c>
    </row>
    <row r="806" spans="1:23" ht="15.75" customHeight="1" x14ac:dyDescent="0.25">
      <c r="A806" s="3">
        <v>803</v>
      </c>
      <c r="B806" s="4" t="str">
        <f t="shared" si="243"/>
        <v xml:space="preserve"> </v>
      </c>
      <c r="C806" s="1">
        <f t="shared" si="244"/>
        <v>803</v>
      </c>
      <c r="D806" t="str">
        <f t="shared" si="245"/>
        <v>FABIJAN PATRIK</v>
      </c>
      <c r="E806" s="1" t="str">
        <f>_xlfn.IFNA(VLOOKUP(G806,'nr MX scelti o cambiati'!$C$3:$D$591,2,FALSE)," ")</f>
        <v xml:space="preserve"> </v>
      </c>
      <c r="F806" s="1" t="str">
        <f>IF(E806="NUM CAMBIATO","NUM CAMBIATO",IF(G806=" "," ",_xlfn.IFNA(VLOOKUP(G806,'nr MX scelti o cambiati'!$E$3:$N$591,10,FALSE),"nuova scelta numero")))</f>
        <v>nuova scelta numero</v>
      </c>
      <c r="G806" s="1" t="str">
        <f t="shared" si="246"/>
        <v>A00497</v>
      </c>
      <c r="H806" s="1">
        <f t="shared" si="251"/>
        <v>0</v>
      </c>
      <c r="I806" s="1" t="str">
        <f t="shared" si="252"/>
        <v xml:space="preserve"> </v>
      </c>
      <c r="J806" s="42" t="str">
        <f t="shared" si="247"/>
        <v>FABIJAN PATRIK</v>
      </c>
      <c r="K806" s="1" t="str">
        <f t="shared" si="248"/>
        <v>FVG</v>
      </c>
      <c r="L806" s="1" t="str">
        <f t="shared" si="249"/>
        <v>MX1</v>
      </c>
      <c r="M806" s="1" t="str">
        <f t="shared" si="250"/>
        <v>RIDER</v>
      </c>
      <c r="N806" s="7"/>
      <c r="O806">
        <f t="shared" si="253"/>
        <v>0</v>
      </c>
      <c r="P806">
        <f t="shared" si="254"/>
        <v>0</v>
      </c>
      <c r="Q806">
        <f t="shared" si="255"/>
        <v>0</v>
      </c>
      <c r="R806" s="1">
        <f t="shared" si="256"/>
        <v>0</v>
      </c>
      <c r="S806" s="22">
        <f t="shared" si="239"/>
        <v>0</v>
      </c>
      <c r="T806" s="1">
        <f t="shared" si="240"/>
        <v>0</v>
      </c>
      <c r="U806" s="1">
        <f t="shared" si="241"/>
        <v>0</v>
      </c>
      <c r="V806" s="1">
        <f t="shared" si="242"/>
        <v>0</v>
      </c>
      <c r="W806" s="42" t="str">
        <f t="shared" si="257"/>
        <v xml:space="preserve"> </v>
      </c>
    </row>
    <row r="807" spans="1:23" ht="15.75" customHeight="1" x14ac:dyDescent="0.25">
      <c r="A807" s="3">
        <v>804</v>
      </c>
      <c r="B807" s="4" t="str">
        <f t="shared" si="243"/>
        <v xml:space="preserve"> </v>
      </c>
      <c r="C807" s="1">
        <f t="shared" si="244"/>
        <v>804</v>
      </c>
      <c r="D807" t="str">
        <f t="shared" si="245"/>
        <v>FONTANESI KIARA</v>
      </c>
      <c r="E807" s="1" t="str">
        <f>_xlfn.IFNA(VLOOKUP(G807,'nr MX scelti o cambiati'!$C$3:$D$591,2,FALSE)," ")</f>
        <v xml:space="preserve"> </v>
      </c>
      <c r="F807" s="1">
        <f>IF(E807="NUM CAMBIATO","NUM CAMBIATO",IF(G807=" "," ",_xlfn.IFNA(VLOOKUP(G807,'nr MX scelti o cambiati'!$E$3:$N$591,10,FALSE),"nuova scelta numero")))</f>
        <v>0</v>
      </c>
      <c r="G807" s="1" t="str">
        <f t="shared" si="246"/>
        <v>Z00067</v>
      </c>
      <c r="H807" s="1">
        <f t="shared" si="251"/>
        <v>0</v>
      </c>
      <c r="I807" s="1" t="str">
        <f t="shared" si="252"/>
        <v xml:space="preserve"> </v>
      </c>
      <c r="J807" s="42" t="str">
        <f t="shared" si="247"/>
        <v>FONTANESI KIARA</v>
      </c>
      <c r="K807" s="1" t="str">
        <f t="shared" si="248"/>
        <v>LOM</v>
      </c>
      <c r="L807" s="1" t="str">
        <f t="shared" si="249"/>
        <v>MX2</v>
      </c>
      <c r="M807" s="1" t="str">
        <f t="shared" si="250"/>
        <v>FAST</v>
      </c>
      <c r="N807" s="7"/>
      <c r="O807">
        <f t="shared" si="253"/>
        <v>0</v>
      </c>
      <c r="P807">
        <f t="shared" si="254"/>
        <v>0</v>
      </c>
      <c r="Q807">
        <f t="shared" si="255"/>
        <v>0</v>
      </c>
      <c r="R807" s="1">
        <f t="shared" si="256"/>
        <v>0</v>
      </c>
      <c r="S807" s="22">
        <f t="shared" si="239"/>
        <v>0</v>
      </c>
      <c r="T807" s="1">
        <f t="shared" si="240"/>
        <v>0</v>
      </c>
      <c r="U807" s="1">
        <f t="shared" si="241"/>
        <v>0</v>
      </c>
      <c r="V807" s="1">
        <f t="shared" si="242"/>
        <v>0</v>
      </c>
      <c r="W807" s="42" t="str">
        <f t="shared" si="257"/>
        <v xml:space="preserve"> </v>
      </c>
    </row>
    <row r="808" spans="1:23" ht="15.75" customHeight="1" x14ac:dyDescent="0.25">
      <c r="A808" s="3">
        <v>805</v>
      </c>
      <c r="B808" s="4" t="str">
        <f t="shared" si="243"/>
        <v xml:space="preserve"> </v>
      </c>
      <c r="C808" s="1">
        <f t="shared" si="244"/>
        <v>805</v>
      </c>
      <c r="D808" t="str">
        <f t="shared" si="245"/>
        <v>GREGGIO ELIA</v>
      </c>
      <c r="E808" s="1" t="str">
        <f>_xlfn.IFNA(VLOOKUP(G808,'nr MX scelti o cambiati'!$C$3:$D$591,2,FALSE)," ")</f>
        <v xml:space="preserve"> </v>
      </c>
      <c r="F808" s="1">
        <f>IF(E808="NUM CAMBIATO","NUM CAMBIATO",IF(G808=" "," ",_xlfn.IFNA(VLOOKUP(G808,'nr MX scelti o cambiati'!$E$3:$N$591,10,FALSE),"nuova scelta numero")))</f>
        <v>0</v>
      </c>
      <c r="G808" s="1" t="str">
        <f t="shared" si="246"/>
        <v>Z00464</v>
      </c>
      <c r="H808" s="1">
        <f t="shared" si="251"/>
        <v>1</v>
      </c>
      <c r="I808" s="1" t="str">
        <f t="shared" si="252"/>
        <v>licenza 23 da rinnovare</v>
      </c>
      <c r="J808" s="42" t="str">
        <f t="shared" si="247"/>
        <v xml:space="preserve"> </v>
      </c>
      <c r="K808" s="1">
        <f t="shared" si="248"/>
        <v>0</v>
      </c>
      <c r="L808" s="1" t="str">
        <f t="shared" si="249"/>
        <v>MX1</v>
      </c>
      <c r="M808" s="1" t="str">
        <f t="shared" si="250"/>
        <v>RIDER</v>
      </c>
      <c r="N808" s="7"/>
      <c r="O808">
        <f t="shared" si="253"/>
        <v>0</v>
      </c>
      <c r="P808">
        <f t="shared" si="254"/>
        <v>0</v>
      </c>
      <c r="Q808">
        <f t="shared" si="255"/>
        <v>0</v>
      </c>
      <c r="R808" s="1">
        <f t="shared" si="256"/>
        <v>0</v>
      </c>
      <c r="S808" s="22">
        <f t="shared" si="239"/>
        <v>0</v>
      </c>
      <c r="T808" s="1">
        <f t="shared" si="240"/>
        <v>0</v>
      </c>
      <c r="U808" s="1">
        <f t="shared" si="241"/>
        <v>0</v>
      </c>
      <c r="V808" s="1">
        <f t="shared" si="242"/>
        <v>0</v>
      </c>
      <c r="W808" s="42" t="str">
        <f t="shared" si="257"/>
        <v xml:space="preserve"> </v>
      </c>
    </row>
    <row r="809" spans="1:23" ht="15.75" customHeight="1" x14ac:dyDescent="0.25">
      <c r="A809" s="3">
        <v>806</v>
      </c>
      <c r="B809" s="4">
        <f t="shared" si="243"/>
        <v>806</v>
      </c>
      <c r="C809" s="1" t="str">
        <f t="shared" si="244"/>
        <v xml:space="preserve"> </v>
      </c>
      <c r="D809" t="str">
        <f t="shared" si="245"/>
        <v xml:space="preserve"> </v>
      </c>
      <c r="E809" s="1" t="str">
        <f>_xlfn.IFNA(VLOOKUP(G809,'nr MX scelti o cambiati'!$C$3:$D$591,2,FALSE)," ")</f>
        <v xml:space="preserve"> </v>
      </c>
      <c r="F809" s="1" t="str">
        <f>IF(E809="NUM CAMBIATO","NUM CAMBIATO",IF(G809=" "," ",_xlfn.IFNA(VLOOKUP(G809,'nr MX scelti o cambiati'!$E$3:$N$591,10,FALSE),"nuova scelta numero")))</f>
        <v xml:space="preserve"> </v>
      </c>
      <c r="G809" s="1" t="str">
        <f t="shared" si="246"/>
        <v xml:space="preserve"> </v>
      </c>
      <c r="H809" s="1">
        <f t="shared" si="251"/>
        <v>0</v>
      </c>
      <c r="I809" s="1" t="str">
        <f t="shared" si="252"/>
        <v xml:space="preserve"> </v>
      </c>
      <c r="J809" s="42" t="str">
        <f t="shared" si="247"/>
        <v xml:space="preserve"> </v>
      </c>
      <c r="K809" s="1" t="str">
        <f t="shared" si="248"/>
        <v xml:space="preserve"> </v>
      </c>
      <c r="L809" s="1" t="str">
        <f t="shared" si="249"/>
        <v xml:space="preserve"> </v>
      </c>
      <c r="M809" s="1" t="str">
        <f t="shared" si="250"/>
        <v xml:space="preserve"> </v>
      </c>
      <c r="N809" s="7"/>
      <c r="O809">
        <f t="shared" si="253"/>
        <v>0</v>
      </c>
      <c r="P809">
        <f t="shared" si="254"/>
        <v>0</v>
      </c>
      <c r="Q809">
        <f t="shared" si="255"/>
        <v>0</v>
      </c>
      <c r="R809" s="1">
        <f t="shared" si="256"/>
        <v>0</v>
      </c>
      <c r="S809" s="22">
        <f t="shared" si="239"/>
        <v>0</v>
      </c>
      <c r="T809" s="1">
        <f t="shared" si="240"/>
        <v>0</v>
      </c>
      <c r="U809" s="1">
        <f t="shared" si="241"/>
        <v>0</v>
      </c>
      <c r="V809" s="1">
        <f t="shared" si="242"/>
        <v>0</v>
      </c>
      <c r="W809" s="42" t="str">
        <f t="shared" si="257"/>
        <v xml:space="preserve"> </v>
      </c>
    </row>
    <row r="810" spans="1:23" ht="15.75" customHeight="1" x14ac:dyDescent="0.25">
      <c r="A810" s="3">
        <v>807</v>
      </c>
      <c r="B810" s="4">
        <f t="shared" si="243"/>
        <v>807</v>
      </c>
      <c r="C810" s="1" t="str">
        <f t="shared" si="244"/>
        <v xml:space="preserve"> </v>
      </c>
      <c r="D810" t="str">
        <f t="shared" si="245"/>
        <v xml:space="preserve"> </v>
      </c>
      <c r="E810" s="1" t="str">
        <f>_xlfn.IFNA(VLOOKUP(G810,'nr MX scelti o cambiati'!$C$3:$D$591,2,FALSE)," ")</f>
        <v xml:space="preserve"> </v>
      </c>
      <c r="F810" s="1" t="str">
        <f>IF(E810="NUM CAMBIATO","NUM CAMBIATO",IF(G810=" "," ",_xlfn.IFNA(VLOOKUP(G810,'nr MX scelti o cambiati'!$E$3:$N$591,10,FALSE),"nuova scelta numero")))</f>
        <v xml:space="preserve"> </v>
      </c>
      <c r="G810" s="1" t="str">
        <f t="shared" si="246"/>
        <v xml:space="preserve"> </v>
      </c>
      <c r="H810" s="1">
        <f t="shared" si="251"/>
        <v>0</v>
      </c>
      <c r="I810" s="1" t="str">
        <f t="shared" si="252"/>
        <v xml:space="preserve"> </v>
      </c>
      <c r="J810" s="42" t="str">
        <f t="shared" si="247"/>
        <v xml:space="preserve"> </v>
      </c>
      <c r="K810" s="1" t="str">
        <f t="shared" si="248"/>
        <v xml:space="preserve"> </v>
      </c>
      <c r="L810" s="1" t="str">
        <f t="shared" si="249"/>
        <v xml:space="preserve"> </v>
      </c>
      <c r="M810" s="1" t="str">
        <f t="shared" si="250"/>
        <v xml:space="preserve"> </v>
      </c>
      <c r="N810" s="7"/>
      <c r="O810">
        <f t="shared" si="253"/>
        <v>0</v>
      </c>
      <c r="P810">
        <f t="shared" si="254"/>
        <v>0</v>
      </c>
      <c r="Q810">
        <f t="shared" si="255"/>
        <v>0</v>
      </c>
      <c r="R810" s="1">
        <f t="shared" si="256"/>
        <v>0</v>
      </c>
      <c r="S810" s="22">
        <f t="shared" si="239"/>
        <v>0</v>
      </c>
      <c r="T810" s="1">
        <f t="shared" si="240"/>
        <v>0</v>
      </c>
      <c r="U810" s="1">
        <f t="shared" si="241"/>
        <v>0</v>
      </c>
      <c r="V810" s="1">
        <f t="shared" si="242"/>
        <v>0</v>
      </c>
      <c r="W810" s="42" t="str">
        <f t="shared" si="257"/>
        <v xml:space="preserve"> </v>
      </c>
    </row>
    <row r="811" spans="1:23" ht="15.75" customHeight="1" x14ac:dyDescent="0.25">
      <c r="A811" s="3">
        <v>808</v>
      </c>
      <c r="B811" s="4" t="str">
        <f t="shared" si="243"/>
        <v xml:space="preserve"> </v>
      </c>
      <c r="C811" s="1">
        <f t="shared" si="244"/>
        <v>808</v>
      </c>
      <c r="D811" t="str">
        <f t="shared" si="245"/>
        <v>IORI GIACOMO</v>
      </c>
      <c r="E811" s="1" t="str">
        <f>_xlfn.IFNA(VLOOKUP(G811,'nr MX scelti o cambiati'!$C$3:$D$591,2,FALSE)," ")</f>
        <v>NUM CAMBIATO</v>
      </c>
      <c r="F811" s="1" t="str">
        <f>IF(E811="NUM CAMBIATO","NUM CAMBIATO",IF(G811=" "," ",_xlfn.IFNA(VLOOKUP(G811,'nr MX scelti o cambiati'!$E$3:$N$591,10,FALSE),"nuova scelta numero")))</f>
        <v>NUM CAMBIATO</v>
      </c>
      <c r="G811" s="1" t="str">
        <f t="shared" si="246"/>
        <v>S04399</v>
      </c>
      <c r="H811" s="1">
        <f t="shared" si="251"/>
        <v>0</v>
      </c>
      <c r="I811" s="1" t="str">
        <f t="shared" si="252"/>
        <v xml:space="preserve"> </v>
      </c>
      <c r="J811" s="42" t="str">
        <f t="shared" si="247"/>
        <v>IORI GIACOMO</v>
      </c>
      <c r="K811" s="1" t="str">
        <f t="shared" si="248"/>
        <v>LOM</v>
      </c>
      <c r="L811" s="1" t="str">
        <f t="shared" si="249"/>
        <v>MX2</v>
      </c>
      <c r="M811" s="1" t="str">
        <f t="shared" si="250"/>
        <v>RIDER</v>
      </c>
      <c r="N811" s="7"/>
      <c r="O811">
        <f t="shared" si="253"/>
        <v>0</v>
      </c>
      <c r="P811">
        <f t="shared" si="254"/>
        <v>0</v>
      </c>
      <c r="Q811">
        <f t="shared" si="255"/>
        <v>0</v>
      </c>
      <c r="R811" s="1">
        <f t="shared" si="256"/>
        <v>0</v>
      </c>
      <c r="S811" s="22">
        <f t="shared" si="239"/>
        <v>0</v>
      </c>
      <c r="T811" s="1">
        <f t="shared" si="240"/>
        <v>0</v>
      </c>
      <c r="U811" s="1">
        <f t="shared" si="241"/>
        <v>0</v>
      </c>
      <c r="V811" s="1">
        <f t="shared" si="242"/>
        <v>0</v>
      </c>
      <c r="W811" s="42" t="str">
        <f t="shared" si="257"/>
        <v xml:space="preserve"> </v>
      </c>
    </row>
    <row r="812" spans="1:23" ht="15.75" customHeight="1" x14ac:dyDescent="0.25">
      <c r="A812" s="3">
        <v>809</v>
      </c>
      <c r="B812" s="4" t="str">
        <f t="shared" si="243"/>
        <v xml:space="preserve"> </v>
      </c>
      <c r="C812" s="1">
        <f t="shared" si="244"/>
        <v>809</v>
      </c>
      <c r="D812" t="str">
        <f t="shared" si="245"/>
        <v>MENEGUZZO FEDERICO</v>
      </c>
      <c r="E812" s="1" t="str">
        <f>_xlfn.IFNA(VLOOKUP(G812,'nr MX scelti o cambiati'!$C$3:$D$591,2,FALSE)," ")</f>
        <v xml:space="preserve"> </v>
      </c>
      <c r="F812" s="1">
        <f>IF(E812="NUM CAMBIATO","NUM CAMBIATO",IF(G812=" "," ",_xlfn.IFNA(VLOOKUP(G812,'nr MX scelti o cambiati'!$E$3:$N$591,10,FALSE),"nuova scelta numero")))</f>
        <v>0</v>
      </c>
      <c r="G812" s="1" t="str">
        <f t="shared" si="246"/>
        <v>Y00943</v>
      </c>
      <c r="H812" s="1">
        <f t="shared" si="251"/>
        <v>0</v>
      </c>
      <c r="I812" s="1" t="str">
        <f t="shared" si="252"/>
        <v xml:space="preserve"> </v>
      </c>
      <c r="J812" s="42" t="str">
        <f t="shared" si="247"/>
        <v>MENEGUZZO FEDERICO</v>
      </c>
      <c r="K812" s="1" t="str">
        <f t="shared" si="248"/>
        <v>VEN</v>
      </c>
      <c r="L812" s="1" t="str">
        <f t="shared" si="249"/>
        <v>OPEN</v>
      </c>
      <c r="M812" s="1" t="str">
        <f t="shared" si="250"/>
        <v>VETERAN</v>
      </c>
      <c r="N812" s="7"/>
      <c r="O812">
        <f t="shared" si="253"/>
        <v>0</v>
      </c>
      <c r="P812">
        <f t="shared" si="254"/>
        <v>0</v>
      </c>
      <c r="Q812">
        <f t="shared" si="255"/>
        <v>0</v>
      </c>
      <c r="R812" s="1">
        <f t="shared" si="256"/>
        <v>0</v>
      </c>
      <c r="S812" s="22">
        <f t="shared" si="239"/>
        <v>0</v>
      </c>
      <c r="T812" s="1">
        <f t="shared" si="240"/>
        <v>0</v>
      </c>
      <c r="U812" s="1">
        <f t="shared" si="241"/>
        <v>0</v>
      </c>
      <c r="V812" s="1">
        <f t="shared" si="242"/>
        <v>0</v>
      </c>
      <c r="W812" s="42" t="str">
        <f t="shared" si="257"/>
        <v xml:space="preserve"> </v>
      </c>
    </row>
    <row r="813" spans="1:23" ht="15.75" customHeight="1" x14ac:dyDescent="0.25">
      <c r="A813" s="3">
        <v>810</v>
      </c>
      <c r="B813" s="4" t="str">
        <f t="shared" si="243"/>
        <v xml:space="preserve"> </v>
      </c>
      <c r="C813" s="1">
        <f t="shared" si="244"/>
        <v>810</v>
      </c>
      <c r="D813" t="str">
        <f t="shared" si="245"/>
        <v>LISOTTO LEONARDO</v>
      </c>
      <c r="E813" s="1" t="str">
        <f>_xlfn.IFNA(VLOOKUP(G813,'nr MX scelti o cambiati'!$C$3:$D$591,2,FALSE)," ")</f>
        <v>NUM CAMBIATO</v>
      </c>
      <c r="F813" s="1" t="str">
        <f>IF(E813="NUM CAMBIATO","NUM CAMBIATO",IF(G813=" "," ",_xlfn.IFNA(VLOOKUP(G813,'nr MX scelti o cambiati'!$E$3:$N$591,10,FALSE),"nuova scelta numero")))</f>
        <v>NUM CAMBIATO</v>
      </c>
      <c r="G813" s="1" t="str">
        <f t="shared" si="246"/>
        <v>Z00537</v>
      </c>
      <c r="H813" s="1">
        <f t="shared" si="251"/>
        <v>0</v>
      </c>
      <c r="I813" s="1" t="str">
        <f t="shared" si="252"/>
        <v xml:space="preserve"> </v>
      </c>
      <c r="J813" s="42" t="str">
        <f t="shared" si="247"/>
        <v>LISOTTO LEONARDO</v>
      </c>
      <c r="K813" s="1" t="str">
        <f t="shared" si="248"/>
        <v>FVG</v>
      </c>
      <c r="L813" s="1" t="str">
        <f t="shared" si="249"/>
        <v>MX2</v>
      </c>
      <c r="M813" s="1" t="str">
        <f t="shared" si="250"/>
        <v>RIDER</v>
      </c>
      <c r="N813" s="7"/>
      <c r="O813">
        <f t="shared" si="253"/>
        <v>0</v>
      </c>
      <c r="P813">
        <f t="shared" si="254"/>
        <v>0</v>
      </c>
      <c r="Q813">
        <f t="shared" si="255"/>
        <v>0</v>
      </c>
      <c r="R813" s="1">
        <f t="shared" si="256"/>
        <v>0</v>
      </c>
      <c r="S813" s="22">
        <f t="shared" si="239"/>
        <v>0</v>
      </c>
      <c r="T813" s="1">
        <f t="shared" si="240"/>
        <v>0</v>
      </c>
      <c r="U813" s="1">
        <f t="shared" si="241"/>
        <v>0</v>
      </c>
      <c r="V813" s="1">
        <f t="shared" si="242"/>
        <v>0</v>
      </c>
      <c r="W813" s="42" t="str">
        <f t="shared" si="257"/>
        <v xml:space="preserve"> </v>
      </c>
    </row>
    <row r="814" spans="1:23" ht="15.75" customHeight="1" x14ac:dyDescent="0.25">
      <c r="A814" s="3">
        <v>811</v>
      </c>
      <c r="B814" s="4" t="str">
        <f t="shared" si="243"/>
        <v xml:space="preserve"> </v>
      </c>
      <c r="C814" s="1">
        <f t="shared" si="244"/>
        <v>811</v>
      </c>
      <c r="D814" t="str">
        <f t="shared" si="245"/>
        <v>DELLADDIO DAVIDE</v>
      </c>
      <c r="E814" s="1" t="str">
        <f>_xlfn.IFNA(VLOOKUP(G814,'nr MX scelti o cambiati'!$C$3:$D$591,2,FALSE)," ")</f>
        <v xml:space="preserve"> </v>
      </c>
      <c r="F814" s="1">
        <f>IF(E814="NUM CAMBIATO","NUM CAMBIATO",IF(G814=" "," ",_xlfn.IFNA(VLOOKUP(G814,'nr MX scelti o cambiati'!$E$3:$N$591,10,FALSE),"nuova scelta numero")))</f>
        <v>0</v>
      </c>
      <c r="G814" s="1" t="str">
        <f t="shared" si="246"/>
        <v>X09367</v>
      </c>
      <c r="H814" s="1">
        <f t="shared" si="251"/>
        <v>0</v>
      </c>
      <c r="I814" s="1" t="str">
        <f t="shared" si="252"/>
        <v xml:space="preserve"> </v>
      </c>
      <c r="J814" s="42" t="str">
        <f t="shared" si="247"/>
        <v>DELLADDIO DAVIDE</v>
      </c>
      <c r="K814" s="1" t="str">
        <f t="shared" si="248"/>
        <v>PTR</v>
      </c>
      <c r="L814" s="1" t="str">
        <f t="shared" si="249"/>
        <v>MX2</v>
      </c>
      <c r="M814" s="1" t="str">
        <f t="shared" si="250"/>
        <v>EXPERT</v>
      </c>
      <c r="N814" s="7"/>
      <c r="O814">
        <f t="shared" si="253"/>
        <v>0</v>
      </c>
      <c r="P814">
        <f t="shared" si="254"/>
        <v>0</v>
      </c>
      <c r="Q814">
        <f t="shared" si="255"/>
        <v>0</v>
      </c>
      <c r="R814" s="1">
        <f t="shared" si="256"/>
        <v>0</v>
      </c>
      <c r="S814" s="22">
        <f t="shared" si="239"/>
        <v>0</v>
      </c>
      <c r="T814" s="1">
        <f t="shared" si="240"/>
        <v>0</v>
      </c>
      <c r="U814" s="1">
        <f t="shared" si="241"/>
        <v>0</v>
      </c>
      <c r="V814" s="1">
        <f t="shared" si="242"/>
        <v>0</v>
      </c>
      <c r="W814" s="42" t="str">
        <f t="shared" si="257"/>
        <v xml:space="preserve"> </v>
      </c>
    </row>
    <row r="815" spans="1:23" ht="15.75" customHeight="1" x14ac:dyDescent="0.25">
      <c r="A815" s="3">
        <v>812</v>
      </c>
      <c r="B815" s="4" t="str">
        <f t="shared" si="243"/>
        <v xml:space="preserve"> </v>
      </c>
      <c r="C815" s="1">
        <f t="shared" si="244"/>
        <v>812</v>
      </c>
      <c r="D815" t="str">
        <f t="shared" si="245"/>
        <v>GAZZOLA RICCARDO</v>
      </c>
      <c r="E815" s="1" t="str">
        <f>_xlfn.IFNA(VLOOKUP(G815,'nr MX scelti o cambiati'!$C$3:$D$591,2,FALSE)," ")</f>
        <v xml:space="preserve"> </v>
      </c>
      <c r="F815" s="1" t="str">
        <f>IF(E815="NUM CAMBIATO","NUM CAMBIATO",IF(G815=" "," ",_xlfn.IFNA(VLOOKUP(G815,'nr MX scelti o cambiati'!$E$3:$N$591,10,FALSE),"nuova scelta numero")))</f>
        <v>nuova scelta numero</v>
      </c>
      <c r="G815" s="1" t="str">
        <f t="shared" si="246"/>
        <v>Y01729</v>
      </c>
      <c r="H815" s="1">
        <f t="shared" si="251"/>
        <v>0</v>
      </c>
      <c r="I815" s="1" t="str">
        <f t="shared" si="252"/>
        <v xml:space="preserve"> </v>
      </c>
      <c r="J815" s="42" t="str">
        <f t="shared" si="247"/>
        <v>GAZZOLA RICCARDO</v>
      </c>
      <c r="K815" s="1" t="str">
        <f t="shared" si="248"/>
        <v>VEN</v>
      </c>
      <c r="L815" s="1" t="str">
        <f t="shared" si="249"/>
        <v>MX2</v>
      </c>
      <c r="M815" s="1" t="str">
        <f t="shared" si="250"/>
        <v>CHALLENGE</v>
      </c>
      <c r="N815" s="7"/>
      <c r="O815">
        <f t="shared" si="253"/>
        <v>0</v>
      </c>
      <c r="P815">
        <f t="shared" si="254"/>
        <v>0</v>
      </c>
      <c r="Q815">
        <f t="shared" si="255"/>
        <v>0</v>
      </c>
      <c r="R815" s="1">
        <f t="shared" si="256"/>
        <v>0</v>
      </c>
      <c r="S815" s="22">
        <f t="shared" si="239"/>
        <v>0</v>
      </c>
      <c r="T815" s="1">
        <f t="shared" si="240"/>
        <v>0</v>
      </c>
      <c r="U815" s="1">
        <f t="shared" si="241"/>
        <v>0</v>
      </c>
      <c r="V815" s="1">
        <f t="shared" si="242"/>
        <v>0</v>
      </c>
      <c r="W815" s="42" t="str">
        <f t="shared" si="257"/>
        <v xml:space="preserve"> </v>
      </c>
    </row>
    <row r="816" spans="1:23" ht="15.75" x14ac:dyDescent="0.25">
      <c r="A816" s="3">
        <v>813</v>
      </c>
      <c r="B816" s="4" t="str">
        <f t="shared" si="243"/>
        <v xml:space="preserve"> </v>
      </c>
      <c r="C816" s="1">
        <f t="shared" si="244"/>
        <v>813</v>
      </c>
      <c r="D816" t="str">
        <f t="shared" si="245"/>
        <v>MIOTTO DAVID</v>
      </c>
      <c r="E816" s="1" t="str">
        <f>_xlfn.IFNA(VLOOKUP(G816,'nr MX scelti o cambiati'!$C$3:$D$591,2,FALSE)," ")</f>
        <v xml:space="preserve"> </v>
      </c>
      <c r="F816" s="1" t="str">
        <f>IF(E816="NUM CAMBIATO","NUM CAMBIATO",IF(G816=" "," ",_xlfn.IFNA(VLOOKUP(G816,'nr MX scelti o cambiati'!$E$3:$N$591,10,FALSE),"nuova scelta numero")))</f>
        <v>nuova scelta numero</v>
      </c>
      <c r="G816" s="1" t="str">
        <f t="shared" si="246"/>
        <v>A00066</v>
      </c>
      <c r="H816" s="1">
        <f t="shared" si="251"/>
        <v>0</v>
      </c>
      <c r="I816" s="1" t="str">
        <f t="shared" si="252"/>
        <v xml:space="preserve"> </v>
      </c>
      <c r="J816" s="42" t="str">
        <f t="shared" si="247"/>
        <v>MIOTTO DAVID</v>
      </c>
      <c r="K816" s="1" t="str">
        <f t="shared" si="248"/>
        <v>PTR</v>
      </c>
      <c r="L816" s="1" t="str">
        <f t="shared" si="249"/>
        <v>MX2</v>
      </c>
      <c r="M816" s="1" t="str">
        <f t="shared" si="250"/>
        <v>RIDER</v>
      </c>
      <c r="N816" s="7"/>
      <c r="O816">
        <f t="shared" si="253"/>
        <v>0</v>
      </c>
      <c r="P816">
        <f t="shared" si="254"/>
        <v>0</v>
      </c>
      <c r="Q816">
        <f t="shared" si="255"/>
        <v>0</v>
      </c>
      <c r="R816" s="1">
        <f t="shared" si="256"/>
        <v>0</v>
      </c>
      <c r="S816" s="22">
        <f t="shared" si="239"/>
        <v>0</v>
      </c>
      <c r="T816" s="1">
        <f t="shared" si="240"/>
        <v>0</v>
      </c>
      <c r="U816" s="1">
        <f t="shared" si="241"/>
        <v>0</v>
      </c>
      <c r="V816" s="1">
        <f t="shared" si="242"/>
        <v>0</v>
      </c>
      <c r="W816" s="42" t="str">
        <f t="shared" si="257"/>
        <v xml:space="preserve"> </v>
      </c>
    </row>
    <row r="817" spans="1:23" ht="15.75" customHeight="1" x14ac:dyDescent="0.25">
      <c r="A817" s="3">
        <v>814</v>
      </c>
      <c r="B817" s="4">
        <f t="shared" si="243"/>
        <v>814</v>
      </c>
      <c r="C817" s="1" t="str">
        <f t="shared" si="244"/>
        <v xml:space="preserve"> </v>
      </c>
      <c r="D817" t="str">
        <f t="shared" si="245"/>
        <v xml:space="preserve"> </v>
      </c>
      <c r="E817" s="1" t="str">
        <f>_xlfn.IFNA(VLOOKUP(G817,'nr MX scelti o cambiati'!$C$3:$D$591,2,FALSE)," ")</f>
        <v xml:space="preserve"> </v>
      </c>
      <c r="F817" s="1" t="str">
        <f>IF(E817="NUM CAMBIATO","NUM CAMBIATO",IF(G817=" "," ",_xlfn.IFNA(VLOOKUP(G817,'nr MX scelti o cambiati'!$E$3:$N$591,10,FALSE),"nuova scelta numero")))</f>
        <v xml:space="preserve"> </v>
      </c>
      <c r="G817" s="1" t="str">
        <f t="shared" si="246"/>
        <v xml:space="preserve"> </v>
      </c>
      <c r="H817" s="1">
        <f t="shared" si="251"/>
        <v>0</v>
      </c>
      <c r="I817" s="1" t="str">
        <f t="shared" si="252"/>
        <v xml:space="preserve"> </v>
      </c>
      <c r="J817" s="42" t="str">
        <f t="shared" si="247"/>
        <v xml:space="preserve"> </v>
      </c>
      <c r="K817" s="1" t="str">
        <f t="shared" si="248"/>
        <v xml:space="preserve"> </v>
      </c>
      <c r="L817" s="1" t="str">
        <f t="shared" si="249"/>
        <v xml:space="preserve"> </v>
      </c>
      <c r="M817" s="1" t="str">
        <f t="shared" si="250"/>
        <v xml:space="preserve"> </v>
      </c>
      <c r="N817" s="7"/>
      <c r="O817">
        <f t="shared" si="253"/>
        <v>0</v>
      </c>
      <c r="P817">
        <f t="shared" si="254"/>
        <v>0</v>
      </c>
      <c r="Q817">
        <f t="shared" si="255"/>
        <v>0</v>
      </c>
      <c r="R817" s="1">
        <f t="shared" si="256"/>
        <v>0</v>
      </c>
      <c r="S817" s="22">
        <f t="shared" si="239"/>
        <v>0</v>
      </c>
      <c r="T817" s="1">
        <f t="shared" si="240"/>
        <v>0</v>
      </c>
      <c r="U817" s="1">
        <f t="shared" si="241"/>
        <v>0</v>
      </c>
      <c r="V817" s="1">
        <f t="shared" si="242"/>
        <v>0</v>
      </c>
      <c r="W817" s="42" t="str">
        <f t="shared" si="257"/>
        <v xml:space="preserve"> </v>
      </c>
    </row>
    <row r="818" spans="1:23" ht="15.75" customHeight="1" x14ac:dyDescent="0.25">
      <c r="A818" s="3">
        <v>815</v>
      </c>
      <c r="B818" s="4" t="str">
        <f t="shared" si="243"/>
        <v xml:space="preserve"> </v>
      </c>
      <c r="C818" s="1">
        <f t="shared" si="244"/>
        <v>815</v>
      </c>
      <c r="D818" t="str">
        <f t="shared" si="245"/>
        <v>BARALDO ANDREA</v>
      </c>
      <c r="E818" s="1" t="str">
        <f>_xlfn.IFNA(VLOOKUP(G818,'nr MX scelti o cambiati'!$C$3:$D$591,2,FALSE)," ")</f>
        <v xml:space="preserve"> </v>
      </c>
      <c r="F818" s="1">
        <f>IF(E818="NUM CAMBIATO","NUM CAMBIATO",IF(G818=" "," ",_xlfn.IFNA(VLOOKUP(G818,'nr MX scelti o cambiati'!$E$3:$N$591,10,FALSE),"nuova scelta numero")))</f>
        <v>0</v>
      </c>
      <c r="G818" s="1" t="str">
        <f t="shared" si="246"/>
        <v>Z00161</v>
      </c>
      <c r="H818" s="1">
        <f t="shared" si="251"/>
        <v>0</v>
      </c>
      <c r="I818" s="1" t="str">
        <f t="shared" si="252"/>
        <v xml:space="preserve"> </v>
      </c>
      <c r="J818" s="42" t="str">
        <f t="shared" si="247"/>
        <v>BARALDO ANDREA</v>
      </c>
      <c r="K818" s="1" t="str">
        <f t="shared" si="248"/>
        <v>VEN</v>
      </c>
      <c r="L818" s="1" t="str">
        <f t="shared" si="249"/>
        <v>MX1</v>
      </c>
      <c r="M818" s="1" t="str">
        <f t="shared" si="250"/>
        <v>RIDER</v>
      </c>
      <c r="N818" s="7"/>
      <c r="O818">
        <f t="shared" si="253"/>
        <v>0</v>
      </c>
      <c r="P818">
        <f t="shared" si="254"/>
        <v>0</v>
      </c>
      <c r="Q818">
        <f t="shared" si="255"/>
        <v>0</v>
      </c>
      <c r="R818" s="1">
        <f t="shared" si="256"/>
        <v>0</v>
      </c>
      <c r="S818" s="22">
        <f t="shared" si="239"/>
        <v>0</v>
      </c>
      <c r="T818" s="1">
        <f t="shared" si="240"/>
        <v>0</v>
      </c>
      <c r="U818" s="1">
        <f t="shared" si="241"/>
        <v>0</v>
      </c>
      <c r="V818" s="1">
        <f t="shared" si="242"/>
        <v>0</v>
      </c>
      <c r="W818" s="42" t="str">
        <f t="shared" si="257"/>
        <v xml:space="preserve"> </v>
      </c>
    </row>
    <row r="819" spans="1:23" ht="15.75" customHeight="1" x14ac:dyDescent="0.25">
      <c r="A819" s="3">
        <v>816</v>
      </c>
      <c r="B819" s="4" t="str">
        <f t="shared" si="243"/>
        <v xml:space="preserve"> </v>
      </c>
      <c r="C819" s="1">
        <f t="shared" si="244"/>
        <v>816</v>
      </c>
      <c r="D819" t="str">
        <f t="shared" si="245"/>
        <v>TUGNOLO TOMMASO</v>
      </c>
      <c r="E819" s="1" t="str">
        <f>_xlfn.IFNA(VLOOKUP(G819,'nr MX scelti o cambiati'!$C$3:$D$591,2,FALSE)," ")</f>
        <v xml:space="preserve"> </v>
      </c>
      <c r="F819" s="1" t="str">
        <f>IF(E819="NUM CAMBIATO","NUM CAMBIATO",IF(G819=" "," ",_xlfn.IFNA(VLOOKUP(G819,'nr MX scelti o cambiati'!$E$3:$N$591,10,FALSE),"nuova scelta numero")))</f>
        <v>nuova scelta numero</v>
      </c>
      <c r="G819" s="1" t="str">
        <f t="shared" si="246"/>
        <v>Z02073</v>
      </c>
      <c r="H819" s="1">
        <f t="shared" si="251"/>
        <v>0</v>
      </c>
      <c r="I819" s="1" t="str">
        <f t="shared" si="252"/>
        <v xml:space="preserve"> </v>
      </c>
      <c r="J819" s="42" t="str">
        <f t="shared" si="247"/>
        <v>TUGNOLO TOMMASO</v>
      </c>
      <c r="K819" s="1" t="str">
        <f t="shared" si="248"/>
        <v>VEN</v>
      </c>
      <c r="L819" s="1" t="str">
        <f t="shared" si="249"/>
        <v>MX2</v>
      </c>
      <c r="M819" s="1" t="str">
        <f t="shared" si="250"/>
        <v>CHALLENGE</v>
      </c>
      <c r="N819" s="7"/>
      <c r="O819">
        <f t="shared" si="253"/>
        <v>0</v>
      </c>
      <c r="P819">
        <f t="shared" si="254"/>
        <v>0</v>
      </c>
      <c r="Q819">
        <f t="shared" si="255"/>
        <v>0</v>
      </c>
      <c r="R819" s="1">
        <f t="shared" si="256"/>
        <v>0</v>
      </c>
      <c r="S819" s="22">
        <f t="shared" si="239"/>
        <v>0</v>
      </c>
      <c r="T819" s="1">
        <f t="shared" si="240"/>
        <v>0</v>
      </c>
      <c r="U819" s="1">
        <f t="shared" si="241"/>
        <v>0</v>
      </c>
      <c r="V819" s="1">
        <f t="shared" si="242"/>
        <v>0</v>
      </c>
      <c r="W819" s="42" t="str">
        <f t="shared" si="257"/>
        <v xml:space="preserve"> </v>
      </c>
    </row>
    <row r="820" spans="1:23" ht="15.75" customHeight="1" x14ac:dyDescent="0.25">
      <c r="A820" s="3">
        <v>817</v>
      </c>
      <c r="B820" s="4" t="str">
        <f t="shared" si="243"/>
        <v xml:space="preserve"> </v>
      </c>
      <c r="C820" s="1">
        <f t="shared" si="244"/>
        <v>817</v>
      </c>
      <c r="D820" t="str">
        <f t="shared" si="245"/>
        <v>MODENESE FEDERICO</v>
      </c>
      <c r="E820" s="1" t="str">
        <f>_xlfn.IFNA(VLOOKUP(G820,'nr MX scelti o cambiati'!$C$3:$D$591,2,FALSE)," ")</f>
        <v xml:space="preserve"> </v>
      </c>
      <c r="F820" s="1">
        <f>IF(E820="NUM CAMBIATO","NUM CAMBIATO",IF(G820=" "," ",_xlfn.IFNA(VLOOKUP(G820,'nr MX scelti o cambiati'!$E$3:$N$591,10,FALSE),"nuova scelta numero")))</f>
        <v>0</v>
      </c>
      <c r="G820" s="1" t="str">
        <f t="shared" si="246"/>
        <v>W01229</v>
      </c>
      <c r="H820" s="1">
        <f t="shared" si="251"/>
        <v>0</v>
      </c>
      <c r="I820" s="1" t="str">
        <f t="shared" si="252"/>
        <v xml:space="preserve"> </v>
      </c>
      <c r="J820" s="42" t="str">
        <f t="shared" si="247"/>
        <v>MODENESE FEDERICO</v>
      </c>
      <c r="K820" s="1" t="str">
        <f t="shared" si="248"/>
        <v>VEN</v>
      </c>
      <c r="L820" s="1" t="str">
        <f t="shared" si="249"/>
        <v>MX2</v>
      </c>
      <c r="M820" s="1" t="str">
        <f t="shared" si="250"/>
        <v>CHALLENGE</v>
      </c>
      <c r="N820" s="7"/>
      <c r="O820">
        <f t="shared" si="253"/>
        <v>0</v>
      </c>
      <c r="P820">
        <f t="shared" si="254"/>
        <v>0</v>
      </c>
      <c r="Q820">
        <f t="shared" si="255"/>
        <v>0</v>
      </c>
      <c r="R820" s="1">
        <f t="shared" si="256"/>
        <v>0</v>
      </c>
      <c r="S820" s="22">
        <f t="shared" si="239"/>
        <v>0</v>
      </c>
      <c r="T820" s="1">
        <f t="shared" si="240"/>
        <v>0</v>
      </c>
      <c r="U820" s="1">
        <f t="shared" si="241"/>
        <v>0</v>
      </c>
      <c r="V820" s="1">
        <f t="shared" si="242"/>
        <v>0</v>
      </c>
      <c r="W820" s="42" t="str">
        <f t="shared" si="257"/>
        <v xml:space="preserve"> </v>
      </c>
    </row>
    <row r="821" spans="1:23" ht="15.75" customHeight="1" x14ac:dyDescent="0.25">
      <c r="A821" s="3">
        <v>818</v>
      </c>
      <c r="B821" s="4">
        <f t="shared" si="243"/>
        <v>818</v>
      </c>
      <c r="C821" s="1" t="str">
        <f t="shared" si="244"/>
        <v xml:space="preserve"> </v>
      </c>
      <c r="D821" t="str">
        <f t="shared" si="245"/>
        <v xml:space="preserve"> </v>
      </c>
      <c r="E821" s="1" t="str">
        <f>_xlfn.IFNA(VLOOKUP(G821,'nr MX scelti o cambiati'!$C$3:$D$591,2,FALSE)," ")</f>
        <v xml:space="preserve"> </v>
      </c>
      <c r="F821" s="1" t="str">
        <f>IF(E821="NUM CAMBIATO","NUM CAMBIATO",IF(G821=" "," ",_xlfn.IFNA(VLOOKUP(G821,'nr MX scelti o cambiati'!$E$3:$N$591,10,FALSE),"nuova scelta numero")))</f>
        <v xml:space="preserve"> </v>
      </c>
      <c r="G821" s="1" t="str">
        <f t="shared" si="246"/>
        <v xml:space="preserve"> </v>
      </c>
      <c r="H821" s="1">
        <f t="shared" si="251"/>
        <v>0</v>
      </c>
      <c r="I821" s="1" t="str">
        <f t="shared" si="252"/>
        <v xml:space="preserve"> </v>
      </c>
      <c r="J821" s="42" t="str">
        <f t="shared" si="247"/>
        <v xml:space="preserve"> </v>
      </c>
      <c r="K821" s="1" t="str">
        <f t="shared" si="248"/>
        <v xml:space="preserve"> </v>
      </c>
      <c r="L821" s="1" t="str">
        <f t="shared" si="249"/>
        <v xml:space="preserve"> </v>
      </c>
      <c r="M821" s="1" t="str">
        <f t="shared" si="250"/>
        <v xml:space="preserve"> </v>
      </c>
      <c r="N821" s="7"/>
      <c r="O821">
        <f t="shared" si="253"/>
        <v>0</v>
      </c>
      <c r="P821">
        <f t="shared" si="254"/>
        <v>0</v>
      </c>
      <c r="Q821">
        <f t="shared" si="255"/>
        <v>0</v>
      </c>
      <c r="R821" s="1">
        <f t="shared" si="256"/>
        <v>0</v>
      </c>
      <c r="S821" s="22">
        <f t="shared" si="239"/>
        <v>0</v>
      </c>
      <c r="T821" s="1">
        <f t="shared" si="240"/>
        <v>0</v>
      </c>
      <c r="U821" s="1">
        <f t="shared" si="241"/>
        <v>0</v>
      </c>
      <c r="V821" s="1">
        <f t="shared" si="242"/>
        <v>0</v>
      </c>
      <c r="W821" s="42" t="str">
        <f t="shared" si="257"/>
        <v xml:space="preserve"> </v>
      </c>
    </row>
    <row r="822" spans="1:23" ht="15.75" customHeight="1" x14ac:dyDescent="0.25">
      <c r="A822" s="3">
        <v>819</v>
      </c>
      <c r="B822" s="4" t="str">
        <f t="shared" si="243"/>
        <v xml:space="preserve"> </v>
      </c>
      <c r="C822" s="1">
        <f t="shared" si="244"/>
        <v>819</v>
      </c>
      <c r="D822" t="str">
        <f t="shared" si="245"/>
        <v>MERAZZI ANDREA</v>
      </c>
      <c r="E822" s="1" t="str">
        <f>_xlfn.IFNA(VLOOKUP(G822,'nr MX scelti o cambiati'!$C$3:$D$591,2,FALSE)," ")</f>
        <v xml:space="preserve"> </v>
      </c>
      <c r="F822" s="1">
        <f>IF(E822="NUM CAMBIATO","NUM CAMBIATO",IF(G822=" "," ",_xlfn.IFNA(VLOOKUP(G822,'nr MX scelti o cambiati'!$E$3:$N$591,10,FALSE),"nuova scelta numero")))</f>
        <v>0</v>
      </c>
      <c r="G822" s="1" t="str">
        <f t="shared" si="246"/>
        <v>G05120</v>
      </c>
      <c r="H822" s="1">
        <f t="shared" si="251"/>
        <v>0</v>
      </c>
      <c r="I822" s="1" t="str">
        <f t="shared" si="252"/>
        <v xml:space="preserve"> </v>
      </c>
      <c r="J822" s="42" t="str">
        <f t="shared" si="247"/>
        <v>MERAZZI ANDREA</v>
      </c>
      <c r="K822" s="1" t="str">
        <f t="shared" si="248"/>
        <v>VEN</v>
      </c>
      <c r="L822" s="1" t="str">
        <f t="shared" si="249"/>
        <v>MX2</v>
      </c>
      <c r="M822" s="1" t="str">
        <f t="shared" si="250"/>
        <v>CHALLENGE</v>
      </c>
      <c r="N822" s="7"/>
      <c r="O822">
        <f t="shared" si="253"/>
        <v>0</v>
      </c>
      <c r="P822">
        <f t="shared" si="254"/>
        <v>0</v>
      </c>
      <c r="Q822">
        <f t="shared" si="255"/>
        <v>0</v>
      </c>
      <c r="R822" s="1">
        <f t="shared" si="256"/>
        <v>0</v>
      </c>
      <c r="S822" s="22">
        <f t="shared" ref="S822:S885" si="258">AB822</f>
        <v>0</v>
      </c>
      <c r="T822" s="1">
        <f t="shared" ref="T822:T885" si="259">AC822</f>
        <v>0</v>
      </c>
      <c r="U822" s="1">
        <f t="shared" ref="U822:U885" si="260">AD822</f>
        <v>0</v>
      </c>
      <c r="V822" s="1">
        <f t="shared" ref="V822:V885" si="261">AE822</f>
        <v>0</v>
      </c>
      <c r="W822" s="42" t="str">
        <f t="shared" si="257"/>
        <v xml:space="preserve"> </v>
      </c>
    </row>
    <row r="823" spans="1:23" ht="15.75" customHeight="1" x14ac:dyDescent="0.25">
      <c r="A823" s="3">
        <v>820</v>
      </c>
      <c r="B823" s="4" t="str">
        <f t="shared" si="243"/>
        <v xml:space="preserve"> </v>
      </c>
      <c r="C823" s="1">
        <f t="shared" si="244"/>
        <v>820</v>
      </c>
      <c r="D823" t="str">
        <f t="shared" si="245"/>
        <v>ZANROSSO SOFIA</v>
      </c>
      <c r="E823" s="1" t="str">
        <f>_xlfn.IFNA(VLOOKUP(G823,'nr MX scelti o cambiati'!$C$3:$D$591,2,FALSE)," ")</f>
        <v xml:space="preserve"> </v>
      </c>
      <c r="F823" s="1" t="str">
        <f>IF(E823="NUM CAMBIATO","NUM CAMBIATO",IF(G823=" "," ",_xlfn.IFNA(VLOOKUP(G823,'nr MX scelti o cambiati'!$E$3:$N$591,10,FALSE),"nuova scelta numero")))</f>
        <v>nuova scelta numero</v>
      </c>
      <c r="G823" s="1" t="str">
        <f t="shared" si="246"/>
        <v>A02556</v>
      </c>
      <c r="H823" s="1">
        <f t="shared" si="251"/>
        <v>0</v>
      </c>
      <c r="I823" s="1" t="str">
        <f t="shared" si="252"/>
        <v xml:space="preserve"> </v>
      </c>
      <c r="J823" s="42" t="str">
        <f t="shared" si="247"/>
        <v>ZANROSSO SOFIA</v>
      </c>
      <c r="K823" s="1" t="str">
        <f t="shared" si="248"/>
        <v>VEN</v>
      </c>
      <c r="L823" s="1" t="str">
        <f t="shared" si="249"/>
        <v>FEMMINILE</v>
      </c>
      <c r="M823" s="1" t="str">
        <f t="shared" si="250"/>
        <v>FEMMINILE</v>
      </c>
      <c r="N823" s="7"/>
      <c r="O823">
        <f t="shared" si="253"/>
        <v>0</v>
      </c>
      <c r="P823">
        <f t="shared" si="254"/>
        <v>0</v>
      </c>
      <c r="Q823">
        <f t="shared" si="255"/>
        <v>0</v>
      </c>
      <c r="R823" s="1">
        <f t="shared" si="256"/>
        <v>0</v>
      </c>
      <c r="S823" s="22">
        <f t="shared" si="258"/>
        <v>0</v>
      </c>
      <c r="T823" s="1">
        <f t="shared" si="259"/>
        <v>0</v>
      </c>
      <c r="U823" s="1">
        <f t="shared" si="260"/>
        <v>0</v>
      </c>
      <c r="V823" s="1">
        <f t="shared" si="261"/>
        <v>0</v>
      </c>
      <c r="W823" s="42" t="str">
        <f t="shared" si="257"/>
        <v xml:space="preserve"> </v>
      </c>
    </row>
    <row r="824" spans="1:23" ht="15.75" customHeight="1" x14ac:dyDescent="0.25">
      <c r="A824" s="3">
        <v>821</v>
      </c>
      <c r="B824" s="4" t="str">
        <f t="shared" si="243"/>
        <v xml:space="preserve"> </v>
      </c>
      <c r="C824" s="1">
        <f t="shared" si="244"/>
        <v>821</v>
      </c>
      <c r="D824" t="str">
        <f t="shared" si="245"/>
        <v>VALERIO ALBERTO</v>
      </c>
      <c r="E824" s="1" t="str">
        <f>_xlfn.IFNA(VLOOKUP(G824,'nr MX scelti o cambiati'!$C$3:$D$591,2,FALSE)," ")</f>
        <v xml:space="preserve"> </v>
      </c>
      <c r="F824" s="1">
        <f>IF(E824="NUM CAMBIATO","NUM CAMBIATO",IF(G824=" "," ",_xlfn.IFNA(VLOOKUP(G824,'nr MX scelti o cambiati'!$E$3:$N$591,10,FALSE),"nuova scelta numero")))</f>
        <v>0</v>
      </c>
      <c r="G824" s="1" t="str">
        <f t="shared" si="246"/>
        <v>W00272</v>
      </c>
      <c r="H824" s="1">
        <f t="shared" si="251"/>
        <v>0</v>
      </c>
      <c r="I824" s="1" t="str">
        <f t="shared" si="252"/>
        <v xml:space="preserve"> </v>
      </c>
      <c r="J824" s="42" t="str">
        <f t="shared" si="247"/>
        <v>VALERIO ALBERTO</v>
      </c>
      <c r="K824" s="1" t="str">
        <f t="shared" si="248"/>
        <v>VEN</v>
      </c>
      <c r="L824" s="1" t="str">
        <f t="shared" si="249"/>
        <v>MX2</v>
      </c>
      <c r="M824" s="1" t="str">
        <f t="shared" si="250"/>
        <v>RIDER</v>
      </c>
      <c r="N824" s="7"/>
      <c r="O824">
        <f t="shared" si="253"/>
        <v>0</v>
      </c>
      <c r="P824">
        <f t="shared" si="254"/>
        <v>0</v>
      </c>
      <c r="Q824">
        <f t="shared" si="255"/>
        <v>0</v>
      </c>
      <c r="R824" s="1">
        <f t="shared" si="256"/>
        <v>0</v>
      </c>
      <c r="S824" s="22">
        <f t="shared" si="258"/>
        <v>0</v>
      </c>
      <c r="T824" s="1">
        <f t="shared" si="259"/>
        <v>0</v>
      </c>
      <c r="U824" s="1">
        <f t="shared" si="260"/>
        <v>0</v>
      </c>
      <c r="V824" s="1">
        <f t="shared" si="261"/>
        <v>0</v>
      </c>
      <c r="W824" s="42" t="str">
        <f t="shared" si="257"/>
        <v xml:space="preserve"> </v>
      </c>
    </row>
    <row r="825" spans="1:23" ht="15.75" customHeight="1" x14ac:dyDescent="0.25">
      <c r="A825" s="3">
        <v>822</v>
      </c>
      <c r="B825" s="4" t="str">
        <f t="shared" si="243"/>
        <v xml:space="preserve"> </v>
      </c>
      <c r="C825" s="1">
        <f t="shared" si="244"/>
        <v>822</v>
      </c>
      <c r="D825" t="str">
        <f t="shared" si="245"/>
        <v>GAETANI EDOARDO</v>
      </c>
      <c r="E825" s="1" t="str">
        <f>_xlfn.IFNA(VLOOKUP(G825,'nr MX scelti o cambiati'!$C$3:$D$591,2,FALSE)," ")</f>
        <v xml:space="preserve"> </v>
      </c>
      <c r="F825" s="1" t="str">
        <f>IF(E825="NUM CAMBIATO","NUM CAMBIATO",IF(G825=" "," ",_xlfn.IFNA(VLOOKUP(G825,'nr MX scelti o cambiati'!$E$3:$N$591,10,FALSE),"nuova scelta numero")))</f>
        <v>nuova scelta numero</v>
      </c>
      <c r="G825" s="1" t="str">
        <f t="shared" si="246"/>
        <v>V02260</v>
      </c>
      <c r="H825" s="1">
        <f t="shared" si="251"/>
        <v>0</v>
      </c>
      <c r="I825" s="1" t="str">
        <f t="shared" si="252"/>
        <v xml:space="preserve"> </v>
      </c>
      <c r="J825" s="42" t="str">
        <f t="shared" si="247"/>
        <v>GAETANI EDOARDO</v>
      </c>
      <c r="K825" s="1" t="str">
        <f t="shared" si="248"/>
        <v>VEN</v>
      </c>
      <c r="L825" s="1">
        <f t="shared" si="249"/>
        <v>125</v>
      </c>
      <c r="M825" s="1" t="str">
        <f t="shared" si="250"/>
        <v>JUNIOR</v>
      </c>
      <c r="N825" s="7"/>
      <c r="O825">
        <f t="shared" si="253"/>
        <v>0</v>
      </c>
      <c r="P825">
        <f t="shared" si="254"/>
        <v>0</v>
      </c>
      <c r="Q825">
        <f t="shared" si="255"/>
        <v>0</v>
      </c>
      <c r="R825" s="1">
        <f t="shared" si="256"/>
        <v>0</v>
      </c>
      <c r="S825" s="22">
        <f t="shared" si="258"/>
        <v>0</v>
      </c>
      <c r="T825" s="1">
        <f t="shared" si="259"/>
        <v>0</v>
      </c>
      <c r="U825" s="1">
        <f t="shared" si="260"/>
        <v>0</v>
      </c>
      <c r="V825" s="1">
        <f t="shared" si="261"/>
        <v>0</v>
      </c>
      <c r="W825" s="42" t="str">
        <f t="shared" si="257"/>
        <v xml:space="preserve"> </v>
      </c>
    </row>
    <row r="826" spans="1:23" ht="15.75" customHeight="1" x14ac:dyDescent="0.25">
      <c r="A826" s="3">
        <v>823</v>
      </c>
      <c r="B826" s="4" t="str">
        <f t="shared" si="243"/>
        <v xml:space="preserve"> </v>
      </c>
      <c r="C826" s="1">
        <f t="shared" si="244"/>
        <v>823</v>
      </c>
      <c r="D826" t="str">
        <f t="shared" si="245"/>
        <v>NIEDERMAIR MARTIN</v>
      </c>
      <c r="E826" s="1" t="str">
        <f>_xlfn.IFNA(VLOOKUP(G826,'nr MX scelti o cambiati'!$C$3:$D$591,2,FALSE)," ")</f>
        <v xml:space="preserve"> </v>
      </c>
      <c r="F826" s="1">
        <f>IF(E826="NUM CAMBIATO","NUM CAMBIATO",IF(G826=" "," ",_xlfn.IFNA(VLOOKUP(G826,'nr MX scelti o cambiati'!$E$3:$N$591,10,FALSE),"nuova scelta numero")))</f>
        <v>0</v>
      </c>
      <c r="G826" s="1" t="str">
        <f t="shared" si="246"/>
        <v>I03624</v>
      </c>
      <c r="H826" s="1">
        <f t="shared" si="251"/>
        <v>0</v>
      </c>
      <c r="I826" s="1" t="str">
        <f t="shared" si="252"/>
        <v xml:space="preserve"> </v>
      </c>
      <c r="J826" s="42" t="str">
        <f t="shared" si="247"/>
        <v>NIEDERMAIR MARTIN</v>
      </c>
      <c r="K826" s="1" t="str">
        <f t="shared" si="248"/>
        <v>PBZ</v>
      </c>
      <c r="L826" s="1" t="str">
        <f t="shared" si="249"/>
        <v>OPEN</v>
      </c>
      <c r="M826" s="1" t="str">
        <f t="shared" si="250"/>
        <v>SUPERVETERAN</v>
      </c>
      <c r="N826" s="7"/>
      <c r="O826">
        <f t="shared" si="253"/>
        <v>0</v>
      </c>
      <c r="P826">
        <f t="shared" si="254"/>
        <v>0</v>
      </c>
      <c r="Q826">
        <f t="shared" si="255"/>
        <v>0</v>
      </c>
      <c r="R826" s="1">
        <f t="shared" si="256"/>
        <v>0</v>
      </c>
      <c r="S826" s="22">
        <f t="shared" si="258"/>
        <v>0</v>
      </c>
      <c r="T826" s="1">
        <f t="shared" si="259"/>
        <v>0</v>
      </c>
      <c r="U826" s="1">
        <f t="shared" si="260"/>
        <v>0</v>
      </c>
      <c r="V826" s="1">
        <f t="shared" si="261"/>
        <v>0</v>
      </c>
      <c r="W826" s="42" t="str">
        <f t="shared" si="257"/>
        <v xml:space="preserve"> </v>
      </c>
    </row>
    <row r="827" spans="1:23" ht="15.75" customHeight="1" x14ac:dyDescent="0.25">
      <c r="A827" s="3">
        <v>824</v>
      </c>
      <c r="B827" s="4" t="str">
        <f t="shared" si="243"/>
        <v xml:space="preserve"> </v>
      </c>
      <c r="C827" s="1">
        <f t="shared" si="244"/>
        <v>824</v>
      </c>
      <c r="D827" t="str">
        <f t="shared" si="245"/>
        <v>BRAZZIT ALESSANDRO</v>
      </c>
      <c r="E827" s="1" t="str">
        <f>_xlfn.IFNA(VLOOKUP(G827,'nr MX scelti o cambiati'!$C$3:$D$591,2,FALSE)," ")</f>
        <v xml:space="preserve"> </v>
      </c>
      <c r="F827" s="1">
        <f>IF(E827="NUM CAMBIATO","NUM CAMBIATO",IF(G827=" "," ",_xlfn.IFNA(VLOOKUP(G827,'nr MX scelti o cambiati'!$E$3:$N$591,10,FALSE),"nuova scelta numero")))</f>
        <v>0</v>
      </c>
      <c r="G827" s="1" t="str">
        <f t="shared" si="246"/>
        <v>X00895</v>
      </c>
      <c r="H827" s="1">
        <f t="shared" si="251"/>
        <v>0</v>
      </c>
      <c r="I827" s="1" t="str">
        <f t="shared" si="252"/>
        <v xml:space="preserve"> </v>
      </c>
      <c r="J827" s="42" t="str">
        <f t="shared" si="247"/>
        <v>BRAZZIT ALESSANDRO</v>
      </c>
      <c r="K827" s="1" t="str">
        <f t="shared" si="248"/>
        <v>FVG</v>
      </c>
      <c r="L827" s="1" t="str">
        <f t="shared" si="249"/>
        <v>OPEN</v>
      </c>
      <c r="M827" s="1" t="str">
        <f t="shared" si="250"/>
        <v>VETERAN</v>
      </c>
      <c r="N827" s="7"/>
      <c r="O827">
        <f t="shared" si="253"/>
        <v>0</v>
      </c>
      <c r="P827">
        <f t="shared" si="254"/>
        <v>0</v>
      </c>
      <c r="Q827">
        <f t="shared" si="255"/>
        <v>0</v>
      </c>
      <c r="R827" s="1">
        <f t="shared" si="256"/>
        <v>0</v>
      </c>
      <c r="S827" s="22">
        <f t="shared" si="258"/>
        <v>0</v>
      </c>
      <c r="T827" s="1">
        <f t="shared" si="259"/>
        <v>0</v>
      </c>
      <c r="U827" s="1">
        <f t="shared" si="260"/>
        <v>0</v>
      </c>
      <c r="V827" s="1">
        <f t="shared" si="261"/>
        <v>0</v>
      </c>
      <c r="W827" s="42" t="str">
        <f t="shared" si="257"/>
        <v xml:space="preserve"> </v>
      </c>
    </row>
    <row r="828" spans="1:23" ht="15.75" customHeight="1" x14ac:dyDescent="0.25">
      <c r="A828" s="3">
        <v>825</v>
      </c>
      <c r="B828" s="4" t="str">
        <f t="shared" si="243"/>
        <v xml:space="preserve"> </v>
      </c>
      <c r="C828" s="1">
        <f t="shared" si="244"/>
        <v>825</v>
      </c>
      <c r="D828" t="str">
        <f t="shared" si="245"/>
        <v>DEBBI RICHARD</v>
      </c>
      <c r="E828" s="1" t="str">
        <f>_xlfn.IFNA(VLOOKUP(G828,'nr MX scelti o cambiati'!$C$3:$D$591,2,FALSE)," ")</f>
        <v xml:space="preserve"> </v>
      </c>
      <c r="F828" s="1" t="str">
        <f>IF(E828="NUM CAMBIATO","NUM CAMBIATO",IF(G828=" "," ",_xlfn.IFNA(VLOOKUP(G828,'nr MX scelti o cambiati'!$E$3:$N$591,10,FALSE),"nuova scelta numero")))</f>
        <v>nuova scelta numero</v>
      </c>
      <c r="G828" s="1" t="str">
        <f t="shared" si="246"/>
        <v>Y00450</v>
      </c>
      <c r="H828" s="1">
        <f t="shared" si="251"/>
        <v>0</v>
      </c>
      <c r="I828" s="1" t="str">
        <f t="shared" si="252"/>
        <v xml:space="preserve"> </v>
      </c>
      <c r="J828" s="42" t="str">
        <f t="shared" si="247"/>
        <v>DEBBI RICHARD</v>
      </c>
      <c r="K828" s="1" t="str">
        <f t="shared" si="248"/>
        <v>EMI</v>
      </c>
      <c r="L828" s="1">
        <f t="shared" si="249"/>
        <v>125</v>
      </c>
      <c r="M828" s="1" t="str">
        <f t="shared" si="250"/>
        <v>JUNIOR</v>
      </c>
      <c r="N828" s="7"/>
      <c r="O828">
        <f t="shared" si="253"/>
        <v>0</v>
      </c>
      <c r="P828">
        <f t="shared" si="254"/>
        <v>0</v>
      </c>
      <c r="Q828">
        <f t="shared" si="255"/>
        <v>0</v>
      </c>
      <c r="R828" s="1">
        <f t="shared" si="256"/>
        <v>0</v>
      </c>
      <c r="S828" s="22">
        <f t="shared" si="258"/>
        <v>0</v>
      </c>
      <c r="T828" s="1">
        <f t="shared" si="259"/>
        <v>0</v>
      </c>
      <c r="U828" s="1">
        <f t="shared" si="260"/>
        <v>0</v>
      </c>
      <c r="V828" s="1">
        <f t="shared" si="261"/>
        <v>0</v>
      </c>
      <c r="W828" s="42" t="str">
        <f t="shared" si="257"/>
        <v xml:space="preserve"> </v>
      </c>
    </row>
    <row r="829" spans="1:23" ht="15.75" customHeight="1" x14ac:dyDescent="0.25">
      <c r="A829" s="3">
        <v>826</v>
      </c>
      <c r="B829" s="4" t="str">
        <f t="shared" si="243"/>
        <v xml:space="preserve"> </v>
      </c>
      <c r="C829" s="1">
        <f t="shared" si="244"/>
        <v>826</v>
      </c>
      <c r="D829" t="str">
        <f t="shared" si="245"/>
        <v>CASTAGNA TIZIANO</v>
      </c>
      <c r="E829" s="1" t="str">
        <f>_xlfn.IFNA(VLOOKUP(G829,'nr MX scelti o cambiati'!$C$3:$D$591,2,FALSE)," ")</f>
        <v xml:space="preserve"> </v>
      </c>
      <c r="F829" s="1" t="str">
        <f>IF(E829="NUM CAMBIATO","NUM CAMBIATO",IF(G829=" "," ",_xlfn.IFNA(VLOOKUP(G829,'nr MX scelti o cambiati'!$E$3:$N$591,10,FALSE),"nuova scelta numero")))</f>
        <v>nuova scelta numero</v>
      </c>
      <c r="G829" s="1" t="str">
        <f t="shared" si="246"/>
        <v>A01593</v>
      </c>
      <c r="H829" s="1">
        <f t="shared" si="251"/>
        <v>0</v>
      </c>
      <c r="I829" s="1" t="str">
        <f t="shared" si="252"/>
        <v xml:space="preserve"> </v>
      </c>
      <c r="J829" s="42" t="str">
        <f t="shared" si="247"/>
        <v>CASTAGNA TIZIANO</v>
      </c>
      <c r="K829" s="1" t="str">
        <f t="shared" si="248"/>
        <v>VEN</v>
      </c>
      <c r="L829" s="1" t="str">
        <f t="shared" si="249"/>
        <v>OPEN</v>
      </c>
      <c r="M829" s="1" t="str">
        <f t="shared" si="250"/>
        <v>MASTER</v>
      </c>
      <c r="N829" s="7"/>
      <c r="O829">
        <f t="shared" si="253"/>
        <v>0</v>
      </c>
      <c r="P829">
        <f t="shared" si="254"/>
        <v>0</v>
      </c>
      <c r="Q829">
        <f t="shared" si="255"/>
        <v>0</v>
      </c>
      <c r="R829" s="1">
        <f t="shared" si="256"/>
        <v>0</v>
      </c>
      <c r="S829" s="22">
        <f t="shared" si="258"/>
        <v>0</v>
      </c>
      <c r="T829" s="1">
        <f t="shared" si="259"/>
        <v>0</v>
      </c>
      <c r="U829" s="1">
        <f t="shared" si="260"/>
        <v>0</v>
      </c>
      <c r="V829" s="1">
        <f t="shared" si="261"/>
        <v>0</v>
      </c>
      <c r="W829" s="42" t="str">
        <f t="shared" si="257"/>
        <v xml:space="preserve"> </v>
      </c>
    </row>
    <row r="830" spans="1:23" ht="15.75" customHeight="1" x14ac:dyDescent="0.25">
      <c r="A830" s="3">
        <v>827</v>
      </c>
      <c r="B830" s="4" t="str">
        <f t="shared" si="243"/>
        <v xml:space="preserve"> </v>
      </c>
      <c r="C830" s="1">
        <f t="shared" si="244"/>
        <v>827</v>
      </c>
      <c r="D830" t="str">
        <f t="shared" si="245"/>
        <v>MANUPPIELLO LORENZO</v>
      </c>
      <c r="E830" s="1" t="str">
        <f>_xlfn.IFNA(VLOOKUP(G830,'nr MX scelti o cambiati'!$C$3:$D$591,2,FALSE)," ")</f>
        <v xml:space="preserve"> </v>
      </c>
      <c r="F830" s="1">
        <f>IF(E830="NUM CAMBIATO","NUM CAMBIATO",IF(G830=" "," ",_xlfn.IFNA(VLOOKUP(G830,'nr MX scelti o cambiati'!$E$3:$N$591,10,FALSE),"nuova scelta numero")))</f>
        <v>0</v>
      </c>
      <c r="G830" s="1" t="str">
        <f t="shared" si="246"/>
        <v>0001115W</v>
      </c>
      <c r="H830" s="1">
        <f t="shared" si="251"/>
        <v>0</v>
      </c>
      <c r="I830" s="1" t="str">
        <f t="shared" si="252"/>
        <v xml:space="preserve"> </v>
      </c>
      <c r="J830" s="42" t="str">
        <f t="shared" si="247"/>
        <v>MANUPPIELLO LORENZO</v>
      </c>
      <c r="K830" s="1" t="str">
        <f t="shared" si="248"/>
        <v>EMI</v>
      </c>
      <c r="L830" s="1" t="str">
        <f t="shared" si="249"/>
        <v>OPEN</v>
      </c>
      <c r="M830" s="1" t="str">
        <f t="shared" si="250"/>
        <v>VETERAN</v>
      </c>
      <c r="N830" s="7"/>
      <c r="O830">
        <f t="shared" si="253"/>
        <v>0</v>
      </c>
      <c r="P830">
        <f t="shared" si="254"/>
        <v>0</v>
      </c>
      <c r="Q830">
        <f t="shared" si="255"/>
        <v>0</v>
      </c>
      <c r="R830" s="1">
        <f t="shared" si="256"/>
        <v>0</v>
      </c>
      <c r="S830" s="22">
        <f t="shared" si="258"/>
        <v>0</v>
      </c>
      <c r="T830" s="1">
        <f t="shared" si="259"/>
        <v>0</v>
      </c>
      <c r="U830" s="1">
        <f t="shared" si="260"/>
        <v>0</v>
      </c>
      <c r="V830" s="1">
        <f t="shared" si="261"/>
        <v>0</v>
      </c>
      <c r="W830" s="42" t="str">
        <f t="shared" si="257"/>
        <v xml:space="preserve"> </v>
      </c>
    </row>
    <row r="831" spans="1:23" ht="15.75" customHeight="1" x14ac:dyDescent="0.25">
      <c r="A831" s="3">
        <v>828</v>
      </c>
      <c r="B831" s="4" t="str">
        <f t="shared" si="243"/>
        <v xml:space="preserve"> </v>
      </c>
      <c r="C831" s="1">
        <f t="shared" si="244"/>
        <v>828</v>
      </c>
      <c r="D831" t="str">
        <f t="shared" si="245"/>
        <v>PAVAN DAVIDE</v>
      </c>
      <c r="E831" s="1" t="str">
        <f>_xlfn.IFNA(VLOOKUP(G831,'nr MX scelti o cambiati'!$C$3:$D$591,2,FALSE)," ")</f>
        <v>NUM CAMBIATO</v>
      </c>
      <c r="F831" s="1" t="str">
        <f>IF(E831="NUM CAMBIATO","NUM CAMBIATO",IF(G831=" "," ",_xlfn.IFNA(VLOOKUP(G831,'nr MX scelti o cambiati'!$E$3:$N$591,10,FALSE),"nuova scelta numero")))</f>
        <v>NUM CAMBIATO</v>
      </c>
      <c r="G831" s="1" t="str">
        <f t="shared" si="246"/>
        <v>G05828</v>
      </c>
      <c r="H831" s="1">
        <f t="shared" si="251"/>
        <v>0</v>
      </c>
      <c r="I831" s="1" t="str">
        <f t="shared" si="252"/>
        <v xml:space="preserve"> </v>
      </c>
      <c r="J831" s="42" t="str">
        <f t="shared" si="247"/>
        <v>PAVAN DAVIDE</v>
      </c>
      <c r="K831" s="1" t="str">
        <f t="shared" si="248"/>
        <v>VEN</v>
      </c>
      <c r="L831" s="1" t="str">
        <f t="shared" si="249"/>
        <v>MX1</v>
      </c>
      <c r="M831" s="1" t="str">
        <f t="shared" si="250"/>
        <v>FAST</v>
      </c>
      <c r="N831" s="7"/>
      <c r="O831">
        <f t="shared" si="253"/>
        <v>0</v>
      </c>
      <c r="P831">
        <f t="shared" si="254"/>
        <v>0</v>
      </c>
      <c r="Q831">
        <f t="shared" si="255"/>
        <v>0</v>
      </c>
      <c r="R831" s="1">
        <f t="shared" si="256"/>
        <v>0</v>
      </c>
      <c r="S831" s="22">
        <f t="shared" si="258"/>
        <v>0</v>
      </c>
      <c r="T831" s="1">
        <f t="shared" si="259"/>
        <v>0</v>
      </c>
      <c r="U831" s="1">
        <f t="shared" si="260"/>
        <v>0</v>
      </c>
      <c r="V831" s="1">
        <f t="shared" si="261"/>
        <v>0</v>
      </c>
      <c r="W831" s="42" t="str">
        <f t="shared" si="257"/>
        <v xml:space="preserve"> </v>
      </c>
    </row>
    <row r="832" spans="1:23" ht="15.75" customHeight="1" x14ac:dyDescent="0.25">
      <c r="A832" s="3">
        <v>829</v>
      </c>
      <c r="B832" s="4" t="str">
        <f t="shared" si="243"/>
        <v xml:space="preserve"> </v>
      </c>
      <c r="C832" s="1">
        <f t="shared" si="244"/>
        <v>829</v>
      </c>
      <c r="D832" t="str">
        <f t="shared" si="245"/>
        <v>BIELLA SASHA</v>
      </c>
      <c r="E832" s="1" t="str">
        <f>_xlfn.IFNA(VLOOKUP(G832,'nr MX scelti o cambiati'!$C$3:$D$591,2,FALSE)," ")</f>
        <v xml:space="preserve"> </v>
      </c>
      <c r="F832" s="1" t="str">
        <f>IF(E832="NUM CAMBIATO","NUM CAMBIATO",IF(G832=" "," ",_xlfn.IFNA(VLOOKUP(G832,'nr MX scelti o cambiati'!$E$3:$N$591,10,FALSE),"nuova scelta numero")))</f>
        <v>nuova scelta numero</v>
      </c>
      <c r="G832" s="1" t="str">
        <f t="shared" si="246"/>
        <v>T00044</v>
      </c>
      <c r="H832" s="1">
        <f t="shared" si="251"/>
        <v>0</v>
      </c>
      <c r="I832" s="1" t="str">
        <f t="shared" si="252"/>
        <v xml:space="preserve"> </v>
      </c>
      <c r="J832" s="42" t="str">
        <f t="shared" si="247"/>
        <v>BIELLA SASHA</v>
      </c>
      <c r="K832" s="1" t="str">
        <f t="shared" si="248"/>
        <v>LOM</v>
      </c>
      <c r="L832" s="1">
        <f t="shared" si="249"/>
        <v>125</v>
      </c>
      <c r="M832" s="1" t="str">
        <f t="shared" si="250"/>
        <v>JUNIOR</v>
      </c>
      <c r="N832" s="7"/>
      <c r="O832">
        <f t="shared" si="253"/>
        <v>0</v>
      </c>
      <c r="P832">
        <f t="shared" si="254"/>
        <v>0</v>
      </c>
      <c r="Q832">
        <f t="shared" si="255"/>
        <v>0</v>
      </c>
      <c r="R832" s="1">
        <f t="shared" si="256"/>
        <v>0</v>
      </c>
      <c r="S832" s="22">
        <f t="shared" si="258"/>
        <v>0</v>
      </c>
      <c r="T832" s="1">
        <f t="shared" si="259"/>
        <v>0</v>
      </c>
      <c r="U832" s="1">
        <f t="shared" si="260"/>
        <v>0</v>
      </c>
      <c r="V832" s="1">
        <f t="shared" si="261"/>
        <v>0</v>
      </c>
      <c r="W832" s="42" t="str">
        <f t="shared" si="257"/>
        <v xml:space="preserve"> </v>
      </c>
    </row>
    <row r="833" spans="1:23" ht="15.75" customHeight="1" x14ac:dyDescent="0.25">
      <c r="A833" s="3">
        <v>830</v>
      </c>
      <c r="B833" s="4" t="str">
        <f t="shared" si="243"/>
        <v xml:space="preserve"> </v>
      </c>
      <c r="C833" s="1">
        <f t="shared" si="244"/>
        <v>830</v>
      </c>
      <c r="D833" t="str">
        <f t="shared" si="245"/>
        <v>ASNICAR DAMIANO</v>
      </c>
      <c r="E833" s="1" t="str">
        <f>_xlfn.IFNA(VLOOKUP(G833,'nr MX scelti o cambiati'!$C$3:$D$591,2,FALSE)," ")</f>
        <v xml:space="preserve"> </v>
      </c>
      <c r="F833" s="1">
        <f>IF(E833="NUM CAMBIATO","NUM CAMBIATO",IF(G833=" "," ",_xlfn.IFNA(VLOOKUP(G833,'nr MX scelti o cambiati'!$E$3:$N$591,10,FALSE),"nuova scelta numero")))</f>
        <v>0</v>
      </c>
      <c r="G833" s="1" t="str">
        <f t="shared" si="246"/>
        <v>B00286</v>
      </c>
      <c r="H833" s="1">
        <f t="shared" si="251"/>
        <v>0</v>
      </c>
      <c r="I833" s="1" t="str">
        <f t="shared" si="252"/>
        <v xml:space="preserve"> </v>
      </c>
      <c r="J833" s="42" t="str">
        <f t="shared" si="247"/>
        <v>ASNICAR DAMIANO</v>
      </c>
      <c r="K833" s="1" t="str">
        <f t="shared" si="248"/>
        <v>VEN</v>
      </c>
      <c r="L833" s="1" t="str">
        <f t="shared" si="249"/>
        <v>OPEN</v>
      </c>
      <c r="M833" s="1" t="str">
        <f t="shared" si="250"/>
        <v>VETERAN</v>
      </c>
      <c r="N833" s="7"/>
      <c r="O833">
        <f t="shared" si="253"/>
        <v>0</v>
      </c>
      <c r="P833">
        <f t="shared" si="254"/>
        <v>0</v>
      </c>
      <c r="Q833">
        <f t="shared" si="255"/>
        <v>0</v>
      </c>
      <c r="R833" s="1">
        <f t="shared" si="256"/>
        <v>0</v>
      </c>
      <c r="S833" s="22">
        <f t="shared" si="258"/>
        <v>0</v>
      </c>
      <c r="T833" s="1">
        <f t="shared" si="259"/>
        <v>0</v>
      </c>
      <c r="U833" s="1">
        <f t="shared" si="260"/>
        <v>0</v>
      </c>
      <c r="V833" s="1">
        <f t="shared" si="261"/>
        <v>0</v>
      </c>
      <c r="W833" s="42" t="str">
        <f t="shared" si="257"/>
        <v xml:space="preserve"> </v>
      </c>
    </row>
    <row r="834" spans="1:23" ht="15.75" customHeight="1" x14ac:dyDescent="0.25">
      <c r="A834" s="3">
        <v>831</v>
      </c>
      <c r="B834" s="4" t="str">
        <f t="shared" si="243"/>
        <v xml:space="preserve"> </v>
      </c>
      <c r="C834" s="1">
        <f t="shared" si="244"/>
        <v>831</v>
      </c>
      <c r="D834" t="str">
        <f t="shared" si="245"/>
        <v>DAL PEZZO MARCO</v>
      </c>
      <c r="E834" s="1" t="str">
        <f>_xlfn.IFNA(VLOOKUP(G834,'nr MX scelti o cambiati'!$C$3:$D$591,2,FALSE)," ")</f>
        <v xml:space="preserve"> </v>
      </c>
      <c r="F834" s="1">
        <f>IF(E834="NUM CAMBIATO","NUM CAMBIATO",IF(G834=" "," ",_xlfn.IFNA(VLOOKUP(G834,'nr MX scelti o cambiati'!$E$3:$N$591,10,FALSE),"nuova scelta numero")))</f>
        <v>0</v>
      </c>
      <c r="G834" s="1" t="str">
        <f t="shared" si="246"/>
        <v>S00252</v>
      </c>
      <c r="H834" s="1">
        <f t="shared" si="251"/>
        <v>0</v>
      </c>
      <c r="I834" s="1" t="str">
        <f t="shared" si="252"/>
        <v xml:space="preserve"> </v>
      </c>
      <c r="J834" s="42" t="str">
        <f t="shared" si="247"/>
        <v>DAL PEZZO MARCO</v>
      </c>
      <c r="K834" s="1" t="str">
        <f t="shared" si="248"/>
        <v>VEN</v>
      </c>
      <c r="L834" s="1" t="str">
        <f t="shared" si="249"/>
        <v>MX2</v>
      </c>
      <c r="M834" s="1" t="str">
        <f t="shared" si="250"/>
        <v>EXPERT</v>
      </c>
      <c r="N834" s="7"/>
      <c r="O834">
        <f t="shared" si="253"/>
        <v>0</v>
      </c>
      <c r="P834">
        <f t="shared" si="254"/>
        <v>0</v>
      </c>
      <c r="Q834">
        <f t="shared" si="255"/>
        <v>0</v>
      </c>
      <c r="R834" s="1">
        <f t="shared" si="256"/>
        <v>0</v>
      </c>
      <c r="S834" s="22">
        <f t="shared" si="258"/>
        <v>0</v>
      </c>
      <c r="T834" s="1">
        <f t="shared" si="259"/>
        <v>0</v>
      </c>
      <c r="U834" s="1">
        <f t="shared" si="260"/>
        <v>0</v>
      </c>
      <c r="V834" s="1">
        <f t="shared" si="261"/>
        <v>0</v>
      </c>
      <c r="W834" s="42" t="str">
        <f t="shared" si="257"/>
        <v xml:space="preserve"> </v>
      </c>
    </row>
    <row r="835" spans="1:23" ht="15.75" customHeight="1" x14ac:dyDescent="0.25">
      <c r="A835" s="3">
        <v>832</v>
      </c>
      <c r="B835" s="4" t="str">
        <f t="shared" si="243"/>
        <v xml:space="preserve"> </v>
      </c>
      <c r="C835" s="1">
        <f t="shared" si="244"/>
        <v>832</v>
      </c>
      <c r="D835" t="str">
        <f t="shared" si="245"/>
        <v>ROSSI ILARIO</v>
      </c>
      <c r="E835" s="1" t="str">
        <f>_xlfn.IFNA(VLOOKUP(G835,'nr MX scelti o cambiati'!$C$3:$D$591,2,FALSE)," ")</f>
        <v xml:space="preserve"> </v>
      </c>
      <c r="F835" s="1">
        <f>IF(E835="NUM CAMBIATO","NUM CAMBIATO",IF(G835=" "," ",_xlfn.IFNA(VLOOKUP(G835,'nr MX scelti o cambiati'!$E$3:$N$591,10,FALSE),"nuova scelta numero")))</f>
        <v>0</v>
      </c>
      <c r="G835" s="1" t="str">
        <f t="shared" si="246"/>
        <v>V00351</v>
      </c>
      <c r="H835" s="1">
        <f t="shared" si="251"/>
        <v>0</v>
      </c>
      <c r="I835" s="1" t="str">
        <f t="shared" si="252"/>
        <v xml:space="preserve"> </v>
      </c>
      <c r="J835" s="42" t="str">
        <f t="shared" si="247"/>
        <v>ROSSI ILARIO</v>
      </c>
      <c r="K835" s="1" t="str">
        <f t="shared" si="248"/>
        <v>VEN</v>
      </c>
      <c r="L835" s="1" t="str">
        <f t="shared" si="249"/>
        <v>OPEN</v>
      </c>
      <c r="M835" s="1" t="str">
        <f t="shared" si="250"/>
        <v>SUPERVETERAN</v>
      </c>
      <c r="N835" s="7"/>
      <c r="O835">
        <f t="shared" si="253"/>
        <v>0</v>
      </c>
      <c r="P835">
        <f t="shared" si="254"/>
        <v>0</v>
      </c>
      <c r="Q835">
        <f t="shared" si="255"/>
        <v>0</v>
      </c>
      <c r="R835" s="1">
        <f t="shared" si="256"/>
        <v>0</v>
      </c>
      <c r="S835" s="22">
        <f t="shared" si="258"/>
        <v>0</v>
      </c>
      <c r="T835" s="1">
        <f t="shared" si="259"/>
        <v>0</v>
      </c>
      <c r="U835" s="1">
        <f t="shared" si="260"/>
        <v>0</v>
      </c>
      <c r="V835" s="1">
        <f t="shared" si="261"/>
        <v>0</v>
      </c>
      <c r="W835" s="42" t="str">
        <f t="shared" si="257"/>
        <v xml:space="preserve"> </v>
      </c>
    </row>
    <row r="836" spans="1:23" ht="15.75" customHeight="1" x14ac:dyDescent="0.25">
      <c r="A836" s="3">
        <v>833</v>
      </c>
      <c r="B836" s="4" t="str">
        <f t="shared" ref="B836:B899" si="262">IF(A836=C836," ",A836)</f>
        <v xml:space="preserve"> </v>
      </c>
      <c r="C836" s="1">
        <f t="shared" ref="C836:C899" si="263">_xlfn.IFNA(VLOOKUP(A836,$O$4:$P$1002,2,FALSE)," ")</f>
        <v>833</v>
      </c>
      <c r="D836" t="str">
        <f t="shared" ref="D836:D899" si="264">_xlfn.IFNA(VLOOKUP(C836,$P$4:$Q$1002,2,FALSE)," ")</f>
        <v>MASSARI RUGGERO</v>
      </c>
      <c r="E836" s="1" t="str">
        <f>_xlfn.IFNA(VLOOKUP(G836,'nr MX scelti o cambiati'!$C$3:$D$591,2,FALSE)," ")</f>
        <v xml:space="preserve"> </v>
      </c>
      <c r="F836" s="1">
        <f>IF(E836="NUM CAMBIATO","NUM CAMBIATO",IF(G836=" "," ",_xlfn.IFNA(VLOOKUP(G836,'nr MX scelti o cambiati'!$E$3:$N$591,10,FALSE),"nuova scelta numero")))</f>
        <v>0</v>
      </c>
      <c r="G836" s="1" t="str">
        <f t="shared" ref="G836:G899" si="265">_xlfn.IFNA(VLOOKUP(C836,$P$4:$W$1002,3,FALSE)," ")</f>
        <v>W01005</v>
      </c>
      <c r="H836" s="1">
        <f t="shared" si="251"/>
        <v>0</v>
      </c>
      <c r="I836" s="1" t="str">
        <f t="shared" si="252"/>
        <v xml:space="preserve"> </v>
      </c>
      <c r="J836" s="42" t="str">
        <f t="shared" ref="J836:J899" si="266">_xlfn.IFNA(VLOOKUP(C836,$P$4:$W$1002,8,FALSE)," ")</f>
        <v>MASSARI RUGGERO</v>
      </c>
      <c r="K836" s="1" t="str">
        <f t="shared" ref="K836:K899" si="267">_xlfn.IFNA(VLOOKUP(D836,$Q$4:$U$1002,4,FALSE)," ")</f>
        <v>LOM</v>
      </c>
      <c r="L836" s="1" t="str">
        <f t="shared" ref="L836:L899" si="268">_xlfn.IFNA(VLOOKUP(D836,$Q$4:$U$1002,5,FALSE)," ")</f>
        <v>OPEN</v>
      </c>
      <c r="M836" s="1" t="str">
        <f t="shared" ref="M836:M899" si="269">_xlfn.IFNA(VLOOKUP(D836,$Q$4:$V$1002,6,FALSE)," ")</f>
        <v>VETERAN</v>
      </c>
      <c r="N836" s="7"/>
      <c r="O836">
        <f t="shared" si="253"/>
        <v>0</v>
      </c>
      <c r="P836">
        <f t="shared" si="254"/>
        <v>0</v>
      </c>
      <c r="Q836">
        <f t="shared" si="255"/>
        <v>0</v>
      </c>
      <c r="R836" s="1">
        <f t="shared" si="256"/>
        <v>0</v>
      </c>
      <c r="S836" s="22">
        <f t="shared" si="258"/>
        <v>0</v>
      </c>
      <c r="T836" s="1">
        <f t="shared" si="259"/>
        <v>0</v>
      </c>
      <c r="U836" s="1">
        <f t="shared" si="260"/>
        <v>0</v>
      </c>
      <c r="V836" s="1">
        <f t="shared" si="261"/>
        <v>0</v>
      </c>
      <c r="W836" s="42" t="str">
        <f t="shared" si="257"/>
        <v xml:space="preserve"> </v>
      </c>
    </row>
    <row r="837" spans="1:23" ht="15.75" customHeight="1" x14ac:dyDescent="0.25">
      <c r="A837" s="3">
        <v>834</v>
      </c>
      <c r="B837" s="4">
        <f t="shared" si="262"/>
        <v>834</v>
      </c>
      <c r="C837" s="1" t="str">
        <f t="shared" si="263"/>
        <v xml:space="preserve"> </v>
      </c>
      <c r="D837" t="str">
        <f t="shared" si="264"/>
        <v xml:space="preserve"> </v>
      </c>
      <c r="E837" s="1" t="str">
        <f>_xlfn.IFNA(VLOOKUP(G837,'nr MX scelti o cambiati'!$C$3:$D$591,2,FALSE)," ")</f>
        <v xml:space="preserve"> </v>
      </c>
      <c r="F837" s="1" t="str">
        <f>IF(E837="NUM CAMBIATO","NUM CAMBIATO",IF(G837=" "," ",_xlfn.IFNA(VLOOKUP(G837,'nr MX scelti o cambiati'!$E$3:$N$591,10,FALSE),"nuova scelta numero")))</f>
        <v xml:space="preserve"> </v>
      </c>
      <c r="G837" s="1" t="str">
        <f t="shared" si="265"/>
        <v xml:space="preserve"> </v>
      </c>
      <c r="H837" s="1">
        <f t="shared" ref="H837:H900" si="270">IF(I837="licenza 23 da rinnovare",1,0)</f>
        <v>0</v>
      </c>
      <c r="I837" s="1" t="str">
        <f t="shared" ref="I837:I900" si="271">IF(D837=J837," ","licenza 23 da rinnovare")</f>
        <v xml:space="preserve"> </v>
      </c>
      <c r="J837" s="42" t="str">
        <f t="shared" si="266"/>
        <v xml:space="preserve"> </v>
      </c>
      <c r="K837" s="1" t="str">
        <f t="shared" si="267"/>
        <v xml:space="preserve"> </v>
      </c>
      <c r="L837" s="1" t="str">
        <f t="shared" si="268"/>
        <v xml:space="preserve"> </v>
      </c>
      <c r="M837" s="1" t="str">
        <f t="shared" si="269"/>
        <v xml:space="preserve"> </v>
      </c>
      <c r="N837" s="7"/>
      <c r="O837">
        <f t="shared" ref="O837:O900" si="272">Z837</f>
        <v>0</v>
      </c>
      <c r="P837">
        <f t="shared" ref="P837:P900" si="273">Z837</f>
        <v>0</v>
      </c>
      <c r="Q837">
        <f t="shared" ref="Q837:Q900" si="274">AA837</f>
        <v>0</v>
      </c>
      <c r="R837" s="1">
        <f t="shared" ref="R837:R900" si="275">Y837</f>
        <v>0</v>
      </c>
      <c r="S837" s="22">
        <f t="shared" si="258"/>
        <v>0</v>
      </c>
      <c r="T837" s="1">
        <f t="shared" si="259"/>
        <v>0</v>
      </c>
      <c r="U837" s="1">
        <f t="shared" si="260"/>
        <v>0</v>
      </c>
      <c r="V837" s="1">
        <f t="shared" si="261"/>
        <v>0</v>
      </c>
      <c r="W837" s="42" t="str">
        <f t="shared" ref="W837:W900" si="276">IF(AF837&gt;0,AF837," ")</f>
        <v xml:space="preserve"> </v>
      </c>
    </row>
    <row r="838" spans="1:23" ht="15.75" customHeight="1" x14ac:dyDescent="0.25">
      <c r="A838" s="3">
        <v>835</v>
      </c>
      <c r="B838" s="4">
        <f t="shared" si="262"/>
        <v>835</v>
      </c>
      <c r="C838" s="1" t="str">
        <f t="shared" si="263"/>
        <v xml:space="preserve"> </v>
      </c>
      <c r="D838" t="str">
        <f t="shared" si="264"/>
        <v xml:space="preserve"> </v>
      </c>
      <c r="E838" s="1" t="str">
        <f>_xlfn.IFNA(VLOOKUP(G838,'nr MX scelti o cambiati'!$C$3:$D$591,2,FALSE)," ")</f>
        <v xml:space="preserve"> </v>
      </c>
      <c r="F838" s="1" t="str">
        <f>IF(E838="NUM CAMBIATO","NUM CAMBIATO",IF(G838=" "," ",_xlfn.IFNA(VLOOKUP(G838,'nr MX scelti o cambiati'!$E$3:$N$591,10,FALSE),"nuova scelta numero")))</f>
        <v xml:space="preserve"> </v>
      </c>
      <c r="G838" s="1" t="str">
        <f t="shared" si="265"/>
        <v xml:space="preserve"> </v>
      </c>
      <c r="H838" s="1">
        <f t="shared" si="270"/>
        <v>0</v>
      </c>
      <c r="I838" s="1" t="str">
        <f t="shared" si="271"/>
        <v xml:space="preserve"> </v>
      </c>
      <c r="J838" s="42" t="str">
        <f t="shared" si="266"/>
        <v xml:space="preserve"> </v>
      </c>
      <c r="K838" s="1" t="str">
        <f t="shared" si="267"/>
        <v xml:space="preserve"> </v>
      </c>
      <c r="L838" s="1" t="str">
        <f t="shared" si="268"/>
        <v xml:space="preserve"> </v>
      </c>
      <c r="M838" s="1" t="str">
        <f t="shared" si="269"/>
        <v xml:space="preserve"> </v>
      </c>
      <c r="N838" s="7"/>
      <c r="O838">
        <f t="shared" si="272"/>
        <v>0</v>
      </c>
      <c r="P838">
        <f t="shared" si="273"/>
        <v>0</v>
      </c>
      <c r="Q838">
        <f t="shared" si="274"/>
        <v>0</v>
      </c>
      <c r="R838" s="1">
        <f t="shared" si="275"/>
        <v>0</v>
      </c>
      <c r="S838" s="22">
        <f t="shared" si="258"/>
        <v>0</v>
      </c>
      <c r="T838" s="1">
        <f t="shared" si="259"/>
        <v>0</v>
      </c>
      <c r="U838" s="1">
        <f t="shared" si="260"/>
        <v>0</v>
      </c>
      <c r="V838" s="1">
        <f t="shared" si="261"/>
        <v>0</v>
      </c>
      <c r="W838" s="42" t="str">
        <f t="shared" si="276"/>
        <v xml:space="preserve"> </v>
      </c>
    </row>
    <row r="839" spans="1:23" ht="15.75" customHeight="1" x14ac:dyDescent="0.25">
      <c r="A839" s="3">
        <v>836</v>
      </c>
      <c r="B839" s="4">
        <f t="shared" si="262"/>
        <v>836</v>
      </c>
      <c r="C839" s="1" t="str">
        <f t="shared" si="263"/>
        <v xml:space="preserve"> </v>
      </c>
      <c r="D839" t="str">
        <f t="shared" si="264"/>
        <v xml:space="preserve"> </v>
      </c>
      <c r="E839" s="1" t="str">
        <f>_xlfn.IFNA(VLOOKUP(G839,'nr MX scelti o cambiati'!$C$3:$D$591,2,FALSE)," ")</f>
        <v xml:space="preserve"> </v>
      </c>
      <c r="F839" s="1" t="str">
        <f>IF(E839="NUM CAMBIATO","NUM CAMBIATO",IF(G839=" "," ",_xlfn.IFNA(VLOOKUP(G839,'nr MX scelti o cambiati'!$E$3:$N$591,10,FALSE),"nuova scelta numero")))</f>
        <v xml:space="preserve"> </v>
      </c>
      <c r="G839" s="1" t="str">
        <f t="shared" si="265"/>
        <v xml:space="preserve"> </v>
      </c>
      <c r="H839" s="1">
        <f t="shared" si="270"/>
        <v>0</v>
      </c>
      <c r="I839" s="1" t="str">
        <f t="shared" si="271"/>
        <v xml:space="preserve"> </v>
      </c>
      <c r="J839" s="42" t="str">
        <f t="shared" si="266"/>
        <v xml:space="preserve"> </v>
      </c>
      <c r="K839" s="1" t="str">
        <f t="shared" si="267"/>
        <v xml:space="preserve"> </v>
      </c>
      <c r="L839" s="1" t="str">
        <f t="shared" si="268"/>
        <v xml:space="preserve"> </v>
      </c>
      <c r="M839" s="1" t="str">
        <f t="shared" si="269"/>
        <v xml:space="preserve"> </v>
      </c>
      <c r="N839" s="7"/>
      <c r="O839">
        <f t="shared" si="272"/>
        <v>0</v>
      </c>
      <c r="P839">
        <f t="shared" si="273"/>
        <v>0</v>
      </c>
      <c r="Q839">
        <f t="shared" si="274"/>
        <v>0</v>
      </c>
      <c r="R839" s="1">
        <f t="shared" si="275"/>
        <v>0</v>
      </c>
      <c r="S839" s="22">
        <f t="shared" si="258"/>
        <v>0</v>
      </c>
      <c r="T839" s="1">
        <f t="shared" si="259"/>
        <v>0</v>
      </c>
      <c r="U839" s="1">
        <f t="shared" si="260"/>
        <v>0</v>
      </c>
      <c r="V839" s="1">
        <f t="shared" si="261"/>
        <v>0</v>
      </c>
      <c r="W839" s="42" t="str">
        <f t="shared" si="276"/>
        <v xml:space="preserve"> </v>
      </c>
    </row>
    <row r="840" spans="1:23" ht="15.75" customHeight="1" x14ac:dyDescent="0.25">
      <c r="A840" s="3">
        <v>837</v>
      </c>
      <c r="B840" s="4" t="str">
        <f t="shared" si="262"/>
        <v xml:space="preserve"> </v>
      </c>
      <c r="C840" s="1">
        <f t="shared" si="263"/>
        <v>837</v>
      </c>
      <c r="D840" t="str">
        <f t="shared" si="264"/>
        <v>DESTRO CHRISTIAN</v>
      </c>
      <c r="E840" s="1" t="str">
        <f>_xlfn.IFNA(VLOOKUP(G840,'nr MX scelti o cambiati'!$C$3:$D$591,2,FALSE)," ")</f>
        <v xml:space="preserve"> </v>
      </c>
      <c r="F840" s="1">
        <f>IF(E840="NUM CAMBIATO","NUM CAMBIATO",IF(G840=" "," ",_xlfn.IFNA(VLOOKUP(G840,'nr MX scelti o cambiati'!$E$3:$N$591,10,FALSE),"nuova scelta numero")))</f>
        <v>0</v>
      </c>
      <c r="G840" s="1" t="str">
        <f t="shared" si="265"/>
        <v>P01872</v>
      </c>
      <c r="H840" s="1">
        <f t="shared" si="270"/>
        <v>0</v>
      </c>
      <c r="I840" s="1" t="str">
        <f t="shared" si="271"/>
        <v xml:space="preserve"> </v>
      </c>
      <c r="J840" s="42" t="str">
        <f t="shared" si="266"/>
        <v>DESTRO CHRISTIAN</v>
      </c>
      <c r="K840" s="1" t="str">
        <f t="shared" si="267"/>
        <v>VEN</v>
      </c>
      <c r="L840" s="1" t="str">
        <f t="shared" si="268"/>
        <v>OPEN</v>
      </c>
      <c r="M840" s="1" t="str">
        <f t="shared" si="269"/>
        <v>SUPERVETERAN</v>
      </c>
      <c r="N840" s="7"/>
      <c r="O840">
        <f t="shared" si="272"/>
        <v>0</v>
      </c>
      <c r="P840">
        <f t="shared" si="273"/>
        <v>0</v>
      </c>
      <c r="Q840">
        <f t="shared" si="274"/>
        <v>0</v>
      </c>
      <c r="R840" s="1">
        <f t="shared" si="275"/>
        <v>0</v>
      </c>
      <c r="S840" s="22">
        <f t="shared" si="258"/>
        <v>0</v>
      </c>
      <c r="T840" s="1">
        <f t="shared" si="259"/>
        <v>0</v>
      </c>
      <c r="U840" s="1">
        <f t="shared" si="260"/>
        <v>0</v>
      </c>
      <c r="V840" s="1">
        <f t="shared" si="261"/>
        <v>0</v>
      </c>
      <c r="W840" s="42" t="str">
        <f t="shared" si="276"/>
        <v xml:space="preserve"> </v>
      </c>
    </row>
    <row r="841" spans="1:23" ht="15.75" customHeight="1" x14ac:dyDescent="0.25">
      <c r="A841" s="3">
        <v>838</v>
      </c>
      <c r="B841" s="4" t="str">
        <f t="shared" si="262"/>
        <v xml:space="preserve"> </v>
      </c>
      <c r="C841" s="1">
        <f t="shared" si="263"/>
        <v>838</v>
      </c>
      <c r="D841" t="str">
        <f t="shared" si="264"/>
        <v>ERMINI PAOLO</v>
      </c>
      <c r="E841" s="1" t="str">
        <f>_xlfn.IFNA(VLOOKUP(G841,'nr MX scelti o cambiati'!$C$3:$D$591,2,FALSE)," ")</f>
        <v xml:space="preserve"> </v>
      </c>
      <c r="F841" s="1">
        <f>IF(E841="NUM CAMBIATO","NUM CAMBIATO",IF(G841=" "," ",_xlfn.IFNA(VLOOKUP(G841,'nr MX scelti o cambiati'!$E$3:$N$591,10,FALSE),"nuova scelta numero")))</f>
        <v>0</v>
      </c>
      <c r="G841" s="1" t="str">
        <f t="shared" si="265"/>
        <v>G04007</v>
      </c>
      <c r="H841" s="1">
        <f t="shared" si="270"/>
        <v>0</v>
      </c>
      <c r="I841" s="1" t="str">
        <f t="shared" si="271"/>
        <v xml:space="preserve"> </v>
      </c>
      <c r="J841" s="42" t="str">
        <f t="shared" si="266"/>
        <v>ERMINI PAOLO</v>
      </c>
      <c r="K841" s="1" t="str">
        <f t="shared" si="267"/>
        <v>VEN</v>
      </c>
      <c r="L841" s="1" t="str">
        <f t="shared" si="268"/>
        <v>MX1</v>
      </c>
      <c r="M841" s="1" t="str">
        <f t="shared" si="269"/>
        <v>FAST</v>
      </c>
      <c r="N841" s="7"/>
      <c r="O841">
        <f t="shared" si="272"/>
        <v>0</v>
      </c>
      <c r="P841">
        <f t="shared" si="273"/>
        <v>0</v>
      </c>
      <c r="Q841">
        <f t="shared" si="274"/>
        <v>0</v>
      </c>
      <c r="R841" s="1">
        <f t="shared" si="275"/>
        <v>0</v>
      </c>
      <c r="S841" s="22">
        <f t="shared" si="258"/>
        <v>0</v>
      </c>
      <c r="T841" s="1">
        <f t="shared" si="259"/>
        <v>0</v>
      </c>
      <c r="U841" s="1">
        <f t="shared" si="260"/>
        <v>0</v>
      </c>
      <c r="V841" s="1">
        <f t="shared" si="261"/>
        <v>0</v>
      </c>
      <c r="W841" s="42" t="str">
        <f t="shared" si="276"/>
        <v xml:space="preserve"> </v>
      </c>
    </row>
    <row r="842" spans="1:23" ht="15.75" customHeight="1" x14ac:dyDescent="0.25">
      <c r="A842" s="3">
        <v>839</v>
      </c>
      <c r="B842" s="4" t="str">
        <f t="shared" si="262"/>
        <v xml:space="preserve"> </v>
      </c>
      <c r="C842" s="1">
        <f t="shared" si="263"/>
        <v>839</v>
      </c>
      <c r="D842" t="str">
        <f t="shared" si="264"/>
        <v>CASADO RODRIGUEZ ADRIAN</v>
      </c>
      <c r="E842" s="1" t="str">
        <f>_xlfn.IFNA(VLOOKUP(G842,'nr MX scelti o cambiati'!$C$3:$D$591,2,FALSE)," ")</f>
        <v xml:space="preserve"> </v>
      </c>
      <c r="F842" s="1" t="str">
        <f>IF(E842="NUM CAMBIATO","NUM CAMBIATO",IF(G842=" "," ",_xlfn.IFNA(VLOOKUP(G842,'nr MX scelti o cambiati'!$E$3:$N$591,10,FALSE),"nuova scelta numero")))</f>
        <v>nuova scelta numero</v>
      </c>
      <c r="G842" s="1" t="str">
        <f t="shared" si="265"/>
        <v>Y03369</v>
      </c>
      <c r="H842" s="1">
        <f t="shared" si="270"/>
        <v>0</v>
      </c>
      <c r="I842" s="1" t="str">
        <f t="shared" si="271"/>
        <v xml:space="preserve"> </v>
      </c>
      <c r="J842" s="42" t="str">
        <f t="shared" si="266"/>
        <v>CASADO RODRIGUEZ ADRIAN</v>
      </c>
      <c r="K842" s="1" t="str">
        <f t="shared" si="267"/>
        <v>VEN</v>
      </c>
      <c r="L842" s="1">
        <f t="shared" si="268"/>
        <v>125</v>
      </c>
      <c r="M842" s="1" t="str">
        <f t="shared" si="269"/>
        <v>JUNIOR</v>
      </c>
      <c r="N842" s="7"/>
      <c r="O842">
        <f t="shared" si="272"/>
        <v>0</v>
      </c>
      <c r="P842">
        <f t="shared" si="273"/>
        <v>0</v>
      </c>
      <c r="Q842">
        <f t="shared" si="274"/>
        <v>0</v>
      </c>
      <c r="R842" s="1">
        <f t="shared" si="275"/>
        <v>0</v>
      </c>
      <c r="S842" s="22">
        <f t="shared" si="258"/>
        <v>0</v>
      </c>
      <c r="T842" s="1">
        <f t="shared" si="259"/>
        <v>0</v>
      </c>
      <c r="U842" s="1">
        <f t="shared" si="260"/>
        <v>0</v>
      </c>
      <c r="V842" s="1">
        <f t="shared" si="261"/>
        <v>0</v>
      </c>
      <c r="W842" s="42" t="str">
        <f t="shared" si="276"/>
        <v xml:space="preserve"> </v>
      </c>
    </row>
    <row r="843" spans="1:23" ht="15.75" customHeight="1" x14ac:dyDescent="0.25">
      <c r="A843" s="3">
        <v>840</v>
      </c>
      <c r="B843" s="4">
        <f t="shared" si="262"/>
        <v>840</v>
      </c>
      <c r="C843" s="1" t="str">
        <f t="shared" si="263"/>
        <v xml:space="preserve"> </v>
      </c>
      <c r="D843" t="str">
        <f t="shared" si="264"/>
        <v xml:space="preserve"> </v>
      </c>
      <c r="E843" s="1" t="str">
        <f>_xlfn.IFNA(VLOOKUP(G843,'nr MX scelti o cambiati'!$C$3:$D$591,2,FALSE)," ")</f>
        <v xml:space="preserve"> </v>
      </c>
      <c r="F843" s="1" t="str">
        <f>IF(E843="NUM CAMBIATO","NUM CAMBIATO",IF(G843=" "," ",_xlfn.IFNA(VLOOKUP(G843,'nr MX scelti o cambiati'!$E$3:$N$591,10,FALSE),"nuova scelta numero")))</f>
        <v xml:space="preserve"> </v>
      </c>
      <c r="G843" s="1" t="str">
        <f t="shared" si="265"/>
        <v xml:space="preserve"> </v>
      </c>
      <c r="H843" s="1">
        <f t="shared" si="270"/>
        <v>0</v>
      </c>
      <c r="I843" s="1" t="str">
        <f t="shared" si="271"/>
        <v xml:space="preserve"> </v>
      </c>
      <c r="J843" s="42" t="str">
        <f t="shared" si="266"/>
        <v xml:space="preserve"> </v>
      </c>
      <c r="K843" s="1" t="str">
        <f t="shared" si="267"/>
        <v xml:space="preserve"> </v>
      </c>
      <c r="L843" s="1" t="str">
        <f t="shared" si="268"/>
        <v xml:space="preserve"> </v>
      </c>
      <c r="M843" s="1" t="str">
        <f t="shared" si="269"/>
        <v xml:space="preserve"> </v>
      </c>
      <c r="N843" s="7"/>
      <c r="O843">
        <f t="shared" si="272"/>
        <v>0</v>
      </c>
      <c r="P843">
        <f t="shared" si="273"/>
        <v>0</v>
      </c>
      <c r="Q843">
        <f t="shared" si="274"/>
        <v>0</v>
      </c>
      <c r="R843" s="1">
        <f t="shared" si="275"/>
        <v>0</v>
      </c>
      <c r="S843" s="22">
        <f t="shared" si="258"/>
        <v>0</v>
      </c>
      <c r="T843" s="1">
        <f t="shared" si="259"/>
        <v>0</v>
      </c>
      <c r="U843" s="1">
        <f t="shared" si="260"/>
        <v>0</v>
      </c>
      <c r="V843" s="1">
        <f t="shared" si="261"/>
        <v>0</v>
      </c>
      <c r="W843" s="42" t="str">
        <f t="shared" si="276"/>
        <v xml:space="preserve"> </v>
      </c>
    </row>
    <row r="844" spans="1:23" ht="15.75" customHeight="1" x14ac:dyDescent="0.25">
      <c r="A844" s="3">
        <v>841</v>
      </c>
      <c r="B844" s="4">
        <f t="shared" si="262"/>
        <v>841</v>
      </c>
      <c r="C844" s="1" t="str">
        <f t="shared" si="263"/>
        <v xml:space="preserve"> </v>
      </c>
      <c r="D844" t="str">
        <f t="shared" si="264"/>
        <v xml:space="preserve"> </v>
      </c>
      <c r="E844" s="1" t="str">
        <f>_xlfn.IFNA(VLOOKUP(G844,'nr MX scelti o cambiati'!$C$3:$D$591,2,FALSE)," ")</f>
        <v xml:space="preserve"> </v>
      </c>
      <c r="F844" s="1" t="str">
        <f>IF(E844="NUM CAMBIATO","NUM CAMBIATO",IF(G844=" "," ",_xlfn.IFNA(VLOOKUP(G844,'nr MX scelti o cambiati'!$E$3:$N$591,10,FALSE),"nuova scelta numero")))</f>
        <v xml:space="preserve"> </v>
      </c>
      <c r="G844" s="1" t="str">
        <f t="shared" si="265"/>
        <v xml:space="preserve"> </v>
      </c>
      <c r="H844" s="1">
        <f t="shared" si="270"/>
        <v>0</v>
      </c>
      <c r="I844" s="1" t="str">
        <f t="shared" si="271"/>
        <v xml:space="preserve"> </v>
      </c>
      <c r="J844" s="42" t="str">
        <f t="shared" si="266"/>
        <v xml:space="preserve"> </v>
      </c>
      <c r="K844" s="1" t="str">
        <f t="shared" si="267"/>
        <v xml:space="preserve"> </v>
      </c>
      <c r="L844" s="1" t="str">
        <f t="shared" si="268"/>
        <v xml:space="preserve"> </v>
      </c>
      <c r="M844" s="1" t="str">
        <f t="shared" si="269"/>
        <v xml:space="preserve"> </v>
      </c>
      <c r="N844" s="7"/>
      <c r="O844">
        <f t="shared" si="272"/>
        <v>0</v>
      </c>
      <c r="P844">
        <f t="shared" si="273"/>
        <v>0</v>
      </c>
      <c r="Q844">
        <f t="shared" si="274"/>
        <v>0</v>
      </c>
      <c r="R844" s="1">
        <f t="shared" si="275"/>
        <v>0</v>
      </c>
      <c r="S844" s="22">
        <f t="shared" si="258"/>
        <v>0</v>
      </c>
      <c r="T844" s="1">
        <f t="shared" si="259"/>
        <v>0</v>
      </c>
      <c r="U844" s="1">
        <f t="shared" si="260"/>
        <v>0</v>
      </c>
      <c r="V844" s="1">
        <f t="shared" si="261"/>
        <v>0</v>
      </c>
      <c r="W844" s="42" t="str">
        <f t="shared" si="276"/>
        <v xml:space="preserve"> </v>
      </c>
    </row>
    <row r="845" spans="1:23" ht="15.75" customHeight="1" x14ac:dyDescent="0.25">
      <c r="A845" s="3">
        <v>842</v>
      </c>
      <c r="B845" s="4">
        <f t="shared" si="262"/>
        <v>842</v>
      </c>
      <c r="C845" s="1" t="str">
        <f t="shared" si="263"/>
        <v xml:space="preserve"> </v>
      </c>
      <c r="D845" t="str">
        <f t="shared" si="264"/>
        <v xml:space="preserve"> </v>
      </c>
      <c r="E845" s="1" t="str">
        <f>_xlfn.IFNA(VLOOKUP(G845,'nr MX scelti o cambiati'!$C$3:$D$591,2,FALSE)," ")</f>
        <v xml:space="preserve"> </v>
      </c>
      <c r="F845" s="1" t="str">
        <f>IF(E845="NUM CAMBIATO","NUM CAMBIATO",IF(G845=" "," ",_xlfn.IFNA(VLOOKUP(G845,'nr MX scelti o cambiati'!$E$3:$N$591,10,FALSE),"nuova scelta numero")))</f>
        <v xml:space="preserve"> </v>
      </c>
      <c r="G845" s="1" t="str">
        <f t="shared" si="265"/>
        <v xml:space="preserve"> </v>
      </c>
      <c r="H845" s="1">
        <f t="shared" si="270"/>
        <v>0</v>
      </c>
      <c r="I845" s="1" t="str">
        <f t="shared" si="271"/>
        <v xml:space="preserve"> </v>
      </c>
      <c r="J845" s="42" t="str">
        <f t="shared" si="266"/>
        <v xml:space="preserve"> </v>
      </c>
      <c r="K845" s="1" t="str">
        <f t="shared" si="267"/>
        <v xml:space="preserve"> </v>
      </c>
      <c r="L845" s="1" t="str">
        <f t="shared" si="268"/>
        <v xml:space="preserve"> </v>
      </c>
      <c r="M845" s="1" t="str">
        <f t="shared" si="269"/>
        <v xml:space="preserve"> </v>
      </c>
      <c r="N845" s="7"/>
      <c r="O845">
        <f t="shared" si="272"/>
        <v>0</v>
      </c>
      <c r="P845">
        <f t="shared" si="273"/>
        <v>0</v>
      </c>
      <c r="Q845">
        <f t="shared" si="274"/>
        <v>0</v>
      </c>
      <c r="R845" s="1">
        <f t="shared" si="275"/>
        <v>0</v>
      </c>
      <c r="S845" s="22">
        <f t="shared" si="258"/>
        <v>0</v>
      </c>
      <c r="T845" s="1">
        <f t="shared" si="259"/>
        <v>0</v>
      </c>
      <c r="U845" s="1">
        <f t="shared" si="260"/>
        <v>0</v>
      </c>
      <c r="V845" s="1">
        <f t="shared" si="261"/>
        <v>0</v>
      </c>
      <c r="W845" s="42" t="str">
        <f t="shared" si="276"/>
        <v xml:space="preserve"> </v>
      </c>
    </row>
    <row r="846" spans="1:23" ht="15.75" customHeight="1" x14ac:dyDescent="0.25">
      <c r="A846" s="3">
        <v>843</v>
      </c>
      <c r="B846" s="4">
        <f t="shared" si="262"/>
        <v>843</v>
      </c>
      <c r="C846" s="1" t="str">
        <f t="shared" si="263"/>
        <v xml:space="preserve"> </v>
      </c>
      <c r="D846" t="str">
        <f t="shared" si="264"/>
        <v xml:space="preserve"> </v>
      </c>
      <c r="E846" s="1" t="str">
        <f>_xlfn.IFNA(VLOOKUP(G846,'nr MX scelti o cambiati'!$C$3:$D$591,2,FALSE)," ")</f>
        <v xml:space="preserve"> </v>
      </c>
      <c r="F846" s="1" t="str">
        <f>IF(E846="NUM CAMBIATO","NUM CAMBIATO",IF(G846=" "," ",_xlfn.IFNA(VLOOKUP(G846,'nr MX scelti o cambiati'!$E$3:$N$591,10,FALSE),"nuova scelta numero")))</f>
        <v xml:space="preserve"> </v>
      </c>
      <c r="G846" s="1" t="str">
        <f t="shared" si="265"/>
        <v xml:space="preserve"> </v>
      </c>
      <c r="H846" s="1">
        <f t="shared" si="270"/>
        <v>0</v>
      </c>
      <c r="I846" s="1" t="str">
        <f t="shared" si="271"/>
        <v xml:space="preserve"> </v>
      </c>
      <c r="J846" s="42" t="str">
        <f t="shared" si="266"/>
        <v xml:space="preserve"> </v>
      </c>
      <c r="K846" s="1" t="str">
        <f t="shared" si="267"/>
        <v xml:space="preserve"> </v>
      </c>
      <c r="L846" s="1" t="str">
        <f t="shared" si="268"/>
        <v xml:space="preserve"> </v>
      </c>
      <c r="M846" s="1" t="str">
        <f t="shared" si="269"/>
        <v xml:space="preserve"> </v>
      </c>
      <c r="N846" s="7"/>
      <c r="O846">
        <f t="shared" si="272"/>
        <v>0</v>
      </c>
      <c r="P846">
        <f t="shared" si="273"/>
        <v>0</v>
      </c>
      <c r="Q846">
        <f t="shared" si="274"/>
        <v>0</v>
      </c>
      <c r="R846" s="1">
        <f t="shared" si="275"/>
        <v>0</v>
      </c>
      <c r="S846" s="22">
        <f t="shared" si="258"/>
        <v>0</v>
      </c>
      <c r="T846" s="1">
        <f t="shared" si="259"/>
        <v>0</v>
      </c>
      <c r="U846" s="1">
        <f t="shared" si="260"/>
        <v>0</v>
      </c>
      <c r="V846" s="1">
        <f t="shared" si="261"/>
        <v>0</v>
      </c>
      <c r="W846" s="42" t="str">
        <f t="shared" si="276"/>
        <v xml:space="preserve"> </v>
      </c>
    </row>
    <row r="847" spans="1:23" ht="15.75" customHeight="1" x14ac:dyDescent="0.25">
      <c r="A847" s="3">
        <v>844</v>
      </c>
      <c r="B847" s="4">
        <f t="shared" si="262"/>
        <v>844</v>
      </c>
      <c r="C847" s="1" t="str">
        <f t="shared" si="263"/>
        <v xml:space="preserve"> </v>
      </c>
      <c r="D847" t="str">
        <f t="shared" si="264"/>
        <v xml:space="preserve"> </v>
      </c>
      <c r="E847" s="1" t="str">
        <f>_xlfn.IFNA(VLOOKUP(G847,'nr MX scelti o cambiati'!$C$3:$D$591,2,FALSE)," ")</f>
        <v xml:space="preserve"> </v>
      </c>
      <c r="F847" s="1" t="str">
        <f>IF(E847="NUM CAMBIATO","NUM CAMBIATO",IF(G847=" "," ",_xlfn.IFNA(VLOOKUP(G847,'nr MX scelti o cambiati'!$E$3:$N$591,10,FALSE),"nuova scelta numero")))</f>
        <v xml:space="preserve"> </v>
      </c>
      <c r="G847" s="1" t="str">
        <f t="shared" si="265"/>
        <v xml:space="preserve"> </v>
      </c>
      <c r="H847" s="1">
        <f t="shared" si="270"/>
        <v>0</v>
      </c>
      <c r="I847" s="1" t="str">
        <f t="shared" si="271"/>
        <v xml:space="preserve"> </v>
      </c>
      <c r="J847" s="42" t="str">
        <f t="shared" si="266"/>
        <v xml:space="preserve"> </v>
      </c>
      <c r="K847" s="1" t="str">
        <f t="shared" si="267"/>
        <v xml:space="preserve"> </v>
      </c>
      <c r="L847" s="1" t="str">
        <f t="shared" si="268"/>
        <v xml:space="preserve"> </v>
      </c>
      <c r="M847" s="1" t="str">
        <f t="shared" si="269"/>
        <v xml:space="preserve"> </v>
      </c>
      <c r="N847" s="7"/>
      <c r="O847">
        <f t="shared" si="272"/>
        <v>0</v>
      </c>
      <c r="P847">
        <f t="shared" si="273"/>
        <v>0</v>
      </c>
      <c r="Q847">
        <f t="shared" si="274"/>
        <v>0</v>
      </c>
      <c r="R847" s="1">
        <f t="shared" si="275"/>
        <v>0</v>
      </c>
      <c r="S847" s="22">
        <f t="shared" si="258"/>
        <v>0</v>
      </c>
      <c r="T847" s="1">
        <f t="shared" si="259"/>
        <v>0</v>
      </c>
      <c r="U847" s="1">
        <f t="shared" si="260"/>
        <v>0</v>
      </c>
      <c r="V847" s="1">
        <f t="shared" si="261"/>
        <v>0</v>
      </c>
      <c r="W847" s="42" t="str">
        <f t="shared" si="276"/>
        <v xml:space="preserve"> </v>
      </c>
    </row>
    <row r="848" spans="1:23" ht="15.75" customHeight="1" x14ac:dyDescent="0.25">
      <c r="A848" s="3">
        <v>845</v>
      </c>
      <c r="B848" s="4" t="str">
        <f t="shared" si="262"/>
        <v xml:space="preserve"> </v>
      </c>
      <c r="C848" s="1">
        <f t="shared" si="263"/>
        <v>845</v>
      </c>
      <c r="D848" t="str">
        <f t="shared" si="264"/>
        <v>GIANESI ANDREA</v>
      </c>
      <c r="E848" s="1" t="str">
        <f>_xlfn.IFNA(VLOOKUP(G848,'nr MX scelti o cambiati'!$C$3:$D$591,2,FALSE)," ")</f>
        <v xml:space="preserve"> </v>
      </c>
      <c r="F848" s="1" t="str">
        <f>IF(E848="NUM CAMBIATO","NUM CAMBIATO",IF(G848=" "," ",_xlfn.IFNA(VLOOKUP(G848,'nr MX scelti o cambiati'!$E$3:$N$591,10,FALSE),"nuova scelta numero")))</f>
        <v>nuova scelta numero</v>
      </c>
      <c r="G848" s="1" t="str">
        <f t="shared" si="265"/>
        <v>0001616R</v>
      </c>
      <c r="H848" s="1">
        <f t="shared" si="270"/>
        <v>0</v>
      </c>
      <c r="I848" s="1" t="str">
        <f t="shared" si="271"/>
        <v xml:space="preserve"> </v>
      </c>
      <c r="J848" s="42" t="str">
        <f t="shared" si="266"/>
        <v>GIANESI ANDREA</v>
      </c>
      <c r="K848" s="1" t="str">
        <f t="shared" si="267"/>
        <v>FVG</v>
      </c>
      <c r="L848" s="1" t="str">
        <f t="shared" si="268"/>
        <v>OPEN</v>
      </c>
      <c r="M848" s="1" t="str">
        <f t="shared" si="269"/>
        <v>VETERAN</v>
      </c>
      <c r="N848" s="7"/>
      <c r="O848">
        <f t="shared" si="272"/>
        <v>0</v>
      </c>
      <c r="P848">
        <f t="shared" si="273"/>
        <v>0</v>
      </c>
      <c r="Q848">
        <f t="shared" si="274"/>
        <v>0</v>
      </c>
      <c r="R848" s="1">
        <f t="shared" si="275"/>
        <v>0</v>
      </c>
      <c r="S848" s="22">
        <f t="shared" si="258"/>
        <v>0</v>
      </c>
      <c r="T848" s="1">
        <f t="shared" si="259"/>
        <v>0</v>
      </c>
      <c r="U848" s="1">
        <f t="shared" si="260"/>
        <v>0</v>
      </c>
      <c r="V848" s="1">
        <f t="shared" si="261"/>
        <v>0</v>
      </c>
      <c r="W848" s="42" t="str">
        <f t="shared" si="276"/>
        <v xml:space="preserve"> </v>
      </c>
    </row>
    <row r="849" spans="1:23" ht="15.75" customHeight="1" x14ac:dyDescent="0.25">
      <c r="A849" s="3">
        <v>846</v>
      </c>
      <c r="B849" s="4" t="str">
        <f t="shared" si="262"/>
        <v xml:space="preserve"> </v>
      </c>
      <c r="C849" s="1">
        <f t="shared" si="263"/>
        <v>846</v>
      </c>
      <c r="D849" t="str">
        <f t="shared" si="264"/>
        <v>ZENI ALESSANDRO</v>
      </c>
      <c r="E849" s="1" t="str">
        <f>_xlfn.IFNA(VLOOKUP(G849,'nr MX scelti o cambiati'!$C$3:$D$591,2,FALSE)," ")</f>
        <v xml:space="preserve"> </v>
      </c>
      <c r="F849" s="1">
        <f>IF(E849="NUM CAMBIATO","NUM CAMBIATO",IF(G849=" "," ",_xlfn.IFNA(VLOOKUP(G849,'nr MX scelti o cambiati'!$E$3:$N$591,10,FALSE),"nuova scelta numero")))</f>
        <v>0</v>
      </c>
      <c r="G849" s="1" t="str">
        <f t="shared" si="265"/>
        <v>Z00959</v>
      </c>
      <c r="H849" s="1">
        <f t="shared" si="270"/>
        <v>1</v>
      </c>
      <c r="I849" s="1" t="str">
        <f t="shared" si="271"/>
        <v>licenza 23 da rinnovare</v>
      </c>
      <c r="J849" s="42" t="str">
        <f t="shared" si="266"/>
        <v xml:space="preserve"> </v>
      </c>
      <c r="K849" s="1">
        <f t="shared" si="267"/>
        <v>0</v>
      </c>
      <c r="L849" s="1" t="str">
        <f t="shared" si="268"/>
        <v>MX1</v>
      </c>
      <c r="M849" s="1" t="str">
        <f t="shared" si="269"/>
        <v>RIDER</v>
      </c>
      <c r="N849" s="7"/>
      <c r="O849">
        <f t="shared" si="272"/>
        <v>0</v>
      </c>
      <c r="P849">
        <f t="shared" si="273"/>
        <v>0</v>
      </c>
      <c r="Q849">
        <f t="shared" si="274"/>
        <v>0</v>
      </c>
      <c r="R849" s="1">
        <f t="shared" si="275"/>
        <v>0</v>
      </c>
      <c r="S849" s="22">
        <f t="shared" si="258"/>
        <v>0</v>
      </c>
      <c r="T849" s="1">
        <f t="shared" si="259"/>
        <v>0</v>
      </c>
      <c r="U849" s="1">
        <f t="shared" si="260"/>
        <v>0</v>
      </c>
      <c r="V849" s="1">
        <f t="shared" si="261"/>
        <v>0</v>
      </c>
      <c r="W849" s="42" t="str">
        <f t="shared" si="276"/>
        <v xml:space="preserve"> </v>
      </c>
    </row>
    <row r="850" spans="1:23" ht="15.75" customHeight="1" x14ac:dyDescent="0.25">
      <c r="A850" s="3">
        <v>847</v>
      </c>
      <c r="B850" s="4" t="str">
        <f t="shared" si="262"/>
        <v xml:space="preserve"> </v>
      </c>
      <c r="C850" s="1">
        <f t="shared" si="263"/>
        <v>847</v>
      </c>
      <c r="D850" t="str">
        <f t="shared" si="264"/>
        <v>SPINAZZE` ALEX</v>
      </c>
      <c r="E850" s="1" t="str">
        <f>_xlfn.IFNA(VLOOKUP(G850,'nr MX scelti o cambiati'!$C$3:$D$591,2,FALSE)," ")</f>
        <v xml:space="preserve"> </v>
      </c>
      <c r="F850" s="1" t="str">
        <f>IF(E850="NUM CAMBIATO","NUM CAMBIATO",IF(G850=" "," ",_xlfn.IFNA(VLOOKUP(G850,'nr MX scelti o cambiati'!$E$3:$N$591,10,FALSE),"nuova scelta numero")))</f>
        <v>nuova scelta numero</v>
      </c>
      <c r="G850" s="1" t="str">
        <f t="shared" si="265"/>
        <v>X01870</v>
      </c>
      <c r="H850" s="1">
        <f t="shared" si="270"/>
        <v>0</v>
      </c>
      <c r="I850" s="1" t="str">
        <f t="shared" si="271"/>
        <v xml:space="preserve"> </v>
      </c>
      <c r="J850" s="42" t="str">
        <f t="shared" si="266"/>
        <v>SPINAZZE` ALEX</v>
      </c>
      <c r="K850" s="1" t="str">
        <f t="shared" si="267"/>
        <v>FVG</v>
      </c>
      <c r="L850" s="1" t="str">
        <f t="shared" si="268"/>
        <v>MX2</v>
      </c>
      <c r="M850" s="1" t="str">
        <f t="shared" si="269"/>
        <v>RIDER</v>
      </c>
      <c r="N850" s="7"/>
      <c r="O850">
        <f t="shared" si="272"/>
        <v>0</v>
      </c>
      <c r="P850">
        <f t="shared" si="273"/>
        <v>0</v>
      </c>
      <c r="Q850">
        <f t="shared" si="274"/>
        <v>0</v>
      </c>
      <c r="R850" s="1">
        <f t="shared" si="275"/>
        <v>0</v>
      </c>
      <c r="S850" s="22">
        <f t="shared" si="258"/>
        <v>0</v>
      </c>
      <c r="T850" s="1">
        <f t="shared" si="259"/>
        <v>0</v>
      </c>
      <c r="U850" s="1">
        <f t="shared" si="260"/>
        <v>0</v>
      </c>
      <c r="V850" s="1">
        <f t="shared" si="261"/>
        <v>0</v>
      </c>
      <c r="W850" s="42" t="str">
        <f t="shared" si="276"/>
        <v xml:space="preserve"> </v>
      </c>
    </row>
    <row r="851" spans="1:23" ht="15.75" customHeight="1" x14ac:dyDescent="0.25">
      <c r="A851" s="3">
        <v>848</v>
      </c>
      <c r="B851" s="4">
        <f t="shared" si="262"/>
        <v>848</v>
      </c>
      <c r="C851" s="1" t="str">
        <f t="shared" si="263"/>
        <v xml:space="preserve"> </v>
      </c>
      <c r="D851" t="str">
        <f t="shared" si="264"/>
        <v xml:space="preserve"> </v>
      </c>
      <c r="E851" s="1" t="str">
        <f>_xlfn.IFNA(VLOOKUP(G851,'nr MX scelti o cambiati'!$C$3:$D$591,2,FALSE)," ")</f>
        <v xml:space="preserve"> </v>
      </c>
      <c r="F851" s="1" t="str">
        <f>IF(E851="NUM CAMBIATO","NUM CAMBIATO",IF(G851=" "," ",_xlfn.IFNA(VLOOKUP(G851,'nr MX scelti o cambiati'!$E$3:$N$591,10,FALSE),"nuova scelta numero")))</f>
        <v xml:space="preserve"> </v>
      </c>
      <c r="G851" s="1" t="str">
        <f t="shared" si="265"/>
        <v xml:space="preserve"> </v>
      </c>
      <c r="H851" s="1">
        <f t="shared" si="270"/>
        <v>0</v>
      </c>
      <c r="I851" s="1" t="str">
        <f t="shared" si="271"/>
        <v xml:space="preserve"> </v>
      </c>
      <c r="J851" s="42" t="str">
        <f t="shared" si="266"/>
        <v xml:space="preserve"> </v>
      </c>
      <c r="K851" s="1" t="str">
        <f t="shared" si="267"/>
        <v xml:space="preserve"> </v>
      </c>
      <c r="L851" s="1" t="str">
        <f t="shared" si="268"/>
        <v xml:space="preserve"> </v>
      </c>
      <c r="M851" s="1" t="str">
        <f t="shared" si="269"/>
        <v xml:space="preserve"> </v>
      </c>
      <c r="N851" s="7"/>
      <c r="O851">
        <f t="shared" si="272"/>
        <v>0</v>
      </c>
      <c r="P851">
        <f t="shared" si="273"/>
        <v>0</v>
      </c>
      <c r="Q851">
        <f t="shared" si="274"/>
        <v>0</v>
      </c>
      <c r="R851" s="1">
        <f t="shared" si="275"/>
        <v>0</v>
      </c>
      <c r="S851" s="22">
        <f t="shared" si="258"/>
        <v>0</v>
      </c>
      <c r="T851" s="1">
        <f t="shared" si="259"/>
        <v>0</v>
      </c>
      <c r="U851" s="1">
        <f t="shared" si="260"/>
        <v>0</v>
      </c>
      <c r="V851" s="1">
        <f t="shared" si="261"/>
        <v>0</v>
      </c>
      <c r="W851" s="42" t="str">
        <f t="shared" si="276"/>
        <v xml:space="preserve"> </v>
      </c>
    </row>
    <row r="852" spans="1:23" ht="15.75" customHeight="1" x14ac:dyDescent="0.25">
      <c r="A852" s="3">
        <v>849</v>
      </c>
      <c r="B852" s="4">
        <f t="shared" si="262"/>
        <v>849</v>
      </c>
      <c r="C852" s="1" t="str">
        <f t="shared" si="263"/>
        <v xml:space="preserve"> </v>
      </c>
      <c r="D852" t="str">
        <f t="shared" si="264"/>
        <v xml:space="preserve"> </v>
      </c>
      <c r="E852" s="1" t="str">
        <f>_xlfn.IFNA(VLOOKUP(G852,'nr MX scelti o cambiati'!$C$3:$D$591,2,FALSE)," ")</f>
        <v xml:space="preserve"> </v>
      </c>
      <c r="F852" s="1" t="str">
        <f>IF(E852="NUM CAMBIATO","NUM CAMBIATO",IF(G852=" "," ",_xlfn.IFNA(VLOOKUP(G852,'nr MX scelti o cambiati'!$E$3:$N$591,10,FALSE),"nuova scelta numero")))</f>
        <v xml:space="preserve"> </v>
      </c>
      <c r="G852" s="1" t="str">
        <f t="shared" si="265"/>
        <v xml:space="preserve"> </v>
      </c>
      <c r="H852" s="1">
        <f t="shared" si="270"/>
        <v>0</v>
      </c>
      <c r="I852" s="1" t="str">
        <f t="shared" si="271"/>
        <v xml:space="preserve"> </v>
      </c>
      <c r="J852" s="42" t="str">
        <f t="shared" si="266"/>
        <v xml:space="preserve"> </v>
      </c>
      <c r="K852" s="1" t="str">
        <f t="shared" si="267"/>
        <v xml:space="preserve"> </v>
      </c>
      <c r="L852" s="1" t="str">
        <f t="shared" si="268"/>
        <v xml:space="preserve"> </v>
      </c>
      <c r="M852" s="1" t="str">
        <f t="shared" si="269"/>
        <v xml:space="preserve"> </v>
      </c>
      <c r="N852" s="7"/>
      <c r="O852">
        <f t="shared" si="272"/>
        <v>0</v>
      </c>
      <c r="P852">
        <f t="shared" si="273"/>
        <v>0</v>
      </c>
      <c r="Q852">
        <f t="shared" si="274"/>
        <v>0</v>
      </c>
      <c r="R852" s="1">
        <f t="shared" si="275"/>
        <v>0</v>
      </c>
      <c r="S852" s="22">
        <f t="shared" si="258"/>
        <v>0</v>
      </c>
      <c r="T852" s="1">
        <f t="shared" si="259"/>
        <v>0</v>
      </c>
      <c r="U852" s="1">
        <f t="shared" si="260"/>
        <v>0</v>
      </c>
      <c r="V852" s="1">
        <f t="shared" si="261"/>
        <v>0</v>
      </c>
      <c r="W852" s="42" t="str">
        <f t="shared" si="276"/>
        <v xml:space="preserve"> </v>
      </c>
    </row>
    <row r="853" spans="1:23" ht="15.75" customHeight="1" x14ac:dyDescent="0.25">
      <c r="A853" s="3">
        <v>850</v>
      </c>
      <c r="B853" s="4" t="str">
        <f t="shared" si="262"/>
        <v xml:space="preserve"> </v>
      </c>
      <c r="C853" s="1">
        <f t="shared" si="263"/>
        <v>850</v>
      </c>
      <c r="D853" t="str">
        <f t="shared" si="264"/>
        <v>PERAZZOLO DIEGO</v>
      </c>
      <c r="E853" s="1" t="str">
        <f>_xlfn.IFNA(VLOOKUP(G853,'nr MX scelti o cambiati'!$C$3:$D$591,2,FALSE)," ")</f>
        <v xml:space="preserve"> </v>
      </c>
      <c r="F853" s="1" t="str">
        <f>IF(E853="NUM CAMBIATO","NUM CAMBIATO",IF(G853=" "," ",_xlfn.IFNA(VLOOKUP(G853,'nr MX scelti o cambiati'!$E$3:$N$591,10,FALSE),"nuova scelta numero")))</f>
        <v>nuova scelta numero</v>
      </c>
      <c r="G853" s="1" t="str">
        <f t="shared" si="265"/>
        <v>A01062</v>
      </c>
      <c r="H853" s="1">
        <f t="shared" si="270"/>
        <v>0</v>
      </c>
      <c r="I853" s="1" t="str">
        <f t="shared" si="271"/>
        <v xml:space="preserve"> </v>
      </c>
      <c r="J853" s="42" t="str">
        <f t="shared" si="266"/>
        <v>PERAZZOLO DIEGO</v>
      </c>
      <c r="K853" s="1" t="str">
        <f t="shared" si="267"/>
        <v>VEN</v>
      </c>
      <c r="L853" s="1" t="str">
        <f t="shared" si="268"/>
        <v>MX2</v>
      </c>
      <c r="M853" s="1" t="str">
        <f t="shared" si="269"/>
        <v>RIDER</v>
      </c>
      <c r="N853" s="7"/>
      <c r="O853">
        <f t="shared" si="272"/>
        <v>0</v>
      </c>
      <c r="P853">
        <f t="shared" si="273"/>
        <v>0</v>
      </c>
      <c r="Q853">
        <f t="shared" si="274"/>
        <v>0</v>
      </c>
      <c r="R853" s="1">
        <f t="shared" si="275"/>
        <v>0</v>
      </c>
      <c r="S853" s="22">
        <f t="shared" si="258"/>
        <v>0</v>
      </c>
      <c r="T853" s="1">
        <f t="shared" si="259"/>
        <v>0</v>
      </c>
      <c r="U853" s="1">
        <f t="shared" si="260"/>
        <v>0</v>
      </c>
      <c r="V853" s="1">
        <f t="shared" si="261"/>
        <v>0</v>
      </c>
      <c r="W853" s="42" t="str">
        <f t="shared" si="276"/>
        <v xml:space="preserve"> </v>
      </c>
    </row>
    <row r="854" spans="1:23" ht="15.75" x14ac:dyDescent="0.25">
      <c r="A854" s="3">
        <v>851</v>
      </c>
      <c r="B854" s="4">
        <f t="shared" si="262"/>
        <v>851</v>
      </c>
      <c r="C854" s="1" t="str">
        <f t="shared" si="263"/>
        <v xml:space="preserve"> </v>
      </c>
      <c r="D854" t="str">
        <f t="shared" si="264"/>
        <v xml:space="preserve"> </v>
      </c>
      <c r="E854" s="1" t="str">
        <f>_xlfn.IFNA(VLOOKUP(G854,'nr MX scelti o cambiati'!$C$3:$D$591,2,FALSE)," ")</f>
        <v xml:space="preserve"> </v>
      </c>
      <c r="F854" s="1" t="str">
        <f>IF(E854="NUM CAMBIATO","NUM CAMBIATO",IF(G854=" "," ",_xlfn.IFNA(VLOOKUP(G854,'nr MX scelti o cambiati'!$E$3:$N$591,10,FALSE),"nuova scelta numero")))</f>
        <v xml:space="preserve"> </v>
      </c>
      <c r="G854" s="1" t="str">
        <f t="shared" si="265"/>
        <v xml:space="preserve"> </v>
      </c>
      <c r="H854" s="1">
        <f t="shared" si="270"/>
        <v>0</v>
      </c>
      <c r="I854" s="1" t="str">
        <f t="shared" si="271"/>
        <v xml:space="preserve"> </v>
      </c>
      <c r="J854" s="42" t="str">
        <f t="shared" si="266"/>
        <v xml:space="preserve"> </v>
      </c>
      <c r="K854" s="1" t="str">
        <f t="shared" si="267"/>
        <v xml:space="preserve"> </v>
      </c>
      <c r="L854" s="1" t="str">
        <f t="shared" si="268"/>
        <v xml:space="preserve"> </v>
      </c>
      <c r="M854" s="1" t="str">
        <f t="shared" si="269"/>
        <v xml:space="preserve"> </v>
      </c>
      <c r="N854" s="7"/>
      <c r="O854">
        <f t="shared" si="272"/>
        <v>0</v>
      </c>
      <c r="P854">
        <f t="shared" si="273"/>
        <v>0</v>
      </c>
      <c r="Q854">
        <f t="shared" si="274"/>
        <v>0</v>
      </c>
      <c r="R854" s="1">
        <f t="shared" si="275"/>
        <v>0</v>
      </c>
      <c r="S854" s="22">
        <f t="shared" si="258"/>
        <v>0</v>
      </c>
      <c r="T854" s="1">
        <f t="shared" si="259"/>
        <v>0</v>
      </c>
      <c r="U854" s="1">
        <f t="shared" si="260"/>
        <v>0</v>
      </c>
      <c r="V854" s="1">
        <f t="shared" si="261"/>
        <v>0</v>
      </c>
      <c r="W854" s="42" t="str">
        <f t="shared" si="276"/>
        <v xml:space="preserve"> </v>
      </c>
    </row>
    <row r="855" spans="1:23" ht="15.75" customHeight="1" x14ac:dyDescent="0.25">
      <c r="A855" s="3">
        <v>852</v>
      </c>
      <c r="B855" s="4" t="str">
        <f t="shared" si="262"/>
        <v xml:space="preserve"> </v>
      </c>
      <c r="C855" s="1">
        <f t="shared" si="263"/>
        <v>852</v>
      </c>
      <c r="D855" t="str">
        <f t="shared" si="264"/>
        <v>FUMAGALLI STEFANO</v>
      </c>
      <c r="E855" s="1" t="str">
        <f>_xlfn.IFNA(VLOOKUP(G855,'nr MX scelti o cambiati'!$C$3:$D$591,2,FALSE)," ")</f>
        <v xml:space="preserve"> </v>
      </c>
      <c r="F855" s="1" t="str">
        <f>IF(E855="NUM CAMBIATO","NUM CAMBIATO",IF(G855=" "," ",_xlfn.IFNA(VLOOKUP(G855,'nr MX scelti o cambiati'!$E$3:$N$591,10,FALSE),"nuova scelta numero")))</f>
        <v>nuova scelta numero</v>
      </c>
      <c r="G855" s="1" t="str">
        <f t="shared" si="265"/>
        <v>Z00106</v>
      </c>
      <c r="H855" s="1">
        <f t="shared" si="270"/>
        <v>0</v>
      </c>
      <c r="I855" s="1" t="str">
        <f t="shared" si="271"/>
        <v xml:space="preserve"> </v>
      </c>
      <c r="J855" s="42" t="str">
        <f t="shared" si="266"/>
        <v>FUMAGALLI STEFANO</v>
      </c>
      <c r="K855" s="1" t="str">
        <f t="shared" si="267"/>
        <v>LOM</v>
      </c>
      <c r="L855" s="1" t="str">
        <f t="shared" si="268"/>
        <v>OPEN</v>
      </c>
      <c r="M855" s="1" t="str">
        <f t="shared" si="269"/>
        <v>SUPERVETERAN</v>
      </c>
      <c r="N855" s="7"/>
      <c r="O855">
        <f t="shared" si="272"/>
        <v>0</v>
      </c>
      <c r="P855">
        <f t="shared" si="273"/>
        <v>0</v>
      </c>
      <c r="Q855">
        <f t="shared" si="274"/>
        <v>0</v>
      </c>
      <c r="R855" s="1">
        <f t="shared" si="275"/>
        <v>0</v>
      </c>
      <c r="S855" s="22">
        <f t="shared" si="258"/>
        <v>0</v>
      </c>
      <c r="T855" s="1">
        <f t="shared" si="259"/>
        <v>0</v>
      </c>
      <c r="U855" s="1">
        <f t="shared" si="260"/>
        <v>0</v>
      </c>
      <c r="V855" s="1">
        <f t="shared" si="261"/>
        <v>0</v>
      </c>
      <c r="W855" s="42" t="str">
        <f t="shared" si="276"/>
        <v xml:space="preserve"> </v>
      </c>
    </row>
    <row r="856" spans="1:23" ht="15.75" customHeight="1" x14ac:dyDescent="0.25">
      <c r="A856" s="3">
        <v>853</v>
      </c>
      <c r="B856" s="4">
        <f t="shared" si="262"/>
        <v>853</v>
      </c>
      <c r="C856" s="1" t="str">
        <f t="shared" si="263"/>
        <v xml:space="preserve"> </v>
      </c>
      <c r="D856" t="str">
        <f t="shared" si="264"/>
        <v xml:space="preserve"> </v>
      </c>
      <c r="E856" s="1" t="str">
        <f>_xlfn.IFNA(VLOOKUP(G856,'nr MX scelti o cambiati'!$C$3:$D$591,2,FALSE)," ")</f>
        <v xml:space="preserve"> </v>
      </c>
      <c r="F856" s="1" t="str">
        <f>IF(E856="NUM CAMBIATO","NUM CAMBIATO",IF(G856=" "," ",_xlfn.IFNA(VLOOKUP(G856,'nr MX scelti o cambiati'!$E$3:$N$591,10,FALSE),"nuova scelta numero")))</f>
        <v xml:space="preserve"> </v>
      </c>
      <c r="G856" s="1" t="str">
        <f t="shared" si="265"/>
        <v xml:space="preserve"> </v>
      </c>
      <c r="H856" s="1">
        <f t="shared" si="270"/>
        <v>0</v>
      </c>
      <c r="I856" s="1" t="str">
        <f t="shared" si="271"/>
        <v xml:space="preserve"> </v>
      </c>
      <c r="J856" s="42" t="str">
        <f t="shared" si="266"/>
        <v xml:space="preserve"> </v>
      </c>
      <c r="K856" s="1" t="str">
        <f t="shared" si="267"/>
        <v xml:space="preserve"> </v>
      </c>
      <c r="L856" s="1" t="str">
        <f t="shared" si="268"/>
        <v xml:space="preserve"> </v>
      </c>
      <c r="M856" s="1" t="str">
        <f t="shared" si="269"/>
        <v xml:space="preserve"> </v>
      </c>
      <c r="N856" s="7"/>
      <c r="O856">
        <f t="shared" si="272"/>
        <v>0</v>
      </c>
      <c r="P856">
        <f t="shared" si="273"/>
        <v>0</v>
      </c>
      <c r="Q856">
        <f t="shared" si="274"/>
        <v>0</v>
      </c>
      <c r="R856" s="1">
        <f t="shared" si="275"/>
        <v>0</v>
      </c>
      <c r="S856" s="22">
        <f t="shared" si="258"/>
        <v>0</v>
      </c>
      <c r="T856" s="1">
        <f t="shared" si="259"/>
        <v>0</v>
      </c>
      <c r="U856" s="1">
        <f t="shared" si="260"/>
        <v>0</v>
      </c>
      <c r="V856" s="1">
        <f t="shared" si="261"/>
        <v>0</v>
      </c>
      <c r="W856" s="42" t="str">
        <f t="shared" si="276"/>
        <v xml:space="preserve"> </v>
      </c>
    </row>
    <row r="857" spans="1:23" ht="15.75" x14ac:dyDescent="0.25">
      <c r="A857" s="3">
        <v>854</v>
      </c>
      <c r="B857" s="4">
        <f t="shared" si="262"/>
        <v>854</v>
      </c>
      <c r="C857" s="1" t="str">
        <f t="shared" si="263"/>
        <v xml:space="preserve"> </v>
      </c>
      <c r="D857" t="str">
        <f t="shared" si="264"/>
        <v xml:space="preserve"> </v>
      </c>
      <c r="E857" s="1" t="str">
        <f>_xlfn.IFNA(VLOOKUP(G857,'nr MX scelti o cambiati'!$C$3:$D$591,2,FALSE)," ")</f>
        <v xml:space="preserve"> </v>
      </c>
      <c r="F857" s="1" t="str">
        <f>IF(E857="NUM CAMBIATO","NUM CAMBIATO",IF(G857=" "," ",_xlfn.IFNA(VLOOKUP(G857,'nr MX scelti o cambiati'!$E$3:$N$591,10,FALSE),"nuova scelta numero")))</f>
        <v xml:space="preserve"> </v>
      </c>
      <c r="G857" s="1" t="str">
        <f t="shared" si="265"/>
        <v xml:space="preserve"> </v>
      </c>
      <c r="H857" s="1">
        <f t="shared" si="270"/>
        <v>0</v>
      </c>
      <c r="I857" s="1" t="str">
        <f t="shared" si="271"/>
        <v xml:space="preserve"> </v>
      </c>
      <c r="J857" s="42" t="str">
        <f t="shared" si="266"/>
        <v xml:space="preserve"> </v>
      </c>
      <c r="K857" s="1" t="str">
        <f t="shared" si="267"/>
        <v xml:space="preserve"> </v>
      </c>
      <c r="L857" s="1" t="str">
        <f t="shared" si="268"/>
        <v xml:space="preserve"> </v>
      </c>
      <c r="M857" s="1" t="str">
        <f t="shared" si="269"/>
        <v xml:space="preserve"> </v>
      </c>
      <c r="N857" s="7"/>
      <c r="O857">
        <f t="shared" si="272"/>
        <v>0</v>
      </c>
      <c r="P857">
        <f t="shared" si="273"/>
        <v>0</v>
      </c>
      <c r="Q857">
        <f t="shared" si="274"/>
        <v>0</v>
      </c>
      <c r="R857" s="1">
        <f t="shared" si="275"/>
        <v>0</v>
      </c>
      <c r="S857" s="22">
        <f t="shared" si="258"/>
        <v>0</v>
      </c>
      <c r="T857" s="1">
        <f t="shared" si="259"/>
        <v>0</v>
      </c>
      <c r="U857" s="1">
        <f t="shared" si="260"/>
        <v>0</v>
      </c>
      <c r="V857" s="1">
        <f t="shared" si="261"/>
        <v>0</v>
      </c>
      <c r="W857" s="42" t="str">
        <f t="shared" si="276"/>
        <v xml:space="preserve"> </v>
      </c>
    </row>
    <row r="858" spans="1:23" ht="15.75" customHeight="1" x14ac:dyDescent="0.25">
      <c r="A858" s="3">
        <v>855</v>
      </c>
      <c r="B858" s="4" t="str">
        <f t="shared" si="262"/>
        <v xml:space="preserve"> </v>
      </c>
      <c r="C858" s="1">
        <f t="shared" si="263"/>
        <v>855</v>
      </c>
      <c r="D858" t="str">
        <f t="shared" si="264"/>
        <v>RAMON DANIELE</v>
      </c>
      <c r="E858" s="1" t="str">
        <f>_xlfn.IFNA(VLOOKUP(G858,'nr MX scelti o cambiati'!$C$3:$D$591,2,FALSE)," ")</f>
        <v xml:space="preserve"> </v>
      </c>
      <c r="F858" s="1">
        <f>IF(E858="NUM CAMBIATO","NUM CAMBIATO",IF(G858=" "," ",_xlfn.IFNA(VLOOKUP(G858,'nr MX scelti o cambiati'!$E$3:$N$591,10,FALSE),"nuova scelta numero")))</f>
        <v>0</v>
      </c>
      <c r="G858" s="1" t="str">
        <f t="shared" si="265"/>
        <v>T01016</v>
      </c>
      <c r="H858" s="1">
        <f t="shared" si="270"/>
        <v>0</v>
      </c>
      <c r="I858" s="1" t="str">
        <f t="shared" si="271"/>
        <v xml:space="preserve"> </v>
      </c>
      <c r="J858" s="42" t="str">
        <f t="shared" si="266"/>
        <v>RAMON DANIELE</v>
      </c>
      <c r="K858" s="1" t="str">
        <f t="shared" si="267"/>
        <v>VEN</v>
      </c>
      <c r="L858" s="1" t="str">
        <f t="shared" si="268"/>
        <v>MX1</v>
      </c>
      <c r="M858" s="1" t="str">
        <f t="shared" si="269"/>
        <v>EXPERT</v>
      </c>
      <c r="N858" s="7"/>
      <c r="O858">
        <f t="shared" si="272"/>
        <v>0</v>
      </c>
      <c r="P858">
        <f t="shared" si="273"/>
        <v>0</v>
      </c>
      <c r="Q858">
        <f t="shared" si="274"/>
        <v>0</v>
      </c>
      <c r="R858" s="1">
        <f t="shared" si="275"/>
        <v>0</v>
      </c>
      <c r="S858" s="22">
        <f t="shared" si="258"/>
        <v>0</v>
      </c>
      <c r="T858" s="1">
        <f t="shared" si="259"/>
        <v>0</v>
      </c>
      <c r="U858" s="1">
        <f t="shared" si="260"/>
        <v>0</v>
      </c>
      <c r="V858" s="1">
        <f t="shared" si="261"/>
        <v>0</v>
      </c>
      <c r="W858" s="42" t="str">
        <f t="shared" si="276"/>
        <v xml:space="preserve"> </v>
      </c>
    </row>
    <row r="859" spans="1:23" ht="15.75" customHeight="1" x14ac:dyDescent="0.25">
      <c r="A859" s="3">
        <v>856</v>
      </c>
      <c r="B859" s="4">
        <f t="shared" si="262"/>
        <v>856</v>
      </c>
      <c r="C859" s="1" t="str">
        <f t="shared" si="263"/>
        <v xml:space="preserve"> </v>
      </c>
      <c r="D859" t="str">
        <f t="shared" si="264"/>
        <v xml:space="preserve"> </v>
      </c>
      <c r="E859" s="1" t="str">
        <f>_xlfn.IFNA(VLOOKUP(G859,'nr MX scelti o cambiati'!$C$3:$D$591,2,FALSE)," ")</f>
        <v xml:space="preserve"> </v>
      </c>
      <c r="F859" s="1" t="str">
        <f>IF(E859="NUM CAMBIATO","NUM CAMBIATO",IF(G859=" "," ",_xlfn.IFNA(VLOOKUP(G859,'nr MX scelti o cambiati'!$E$3:$N$591,10,FALSE),"nuova scelta numero")))</f>
        <v xml:space="preserve"> </v>
      </c>
      <c r="G859" s="1" t="str">
        <f t="shared" si="265"/>
        <v xml:space="preserve"> </v>
      </c>
      <c r="H859" s="1">
        <f t="shared" si="270"/>
        <v>0</v>
      </c>
      <c r="I859" s="1" t="str">
        <f t="shared" si="271"/>
        <v xml:space="preserve"> </v>
      </c>
      <c r="J859" s="42" t="str">
        <f t="shared" si="266"/>
        <v xml:space="preserve"> </v>
      </c>
      <c r="K859" s="1" t="str">
        <f t="shared" si="267"/>
        <v xml:space="preserve"> </v>
      </c>
      <c r="L859" s="1" t="str">
        <f t="shared" si="268"/>
        <v xml:space="preserve"> </v>
      </c>
      <c r="M859" s="1" t="str">
        <f t="shared" si="269"/>
        <v xml:space="preserve"> </v>
      </c>
      <c r="N859" s="7"/>
      <c r="O859">
        <f t="shared" si="272"/>
        <v>0</v>
      </c>
      <c r="P859">
        <f t="shared" si="273"/>
        <v>0</v>
      </c>
      <c r="Q859">
        <f t="shared" si="274"/>
        <v>0</v>
      </c>
      <c r="R859" s="1">
        <f t="shared" si="275"/>
        <v>0</v>
      </c>
      <c r="S859" s="22">
        <f t="shared" si="258"/>
        <v>0</v>
      </c>
      <c r="T859" s="1">
        <f t="shared" si="259"/>
        <v>0</v>
      </c>
      <c r="U859" s="1">
        <f t="shared" si="260"/>
        <v>0</v>
      </c>
      <c r="V859" s="1">
        <f t="shared" si="261"/>
        <v>0</v>
      </c>
      <c r="W859" s="42" t="str">
        <f t="shared" si="276"/>
        <v xml:space="preserve"> </v>
      </c>
    </row>
    <row r="860" spans="1:23" ht="15.75" customHeight="1" x14ac:dyDescent="0.25">
      <c r="A860" s="3">
        <v>857</v>
      </c>
      <c r="B860" s="4" t="str">
        <f t="shared" si="262"/>
        <v xml:space="preserve"> </v>
      </c>
      <c r="C860" s="1">
        <f t="shared" si="263"/>
        <v>857</v>
      </c>
      <c r="D860" t="str">
        <f t="shared" si="264"/>
        <v>BRAUN HELMUTH</v>
      </c>
      <c r="E860" s="1" t="str">
        <f>_xlfn.IFNA(VLOOKUP(G860,'nr MX scelti o cambiati'!$C$3:$D$591,2,FALSE)," ")</f>
        <v xml:space="preserve"> </v>
      </c>
      <c r="F860" s="1">
        <f>IF(E860="NUM CAMBIATO","NUM CAMBIATO",IF(G860=" "," ",_xlfn.IFNA(VLOOKUP(G860,'nr MX scelti o cambiati'!$E$3:$N$591,10,FALSE),"nuova scelta numero")))</f>
        <v>0</v>
      </c>
      <c r="G860" s="1" t="str">
        <f t="shared" si="265"/>
        <v>G06389</v>
      </c>
      <c r="H860" s="1">
        <f t="shared" si="270"/>
        <v>0</v>
      </c>
      <c r="I860" s="1" t="str">
        <f t="shared" si="271"/>
        <v xml:space="preserve"> </v>
      </c>
      <c r="J860" s="42" t="str">
        <f t="shared" si="266"/>
        <v>BRAUN HELMUTH</v>
      </c>
      <c r="K860" s="1" t="str">
        <f t="shared" si="267"/>
        <v>PBZ</v>
      </c>
      <c r="L860" s="1" t="str">
        <f t="shared" si="268"/>
        <v>OPEN</v>
      </c>
      <c r="M860" s="1" t="str">
        <f t="shared" si="269"/>
        <v>SUPERVETERAN</v>
      </c>
      <c r="N860" s="7"/>
      <c r="O860">
        <f t="shared" si="272"/>
        <v>0</v>
      </c>
      <c r="P860">
        <f t="shared" si="273"/>
        <v>0</v>
      </c>
      <c r="Q860">
        <f t="shared" si="274"/>
        <v>0</v>
      </c>
      <c r="R860" s="1">
        <f t="shared" si="275"/>
        <v>0</v>
      </c>
      <c r="S860" s="22">
        <f t="shared" si="258"/>
        <v>0</v>
      </c>
      <c r="T860" s="1">
        <f t="shared" si="259"/>
        <v>0</v>
      </c>
      <c r="U860" s="1">
        <f t="shared" si="260"/>
        <v>0</v>
      </c>
      <c r="V860" s="1">
        <f t="shared" si="261"/>
        <v>0</v>
      </c>
      <c r="W860" s="42" t="str">
        <f t="shared" si="276"/>
        <v xml:space="preserve"> </v>
      </c>
    </row>
    <row r="861" spans="1:23" ht="15.75" customHeight="1" x14ac:dyDescent="0.25">
      <c r="A861" s="3">
        <v>858</v>
      </c>
      <c r="B861" s="4">
        <f t="shared" si="262"/>
        <v>858</v>
      </c>
      <c r="C861" s="1" t="str">
        <f t="shared" si="263"/>
        <v xml:space="preserve"> </v>
      </c>
      <c r="D861" t="str">
        <f t="shared" si="264"/>
        <v xml:space="preserve"> </v>
      </c>
      <c r="E861" s="1" t="str">
        <f>_xlfn.IFNA(VLOOKUP(G861,'nr MX scelti o cambiati'!$C$3:$D$591,2,FALSE)," ")</f>
        <v xml:space="preserve"> </v>
      </c>
      <c r="F861" s="1" t="str">
        <f>IF(E861="NUM CAMBIATO","NUM CAMBIATO",IF(G861=" "," ",_xlfn.IFNA(VLOOKUP(G861,'nr MX scelti o cambiati'!$E$3:$N$591,10,FALSE),"nuova scelta numero")))</f>
        <v xml:space="preserve"> </v>
      </c>
      <c r="G861" s="1" t="str">
        <f t="shared" si="265"/>
        <v xml:space="preserve"> </v>
      </c>
      <c r="H861" s="1">
        <f t="shared" si="270"/>
        <v>0</v>
      </c>
      <c r="I861" s="1" t="str">
        <f t="shared" si="271"/>
        <v xml:space="preserve"> </v>
      </c>
      <c r="J861" s="42" t="str">
        <f t="shared" si="266"/>
        <v xml:space="preserve"> </v>
      </c>
      <c r="K861" s="1" t="str">
        <f t="shared" si="267"/>
        <v xml:space="preserve"> </v>
      </c>
      <c r="L861" s="1" t="str">
        <f t="shared" si="268"/>
        <v xml:space="preserve"> </v>
      </c>
      <c r="M861" s="1" t="str">
        <f t="shared" si="269"/>
        <v xml:space="preserve"> </v>
      </c>
      <c r="N861" s="7"/>
      <c r="O861">
        <f t="shared" si="272"/>
        <v>0</v>
      </c>
      <c r="P861">
        <f t="shared" si="273"/>
        <v>0</v>
      </c>
      <c r="Q861">
        <f t="shared" si="274"/>
        <v>0</v>
      </c>
      <c r="R861" s="1">
        <f t="shared" si="275"/>
        <v>0</v>
      </c>
      <c r="S861" s="22">
        <f t="shared" si="258"/>
        <v>0</v>
      </c>
      <c r="T861" s="1">
        <f t="shared" si="259"/>
        <v>0</v>
      </c>
      <c r="U861" s="1">
        <f t="shared" si="260"/>
        <v>0</v>
      </c>
      <c r="V861" s="1">
        <f t="shared" si="261"/>
        <v>0</v>
      </c>
      <c r="W861" s="42" t="str">
        <f t="shared" si="276"/>
        <v xml:space="preserve"> </v>
      </c>
    </row>
    <row r="862" spans="1:23" ht="15.75" customHeight="1" x14ac:dyDescent="0.25">
      <c r="A862" s="3">
        <v>859</v>
      </c>
      <c r="B862" s="4">
        <f t="shared" si="262"/>
        <v>859</v>
      </c>
      <c r="C862" s="1" t="str">
        <f t="shared" si="263"/>
        <v xml:space="preserve"> </v>
      </c>
      <c r="D862" t="str">
        <f t="shared" si="264"/>
        <v xml:space="preserve"> </v>
      </c>
      <c r="E862" s="1" t="str">
        <f>_xlfn.IFNA(VLOOKUP(G862,'nr MX scelti o cambiati'!$C$3:$D$591,2,FALSE)," ")</f>
        <v xml:space="preserve"> </v>
      </c>
      <c r="F862" s="1" t="str">
        <f>IF(E862="NUM CAMBIATO","NUM CAMBIATO",IF(G862=" "," ",_xlfn.IFNA(VLOOKUP(G862,'nr MX scelti o cambiati'!$E$3:$N$591,10,FALSE),"nuova scelta numero")))</f>
        <v xml:space="preserve"> </v>
      </c>
      <c r="G862" s="1" t="str">
        <f t="shared" si="265"/>
        <v xml:space="preserve"> </v>
      </c>
      <c r="H862" s="1">
        <f t="shared" si="270"/>
        <v>0</v>
      </c>
      <c r="I862" s="1" t="str">
        <f t="shared" si="271"/>
        <v xml:space="preserve"> </v>
      </c>
      <c r="J862" s="42" t="str">
        <f t="shared" si="266"/>
        <v xml:space="preserve"> </v>
      </c>
      <c r="K862" s="1" t="str">
        <f t="shared" si="267"/>
        <v xml:space="preserve"> </v>
      </c>
      <c r="L862" s="1" t="str">
        <f t="shared" si="268"/>
        <v xml:space="preserve"> </v>
      </c>
      <c r="M862" s="1" t="str">
        <f t="shared" si="269"/>
        <v xml:space="preserve"> </v>
      </c>
      <c r="N862" s="7"/>
      <c r="O862">
        <f t="shared" si="272"/>
        <v>0</v>
      </c>
      <c r="P862">
        <f t="shared" si="273"/>
        <v>0</v>
      </c>
      <c r="Q862">
        <f t="shared" si="274"/>
        <v>0</v>
      </c>
      <c r="R862" s="1">
        <f t="shared" si="275"/>
        <v>0</v>
      </c>
      <c r="S862" s="22">
        <f t="shared" si="258"/>
        <v>0</v>
      </c>
      <c r="T862" s="1">
        <f t="shared" si="259"/>
        <v>0</v>
      </c>
      <c r="U862" s="1">
        <f t="shared" si="260"/>
        <v>0</v>
      </c>
      <c r="V862" s="1">
        <f t="shared" si="261"/>
        <v>0</v>
      </c>
      <c r="W862" s="42" t="str">
        <f t="shared" si="276"/>
        <v xml:space="preserve"> </v>
      </c>
    </row>
    <row r="863" spans="1:23" ht="15.75" customHeight="1" x14ac:dyDescent="0.25">
      <c r="A863" s="3">
        <v>860</v>
      </c>
      <c r="B863" s="4" t="str">
        <f t="shared" si="262"/>
        <v xml:space="preserve"> </v>
      </c>
      <c r="C863" s="1">
        <f t="shared" si="263"/>
        <v>860</v>
      </c>
      <c r="D863" t="str">
        <f t="shared" si="264"/>
        <v>GIOVINETTI ROBERTO</v>
      </c>
      <c r="E863" s="1" t="str">
        <f>_xlfn.IFNA(VLOOKUP(G863,'nr MX scelti o cambiati'!$C$3:$D$591,2,FALSE)," ")</f>
        <v xml:space="preserve"> </v>
      </c>
      <c r="F863" s="1" t="str">
        <f>IF(E863="NUM CAMBIATO","NUM CAMBIATO",IF(G863=" "," ",_xlfn.IFNA(VLOOKUP(G863,'nr MX scelti o cambiati'!$E$3:$N$591,10,FALSE),"nuova scelta numero")))</f>
        <v>nuova scelta numero</v>
      </c>
      <c r="G863" s="1" t="str">
        <f t="shared" si="265"/>
        <v>S00398</v>
      </c>
      <c r="H863" s="1">
        <f t="shared" si="270"/>
        <v>0</v>
      </c>
      <c r="I863" s="1" t="str">
        <f t="shared" si="271"/>
        <v xml:space="preserve"> </v>
      </c>
      <c r="J863" s="42" t="str">
        <f t="shared" si="266"/>
        <v>GIOVINETTI ROBERTO</v>
      </c>
      <c r="K863" s="1" t="str">
        <f t="shared" si="267"/>
        <v>PTR</v>
      </c>
      <c r="L863" s="1" t="str">
        <f t="shared" si="268"/>
        <v>MX1</v>
      </c>
      <c r="M863" s="1" t="str">
        <f t="shared" si="269"/>
        <v>CHALLENGE</v>
      </c>
      <c r="N863" s="7"/>
      <c r="O863">
        <f t="shared" si="272"/>
        <v>0</v>
      </c>
      <c r="P863">
        <f t="shared" si="273"/>
        <v>0</v>
      </c>
      <c r="Q863">
        <f t="shared" si="274"/>
        <v>0</v>
      </c>
      <c r="R863" s="1">
        <f t="shared" si="275"/>
        <v>0</v>
      </c>
      <c r="S863" s="22">
        <f t="shared" si="258"/>
        <v>0</v>
      </c>
      <c r="T863" s="1">
        <f t="shared" si="259"/>
        <v>0</v>
      </c>
      <c r="U863" s="1">
        <f t="shared" si="260"/>
        <v>0</v>
      </c>
      <c r="V863" s="1">
        <f t="shared" si="261"/>
        <v>0</v>
      </c>
      <c r="W863" s="42" t="str">
        <f t="shared" si="276"/>
        <v xml:space="preserve"> </v>
      </c>
    </row>
    <row r="864" spans="1:23" ht="15.75" customHeight="1" x14ac:dyDescent="0.25">
      <c r="A864" s="3">
        <v>861</v>
      </c>
      <c r="B864" s="4" t="str">
        <f t="shared" si="262"/>
        <v xml:space="preserve"> </v>
      </c>
      <c r="C864" s="1">
        <f t="shared" si="263"/>
        <v>861</v>
      </c>
      <c r="D864" t="str">
        <f t="shared" si="264"/>
        <v>BOLDO RICCARDO</v>
      </c>
      <c r="E864" s="1" t="str">
        <f>_xlfn.IFNA(VLOOKUP(G864,'nr MX scelti o cambiati'!$C$3:$D$591,2,FALSE)," ")</f>
        <v xml:space="preserve"> </v>
      </c>
      <c r="F864" s="1" t="str">
        <f>IF(E864="NUM CAMBIATO","NUM CAMBIATO",IF(G864=" "," ",_xlfn.IFNA(VLOOKUP(G864,'nr MX scelti o cambiati'!$E$3:$N$591,10,FALSE),"nuova scelta numero")))</f>
        <v>nuova scelta numero</v>
      </c>
      <c r="G864" s="1" t="str">
        <f t="shared" si="265"/>
        <v>A00740</v>
      </c>
      <c r="H864" s="1">
        <f t="shared" si="270"/>
        <v>0</v>
      </c>
      <c r="I864" s="1" t="str">
        <f t="shared" si="271"/>
        <v xml:space="preserve"> </v>
      </c>
      <c r="J864" s="42" t="str">
        <f t="shared" si="266"/>
        <v>BOLDO RICCARDO</v>
      </c>
      <c r="K864" s="1" t="str">
        <f t="shared" si="267"/>
        <v>VEN</v>
      </c>
      <c r="L864" s="1" t="str">
        <f t="shared" si="268"/>
        <v>MX2</v>
      </c>
      <c r="M864" s="1" t="str">
        <f t="shared" si="269"/>
        <v>CHALLENGE</v>
      </c>
      <c r="N864" s="7"/>
      <c r="O864">
        <f t="shared" si="272"/>
        <v>0</v>
      </c>
      <c r="P864">
        <f t="shared" si="273"/>
        <v>0</v>
      </c>
      <c r="Q864">
        <f t="shared" si="274"/>
        <v>0</v>
      </c>
      <c r="R864" s="1">
        <f t="shared" si="275"/>
        <v>0</v>
      </c>
      <c r="S864" s="22">
        <f t="shared" si="258"/>
        <v>0</v>
      </c>
      <c r="T864" s="1">
        <f t="shared" si="259"/>
        <v>0</v>
      </c>
      <c r="U864" s="1">
        <f t="shared" si="260"/>
        <v>0</v>
      </c>
      <c r="V864" s="1">
        <f t="shared" si="261"/>
        <v>0</v>
      </c>
      <c r="W864" s="42" t="str">
        <f t="shared" si="276"/>
        <v xml:space="preserve"> </v>
      </c>
    </row>
    <row r="865" spans="1:23" ht="15.75" x14ac:dyDescent="0.25">
      <c r="A865" s="3">
        <v>862</v>
      </c>
      <c r="B865" s="4" t="str">
        <f t="shared" si="262"/>
        <v xml:space="preserve"> </v>
      </c>
      <c r="C865" s="1">
        <f t="shared" si="263"/>
        <v>862</v>
      </c>
      <c r="D865" t="str">
        <f t="shared" si="264"/>
        <v>MURARO MATTEO</v>
      </c>
      <c r="E865" s="1" t="str">
        <f>_xlfn.IFNA(VLOOKUP(G865,'nr MX scelti o cambiati'!$C$3:$D$591,2,FALSE)," ")</f>
        <v xml:space="preserve"> </v>
      </c>
      <c r="F865" s="1" t="str">
        <f>IF(E865="NUM CAMBIATO","NUM CAMBIATO",IF(G865=" "," ",_xlfn.IFNA(VLOOKUP(G865,'nr MX scelti o cambiati'!$E$3:$N$591,10,FALSE),"nuova scelta numero")))</f>
        <v>nuova scelta numero</v>
      </c>
      <c r="G865" s="1" t="str">
        <f t="shared" si="265"/>
        <v>A01293</v>
      </c>
      <c r="H865" s="1">
        <f t="shared" si="270"/>
        <v>0</v>
      </c>
      <c r="I865" s="1" t="str">
        <f t="shared" si="271"/>
        <v xml:space="preserve"> </v>
      </c>
      <c r="J865" s="42" t="str">
        <f t="shared" si="266"/>
        <v>MURARO MATTEO</v>
      </c>
      <c r="K865" s="1" t="str">
        <f t="shared" si="267"/>
        <v>VEN</v>
      </c>
      <c r="L865" s="1" t="str">
        <f t="shared" si="268"/>
        <v>MX2</v>
      </c>
      <c r="M865" s="1" t="str">
        <f t="shared" si="269"/>
        <v>CHALLENGE</v>
      </c>
      <c r="N865" s="7"/>
      <c r="O865">
        <f t="shared" si="272"/>
        <v>0</v>
      </c>
      <c r="P865">
        <f t="shared" si="273"/>
        <v>0</v>
      </c>
      <c r="Q865">
        <f t="shared" si="274"/>
        <v>0</v>
      </c>
      <c r="R865" s="1">
        <f t="shared" si="275"/>
        <v>0</v>
      </c>
      <c r="S865" s="22">
        <f t="shared" si="258"/>
        <v>0</v>
      </c>
      <c r="T865" s="1">
        <f t="shared" si="259"/>
        <v>0</v>
      </c>
      <c r="U865" s="1">
        <f t="shared" si="260"/>
        <v>0</v>
      </c>
      <c r="V865" s="1">
        <f t="shared" si="261"/>
        <v>0</v>
      </c>
      <c r="W865" s="42" t="str">
        <f t="shared" si="276"/>
        <v xml:space="preserve"> </v>
      </c>
    </row>
    <row r="866" spans="1:23" ht="15.75" customHeight="1" x14ac:dyDescent="0.25">
      <c r="A866" s="3">
        <v>863</v>
      </c>
      <c r="B866" s="4">
        <f t="shared" si="262"/>
        <v>863</v>
      </c>
      <c r="C866" s="1" t="str">
        <f t="shared" si="263"/>
        <v xml:space="preserve"> </v>
      </c>
      <c r="D866" t="str">
        <f t="shared" si="264"/>
        <v xml:space="preserve"> </v>
      </c>
      <c r="E866" s="1" t="str">
        <f>_xlfn.IFNA(VLOOKUP(G866,'nr MX scelti o cambiati'!$C$3:$D$591,2,FALSE)," ")</f>
        <v xml:space="preserve"> </v>
      </c>
      <c r="F866" s="1" t="str">
        <f>IF(E866="NUM CAMBIATO","NUM CAMBIATO",IF(G866=" "," ",_xlfn.IFNA(VLOOKUP(G866,'nr MX scelti o cambiati'!$E$3:$N$591,10,FALSE),"nuova scelta numero")))</f>
        <v xml:space="preserve"> </v>
      </c>
      <c r="G866" s="1" t="str">
        <f t="shared" si="265"/>
        <v xml:space="preserve"> </v>
      </c>
      <c r="H866" s="1">
        <f t="shared" si="270"/>
        <v>0</v>
      </c>
      <c r="I866" s="1" t="str">
        <f t="shared" si="271"/>
        <v xml:space="preserve"> </v>
      </c>
      <c r="J866" s="42" t="str">
        <f t="shared" si="266"/>
        <v xml:space="preserve"> </v>
      </c>
      <c r="K866" s="1" t="str">
        <f t="shared" si="267"/>
        <v xml:space="preserve"> </v>
      </c>
      <c r="L866" s="1" t="str">
        <f t="shared" si="268"/>
        <v xml:space="preserve"> </v>
      </c>
      <c r="M866" s="1" t="str">
        <f t="shared" si="269"/>
        <v xml:space="preserve"> </v>
      </c>
      <c r="N866" s="7"/>
      <c r="O866">
        <f t="shared" si="272"/>
        <v>0</v>
      </c>
      <c r="P866">
        <f t="shared" si="273"/>
        <v>0</v>
      </c>
      <c r="Q866">
        <f t="shared" si="274"/>
        <v>0</v>
      </c>
      <c r="R866" s="1">
        <f t="shared" si="275"/>
        <v>0</v>
      </c>
      <c r="S866" s="22">
        <f t="shared" si="258"/>
        <v>0</v>
      </c>
      <c r="T866" s="1">
        <f t="shared" si="259"/>
        <v>0</v>
      </c>
      <c r="U866" s="1">
        <f t="shared" si="260"/>
        <v>0</v>
      </c>
      <c r="V866" s="1">
        <f t="shared" si="261"/>
        <v>0</v>
      </c>
      <c r="W866" s="42" t="str">
        <f t="shared" si="276"/>
        <v xml:space="preserve"> </v>
      </c>
    </row>
    <row r="867" spans="1:23" ht="15.75" customHeight="1" x14ac:dyDescent="0.25">
      <c r="A867" s="3">
        <v>864</v>
      </c>
      <c r="B867" s="4">
        <f t="shared" si="262"/>
        <v>864</v>
      </c>
      <c r="C867" s="1" t="str">
        <f t="shared" si="263"/>
        <v xml:space="preserve"> </v>
      </c>
      <c r="D867" t="str">
        <f t="shared" si="264"/>
        <v xml:space="preserve"> </v>
      </c>
      <c r="E867" s="1" t="str">
        <f>_xlfn.IFNA(VLOOKUP(G867,'nr MX scelti o cambiati'!$C$3:$D$591,2,FALSE)," ")</f>
        <v xml:space="preserve"> </v>
      </c>
      <c r="F867" s="1" t="str">
        <f>IF(E867="NUM CAMBIATO","NUM CAMBIATO",IF(G867=" "," ",_xlfn.IFNA(VLOOKUP(G867,'nr MX scelti o cambiati'!$E$3:$N$591,10,FALSE),"nuova scelta numero")))</f>
        <v xml:space="preserve"> </v>
      </c>
      <c r="G867" s="1" t="str">
        <f t="shared" si="265"/>
        <v xml:space="preserve"> </v>
      </c>
      <c r="H867" s="1">
        <f t="shared" si="270"/>
        <v>0</v>
      </c>
      <c r="I867" s="1" t="str">
        <f t="shared" si="271"/>
        <v xml:space="preserve"> </v>
      </c>
      <c r="J867" s="42" t="str">
        <f t="shared" si="266"/>
        <v xml:space="preserve"> </v>
      </c>
      <c r="K867" s="1" t="str">
        <f t="shared" si="267"/>
        <v xml:space="preserve"> </v>
      </c>
      <c r="L867" s="1" t="str">
        <f t="shared" si="268"/>
        <v xml:space="preserve"> </v>
      </c>
      <c r="M867" s="1" t="str">
        <f t="shared" si="269"/>
        <v xml:space="preserve"> </v>
      </c>
      <c r="N867" s="7"/>
      <c r="O867">
        <f t="shared" si="272"/>
        <v>0</v>
      </c>
      <c r="P867">
        <f t="shared" si="273"/>
        <v>0</v>
      </c>
      <c r="Q867">
        <f t="shared" si="274"/>
        <v>0</v>
      </c>
      <c r="R867" s="1">
        <f t="shared" si="275"/>
        <v>0</v>
      </c>
      <c r="S867" s="22">
        <f t="shared" si="258"/>
        <v>0</v>
      </c>
      <c r="T867" s="1">
        <f t="shared" si="259"/>
        <v>0</v>
      </c>
      <c r="U867" s="1">
        <f t="shared" si="260"/>
        <v>0</v>
      </c>
      <c r="V867" s="1">
        <f t="shared" si="261"/>
        <v>0</v>
      </c>
      <c r="W867" s="42" t="str">
        <f t="shared" si="276"/>
        <v xml:space="preserve"> </v>
      </c>
    </row>
    <row r="868" spans="1:23" ht="15.75" customHeight="1" x14ac:dyDescent="0.25">
      <c r="A868" s="3">
        <v>865</v>
      </c>
      <c r="B868" s="4" t="str">
        <f t="shared" si="262"/>
        <v xml:space="preserve"> </v>
      </c>
      <c r="C868" s="1">
        <f t="shared" si="263"/>
        <v>865</v>
      </c>
      <c r="D868" t="str">
        <f t="shared" si="264"/>
        <v>CARRER THOMAS</v>
      </c>
      <c r="E868" s="1" t="str">
        <f>_xlfn.IFNA(VLOOKUP(G868,'nr MX scelti o cambiati'!$C$3:$D$591,2,FALSE)," ")</f>
        <v>NUM CAMBIATO</v>
      </c>
      <c r="F868" s="1" t="str">
        <f>IF(E868="NUM CAMBIATO","NUM CAMBIATO",IF(G868=" "," ",_xlfn.IFNA(VLOOKUP(G868,'nr MX scelti o cambiati'!$E$3:$N$591,10,FALSE),"nuova scelta numero")))</f>
        <v>NUM CAMBIATO</v>
      </c>
      <c r="G868" s="1" t="str">
        <f t="shared" si="265"/>
        <v>Z02158</v>
      </c>
      <c r="H868" s="1">
        <f t="shared" si="270"/>
        <v>0</v>
      </c>
      <c r="I868" s="1" t="str">
        <f t="shared" si="271"/>
        <v xml:space="preserve"> </v>
      </c>
      <c r="J868" s="42" t="str">
        <f t="shared" si="266"/>
        <v>CARRER THOMAS</v>
      </c>
      <c r="K868" s="1" t="str">
        <f t="shared" si="267"/>
        <v>VEN</v>
      </c>
      <c r="L868" s="1" t="str">
        <f t="shared" si="268"/>
        <v>MX2</v>
      </c>
      <c r="M868" s="1" t="str">
        <f t="shared" si="269"/>
        <v>EXPERT</v>
      </c>
      <c r="N868" s="7"/>
      <c r="O868">
        <f t="shared" si="272"/>
        <v>0</v>
      </c>
      <c r="P868">
        <f t="shared" si="273"/>
        <v>0</v>
      </c>
      <c r="Q868">
        <f t="shared" si="274"/>
        <v>0</v>
      </c>
      <c r="R868" s="1">
        <f t="shared" si="275"/>
        <v>0</v>
      </c>
      <c r="S868" s="22">
        <f t="shared" si="258"/>
        <v>0</v>
      </c>
      <c r="T868" s="1">
        <f t="shared" si="259"/>
        <v>0</v>
      </c>
      <c r="U868" s="1">
        <f t="shared" si="260"/>
        <v>0</v>
      </c>
      <c r="V868" s="1">
        <f t="shared" si="261"/>
        <v>0</v>
      </c>
      <c r="W868" s="42" t="str">
        <f t="shared" si="276"/>
        <v xml:space="preserve"> </v>
      </c>
    </row>
    <row r="869" spans="1:23" ht="15.75" customHeight="1" x14ac:dyDescent="0.25">
      <c r="A869" s="3">
        <v>866</v>
      </c>
      <c r="B869" s="4">
        <f t="shared" si="262"/>
        <v>866</v>
      </c>
      <c r="C869" s="1" t="str">
        <f t="shared" si="263"/>
        <v xml:space="preserve"> </v>
      </c>
      <c r="D869" t="str">
        <f t="shared" si="264"/>
        <v xml:space="preserve"> </v>
      </c>
      <c r="E869" s="1" t="str">
        <f>_xlfn.IFNA(VLOOKUP(G869,'nr MX scelti o cambiati'!$C$3:$D$591,2,FALSE)," ")</f>
        <v xml:space="preserve"> </v>
      </c>
      <c r="F869" s="1" t="str">
        <f>IF(E869="NUM CAMBIATO","NUM CAMBIATO",IF(G869=" "," ",_xlfn.IFNA(VLOOKUP(G869,'nr MX scelti o cambiati'!$E$3:$N$591,10,FALSE),"nuova scelta numero")))</f>
        <v xml:space="preserve"> </v>
      </c>
      <c r="G869" s="1" t="str">
        <f t="shared" si="265"/>
        <v xml:space="preserve"> </v>
      </c>
      <c r="H869" s="1">
        <f t="shared" si="270"/>
        <v>0</v>
      </c>
      <c r="I869" s="1" t="str">
        <f t="shared" si="271"/>
        <v xml:space="preserve"> </v>
      </c>
      <c r="J869" s="42" t="str">
        <f t="shared" si="266"/>
        <v xml:space="preserve"> </v>
      </c>
      <c r="K869" s="1" t="str">
        <f t="shared" si="267"/>
        <v xml:space="preserve"> </v>
      </c>
      <c r="L869" s="1" t="str">
        <f t="shared" si="268"/>
        <v xml:space="preserve"> </v>
      </c>
      <c r="M869" s="1" t="str">
        <f t="shared" si="269"/>
        <v xml:space="preserve"> </v>
      </c>
      <c r="N869" s="7"/>
      <c r="O869">
        <f t="shared" si="272"/>
        <v>0</v>
      </c>
      <c r="P869">
        <f t="shared" si="273"/>
        <v>0</v>
      </c>
      <c r="Q869">
        <f t="shared" si="274"/>
        <v>0</v>
      </c>
      <c r="R869" s="1">
        <f t="shared" si="275"/>
        <v>0</v>
      </c>
      <c r="S869" s="22">
        <f t="shared" si="258"/>
        <v>0</v>
      </c>
      <c r="T869" s="1">
        <f t="shared" si="259"/>
        <v>0</v>
      </c>
      <c r="U869" s="1">
        <f t="shared" si="260"/>
        <v>0</v>
      </c>
      <c r="V869" s="1">
        <f t="shared" si="261"/>
        <v>0</v>
      </c>
      <c r="W869" s="42" t="str">
        <f t="shared" si="276"/>
        <v xml:space="preserve"> </v>
      </c>
    </row>
    <row r="870" spans="1:23" ht="15.75" customHeight="1" x14ac:dyDescent="0.25">
      <c r="A870" s="3">
        <v>867</v>
      </c>
      <c r="B870" s="4" t="str">
        <f t="shared" si="262"/>
        <v xml:space="preserve"> </v>
      </c>
      <c r="C870" s="1">
        <f t="shared" si="263"/>
        <v>867</v>
      </c>
      <c r="D870" t="str">
        <f t="shared" si="264"/>
        <v>CALORE SILVIA</v>
      </c>
      <c r="E870" s="1" t="str">
        <f>_xlfn.IFNA(VLOOKUP(G870,'nr MX scelti o cambiati'!$C$3:$D$591,2,FALSE)," ")</f>
        <v xml:space="preserve"> </v>
      </c>
      <c r="F870" s="1">
        <f>IF(E870="NUM CAMBIATO","NUM CAMBIATO",IF(G870=" "," ",_xlfn.IFNA(VLOOKUP(G870,'nr MX scelti o cambiati'!$E$3:$N$591,10,FALSE),"nuova scelta numero")))</f>
        <v>0</v>
      </c>
      <c r="G870" s="1" t="str">
        <f t="shared" si="265"/>
        <v>W03120</v>
      </c>
      <c r="H870" s="1">
        <f t="shared" si="270"/>
        <v>0</v>
      </c>
      <c r="I870" s="1" t="str">
        <f t="shared" si="271"/>
        <v xml:space="preserve"> </v>
      </c>
      <c r="J870" s="42" t="str">
        <f t="shared" si="266"/>
        <v>CALORE SILVIA</v>
      </c>
      <c r="K870" s="1" t="str">
        <f t="shared" si="267"/>
        <v>VEN</v>
      </c>
      <c r="L870" s="1" t="str">
        <f t="shared" si="268"/>
        <v>FEMMINILE</v>
      </c>
      <c r="M870" s="1" t="str">
        <f t="shared" si="269"/>
        <v>FEMMINILE</v>
      </c>
      <c r="N870" s="7"/>
      <c r="O870">
        <f t="shared" si="272"/>
        <v>0</v>
      </c>
      <c r="P870">
        <f t="shared" si="273"/>
        <v>0</v>
      </c>
      <c r="Q870">
        <f t="shared" si="274"/>
        <v>0</v>
      </c>
      <c r="R870" s="1">
        <f t="shared" si="275"/>
        <v>0</v>
      </c>
      <c r="S870" s="22">
        <f t="shared" si="258"/>
        <v>0</v>
      </c>
      <c r="T870" s="1">
        <f t="shared" si="259"/>
        <v>0</v>
      </c>
      <c r="U870" s="1">
        <f t="shared" si="260"/>
        <v>0</v>
      </c>
      <c r="V870" s="1">
        <f t="shared" si="261"/>
        <v>0</v>
      </c>
      <c r="W870" s="42" t="str">
        <f t="shared" si="276"/>
        <v xml:space="preserve"> </v>
      </c>
    </row>
    <row r="871" spans="1:23" ht="15.75" customHeight="1" x14ac:dyDescent="0.25">
      <c r="A871" s="3">
        <v>868</v>
      </c>
      <c r="B871" s="4" t="str">
        <f t="shared" si="262"/>
        <v xml:space="preserve"> </v>
      </c>
      <c r="C871" s="1">
        <f t="shared" si="263"/>
        <v>868</v>
      </c>
      <c r="D871" t="str">
        <f t="shared" si="264"/>
        <v>TREVISAN RICCARDO</v>
      </c>
      <c r="E871" s="1" t="str">
        <f>_xlfn.IFNA(VLOOKUP(G871,'nr MX scelti o cambiati'!$C$3:$D$591,2,FALSE)," ")</f>
        <v xml:space="preserve"> </v>
      </c>
      <c r="F871" s="1">
        <f>IF(E871="NUM CAMBIATO","NUM CAMBIATO",IF(G871=" "," ",_xlfn.IFNA(VLOOKUP(G871,'nr MX scelti o cambiati'!$E$3:$N$591,10,FALSE),"nuova scelta numero")))</f>
        <v>0</v>
      </c>
      <c r="G871" s="1" t="str">
        <f t="shared" si="265"/>
        <v>Z02336</v>
      </c>
      <c r="H871" s="1">
        <f t="shared" si="270"/>
        <v>0</v>
      </c>
      <c r="I871" s="1" t="str">
        <f t="shared" si="271"/>
        <v xml:space="preserve"> </v>
      </c>
      <c r="J871" s="42" t="str">
        <f t="shared" si="266"/>
        <v>TREVISAN RICCARDO</v>
      </c>
      <c r="K871" s="1" t="str">
        <f t="shared" si="267"/>
        <v>VEN</v>
      </c>
      <c r="L871" s="1" t="str">
        <f t="shared" si="268"/>
        <v>MX1</v>
      </c>
      <c r="M871" s="1" t="str">
        <f t="shared" si="269"/>
        <v>RIDER</v>
      </c>
      <c r="N871" s="7"/>
      <c r="O871">
        <f t="shared" si="272"/>
        <v>0</v>
      </c>
      <c r="P871">
        <f t="shared" si="273"/>
        <v>0</v>
      </c>
      <c r="Q871">
        <f t="shared" si="274"/>
        <v>0</v>
      </c>
      <c r="R871" s="1">
        <f t="shared" si="275"/>
        <v>0</v>
      </c>
      <c r="S871" s="22">
        <f t="shared" si="258"/>
        <v>0</v>
      </c>
      <c r="T871" s="1">
        <f t="shared" si="259"/>
        <v>0</v>
      </c>
      <c r="U871" s="1">
        <f t="shared" si="260"/>
        <v>0</v>
      </c>
      <c r="V871" s="1">
        <f t="shared" si="261"/>
        <v>0</v>
      </c>
      <c r="W871" s="42" t="str">
        <f t="shared" si="276"/>
        <v xml:space="preserve"> </v>
      </c>
    </row>
    <row r="872" spans="1:23" ht="15.75" customHeight="1" x14ac:dyDescent="0.25">
      <c r="A872" s="3">
        <v>869</v>
      </c>
      <c r="B872" s="4">
        <f t="shared" si="262"/>
        <v>869</v>
      </c>
      <c r="C872" s="1" t="str">
        <f t="shared" si="263"/>
        <v xml:space="preserve"> </v>
      </c>
      <c r="D872" t="str">
        <f t="shared" si="264"/>
        <v xml:space="preserve"> </v>
      </c>
      <c r="E872" s="1" t="str">
        <f>_xlfn.IFNA(VLOOKUP(G872,'nr MX scelti o cambiati'!$C$3:$D$591,2,FALSE)," ")</f>
        <v xml:space="preserve"> </v>
      </c>
      <c r="F872" s="1" t="str">
        <f>IF(E872="NUM CAMBIATO","NUM CAMBIATO",IF(G872=" "," ",_xlfn.IFNA(VLOOKUP(G872,'nr MX scelti o cambiati'!$E$3:$N$591,10,FALSE),"nuova scelta numero")))</f>
        <v xml:space="preserve"> </v>
      </c>
      <c r="G872" s="1" t="str">
        <f t="shared" si="265"/>
        <v xml:space="preserve"> </v>
      </c>
      <c r="H872" s="1">
        <f t="shared" si="270"/>
        <v>0</v>
      </c>
      <c r="I872" s="1" t="str">
        <f t="shared" si="271"/>
        <v xml:space="preserve"> </v>
      </c>
      <c r="J872" s="42" t="str">
        <f t="shared" si="266"/>
        <v xml:space="preserve"> </v>
      </c>
      <c r="K872" s="1" t="str">
        <f t="shared" si="267"/>
        <v xml:space="preserve"> </v>
      </c>
      <c r="L872" s="1" t="str">
        <f t="shared" si="268"/>
        <v xml:space="preserve"> </v>
      </c>
      <c r="M872" s="1" t="str">
        <f t="shared" si="269"/>
        <v xml:space="preserve"> </v>
      </c>
      <c r="N872" s="7"/>
      <c r="O872">
        <f t="shared" si="272"/>
        <v>0</v>
      </c>
      <c r="P872">
        <f t="shared" si="273"/>
        <v>0</v>
      </c>
      <c r="Q872">
        <f t="shared" si="274"/>
        <v>0</v>
      </c>
      <c r="R872" s="1">
        <f t="shared" si="275"/>
        <v>0</v>
      </c>
      <c r="S872" s="22">
        <f t="shared" si="258"/>
        <v>0</v>
      </c>
      <c r="T872" s="1">
        <f t="shared" si="259"/>
        <v>0</v>
      </c>
      <c r="U872" s="1">
        <f t="shared" si="260"/>
        <v>0</v>
      </c>
      <c r="V872" s="1">
        <f t="shared" si="261"/>
        <v>0</v>
      </c>
      <c r="W872" s="42" t="str">
        <f t="shared" si="276"/>
        <v xml:space="preserve"> </v>
      </c>
    </row>
    <row r="873" spans="1:23" ht="15.75" customHeight="1" x14ac:dyDescent="0.25">
      <c r="A873" s="3">
        <v>870</v>
      </c>
      <c r="B873" s="4">
        <f t="shared" si="262"/>
        <v>870</v>
      </c>
      <c r="C873" s="1" t="str">
        <f t="shared" si="263"/>
        <v xml:space="preserve"> </v>
      </c>
      <c r="D873" t="str">
        <f t="shared" si="264"/>
        <v xml:space="preserve"> </v>
      </c>
      <c r="E873" s="1" t="str">
        <f>_xlfn.IFNA(VLOOKUP(G873,'nr MX scelti o cambiati'!$C$3:$D$591,2,FALSE)," ")</f>
        <v xml:space="preserve"> </v>
      </c>
      <c r="F873" s="1" t="str">
        <f>IF(E873="NUM CAMBIATO","NUM CAMBIATO",IF(G873=" "," ",_xlfn.IFNA(VLOOKUP(G873,'nr MX scelti o cambiati'!$E$3:$N$591,10,FALSE),"nuova scelta numero")))</f>
        <v xml:space="preserve"> </v>
      </c>
      <c r="G873" s="1" t="str">
        <f t="shared" si="265"/>
        <v xml:space="preserve"> </v>
      </c>
      <c r="H873" s="1">
        <f t="shared" si="270"/>
        <v>0</v>
      </c>
      <c r="I873" s="1" t="str">
        <f t="shared" si="271"/>
        <v xml:space="preserve"> </v>
      </c>
      <c r="J873" s="42" t="str">
        <f t="shared" si="266"/>
        <v xml:space="preserve"> </v>
      </c>
      <c r="K873" s="1" t="str">
        <f t="shared" si="267"/>
        <v xml:space="preserve"> </v>
      </c>
      <c r="L873" s="1" t="str">
        <f t="shared" si="268"/>
        <v xml:space="preserve"> </v>
      </c>
      <c r="M873" s="1" t="str">
        <f t="shared" si="269"/>
        <v xml:space="preserve"> </v>
      </c>
      <c r="N873" s="7"/>
      <c r="O873">
        <f t="shared" si="272"/>
        <v>0</v>
      </c>
      <c r="P873">
        <f t="shared" si="273"/>
        <v>0</v>
      </c>
      <c r="Q873">
        <f t="shared" si="274"/>
        <v>0</v>
      </c>
      <c r="R873" s="1">
        <f t="shared" si="275"/>
        <v>0</v>
      </c>
      <c r="S873" s="22">
        <f t="shared" si="258"/>
        <v>0</v>
      </c>
      <c r="T873" s="1">
        <f t="shared" si="259"/>
        <v>0</v>
      </c>
      <c r="U873" s="1">
        <f t="shared" si="260"/>
        <v>0</v>
      </c>
      <c r="V873" s="1">
        <f t="shared" si="261"/>
        <v>0</v>
      </c>
      <c r="W873" s="42" t="str">
        <f t="shared" si="276"/>
        <v xml:space="preserve"> </v>
      </c>
    </row>
    <row r="874" spans="1:23" ht="15.75" x14ac:dyDescent="0.25">
      <c r="A874" s="3">
        <v>871</v>
      </c>
      <c r="B874" s="4" t="str">
        <f t="shared" si="262"/>
        <v xml:space="preserve"> </v>
      </c>
      <c r="C874" s="1">
        <f t="shared" si="263"/>
        <v>871</v>
      </c>
      <c r="D874" t="str">
        <f t="shared" si="264"/>
        <v>BOTTESI ALFEO</v>
      </c>
      <c r="E874" s="1" t="str">
        <f>_xlfn.IFNA(VLOOKUP(G874,'nr MX scelti o cambiati'!$C$3:$D$591,2,FALSE)," ")</f>
        <v xml:space="preserve"> </v>
      </c>
      <c r="F874" s="1" t="str">
        <f>IF(E874="NUM CAMBIATO","NUM CAMBIATO",IF(G874=" "," ",_xlfn.IFNA(VLOOKUP(G874,'nr MX scelti o cambiati'!$E$3:$N$591,10,FALSE),"nuova scelta numero")))</f>
        <v>nuova scelta numero</v>
      </c>
      <c r="G874" s="1" t="str">
        <f t="shared" si="265"/>
        <v>A02124</v>
      </c>
      <c r="H874" s="1">
        <f t="shared" si="270"/>
        <v>0</v>
      </c>
      <c r="I874" s="1" t="str">
        <f t="shared" si="271"/>
        <v xml:space="preserve"> </v>
      </c>
      <c r="J874" s="42" t="str">
        <f t="shared" si="266"/>
        <v>BOTTESI ALFEO</v>
      </c>
      <c r="K874" s="1" t="str">
        <f t="shared" si="267"/>
        <v>PIE</v>
      </c>
      <c r="L874" s="1" t="str">
        <f t="shared" si="268"/>
        <v>OPEN</v>
      </c>
      <c r="M874" s="1" t="str">
        <f t="shared" si="269"/>
        <v>MASTER</v>
      </c>
      <c r="N874" s="7"/>
      <c r="O874">
        <f t="shared" si="272"/>
        <v>0</v>
      </c>
      <c r="P874">
        <f t="shared" si="273"/>
        <v>0</v>
      </c>
      <c r="Q874">
        <f t="shared" si="274"/>
        <v>0</v>
      </c>
      <c r="R874" s="1">
        <f t="shared" si="275"/>
        <v>0</v>
      </c>
      <c r="S874" s="22">
        <f t="shared" si="258"/>
        <v>0</v>
      </c>
      <c r="T874" s="1">
        <f t="shared" si="259"/>
        <v>0</v>
      </c>
      <c r="U874" s="1">
        <f t="shared" si="260"/>
        <v>0</v>
      </c>
      <c r="V874" s="1">
        <f t="shared" si="261"/>
        <v>0</v>
      </c>
      <c r="W874" s="42" t="str">
        <f t="shared" si="276"/>
        <v xml:space="preserve"> </v>
      </c>
    </row>
    <row r="875" spans="1:23" ht="15.75" customHeight="1" x14ac:dyDescent="0.25">
      <c r="A875" s="3">
        <v>872</v>
      </c>
      <c r="B875" s="4">
        <f t="shared" si="262"/>
        <v>872</v>
      </c>
      <c r="C875" s="1" t="str">
        <f t="shared" si="263"/>
        <v xml:space="preserve"> </v>
      </c>
      <c r="D875" t="str">
        <f t="shared" si="264"/>
        <v xml:space="preserve"> </v>
      </c>
      <c r="E875" s="1" t="str">
        <f>_xlfn.IFNA(VLOOKUP(G875,'nr MX scelti o cambiati'!$C$3:$D$591,2,FALSE)," ")</f>
        <v xml:space="preserve"> </v>
      </c>
      <c r="F875" s="1" t="str">
        <f>IF(E875="NUM CAMBIATO","NUM CAMBIATO",IF(G875=" "," ",_xlfn.IFNA(VLOOKUP(G875,'nr MX scelti o cambiati'!$E$3:$N$591,10,FALSE),"nuova scelta numero")))</f>
        <v xml:space="preserve"> </v>
      </c>
      <c r="G875" s="1" t="str">
        <f t="shared" si="265"/>
        <v xml:space="preserve"> </v>
      </c>
      <c r="H875" s="1">
        <f t="shared" si="270"/>
        <v>0</v>
      </c>
      <c r="I875" s="1" t="str">
        <f t="shared" si="271"/>
        <v xml:space="preserve"> </v>
      </c>
      <c r="J875" s="42" t="str">
        <f t="shared" si="266"/>
        <v xml:space="preserve"> </v>
      </c>
      <c r="K875" s="1" t="str">
        <f t="shared" si="267"/>
        <v xml:space="preserve"> </v>
      </c>
      <c r="L875" s="1" t="str">
        <f t="shared" si="268"/>
        <v xml:space="preserve"> </v>
      </c>
      <c r="M875" s="1" t="str">
        <f t="shared" si="269"/>
        <v xml:space="preserve"> </v>
      </c>
      <c r="N875" s="7"/>
      <c r="O875">
        <f t="shared" si="272"/>
        <v>0</v>
      </c>
      <c r="P875">
        <f t="shared" si="273"/>
        <v>0</v>
      </c>
      <c r="Q875">
        <f t="shared" si="274"/>
        <v>0</v>
      </c>
      <c r="R875" s="1">
        <f t="shared" si="275"/>
        <v>0</v>
      </c>
      <c r="S875" s="22">
        <f t="shared" si="258"/>
        <v>0</v>
      </c>
      <c r="T875" s="1">
        <f t="shared" si="259"/>
        <v>0</v>
      </c>
      <c r="U875" s="1">
        <f t="shared" si="260"/>
        <v>0</v>
      </c>
      <c r="V875" s="1">
        <f t="shared" si="261"/>
        <v>0</v>
      </c>
      <c r="W875" s="42" t="str">
        <f t="shared" si="276"/>
        <v xml:space="preserve"> </v>
      </c>
    </row>
    <row r="876" spans="1:23" ht="15.75" customHeight="1" x14ac:dyDescent="0.25">
      <c r="A876" s="3">
        <v>873</v>
      </c>
      <c r="B876" s="4">
        <f t="shared" si="262"/>
        <v>873</v>
      </c>
      <c r="C876" s="1" t="str">
        <f t="shared" si="263"/>
        <v xml:space="preserve"> </v>
      </c>
      <c r="D876" t="str">
        <f t="shared" si="264"/>
        <v xml:space="preserve"> </v>
      </c>
      <c r="E876" s="1" t="str">
        <f>_xlfn.IFNA(VLOOKUP(G876,'nr MX scelti o cambiati'!$C$3:$D$591,2,FALSE)," ")</f>
        <v xml:space="preserve"> </v>
      </c>
      <c r="F876" s="1" t="str">
        <f>IF(E876="NUM CAMBIATO","NUM CAMBIATO",IF(G876=" "," ",_xlfn.IFNA(VLOOKUP(G876,'nr MX scelti o cambiati'!$E$3:$N$591,10,FALSE),"nuova scelta numero")))</f>
        <v xml:space="preserve"> </v>
      </c>
      <c r="G876" s="1" t="str">
        <f t="shared" si="265"/>
        <v xml:space="preserve"> </v>
      </c>
      <c r="H876" s="1">
        <f t="shared" si="270"/>
        <v>0</v>
      </c>
      <c r="I876" s="1" t="str">
        <f t="shared" si="271"/>
        <v xml:space="preserve"> </v>
      </c>
      <c r="J876" s="42" t="str">
        <f t="shared" si="266"/>
        <v xml:space="preserve"> </v>
      </c>
      <c r="K876" s="1" t="str">
        <f t="shared" si="267"/>
        <v xml:space="preserve"> </v>
      </c>
      <c r="L876" s="1" t="str">
        <f t="shared" si="268"/>
        <v xml:space="preserve"> </v>
      </c>
      <c r="M876" s="1" t="str">
        <f t="shared" si="269"/>
        <v xml:space="preserve"> </v>
      </c>
      <c r="N876" s="7"/>
      <c r="O876">
        <f t="shared" si="272"/>
        <v>0</v>
      </c>
      <c r="P876">
        <f t="shared" si="273"/>
        <v>0</v>
      </c>
      <c r="Q876">
        <f t="shared" si="274"/>
        <v>0</v>
      </c>
      <c r="R876" s="1">
        <f t="shared" si="275"/>
        <v>0</v>
      </c>
      <c r="S876" s="22">
        <f t="shared" si="258"/>
        <v>0</v>
      </c>
      <c r="T876" s="1">
        <f t="shared" si="259"/>
        <v>0</v>
      </c>
      <c r="U876" s="1">
        <f t="shared" si="260"/>
        <v>0</v>
      </c>
      <c r="V876" s="1">
        <f t="shared" si="261"/>
        <v>0</v>
      </c>
      <c r="W876" s="42" t="str">
        <f t="shared" si="276"/>
        <v xml:space="preserve"> </v>
      </c>
    </row>
    <row r="877" spans="1:23" ht="15.75" customHeight="1" x14ac:dyDescent="0.25">
      <c r="A877" s="3">
        <v>874</v>
      </c>
      <c r="B877" s="4" t="str">
        <f t="shared" si="262"/>
        <v xml:space="preserve"> </v>
      </c>
      <c r="C877" s="1">
        <f t="shared" si="263"/>
        <v>874</v>
      </c>
      <c r="D877" t="str">
        <f t="shared" si="264"/>
        <v>FRONTEDDU PIETRO</v>
      </c>
      <c r="E877" s="1" t="str">
        <f>_xlfn.IFNA(VLOOKUP(G877,'nr MX scelti o cambiati'!$C$3:$D$591,2,FALSE)," ")</f>
        <v xml:space="preserve"> </v>
      </c>
      <c r="F877" s="1">
        <f>IF(E877="NUM CAMBIATO","NUM CAMBIATO",IF(G877=" "," ",_xlfn.IFNA(VLOOKUP(G877,'nr MX scelti o cambiati'!$E$3:$N$591,10,FALSE),"nuova scelta numero")))</f>
        <v>0</v>
      </c>
      <c r="G877" s="1" t="str">
        <f t="shared" si="265"/>
        <v>V02382</v>
      </c>
      <c r="H877" s="1">
        <f t="shared" si="270"/>
        <v>0</v>
      </c>
      <c r="I877" s="1" t="str">
        <f t="shared" si="271"/>
        <v xml:space="preserve"> </v>
      </c>
      <c r="J877" s="42" t="str">
        <f t="shared" si="266"/>
        <v>FRONTEDDU PIETRO</v>
      </c>
      <c r="K877" s="1" t="str">
        <f t="shared" si="267"/>
        <v>SAR</v>
      </c>
      <c r="L877" s="1">
        <f t="shared" si="268"/>
        <v>125</v>
      </c>
      <c r="M877" s="1" t="str">
        <f t="shared" si="269"/>
        <v>JUNIOR</v>
      </c>
      <c r="N877" s="7"/>
      <c r="O877">
        <f t="shared" si="272"/>
        <v>0</v>
      </c>
      <c r="P877">
        <f t="shared" si="273"/>
        <v>0</v>
      </c>
      <c r="Q877">
        <f t="shared" si="274"/>
        <v>0</v>
      </c>
      <c r="R877" s="1">
        <f t="shared" si="275"/>
        <v>0</v>
      </c>
      <c r="S877" s="22">
        <f t="shared" si="258"/>
        <v>0</v>
      </c>
      <c r="T877" s="1">
        <f t="shared" si="259"/>
        <v>0</v>
      </c>
      <c r="U877" s="1">
        <f t="shared" si="260"/>
        <v>0</v>
      </c>
      <c r="V877" s="1">
        <f t="shared" si="261"/>
        <v>0</v>
      </c>
      <c r="W877" s="42" t="str">
        <f t="shared" si="276"/>
        <v xml:space="preserve"> </v>
      </c>
    </row>
    <row r="878" spans="1:23" ht="15.75" customHeight="1" x14ac:dyDescent="0.25">
      <c r="A878" s="3">
        <v>875</v>
      </c>
      <c r="B878" s="4">
        <f t="shared" si="262"/>
        <v>875</v>
      </c>
      <c r="C878" s="1" t="str">
        <f t="shared" si="263"/>
        <v xml:space="preserve"> </v>
      </c>
      <c r="D878" t="str">
        <f t="shared" si="264"/>
        <v xml:space="preserve"> </v>
      </c>
      <c r="E878" s="1" t="str">
        <f>_xlfn.IFNA(VLOOKUP(G878,'nr MX scelti o cambiati'!$C$3:$D$591,2,FALSE)," ")</f>
        <v xml:space="preserve"> </v>
      </c>
      <c r="F878" s="1" t="str">
        <f>IF(E878="NUM CAMBIATO","NUM CAMBIATO",IF(G878=" "," ",_xlfn.IFNA(VLOOKUP(G878,'nr MX scelti o cambiati'!$E$3:$N$591,10,FALSE),"nuova scelta numero")))</f>
        <v xml:space="preserve"> </v>
      </c>
      <c r="G878" s="1" t="str">
        <f t="shared" si="265"/>
        <v xml:space="preserve"> </v>
      </c>
      <c r="H878" s="1">
        <f t="shared" si="270"/>
        <v>0</v>
      </c>
      <c r="I878" s="1" t="str">
        <f t="shared" si="271"/>
        <v xml:space="preserve"> </v>
      </c>
      <c r="J878" s="42" t="str">
        <f t="shared" si="266"/>
        <v xml:space="preserve"> </v>
      </c>
      <c r="K878" s="1" t="str">
        <f t="shared" si="267"/>
        <v xml:space="preserve"> </v>
      </c>
      <c r="L878" s="1" t="str">
        <f t="shared" si="268"/>
        <v xml:space="preserve"> </v>
      </c>
      <c r="M878" s="1" t="str">
        <f t="shared" si="269"/>
        <v xml:space="preserve"> </v>
      </c>
      <c r="N878" s="7"/>
      <c r="O878">
        <f t="shared" si="272"/>
        <v>0</v>
      </c>
      <c r="P878">
        <f t="shared" si="273"/>
        <v>0</v>
      </c>
      <c r="Q878">
        <f t="shared" si="274"/>
        <v>0</v>
      </c>
      <c r="R878" s="1">
        <f t="shared" si="275"/>
        <v>0</v>
      </c>
      <c r="S878" s="22">
        <f t="shared" si="258"/>
        <v>0</v>
      </c>
      <c r="T878" s="1">
        <f t="shared" si="259"/>
        <v>0</v>
      </c>
      <c r="U878" s="1">
        <f t="shared" si="260"/>
        <v>0</v>
      </c>
      <c r="V878" s="1">
        <f t="shared" si="261"/>
        <v>0</v>
      </c>
      <c r="W878" s="42" t="str">
        <f t="shared" si="276"/>
        <v xml:space="preserve"> </v>
      </c>
    </row>
    <row r="879" spans="1:23" ht="15.75" customHeight="1" x14ac:dyDescent="0.25">
      <c r="A879" s="3">
        <v>876</v>
      </c>
      <c r="B879" s="4">
        <f t="shared" si="262"/>
        <v>876</v>
      </c>
      <c r="C879" s="1" t="str">
        <f t="shared" si="263"/>
        <v xml:space="preserve"> </v>
      </c>
      <c r="D879" t="str">
        <f t="shared" si="264"/>
        <v xml:space="preserve"> </v>
      </c>
      <c r="E879" s="1" t="str">
        <f>_xlfn.IFNA(VLOOKUP(G879,'nr MX scelti o cambiati'!$C$3:$D$591,2,FALSE)," ")</f>
        <v xml:space="preserve"> </v>
      </c>
      <c r="F879" s="1" t="str">
        <f>IF(E879="NUM CAMBIATO","NUM CAMBIATO",IF(G879=" "," ",_xlfn.IFNA(VLOOKUP(G879,'nr MX scelti o cambiati'!$E$3:$N$591,10,FALSE),"nuova scelta numero")))</f>
        <v xml:space="preserve"> </v>
      </c>
      <c r="G879" s="1" t="str">
        <f t="shared" si="265"/>
        <v xml:space="preserve"> </v>
      </c>
      <c r="H879" s="1">
        <f t="shared" si="270"/>
        <v>0</v>
      </c>
      <c r="I879" s="1" t="str">
        <f t="shared" si="271"/>
        <v xml:space="preserve"> </v>
      </c>
      <c r="J879" s="42" t="str">
        <f t="shared" si="266"/>
        <v xml:space="preserve"> </v>
      </c>
      <c r="K879" s="1" t="str">
        <f t="shared" si="267"/>
        <v xml:space="preserve"> </v>
      </c>
      <c r="L879" s="1" t="str">
        <f t="shared" si="268"/>
        <v xml:space="preserve"> </v>
      </c>
      <c r="M879" s="1" t="str">
        <f t="shared" si="269"/>
        <v xml:space="preserve"> </v>
      </c>
      <c r="N879" s="7"/>
      <c r="O879">
        <f t="shared" si="272"/>
        <v>0</v>
      </c>
      <c r="P879">
        <f t="shared" si="273"/>
        <v>0</v>
      </c>
      <c r="Q879">
        <f t="shared" si="274"/>
        <v>0</v>
      </c>
      <c r="R879" s="1">
        <f t="shared" si="275"/>
        <v>0</v>
      </c>
      <c r="S879" s="22">
        <f t="shared" si="258"/>
        <v>0</v>
      </c>
      <c r="T879" s="1">
        <f t="shared" si="259"/>
        <v>0</v>
      </c>
      <c r="U879" s="1">
        <f t="shared" si="260"/>
        <v>0</v>
      </c>
      <c r="V879" s="1">
        <f t="shared" si="261"/>
        <v>0</v>
      </c>
      <c r="W879" s="42" t="str">
        <f t="shared" si="276"/>
        <v xml:space="preserve"> </v>
      </c>
    </row>
    <row r="880" spans="1:23" ht="15.75" customHeight="1" x14ac:dyDescent="0.25">
      <c r="A880" s="3">
        <v>877</v>
      </c>
      <c r="B880" s="4" t="str">
        <f t="shared" si="262"/>
        <v xml:space="preserve"> </v>
      </c>
      <c r="C880" s="1">
        <f t="shared" si="263"/>
        <v>877</v>
      </c>
      <c r="D880" t="str">
        <f t="shared" si="264"/>
        <v>GASPAROTTO MARCO</v>
      </c>
      <c r="E880" s="1" t="str">
        <f>_xlfn.IFNA(VLOOKUP(G880,'nr MX scelti o cambiati'!$C$3:$D$591,2,FALSE)," ")</f>
        <v xml:space="preserve"> </v>
      </c>
      <c r="F880" s="1" t="str">
        <f>IF(E880="NUM CAMBIATO","NUM CAMBIATO",IF(G880=" "," ",_xlfn.IFNA(VLOOKUP(G880,'nr MX scelti o cambiati'!$E$3:$N$591,10,FALSE),"nuova scelta numero")))</f>
        <v>nuova scelta numero</v>
      </c>
      <c r="G880" s="1" t="str">
        <f t="shared" si="265"/>
        <v>Z03437</v>
      </c>
      <c r="H880" s="1">
        <f t="shared" si="270"/>
        <v>0</v>
      </c>
      <c r="I880" s="1" t="str">
        <f t="shared" si="271"/>
        <v xml:space="preserve"> </v>
      </c>
      <c r="J880" s="42" t="str">
        <f t="shared" si="266"/>
        <v>GASPAROTTO MARCO</v>
      </c>
      <c r="K880" s="1" t="str">
        <f t="shared" si="267"/>
        <v>LOM</v>
      </c>
      <c r="L880" s="1" t="str">
        <f t="shared" si="268"/>
        <v>OPEN</v>
      </c>
      <c r="M880" s="1" t="str">
        <f t="shared" si="269"/>
        <v>SUPERVETERAN</v>
      </c>
      <c r="N880" s="7"/>
      <c r="O880">
        <f t="shared" si="272"/>
        <v>0</v>
      </c>
      <c r="P880">
        <f t="shared" si="273"/>
        <v>0</v>
      </c>
      <c r="Q880">
        <f t="shared" si="274"/>
        <v>0</v>
      </c>
      <c r="R880" s="1">
        <f t="shared" si="275"/>
        <v>0</v>
      </c>
      <c r="S880" s="22">
        <f t="shared" si="258"/>
        <v>0</v>
      </c>
      <c r="T880" s="1">
        <f t="shared" si="259"/>
        <v>0</v>
      </c>
      <c r="U880" s="1">
        <f t="shared" si="260"/>
        <v>0</v>
      </c>
      <c r="V880" s="1">
        <f t="shared" si="261"/>
        <v>0</v>
      </c>
      <c r="W880" s="42" t="str">
        <f t="shared" si="276"/>
        <v xml:space="preserve"> </v>
      </c>
    </row>
    <row r="881" spans="1:23" ht="15.75" customHeight="1" x14ac:dyDescent="0.25">
      <c r="A881" s="3">
        <v>878</v>
      </c>
      <c r="B881" s="4" t="str">
        <f t="shared" si="262"/>
        <v xml:space="preserve"> </v>
      </c>
      <c r="C881" s="1">
        <f t="shared" si="263"/>
        <v>878</v>
      </c>
      <c r="D881" t="str">
        <f t="shared" si="264"/>
        <v>AGOSTI DESIRE`</v>
      </c>
      <c r="E881" s="1" t="str">
        <f>_xlfn.IFNA(VLOOKUP(G881,'nr MX scelti o cambiati'!$C$3:$D$591,2,FALSE)," ")</f>
        <v xml:space="preserve"> </v>
      </c>
      <c r="F881" s="1">
        <f>IF(E881="NUM CAMBIATO","NUM CAMBIATO",IF(G881=" "," ",_xlfn.IFNA(VLOOKUP(G881,'nr MX scelti o cambiati'!$E$3:$N$591,10,FALSE),"nuova scelta numero")))</f>
        <v>0</v>
      </c>
      <c r="G881" s="1" t="str">
        <f t="shared" si="265"/>
        <v>R02911</v>
      </c>
      <c r="H881" s="1">
        <f t="shared" si="270"/>
        <v>1</v>
      </c>
      <c r="I881" s="1" t="str">
        <f t="shared" si="271"/>
        <v>licenza 23 da rinnovare</v>
      </c>
      <c r="J881" s="42" t="str">
        <f t="shared" si="266"/>
        <v xml:space="preserve"> </v>
      </c>
      <c r="K881" s="1">
        <f t="shared" si="267"/>
        <v>0</v>
      </c>
      <c r="L881" s="1" t="str">
        <f t="shared" si="268"/>
        <v>FEMMINILE</v>
      </c>
      <c r="M881" s="1" t="str">
        <f t="shared" si="269"/>
        <v>FEMMINILE</v>
      </c>
      <c r="N881" s="7"/>
      <c r="O881">
        <f t="shared" si="272"/>
        <v>0</v>
      </c>
      <c r="P881">
        <f t="shared" si="273"/>
        <v>0</v>
      </c>
      <c r="Q881">
        <f t="shared" si="274"/>
        <v>0</v>
      </c>
      <c r="R881" s="1">
        <f t="shared" si="275"/>
        <v>0</v>
      </c>
      <c r="S881" s="22">
        <f t="shared" si="258"/>
        <v>0</v>
      </c>
      <c r="T881" s="1">
        <f t="shared" si="259"/>
        <v>0</v>
      </c>
      <c r="U881" s="1">
        <f t="shared" si="260"/>
        <v>0</v>
      </c>
      <c r="V881" s="1">
        <f t="shared" si="261"/>
        <v>0</v>
      </c>
      <c r="W881" s="42" t="str">
        <f t="shared" si="276"/>
        <v xml:space="preserve"> </v>
      </c>
    </row>
    <row r="882" spans="1:23" ht="15.75" customHeight="1" x14ac:dyDescent="0.25">
      <c r="A882" s="3">
        <v>879</v>
      </c>
      <c r="B882" s="4">
        <f t="shared" si="262"/>
        <v>879</v>
      </c>
      <c r="C882" s="1" t="str">
        <f t="shared" si="263"/>
        <v xml:space="preserve"> </v>
      </c>
      <c r="D882" t="str">
        <f t="shared" si="264"/>
        <v xml:space="preserve"> </v>
      </c>
      <c r="E882" s="1" t="str">
        <f>_xlfn.IFNA(VLOOKUP(G882,'nr MX scelti o cambiati'!$C$3:$D$591,2,FALSE)," ")</f>
        <v xml:space="preserve"> </v>
      </c>
      <c r="F882" s="1" t="str">
        <f>IF(E882="NUM CAMBIATO","NUM CAMBIATO",IF(G882=" "," ",_xlfn.IFNA(VLOOKUP(G882,'nr MX scelti o cambiati'!$E$3:$N$591,10,FALSE),"nuova scelta numero")))</f>
        <v xml:space="preserve"> </v>
      </c>
      <c r="G882" s="1" t="str">
        <f t="shared" si="265"/>
        <v xml:space="preserve"> </v>
      </c>
      <c r="H882" s="1">
        <f t="shared" si="270"/>
        <v>0</v>
      </c>
      <c r="I882" s="1" t="str">
        <f t="shared" si="271"/>
        <v xml:space="preserve"> </v>
      </c>
      <c r="J882" s="42" t="str">
        <f t="shared" si="266"/>
        <v xml:space="preserve"> </v>
      </c>
      <c r="K882" s="1" t="str">
        <f t="shared" si="267"/>
        <v xml:space="preserve"> </v>
      </c>
      <c r="L882" s="1" t="str">
        <f t="shared" si="268"/>
        <v xml:space="preserve"> </v>
      </c>
      <c r="M882" s="1" t="str">
        <f t="shared" si="269"/>
        <v xml:space="preserve"> </v>
      </c>
      <c r="N882" s="7"/>
      <c r="O882">
        <f t="shared" si="272"/>
        <v>0</v>
      </c>
      <c r="P882">
        <f t="shared" si="273"/>
        <v>0</v>
      </c>
      <c r="Q882">
        <f t="shared" si="274"/>
        <v>0</v>
      </c>
      <c r="R882" s="1">
        <f t="shared" si="275"/>
        <v>0</v>
      </c>
      <c r="S882" s="22">
        <f t="shared" si="258"/>
        <v>0</v>
      </c>
      <c r="T882" s="1">
        <f t="shared" si="259"/>
        <v>0</v>
      </c>
      <c r="U882" s="1">
        <f t="shared" si="260"/>
        <v>0</v>
      </c>
      <c r="V882" s="1">
        <f t="shared" si="261"/>
        <v>0</v>
      </c>
      <c r="W882" s="42" t="str">
        <f t="shared" si="276"/>
        <v xml:space="preserve"> </v>
      </c>
    </row>
    <row r="883" spans="1:23" ht="15.75" customHeight="1" x14ac:dyDescent="0.25">
      <c r="A883" s="3">
        <v>880</v>
      </c>
      <c r="B883" s="4" t="str">
        <f t="shared" si="262"/>
        <v xml:space="preserve"> </v>
      </c>
      <c r="C883" s="1">
        <f t="shared" si="263"/>
        <v>880</v>
      </c>
      <c r="D883" t="str">
        <f t="shared" si="264"/>
        <v>TURRIN MICHELE</v>
      </c>
      <c r="E883" s="1" t="str">
        <f>_xlfn.IFNA(VLOOKUP(G883,'nr MX scelti o cambiati'!$C$3:$D$591,2,FALSE)," ")</f>
        <v xml:space="preserve"> </v>
      </c>
      <c r="F883" s="1">
        <f>IF(E883="NUM CAMBIATO","NUM CAMBIATO",IF(G883=" "," ",_xlfn.IFNA(VLOOKUP(G883,'nr MX scelti o cambiati'!$E$3:$N$591,10,FALSE),"nuova scelta numero")))</f>
        <v>0</v>
      </c>
      <c r="G883" s="1" t="str">
        <f t="shared" si="265"/>
        <v>P01839</v>
      </c>
      <c r="H883" s="1">
        <f t="shared" si="270"/>
        <v>1</v>
      </c>
      <c r="I883" s="1" t="str">
        <f t="shared" si="271"/>
        <v>licenza 23 da rinnovare</v>
      </c>
      <c r="J883" s="42" t="str">
        <f t="shared" si="266"/>
        <v xml:space="preserve"> </v>
      </c>
      <c r="K883" s="1">
        <f t="shared" si="267"/>
        <v>0</v>
      </c>
      <c r="L883" s="1" t="str">
        <f t="shared" si="268"/>
        <v>OPEN</v>
      </c>
      <c r="M883" s="1" t="str">
        <f t="shared" si="269"/>
        <v>MASTER</v>
      </c>
      <c r="N883" s="7"/>
      <c r="O883">
        <f t="shared" si="272"/>
        <v>0</v>
      </c>
      <c r="P883">
        <f t="shared" si="273"/>
        <v>0</v>
      </c>
      <c r="Q883">
        <f t="shared" si="274"/>
        <v>0</v>
      </c>
      <c r="R883" s="1">
        <f t="shared" si="275"/>
        <v>0</v>
      </c>
      <c r="S883" s="22">
        <f t="shared" si="258"/>
        <v>0</v>
      </c>
      <c r="T883" s="1">
        <f t="shared" si="259"/>
        <v>0</v>
      </c>
      <c r="U883" s="1">
        <f t="shared" si="260"/>
        <v>0</v>
      </c>
      <c r="V883" s="1">
        <f t="shared" si="261"/>
        <v>0</v>
      </c>
      <c r="W883" s="42" t="str">
        <f t="shared" si="276"/>
        <v xml:space="preserve"> </v>
      </c>
    </row>
    <row r="884" spans="1:23" ht="15.75" customHeight="1" x14ac:dyDescent="0.25">
      <c r="A884" s="3">
        <v>881</v>
      </c>
      <c r="B884" s="4" t="str">
        <f t="shared" si="262"/>
        <v xml:space="preserve"> </v>
      </c>
      <c r="C884" s="1">
        <f t="shared" si="263"/>
        <v>881</v>
      </c>
      <c r="D884" t="str">
        <f t="shared" si="264"/>
        <v>ZOLIN FABIO</v>
      </c>
      <c r="E884" s="1" t="str">
        <f>_xlfn.IFNA(VLOOKUP(G884,'nr MX scelti o cambiati'!$C$3:$D$591,2,FALSE)," ")</f>
        <v>NUM CAMBIATO</v>
      </c>
      <c r="F884" s="1" t="str">
        <f>IF(E884="NUM CAMBIATO","NUM CAMBIATO",IF(G884=" "," ",_xlfn.IFNA(VLOOKUP(G884,'nr MX scelti o cambiati'!$E$3:$N$591,10,FALSE),"nuova scelta numero")))</f>
        <v>NUM CAMBIATO</v>
      </c>
      <c r="G884" s="1" t="str">
        <f t="shared" si="265"/>
        <v>Z00778</v>
      </c>
      <c r="H884" s="1">
        <f t="shared" si="270"/>
        <v>0</v>
      </c>
      <c r="I884" s="1" t="str">
        <f t="shared" si="271"/>
        <v xml:space="preserve"> </v>
      </c>
      <c r="J884" s="42" t="str">
        <f t="shared" si="266"/>
        <v>ZOLIN FABIO</v>
      </c>
      <c r="K884" s="1" t="str">
        <f t="shared" si="267"/>
        <v>VEN</v>
      </c>
      <c r="L884" s="1" t="str">
        <f t="shared" si="268"/>
        <v>MX2</v>
      </c>
      <c r="M884" s="1" t="str">
        <f t="shared" si="269"/>
        <v>RIDER</v>
      </c>
      <c r="N884" s="7"/>
      <c r="O884">
        <f t="shared" si="272"/>
        <v>0</v>
      </c>
      <c r="P884">
        <f t="shared" si="273"/>
        <v>0</v>
      </c>
      <c r="Q884">
        <f t="shared" si="274"/>
        <v>0</v>
      </c>
      <c r="R884" s="1">
        <f t="shared" si="275"/>
        <v>0</v>
      </c>
      <c r="S884" s="22">
        <f t="shared" si="258"/>
        <v>0</v>
      </c>
      <c r="T884" s="1">
        <f t="shared" si="259"/>
        <v>0</v>
      </c>
      <c r="U884" s="1">
        <f t="shared" si="260"/>
        <v>0</v>
      </c>
      <c r="V884" s="1">
        <f t="shared" si="261"/>
        <v>0</v>
      </c>
      <c r="W884" s="42" t="str">
        <f t="shared" si="276"/>
        <v xml:space="preserve"> </v>
      </c>
    </row>
    <row r="885" spans="1:23" ht="15.75" customHeight="1" x14ac:dyDescent="0.25">
      <c r="A885" s="3">
        <v>882</v>
      </c>
      <c r="B885" s="4" t="str">
        <f t="shared" si="262"/>
        <v xml:space="preserve"> </v>
      </c>
      <c r="C885" s="1">
        <f t="shared" si="263"/>
        <v>882</v>
      </c>
      <c r="D885" t="str">
        <f t="shared" si="264"/>
        <v>ROTTA MATTEO</v>
      </c>
      <c r="E885" s="1" t="str">
        <f>_xlfn.IFNA(VLOOKUP(G885,'nr MX scelti o cambiati'!$C$3:$D$591,2,FALSE)," ")</f>
        <v xml:space="preserve"> </v>
      </c>
      <c r="F885" s="1" t="str">
        <f>IF(E885="NUM CAMBIATO","NUM CAMBIATO",IF(G885=" "," ",_xlfn.IFNA(VLOOKUP(G885,'nr MX scelti o cambiati'!$E$3:$N$591,10,FALSE),"nuova scelta numero")))</f>
        <v>nuova scelta numero</v>
      </c>
      <c r="G885" s="1" t="str">
        <f t="shared" si="265"/>
        <v>W02701</v>
      </c>
      <c r="H885" s="1">
        <f t="shared" si="270"/>
        <v>0</v>
      </c>
      <c r="I885" s="1" t="str">
        <f t="shared" si="271"/>
        <v xml:space="preserve"> </v>
      </c>
      <c r="J885" s="42" t="str">
        <f t="shared" si="266"/>
        <v>ROTTA MATTEO</v>
      </c>
      <c r="K885" s="1" t="str">
        <f t="shared" si="267"/>
        <v>VEN</v>
      </c>
      <c r="L885" s="1" t="str">
        <f t="shared" si="268"/>
        <v>MX2</v>
      </c>
      <c r="M885" s="1" t="str">
        <f t="shared" si="269"/>
        <v>CHALLENGE</v>
      </c>
      <c r="N885" s="7"/>
      <c r="O885">
        <f t="shared" si="272"/>
        <v>0</v>
      </c>
      <c r="P885">
        <f t="shared" si="273"/>
        <v>0</v>
      </c>
      <c r="Q885">
        <f t="shared" si="274"/>
        <v>0</v>
      </c>
      <c r="R885" s="1">
        <f t="shared" si="275"/>
        <v>0</v>
      </c>
      <c r="S885" s="22">
        <f t="shared" si="258"/>
        <v>0</v>
      </c>
      <c r="T885" s="1">
        <f t="shared" si="259"/>
        <v>0</v>
      </c>
      <c r="U885" s="1">
        <f t="shared" si="260"/>
        <v>0</v>
      </c>
      <c r="V885" s="1">
        <f t="shared" si="261"/>
        <v>0</v>
      </c>
      <c r="W885" s="42" t="str">
        <f t="shared" si="276"/>
        <v xml:space="preserve"> </v>
      </c>
    </row>
    <row r="886" spans="1:23" ht="15.75" x14ac:dyDescent="0.25">
      <c r="A886" s="3">
        <v>883</v>
      </c>
      <c r="B886" s="4">
        <f t="shared" si="262"/>
        <v>883</v>
      </c>
      <c r="C886" s="1" t="str">
        <f t="shared" si="263"/>
        <v xml:space="preserve"> </v>
      </c>
      <c r="D886" t="str">
        <f t="shared" si="264"/>
        <v xml:space="preserve"> </v>
      </c>
      <c r="E886" s="1" t="str">
        <f>_xlfn.IFNA(VLOOKUP(G886,'nr MX scelti o cambiati'!$C$3:$D$591,2,FALSE)," ")</f>
        <v xml:space="preserve"> </v>
      </c>
      <c r="F886" s="1" t="str">
        <f>IF(E886="NUM CAMBIATO","NUM CAMBIATO",IF(G886=" "," ",_xlfn.IFNA(VLOOKUP(G886,'nr MX scelti o cambiati'!$E$3:$N$591,10,FALSE),"nuova scelta numero")))</f>
        <v xml:space="preserve"> </v>
      </c>
      <c r="G886" s="1" t="str">
        <f t="shared" si="265"/>
        <v xml:space="preserve"> </v>
      </c>
      <c r="H886" s="1">
        <f t="shared" si="270"/>
        <v>0</v>
      </c>
      <c r="I886" s="1" t="str">
        <f t="shared" si="271"/>
        <v xml:space="preserve"> </v>
      </c>
      <c r="J886" s="42" t="str">
        <f t="shared" si="266"/>
        <v xml:space="preserve"> </v>
      </c>
      <c r="K886" s="1" t="str">
        <f t="shared" si="267"/>
        <v xml:space="preserve"> </v>
      </c>
      <c r="L886" s="1" t="str">
        <f t="shared" si="268"/>
        <v xml:space="preserve"> </v>
      </c>
      <c r="M886" s="1" t="str">
        <f t="shared" si="269"/>
        <v xml:space="preserve"> </v>
      </c>
      <c r="N886" s="7"/>
      <c r="O886">
        <f t="shared" si="272"/>
        <v>0</v>
      </c>
      <c r="P886">
        <f t="shared" si="273"/>
        <v>0</v>
      </c>
      <c r="Q886">
        <f t="shared" si="274"/>
        <v>0</v>
      </c>
      <c r="R886" s="1">
        <f t="shared" si="275"/>
        <v>0</v>
      </c>
      <c r="S886" s="22">
        <f t="shared" ref="S886:S949" si="277">AB886</f>
        <v>0</v>
      </c>
      <c r="T886" s="1">
        <f t="shared" ref="T886:T949" si="278">AC886</f>
        <v>0</v>
      </c>
      <c r="U886" s="1">
        <f t="shared" ref="U886:U949" si="279">AD886</f>
        <v>0</v>
      </c>
      <c r="V886" s="1">
        <f t="shared" ref="V886:V949" si="280">AE886</f>
        <v>0</v>
      </c>
      <c r="W886" s="42" t="str">
        <f t="shared" si="276"/>
        <v xml:space="preserve"> </v>
      </c>
    </row>
    <row r="887" spans="1:23" ht="15.75" customHeight="1" x14ac:dyDescent="0.25">
      <c r="A887" s="3">
        <v>884</v>
      </c>
      <c r="B887" s="4" t="str">
        <f t="shared" si="262"/>
        <v xml:space="preserve"> </v>
      </c>
      <c r="C887" s="1">
        <f t="shared" si="263"/>
        <v>884</v>
      </c>
      <c r="D887" t="str">
        <f t="shared" si="264"/>
        <v>LUCHINI MATTIA</v>
      </c>
      <c r="E887" s="1" t="str">
        <f>_xlfn.IFNA(VLOOKUP(G887,'nr MX scelti o cambiati'!$C$3:$D$591,2,FALSE)," ")</f>
        <v xml:space="preserve"> </v>
      </c>
      <c r="F887" s="1" t="str">
        <f>IF(E887="NUM CAMBIATO","NUM CAMBIATO",IF(G887=" "," ",_xlfn.IFNA(VLOOKUP(G887,'nr MX scelti o cambiati'!$E$3:$N$591,10,FALSE),"nuova scelta numero")))</f>
        <v>nuova scelta numero</v>
      </c>
      <c r="G887" s="1" t="str">
        <f t="shared" si="265"/>
        <v>W01078</v>
      </c>
      <c r="H887" s="1">
        <f t="shared" si="270"/>
        <v>0</v>
      </c>
      <c r="I887" s="1" t="str">
        <f t="shared" si="271"/>
        <v xml:space="preserve"> </v>
      </c>
      <c r="J887" s="42" t="str">
        <f t="shared" si="266"/>
        <v>LUCHINI MATTIA</v>
      </c>
      <c r="K887" s="1" t="str">
        <f t="shared" si="267"/>
        <v>FVG</v>
      </c>
      <c r="L887" s="1">
        <f t="shared" si="268"/>
        <v>125</v>
      </c>
      <c r="M887" s="1" t="str">
        <f t="shared" si="269"/>
        <v>SENIOR</v>
      </c>
      <c r="N887" s="7"/>
      <c r="O887">
        <f t="shared" si="272"/>
        <v>0</v>
      </c>
      <c r="P887">
        <f t="shared" si="273"/>
        <v>0</v>
      </c>
      <c r="Q887">
        <f t="shared" si="274"/>
        <v>0</v>
      </c>
      <c r="R887" s="1">
        <f t="shared" si="275"/>
        <v>0</v>
      </c>
      <c r="S887" s="22">
        <f t="shared" si="277"/>
        <v>0</v>
      </c>
      <c r="T887" s="1">
        <f t="shared" si="278"/>
        <v>0</v>
      </c>
      <c r="U887" s="1">
        <f t="shared" si="279"/>
        <v>0</v>
      </c>
      <c r="V887" s="1">
        <f t="shared" si="280"/>
        <v>0</v>
      </c>
      <c r="W887" s="42" t="str">
        <f t="shared" si="276"/>
        <v xml:space="preserve"> </v>
      </c>
    </row>
    <row r="888" spans="1:23" ht="15.75" customHeight="1" x14ac:dyDescent="0.25">
      <c r="A888" s="3">
        <v>885</v>
      </c>
      <c r="B888" s="4" t="str">
        <f t="shared" si="262"/>
        <v xml:space="preserve"> </v>
      </c>
      <c r="C888" s="1">
        <f t="shared" si="263"/>
        <v>885</v>
      </c>
      <c r="D888" t="str">
        <f t="shared" si="264"/>
        <v>ALBERGHINI MARTINA</v>
      </c>
      <c r="E888" s="1" t="str">
        <f>_xlfn.IFNA(VLOOKUP(G888,'nr MX scelti o cambiati'!$C$3:$D$591,2,FALSE)," ")</f>
        <v xml:space="preserve"> </v>
      </c>
      <c r="F888" s="1" t="str">
        <f>IF(E888="NUM CAMBIATO","NUM CAMBIATO",IF(G888=" "," ",_xlfn.IFNA(VLOOKUP(G888,'nr MX scelti o cambiati'!$E$3:$N$591,10,FALSE),"nuova scelta numero")))</f>
        <v>nuova scelta numero</v>
      </c>
      <c r="G888" s="1" t="str">
        <f t="shared" si="265"/>
        <v>R04817</v>
      </c>
      <c r="H888" s="1">
        <f t="shared" si="270"/>
        <v>0</v>
      </c>
      <c r="I888" s="1" t="str">
        <f t="shared" si="271"/>
        <v xml:space="preserve"> </v>
      </c>
      <c r="J888" s="42" t="str">
        <f t="shared" si="266"/>
        <v>ALBERGHINI MARTINA</v>
      </c>
      <c r="K888" s="1" t="str">
        <f t="shared" si="267"/>
        <v>PTR</v>
      </c>
      <c r="L888" s="1" t="str">
        <f t="shared" si="268"/>
        <v>FEMMINILE</v>
      </c>
      <c r="M888" s="1" t="str">
        <f t="shared" si="269"/>
        <v>FEMMINILE</v>
      </c>
      <c r="N888" s="7"/>
      <c r="O888">
        <f t="shared" si="272"/>
        <v>0</v>
      </c>
      <c r="P888">
        <f t="shared" si="273"/>
        <v>0</v>
      </c>
      <c r="Q888">
        <f t="shared" si="274"/>
        <v>0</v>
      </c>
      <c r="R888" s="1">
        <f t="shared" si="275"/>
        <v>0</v>
      </c>
      <c r="S888" s="22">
        <f t="shared" si="277"/>
        <v>0</v>
      </c>
      <c r="T888" s="1">
        <f t="shared" si="278"/>
        <v>0</v>
      </c>
      <c r="U888" s="1">
        <f t="shared" si="279"/>
        <v>0</v>
      </c>
      <c r="V888" s="1">
        <f t="shared" si="280"/>
        <v>0</v>
      </c>
      <c r="W888" s="42" t="str">
        <f t="shared" si="276"/>
        <v xml:space="preserve"> </v>
      </c>
    </row>
    <row r="889" spans="1:23" ht="15.75" customHeight="1" x14ac:dyDescent="0.25">
      <c r="A889" s="3">
        <v>886</v>
      </c>
      <c r="B889" s="4" t="str">
        <f t="shared" si="262"/>
        <v xml:space="preserve"> </v>
      </c>
      <c r="C889" s="1">
        <f t="shared" si="263"/>
        <v>886</v>
      </c>
      <c r="D889" t="str">
        <f t="shared" si="264"/>
        <v>PICCO DANIELE</v>
      </c>
      <c r="E889" s="1" t="str">
        <f>_xlfn.IFNA(VLOOKUP(G889,'nr MX scelti o cambiati'!$C$3:$D$591,2,FALSE)," ")</f>
        <v xml:space="preserve"> </v>
      </c>
      <c r="F889" s="1">
        <f>IF(E889="NUM CAMBIATO","NUM CAMBIATO",IF(G889=" "," ",_xlfn.IFNA(VLOOKUP(G889,'nr MX scelti o cambiati'!$E$3:$N$591,10,FALSE),"nuova scelta numero")))</f>
        <v>0</v>
      </c>
      <c r="G889" s="1" t="str">
        <f t="shared" si="265"/>
        <v>Z02600</v>
      </c>
      <c r="H889" s="1">
        <f t="shared" si="270"/>
        <v>1</v>
      </c>
      <c r="I889" s="1" t="str">
        <f t="shared" si="271"/>
        <v>licenza 23 da rinnovare</v>
      </c>
      <c r="J889" s="42" t="str">
        <f t="shared" si="266"/>
        <v xml:space="preserve"> </v>
      </c>
      <c r="K889" s="1">
        <f t="shared" si="267"/>
        <v>0</v>
      </c>
      <c r="L889" s="1" t="str">
        <f t="shared" si="268"/>
        <v>MX1</v>
      </c>
      <c r="M889" s="1" t="str">
        <f t="shared" si="269"/>
        <v>CHALLENGE</v>
      </c>
      <c r="N889" s="7"/>
      <c r="O889">
        <f t="shared" si="272"/>
        <v>0</v>
      </c>
      <c r="P889">
        <f t="shared" si="273"/>
        <v>0</v>
      </c>
      <c r="Q889">
        <f t="shared" si="274"/>
        <v>0</v>
      </c>
      <c r="R889" s="1">
        <f t="shared" si="275"/>
        <v>0</v>
      </c>
      <c r="S889" s="22">
        <f t="shared" si="277"/>
        <v>0</v>
      </c>
      <c r="T889" s="1">
        <f t="shared" si="278"/>
        <v>0</v>
      </c>
      <c r="U889" s="1">
        <f t="shared" si="279"/>
        <v>0</v>
      </c>
      <c r="V889" s="1">
        <f t="shared" si="280"/>
        <v>0</v>
      </c>
      <c r="W889" s="42" t="str">
        <f t="shared" si="276"/>
        <v xml:space="preserve"> </v>
      </c>
    </row>
    <row r="890" spans="1:23" ht="15.75" customHeight="1" x14ac:dyDescent="0.25">
      <c r="A890" s="3">
        <v>887</v>
      </c>
      <c r="B890" s="4">
        <f t="shared" si="262"/>
        <v>887</v>
      </c>
      <c r="C890" s="1" t="str">
        <f t="shared" si="263"/>
        <v xml:space="preserve"> </v>
      </c>
      <c r="D890" t="str">
        <f t="shared" si="264"/>
        <v xml:space="preserve"> </v>
      </c>
      <c r="E890" s="1" t="str">
        <f>_xlfn.IFNA(VLOOKUP(G890,'nr MX scelti o cambiati'!$C$3:$D$591,2,FALSE)," ")</f>
        <v xml:space="preserve"> </v>
      </c>
      <c r="F890" s="1" t="str">
        <f>IF(E890="NUM CAMBIATO","NUM CAMBIATO",IF(G890=" "," ",_xlfn.IFNA(VLOOKUP(G890,'nr MX scelti o cambiati'!$E$3:$N$591,10,FALSE),"nuova scelta numero")))</f>
        <v xml:space="preserve"> </v>
      </c>
      <c r="G890" s="1" t="str">
        <f t="shared" si="265"/>
        <v xml:space="preserve"> </v>
      </c>
      <c r="H890" s="1">
        <f t="shared" si="270"/>
        <v>0</v>
      </c>
      <c r="I890" s="1" t="str">
        <f t="shared" si="271"/>
        <v xml:space="preserve"> </v>
      </c>
      <c r="J890" s="42" t="str">
        <f t="shared" si="266"/>
        <v xml:space="preserve"> </v>
      </c>
      <c r="K890" s="1" t="str">
        <f t="shared" si="267"/>
        <v xml:space="preserve"> </v>
      </c>
      <c r="L890" s="1" t="str">
        <f t="shared" si="268"/>
        <v xml:space="preserve"> </v>
      </c>
      <c r="M890" s="1" t="str">
        <f t="shared" si="269"/>
        <v xml:space="preserve"> </v>
      </c>
      <c r="N890" s="7"/>
      <c r="O890">
        <f t="shared" si="272"/>
        <v>0</v>
      </c>
      <c r="P890">
        <f t="shared" si="273"/>
        <v>0</v>
      </c>
      <c r="Q890">
        <f t="shared" si="274"/>
        <v>0</v>
      </c>
      <c r="R890" s="1">
        <f t="shared" si="275"/>
        <v>0</v>
      </c>
      <c r="S890" s="22">
        <f t="shared" si="277"/>
        <v>0</v>
      </c>
      <c r="T890" s="1">
        <f t="shared" si="278"/>
        <v>0</v>
      </c>
      <c r="U890" s="1">
        <f t="shared" si="279"/>
        <v>0</v>
      </c>
      <c r="V890" s="1">
        <f t="shared" si="280"/>
        <v>0</v>
      </c>
      <c r="W890" s="42" t="str">
        <f t="shared" si="276"/>
        <v xml:space="preserve"> </v>
      </c>
    </row>
    <row r="891" spans="1:23" ht="15.75" customHeight="1" x14ac:dyDescent="0.25">
      <c r="A891" s="3">
        <v>888</v>
      </c>
      <c r="B891" s="4" t="str">
        <f t="shared" si="262"/>
        <v xml:space="preserve"> </v>
      </c>
      <c r="C891" s="1">
        <f t="shared" si="263"/>
        <v>888</v>
      </c>
      <c r="D891" t="str">
        <f t="shared" si="264"/>
        <v>EREMO PIETRO</v>
      </c>
      <c r="E891" s="1" t="str">
        <f>_xlfn.IFNA(VLOOKUP(G891,'nr MX scelti o cambiati'!$C$3:$D$591,2,FALSE)," ")</f>
        <v xml:space="preserve"> </v>
      </c>
      <c r="F891" s="1">
        <f>IF(E891="NUM CAMBIATO","NUM CAMBIATO",IF(G891=" "," ",_xlfn.IFNA(VLOOKUP(G891,'nr MX scelti o cambiati'!$E$3:$N$591,10,FALSE),"nuova scelta numero")))</f>
        <v>0</v>
      </c>
      <c r="G891" s="1" t="str">
        <f t="shared" si="265"/>
        <v>Z00300</v>
      </c>
      <c r="H891" s="1">
        <f t="shared" si="270"/>
        <v>0</v>
      </c>
      <c r="I891" s="1" t="str">
        <f t="shared" si="271"/>
        <v xml:space="preserve"> </v>
      </c>
      <c r="J891" s="42" t="str">
        <f t="shared" si="266"/>
        <v>EREMO PIETRO</v>
      </c>
      <c r="K891" s="1" t="str">
        <f t="shared" si="267"/>
        <v>VEN</v>
      </c>
      <c r="L891" s="1" t="str">
        <f t="shared" si="268"/>
        <v>OPEN</v>
      </c>
      <c r="M891" s="1" t="str">
        <f t="shared" si="269"/>
        <v>VETERAN</v>
      </c>
      <c r="N891" s="7"/>
      <c r="O891">
        <f t="shared" si="272"/>
        <v>0</v>
      </c>
      <c r="P891">
        <f t="shared" si="273"/>
        <v>0</v>
      </c>
      <c r="Q891">
        <f t="shared" si="274"/>
        <v>0</v>
      </c>
      <c r="R891" s="1">
        <f t="shared" si="275"/>
        <v>0</v>
      </c>
      <c r="S891" s="22">
        <f t="shared" si="277"/>
        <v>0</v>
      </c>
      <c r="T891" s="1">
        <f t="shared" si="278"/>
        <v>0</v>
      </c>
      <c r="U891" s="1">
        <f t="shared" si="279"/>
        <v>0</v>
      </c>
      <c r="V891" s="1">
        <f t="shared" si="280"/>
        <v>0</v>
      </c>
      <c r="W891" s="42" t="str">
        <f t="shared" si="276"/>
        <v xml:space="preserve"> </v>
      </c>
    </row>
    <row r="892" spans="1:23" ht="15.75" customHeight="1" x14ac:dyDescent="0.25">
      <c r="A892" s="3">
        <v>889</v>
      </c>
      <c r="B892" s="4" t="str">
        <f t="shared" si="262"/>
        <v xml:space="preserve"> </v>
      </c>
      <c r="C892" s="1">
        <f t="shared" si="263"/>
        <v>889</v>
      </c>
      <c r="D892" t="str">
        <f t="shared" si="264"/>
        <v>ROSSITTO ALESSIO</v>
      </c>
      <c r="E892" s="1" t="str">
        <f>_xlfn.IFNA(VLOOKUP(G892,'nr MX scelti o cambiati'!$C$3:$D$591,2,FALSE)," ")</f>
        <v xml:space="preserve"> </v>
      </c>
      <c r="F892" s="1">
        <f>IF(E892="NUM CAMBIATO","NUM CAMBIATO",IF(G892=" "," ",_xlfn.IFNA(VLOOKUP(G892,'nr MX scelti o cambiati'!$E$3:$N$591,10,FALSE),"nuova scelta numero")))</f>
        <v>0</v>
      </c>
      <c r="G892" s="1" t="str">
        <f t="shared" si="265"/>
        <v>W03847</v>
      </c>
      <c r="H892" s="1">
        <f t="shared" si="270"/>
        <v>0</v>
      </c>
      <c r="I892" s="1" t="str">
        <f t="shared" si="271"/>
        <v xml:space="preserve"> </v>
      </c>
      <c r="J892" s="42" t="str">
        <f t="shared" si="266"/>
        <v>ROSSITTO ALESSIO</v>
      </c>
      <c r="K892" s="1" t="str">
        <f t="shared" si="267"/>
        <v>VEN</v>
      </c>
      <c r="L892" s="1" t="str">
        <f t="shared" si="268"/>
        <v>OPEN</v>
      </c>
      <c r="M892" s="1" t="str">
        <f t="shared" si="269"/>
        <v>VETERAN</v>
      </c>
      <c r="N892" s="7"/>
      <c r="O892">
        <f t="shared" si="272"/>
        <v>0</v>
      </c>
      <c r="P892">
        <f t="shared" si="273"/>
        <v>0</v>
      </c>
      <c r="Q892">
        <f t="shared" si="274"/>
        <v>0</v>
      </c>
      <c r="R892" s="1">
        <f t="shared" si="275"/>
        <v>0</v>
      </c>
      <c r="S892" s="22">
        <f t="shared" si="277"/>
        <v>0</v>
      </c>
      <c r="T892" s="1">
        <f t="shared" si="278"/>
        <v>0</v>
      </c>
      <c r="U892" s="1">
        <f t="shared" si="279"/>
        <v>0</v>
      </c>
      <c r="V892" s="1">
        <f t="shared" si="280"/>
        <v>0</v>
      </c>
      <c r="W892" s="42" t="str">
        <f t="shared" si="276"/>
        <v xml:space="preserve"> </v>
      </c>
    </row>
    <row r="893" spans="1:23" ht="15.75" customHeight="1" x14ac:dyDescent="0.25">
      <c r="A893" s="3">
        <v>890</v>
      </c>
      <c r="B893" s="4" t="str">
        <f t="shared" si="262"/>
        <v xml:space="preserve"> </v>
      </c>
      <c r="C893" s="1">
        <f t="shared" si="263"/>
        <v>890</v>
      </c>
      <c r="D893" t="str">
        <f t="shared" si="264"/>
        <v>ROSSI GABRIELE</v>
      </c>
      <c r="E893" s="1" t="str">
        <f>_xlfn.IFNA(VLOOKUP(G893,'nr MX scelti o cambiati'!$C$3:$D$591,2,FALSE)," ")</f>
        <v xml:space="preserve"> </v>
      </c>
      <c r="F893" s="1">
        <f>IF(E893="NUM CAMBIATO","NUM CAMBIATO",IF(G893=" "," ",_xlfn.IFNA(VLOOKUP(G893,'nr MX scelti o cambiati'!$E$3:$N$591,10,FALSE),"nuova scelta numero")))</f>
        <v>0</v>
      </c>
      <c r="G893" s="1" t="str">
        <f t="shared" si="265"/>
        <v>T03361</v>
      </c>
      <c r="H893" s="1">
        <f t="shared" si="270"/>
        <v>0</v>
      </c>
      <c r="I893" s="1" t="str">
        <f t="shared" si="271"/>
        <v xml:space="preserve"> </v>
      </c>
      <c r="J893" s="42" t="str">
        <f t="shared" si="266"/>
        <v>ROSSI GABRIELE</v>
      </c>
      <c r="K893" s="1" t="str">
        <f t="shared" si="267"/>
        <v>LOM</v>
      </c>
      <c r="L893" s="1">
        <f t="shared" si="268"/>
        <v>125</v>
      </c>
      <c r="M893" s="1" t="str">
        <f t="shared" si="269"/>
        <v>JUNIOR</v>
      </c>
      <c r="N893" s="7"/>
      <c r="O893">
        <f t="shared" si="272"/>
        <v>0</v>
      </c>
      <c r="P893">
        <f t="shared" si="273"/>
        <v>0</v>
      </c>
      <c r="Q893">
        <f t="shared" si="274"/>
        <v>0</v>
      </c>
      <c r="R893" s="1">
        <f t="shared" si="275"/>
        <v>0</v>
      </c>
      <c r="S893" s="22">
        <f t="shared" si="277"/>
        <v>0</v>
      </c>
      <c r="T893" s="1">
        <f t="shared" si="278"/>
        <v>0</v>
      </c>
      <c r="U893" s="1">
        <f t="shared" si="279"/>
        <v>0</v>
      </c>
      <c r="V893" s="1">
        <f t="shared" si="280"/>
        <v>0</v>
      </c>
      <c r="W893" s="42" t="str">
        <f t="shared" si="276"/>
        <v xml:space="preserve"> </v>
      </c>
    </row>
    <row r="894" spans="1:23" ht="15.75" customHeight="1" x14ac:dyDescent="0.25">
      <c r="A894" s="3">
        <v>891</v>
      </c>
      <c r="B894" s="4" t="str">
        <f t="shared" si="262"/>
        <v xml:space="preserve"> </v>
      </c>
      <c r="C894" s="1">
        <f t="shared" si="263"/>
        <v>891</v>
      </c>
      <c r="D894" t="str">
        <f t="shared" si="264"/>
        <v>MARTORANO PAOLO</v>
      </c>
      <c r="E894" s="1" t="str">
        <f>_xlfn.IFNA(VLOOKUP(G894,'nr MX scelti o cambiati'!$C$3:$D$591,2,FALSE)," ")</f>
        <v>NUM CAMBIATO</v>
      </c>
      <c r="F894" s="1" t="str">
        <f>IF(E894="NUM CAMBIATO","NUM CAMBIATO",IF(G894=" "," ",_xlfn.IFNA(VLOOKUP(G894,'nr MX scelti o cambiati'!$E$3:$N$591,10,FALSE),"nuova scelta numero")))</f>
        <v>NUM CAMBIATO</v>
      </c>
      <c r="G894" s="1" t="str">
        <f t="shared" si="265"/>
        <v>T00058</v>
      </c>
      <c r="H894" s="1">
        <f t="shared" si="270"/>
        <v>0</v>
      </c>
      <c r="I894" s="1" t="str">
        <f t="shared" si="271"/>
        <v xml:space="preserve"> </v>
      </c>
      <c r="J894" s="42" t="str">
        <f t="shared" si="266"/>
        <v>MARTORANO PAOLO</v>
      </c>
      <c r="K894" s="1" t="str">
        <f t="shared" si="267"/>
        <v>LOM</v>
      </c>
      <c r="L894" s="1">
        <f t="shared" si="268"/>
        <v>125</v>
      </c>
      <c r="M894" s="1" t="str">
        <f t="shared" si="269"/>
        <v>JUNIOR</v>
      </c>
      <c r="N894" s="7"/>
      <c r="O894">
        <f t="shared" si="272"/>
        <v>0</v>
      </c>
      <c r="P894">
        <f t="shared" si="273"/>
        <v>0</v>
      </c>
      <c r="Q894">
        <f t="shared" si="274"/>
        <v>0</v>
      </c>
      <c r="R894" s="1">
        <f t="shared" si="275"/>
        <v>0</v>
      </c>
      <c r="S894" s="22">
        <f t="shared" si="277"/>
        <v>0</v>
      </c>
      <c r="T894" s="1">
        <f t="shared" si="278"/>
        <v>0</v>
      </c>
      <c r="U894" s="1">
        <f t="shared" si="279"/>
        <v>0</v>
      </c>
      <c r="V894" s="1">
        <f t="shared" si="280"/>
        <v>0</v>
      </c>
      <c r="W894" s="42" t="str">
        <f t="shared" si="276"/>
        <v xml:space="preserve"> </v>
      </c>
    </row>
    <row r="895" spans="1:23" ht="15.75" customHeight="1" x14ac:dyDescent="0.25">
      <c r="A895" s="3">
        <v>892</v>
      </c>
      <c r="B895" s="4" t="str">
        <f t="shared" si="262"/>
        <v xml:space="preserve"> </v>
      </c>
      <c r="C895" s="1">
        <f t="shared" si="263"/>
        <v>892</v>
      </c>
      <c r="D895" t="str">
        <f t="shared" si="264"/>
        <v>COBBE THOMAS</v>
      </c>
      <c r="E895" s="1" t="str">
        <f>_xlfn.IFNA(VLOOKUP(G895,'nr MX scelti o cambiati'!$C$3:$D$591,2,FALSE)," ")</f>
        <v xml:space="preserve"> </v>
      </c>
      <c r="F895" s="1">
        <f>IF(E895="NUM CAMBIATO","NUM CAMBIATO",IF(G895=" "," ",_xlfn.IFNA(VLOOKUP(G895,'nr MX scelti o cambiati'!$E$3:$N$591,10,FALSE),"nuova scelta numero")))</f>
        <v>0</v>
      </c>
      <c r="G895" s="1" t="str">
        <f t="shared" si="265"/>
        <v>Z00792</v>
      </c>
      <c r="H895" s="1">
        <f t="shared" si="270"/>
        <v>0</v>
      </c>
      <c r="I895" s="1" t="str">
        <f t="shared" si="271"/>
        <v xml:space="preserve"> </v>
      </c>
      <c r="J895" s="42" t="str">
        <f t="shared" si="266"/>
        <v>COBBE THOMAS</v>
      </c>
      <c r="K895" s="1" t="str">
        <f t="shared" si="267"/>
        <v>PTR</v>
      </c>
      <c r="L895" s="1" t="str">
        <f t="shared" si="268"/>
        <v>MX2</v>
      </c>
      <c r="M895" s="1" t="str">
        <f t="shared" si="269"/>
        <v>CHALLENGE</v>
      </c>
      <c r="N895" s="7"/>
      <c r="O895">
        <f t="shared" si="272"/>
        <v>0</v>
      </c>
      <c r="P895">
        <f t="shared" si="273"/>
        <v>0</v>
      </c>
      <c r="Q895">
        <f t="shared" si="274"/>
        <v>0</v>
      </c>
      <c r="R895" s="1">
        <f t="shared" si="275"/>
        <v>0</v>
      </c>
      <c r="S895" s="22">
        <f t="shared" si="277"/>
        <v>0</v>
      </c>
      <c r="T895" s="1">
        <f t="shared" si="278"/>
        <v>0</v>
      </c>
      <c r="U895" s="1">
        <f t="shared" si="279"/>
        <v>0</v>
      </c>
      <c r="V895" s="1">
        <f t="shared" si="280"/>
        <v>0</v>
      </c>
      <c r="W895" s="42" t="str">
        <f t="shared" si="276"/>
        <v xml:space="preserve"> </v>
      </c>
    </row>
    <row r="896" spans="1:23" ht="15.75" customHeight="1" x14ac:dyDescent="0.25">
      <c r="A896" s="3">
        <v>893</v>
      </c>
      <c r="B896" s="4">
        <f t="shared" si="262"/>
        <v>893</v>
      </c>
      <c r="C896" s="1" t="str">
        <f t="shared" si="263"/>
        <v xml:space="preserve"> </v>
      </c>
      <c r="D896" t="str">
        <f t="shared" si="264"/>
        <v xml:space="preserve"> </v>
      </c>
      <c r="E896" s="1" t="str">
        <f>_xlfn.IFNA(VLOOKUP(G896,'nr MX scelti o cambiati'!$C$3:$D$591,2,FALSE)," ")</f>
        <v xml:space="preserve"> </v>
      </c>
      <c r="F896" s="1" t="str">
        <f>IF(E896="NUM CAMBIATO","NUM CAMBIATO",IF(G896=" "," ",_xlfn.IFNA(VLOOKUP(G896,'nr MX scelti o cambiati'!$E$3:$N$591,10,FALSE),"nuova scelta numero")))</f>
        <v xml:space="preserve"> </v>
      </c>
      <c r="G896" s="1" t="str">
        <f t="shared" si="265"/>
        <v xml:space="preserve"> </v>
      </c>
      <c r="H896" s="1">
        <f t="shared" si="270"/>
        <v>0</v>
      </c>
      <c r="I896" s="1" t="str">
        <f t="shared" si="271"/>
        <v xml:space="preserve"> </v>
      </c>
      <c r="J896" s="42" t="str">
        <f t="shared" si="266"/>
        <v xml:space="preserve"> </v>
      </c>
      <c r="K896" s="1" t="str">
        <f t="shared" si="267"/>
        <v xml:space="preserve"> </v>
      </c>
      <c r="L896" s="1" t="str">
        <f t="shared" si="268"/>
        <v xml:space="preserve"> </v>
      </c>
      <c r="M896" s="1" t="str">
        <f t="shared" si="269"/>
        <v xml:space="preserve"> </v>
      </c>
      <c r="N896" s="7"/>
      <c r="O896">
        <f t="shared" si="272"/>
        <v>0</v>
      </c>
      <c r="P896">
        <f t="shared" si="273"/>
        <v>0</v>
      </c>
      <c r="Q896">
        <f t="shared" si="274"/>
        <v>0</v>
      </c>
      <c r="R896" s="1">
        <f t="shared" si="275"/>
        <v>0</v>
      </c>
      <c r="S896" s="22">
        <f t="shared" si="277"/>
        <v>0</v>
      </c>
      <c r="T896" s="1">
        <f t="shared" si="278"/>
        <v>0</v>
      </c>
      <c r="U896" s="1">
        <f t="shared" si="279"/>
        <v>0</v>
      </c>
      <c r="V896" s="1">
        <f t="shared" si="280"/>
        <v>0</v>
      </c>
      <c r="W896" s="42" t="str">
        <f t="shared" si="276"/>
        <v xml:space="preserve"> </v>
      </c>
    </row>
    <row r="897" spans="1:23" ht="15.75" customHeight="1" x14ac:dyDescent="0.25">
      <c r="A897" s="3">
        <v>894</v>
      </c>
      <c r="B897" s="4">
        <f t="shared" si="262"/>
        <v>894</v>
      </c>
      <c r="C897" s="1" t="str">
        <f t="shared" si="263"/>
        <v xml:space="preserve"> </v>
      </c>
      <c r="D897" t="str">
        <f t="shared" si="264"/>
        <v xml:space="preserve"> </v>
      </c>
      <c r="E897" s="1" t="str">
        <f>_xlfn.IFNA(VLOOKUP(G897,'nr MX scelti o cambiati'!$C$3:$D$591,2,FALSE)," ")</f>
        <v xml:space="preserve"> </v>
      </c>
      <c r="F897" s="1" t="str">
        <f>IF(E897="NUM CAMBIATO","NUM CAMBIATO",IF(G897=" "," ",_xlfn.IFNA(VLOOKUP(G897,'nr MX scelti o cambiati'!$E$3:$N$591,10,FALSE),"nuova scelta numero")))</f>
        <v xml:space="preserve"> </v>
      </c>
      <c r="G897" s="1" t="str">
        <f t="shared" si="265"/>
        <v xml:space="preserve"> </v>
      </c>
      <c r="H897" s="1">
        <f t="shared" si="270"/>
        <v>0</v>
      </c>
      <c r="I897" s="1" t="str">
        <f t="shared" si="271"/>
        <v xml:space="preserve"> </v>
      </c>
      <c r="J897" s="42" t="str">
        <f t="shared" si="266"/>
        <v xml:space="preserve"> </v>
      </c>
      <c r="K897" s="1" t="str">
        <f t="shared" si="267"/>
        <v xml:space="preserve"> </v>
      </c>
      <c r="L897" s="1" t="str">
        <f t="shared" si="268"/>
        <v xml:space="preserve"> </v>
      </c>
      <c r="M897" s="1" t="str">
        <f t="shared" si="269"/>
        <v xml:space="preserve"> </v>
      </c>
      <c r="N897" s="7"/>
      <c r="O897">
        <f t="shared" si="272"/>
        <v>0</v>
      </c>
      <c r="P897">
        <f t="shared" si="273"/>
        <v>0</v>
      </c>
      <c r="Q897">
        <f t="shared" si="274"/>
        <v>0</v>
      </c>
      <c r="R897" s="1">
        <f t="shared" si="275"/>
        <v>0</v>
      </c>
      <c r="S897" s="22">
        <f t="shared" si="277"/>
        <v>0</v>
      </c>
      <c r="T897" s="1">
        <f t="shared" si="278"/>
        <v>0</v>
      </c>
      <c r="U897" s="1">
        <f t="shared" si="279"/>
        <v>0</v>
      </c>
      <c r="V897" s="1">
        <f t="shared" si="280"/>
        <v>0</v>
      </c>
      <c r="W897" s="42" t="str">
        <f t="shared" si="276"/>
        <v xml:space="preserve"> </v>
      </c>
    </row>
    <row r="898" spans="1:23" ht="15.75" customHeight="1" x14ac:dyDescent="0.25">
      <c r="A898" s="3">
        <v>895</v>
      </c>
      <c r="B898" s="4">
        <f t="shared" si="262"/>
        <v>895</v>
      </c>
      <c r="C898" s="1" t="str">
        <f t="shared" si="263"/>
        <v xml:space="preserve"> </v>
      </c>
      <c r="D898" t="str">
        <f t="shared" si="264"/>
        <v xml:space="preserve"> </v>
      </c>
      <c r="E898" s="1" t="str">
        <f>_xlfn.IFNA(VLOOKUP(G898,'nr MX scelti o cambiati'!$C$3:$D$591,2,FALSE)," ")</f>
        <v xml:space="preserve"> </v>
      </c>
      <c r="F898" s="1" t="str">
        <f>IF(E898="NUM CAMBIATO","NUM CAMBIATO",IF(G898=" "," ",_xlfn.IFNA(VLOOKUP(G898,'nr MX scelti o cambiati'!$E$3:$N$591,10,FALSE),"nuova scelta numero")))</f>
        <v xml:space="preserve"> </v>
      </c>
      <c r="G898" s="1" t="str">
        <f t="shared" si="265"/>
        <v xml:space="preserve"> </v>
      </c>
      <c r="H898" s="1">
        <f t="shared" si="270"/>
        <v>0</v>
      </c>
      <c r="I898" s="1" t="str">
        <f t="shared" si="271"/>
        <v xml:space="preserve"> </v>
      </c>
      <c r="J898" s="42" t="str">
        <f t="shared" si="266"/>
        <v xml:space="preserve"> </v>
      </c>
      <c r="K898" s="1" t="str">
        <f t="shared" si="267"/>
        <v xml:space="preserve"> </v>
      </c>
      <c r="L898" s="1" t="str">
        <f t="shared" si="268"/>
        <v xml:space="preserve"> </v>
      </c>
      <c r="M898" s="1" t="str">
        <f t="shared" si="269"/>
        <v xml:space="preserve"> </v>
      </c>
      <c r="N898" s="7"/>
      <c r="O898">
        <f t="shared" si="272"/>
        <v>0</v>
      </c>
      <c r="P898">
        <f t="shared" si="273"/>
        <v>0</v>
      </c>
      <c r="Q898">
        <f t="shared" si="274"/>
        <v>0</v>
      </c>
      <c r="R898" s="1">
        <f t="shared" si="275"/>
        <v>0</v>
      </c>
      <c r="S898" s="22">
        <f t="shared" si="277"/>
        <v>0</v>
      </c>
      <c r="T898" s="1">
        <f t="shared" si="278"/>
        <v>0</v>
      </c>
      <c r="U898" s="1">
        <f t="shared" si="279"/>
        <v>0</v>
      </c>
      <c r="V898" s="1">
        <f t="shared" si="280"/>
        <v>0</v>
      </c>
      <c r="W898" s="42" t="str">
        <f t="shared" si="276"/>
        <v xml:space="preserve"> </v>
      </c>
    </row>
    <row r="899" spans="1:23" ht="15.75" customHeight="1" x14ac:dyDescent="0.25">
      <c r="A899" s="3">
        <v>896</v>
      </c>
      <c r="B899" s="4">
        <f t="shared" si="262"/>
        <v>896</v>
      </c>
      <c r="C899" s="1" t="str">
        <f t="shared" si="263"/>
        <v xml:space="preserve"> </v>
      </c>
      <c r="D899" t="str">
        <f t="shared" si="264"/>
        <v xml:space="preserve"> </v>
      </c>
      <c r="E899" s="1" t="str">
        <f>_xlfn.IFNA(VLOOKUP(G899,'nr MX scelti o cambiati'!$C$3:$D$591,2,FALSE)," ")</f>
        <v xml:space="preserve"> </v>
      </c>
      <c r="F899" s="1" t="str">
        <f>IF(E899="NUM CAMBIATO","NUM CAMBIATO",IF(G899=" "," ",_xlfn.IFNA(VLOOKUP(G899,'nr MX scelti o cambiati'!$E$3:$N$591,10,FALSE),"nuova scelta numero")))</f>
        <v xml:space="preserve"> </v>
      </c>
      <c r="G899" s="1" t="str">
        <f t="shared" si="265"/>
        <v xml:space="preserve"> </v>
      </c>
      <c r="H899" s="1">
        <f t="shared" si="270"/>
        <v>0</v>
      </c>
      <c r="I899" s="1" t="str">
        <f t="shared" si="271"/>
        <v xml:space="preserve"> </v>
      </c>
      <c r="J899" s="42" t="str">
        <f t="shared" si="266"/>
        <v xml:space="preserve"> </v>
      </c>
      <c r="K899" s="1" t="str">
        <f t="shared" si="267"/>
        <v xml:space="preserve"> </v>
      </c>
      <c r="L899" s="1" t="str">
        <f t="shared" si="268"/>
        <v xml:space="preserve"> </v>
      </c>
      <c r="M899" s="1" t="str">
        <f t="shared" si="269"/>
        <v xml:space="preserve"> </v>
      </c>
      <c r="N899" s="7"/>
      <c r="O899">
        <f t="shared" si="272"/>
        <v>0</v>
      </c>
      <c r="P899">
        <f t="shared" si="273"/>
        <v>0</v>
      </c>
      <c r="Q899">
        <f t="shared" si="274"/>
        <v>0</v>
      </c>
      <c r="R899" s="1">
        <f t="shared" si="275"/>
        <v>0</v>
      </c>
      <c r="S899" s="22">
        <f t="shared" si="277"/>
        <v>0</v>
      </c>
      <c r="T899" s="1">
        <f t="shared" si="278"/>
        <v>0</v>
      </c>
      <c r="U899" s="1">
        <f t="shared" si="279"/>
        <v>0</v>
      </c>
      <c r="V899" s="1">
        <f t="shared" si="280"/>
        <v>0</v>
      </c>
      <c r="W899" s="42" t="str">
        <f t="shared" si="276"/>
        <v xml:space="preserve"> </v>
      </c>
    </row>
    <row r="900" spans="1:23" ht="15.75" customHeight="1" x14ac:dyDescent="0.25">
      <c r="A900" s="3">
        <v>897</v>
      </c>
      <c r="B900" s="4" t="str">
        <f t="shared" ref="B900:B963" si="281">IF(A900=C900," ",A900)</f>
        <v xml:space="preserve"> </v>
      </c>
      <c r="C900" s="1">
        <f t="shared" ref="C900:C963" si="282">_xlfn.IFNA(VLOOKUP(A900,$O$4:$P$1002,2,FALSE)," ")</f>
        <v>897</v>
      </c>
      <c r="D900" t="str">
        <f t="shared" ref="D900:D963" si="283">_xlfn.IFNA(VLOOKUP(C900,$P$4:$Q$1002,2,FALSE)," ")</f>
        <v>MARTINI ALESSANDRO</v>
      </c>
      <c r="E900" s="1" t="str">
        <f>_xlfn.IFNA(VLOOKUP(G900,'nr MX scelti o cambiati'!$C$3:$D$591,2,FALSE)," ")</f>
        <v xml:space="preserve"> </v>
      </c>
      <c r="F900" s="1">
        <f>IF(E900="NUM CAMBIATO","NUM CAMBIATO",IF(G900=" "," ",_xlfn.IFNA(VLOOKUP(G900,'nr MX scelti o cambiati'!$E$3:$N$591,10,FALSE),"nuova scelta numero")))</f>
        <v>0</v>
      </c>
      <c r="G900" s="1" t="str">
        <f t="shared" ref="G900:G963" si="284">_xlfn.IFNA(VLOOKUP(C900,$P$4:$W$1002,3,FALSE)," ")</f>
        <v>U00883</v>
      </c>
      <c r="H900" s="1">
        <f t="shared" si="270"/>
        <v>0</v>
      </c>
      <c r="I900" s="1" t="str">
        <f t="shared" si="271"/>
        <v xml:space="preserve"> </v>
      </c>
      <c r="J900" s="42" t="str">
        <f t="shared" ref="J900:J963" si="285">_xlfn.IFNA(VLOOKUP(C900,$P$4:$W$1002,8,FALSE)," ")</f>
        <v>MARTINI ALESSANDRO</v>
      </c>
      <c r="K900" s="1" t="str">
        <f t="shared" ref="K900:K963" si="286">_xlfn.IFNA(VLOOKUP(D900,$Q$4:$U$1002,4,FALSE)," ")</f>
        <v>EMI</v>
      </c>
      <c r="L900" s="1">
        <f t="shared" ref="L900:L963" si="287">_xlfn.IFNA(VLOOKUP(D900,$Q$4:$U$1002,5,FALSE)," ")</f>
        <v>125</v>
      </c>
      <c r="M900" s="1" t="str">
        <f t="shared" ref="M900:M963" si="288">_xlfn.IFNA(VLOOKUP(D900,$Q$4:$V$1002,6,FALSE)," ")</f>
        <v>JUNIOR</v>
      </c>
      <c r="N900" s="7"/>
      <c r="O900">
        <f t="shared" si="272"/>
        <v>0</v>
      </c>
      <c r="P900">
        <f t="shared" si="273"/>
        <v>0</v>
      </c>
      <c r="Q900">
        <f t="shared" si="274"/>
        <v>0</v>
      </c>
      <c r="R900" s="1">
        <f t="shared" si="275"/>
        <v>0</v>
      </c>
      <c r="S900" s="22">
        <f t="shared" si="277"/>
        <v>0</v>
      </c>
      <c r="T900" s="1">
        <f t="shared" si="278"/>
        <v>0</v>
      </c>
      <c r="U900" s="1">
        <f t="shared" si="279"/>
        <v>0</v>
      </c>
      <c r="V900" s="1">
        <f t="shared" si="280"/>
        <v>0</v>
      </c>
      <c r="W900" s="42" t="str">
        <f t="shared" si="276"/>
        <v xml:space="preserve"> </v>
      </c>
    </row>
    <row r="901" spans="1:23" ht="15.75" customHeight="1" x14ac:dyDescent="0.25">
      <c r="A901" s="3">
        <v>898</v>
      </c>
      <c r="B901" s="4" t="str">
        <f t="shared" si="281"/>
        <v xml:space="preserve"> </v>
      </c>
      <c r="C901" s="1">
        <f t="shared" si="282"/>
        <v>898</v>
      </c>
      <c r="D901" t="str">
        <f t="shared" si="283"/>
        <v>SONEGO STEFANO</v>
      </c>
      <c r="E901" s="1" t="str">
        <f>_xlfn.IFNA(VLOOKUP(G901,'nr MX scelti o cambiati'!$C$3:$D$591,2,FALSE)," ")</f>
        <v xml:space="preserve"> </v>
      </c>
      <c r="F901" s="1">
        <f>IF(E901="NUM CAMBIATO","NUM CAMBIATO",IF(G901=" "," ",_xlfn.IFNA(VLOOKUP(G901,'nr MX scelti o cambiati'!$E$3:$N$591,10,FALSE),"nuova scelta numero")))</f>
        <v>0</v>
      </c>
      <c r="G901" s="1" t="str">
        <f t="shared" si="284"/>
        <v>0003118Y</v>
      </c>
      <c r="H901" s="1">
        <f t="shared" ref="H901:H964" si="289">IF(I901="licenza 23 da rinnovare",1,0)</f>
        <v>0</v>
      </c>
      <c r="I901" s="1" t="str">
        <f t="shared" ref="I901:I964" si="290">IF(D901=J901," ","licenza 23 da rinnovare")</f>
        <v xml:space="preserve"> </v>
      </c>
      <c r="J901" s="42" t="str">
        <f t="shared" si="285"/>
        <v>SONEGO STEFANO</v>
      </c>
      <c r="K901" s="1" t="str">
        <f t="shared" si="286"/>
        <v>VEN</v>
      </c>
      <c r="L901" s="1" t="str">
        <f t="shared" si="287"/>
        <v>MX1</v>
      </c>
      <c r="M901" s="1" t="str">
        <f t="shared" si="288"/>
        <v>FAST</v>
      </c>
      <c r="N901" s="7"/>
      <c r="O901">
        <f t="shared" ref="O901:O964" si="291">Z901</f>
        <v>0</v>
      </c>
      <c r="P901">
        <f t="shared" ref="P901:P964" si="292">Z901</f>
        <v>0</v>
      </c>
      <c r="Q901">
        <f t="shared" ref="Q901:Q964" si="293">AA901</f>
        <v>0</v>
      </c>
      <c r="R901" s="1">
        <f t="shared" ref="R901:R964" si="294">Y901</f>
        <v>0</v>
      </c>
      <c r="S901" s="22">
        <f t="shared" si="277"/>
        <v>0</v>
      </c>
      <c r="T901" s="1">
        <f t="shared" si="278"/>
        <v>0</v>
      </c>
      <c r="U901" s="1">
        <f t="shared" si="279"/>
        <v>0</v>
      </c>
      <c r="V901" s="1">
        <f t="shared" si="280"/>
        <v>0</v>
      </c>
      <c r="W901" s="42" t="str">
        <f t="shared" ref="W901:W964" si="295">IF(AF901&gt;0,AF901," ")</f>
        <v xml:space="preserve"> </v>
      </c>
    </row>
    <row r="902" spans="1:23" ht="15.75" x14ac:dyDescent="0.25">
      <c r="A902" s="3">
        <v>899</v>
      </c>
      <c r="B902" s="4">
        <f t="shared" si="281"/>
        <v>899</v>
      </c>
      <c r="C902" s="1" t="str">
        <f t="shared" si="282"/>
        <v xml:space="preserve"> </v>
      </c>
      <c r="D902" t="str">
        <f t="shared" si="283"/>
        <v xml:space="preserve"> </v>
      </c>
      <c r="E902" s="1" t="str">
        <f>_xlfn.IFNA(VLOOKUP(G902,'nr MX scelti o cambiati'!$C$3:$D$591,2,FALSE)," ")</f>
        <v xml:space="preserve"> </v>
      </c>
      <c r="F902" s="1" t="str">
        <f>IF(E902="NUM CAMBIATO","NUM CAMBIATO",IF(G902=" "," ",_xlfn.IFNA(VLOOKUP(G902,'nr MX scelti o cambiati'!$E$3:$N$591,10,FALSE),"nuova scelta numero")))</f>
        <v xml:space="preserve"> </v>
      </c>
      <c r="G902" s="1" t="str">
        <f t="shared" si="284"/>
        <v xml:space="preserve"> </v>
      </c>
      <c r="H902" s="1">
        <f t="shared" si="289"/>
        <v>0</v>
      </c>
      <c r="I902" s="1" t="str">
        <f t="shared" si="290"/>
        <v xml:space="preserve"> </v>
      </c>
      <c r="J902" s="42" t="str">
        <f t="shared" si="285"/>
        <v xml:space="preserve"> </v>
      </c>
      <c r="K902" s="1" t="str">
        <f t="shared" si="286"/>
        <v xml:space="preserve"> </v>
      </c>
      <c r="L902" s="1" t="str">
        <f t="shared" si="287"/>
        <v xml:space="preserve"> </v>
      </c>
      <c r="M902" s="1" t="str">
        <f t="shared" si="288"/>
        <v xml:space="preserve"> </v>
      </c>
      <c r="N902" s="7"/>
      <c r="O902">
        <f t="shared" si="291"/>
        <v>0</v>
      </c>
      <c r="P902">
        <f t="shared" si="292"/>
        <v>0</v>
      </c>
      <c r="Q902">
        <f t="shared" si="293"/>
        <v>0</v>
      </c>
      <c r="R902" s="1">
        <f t="shared" si="294"/>
        <v>0</v>
      </c>
      <c r="S902" s="22">
        <f t="shared" si="277"/>
        <v>0</v>
      </c>
      <c r="T902" s="1">
        <f t="shared" si="278"/>
        <v>0</v>
      </c>
      <c r="U902" s="1">
        <f t="shared" si="279"/>
        <v>0</v>
      </c>
      <c r="V902" s="1">
        <f t="shared" si="280"/>
        <v>0</v>
      </c>
      <c r="W902" s="42" t="str">
        <f t="shared" si="295"/>
        <v xml:space="preserve"> </v>
      </c>
    </row>
    <row r="903" spans="1:23" ht="15.75" customHeight="1" x14ac:dyDescent="0.25">
      <c r="A903" s="3">
        <v>900</v>
      </c>
      <c r="B903" s="4" t="str">
        <f t="shared" si="281"/>
        <v xml:space="preserve"> </v>
      </c>
      <c r="C903" s="1">
        <f t="shared" si="282"/>
        <v>900</v>
      </c>
      <c r="D903" t="str">
        <f t="shared" si="283"/>
        <v>SANTI PETER</v>
      </c>
      <c r="E903" s="1" t="str">
        <f>_xlfn.IFNA(VLOOKUP(G903,'nr MX scelti o cambiati'!$C$3:$D$591,2,FALSE)," ")</f>
        <v xml:space="preserve"> </v>
      </c>
      <c r="F903" s="1">
        <f>IF(E903="NUM CAMBIATO","NUM CAMBIATO",IF(G903=" "," ",_xlfn.IFNA(VLOOKUP(G903,'nr MX scelti o cambiati'!$E$3:$N$591,10,FALSE),"nuova scelta numero")))</f>
        <v>0</v>
      </c>
      <c r="G903" s="1" t="str">
        <f t="shared" si="284"/>
        <v>X01658</v>
      </c>
      <c r="H903" s="1">
        <f t="shared" si="289"/>
        <v>0</v>
      </c>
      <c r="I903" s="1" t="str">
        <f t="shared" si="290"/>
        <v xml:space="preserve"> </v>
      </c>
      <c r="J903" s="42" t="str">
        <f t="shared" si="285"/>
        <v>SANTI PETER</v>
      </c>
      <c r="K903" s="1" t="str">
        <f t="shared" si="286"/>
        <v>PBZ</v>
      </c>
      <c r="L903" s="1">
        <f t="shared" si="287"/>
        <v>125</v>
      </c>
      <c r="M903" s="1" t="str">
        <f t="shared" si="288"/>
        <v>SENIOR</v>
      </c>
      <c r="N903" s="7"/>
      <c r="O903">
        <f t="shared" si="291"/>
        <v>0</v>
      </c>
      <c r="P903">
        <f t="shared" si="292"/>
        <v>0</v>
      </c>
      <c r="Q903">
        <f t="shared" si="293"/>
        <v>0</v>
      </c>
      <c r="R903" s="1">
        <f t="shared" si="294"/>
        <v>0</v>
      </c>
      <c r="S903" s="22">
        <f t="shared" si="277"/>
        <v>0</v>
      </c>
      <c r="T903" s="1">
        <f t="shared" si="278"/>
        <v>0</v>
      </c>
      <c r="U903" s="1">
        <f t="shared" si="279"/>
        <v>0</v>
      </c>
      <c r="V903" s="1">
        <f t="shared" si="280"/>
        <v>0</v>
      </c>
      <c r="W903" s="42" t="str">
        <f t="shared" si="295"/>
        <v xml:space="preserve"> </v>
      </c>
    </row>
    <row r="904" spans="1:23" ht="15.75" customHeight="1" x14ac:dyDescent="0.25">
      <c r="A904" s="3">
        <v>901</v>
      </c>
      <c r="B904" s="4" t="str">
        <f t="shared" si="281"/>
        <v xml:space="preserve"> </v>
      </c>
      <c r="C904" s="1">
        <f t="shared" si="282"/>
        <v>901</v>
      </c>
      <c r="D904" t="str">
        <f t="shared" si="283"/>
        <v>TESSARI FABIO</v>
      </c>
      <c r="E904" s="1" t="str">
        <f>_xlfn.IFNA(VLOOKUP(G904,'nr MX scelti o cambiati'!$C$3:$D$591,2,FALSE)," ")</f>
        <v xml:space="preserve"> </v>
      </c>
      <c r="F904" s="1">
        <f>IF(E904="NUM CAMBIATO","NUM CAMBIATO",IF(G904=" "," ",_xlfn.IFNA(VLOOKUP(G904,'nr MX scelti o cambiati'!$E$3:$N$591,10,FALSE),"nuova scelta numero")))</f>
        <v>0</v>
      </c>
      <c r="G904" s="1" t="str">
        <f t="shared" si="284"/>
        <v>0002287G</v>
      </c>
      <c r="H904" s="1">
        <f t="shared" si="289"/>
        <v>0</v>
      </c>
      <c r="I904" s="1" t="str">
        <f t="shared" si="290"/>
        <v xml:space="preserve"> </v>
      </c>
      <c r="J904" s="42" t="str">
        <f t="shared" si="285"/>
        <v>TESSARI FABIO</v>
      </c>
      <c r="K904" s="1" t="str">
        <f t="shared" si="286"/>
        <v>VEN</v>
      </c>
      <c r="L904" s="1" t="str">
        <f t="shared" si="287"/>
        <v>MX1</v>
      </c>
      <c r="M904" s="1" t="str">
        <f t="shared" si="288"/>
        <v>FAST</v>
      </c>
      <c r="N904" s="7"/>
      <c r="O904">
        <f t="shared" si="291"/>
        <v>0</v>
      </c>
      <c r="P904">
        <f t="shared" si="292"/>
        <v>0</v>
      </c>
      <c r="Q904">
        <f t="shared" si="293"/>
        <v>0</v>
      </c>
      <c r="R904" s="1">
        <f t="shared" si="294"/>
        <v>0</v>
      </c>
      <c r="S904" s="22">
        <f t="shared" si="277"/>
        <v>0</v>
      </c>
      <c r="T904" s="1">
        <f t="shared" si="278"/>
        <v>0</v>
      </c>
      <c r="U904" s="1">
        <f t="shared" si="279"/>
        <v>0</v>
      </c>
      <c r="V904" s="1">
        <f t="shared" si="280"/>
        <v>0</v>
      </c>
      <c r="W904" s="42" t="str">
        <f t="shared" si="295"/>
        <v xml:space="preserve"> </v>
      </c>
    </row>
    <row r="905" spans="1:23" ht="15.75" customHeight="1" x14ac:dyDescent="0.25">
      <c r="A905" s="3">
        <v>902</v>
      </c>
      <c r="B905" s="4">
        <f t="shared" si="281"/>
        <v>902</v>
      </c>
      <c r="C905" s="1" t="str">
        <f t="shared" si="282"/>
        <v xml:space="preserve"> </v>
      </c>
      <c r="D905" t="str">
        <f t="shared" si="283"/>
        <v xml:space="preserve"> </v>
      </c>
      <c r="E905" s="1" t="str">
        <f>_xlfn.IFNA(VLOOKUP(G905,'nr MX scelti o cambiati'!$C$3:$D$591,2,FALSE)," ")</f>
        <v xml:space="preserve"> </v>
      </c>
      <c r="F905" s="1" t="str">
        <f>IF(E905="NUM CAMBIATO","NUM CAMBIATO",IF(G905=" "," ",_xlfn.IFNA(VLOOKUP(G905,'nr MX scelti o cambiati'!$E$3:$N$591,10,FALSE),"nuova scelta numero")))</f>
        <v xml:space="preserve"> </v>
      </c>
      <c r="G905" s="1" t="str">
        <f t="shared" si="284"/>
        <v xml:space="preserve"> </v>
      </c>
      <c r="H905" s="1">
        <f t="shared" si="289"/>
        <v>0</v>
      </c>
      <c r="I905" s="1" t="str">
        <f t="shared" si="290"/>
        <v xml:space="preserve"> </v>
      </c>
      <c r="J905" s="42" t="str">
        <f t="shared" si="285"/>
        <v xml:space="preserve"> </v>
      </c>
      <c r="K905" s="1" t="str">
        <f t="shared" si="286"/>
        <v xml:space="preserve"> </v>
      </c>
      <c r="L905" s="1" t="str">
        <f t="shared" si="287"/>
        <v xml:space="preserve"> </v>
      </c>
      <c r="M905" s="1" t="str">
        <f t="shared" si="288"/>
        <v xml:space="preserve"> </v>
      </c>
      <c r="N905" s="7"/>
      <c r="O905">
        <f t="shared" si="291"/>
        <v>0</v>
      </c>
      <c r="P905">
        <f t="shared" si="292"/>
        <v>0</v>
      </c>
      <c r="Q905">
        <f t="shared" si="293"/>
        <v>0</v>
      </c>
      <c r="R905" s="1">
        <f t="shared" si="294"/>
        <v>0</v>
      </c>
      <c r="S905" s="22">
        <f t="shared" si="277"/>
        <v>0</v>
      </c>
      <c r="T905" s="1">
        <f t="shared" si="278"/>
        <v>0</v>
      </c>
      <c r="U905" s="1">
        <f t="shared" si="279"/>
        <v>0</v>
      </c>
      <c r="V905" s="1">
        <f t="shared" si="280"/>
        <v>0</v>
      </c>
      <c r="W905" s="42" t="str">
        <f t="shared" si="295"/>
        <v xml:space="preserve"> </v>
      </c>
    </row>
    <row r="906" spans="1:23" ht="15.75" customHeight="1" x14ac:dyDescent="0.25">
      <c r="A906" s="3">
        <v>903</v>
      </c>
      <c r="B906" s="4">
        <f t="shared" si="281"/>
        <v>903</v>
      </c>
      <c r="C906" s="1" t="str">
        <f t="shared" si="282"/>
        <v xml:space="preserve"> </v>
      </c>
      <c r="D906" t="str">
        <f t="shared" si="283"/>
        <v xml:space="preserve"> </v>
      </c>
      <c r="E906" s="1" t="str">
        <f>_xlfn.IFNA(VLOOKUP(G906,'nr MX scelti o cambiati'!$C$3:$D$591,2,FALSE)," ")</f>
        <v xml:space="preserve"> </v>
      </c>
      <c r="F906" s="1" t="str">
        <f>IF(E906="NUM CAMBIATO","NUM CAMBIATO",IF(G906=" "," ",_xlfn.IFNA(VLOOKUP(G906,'nr MX scelti o cambiati'!$E$3:$N$591,10,FALSE),"nuova scelta numero")))</f>
        <v xml:space="preserve"> </v>
      </c>
      <c r="G906" s="1" t="str">
        <f t="shared" si="284"/>
        <v xml:space="preserve"> </v>
      </c>
      <c r="H906" s="1">
        <f t="shared" si="289"/>
        <v>0</v>
      </c>
      <c r="I906" s="1" t="str">
        <f t="shared" si="290"/>
        <v xml:space="preserve"> </v>
      </c>
      <c r="J906" s="42" t="str">
        <f t="shared" si="285"/>
        <v xml:space="preserve"> </v>
      </c>
      <c r="K906" s="1" t="str">
        <f t="shared" si="286"/>
        <v xml:space="preserve"> </v>
      </c>
      <c r="L906" s="1" t="str">
        <f t="shared" si="287"/>
        <v xml:space="preserve"> </v>
      </c>
      <c r="M906" s="1" t="str">
        <f t="shared" si="288"/>
        <v xml:space="preserve"> </v>
      </c>
      <c r="N906" s="7"/>
      <c r="O906">
        <f t="shared" si="291"/>
        <v>0</v>
      </c>
      <c r="P906">
        <f t="shared" si="292"/>
        <v>0</v>
      </c>
      <c r="Q906">
        <f t="shared" si="293"/>
        <v>0</v>
      </c>
      <c r="R906" s="1">
        <f t="shared" si="294"/>
        <v>0</v>
      </c>
      <c r="S906" s="22">
        <f t="shared" si="277"/>
        <v>0</v>
      </c>
      <c r="T906" s="1">
        <f t="shared" si="278"/>
        <v>0</v>
      </c>
      <c r="U906" s="1">
        <f t="shared" si="279"/>
        <v>0</v>
      </c>
      <c r="V906" s="1">
        <f t="shared" si="280"/>
        <v>0</v>
      </c>
      <c r="W906" s="42" t="str">
        <f t="shared" si="295"/>
        <v xml:space="preserve"> </v>
      </c>
    </row>
    <row r="907" spans="1:23" ht="15.75" customHeight="1" x14ac:dyDescent="0.25">
      <c r="A907" s="3">
        <v>904</v>
      </c>
      <c r="B907" s="4" t="str">
        <f t="shared" si="281"/>
        <v xml:space="preserve"> </v>
      </c>
      <c r="C907" s="1">
        <f t="shared" si="282"/>
        <v>904</v>
      </c>
      <c r="D907" t="str">
        <f t="shared" si="283"/>
        <v>BOZNAR JURE</v>
      </c>
      <c r="E907" s="1" t="str">
        <f>_xlfn.IFNA(VLOOKUP(G907,'nr MX scelti o cambiati'!$C$3:$D$591,2,FALSE)," ")</f>
        <v xml:space="preserve"> </v>
      </c>
      <c r="F907" s="1">
        <f>IF(E907="NUM CAMBIATO","NUM CAMBIATO",IF(G907=" "," ",_xlfn.IFNA(VLOOKUP(G907,'nr MX scelti o cambiati'!$E$3:$N$591,10,FALSE),"nuova scelta numero")))</f>
        <v>0</v>
      </c>
      <c r="G907" s="1" t="str">
        <f t="shared" si="284"/>
        <v>X12039</v>
      </c>
      <c r="H907" s="1">
        <f t="shared" si="289"/>
        <v>0</v>
      </c>
      <c r="I907" s="1" t="str">
        <f t="shared" si="290"/>
        <v xml:space="preserve"> </v>
      </c>
      <c r="J907" s="42" t="str">
        <f t="shared" si="285"/>
        <v>BOZNAR JURE</v>
      </c>
      <c r="K907" s="1" t="str">
        <f t="shared" si="286"/>
        <v>FVG</v>
      </c>
      <c r="L907" s="1" t="str">
        <f t="shared" si="287"/>
        <v>MX2</v>
      </c>
      <c r="M907" s="1" t="str">
        <f t="shared" si="288"/>
        <v>EXPERT</v>
      </c>
      <c r="N907" s="7"/>
      <c r="O907">
        <f t="shared" si="291"/>
        <v>0</v>
      </c>
      <c r="P907">
        <f t="shared" si="292"/>
        <v>0</v>
      </c>
      <c r="Q907">
        <f t="shared" si="293"/>
        <v>0</v>
      </c>
      <c r="R907" s="1">
        <f t="shared" si="294"/>
        <v>0</v>
      </c>
      <c r="S907" s="22">
        <f t="shared" si="277"/>
        <v>0</v>
      </c>
      <c r="T907" s="1">
        <f t="shared" si="278"/>
        <v>0</v>
      </c>
      <c r="U907" s="1">
        <f t="shared" si="279"/>
        <v>0</v>
      </c>
      <c r="V907" s="1">
        <f t="shared" si="280"/>
        <v>0</v>
      </c>
      <c r="W907" s="42" t="str">
        <f t="shared" si="295"/>
        <v xml:space="preserve"> </v>
      </c>
    </row>
    <row r="908" spans="1:23" ht="15.75" customHeight="1" x14ac:dyDescent="0.25">
      <c r="A908" s="3">
        <v>905</v>
      </c>
      <c r="B908" s="4">
        <f t="shared" si="281"/>
        <v>905</v>
      </c>
      <c r="C908" s="1" t="str">
        <f t="shared" si="282"/>
        <v xml:space="preserve"> </v>
      </c>
      <c r="D908" t="str">
        <f t="shared" si="283"/>
        <v xml:space="preserve"> </v>
      </c>
      <c r="E908" s="1" t="str">
        <f>_xlfn.IFNA(VLOOKUP(G908,'nr MX scelti o cambiati'!$C$3:$D$591,2,FALSE)," ")</f>
        <v xml:space="preserve"> </v>
      </c>
      <c r="F908" s="1" t="str">
        <f>IF(E908="NUM CAMBIATO","NUM CAMBIATO",IF(G908=" "," ",_xlfn.IFNA(VLOOKUP(G908,'nr MX scelti o cambiati'!$E$3:$N$591,10,FALSE),"nuova scelta numero")))</f>
        <v xml:space="preserve"> </v>
      </c>
      <c r="G908" s="1" t="str">
        <f t="shared" si="284"/>
        <v xml:space="preserve"> </v>
      </c>
      <c r="H908" s="1">
        <f t="shared" si="289"/>
        <v>0</v>
      </c>
      <c r="I908" s="1" t="str">
        <f t="shared" si="290"/>
        <v xml:space="preserve"> </v>
      </c>
      <c r="J908" s="42" t="str">
        <f t="shared" si="285"/>
        <v xml:space="preserve"> </v>
      </c>
      <c r="K908" s="1" t="str">
        <f t="shared" si="286"/>
        <v xml:space="preserve"> </v>
      </c>
      <c r="L908" s="1" t="str">
        <f t="shared" si="287"/>
        <v xml:space="preserve"> </v>
      </c>
      <c r="M908" s="1" t="str">
        <f t="shared" si="288"/>
        <v xml:space="preserve"> </v>
      </c>
      <c r="N908" s="7"/>
      <c r="O908">
        <f t="shared" si="291"/>
        <v>0</v>
      </c>
      <c r="P908">
        <f t="shared" si="292"/>
        <v>0</v>
      </c>
      <c r="Q908">
        <f t="shared" si="293"/>
        <v>0</v>
      </c>
      <c r="R908" s="1">
        <f t="shared" si="294"/>
        <v>0</v>
      </c>
      <c r="S908" s="22">
        <f t="shared" si="277"/>
        <v>0</v>
      </c>
      <c r="T908" s="1">
        <f t="shared" si="278"/>
        <v>0</v>
      </c>
      <c r="U908" s="1">
        <f t="shared" si="279"/>
        <v>0</v>
      </c>
      <c r="V908" s="1">
        <f t="shared" si="280"/>
        <v>0</v>
      </c>
      <c r="W908" s="42" t="str">
        <f t="shared" si="295"/>
        <v xml:space="preserve"> </v>
      </c>
    </row>
    <row r="909" spans="1:23" ht="15.75" x14ac:dyDescent="0.25">
      <c r="A909" s="3">
        <v>906</v>
      </c>
      <c r="B909" s="4">
        <f t="shared" si="281"/>
        <v>906</v>
      </c>
      <c r="C909" s="1" t="str">
        <f t="shared" si="282"/>
        <v xml:space="preserve"> </v>
      </c>
      <c r="D909" t="str">
        <f t="shared" si="283"/>
        <v xml:space="preserve"> </v>
      </c>
      <c r="E909" s="1" t="str">
        <f>_xlfn.IFNA(VLOOKUP(G909,'nr MX scelti o cambiati'!$C$3:$D$591,2,FALSE)," ")</f>
        <v xml:space="preserve"> </v>
      </c>
      <c r="F909" s="1" t="str">
        <f>IF(E909="NUM CAMBIATO","NUM CAMBIATO",IF(G909=" "," ",_xlfn.IFNA(VLOOKUP(G909,'nr MX scelti o cambiati'!$E$3:$N$591,10,FALSE),"nuova scelta numero")))</f>
        <v xml:space="preserve"> </v>
      </c>
      <c r="G909" s="1" t="str">
        <f t="shared" si="284"/>
        <v xml:space="preserve"> </v>
      </c>
      <c r="H909" s="1">
        <f t="shared" si="289"/>
        <v>0</v>
      </c>
      <c r="I909" s="1" t="str">
        <f t="shared" si="290"/>
        <v xml:space="preserve"> </v>
      </c>
      <c r="J909" s="42" t="str">
        <f t="shared" si="285"/>
        <v xml:space="preserve"> </v>
      </c>
      <c r="K909" s="1" t="str">
        <f t="shared" si="286"/>
        <v xml:space="preserve"> </v>
      </c>
      <c r="L909" s="1" t="str">
        <f t="shared" si="287"/>
        <v xml:space="preserve"> </v>
      </c>
      <c r="M909" s="1" t="str">
        <f t="shared" si="288"/>
        <v xml:space="preserve"> </v>
      </c>
      <c r="N909" s="7"/>
      <c r="O909">
        <f t="shared" si="291"/>
        <v>0</v>
      </c>
      <c r="P909">
        <f t="shared" si="292"/>
        <v>0</v>
      </c>
      <c r="Q909">
        <f t="shared" si="293"/>
        <v>0</v>
      </c>
      <c r="R909" s="1">
        <f t="shared" si="294"/>
        <v>0</v>
      </c>
      <c r="S909" s="22">
        <f t="shared" si="277"/>
        <v>0</v>
      </c>
      <c r="T909" s="1">
        <f t="shared" si="278"/>
        <v>0</v>
      </c>
      <c r="U909" s="1">
        <f t="shared" si="279"/>
        <v>0</v>
      </c>
      <c r="V909" s="1">
        <f t="shared" si="280"/>
        <v>0</v>
      </c>
      <c r="W909" s="42" t="str">
        <f t="shared" si="295"/>
        <v xml:space="preserve"> </v>
      </c>
    </row>
    <row r="910" spans="1:23" ht="15.75" customHeight="1" x14ac:dyDescent="0.25">
      <c r="A910" s="3">
        <v>907</v>
      </c>
      <c r="B910" s="4" t="str">
        <f t="shared" si="281"/>
        <v xml:space="preserve"> </v>
      </c>
      <c r="C910" s="1">
        <f t="shared" si="282"/>
        <v>907</v>
      </c>
      <c r="D910" t="str">
        <f t="shared" si="283"/>
        <v>BONFITTO FABIO</v>
      </c>
      <c r="E910" s="1" t="str">
        <f>_xlfn.IFNA(VLOOKUP(G910,'nr MX scelti o cambiati'!$C$3:$D$591,2,FALSE)," ")</f>
        <v xml:space="preserve"> </v>
      </c>
      <c r="F910" s="1">
        <f>IF(E910="NUM CAMBIATO","NUM CAMBIATO",IF(G910=" "," ",_xlfn.IFNA(VLOOKUP(G910,'nr MX scelti o cambiati'!$E$3:$N$591,10,FALSE),"nuova scelta numero")))</f>
        <v>0</v>
      </c>
      <c r="G910" s="1" t="str">
        <f t="shared" si="284"/>
        <v>Y00953</v>
      </c>
      <c r="H910" s="1">
        <f t="shared" si="289"/>
        <v>1</v>
      </c>
      <c r="I910" s="1" t="str">
        <f t="shared" si="290"/>
        <v>licenza 23 da rinnovare</v>
      </c>
      <c r="J910" s="42" t="str">
        <f t="shared" si="285"/>
        <v xml:space="preserve"> </v>
      </c>
      <c r="K910" s="1">
        <f t="shared" si="286"/>
        <v>0</v>
      </c>
      <c r="L910" s="1" t="str">
        <f t="shared" si="287"/>
        <v>MX1</v>
      </c>
      <c r="M910" s="1" t="str">
        <f t="shared" si="288"/>
        <v>RIDER</v>
      </c>
      <c r="N910" s="7"/>
      <c r="O910">
        <f t="shared" si="291"/>
        <v>0</v>
      </c>
      <c r="P910">
        <f t="shared" si="292"/>
        <v>0</v>
      </c>
      <c r="Q910">
        <f t="shared" si="293"/>
        <v>0</v>
      </c>
      <c r="R910" s="1">
        <f t="shared" si="294"/>
        <v>0</v>
      </c>
      <c r="S910" s="22">
        <f t="shared" si="277"/>
        <v>0</v>
      </c>
      <c r="T910" s="1">
        <f t="shared" si="278"/>
        <v>0</v>
      </c>
      <c r="U910" s="1">
        <f t="shared" si="279"/>
        <v>0</v>
      </c>
      <c r="V910" s="1">
        <f t="shared" si="280"/>
        <v>0</v>
      </c>
      <c r="W910" s="42" t="str">
        <f t="shared" si="295"/>
        <v xml:space="preserve"> </v>
      </c>
    </row>
    <row r="911" spans="1:23" ht="15.75" customHeight="1" x14ac:dyDescent="0.25">
      <c r="A911" s="3">
        <v>908</v>
      </c>
      <c r="B911" s="4">
        <f t="shared" si="281"/>
        <v>908</v>
      </c>
      <c r="C911" s="1" t="str">
        <f t="shared" si="282"/>
        <v xml:space="preserve"> </v>
      </c>
      <c r="D911" t="str">
        <f t="shared" si="283"/>
        <v xml:space="preserve"> </v>
      </c>
      <c r="E911" s="1" t="str">
        <f>_xlfn.IFNA(VLOOKUP(G911,'nr MX scelti o cambiati'!$C$3:$D$591,2,FALSE)," ")</f>
        <v xml:space="preserve"> </v>
      </c>
      <c r="F911" s="1" t="str">
        <f>IF(E911="NUM CAMBIATO","NUM CAMBIATO",IF(G911=" "," ",_xlfn.IFNA(VLOOKUP(G911,'nr MX scelti o cambiati'!$E$3:$N$591,10,FALSE),"nuova scelta numero")))</f>
        <v xml:space="preserve"> </v>
      </c>
      <c r="G911" s="1" t="str">
        <f t="shared" si="284"/>
        <v xml:space="preserve"> </v>
      </c>
      <c r="H911" s="1">
        <f t="shared" si="289"/>
        <v>0</v>
      </c>
      <c r="I911" s="1" t="str">
        <f t="shared" si="290"/>
        <v xml:space="preserve"> </v>
      </c>
      <c r="J911" s="42" t="str">
        <f t="shared" si="285"/>
        <v xml:space="preserve"> </v>
      </c>
      <c r="K911" s="1" t="str">
        <f t="shared" si="286"/>
        <v xml:space="preserve"> </v>
      </c>
      <c r="L911" s="1" t="str">
        <f t="shared" si="287"/>
        <v xml:space="preserve"> </v>
      </c>
      <c r="M911" s="1" t="str">
        <f t="shared" si="288"/>
        <v xml:space="preserve"> </v>
      </c>
      <c r="N911" s="7"/>
      <c r="O911">
        <f t="shared" si="291"/>
        <v>0</v>
      </c>
      <c r="P911">
        <f t="shared" si="292"/>
        <v>0</v>
      </c>
      <c r="Q911">
        <f t="shared" si="293"/>
        <v>0</v>
      </c>
      <c r="R911" s="1">
        <f t="shared" si="294"/>
        <v>0</v>
      </c>
      <c r="S911" s="22">
        <f t="shared" si="277"/>
        <v>0</v>
      </c>
      <c r="T911" s="1">
        <f t="shared" si="278"/>
        <v>0</v>
      </c>
      <c r="U911" s="1">
        <f t="shared" si="279"/>
        <v>0</v>
      </c>
      <c r="V911" s="1">
        <f t="shared" si="280"/>
        <v>0</v>
      </c>
      <c r="W911" s="42" t="str">
        <f t="shared" si="295"/>
        <v xml:space="preserve"> </v>
      </c>
    </row>
    <row r="912" spans="1:23" ht="15.75" x14ac:dyDescent="0.25">
      <c r="A912" s="3">
        <v>909</v>
      </c>
      <c r="B912" s="4">
        <f t="shared" si="281"/>
        <v>909</v>
      </c>
      <c r="C912" s="1" t="str">
        <f t="shared" si="282"/>
        <v xml:space="preserve"> </v>
      </c>
      <c r="D912" t="str">
        <f t="shared" si="283"/>
        <v xml:space="preserve"> </v>
      </c>
      <c r="E912" s="1" t="str">
        <f>_xlfn.IFNA(VLOOKUP(G912,'nr MX scelti o cambiati'!$C$3:$D$591,2,FALSE)," ")</f>
        <v xml:space="preserve"> </v>
      </c>
      <c r="F912" s="1" t="str">
        <f>IF(E912="NUM CAMBIATO","NUM CAMBIATO",IF(G912=" "," ",_xlfn.IFNA(VLOOKUP(G912,'nr MX scelti o cambiati'!$E$3:$N$591,10,FALSE),"nuova scelta numero")))</f>
        <v xml:space="preserve"> </v>
      </c>
      <c r="G912" s="1" t="str">
        <f t="shared" si="284"/>
        <v xml:space="preserve"> </v>
      </c>
      <c r="H912" s="1">
        <f t="shared" si="289"/>
        <v>0</v>
      </c>
      <c r="I912" s="1" t="str">
        <f t="shared" si="290"/>
        <v xml:space="preserve"> </v>
      </c>
      <c r="J912" s="42" t="str">
        <f t="shared" si="285"/>
        <v xml:space="preserve"> </v>
      </c>
      <c r="K912" s="1" t="str">
        <f t="shared" si="286"/>
        <v xml:space="preserve"> </v>
      </c>
      <c r="L912" s="1" t="str">
        <f t="shared" si="287"/>
        <v xml:space="preserve"> </v>
      </c>
      <c r="M912" s="1" t="str">
        <f t="shared" si="288"/>
        <v xml:space="preserve"> </v>
      </c>
      <c r="N912" s="7"/>
      <c r="O912">
        <f t="shared" si="291"/>
        <v>0</v>
      </c>
      <c r="P912">
        <f t="shared" si="292"/>
        <v>0</v>
      </c>
      <c r="Q912">
        <f t="shared" si="293"/>
        <v>0</v>
      </c>
      <c r="R912" s="1">
        <f t="shared" si="294"/>
        <v>0</v>
      </c>
      <c r="S912" s="22">
        <f t="shared" si="277"/>
        <v>0</v>
      </c>
      <c r="T912" s="1">
        <f t="shared" si="278"/>
        <v>0</v>
      </c>
      <c r="U912" s="1">
        <f t="shared" si="279"/>
        <v>0</v>
      </c>
      <c r="V912" s="1">
        <f t="shared" si="280"/>
        <v>0</v>
      </c>
      <c r="W912" s="42" t="str">
        <f t="shared" si="295"/>
        <v xml:space="preserve"> </v>
      </c>
    </row>
    <row r="913" spans="1:23" ht="15.75" customHeight="1" x14ac:dyDescent="0.25">
      <c r="A913" s="3">
        <v>910</v>
      </c>
      <c r="B913" s="4" t="str">
        <f t="shared" si="281"/>
        <v xml:space="preserve"> </v>
      </c>
      <c r="C913" s="1">
        <f t="shared" si="282"/>
        <v>910</v>
      </c>
      <c r="D913" t="str">
        <f t="shared" si="283"/>
        <v>PIGLI GABRIELE</v>
      </c>
      <c r="E913" s="1" t="str">
        <f>_xlfn.IFNA(VLOOKUP(G913,'nr MX scelti o cambiati'!$C$3:$D$591,2,FALSE)," ")</f>
        <v xml:space="preserve"> </v>
      </c>
      <c r="F913" s="1" t="str">
        <f>IF(E913="NUM CAMBIATO","NUM CAMBIATO",IF(G913=" "," ",_xlfn.IFNA(VLOOKUP(G913,'nr MX scelti o cambiati'!$E$3:$N$591,10,FALSE),"nuova scelta numero")))</f>
        <v>nuova scelta numero</v>
      </c>
      <c r="G913" s="1" t="str">
        <f t="shared" si="284"/>
        <v>P00252</v>
      </c>
      <c r="H913" s="1">
        <f t="shared" si="289"/>
        <v>0</v>
      </c>
      <c r="I913" s="1" t="str">
        <f t="shared" si="290"/>
        <v xml:space="preserve"> </v>
      </c>
      <c r="J913" s="42" t="str">
        <f t="shared" si="285"/>
        <v>PIGLI GABRIELE</v>
      </c>
      <c r="K913" s="1" t="str">
        <f t="shared" si="286"/>
        <v>TOS</v>
      </c>
      <c r="L913" s="1" t="str">
        <f t="shared" si="287"/>
        <v>OPEN</v>
      </c>
      <c r="M913" s="1" t="str">
        <f t="shared" si="288"/>
        <v>MASTER</v>
      </c>
      <c r="N913" s="7"/>
      <c r="O913">
        <f t="shared" si="291"/>
        <v>0</v>
      </c>
      <c r="P913">
        <f t="shared" si="292"/>
        <v>0</v>
      </c>
      <c r="Q913">
        <f t="shared" si="293"/>
        <v>0</v>
      </c>
      <c r="R913" s="1">
        <f t="shared" si="294"/>
        <v>0</v>
      </c>
      <c r="S913" s="22">
        <f t="shared" si="277"/>
        <v>0</v>
      </c>
      <c r="T913" s="1">
        <f t="shared" si="278"/>
        <v>0</v>
      </c>
      <c r="U913" s="1">
        <f t="shared" si="279"/>
        <v>0</v>
      </c>
      <c r="V913" s="1">
        <f t="shared" si="280"/>
        <v>0</v>
      </c>
      <c r="W913" s="42" t="str">
        <f t="shared" si="295"/>
        <v xml:space="preserve"> </v>
      </c>
    </row>
    <row r="914" spans="1:23" ht="15.75" customHeight="1" x14ac:dyDescent="0.25">
      <c r="A914" s="3">
        <v>911</v>
      </c>
      <c r="B914" s="4" t="str">
        <f t="shared" si="281"/>
        <v xml:space="preserve"> </v>
      </c>
      <c r="C914" s="1">
        <f t="shared" si="282"/>
        <v>911</v>
      </c>
      <c r="D914" t="str">
        <f t="shared" si="283"/>
        <v>CEOLA SIMONE</v>
      </c>
      <c r="E914" s="1" t="str">
        <f>_xlfn.IFNA(VLOOKUP(G914,'nr MX scelti o cambiati'!$C$3:$D$591,2,FALSE)," ")</f>
        <v xml:space="preserve"> </v>
      </c>
      <c r="F914" s="1" t="str">
        <f>IF(E914="NUM CAMBIATO","NUM CAMBIATO",IF(G914=" "," ",_xlfn.IFNA(VLOOKUP(G914,'nr MX scelti o cambiati'!$E$3:$N$591,10,FALSE),"nuova scelta numero")))</f>
        <v>nuova scelta numero</v>
      </c>
      <c r="G914" s="1" t="str">
        <f t="shared" si="284"/>
        <v>X02471</v>
      </c>
      <c r="H914" s="1">
        <f t="shared" si="289"/>
        <v>0</v>
      </c>
      <c r="I914" s="1" t="str">
        <f t="shared" si="290"/>
        <v xml:space="preserve"> </v>
      </c>
      <c r="J914" s="42" t="str">
        <f t="shared" si="285"/>
        <v>CEOLA SIMONE</v>
      </c>
      <c r="K914" s="1" t="str">
        <f t="shared" si="286"/>
        <v>VEN</v>
      </c>
      <c r="L914" s="1" t="str">
        <f t="shared" si="287"/>
        <v>MX1</v>
      </c>
      <c r="M914" s="1" t="str">
        <f t="shared" si="288"/>
        <v>EXPERT</v>
      </c>
      <c r="N914" s="7"/>
      <c r="O914">
        <f t="shared" si="291"/>
        <v>0</v>
      </c>
      <c r="P914">
        <f t="shared" si="292"/>
        <v>0</v>
      </c>
      <c r="Q914">
        <f t="shared" si="293"/>
        <v>0</v>
      </c>
      <c r="R914" s="1">
        <f t="shared" si="294"/>
        <v>0</v>
      </c>
      <c r="S914" s="22">
        <f t="shared" si="277"/>
        <v>0</v>
      </c>
      <c r="T914" s="1">
        <f t="shared" si="278"/>
        <v>0</v>
      </c>
      <c r="U914" s="1">
        <f t="shared" si="279"/>
        <v>0</v>
      </c>
      <c r="V914" s="1">
        <f t="shared" si="280"/>
        <v>0</v>
      </c>
      <c r="W914" s="42" t="str">
        <f t="shared" si="295"/>
        <v xml:space="preserve"> </v>
      </c>
    </row>
    <row r="915" spans="1:23" ht="15.75" customHeight="1" x14ac:dyDescent="0.25">
      <c r="A915" s="3">
        <v>912</v>
      </c>
      <c r="B915" s="4" t="str">
        <f t="shared" si="281"/>
        <v xml:space="preserve"> </v>
      </c>
      <c r="C915" s="1">
        <f t="shared" si="282"/>
        <v>912</v>
      </c>
      <c r="D915" t="str">
        <f t="shared" si="283"/>
        <v>DE FAVERI ALVISE</v>
      </c>
      <c r="E915" s="1" t="str">
        <f>_xlfn.IFNA(VLOOKUP(G915,'nr MX scelti o cambiati'!$C$3:$D$591,2,FALSE)," ")</f>
        <v xml:space="preserve"> </v>
      </c>
      <c r="F915" s="1">
        <f>IF(E915="NUM CAMBIATO","NUM CAMBIATO",IF(G915=" "," ",_xlfn.IFNA(VLOOKUP(G915,'nr MX scelti o cambiati'!$E$3:$N$591,10,FALSE),"nuova scelta numero")))</f>
        <v>0</v>
      </c>
      <c r="G915" s="1" t="str">
        <f t="shared" si="284"/>
        <v>X00067</v>
      </c>
      <c r="H915" s="1">
        <f t="shared" si="289"/>
        <v>0</v>
      </c>
      <c r="I915" s="1" t="str">
        <f t="shared" si="290"/>
        <v xml:space="preserve"> </v>
      </c>
      <c r="J915" s="42" t="str">
        <f t="shared" si="285"/>
        <v>DE FAVERI ALVISE</v>
      </c>
      <c r="K915" s="1" t="str">
        <f t="shared" si="286"/>
        <v>VEN</v>
      </c>
      <c r="L915" s="1" t="str">
        <f t="shared" si="287"/>
        <v>MX2</v>
      </c>
      <c r="M915" s="1" t="str">
        <f t="shared" si="288"/>
        <v>RIDER</v>
      </c>
      <c r="N915" s="7"/>
      <c r="O915">
        <f t="shared" si="291"/>
        <v>0</v>
      </c>
      <c r="P915">
        <f t="shared" si="292"/>
        <v>0</v>
      </c>
      <c r="Q915">
        <f t="shared" si="293"/>
        <v>0</v>
      </c>
      <c r="R915" s="1">
        <f t="shared" si="294"/>
        <v>0</v>
      </c>
      <c r="S915" s="22">
        <f t="shared" si="277"/>
        <v>0</v>
      </c>
      <c r="T915" s="1">
        <f t="shared" si="278"/>
        <v>0</v>
      </c>
      <c r="U915" s="1">
        <f t="shared" si="279"/>
        <v>0</v>
      </c>
      <c r="V915" s="1">
        <f t="shared" si="280"/>
        <v>0</v>
      </c>
      <c r="W915" s="42" t="str">
        <f t="shared" si="295"/>
        <v xml:space="preserve"> </v>
      </c>
    </row>
    <row r="916" spans="1:23" ht="15.75" customHeight="1" x14ac:dyDescent="0.25">
      <c r="A916" s="3">
        <v>913</v>
      </c>
      <c r="B916" s="4">
        <f t="shared" si="281"/>
        <v>913</v>
      </c>
      <c r="C916" s="1" t="str">
        <f t="shared" si="282"/>
        <v xml:space="preserve"> </v>
      </c>
      <c r="D916" t="str">
        <f t="shared" si="283"/>
        <v xml:space="preserve"> </v>
      </c>
      <c r="E916" s="1" t="str">
        <f>_xlfn.IFNA(VLOOKUP(G916,'nr MX scelti o cambiati'!$C$3:$D$591,2,FALSE)," ")</f>
        <v xml:space="preserve"> </v>
      </c>
      <c r="F916" s="1" t="str">
        <f>IF(E916="NUM CAMBIATO","NUM CAMBIATO",IF(G916=" "," ",_xlfn.IFNA(VLOOKUP(G916,'nr MX scelti o cambiati'!$E$3:$N$591,10,FALSE),"nuova scelta numero")))</f>
        <v xml:space="preserve"> </v>
      </c>
      <c r="G916" s="1" t="str">
        <f t="shared" si="284"/>
        <v xml:space="preserve"> </v>
      </c>
      <c r="H916" s="1">
        <f t="shared" si="289"/>
        <v>0</v>
      </c>
      <c r="I916" s="1" t="str">
        <f t="shared" si="290"/>
        <v xml:space="preserve"> </v>
      </c>
      <c r="J916" s="42" t="str">
        <f t="shared" si="285"/>
        <v xml:space="preserve"> </v>
      </c>
      <c r="K916" s="1" t="str">
        <f t="shared" si="286"/>
        <v xml:space="preserve"> </v>
      </c>
      <c r="L916" s="1" t="str">
        <f t="shared" si="287"/>
        <v xml:space="preserve"> </v>
      </c>
      <c r="M916" s="1" t="str">
        <f t="shared" si="288"/>
        <v xml:space="preserve"> </v>
      </c>
      <c r="N916" s="7"/>
      <c r="O916">
        <f t="shared" si="291"/>
        <v>0</v>
      </c>
      <c r="P916">
        <f t="shared" si="292"/>
        <v>0</v>
      </c>
      <c r="Q916">
        <f t="shared" si="293"/>
        <v>0</v>
      </c>
      <c r="R916" s="1">
        <f t="shared" si="294"/>
        <v>0</v>
      </c>
      <c r="S916" s="22">
        <f t="shared" si="277"/>
        <v>0</v>
      </c>
      <c r="T916" s="1">
        <f t="shared" si="278"/>
        <v>0</v>
      </c>
      <c r="U916" s="1">
        <f t="shared" si="279"/>
        <v>0</v>
      </c>
      <c r="V916" s="1">
        <f t="shared" si="280"/>
        <v>0</v>
      </c>
      <c r="W916" s="42" t="str">
        <f t="shared" si="295"/>
        <v xml:space="preserve"> </v>
      </c>
    </row>
    <row r="917" spans="1:23" ht="15.75" customHeight="1" x14ac:dyDescent="0.25">
      <c r="A917" s="3">
        <v>914</v>
      </c>
      <c r="B917" s="4" t="str">
        <f t="shared" si="281"/>
        <v xml:space="preserve"> </v>
      </c>
      <c r="C917" s="1">
        <f t="shared" si="282"/>
        <v>914</v>
      </c>
      <c r="D917" t="str">
        <f t="shared" si="283"/>
        <v>POLEGATO GIORGIO</v>
      </c>
      <c r="E917" s="1" t="str">
        <f>_xlfn.IFNA(VLOOKUP(G917,'nr MX scelti o cambiati'!$C$3:$D$591,2,FALSE)," ")</f>
        <v xml:space="preserve"> </v>
      </c>
      <c r="F917" s="1">
        <f>IF(E917="NUM CAMBIATO","NUM CAMBIATO",IF(G917=" "," ",_xlfn.IFNA(VLOOKUP(G917,'nr MX scelti o cambiati'!$E$3:$N$591,10,FALSE),"nuova scelta numero")))</f>
        <v>0</v>
      </c>
      <c r="G917" s="1" t="str">
        <f t="shared" si="284"/>
        <v>Z00604</v>
      </c>
      <c r="H917" s="1">
        <f t="shared" si="289"/>
        <v>1</v>
      </c>
      <c r="I917" s="1" t="str">
        <f t="shared" si="290"/>
        <v>licenza 23 da rinnovare</v>
      </c>
      <c r="J917" s="42" t="str">
        <f t="shared" si="285"/>
        <v xml:space="preserve"> </v>
      </c>
      <c r="K917" s="1">
        <f t="shared" si="286"/>
        <v>0</v>
      </c>
      <c r="L917" s="1" t="str">
        <f t="shared" si="287"/>
        <v>MX2</v>
      </c>
      <c r="M917" s="1" t="str">
        <f t="shared" si="288"/>
        <v>CHALLENGE</v>
      </c>
      <c r="N917" s="7"/>
      <c r="O917">
        <f t="shared" si="291"/>
        <v>0</v>
      </c>
      <c r="P917">
        <f t="shared" si="292"/>
        <v>0</v>
      </c>
      <c r="Q917">
        <f t="shared" si="293"/>
        <v>0</v>
      </c>
      <c r="R917" s="1">
        <f t="shared" si="294"/>
        <v>0</v>
      </c>
      <c r="S917" s="22">
        <f t="shared" si="277"/>
        <v>0</v>
      </c>
      <c r="T917" s="1">
        <f t="shared" si="278"/>
        <v>0</v>
      </c>
      <c r="U917" s="1">
        <f t="shared" si="279"/>
        <v>0</v>
      </c>
      <c r="V917" s="1">
        <f t="shared" si="280"/>
        <v>0</v>
      </c>
      <c r="W917" s="42" t="str">
        <f t="shared" si="295"/>
        <v xml:space="preserve"> </v>
      </c>
    </row>
    <row r="918" spans="1:23" ht="15.75" customHeight="1" x14ac:dyDescent="0.25">
      <c r="A918" s="3">
        <v>915</v>
      </c>
      <c r="B918" s="4" t="str">
        <f t="shared" si="281"/>
        <v xml:space="preserve"> </v>
      </c>
      <c r="C918" s="1">
        <f t="shared" si="282"/>
        <v>915</v>
      </c>
      <c r="D918" t="str">
        <f t="shared" si="283"/>
        <v>MONTANARO SARA</v>
      </c>
      <c r="E918" s="1" t="str">
        <f>_xlfn.IFNA(VLOOKUP(G918,'nr MX scelti o cambiati'!$C$3:$D$591,2,FALSE)," ")</f>
        <v xml:space="preserve"> </v>
      </c>
      <c r="F918" s="1">
        <f>IF(E918="NUM CAMBIATO","NUM CAMBIATO",IF(G918=" "," ",_xlfn.IFNA(VLOOKUP(G918,'nr MX scelti o cambiati'!$E$3:$N$591,10,FALSE),"nuova scelta numero")))</f>
        <v>0</v>
      </c>
      <c r="G918" s="1" t="str">
        <f t="shared" si="284"/>
        <v>U00800</v>
      </c>
      <c r="H918" s="1">
        <f t="shared" si="289"/>
        <v>0</v>
      </c>
      <c r="I918" s="1" t="str">
        <f t="shared" si="290"/>
        <v xml:space="preserve"> </v>
      </c>
      <c r="J918" s="42" t="str">
        <f t="shared" si="285"/>
        <v>MONTANARO SARA</v>
      </c>
      <c r="K918" s="1" t="str">
        <f t="shared" si="286"/>
        <v>VEN</v>
      </c>
      <c r="L918" s="1" t="str">
        <f t="shared" si="287"/>
        <v>FEMMINILE</v>
      </c>
      <c r="M918" s="1" t="str">
        <f t="shared" si="288"/>
        <v>FEMMINILE</v>
      </c>
      <c r="N918" s="7"/>
      <c r="O918">
        <f t="shared" si="291"/>
        <v>0</v>
      </c>
      <c r="P918">
        <f t="shared" si="292"/>
        <v>0</v>
      </c>
      <c r="Q918">
        <f t="shared" si="293"/>
        <v>0</v>
      </c>
      <c r="R918" s="1">
        <f t="shared" si="294"/>
        <v>0</v>
      </c>
      <c r="S918" s="22">
        <f t="shared" si="277"/>
        <v>0</v>
      </c>
      <c r="T918" s="1">
        <f t="shared" si="278"/>
        <v>0</v>
      </c>
      <c r="U918" s="1">
        <f t="shared" si="279"/>
        <v>0</v>
      </c>
      <c r="V918" s="1">
        <f t="shared" si="280"/>
        <v>0</v>
      </c>
      <c r="W918" s="42" t="str">
        <f t="shared" si="295"/>
        <v xml:space="preserve"> </v>
      </c>
    </row>
    <row r="919" spans="1:23" ht="15.75" x14ac:dyDescent="0.25">
      <c r="A919" s="3">
        <v>916</v>
      </c>
      <c r="B919" s="4" t="str">
        <f t="shared" si="281"/>
        <v xml:space="preserve"> </v>
      </c>
      <c r="C919" s="1">
        <f t="shared" si="282"/>
        <v>916</v>
      </c>
      <c r="D919" t="str">
        <f t="shared" si="283"/>
        <v>ERBA ALESSANDRO</v>
      </c>
      <c r="E919" s="1" t="str">
        <f>_xlfn.IFNA(VLOOKUP(G919,'nr MX scelti o cambiati'!$C$3:$D$591,2,FALSE)," ")</f>
        <v xml:space="preserve"> </v>
      </c>
      <c r="F919" s="1" t="str">
        <f>IF(E919="NUM CAMBIATO","NUM CAMBIATO",IF(G919=" "," ",_xlfn.IFNA(VLOOKUP(G919,'nr MX scelti o cambiati'!$E$3:$N$591,10,FALSE),"nuova scelta numero")))</f>
        <v>nuova scelta numero</v>
      </c>
      <c r="G919" s="1" t="str">
        <f t="shared" si="284"/>
        <v>V00034</v>
      </c>
      <c r="H919" s="1">
        <f t="shared" si="289"/>
        <v>0</v>
      </c>
      <c r="I919" s="1" t="str">
        <f t="shared" si="290"/>
        <v xml:space="preserve"> </v>
      </c>
      <c r="J919" s="42" t="str">
        <f t="shared" si="285"/>
        <v>ERBA ALESSANDRO</v>
      </c>
      <c r="K919" s="1" t="str">
        <f t="shared" si="286"/>
        <v>LOM</v>
      </c>
      <c r="L919" s="1" t="str">
        <f t="shared" si="287"/>
        <v>MX2</v>
      </c>
      <c r="M919" s="1" t="str">
        <f t="shared" si="288"/>
        <v>RIDER</v>
      </c>
      <c r="N919" s="7"/>
      <c r="O919">
        <f t="shared" si="291"/>
        <v>0</v>
      </c>
      <c r="P919">
        <f t="shared" si="292"/>
        <v>0</v>
      </c>
      <c r="Q919">
        <f t="shared" si="293"/>
        <v>0</v>
      </c>
      <c r="R919" s="1">
        <f t="shared" si="294"/>
        <v>0</v>
      </c>
      <c r="S919" s="22">
        <f t="shared" si="277"/>
        <v>0</v>
      </c>
      <c r="T919" s="1">
        <f t="shared" si="278"/>
        <v>0</v>
      </c>
      <c r="U919" s="1">
        <f t="shared" si="279"/>
        <v>0</v>
      </c>
      <c r="V919" s="1">
        <f t="shared" si="280"/>
        <v>0</v>
      </c>
      <c r="W919" s="42" t="str">
        <f t="shared" si="295"/>
        <v xml:space="preserve"> </v>
      </c>
    </row>
    <row r="920" spans="1:23" ht="15.75" customHeight="1" x14ac:dyDescent="0.25">
      <c r="A920" s="3">
        <v>917</v>
      </c>
      <c r="B920" s="4" t="str">
        <f t="shared" si="281"/>
        <v xml:space="preserve"> </v>
      </c>
      <c r="C920" s="1">
        <f t="shared" si="282"/>
        <v>917</v>
      </c>
      <c r="D920" t="str">
        <f t="shared" si="283"/>
        <v>MASIERO MARCO</v>
      </c>
      <c r="E920" s="1" t="str">
        <f>_xlfn.IFNA(VLOOKUP(G920,'nr MX scelti o cambiati'!$C$3:$D$591,2,FALSE)," ")</f>
        <v xml:space="preserve"> </v>
      </c>
      <c r="F920" s="1" t="str">
        <f>IF(E920="NUM CAMBIATO","NUM CAMBIATO",IF(G920=" "," ",_xlfn.IFNA(VLOOKUP(G920,'nr MX scelti o cambiati'!$E$3:$N$591,10,FALSE),"nuova scelta numero")))</f>
        <v>nuova scelta numero</v>
      </c>
      <c r="G920" s="1" t="str">
        <f t="shared" si="284"/>
        <v>V01647</v>
      </c>
      <c r="H920" s="1">
        <f t="shared" si="289"/>
        <v>0</v>
      </c>
      <c r="I920" s="1" t="str">
        <f t="shared" si="290"/>
        <v xml:space="preserve"> </v>
      </c>
      <c r="J920" s="42" t="str">
        <f t="shared" si="285"/>
        <v>MASIERO MARCO</v>
      </c>
      <c r="K920" s="1" t="str">
        <f t="shared" si="286"/>
        <v>VEN</v>
      </c>
      <c r="L920" s="1">
        <f t="shared" si="287"/>
        <v>125</v>
      </c>
      <c r="M920" s="1" t="str">
        <f t="shared" si="288"/>
        <v>JUNIOR</v>
      </c>
      <c r="N920" s="7"/>
      <c r="O920">
        <f t="shared" si="291"/>
        <v>0</v>
      </c>
      <c r="P920">
        <f t="shared" si="292"/>
        <v>0</v>
      </c>
      <c r="Q920">
        <f t="shared" si="293"/>
        <v>0</v>
      </c>
      <c r="R920" s="1">
        <f t="shared" si="294"/>
        <v>0</v>
      </c>
      <c r="S920" s="22">
        <f t="shared" si="277"/>
        <v>0</v>
      </c>
      <c r="T920" s="1">
        <f t="shared" si="278"/>
        <v>0</v>
      </c>
      <c r="U920" s="1">
        <f t="shared" si="279"/>
        <v>0</v>
      </c>
      <c r="V920" s="1">
        <f t="shared" si="280"/>
        <v>0</v>
      </c>
      <c r="W920" s="42" t="str">
        <f t="shared" si="295"/>
        <v xml:space="preserve"> </v>
      </c>
    </row>
    <row r="921" spans="1:23" ht="15.75" customHeight="1" x14ac:dyDescent="0.25">
      <c r="A921" s="3">
        <v>918</v>
      </c>
      <c r="B921" s="4">
        <f t="shared" si="281"/>
        <v>918</v>
      </c>
      <c r="C921" s="1" t="str">
        <f t="shared" si="282"/>
        <v xml:space="preserve"> </v>
      </c>
      <c r="D921" t="str">
        <f t="shared" si="283"/>
        <v xml:space="preserve"> </v>
      </c>
      <c r="E921" s="1" t="str">
        <f>_xlfn.IFNA(VLOOKUP(G921,'nr MX scelti o cambiati'!$C$3:$D$591,2,FALSE)," ")</f>
        <v xml:space="preserve"> </v>
      </c>
      <c r="F921" s="1" t="str">
        <f>IF(E921="NUM CAMBIATO","NUM CAMBIATO",IF(G921=" "," ",_xlfn.IFNA(VLOOKUP(G921,'nr MX scelti o cambiati'!$E$3:$N$591,10,FALSE),"nuova scelta numero")))</f>
        <v xml:space="preserve"> </v>
      </c>
      <c r="G921" s="1" t="str">
        <f t="shared" si="284"/>
        <v xml:space="preserve"> </v>
      </c>
      <c r="H921" s="1">
        <f t="shared" si="289"/>
        <v>0</v>
      </c>
      <c r="I921" s="1" t="str">
        <f t="shared" si="290"/>
        <v xml:space="preserve"> </v>
      </c>
      <c r="J921" s="42" t="str">
        <f t="shared" si="285"/>
        <v xml:space="preserve"> </v>
      </c>
      <c r="K921" s="1" t="str">
        <f t="shared" si="286"/>
        <v xml:space="preserve"> </v>
      </c>
      <c r="L921" s="1" t="str">
        <f t="shared" si="287"/>
        <v xml:space="preserve"> </v>
      </c>
      <c r="M921" s="1" t="str">
        <f t="shared" si="288"/>
        <v xml:space="preserve"> </v>
      </c>
      <c r="N921" s="7"/>
      <c r="O921">
        <f t="shared" si="291"/>
        <v>0</v>
      </c>
      <c r="P921">
        <f t="shared" si="292"/>
        <v>0</v>
      </c>
      <c r="Q921">
        <f t="shared" si="293"/>
        <v>0</v>
      </c>
      <c r="R921" s="1">
        <f t="shared" si="294"/>
        <v>0</v>
      </c>
      <c r="S921" s="22">
        <f t="shared" si="277"/>
        <v>0</v>
      </c>
      <c r="T921" s="1">
        <f t="shared" si="278"/>
        <v>0</v>
      </c>
      <c r="U921" s="1">
        <f t="shared" si="279"/>
        <v>0</v>
      </c>
      <c r="V921" s="1">
        <f t="shared" si="280"/>
        <v>0</v>
      </c>
      <c r="W921" s="42" t="str">
        <f t="shared" si="295"/>
        <v xml:space="preserve"> </v>
      </c>
    </row>
    <row r="922" spans="1:23" ht="15.75" customHeight="1" x14ac:dyDescent="0.25">
      <c r="A922" s="3">
        <v>919</v>
      </c>
      <c r="B922" s="4" t="str">
        <f t="shared" si="281"/>
        <v xml:space="preserve"> </v>
      </c>
      <c r="C922" s="1">
        <f t="shared" si="282"/>
        <v>919</v>
      </c>
      <c r="D922" t="str">
        <f t="shared" si="283"/>
        <v>BARBATO MATTIA</v>
      </c>
      <c r="E922" s="1" t="str">
        <f>_xlfn.IFNA(VLOOKUP(G922,'nr MX scelti o cambiati'!$C$3:$D$591,2,FALSE)," ")</f>
        <v xml:space="preserve"> </v>
      </c>
      <c r="F922" s="1">
        <f>IF(E922="NUM CAMBIATO","NUM CAMBIATO",IF(G922=" "," ",_xlfn.IFNA(VLOOKUP(G922,'nr MX scelti o cambiati'!$E$3:$N$591,10,FALSE),"nuova scelta numero")))</f>
        <v>0</v>
      </c>
      <c r="G922" s="1" t="str">
        <f t="shared" si="284"/>
        <v>V01015</v>
      </c>
      <c r="H922" s="1">
        <f t="shared" si="289"/>
        <v>0</v>
      </c>
      <c r="I922" s="1" t="str">
        <f t="shared" si="290"/>
        <v xml:space="preserve"> </v>
      </c>
      <c r="J922" s="42" t="str">
        <f t="shared" si="285"/>
        <v>BARBATO MATTIA</v>
      </c>
      <c r="K922" s="1" t="str">
        <f t="shared" si="286"/>
        <v>VEN</v>
      </c>
      <c r="L922" s="1" t="str">
        <f t="shared" si="287"/>
        <v>MX2</v>
      </c>
      <c r="M922" s="1" t="str">
        <f t="shared" si="288"/>
        <v>RIDER</v>
      </c>
      <c r="N922" s="7"/>
      <c r="O922">
        <f t="shared" si="291"/>
        <v>0</v>
      </c>
      <c r="P922">
        <f t="shared" si="292"/>
        <v>0</v>
      </c>
      <c r="Q922">
        <f t="shared" si="293"/>
        <v>0</v>
      </c>
      <c r="R922" s="1">
        <f t="shared" si="294"/>
        <v>0</v>
      </c>
      <c r="S922" s="22">
        <f t="shared" si="277"/>
        <v>0</v>
      </c>
      <c r="T922" s="1">
        <f t="shared" si="278"/>
        <v>0</v>
      </c>
      <c r="U922" s="1">
        <f t="shared" si="279"/>
        <v>0</v>
      </c>
      <c r="V922" s="1">
        <f t="shared" si="280"/>
        <v>0</v>
      </c>
      <c r="W922" s="42" t="str">
        <f t="shared" si="295"/>
        <v xml:space="preserve"> </v>
      </c>
    </row>
    <row r="923" spans="1:23" ht="15.75" customHeight="1" x14ac:dyDescent="0.25">
      <c r="A923" s="3">
        <v>920</v>
      </c>
      <c r="B923" s="4" t="str">
        <f t="shared" si="281"/>
        <v xml:space="preserve"> </v>
      </c>
      <c r="C923" s="1">
        <f t="shared" si="282"/>
        <v>920</v>
      </c>
      <c r="D923" t="str">
        <f t="shared" si="283"/>
        <v>MORO LUCA</v>
      </c>
      <c r="E923" s="1" t="str">
        <f>_xlfn.IFNA(VLOOKUP(G923,'nr MX scelti o cambiati'!$C$3:$D$591,2,FALSE)," ")</f>
        <v xml:space="preserve"> </v>
      </c>
      <c r="F923" s="1">
        <f>IF(E923="NUM CAMBIATO","NUM CAMBIATO",IF(G923=" "," ",_xlfn.IFNA(VLOOKUP(G923,'nr MX scelti o cambiati'!$E$3:$N$591,10,FALSE),"nuova scelta numero")))</f>
        <v>0</v>
      </c>
      <c r="G923" s="1" t="str">
        <f t="shared" si="284"/>
        <v>R01902</v>
      </c>
      <c r="H923" s="1">
        <f t="shared" si="289"/>
        <v>0</v>
      </c>
      <c r="I923" s="1" t="str">
        <f t="shared" si="290"/>
        <v xml:space="preserve"> </v>
      </c>
      <c r="J923" s="42" t="str">
        <f t="shared" si="285"/>
        <v>MORO LUCA</v>
      </c>
      <c r="K923" s="1" t="str">
        <f t="shared" si="286"/>
        <v>VEN</v>
      </c>
      <c r="L923" s="1" t="str">
        <f t="shared" si="287"/>
        <v>MX2</v>
      </c>
      <c r="M923" s="1" t="str">
        <f t="shared" si="288"/>
        <v>FAST</v>
      </c>
      <c r="N923" s="7"/>
      <c r="O923">
        <f t="shared" si="291"/>
        <v>0</v>
      </c>
      <c r="P923">
        <f t="shared" si="292"/>
        <v>0</v>
      </c>
      <c r="Q923">
        <f t="shared" si="293"/>
        <v>0</v>
      </c>
      <c r="R923" s="1">
        <f t="shared" si="294"/>
        <v>0</v>
      </c>
      <c r="S923" s="22">
        <f t="shared" si="277"/>
        <v>0</v>
      </c>
      <c r="T923" s="1">
        <f t="shared" si="278"/>
        <v>0</v>
      </c>
      <c r="U923" s="1">
        <f t="shared" si="279"/>
        <v>0</v>
      </c>
      <c r="V923" s="1">
        <f t="shared" si="280"/>
        <v>0</v>
      </c>
      <c r="W923" s="42" t="str">
        <f t="shared" si="295"/>
        <v xml:space="preserve"> </v>
      </c>
    </row>
    <row r="924" spans="1:23" ht="15.75" x14ac:dyDescent="0.25">
      <c r="A924" s="3">
        <v>921</v>
      </c>
      <c r="B924" s="4" t="str">
        <f t="shared" si="281"/>
        <v xml:space="preserve"> </v>
      </c>
      <c r="C924" s="1">
        <f t="shared" si="282"/>
        <v>921</v>
      </c>
      <c r="D924" t="str">
        <f t="shared" si="283"/>
        <v>ROMANO GIOVANNI</v>
      </c>
      <c r="E924" s="1" t="str">
        <f>_xlfn.IFNA(VLOOKUP(G924,'nr MX scelti o cambiati'!$C$3:$D$591,2,FALSE)," ")</f>
        <v xml:space="preserve"> </v>
      </c>
      <c r="F924" s="1">
        <f>IF(E924="NUM CAMBIATO","NUM CAMBIATO",IF(G924=" "," ",_xlfn.IFNA(VLOOKUP(G924,'nr MX scelti o cambiati'!$E$3:$N$591,10,FALSE),"nuova scelta numero")))</f>
        <v>0</v>
      </c>
      <c r="G924" s="1" t="str">
        <f t="shared" si="284"/>
        <v>U04018</v>
      </c>
      <c r="H924" s="1">
        <f t="shared" si="289"/>
        <v>0</v>
      </c>
      <c r="I924" s="1" t="str">
        <f t="shared" si="290"/>
        <v xml:space="preserve"> </v>
      </c>
      <c r="J924" s="42" t="str">
        <f t="shared" si="285"/>
        <v>ROMANO GIOVANNI</v>
      </c>
      <c r="K924" s="1" t="str">
        <f t="shared" si="286"/>
        <v>PBZ</v>
      </c>
      <c r="L924" s="1" t="str">
        <f t="shared" si="287"/>
        <v>MX1</v>
      </c>
      <c r="M924" s="1" t="str">
        <f t="shared" si="288"/>
        <v>RIDER</v>
      </c>
      <c r="N924" s="7"/>
      <c r="O924">
        <f t="shared" si="291"/>
        <v>0</v>
      </c>
      <c r="P924">
        <f t="shared" si="292"/>
        <v>0</v>
      </c>
      <c r="Q924">
        <f t="shared" si="293"/>
        <v>0</v>
      </c>
      <c r="R924" s="1">
        <f t="shared" si="294"/>
        <v>0</v>
      </c>
      <c r="S924" s="22">
        <f t="shared" si="277"/>
        <v>0</v>
      </c>
      <c r="T924" s="1">
        <f t="shared" si="278"/>
        <v>0</v>
      </c>
      <c r="U924" s="1">
        <f t="shared" si="279"/>
        <v>0</v>
      </c>
      <c r="V924" s="1">
        <f t="shared" si="280"/>
        <v>0</v>
      </c>
      <c r="W924" s="42" t="str">
        <f t="shared" si="295"/>
        <v xml:space="preserve"> </v>
      </c>
    </row>
    <row r="925" spans="1:23" ht="15.75" x14ac:dyDescent="0.25">
      <c r="A925" s="3">
        <v>922</v>
      </c>
      <c r="B925" s="4">
        <f t="shared" si="281"/>
        <v>922</v>
      </c>
      <c r="C925" s="1" t="str">
        <f t="shared" si="282"/>
        <v xml:space="preserve"> </v>
      </c>
      <c r="D925" t="str">
        <f t="shared" si="283"/>
        <v xml:space="preserve"> </v>
      </c>
      <c r="E925" s="1" t="str">
        <f>_xlfn.IFNA(VLOOKUP(G925,'nr MX scelti o cambiati'!$C$3:$D$591,2,FALSE)," ")</f>
        <v xml:space="preserve"> </v>
      </c>
      <c r="F925" s="1" t="str">
        <f>IF(E925="NUM CAMBIATO","NUM CAMBIATO",IF(G925=" "," ",_xlfn.IFNA(VLOOKUP(G925,'nr MX scelti o cambiati'!$E$3:$N$591,10,FALSE),"nuova scelta numero")))</f>
        <v xml:space="preserve"> </v>
      </c>
      <c r="G925" s="1" t="str">
        <f t="shared" si="284"/>
        <v xml:space="preserve"> </v>
      </c>
      <c r="H925" s="1">
        <f t="shared" si="289"/>
        <v>0</v>
      </c>
      <c r="I925" s="1" t="str">
        <f t="shared" si="290"/>
        <v xml:space="preserve"> </v>
      </c>
      <c r="J925" s="42" t="str">
        <f t="shared" si="285"/>
        <v xml:space="preserve"> </v>
      </c>
      <c r="K925" s="1" t="str">
        <f t="shared" si="286"/>
        <v xml:space="preserve"> </v>
      </c>
      <c r="L925" s="1" t="str">
        <f t="shared" si="287"/>
        <v xml:space="preserve"> </v>
      </c>
      <c r="M925" s="1" t="str">
        <f t="shared" si="288"/>
        <v xml:space="preserve"> </v>
      </c>
      <c r="N925" s="7"/>
      <c r="O925">
        <f t="shared" si="291"/>
        <v>0</v>
      </c>
      <c r="P925">
        <f t="shared" si="292"/>
        <v>0</v>
      </c>
      <c r="Q925">
        <f t="shared" si="293"/>
        <v>0</v>
      </c>
      <c r="R925" s="1">
        <f t="shared" si="294"/>
        <v>0</v>
      </c>
      <c r="S925" s="22">
        <f t="shared" si="277"/>
        <v>0</v>
      </c>
      <c r="T925" s="1">
        <f t="shared" si="278"/>
        <v>0</v>
      </c>
      <c r="U925" s="1">
        <f t="shared" si="279"/>
        <v>0</v>
      </c>
      <c r="V925" s="1">
        <f t="shared" si="280"/>
        <v>0</v>
      </c>
      <c r="W925" s="42" t="str">
        <f t="shared" si="295"/>
        <v xml:space="preserve"> </v>
      </c>
    </row>
    <row r="926" spans="1:23" ht="15.75" x14ac:dyDescent="0.25">
      <c r="A926" s="3">
        <v>923</v>
      </c>
      <c r="B926" s="4" t="str">
        <f t="shared" si="281"/>
        <v xml:space="preserve"> </v>
      </c>
      <c r="C926" s="1">
        <f t="shared" si="282"/>
        <v>923</v>
      </c>
      <c r="D926" t="str">
        <f t="shared" si="283"/>
        <v>PETTENA IGOR</v>
      </c>
      <c r="E926" s="1" t="str">
        <f>_xlfn.IFNA(VLOOKUP(G926,'nr MX scelti o cambiati'!$C$3:$D$591,2,FALSE)," ")</f>
        <v xml:space="preserve"> </v>
      </c>
      <c r="F926" s="1" t="str">
        <f>IF(E926="NUM CAMBIATO","NUM CAMBIATO",IF(G926=" "," ",_xlfn.IFNA(VLOOKUP(G926,'nr MX scelti o cambiati'!$E$3:$N$591,10,FALSE),"nuova scelta numero")))</f>
        <v>nuova scelta numero</v>
      </c>
      <c r="G926" s="1" t="str">
        <f t="shared" si="284"/>
        <v>A00265</v>
      </c>
      <c r="H926" s="1">
        <f t="shared" si="289"/>
        <v>0</v>
      </c>
      <c r="I926" s="1" t="str">
        <f t="shared" si="290"/>
        <v xml:space="preserve"> </v>
      </c>
      <c r="J926" s="42" t="str">
        <f t="shared" si="285"/>
        <v>PETTENA IGOR</v>
      </c>
      <c r="K926" s="1" t="str">
        <f t="shared" si="286"/>
        <v>VEN</v>
      </c>
      <c r="L926" s="1" t="str">
        <f t="shared" si="287"/>
        <v>MX2</v>
      </c>
      <c r="M926" s="1" t="str">
        <f t="shared" si="288"/>
        <v>RIDER</v>
      </c>
      <c r="N926" s="7"/>
      <c r="O926">
        <f t="shared" si="291"/>
        <v>0</v>
      </c>
      <c r="P926">
        <f t="shared" si="292"/>
        <v>0</v>
      </c>
      <c r="Q926">
        <f t="shared" si="293"/>
        <v>0</v>
      </c>
      <c r="R926" s="1">
        <f t="shared" si="294"/>
        <v>0</v>
      </c>
      <c r="S926" s="22">
        <f t="shared" si="277"/>
        <v>0</v>
      </c>
      <c r="T926" s="1">
        <f t="shared" si="278"/>
        <v>0</v>
      </c>
      <c r="U926" s="1">
        <f t="shared" si="279"/>
        <v>0</v>
      </c>
      <c r="V926" s="1">
        <f t="shared" si="280"/>
        <v>0</v>
      </c>
      <c r="W926" s="42" t="str">
        <f t="shared" si="295"/>
        <v xml:space="preserve"> </v>
      </c>
    </row>
    <row r="927" spans="1:23" ht="15.75" x14ac:dyDescent="0.25">
      <c r="A927" s="3">
        <v>924</v>
      </c>
      <c r="B927" s="4" t="str">
        <f t="shared" si="281"/>
        <v xml:space="preserve"> </v>
      </c>
      <c r="C927" s="1">
        <f t="shared" si="282"/>
        <v>924</v>
      </c>
      <c r="D927" t="str">
        <f t="shared" si="283"/>
        <v>ZANETTI TOMMASO</v>
      </c>
      <c r="E927" s="1" t="str">
        <f>_xlfn.IFNA(VLOOKUP(G927,'nr MX scelti o cambiati'!$C$3:$D$591,2,FALSE)," ")</f>
        <v xml:space="preserve"> </v>
      </c>
      <c r="F927" s="1">
        <f>IF(E927="NUM CAMBIATO","NUM CAMBIATO",IF(G927=" "," ",_xlfn.IFNA(VLOOKUP(G927,'nr MX scelti o cambiati'!$E$3:$N$591,10,FALSE),"nuova scelta numero")))</f>
        <v>0</v>
      </c>
      <c r="G927" s="1" t="str">
        <f t="shared" si="284"/>
        <v>V02031</v>
      </c>
      <c r="H927" s="1">
        <f t="shared" si="289"/>
        <v>0</v>
      </c>
      <c r="I927" s="1" t="str">
        <f t="shared" si="290"/>
        <v xml:space="preserve"> </v>
      </c>
      <c r="J927" s="42" t="str">
        <f t="shared" si="285"/>
        <v>ZANETTI TOMMASO</v>
      </c>
      <c r="K927" s="1" t="str">
        <f t="shared" si="286"/>
        <v>VEN</v>
      </c>
      <c r="L927" s="1" t="str">
        <f t="shared" si="287"/>
        <v>MX2</v>
      </c>
      <c r="M927" s="1" t="str">
        <f t="shared" si="288"/>
        <v>RIDER</v>
      </c>
      <c r="N927" s="7"/>
      <c r="O927">
        <f t="shared" si="291"/>
        <v>0</v>
      </c>
      <c r="P927">
        <f t="shared" si="292"/>
        <v>0</v>
      </c>
      <c r="Q927">
        <f t="shared" si="293"/>
        <v>0</v>
      </c>
      <c r="R927" s="1">
        <f t="shared" si="294"/>
        <v>0</v>
      </c>
      <c r="S927" s="22">
        <f t="shared" si="277"/>
        <v>0</v>
      </c>
      <c r="T927" s="1">
        <f t="shared" si="278"/>
        <v>0</v>
      </c>
      <c r="U927" s="1">
        <f t="shared" si="279"/>
        <v>0</v>
      </c>
      <c r="V927" s="1">
        <f t="shared" si="280"/>
        <v>0</v>
      </c>
      <c r="W927" s="42" t="str">
        <f t="shared" si="295"/>
        <v xml:space="preserve"> </v>
      </c>
    </row>
    <row r="928" spans="1:23" ht="15.75" x14ac:dyDescent="0.25">
      <c r="A928" s="3">
        <v>925</v>
      </c>
      <c r="B928" s="4" t="str">
        <f t="shared" si="281"/>
        <v xml:space="preserve"> </v>
      </c>
      <c r="C928" s="1">
        <f t="shared" si="282"/>
        <v>925</v>
      </c>
      <c r="D928" t="str">
        <f t="shared" si="283"/>
        <v>PILUDU ALESSANDRO</v>
      </c>
      <c r="E928" s="1" t="str">
        <f>_xlfn.IFNA(VLOOKUP(G928,'nr MX scelti o cambiati'!$C$3:$D$591,2,FALSE)," ")</f>
        <v xml:space="preserve"> </v>
      </c>
      <c r="F928" s="1">
        <f>IF(E928="NUM CAMBIATO","NUM CAMBIATO",IF(G928=" "," ",_xlfn.IFNA(VLOOKUP(G928,'nr MX scelti o cambiati'!$E$3:$N$591,10,FALSE),"nuova scelta numero")))</f>
        <v>0</v>
      </c>
      <c r="G928" s="1" t="str">
        <f t="shared" si="284"/>
        <v>W00232</v>
      </c>
      <c r="H928" s="1">
        <f t="shared" si="289"/>
        <v>1</v>
      </c>
      <c r="I928" s="1" t="str">
        <f t="shared" si="290"/>
        <v>licenza 23 da rinnovare</v>
      </c>
      <c r="J928" s="42" t="str">
        <f t="shared" si="285"/>
        <v xml:space="preserve"> </v>
      </c>
      <c r="K928" s="1">
        <f t="shared" si="286"/>
        <v>0</v>
      </c>
      <c r="L928" s="1" t="str">
        <f t="shared" si="287"/>
        <v>OPEN</v>
      </c>
      <c r="M928" s="1" t="str">
        <f t="shared" si="288"/>
        <v>VETERAN</v>
      </c>
      <c r="N928" s="7"/>
      <c r="O928">
        <f t="shared" si="291"/>
        <v>0</v>
      </c>
      <c r="P928">
        <f t="shared" si="292"/>
        <v>0</v>
      </c>
      <c r="Q928">
        <f t="shared" si="293"/>
        <v>0</v>
      </c>
      <c r="R928" s="1">
        <f t="shared" si="294"/>
        <v>0</v>
      </c>
      <c r="S928" s="22">
        <f t="shared" si="277"/>
        <v>0</v>
      </c>
      <c r="T928" s="1">
        <f t="shared" si="278"/>
        <v>0</v>
      </c>
      <c r="U928" s="1">
        <f t="shared" si="279"/>
        <v>0</v>
      </c>
      <c r="V928" s="1">
        <f t="shared" si="280"/>
        <v>0</v>
      </c>
      <c r="W928" s="42" t="str">
        <f t="shared" si="295"/>
        <v xml:space="preserve"> </v>
      </c>
    </row>
    <row r="929" spans="1:28" ht="15.75" x14ac:dyDescent="0.25">
      <c r="A929" s="3">
        <v>926</v>
      </c>
      <c r="B929" s="4">
        <f t="shared" si="281"/>
        <v>926</v>
      </c>
      <c r="C929" s="1" t="str">
        <f t="shared" si="282"/>
        <v xml:space="preserve"> </v>
      </c>
      <c r="D929" t="str">
        <f t="shared" si="283"/>
        <v xml:space="preserve"> </v>
      </c>
      <c r="E929" s="1" t="str">
        <f>_xlfn.IFNA(VLOOKUP(G929,'nr MX scelti o cambiati'!$C$3:$D$591,2,FALSE)," ")</f>
        <v xml:space="preserve"> </v>
      </c>
      <c r="F929" s="1" t="str">
        <f>IF(E929="NUM CAMBIATO","NUM CAMBIATO",IF(G929=" "," ",_xlfn.IFNA(VLOOKUP(G929,'nr MX scelti o cambiati'!$E$3:$N$591,10,FALSE),"nuova scelta numero")))</f>
        <v xml:space="preserve"> </v>
      </c>
      <c r="G929" s="1" t="str">
        <f t="shared" si="284"/>
        <v xml:space="preserve"> </v>
      </c>
      <c r="H929" s="1">
        <f t="shared" si="289"/>
        <v>0</v>
      </c>
      <c r="I929" s="1" t="str">
        <f t="shared" si="290"/>
        <v xml:space="preserve"> </v>
      </c>
      <c r="J929" s="42" t="str">
        <f t="shared" si="285"/>
        <v xml:space="preserve"> </v>
      </c>
      <c r="K929" s="1" t="str">
        <f t="shared" si="286"/>
        <v xml:space="preserve"> </v>
      </c>
      <c r="L929" s="1" t="str">
        <f t="shared" si="287"/>
        <v xml:space="preserve"> </v>
      </c>
      <c r="M929" s="1" t="str">
        <f t="shared" si="288"/>
        <v xml:space="preserve"> </v>
      </c>
      <c r="N929" s="7"/>
      <c r="O929">
        <f t="shared" si="291"/>
        <v>0</v>
      </c>
      <c r="P929">
        <f t="shared" si="292"/>
        <v>0</v>
      </c>
      <c r="Q929">
        <f t="shared" si="293"/>
        <v>0</v>
      </c>
      <c r="R929" s="1">
        <f t="shared" si="294"/>
        <v>0</v>
      </c>
      <c r="S929" s="22">
        <f t="shared" si="277"/>
        <v>0</v>
      </c>
      <c r="T929" s="1">
        <f t="shared" si="278"/>
        <v>0</v>
      </c>
      <c r="U929" s="1">
        <f t="shared" si="279"/>
        <v>0</v>
      </c>
      <c r="V929" s="1">
        <f t="shared" si="280"/>
        <v>0</v>
      </c>
      <c r="W929" s="42" t="str">
        <f t="shared" si="295"/>
        <v xml:space="preserve"> </v>
      </c>
    </row>
    <row r="930" spans="1:28" ht="15.75" x14ac:dyDescent="0.25">
      <c r="A930" s="3">
        <v>927</v>
      </c>
      <c r="B930" s="4" t="str">
        <f t="shared" si="281"/>
        <v xml:space="preserve"> </v>
      </c>
      <c r="C930" s="1">
        <f t="shared" si="282"/>
        <v>927</v>
      </c>
      <c r="D930" t="str">
        <f t="shared" si="283"/>
        <v>TOMASONI MICHELE</v>
      </c>
      <c r="E930" s="1" t="str">
        <f>_xlfn.IFNA(VLOOKUP(G930,'nr MX scelti o cambiati'!$C$3:$D$591,2,FALSE)," ")</f>
        <v xml:space="preserve"> </v>
      </c>
      <c r="F930" s="1">
        <f>IF(E930="NUM CAMBIATO","NUM CAMBIATO",IF(G930=" "," ",_xlfn.IFNA(VLOOKUP(G930,'nr MX scelti o cambiati'!$E$3:$N$591,10,FALSE),"nuova scelta numero")))</f>
        <v>0</v>
      </c>
      <c r="G930" s="1" t="str">
        <f t="shared" si="284"/>
        <v>V00690</v>
      </c>
      <c r="H930" s="1">
        <f t="shared" si="289"/>
        <v>0</v>
      </c>
      <c r="I930" s="1" t="str">
        <f t="shared" si="290"/>
        <v xml:space="preserve"> </v>
      </c>
      <c r="J930" s="42" t="str">
        <f t="shared" si="285"/>
        <v>TOMASONI MICHELE</v>
      </c>
      <c r="K930" s="1" t="str">
        <f t="shared" si="286"/>
        <v>PTR</v>
      </c>
      <c r="L930" s="1">
        <f t="shared" si="287"/>
        <v>125</v>
      </c>
      <c r="M930" s="1" t="str">
        <f t="shared" si="288"/>
        <v>SENIOR</v>
      </c>
      <c r="N930" s="7"/>
      <c r="O930">
        <f t="shared" si="291"/>
        <v>0</v>
      </c>
      <c r="P930">
        <f t="shared" si="292"/>
        <v>0</v>
      </c>
      <c r="Q930">
        <f t="shared" si="293"/>
        <v>0</v>
      </c>
      <c r="R930" s="1">
        <f t="shared" si="294"/>
        <v>0</v>
      </c>
      <c r="S930" s="22">
        <f t="shared" si="277"/>
        <v>0</v>
      </c>
      <c r="T930" s="1">
        <f t="shared" si="278"/>
        <v>0</v>
      </c>
      <c r="U930" s="1">
        <f t="shared" si="279"/>
        <v>0</v>
      </c>
      <c r="V930" s="1">
        <f t="shared" si="280"/>
        <v>0</v>
      </c>
      <c r="W930" s="42" t="str">
        <f t="shared" si="295"/>
        <v xml:space="preserve"> </v>
      </c>
    </row>
    <row r="931" spans="1:28" ht="15.75" x14ac:dyDescent="0.25">
      <c r="A931" s="3">
        <v>928</v>
      </c>
      <c r="B931" s="4" t="str">
        <f t="shared" si="281"/>
        <v xml:space="preserve"> </v>
      </c>
      <c r="C931" s="1">
        <f t="shared" si="282"/>
        <v>928</v>
      </c>
      <c r="D931" t="str">
        <f t="shared" si="283"/>
        <v>SPIAZZI LEONARDO</v>
      </c>
      <c r="E931" s="1" t="str">
        <f>_xlfn.IFNA(VLOOKUP(G931,'nr MX scelti o cambiati'!$C$3:$D$591,2,FALSE)," ")</f>
        <v xml:space="preserve"> </v>
      </c>
      <c r="F931" s="1">
        <f>IF(E931="NUM CAMBIATO","NUM CAMBIATO",IF(G931=" "," ",_xlfn.IFNA(VLOOKUP(G931,'nr MX scelti o cambiati'!$E$3:$N$591,10,FALSE),"nuova scelta numero")))</f>
        <v>0</v>
      </c>
      <c r="G931" s="1" t="str">
        <f t="shared" si="284"/>
        <v>V02632</v>
      </c>
      <c r="H931" s="1">
        <f t="shared" si="289"/>
        <v>0</v>
      </c>
      <c r="I931" s="1" t="str">
        <f t="shared" si="290"/>
        <v xml:space="preserve"> </v>
      </c>
      <c r="J931" s="42" t="str">
        <f t="shared" si="285"/>
        <v>SPIAZZI LEONARDO</v>
      </c>
      <c r="K931" s="1" t="str">
        <f t="shared" si="286"/>
        <v>VEN</v>
      </c>
      <c r="L931" s="1" t="str">
        <f t="shared" si="287"/>
        <v>MX2</v>
      </c>
      <c r="M931" s="1" t="str">
        <f t="shared" si="288"/>
        <v>CHALLENGE</v>
      </c>
      <c r="N931" s="7"/>
      <c r="O931">
        <f t="shared" si="291"/>
        <v>0</v>
      </c>
      <c r="P931">
        <f t="shared" si="292"/>
        <v>0</v>
      </c>
      <c r="Q931">
        <f t="shared" si="293"/>
        <v>0</v>
      </c>
      <c r="R931" s="1">
        <f t="shared" si="294"/>
        <v>0</v>
      </c>
      <c r="S931" s="22">
        <f t="shared" si="277"/>
        <v>0</v>
      </c>
      <c r="T931" s="1">
        <f t="shared" si="278"/>
        <v>0</v>
      </c>
      <c r="U931" s="1">
        <f t="shared" si="279"/>
        <v>0</v>
      </c>
      <c r="V931" s="1">
        <f t="shared" si="280"/>
        <v>0</v>
      </c>
      <c r="W931" s="42" t="str">
        <f t="shared" si="295"/>
        <v xml:space="preserve"> </v>
      </c>
    </row>
    <row r="932" spans="1:28" ht="15.75" x14ac:dyDescent="0.25">
      <c r="A932" s="3">
        <v>929</v>
      </c>
      <c r="B932" s="4" t="str">
        <f t="shared" si="281"/>
        <v xml:space="preserve"> </v>
      </c>
      <c r="C932" s="1">
        <f t="shared" si="282"/>
        <v>929</v>
      </c>
      <c r="D932" t="str">
        <f t="shared" si="283"/>
        <v>LOZAR IZTOK</v>
      </c>
      <c r="E932" s="1" t="str">
        <f>_xlfn.IFNA(VLOOKUP(G932,'nr MX scelti o cambiati'!$C$3:$D$591,2,FALSE)," ")</f>
        <v xml:space="preserve"> </v>
      </c>
      <c r="F932" s="1">
        <f>IF(E932="NUM CAMBIATO","NUM CAMBIATO",IF(G932=" "," ",_xlfn.IFNA(VLOOKUP(G932,'nr MX scelti o cambiati'!$E$3:$N$591,10,FALSE),"nuova scelta numero")))</f>
        <v>0</v>
      </c>
      <c r="G932" s="1" t="str">
        <f t="shared" si="284"/>
        <v>U00381</v>
      </c>
      <c r="H932" s="1">
        <f t="shared" si="289"/>
        <v>0</v>
      </c>
      <c r="I932" s="1" t="str">
        <f t="shared" si="290"/>
        <v xml:space="preserve"> </v>
      </c>
      <c r="J932" s="42" t="str">
        <f t="shared" si="285"/>
        <v>LOZAR IZTOK</v>
      </c>
      <c r="K932" s="1" t="str">
        <f t="shared" si="286"/>
        <v>FVG</v>
      </c>
      <c r="L932" s="1" t="str">
        <f t="shared" si="287"/>
        <v>MX1</v>
      </c>
      <c r="M932" s="1" t="str">
        <f t="shared" si="288"/>
        <v>CHALLENGE</v>
      </c>
      <c r="N932" s="7"/>
      <c r="O932">
        <f t="shared" si="291"/>
        <v>0</v>
      </c>
      <c r="P932">
        <f t="shared" si="292"/>
        <v>0</v>
      </c>
      <c r="Q932">
        <f t="shared" si="293"/>
        <v>0</v>
      </c>
      <c r="R932" s="1">
        <f t="shared" si="294"/>
        <v>0</v>
      </c>
      <c r="S932" s="22">
        <f t="shared" si="277"/>
        <v>0</v>
      </c>
      <c r="T932" s="1">
        <f t="shared" si="278"/>
        <v>0</v>
      </c>
      <c r="U932" s="1">
        <f t="shared" si="279"/>
        <v>0</v>
      </c>
      <c r="V932" s="1">
        <f t="shared" si="280"/>
        <v>0</v>
      </c>
      <c r="W932" s="42" t="str">
        <f t="shared" si="295"/>
        <v xml:space="preserve"> </v>
      </c>
    </row>
    <row r="933" spans="1:28" ht="15.75" x14ac:dyDescent="0.25">
      <c r="A933" s="3">
        <v>930</v>
      </c>
      <c r="B933" s="4">
        <f t="shared" si="281"/>
        <v>930</v>
      </c>
      <c r="C933" s="1" t="str">
        <f t="shared" si="282"/>
        <v xml:space="preserve"> </v>
      </c>
      <c r="D933" t="str">
        <f t="shared" si="283"/>
        <v xml:space="preserve"> </v>
      </c>
      <c r="E933" s="1" t="str">
        <f>_xlfn.IFNA(VLOOKUP(G933,'nr MX scelti o cambiati'!$C$3:$D$591,2,FALSE)," ")</f>
        <v xml:space="preserve"> </v>
      </c>
      <c r="F933" s="1" t="str">
        <f>IF(E933="NUM CAMBIATO","NUM CAMBIATO",IF(G933=" "," ",_xlfn.IFNA(VLOOKUP(G933,'nr MX scelti o cambiati'!$E$3:$N$591,10,FALSE),"nuova scelta numero")))</f>
        <v xml:space="preserve"> </v>
      </c>
      <c r="G933" s="1" t="str">
        <f t="shared" si="284"/>
        <v xml:space="preserve"> </v>
      </c>
      <c r="H933" s="1">
        <f t="shared" si="289"/>
        <v>0</v>
      </c>
      <c r="I933" s="1" t="str">
        <f t="shared" si="290"/>
        <v xml:space="preserve"> </v>
      </c>
      <c r="J933" s="42" t="str">
        <f t="shared" si="285"/>
        <v xml:space="preserve"> </v>
      </c>
      <c r="K933" s="1" t="str">
        <f t="shared" si="286"/>
        <v xml:space="preserve"> </v>
      </c>
      <c r="L933" s="1" t="str">
        <f t="shared" si="287"/>
        <v xml:space="preserve"> </v>
      </c>
      <c r="M933" s="1" t="str">
        <f t="shared" si="288"/>
        <v xml:space="preserve"> </v>
      </c>
      <c r="N933" s="7"/>
      <c r="O933">
        <f t="shared" si="291"/>
        <v>0</v>
      </c>
      <c r="P933">
        <f t="shared" si="292"/>
        <v>0</v>
      </c>
      <c r="Q933">
        <f t="shared" si="293"/>
        <v>0</v>
      </c>
      <c r="R933" s="1">
        <f t="shared" si="294"/>
        <v>0</v>
      </c>
      <c r="S933" s="22">
        <f t="shared" si="277"/>
        <v>0</v>
      </c>
      <c r="T933" s="1">
        <f t="shared" si="278"/>
        <v>0</v>
      </c>
      <c r="U933" s="1">
        <f t="shared" si="279"/>
        <v>0</v>
      </c>
      <c r="V933" s="1">
        <f t="shared" si="280"/>
        <v>0</v>
      </c>
      <c r="W933" s="42" t="str">
        <f t="shared" si="295"/>
        <v xml:space="preserve"> </v>
      </c>
    </row>
    <row r="934" spans="1:28" ht="15.75" x14ac:dyDescent="0.25">
      <c r="A934" s="3">
        <v>931</v>
      </c>
      <c r="B934" s="4" t="str">
        <f t="shared" si="281"/>
        <v xml:space="preserve"> </v>
      </c>
      <c r="C934" s="1">
        <f t="shared" si="282"/>
        <v>931</v>
      </c>
      <c r="D934" t="str">
        <f t="shared" si="283"/>
        <v>PIGOZZO GIACOMO</v>
      </c>
      <c r="E934" s="1" t="str">
        <f>_xlfn.IFNA(VLOOKUP(G934,'nr MX scelti o cambiati'!$C$3:$D$591,2,FALSE)," ")</f>
        <v xml:space="preserve"> </v>
      </c>
      <c r="F934" s="1" t="str">
        <f>IF(E934="NUM CAMBIATO","NUM CAMBIATO",IF(G934=" "," ",_xlfn.IFNA(VLOOKUP(G934,'nr MX scelti o cambiati'!$E$3:$N$591,10,FALSE),"nuova scelta numero")))</f>
        <v>nuova scelta numero</v>
      </c>
      <c r="G934" s="1" t="str">
        <f t="shared" si="284"/>
        <v>V02346</v>
      </c>
      <c r="H934" s="1">
        <f t="shared" si="289"/>
        <v>0</v>
      </c>
      <c r="I934" s="1" t="str">
        <f t="shared" si="290"/>
        <v xml:space="preserve"> </v>
      </c>
      <c r="J934" s="42" t="str">
        <f t="shared" si="285"/>
        <v>PIGOZZO GIACOMO</v>
      </c>
      <c r="K934" s="1" t="str">
        <f t="shared" si="286"/>
        <v>VEN</v>
      </c>
      <c r="L934" s="1">
        <f t="shared" si="287"/>
        <v>125</v>
      </c>
      <c r="M934" s="1" t="str">
        <f t="shared" si="288"/>
        <v>JUNIOR</v>
      </c>
      <c r="N934" s="7"/>
      <c r="O934">
        <f t="shared" si="291"/>
        <v>0</v>
      </c>
      <c r="P934">
        <f t="shared" si="292"/>
        <v>0</v>
      </c>
      <c r="Q934">
        <f t="shared" si="293"/>
        <v>0</v>
      </c>
      <c r="R934" s="1">
        <f t="shared" si="294"/>
        <v>0</v>
      </c>
      <c r="S934" s="22">
        <f t="shared" si="277"/>
        <v>0</v>
      </c>
      <c r="T934" s="1">
        <f t="shared" si="278"/>
        <v>0</v>
      </c>
      <c r="U934" s="1">
        <f t="shared" si="279"/>
        <v>0</v>
      </c>
      <c r="V934" s="1">
        <f t="shared" si="280"/>
        <v>0</v>
      </c>
      <c r="W934" s="42" t="str">
        <f t="shared" si="295"/>
        <v xml:space="preserve"> </v>
      </c>
    </row>
    <row r="935" spans="1:28" ht="15.75" x14ac:dyDescent="0.25">
      <c r="A935" s="3">
        <v>932</v>
      </c>
      <c r="B935" s="4" t="str">
        <f t="shared" si="281"/>
        <v xml:space="preserve"> </v>
      </c>
      <c r="C935" s="1">
        <f t="shared" si="282"/>
        <v>932</v>
      </c>
      <c r="D935" t="str">
        <f t="shared" si="283"/>
        <v>MURGUT TOMMASO</v>
      </c>
      <c r="E935" s="1" t="str">
        <f>_xlfn.IFNA(VLOOKUP(G935,'nr MX scelti o cambiati'!$C$3:$D$591,2,FALSE)," ")</f>
        <v xml:space="preserve"> </v>
      </c>
      <c r="F935" s="1">
        <f>IF(E935="NUM CAMBIATO","NUM CAMBIATO",IF(G935=" "," ",_xlfn.IFNA(VLOOKUP(G935,'nr MX scelti o cambiati'!$E$3:$N$591,10,FALSE),"nuova scelta numero")))</f>
        <v>0</v>
      </c>
      <c r="G935" s="1" t="str">
        <f t="shared" si="284"/>
        <v>Q02974</v>
      </c>
      <c r="H935" s="1">
        <f t="shared" si="289"/>
        <v>0</v>
      </c>
      <c r="I935" s="1" t="str">
        <f t="shared" si="290"/>
        <v xml:space="preserve"> </v>
      </c>
      <c r="J935" s="42" t="str">
        <f t="shared" si="285"/>
        <v>MURGUT TOMMASO</v>
      </c>
      <c r="K935" s="1" t="str">
        <f t="shared" si="286"/>
        <v>FVG</v>
      </c>
      <c r="L935" s="1">
        <f t="shared" si="287"/>
        <v>125</v>
      </c>
      <c r="M935" s="1" t="str">
        <f t="shared" si="288"/>
        <v>SENIOR</v>
      </c>
      <c r="N935" s="7"/>
      <c r="O935">
        <f t="shared" si="291"/>
        <v>0</v>
      </c>
      <c r="P935">
        <f t="shared" si="292"/>
        <v>0</v>
      </c>
      <c r="Q935">
        <f t="shared" si="293"/>
        <v>0</v>
      </c>
      <c r="R935" s="1">
        <f t="shared" si="294"/>
        <v>0</v>
      </c>
      <c r="S935" s="22">
        <f t="shared" si="277"/>
        <v>0</v>
      </c>
      <c r="T935" s="1">
        <f t="shared" si="278"/>
        <v>0</v>
      </c>
      <c r="U935" s="1">
        <f t="shared" si="279"/>
        <v>0</v>
      </c>
      <c r="V935" s="1">
        <f t="shared" si="280"/>
        <v>0</v>
      </c>
      <c r="W935" s="42" t="str">
        <f t="shared" si="295"/>
        <v xml:space="preserve"> </v>
      </c>
      <c r="AB935"/>
    </row>
    <row r="936" spans="1:28" ht="15.75" x14ac:dyDescent="0.25">
      <c r="A936" s="3">
        <v>933</v>
      </c>
      <c r="B936" s="4" t="str">
        <f t="shared" si="281"/>
        <v xml:space="preserve"> </v>
      </c>
      <c r="C936" s="1">
        <f t="shared" si="282"/>
        <v>933</v>
      </c>
      <c r="D936" t="str">
        <f t="shared" si="283"/>
        <v>GIACOMELLI ANDREA</v>
      </c>
      <c r="E936" s="1" t="str">
        <f>_xlfn.IFNA(VLOOKUP(G936,'nr MX scelti o cambiati'!$C$3:$D$591,2,FALSE)," ")</f>
        <v xml:space="preserve"> </v>
      </c>
      <c r="F936" s="1" t="str">
        <f>IF(E936="NUM CAMBIATO","NUM CAMBIATO",IF(G936=" "," ",_xlfn.IFNA(VLOOKUP(G936,'nr MX scelti o cambiati'!$E$3:$N$591,10,FALSE),"nuova scelta numero")))</f>
        <v>nuova scelta numero</v>
      </c>
      <c r="G936" s="1" t="str">
        <f t="shared" si="284"/>
        <v>U04775</v>
      </c>
      <c r="H936" s="1">
        <f t="shared" si="289"/>
        <v>0</v>
      </c>
      <c r="I936" s="1" t="str">
        <f t="shared" si="290"/>
        <v xml:space="preserve"> </v>
      </c>
      <c r="J936" s="42" t="str">
        <f t="shared" si="285"/>
        <v>GIACOMELLI ANDREA</v>
      </c>
      <c r="K936" s="1" t="str">
        <f t="shared" si="286"/>
        <v>PTR</v>
      </c>
      <c r="L936" s="1">
        <f t="shared" si="287"/>
        <v>125</v>
      </c>
      <c r="M936" s="1" t="str">
        <f t="shared" si="288"/>
        <v>JUNIOR</v>
      </c>
      <c r="N936" s="7"/>
      <c r="O936">
        <f t="shared" si="291"/>
        <v>0</v>
      </c>
      <c r="P936">
        <f t="shared" si="292"/>
        <v>0</v>
      </c>
      <c r="Q936">
        <f t="shared" si="293"/>
        <v>0</v>
      </c>
      <c r="R936" s="1">
        <f t="shared" si="294"/>
        <v>0</v>
      </c>
      <c r="S936" s="22">
        <f t="shared" si="277"/>
        <v>0</v>
      </c>
      <c r="T936" s="1">
        <f t="shared" si="278"/>
        <v>0</v>
      </c>
      <c r="U936" s="1">
        <f t="shared" si="279"/>
        <v>0</v>
      </c>
      <c r="V936" s="1">
        <f t="shared" si="280"/>
        <v>0</v>
      </c>
      <c r="W936" s="42" t="str">
        <f t="shared" si="295"/>
        <v xml:space="preserve"> </v>
      </c>
      <c r="AB936"/>
    </row>
    <row r="937" spans="1:28" ht="15.75" x14ac:dyDescent="0.25">
      <c r="A937" s="3">
        <v>934</v>
      </c>
      <c r="B937" s="4" t="str">
        <f t="shared" si="281"/>
        <v xml:space="preserve"> </v>
      </c>
      <c r="C937" s="1">
        <f t="shared" si="282"/>
        <v>934</v>
      </c>
      <c r="D937" t="str">
        <f t="shared" si="283"/>
        <v>BRAVIN MIRCO</v>
      </c>
      <c r="E937" s="1" t="str">
        <f>_xlfn.IFNA(VLOOKUP(G937,'nr MX scelti o cambiati'!$C$3:$D$591,2,FALSE)," ")</f>
        <v xml:space="preserve"> </v>
      </c>
      <c r="F937" s="1" t="str">
        <f>IF(E937="NUM CAMBIATO","NUM CAMBIATO",IF(G937=" "," ",_xlfn.IFNA(VLOOKUP(G937,'nr MX scelti o cambiati'!$E$3:$N$591,10,FALSE),"nuova scelta numero")))</f>
        <v>nuova scelta numero</v>
      </c>
      <c r="G937" s="1" t="str">
        <f t="shared" si="284"/>
        <v>P00408</v>
      </c>
      <c r="H937" s="1">
        <f t="shared" si="289"/>
        <v>0</v>
      </c>
      <c r="I937" s="1" t="str">
        <f t="shared" si="290"/>
        <v xml:space="preserve"> </v>
      </c>
      <c r="J937" s="42" t="str">
        <f t="shared" si="285"/>
        <v>BRAVIN MIRCO</v>
      </c>
      <c r="K937" s="1" t="str">
        <f t="shared" si="286"/>
        <v>VEN</v>
      </c>
      <c r="L937" s="1" t="str">
        <f t="shared" si="287"/>
        <v>MX1</v>
      </c>
      <c r="M937" s="1" t="str">
        <f t="shared" si="288"/>
        <v>CHALLENGE</v>
      </c>
      <c r="N937" s="7"/>
      <c r="O937">
        <f t="shared" si="291"/>
        <v>0</v>
      </c>
      <c r="P937">
        <f t="shared" si="292"/>
        <v>0</v>
      </c>
      <c r="Q937">
        <f t="shared" si="293"/>
        <v>0</v>
      </c>
      <c r="R937" s="1">
        <f t="shared" si="294"/>
        <v>0</v>
      </c>
      <c r="S937" s="22">
        <f t="shared" si="277"/>
        <v>0</v>
      </c>
      <c r="T937" s="1">
        <f t="shared" si="278"/>
        <v>0</v>
      </c>
      <c r="U937" s="1">
        <f t="shared" si="279"/>
        <v>0</v>
      </c>
      <c r="V937" s="1">
        <f t="shared" si="280"/>
        <v>0</v>
      </c>
      <c r="W937" s="42" t="str">
        <f t="shared" si="295"/>
        <v xml:space="preserve"> </v>
      </c>
      <c r="AB937"/>
    </row>
    <row r="938" spans="1:28" ht="15.75" x14ac:dyDescent="0.25">
      <c r="A938" s="3">
        <v>935</v>
      </c>
      <c r="B938" s="4">
        <f t="shared" si="281"/>
        <v>935</v>
      </c>
      <c r="C938" s="1" t="str">
        <f t="shared" si="282"/>
        <v xml:space="preserve"> </v>
      </c>
      <c r="D938" t="str">
        <f t="shared" si="283"/>
        <v xml:space="preserve"> </v>
      </c>
      <c r="E938" s="1" t="str">
        <f>_xlfn.IFNA(VLOOKUP(G938,'nr MX scelti o cambiati'!$C$3:$D$591,2,FALSE)," ")</f>
        <v xml:space="preserve"> </v>
      </c>
      <c r="F938" s="1" t="str">
        <f>IF(E938="NUM CAMBIATO","NUM CAMBIATO",IF(G938=" "," ",_xlfn.IFNA(VLOOKUP(G938,'nr MX scelti o cambiati'!$E$3:$N$591,10,FALSE),"nuova scelta numero")))</f>
        <v xml:space="preserve"> </v>
      </c>
      <c r="G938" s="1" t="str">
        <f t="shared" si="284"/>
        <v xml:space="preserve"> </v>
      </c>
      <c r="H938" s="1">
        <f t="shared" si="289"/>
        <v>0</v>
      </c>
      <c r="I938" s="1" t="str">
        <f t="shared" si="290"/>
        <v xml:space="preserve"> </v>
      </c>
      <c r="J938" s="42" t="str">
        <f t="shared" si="285"/>
        <v xml:space="preserve"> </v>
      </c>
      <c r="K938" s="1" t="str">
        <f t="shared" si="286"/>
        <v xml:space="preserve"> </v>
      </c>
      <c r="L938" s="1" t="str">
        <f t="shared" si="287"/>
        <v xml:space="preserve"> </v>
      </c>
      <c r="M938" s="1" t="str">
        <f t="shared" si="288"/>
        <v xml:space="preserve"> </v>
      </c>
      <c r="N938" s="7"/>
      <c r="O938">
        <f t="shared" si="291"/>
        <v>0</v>
      </c>
      <c r="P938">
        <f t="shared" si="292"/>
        <v>0</v>
      </c>
      <c r="Q938">
        <f t="shared" si="293"/>
        <v>0</v>
      </c>
      <c r="R938" s="1">
        <f t="shared" si="294"/>
        <v>0</v>
      </c>
      <c r="S938" s="22">
        <f t="shared" si="277"/>
        <v>0</v>
      </c>
      <c r="T938" s="1">
        <f t="shared" si="278"/>
        <v>0</v>
      </c>
      <c r="U938" s="1">
        <f t="shared" si="279"/>
        <v>0</v>
      </c>
      <c r="V938" s="1">
        <f t="shared" si="280"/>
        <v>0</v>
      </c>
      <c r="W938" s="42" t="str">
        <f t="shared" si="295"/>
        <v xml:space="preserve"> </v>
      </c>
    </row>
    <row r="939" spans="1:28" ht="15.75" x14ac:dyDescent="0.25">
      <c r="A939" s="3">
        <v>936</v>
      </c>
      <c r="B939" s="4" t="str">
        <f t="shared" si="281"/>
        <v xml:space="preserve"> </v>
      </c>
      <c r="C939" s="1">
        <f t="shared" si="282"/>
        <v>936</v>
      </c>
      <c r="D939" t="str">
        <f t="shared" si="283"/>
        <v>BERTO GIORGIO</v>
      </c>
      <c r="E939" s="1" t="str">
        <f>_xlfn.IFNA(VLOOKUP(G939,'nr MX scelti o cambiati'!$C$3:$D$591,2,FALSE)," ")</f>
        <v xml:space="preserve"> </v>
      </c>
      <c r="F939" s="1">
        <f>IF(E939="NUM CAMBIATO","NUM CAMBIATO",IF(G939=" "," ",_xlfn.IFNA(VLOOKUP(G939,'nr MX scelti o cambiati'!$E$3:$N$591,10,FALSE),"nuova scelta numero")))</f>
        <v>0</v>
      </c>
      <c r="G939" s="1" t="str">
        <f t="shared" si="284"/>
        <v>X00589</v>
      </c>
      <c r="H939" s="1">
        <f t="shared" si="289"/>
        <v>1</v>
      </c>
      <c r="I939" s="1" t="str">
        <f t="shared" si="290"/>
        <v>licenza 23 da rinnovare</v>
      </c>
      <c r="J939" s="42" t="str">
        <f t="shared" si="285"/>
        <v xml:space="preserve"> </v>
      </c>
      <c r="K939" s="1">
        <f t="shared" si="286"/>
        <v>0</v>
      </c>
      <c r="L939" s="1" t="str">
        <f t="shared" si="287"/>
        <v>MX2</v>
      </c>
      <c r="M939" s="1" t="str">
        <f t="shared" si="288"/>
        <v>CHALLENGE</v>
      </c>
      <c r="N939" s="7"/>
      <c r="O939">
        <f t="shared" si="291"/>
        <v>0</v>
      </c>
      <c r="P939">
        <f t="shared" si="292"/>
        <v>0</v>
      </c>
      <c r="Q939">
        <f t="shared" si="293"/>
        <v>0</v>
      </c>
      <c r="R939" s="1">
        <f t="shared" si="294"/>
        <v>0</v>
      </c>
      <c r="S939" s="22">
        <f t="shared" si="277"/>
        <v>0</v>
      </c>
      <c r="T939" s="1">
        <f t="shared" si="278"/>
        <v>0</v>
      </c>
      <c r="U939" s="1">
        <f t="shared" si="279"/>
        <v>0</v>
      </c>
      <c r="V939" s="1">
        <f t="shared" si="280"/>
        <v>0</v>
      </c>
      <c r="W939" s="42" t="str">
        <f t="shared" si="295"/>
        <v xml:space="preserve"> </v>
      </c>
      <c r="AB939"/>
    </row>
    <row r="940" spans="1:28" ht="15.75" x14ac:dyDescent="0.25">
      <c r="A940" s="3">
        <v>937</v>
      </c>
      <c r="B940" s="4">
        <f t="shared" si="281"/>
        <v>937</v>
      </c>
      <c r="C940" s="1" t="str">
        <f t="shared" si="282"/>
        <v xml:space="preserve"> </v>
      </c>
      <c r="D940" t="str">
        <f t="shared" si="283"/>
        <v xml:space="preserve"> </v>
      </c>
      <c r="E940" s="1" t="str">
        <f>_xlfn.IFNA(VLOOKUP(G940,'nr MX scelti o cambiati'!$C$3:$D$591,2,FALSE)," ")</f>
        <v xml:space="preserve"> </v>
      </c>
      <c r="F940" s="1" t="str">
        <f>IF(E940="NUM CAMBIATO","NUM CAMBIATO",IF(G940=" "," ",_xlfn.IFNA(VLOOKUP(G940,'nr MX scelti o cambiati'!$E$3:$N$591,10,FALSE),"nuova scelta numero")))</f>
        <v xml:space="preserve"> </v>
      </c>
      <c r="G940" s="1" t="str">
        <f t="shared" si="284"/>
        <v xml:space="preserve"> </v>
      </c>
      <c r="H940" s="1">
        <f t="shared" si="289"/>
        <v>0</v>
      </c>
      <c r="I940" s="1" t="str">
        <f t="shared" si="290"/>
        <v xml:space="preserve"> </v>
      </c>
      <c r="J940" s="42" t="str">
        <f t="shared" si="285"/>
        <v xml:space="preserve"> </v>
      </c>
      <c r="K940" s="1" t="str">
        <f t="shared" si="286"/>
        <v xml:space="preserve"> </v>
      </c>
      <c r="L940" s="1" t="str">
        <f t="shared" si="287"/>
        <v xml:space="preserve"> </v>
      </c>
      <c r="M940" s="1" t="str">
        <f t="shared" si="288"/>
        <v xml:space="preserve"> </v>
      </c>
      <c r="N940" s="7"/>
      <c r="O940">
        <f t="shared" si="291"/>
        <v>0</v>
      </c>
      <c r="P940">
        <f t="shared" si="292"/>
        <v>0</v>
      </c>
      <c r="Q940">
        <f t="shared" si="293"/>
        <v>0</v>
      </c>
      <c r="R940" s="1">
        <f t="shared" si="294"/>
        <v>0</v>
      </c>
      <c r="S940" s="22">
        <f t="shared" si="277"/>
        <v>0</v>
      </c>
      <c r="T940" s="1">
        <f t="shared" si="278"/>
        <v>0</v>
      </c>
      <c r="U940" s="1">
        <f t="shared" si="279"/>
        <v>0</v>
      </c>
      <c r="V940" s="1">
        <f t="shared" si="280"/>
        <v>0</v>
      </c>
      <c r="W940" s="42" t="str">
        <f t="shared" si="295"/>
        <v xml:space="preserve"> </v>
      </c>
      <c r="AB940"/>
    </row>
    <row r="941" spans="1:28" ht="15.75" x14ac:dyDescent="0.25">
      <c r="A941" s="3">
        <v>938</v>
      </c>
      <c r="B941" s="4" t="str">
        <f t="shared" si="281"/>
        <v xml:space="preserve"> </v>
      </c>
      <c r="C941" s="1">
        <f t="shared" si="282"/>
        <v>938</v>
      </c>
      <c r="D941" t="str">
        <f t="shared" si="283"/>
        <v>BELLERI MARCO</v>
      </c>
      <c r="E941" s="1" t="str">
        <f>_xlfn.IFNA(VLOOKUP(G941,'nr MX scelti o cambiati'!$C$3:$D$591,2,FALSE)," ")</f>
        <v xml:space="preserve"> </v>
      </c>
      <c r="F941" s="1">
        <f>IF(E941="NUM CAMBIATO","NUM CAMBIATO",IF(G941=" "," ",_xlfn.IFNA(VLOOKUP(G941,'nr MX scelti o cambiati'!$E$3:$N$591,10,FALSE),"nuova scelta numero")))</f>
        <v>0</v>
      </c>
      <c r="G941" s="1" t="str">
        <f t="shared" si="284"/>
        <v>U02039</v>
      </c>
      <c r="H941" s="1">
        <f t="shared" si="289"/>
        <v>0</v>
      </c>
      <c r="I941" s="1" t="str">
        <f t="shared" si="290"/>
        <v xml:space="preserve"> </v>
      </c>
      <c r="J941" s="42" t="str">
        <f t="shared" si="285"/>
        <v>BELLERI MARCO</v>
      </c>
      <c r="K941" s="1" t="str">
        <f t="shared" si="286"/>
        <v>PBZ</v>
      </c>
      <c r="L941" s="1" t="str">
        <f t="shared" si="287"/>
        <v>OPEN</v>
      </c>
      <c r="M941" s="1" t="str">
        <f t="shared" si="288"/>
        <v>SUPERVETERAN</v>
      </c>
      <c r="N941" s="7"/>
      <c r="O941">
        <f t="shared" si="291"/>
        <v>0</v>
      </c>
      <c r="P941">
        <f t="shared" si="292"/>
        <v>0</v>
      </c>
      <c r="Q941">
        <f t="shared" si="293"/>
        <v>0</v>
      </c>
      <c r="R941" s="1">
        <f t="shared" si="294"/>
        <v>0</v>
      </c>
      <c r="S941" s="22">
        <f t="shared" si="277"/>
        <v>0</v>
      </c>
      <c r="T941" s="1">
        <f t="shared" si="278"/>
        <v>0</v>
      </c>
      <c r="U941" s="1">
        <f t="shared" si="279"/>
        <v>0</v>
      </c>
      <c r="V941" s="1">
        <f t="shared" si="280"/>
        <v>0</v>
      </c>
      <c r="W941" s="42" t="str">
        <f t="shared" si="295"/>
        <v xml:space="preserve"> </v>
      </c>
      <c r="AB941"/>
    </row>
    <row r="942" spans="1:28" ht="15.75" x14ac:dyDescent="0.25">
      <c r="A942" s="3">
        <v>939</v>
      </c>
      <c r="B942" s="4" t="str">
        <f t="shared" si="281"/>
        <v xml:space="preserve"> </v>
      </c>
      <c r="C942" s="1">
        <f t="shared" si="282"/>
        <v>939</v>
      </c>
      <c r="D942" t="str">
        <f t="shared" si="283"/>
        <v>REDUCE ANDREA</v>
      </c>
      <c r="E942" s="1" t="str">
        <f>_xlfn.IFNA(VLOOKUP(G942,'nr MX scelti o cambiati'!$C$3:$D$591,2,FALSE)," ")</f>
        <v xml:space="preserve"> </v>
      </c>
      <c r="F942" s="1">
        <f>IF(E942="NUM CAMBIATO","NUM CAMBIATO",IF(G942=" "," ",_xlfn.IFNA(VLOOKUP(G942,'nr MX scelti o cambiati'!$E$3:$N$591,10,FALSE),"nuova scelta numero")))</f>
        <v>0</v>
      </c>
      <c r="G942" s="1" t="str">
        <f t="shared" si="284"/>
        <v>W01053</v>
      </c>
      <c r="H942" s="1">
        <f t="shared" si="289"/>
        <v>0</v>
      </c>
      <c r="I942" s="1" t="str">
        <f t="shared" si="290"/>
        <v xml:space="preserve"> </v>
      </c>
      <c r="J942" s="42" t="str">
        <f t="shared" si="285"/>
        <v>REDUCE ANDREA</v>
      </c>
      <c r="K942" s="1" t="str">
        <f t="shared" si="286"/>
        <v>VEN</v>
      </c>
      <c r="L942" s="1" t="str">
        <f t="shared" si="287"/>
        <v>OPEN</v>
      </c>
      <c r="M942" s="1" t="str">
        <f t="shared" si="288"/>
        <v>SUPERVETERAN</v>
      </c>
      <c r="N942" s="7"/>
      <c r="O942">
        <f t="shared" si="291"/>
        <v>0</v>
      </c>
      <c r="P942">
        <f t="shared" si="292"/>
        <v>0</v>
      </c>
      <c r="Q942">
        <f t="shared" si="293"/>
        <v>0</v>
      </c>
      <c r="R942" s="1">
        <f t="shared" si="294"/>
        <v>0</v>
      </c>
      <c r="S942" s="22">
        <f t="shared" si="277"/>
        <v>0</v>
      </c>
      <c r="T942" s="1">
        <f t="shared" si="278"/>
        <v>0</v>
      </c>
      <c r="U942" s="1">
        <f t="shared" si="279"/>
        <v>0</v>
      </c>
      <c r="V942" s="1">
        <f t="shared" si="280"/>
        <v>0</v>
      </c>
      <c r="W942" s="42" t="str">
        <f t="shared" si="295"/>
        <v xml:space="preserve"> </v>
      </c>
      <c r="AB942"/>
    </row>
    <row r="943" spans="1:28" ht="15.75" x14ac:dyDescent="0.25">
      <c r="A943" s="3">
        <v>940</v>
      </c>
      <c r="B943" s="4" t="str">
        <f t="shared" si="281"/>
        <v xml:space="preserve"> </v>
      </c>
      <c r="C943" s="1">
        <f t="shared" si="282"/>
        <v>940</v>
      </c>
      <c r="D943" t="str">
        <f t="shared" si="283"/>
        <v>BELLO ANDREA</v>
      </c>
      <c r="E943" s="1" t="str">
        <f>_xlfn.IFNA(VLOOKUP(G943,'nr MX scelti o cambiati'!$C$3:$D$591,2,FALSE)," ")</f>
        <v xml:space="preserve"> </v>
      </c>
      <c r="F943" s="1">
        <f>IF(E943="NUM CAMBIATO","NUM CAMBIATO",IF(G943=" "," ",_xlfn.IFNA(VLOOKUP(G943,'nr MX scelti o cambiati'!$E$3:$N$591,10,FALSE),"nuova scelta numero")))</f>
        <v>0</v>
      </c>
      <c r="G943" s="1" t="str">
        <f t="shared" si="284"/>
        <v>X03766</v>
      </c>
      <c r="H943" s="1">
        <f t="shared" si="289"/>
        <v>1</v>
      </c>
      <c r="I943" s="1" t="str">
        <f t="shared" si="290"/>
        <v>licenza 23 da rinnovare</v>
      </c>
      <c r="J943" s="42" t="str">
        <f t="shared" si="285"/>
        <v xml:space="preserve"> </v>
      </c>
      <c r="K943" s="1">
        <f t="shared" si="286"/>
        <v>0</v>
      </c>
      <c r="L943" s="1" t="str">
        <f t="shared" si="287"/>
        <v>MX2</v>
      </c>
      <c r="M943" s="1" t="str">
        <f t="shared" si="288"/>
        <v>CHALLENGE</v>
      </c>
      <c r="N943" s="7"/>
      <c r="O943">
        <f t="shared" si="291"/>
        <v>0</v>
      </c>
      <c r="P943">
        <f t="shared" si="292"/>
        <v>0</v>
      </c>
      <c r="Q943">
        <f t="shared" si="293"/>
        <v>0</v>
      </c>
      <c r="R943" s="1">
        <f t="shared" si="294"/>
        <v>0</v>
      </c>
      <c r="S943" s="22">
        <f t="shared" si="277"/>
        <v>0</v>
      </c>
      <c r="T943" s="1">
        <f t="shared" si="278"/>
        <v>0</v>
      </c>
      <c r="U943" s="1">
        <f t="shared" si="279"/>
        <v>0</v>
      </c>
      <c r="V943" s="1">
        <f t="shared" si="280"/>
        <v>0</v>
      </c>
      <c r="W943" s="42" t="str">
        <f t="shared" si="295"/>
        <v xml:space="preserve"> </v>
      </c>
      <c r="AB943"/>
    </row>
    <row r="944" spans="1:28" ht="15.75" x14ac:dyDescent="0.25">
      <c r="A944" s="3">
        <v>941</v>
      </c>
      <c r="B944" s="4" t="str">
        <f t="shared" si="281"/>
        <v xml:space="preserve"> </v>
      </c>
      <c r="C944" s="1">
        <f t="shared" si="282"/>
        <v>941</v>
      </c>
      <c r="D944" t="str">
        <f t="shared" si="283"/>
        <v>TRESSOLDI ERNANI</v>
      </c>
      <c r="E944" s="1" t="str">
        <f>_xlfn.IFNA(VLOOKUP(G944,'nr MX scelti o cambiati'!$C$3:$D$591,2,FALSE)," ")</f>
        <v xml:space="preserve"> </v>
      </c>
      <c r="F944" s="1">
        <f>IF(E944="NUM CAMBIATO","NUM CAMBIATO",IF(G944=" "," ",_xlfn.IFNA(VLOOKUP(G944,'nr MX scelti o cambiati'!$E$3:$N$591,10,FALSE),"nuova scelta numero")))</f>
        <v>0</v>
      </c>
      <c r="G944" s="1" t="str">
        <f t="shared" si="284"/>
        <v>W00184</v>
      </c>
      <c r="H944" s="1">
        <f t="shared" si="289"/>
        <v>0</v>
      </c>
      <c r="I944" s="1" t="str">
        <f t="shared" si="290"/>
        <v xml:space="preserve"> </v>
      </c>
      <c r="J944" s="42" t="str">
        <f t="shared" si="285"/>
        <v>TRESSOLDI ERNANI</v>
      </c>
      <c r="K944" s="1" t="str">
        <f t="shared" si="286"/>
        <v>LOM</v>
      </c>
      <c r="L944" s="1" t="str">
        <f t="shared" si="287"/>
        <v>OPEN</v>
      </c>
      <c r="M944" s="1" t="str">
        <f t="shared" si="288"/>
        <v>VETERAN</v>
      </c>
      <c r="N944" s="7"/>
      <c r="O944">
        <f t="shared" si="291"/>
        <v>0</v>
      </c>
      <c r="P944">
        <f t="shared" si="292"/>
        <v>0</v>
      </c>
      <c r="Q944">
        <f t="shared" si="293"/>
        <v>0</v>
      </c>
      <c r="R944" s="1">
        <f t="shared" si="294"/>
        <v>0</v>
      </c>
      <c r="S944" s="22">
        <f t="shared" si="277"/>
        <v>0</v>
      </c>
      <c r="T944" s="1">
        <f t="shared" si="278"/>
        <v>0</v>
      </c>
      <c r="U944" s="1">
        <f t="shared" si="279"/>
        <v>0</v>
      </c>
      <c r="V944" s="1">
        <f t="shared" si="280"/>
        <v>0</v>
      </c>
      <c r="W944" s="42" t="str">
        <f t="shared" si="295"/>
        <v xml:space="preserve"> </v>
      </c>
      <c r="AB944"/>
    </row>
    <row r="945" spans="1:28" ht="15.75" x14ac:dyDescent="0.25">
      <c r="A945" s="3">
        <v>942</v>
      </c>
      <c r="B945" s="4">
        <f t="shared" si="281"/>
        <v>942</v>
      </c>
      <c r="C945" s="1" t="str">
        <f t="shared" si="282"/>
        <v xml:space="preserve"> </v>
      </c>
      <c r="D945" t="str">
        <f t="shared" si="283"/>
        <v xml:space="preserve"> </v>
      </c>
      <c r="E945" s="1" t="str">
        <f>_xlfn.IFNA(VLOOKUP(G945,'nr MX scelti o cambiati'!$C$3:$D$591,2,FALSE)," ")</f>
        <v xml:space="preserve"> </v>
      </c>
      <c r="F945" s="1" t="str">
        <f>IF(E945="NUM CAMBIATO","NUM CAMBIATO",IF(G945=" "," ",_xlfn.IFNA(VLOOKUP(G945,'nr MX scelti o cambiati'!$E$3:$N$591,10,FALSE),"nuova scelta numero")))</f>
        <v xml:space="preserve"> </v>
      </c>
      <c r="G945" s="1" t="str">
        <f t="shared" si="284"/>
        <v xml:space="preserve"> </v>
      </c>
      <c r="H945" s="1">
        <f t="shared" si="289"/>
        <v>0</v>
      </c>
      <c r="I945" s="1" t="str">
        <f t="shared" si="290"/>
        <v xml:space="preserve"> </v>
      </c>
      <c r="J945" s="42" t="str">
        <f t="shared" si="285"/>
        <v xml:space="preserve"> </v>
      </c>
      <c r="K945" s="1" t="str">
        <f t="shared" si="286"/>
        <v xml:space="preserve"> </v>
      </c>
      <c r="L945" s="1" t="str">
        <f t="shared" si="287"/>
        <v xml:space="preserve"> </v>
      </c>
      <c r="M945" s="1" t="str">
        <f t="shared" si="288"/>
        <v xml:space="preserve"> </v>
      </c>
      <c r="N945" s="7"/>
      <c r="O945">
        <f t="shared" si="291"/>
        <v>0</v>
      </c>
      <c r="P945">
        <f t="shared" si="292"/>
        <v>0</v>
      </c>
      <c r="Q945">
        <f t="shared" si="293"/>
        <v>0</v>
      </c>
      <c r="R945" s="1">
        <f t="shared" si="294"/>
        <v>0</v>
      </c>
      <c r="S945" s="22">
        <f t="shared" si="277"/>
        <v>0</v>
      </c>
      <c r="T945" s="1">
        <f t="shared" si="278"/>
        <v>0</v>
      </c>
      <c r="U945" s="1">
        <f t="shared" si="279"/>
        <v>0</v>
      </c>
      <c r="V945" s="1">
        <f t="shared" si="280"/>
        <v>0</v>
      </c>
      <c r="W945" s="42" t="str">
        <f t="shared" si="295"/>
        <v xml:space="preserve"> </v>
      </c>
    </row>
    <row r="946" spans="1:28" ht="15.75" x14ac:dyDescent="0.25">
      <c r="A946" s="3">
        <v>943</v>
      </c>
      <c r="B946" s="4">
        <f t="shared" si="281"/>
        <v>943</v>
      </c>
      <c r="C946" s="1" t="str">
        <f t="shared" si="282"/>
        <v xml:space="preserve"> </v>
      </c>
      <c r="D946" t="str">
        <f t="shared" si="283"/>
        <v xml:space="preserve"> </v>
      </c>
      <c r="E946" s="1" t="str">
        <f>_xlfn.IFNA(VLOOKUP(G946,'nr MX scelti o cambiati'!$C$3:$D$591,2,FALSE)," ")</f>
        <v xml:space="preserve"> </v>
      </c>
      <c r="F946" s="1" t="str">
        <f>IF(E946="NUM CAMBIATO","NUM CAMBIATO",IF(G946=" "," ",_xlfn.IFNA(VLOOKUP(G946,'nr MX scelti o cambiati'!$E$3:$N$591,10,FALSE),"nuova scelta numero")))</f>
        <v xml:space="preserve"> </v>
      </c>
      <c r="G946" s="1" t="str">
        <f t="shared" si="284"/>
        <v xml:space="preserve"> </v>
      </c>
      <c r="H946" s="1">
        <f t="shared" si="289"/>
        <v>0</v>
      </c>
      <c r="I946" s="1" t="str">
        <f t="shared" si="290"/>
        <v xml:space="preserve"> </v>
      </c>
      <c r="J946" s="42" t="str">
        <f t="shared" si="285"/>
        <v xml:space="preserve"> </v>
      </c>
      <c r="K946" s="1" t="str">
        <f t="shared" si="286"/>
        <v xml:space="preserve"> </v>
      </c>
      <c r="L946" s="1" t="str">
        <f t="shared" si="287"/>
        <v xml:space="preserve"> </v>
      </c>
      <c r="M946" s="1" t="str">
        <f t="shared" si="288"/>
        <v xml:space="preserve"> </v>
      </c>
      <c r="N946" s="7"/>
      <c r="O946">
        <f t="shared" si="291"/>
        <v>0</v>
      </c>
      <c r="P946">
        <f t="shared" si="292"/>
        <v>0</v>
      </c>
      <c r="Q946">
        <f t="shared" si="293"/>
        <v>0</v>
      </c>
      <c r="R946" s="1">
        <f t="shared" si="294"/>
        <v>0</v>
      </c>
      <c r="S946" s="22">
        <f t="shared" si="277"/>
        <v>0</v>
      </c>
      <c r="T946" s="1">
        <f t="shared" si="278"/>
        <v>0</v>
      </c>
      <c r="U946" s="1">
        <f t="shared" si="279"/>
        <v>0</v>
      </c>
      <c r="V946" s="1">
        <f t="shared" si="280"/>
        <v>0</v>
      </c>
      <c r="W946" s="42" t="str">
        <f t="shared" si="295"/>
        <v xml:space="preserve"> </v>
      </c>
    </row>
    <row r="947" spans="1:28" ht="15.75" x14ac:dyDescent="0.25">
      <c r="A947" s="3">
        <v>944</v>
      </c>
      <c r="B947" s="4">
        <f t="shared" si="281"/>
        <v>944</v>
      </c>
      <c r="C947" s="1" t="str">
        <f t="shared" si="282"/>
        <v xml:space="preserve"> </v>
      </c>
      <c r="D947" t="str">
        <f t="shared" si="283"/>
        <v xml:space="preserve"> </v>
      </c>
      <c r="E947" s="1" t="str">
        <f>_xlfn.IFNA(VLOOKUP(G947,'nr MX scelti o cambiati'!$C$3:$D$591,2,FALSE)," ")</f>
        <v xml:space="preserve"> </v>
      </c>
      <c r="F947" s="1" t="str">
        <f>IF(E947="NUM CAMBIATO","NUM CAMBIATO",IF(G947=" "," ",_xlfn.IFNA(VLOOKUP(G947,'nr MX scelti o cambiati'!$E$3:$N$591,10,FALSE),"nuova scelta numero")))</f>
        <v xml:space="preserve"> </v>
      </c>
      <c r="G947" s="1" t="str">
        <f t="shared" si="284"/>
        <v xml:space="preserve"> </v>
      </c>
      <c r="H947" s="1">
        <f t="shared" si="289"/>
        <v>0</v>
      </c>
      <c r="I947" s="1" t="str">
        <f t="shared" si="290"/>
        <v xml:space="preserve"> </v>
      </c>
      <c r="J947" s="42" t="str">
        <f t="shared" si="285"/>
        <v xml:space="preserve"> </v>
      </c>
      <c r="K947" s="1" t="str">
        <f t="shared" si="286"/>
        <v xml:space="preserve"> </v>
      </c>
      <c r="L947" s="1" t="str">
        <f t="shared" si="287"/>
        <v xml:space="preserve"> </v>
      </c>
      <c r="M947" s="1" t="str">
        <f t="shared" si="288"/>
        <v xml:space="preserve"> </v>
      </c>
      <c r="N947" s="7"/>
      <c r="O947">
        <f t="shared" si="291"/>
        <v>0</v>
      </c>
      <c r="P947">
        <f t="shared" si="292"/>
        <v>0</v>
      </c>
      <c r="Q947">
        <f t="shared" si="293"/>
        <v>0</v>
      </c>
      <c r="R947" s="1">
        <f t="shared" si="294"/>
        <v>0</v>
      </c>
      <c r="S947" s="22">
        <f t="shared" si="277"/>
        <v>0</v>
      </c>
      <c r="T947" s="1">
        <f t="shared" si="278"/>
        <v>0</v>
      </c>
      <c r="U947" s="1">
        <f t="shared" si="279"/>
        <v>0</v>
      </c>
      <c r="V947" s="1">
        <f t="shared" si="280"/>
        <v>0</v>
      </c>
      <c r="W947" s="42" t="str">
        <f t="shared" si="295"/>
        <v xml:space="preserve"> </v>
      </c>
      <c r="AB947"/>
    </row>
    <row r="948" spans="1:28" ht="15.75" x14ac:dyDescent="0.25">
      <c r="A948" s="3">
        <v>945</v>
      </c>
      <c r="B948" s="4" t="str">
        <f t="shared" si="281"/>
        <v xml:space="preserve"> </v>
      </c>
      <c r="C948" s="1">
        <f t="shared" si="282"/>
        <v>945</v>
      </c>
      <c r="D948" t="str">
        <f t="shared" si="283"/>
        <v>GOBBO MIRCO</v>
      </c>
      <c r="E948" s="1" t="str">
        <f>_xlfn.IFNA(VLOOKUP(G948,'nr MX scelti o cambiati'!$C$3:$D$591,2,FALSE)," ")</f>
        <v xml:space="preserve"> </v>
      </c>
      <c r="F948" s="1">
        <f>IF(E948="NUM CAMBIATO","NUM CAMBIATO",IF(G948=" "," ",_xlfn.IFNA(VLOOKUP(G948,'nr MX scelti o cambiati'!$E$3:$N$591,10,FALSE),"nuova scelta numero")))</f>
        <v>0</v>
      </c>
      <c r="G948" s="1" t="str">
        <f t="shared" si="284"/>
        <v>Y00363</v>
      </c>
      <c r="H948" s="1">
        <f t="shared" si="289"/>
        <v>0</v>
      </c>
      <c r="I948" s="1" t="str">
        <f t="shared" si="290"/>
        <v xml:space="preserve"> </v>
      </c>
      <c r="J948" s="42" t="str">
        <f t="shared" si="285"/>
        <v>GOBBO MIRCO</v>
      </c>
      <c r="K948" s="1" t="str">
        <f t="shared" si="286"/>
        <v>VEN</v>
      </c>
      <c r="L948" s="1" t="str">
        <f t="shared" si="287"/>
        <v>MX2</v>
      </c>
      <c r="M948" s="1" t="str">
        <f t="shared" si="288"/>
        <v>EXPERT</v>
      </c>
      <c r="N948" s="7"/>
      <c r="O948">
        <f t="shared" si="291"/>
        <v>0</v>
      </c>
      <c r="P948">
        <f t="shared" si="292"/>
        <v>0</v>
      </c>
      <c r="Q948">
        <f t="shared" si="293"/>
        <v>0</v>
      </c>
      <c r="R948" s="1">
        <f t="shared" si="294"/>
        <v>0</v>
      </c>
      <c r="S948" s="22">
        <f t="shared" si="277"/>
        <v>0</v>
      </c>
      <c r="T948" s="1">
        <f t="shared" si="278"/>
        <v>0</v>
      </c>
      <c r="U948" s="1">
        <f t="shared" si="279"/>
        <v>0</v>
      </c>
      <c r="V948" s="1">
        <f t="shared" si="280"/>
        <v>0</v>
      </c>
      <c r="W948" s="42" t="str">
        <f t="shared" si="295"/>
        <v xml:space="preserve"> </v>
      </c>
      <c r="AB948"/>
    </row>
    <row r="949" spans="1:28" ht="15.75" x14ac:dyDescent="0.25">
      <c r="A949" s="3">
        <v>946</v>
      </c>
      <c r="B949" s="4" t="str">
        <f t="shared" si="281"/>
        <v xml:space="preserve"> </v>
      </c>
      <c r="C949" s="1">
        <f t="shared" si="282"/>
        <v>946</v>
      </c>
      <c r="D949" t="str">
        <f t="shared" si="283"/>
        <v>GIANESELLA ENRICO</v>
      </c>
      <c r="E949" s="1" t="str">
        <f>_xlfn.IFNA(VLOOKUP(G949,'nr MX scelti o cambiati'!$C$3:$D$591,2,FALSE)," ")</f>
        <v xml:space="preserve"> </v>
      </c>
      <c r="F949" s="1" t="str">
        <f>IF(E949="NUM CAMBIATO","NUM CAMBIATO",IF(G949=" "," ",_xlfn.IFNA(VLOOKUP(G949,'nr MX scelti o cambiati'!$E$3:$N$591,10,FALSE),"nuova scelta numero")))</f>
        <v>nuova scelta numero</v>
      </c>
      <c r="G949" s="1" t="str">
        <f t="shared" si="284"/>
        <v>X10676</v>
      </c>
      <c r="H949" s="1">
        <f t="shared" si="289"/>
        <v>0</v>
      </c>
      <c r="I949" s="1" t="str">
        <f t="shared" si="290"/>
        <v xml:space="preserve"> </v>
      </c>
      <c r="J949" s="42" t="str">
        <f t="shared" si="285"/>
        <v>GIANESELLA ENRICO</v>
      </c>
      <c r="K949" s="1" t="str">
        <f t="shared" si="286"/>
        <v>VEN</v>
      </c>
      <c r="L949" s="1" t="str">
        <f t="shared" si="287"/>
        <v>MX1</v>
      </c>
      <c r="M949" s="1" t="str">
        <f t="shared" si="288"/>
        <v>CHALLENGE</v>
      </c>
      <c r="N949" s="7"/>
      <c r="O949">
        <f t="shared" si="291"/>
        <v>0</v>
      </c>
      <c r="P949">
        <f t="shared" si="292"/>
        <v>0</v>
      </c>
      <c r="Q949">
        <f t="shared" si="293"/>
        <v>0</v>
      </c>
      <c r="R949" s="1">
        <f t="shared" si="294"/>
        <v>0</v>
      </c>
      <c r="S949" s="22">
        <f t="shared" si="277"/>
        <v>0</v>
      </c>
      <c r="T949" s="1">
        <f t="shared" si="278"/>
        <v>0</v>
      </c>
      <c r="U949" s="1">
        <f t="shared" si="279"/>
        <v>0</v>
      </c>
      <c r="V949" s="1">
        <f t="shared" si="280"/>
        <v>0</v>
      </c>
      <c r="W949" s="42" t="str">
        <f t="shared" si="295"/>
        <v xml:space="preserve"> </v>
      </c>
      <c r="AB949"/>
    </row>
    <row r="950" spans="1:28" ht="15.75" x14ac:dyDescent="0.25">
      <c r="A950" s="3">
        <v>947</v>
      </c>
      <c r="B950" s="4" t="str">
        <f t="shared" si="281"/>
        <v xml:space="preserve"> </v>
      </c>
      <c r="C950" s="1">
        <f t="shared" si="282"/>
        <v>947</v>
      </c>
      <c r="D950" t="str">
        <f t="shared" si="283"/>
        <v>ZATTONI DEVIS</v>
      </c>
      <c r="E950" s="1" t="str">
        <f>_xlfn.IFNA(VLOOKUP(G950,'nr MX scelti o cambiati'!$C$3:$D$591,2,FALSE)," ")</f>
        <v xml:space="preserve"> </v>
      </c>
      <c r="F950" s="1">
        <f>IF(E950="NUM CAMBIATO","NUM CAMBIATO",IF(G950=" "," ",_xlfn.IFNA(VLOOKUP(G950,'nr MX scelti o cambiati'!$E$3:$N$591,10,FALSE),"nuova scelta numero")))</f>
        <v>0</v>
      </c>
      <c r="G950" s="1" t="str">
        <f t="shared" si="284"/>
        <v>U02544</v>
      </c>
      <c r="H950" s="1">
        <f t="shared" si="289"/>
        <v>0</v>
      </c>
      <c r="I950" s="1" t="str">
        <f t="shared" si="290"/>
        <v xml:space="preserve"> </v>
      </c>
      <c r="J950" s="42" t="str">
        <f t="shared" si="285"/>
        <v>ZATTONI DEVIS</v>
      </c>
      <c r="K950" s="1" t="str">
        <f t="shared" si="286"/>
        <v>PTR</v>
      </c>
      <c r="L950" s="1" t="str">
        <f t="shared" si="287"/>
        <v>MX2</v>
      </c>
      <c r="M950" s="1" t="str">
        <f t="shared" si="288"/>
        <v>EXPERT</v>
      </c>
      <c r="N950" s="7"/>
      <c r="O950">
        <f t="shared" si="291"/>
        <v>0</v>
      </c>
      <c r="P950">
        <f t="shared" si="292"/>
        <v>0</v>
      </c>
      <c r="Q950">
        <f t="shared" si="293"/>
        <v>0</v>
      </c>
      <c r="R950" s="1">
        <f t="shared" si="294"/>
        <v>0</v>
      </c>
      <c r="S950" s="22">
        <f t="shared" ref="S950:S1002" si="296">AB950</f>
        <v>0</v>
      </c>
      <c r="T950" s="1">
        <f t="shared" ref="T950:T1002" si="297">AC950</f>
        <v>0</v>
      </c>
      <c r="U950" s="1">
        <f t="shared" ref="U950:U1002" si="298">AD950</f>
        <v>0</v>
      </c>
      <c r="V950" s="1">
        <f t="shared" ref="V950:V1002" si="299">AE950</f>
        <v>0</v>
      </c>
      <c r="W950" s="42" t="str">
        <f t="shared" si="295"/>
        <v xml:space="preserve"> </v>
      </c>
      <c r="AB950"/>
    </row>
    <row r="951" spans="1:28" ht="15.75" x14ac:dyDescent="0.25">
      <c r="A951" s="3">
        <v>948</v>
      </c>
      <c r="B951" s="4">
        <f t="shared" si="281"/>
        <v>948</v>
      </c>
      <c r="C951" s="1" t="str">
        <f t="shared" si="282"/>
        <v xml:space="preserve"> </v>
      </c>
      <c r="D951" t="str">
        <f t="shared" si="283"/>
        <v xml:space="preserve"> </v>
      </c>
      <c r="E951" s="1" t="str">
        <f>_xlfn.IFNA(VLOOKUP(G951,'nr MX scelti o cambiati'!$C$3:$D$591,2,FALSE)," ")</f>
        <v xml:space="preserve"> </v>
      </c>
      <c r="F951" s="1" t="str">
        <f>IF(E951="NUM CAMBIATO","NUM CAMBIATO",IF(G951=" "," ",_xlfn.IFNA(VLOOKUP(G951,'nr MX scelti o cambiati'!$E$3:$N$591,10,FALSE),"nuova scelta numero")))</f>
        <v xml:space="preserve"> </v>
      </c>
      <c r="G951" s="1" t="str">
        <f t="shared" si="284"/>
        <v xml:space="preserve"> </v>
      </c>
      <c r="H951" s="1">
        <f t="shared" si="289"/>
        <v>0</v>
      </c>
      <c r="I951" s="1" t="str">
        <f t="shared" si="290"/>
        <v xml:space="preserve"> </v>
      </c>
      <c r="J951" s="42" t="str">
        <f t="shared" si="285"/>
        <v xml:space="preserve"> </v>
      </c>
      <c r="K951" s="1" t="str">
        <f t="shared" si="286"/>
        <v xml:space="preserve"> </v>
      </c>
      <c r="L951" s="1" t="str">
        <f t="shared" si="287"/>
        <v xml:space="preserve"> </v>
      </c>
      <c r="M951" s="1" t="str">
        <f t="shared" si="288"/>
        <v xml:space="preserve"> </v>
      </c>
      <c r="N951" s="7"/>
      <c r="O951">
        <f t="shared" si="291"/>
        <v>0</v>
      </c>
      <c r="P951">
        <f t="shared" si="292"/>
        <v>0</v>
      </c>
      <c r="Q951">
        <f t="shared" si="293"/>
        <v>0</v>
      </c>
      <c r="R951" s="1">
        <f t="shared" si="294"/>
        <v>0</v>
      </c>
      <c r="S951" s="22">
        <f t="shared" si="296"/>
        <v>0</v>
      </c>
      <c r="T951" s="1">
        <f t="shared" si="297"/>
        <v>0</v>
      </c>
      <c r="U951" s="1">
        <f t="shared" si="298"/>
        <v>0</v>
      </c>
      <c r="V951" s="1">
        <f t="shared" si="299"/>
        <v>0</v>
      </c>
      <c r="W951" s="42" t="str">
        <f t="shared" si="295"/>
        <v xml:space="preserve"> </v>
      </c>
    </row>
    <row r="952" spans="1:28" ht="15.75" x14ac:dyDescent="0.25">
      <c r="A952" s="3">
        <v>949</v>
      </c>
      <c r="B952" s="4">
        <f t="shared" si="281"/>
        <v>949</v>
      </c>
      <c r="C952" s="1" t="str">
        <f t="shared" si="282"/>
        <v xml:space="preserve"> </v>
      </c>
      <c r="D952" t="str">
        <f t="shared" si="283"/>
        <v xml:space="preserve"> </v>
      </c>
      <c r="E952" s="1" t="str">
        <f>_xlfn.IFNA(VLOOKUP(G952,'nr MX scelti o cambiati'!$C$3:$D$591,2,FALSE)," ")</f>
        <v xml:space="preserve"> </v>
      </c>
      <c r="F952" s="1" t="str">
        <f>IF(E952="NUM CAMBIATO","NUM CAMBIATO",IF(G952=" "," ",_xlfn.IFNA(VLOOKUP(G952,'nr MX scelti o cambiati'!$E$3:$N$591,10,FALSE),"nuova scelta numero")))</f>
        <v xml:space="preserve"> </v>
      </c>
      <c r="G952" s="1" t="str">
        <f t="shared" si="284"/>
        <v xml:space="preserve"> </v>
      </c>
      <c r="H952" s="1">
        <f t="shared" si="289"/>
        <v>0</v>
      </c>
      <c r="I952" s="1" t="str">
        <f t="shared" si="290"/>
        <v xml:space="preserve"> </v>
      </c>
      <c r="J952" s="42" t="str">
        <f t="shared" si="285"/>
        <v xml:space="preserve"> </v>
      </c>
      <c r="K952" s="1" t="str">
        <f t="shared" si="286"/>
        <v xml:space="preserve"> </v>
      </c>
      <c r="L952" s="1" t="str">
        <f t="shared" si="287"/>
        <v xml:space="preserve"> </v>
      </c>
      <c r="M952" s="1" t="str">
        <f t="shared" si="288"/>
        <v xml:space="preserve"> </v>
      </c>
      <c r="N952" s="7"/>
      <c r="O952">
        <f t="shared" si="291"/>
        <v>0</v>
      </c>
      <c r="P952">
        <f t="shared" si="292"/>
        <v>0</v>
      </c>
      <c r="Q952">
        <f t="shared" si="293"/>
        <v>0</v>
      </c>
      <c r="R952" s="1">
        <f t="shared" si="294"/>
        <v>0</v>
      </c>
      <c r="S952" s="22">
        <f t="shared" si="296"/>
        <v>0</v>
      </c>
      <c r="T952" s="1">
        <f t="shared" si="297"/>
        <v>0</v>
      </c>
      <c r="U952" s="1">
        <f t="shared" si="298"/>
        <v>0</v>
      </c>
      <c r="V952" s="1">
        <f t="shared" si="299"/>
        <v>0</v>
      </c>
      <c r="W952" s="42" t="str">
        <f t="shared" si="295"/>
        <v xml:space="preserve"> </v>
      </c>
      <c r="AB952"/>
    </row>
    <row r="953" spans="1:28" ht="15.75" x14ac:dyDescent="0.25">
      <c r="A953" s="3">
        <v>950</v>
      </c>
      <c r="B953" s="4" t="str">
        <f t="shared" si="281"/>
        <v xml:space="preserve"> </v>
      </c>
      <c r="C953" s="1">
        <f t="shared" si="282"/>
        <v>950</v>
      </c>
      <c r="D953" t="str">
        <f t="shared" si="283"/>
        <v>MONTANARO DANIEL</v>
      </c>
      <c r="E953" s="1" t="str">
        <f>_xlfn.IFNA(VLOOKUP(G953,'nr MX scelti o cambiati'!$C$3:$D$591,2,FALSE)," ")</f>
        <v xml:space="preserve"> </v>
      </c>
      <c r="F953" s="1">
        <f>IF(E953="NUM CAMBIATO","NUM CAMBIATO",IF(G953=" "," ",_xlfn.IFNA(VLOOKUP(G953,'nr MX scelti o cambiati'!$E$3:$N$591,10,FALSE),"nuova scelta numero")))</f>
        <v>0</v>
      </c>
      <c r="G953" s="1" t="str">
        <f t="shared" si="284"/>
        <v>X01174</v>
      </c>
      <c r="H953" s="1">
        <f t="shared" si="289"/>
        <v>1</v>
      </c>
      <c r="I953" s="1" t="str">
        <f t="shared" si="290"/>
        <v>licenza 23 da rinnovare</v>
      </c>
      <c r="J953" s="42" t="str">
        <f t="shared" si="285"/>
        <v xml:space="preserve"> </v>
      </c>
      <c r="K953" s="1">
        <f t="shared" si="286"/>
        <v>0</v>
      </c>
      <c r="L953" s="1">
        <f t="shared" si="287"/>
        <v>125</v>
      </c>
      <c r="M953" s="1" t="str">
        <f t="shared" si="288"/>
        <v>SENIOR</v>
      </c>
      <c r="N953" s="7"/>
      <c r="O953">
        <f t="shared" si="291"/>
        <v>0</v>
      </c>
      <c r="P953">
        <f t="shared" si="292"/>
        <v>0</v>
      </c>
      <c r="Q953">
        <f t="shared" si="293"/>
        <v>0</v>
      </c>
      <c r="R953" s="1">
        <f t="shared" si="294"/>
        <v>0</v>
      </c>
      <c r="S953" s="22">
        <f t="shared" si="296"/>
        <v>0</v>
      </c>
      <c r="T953" s="1">
        <f t="shared" si="297"/>
        <v>0</v>
      </c>
      <c r="U953" s="1">
        <f t="shared" si="298"/>
        <v>0</v>
      </c>
      <c r="V953" s="1">
        <f t="shared" si="299"/>
        <v>0</v>
      </c>
      <c r="W953" s="42" t="str">
        <f t="shared" si="295"/>
        <v xml:space="preserve"> </v>
      </c>
      <c r="AB953"/>
    </row>
    <row r="954" spans="1:28" ht="15.75" x14ac:dyDescent="0.25">
      <c r="A954" s="3">
        <v>951</v>
      </c>
      <c r="B954" s="4" t="str">
        <f t="shared" si="281"/>
        <v xml:space="preserve"> </v>
      </c>
      <c r="C954" s="1">
        <f t="shared" si="282"/>
        <v>951</v>
      </c>
      <c r="D954" t="str">
        <f t="shared" si="283"/>
        <v>ZANOLO RICCARDO</v>
      </c>
      <c r="E954" s="1" t="str">
        <f>_xlfn.IFNA(VLOOKUP(G954,'nr MX scelti o cambiati'!$C$3:$D$591,2,FALSE)," ")</f>
        <v xml:space="preserve"> </v>
      </c>
      <c r="F954" s="1">
        <f>IF(E954="NUM CAMBIATO","NUM CAMBIATO",IF(G954=" "," ",_xlfn.IFNA(VLOOKUP(G954,'nr MX scelti o cambiati'!$E$3:$N$591,10,FALSE),"nuova scelta numero")))</f>
        <v>0</v>
      </c>
      <c r="G954" s="1" t="str">
        <f t="shared" si="284"/>
        <v>Z01342</v>
      </c>
      <c r="H954" s="1">
        <f t="shared" si="289"/>
        <v>0</v>
      </c>
      <c r="I954" s="1" t="str">
        <f t="shared" si="290"/>
        <v xml:space="preserve"> </v>
      </c>
      <c r="J954" s="42" t="str">
        <f t="shared" si="285"/>
        <v>ZANOLO RICCARDO</v>
      </c>
      <c r="K954" s="1" t="str">
        <f t="shared" si="286"/>
        <v>VEN</v>
      </c>
      <c r="L954" s="1" t="str">
        <f t="shared" si="287"/>
        <v>MX1</v>
      </c>
      <c r="M954" s="1" t="str">
        <f t="shared" si="288"/>
        <v>RIDER</v>
      </c>
      <c r="N954" s="7"/>
      <c r="O954">
        <f t="shared" si="291"/>
        <v>0</v>
      </c>
      <c r="P954">
        <f t="shared" si="292"/>
        <v>0</v>
      </c>
      <c r="Q954">
        <f t="shared" si="293"/>
        <v>0</v>
      </c>
      <c r="R954" s="1">
        <f t="shared" si="294"/>
        <v>0</v>
      </c>
      <c r="S954" s="22">
        <f t="shared" si="296"/>
        <v>0</v>
      </c>
      <c r="T954" s="1">
        <f t="shared" si="297"/>
        <v>0</v>
      </c>
      <c r="U954" s="1">
        <f t="shared" si="298"/>
        <v>0</v>
      </c>
      <c r="V954" s="1">
        <f t="shared" si="299"/>
        <v>0</v>
      </c>
      <c r="W954" s="42" t="str">
        <f t="shared" si="295"/>
        <v xml:space="preserve"> </v>
      </c>
      <c r="AB954"/>
    </row>
    <row r="955" spans="1:28" ht="15.75" x14ac:dyDescent="0.25">
      <c r="A955" s="3">
        <v>952</v>
      </c>
      <c r="B955" s="4" t="str">
        <f t="shared" si="281"/>
        <v xml:space="preserve"> </v>
      </c>
      <c r="C955" s="1">
        <f t="shared" si="282"/>
        <v>952</v>
      </c>
      <c r="D955" t="str">
        <f t="shared" si="283"/>
        <v>TAGLIOLI LORENZO</v>
      </c>
      <c r="E955" s="1" t="str">
        <f>_xlfn.IFNA(VLOOKUP(G955,'nr MX scelti o cambiati'!$C$3:$D$591,2,FALSE)," ")</f>
        <v xml:space="preserve"> </v>
      </c>
      <c r="F955" s="1">
        <f>IF(E955="NUM CAMBIATO","NUM CAMBIATO",IF(G955=" "," ",_xlfn.IFNA(VLOOKUP(G955,'nr MX scelti o cambiati'!$E$3:$N$591,10,FALSE),"nuova scelta numero")))</f>
        <v>0</v>
      </c>
      <c r="G955" s="1" t="str">
        <f t="shared" si="284"/>
        <v>Q00146</v>
      </c>
      <c r="H955" s="1">
        <f t="shared" si="289"/>
        <v>1</v>
      </c>
      <c r="I955" s="1" t="str">
        <f t="shared" si="290"/>
        <v>licenza 23 da rinnovare</v>
      </c>
      <c r="J955" s="42" t="str">
        <f t="shared" si="285"/>
        <v xml:space="preserve"> </v>
      </c>
      <c r="K955" s="1">
        <f t="shared" si="286"/>
        <v>0</v>
      </c>
      <c r="L955" s="1">
        <f t="shared" si="287"/>
        <v>125</v>
      </c>
      <c r="M955" s="1" t="str">
        <f t="shared" si="288"/>
        <v>SENIOR</v>
      </c>
      <c r="N955" s="7"/>
      <c r="O955">
        <f t="shared" si="291"/>
        <v>0</v>
      </c>
      <c r="P955">
        <f t="shared" si="292"/>
        <v>0</v>
      </c>
      <c r="Q955">
        <f t="shared" si="293"/>
        <v>0</v>
      </c>
      <c r="R955" s="1">
        <f t="shared" si="294"/>
        <v>0</v>
      </c>
      <c r="S955" s="22">
        <f t="shared" si="296"/>
        <v>0</v>
      </c>
      <c r="T955" s="1">
        <f t="shared" si="297"/>
        <v>0</v>
      </c>
      <c r="U955" s="1">
        <f t="shared" si="298"/>
        <v>0</v>
      </c>
      <c r="V955" s="1">
        <f t="shared" si="299"/>
        <v>0</v>
      </c>
      <c r="W955" s="42" t="str">
        <f t="shared" si="295"/>
        <v xml:space="preserve"> </v>
      </c>
    </row>
    <row r="956" spans="1:28" ht="15.75" x14ac:dyDescent="0.25">
      <c r="A956" s="3">
        <v>953</v>
      </c>
      <c r="B956" s="4" t="str">
        <f t="shared" si="281"/>
        <v xml:space="preserve"> </v>
      </c>
      <c r="C956" s="1">
        <f t="shared" si="282"/>
        <v>953</v>
      </c>
      <c r="D956" t="str">
        <f t="shared" si="283"/>
        <v>CENEDESE CRISTIAN</v>
      </c>
      <c r="E956" s="1" t="str">
        <f>_xlfn.IFNA(VLOOKUP(G956,'nr MX scelti o cambiati'!$C$3:$D$591,2,FALSE)," ")</f>
        <v xml:space="preserve"> </v>
      </c>
      <c r="F956" s="1">
        <f>IF(E956="NUM CAMBIATO","NUM CAMBIATO",IF(G956=" "," ",_xlfn.IFNA(VLOOKUP(G956,'nr MX scelti o cambiati'!$E$3:$N$591,10,FALSE),"nuova scelta numero")))</f>
        <v>0</v>
      </c>
      <c r="G956" s="1" t="str">
        <f t="shared" si="284"/>
        <v>G02184</v>
      </c>
      <c r="H956" s="1">
        <f t="shared" si="289"/>
        <v>0</v>
      </c>
      <c r="I956" s="1" t="str">
        <f t="shared" si="290"/>
        <v xml:space="preserve"> </v>
      </c>
      <c r="J956" s="42" t="str">
        <f t="shared" si="285"/>
        <v>CENEDESE CRISTIAN</v>
      </c>
      <c r="K956" s="1" t="str">
        <f t="shared" si="286"/>
        <v>VEN</v>
      </c>
      <c r="L956" s="1" t="str">
        <f t="shared" si="287"/>
        <v>OPEN</v>
      </c>
      <c r="M956" s="1" t="str">
        <f t="shared" si="288"/>
        <v>SUPERVETERAN</v>
      </c>
      <c r="N956" s="7"/>
      <c r="O956">
        <f t="shared" si="291"/>
        <v>0</v>
      </c>
      <c r="P956">
        <f t="shared" si="292"/>
        <v>0</v>
      </c>
      <c r="Q956">
        <f t="shared" si="293"/>
        <v>0</v>
      </c>
      <c r="R956" s="1">
        <f t="shared" si="294"/>
        <v>0</v>
      </c>
      <c r="S956" s="22">
        <f t="shared" si="296"/>
        <v>0</v>
      </c>
      <c r="T956" s="1">
        <f t="shared" si="297"/>
        <v>0</v>
      </c>
      <c r="U956" s="1">
        <f t="shared" si="298"/>
        <v>0</v>
      </c>
      <c r="V956" s="1">
        <f t="shared" si="299"/>
        <v>0</v>
      </c>
      <c r="W956" s="42" t="str">
        <f t="shared" si="295"/>
        <v xml:space="preserve"> </v>
      </c>
      <c r="AB956"/>
    </row>
    <row r="957" spans="1:28" ht="15.75" x14ac:dyDescent="0.25">
      <c r="A957" s="3">
        <v>954</v>
      </c>
      <c r="B957" s="4" t="str">
        <f t="shared" si="281"/>
        <v xml:space="preserve"> </v>
      </c>
      <c r="C957" s="1">
        <f t="shared" si="282"/>
        <v>954</v>
      </c>
      <c r="D957" t="str">
        <f t="shared" si="283"/>
        <v>BOLDRIN THOMAS</v>
      </c>
      <c r="E957" s="1" t="str">
        <f>_xlfn.IFNA(VLOOKUP(G957,'nr MX scelti o cambiati'!$C$3:$D$591,2,FALSE)," ")</f>
        <v xml:space="preserve"> </v>
      </c>
      <c r="F957" s="1">
        <f>IF(E957="NUM CAMBIATO","NUM CAMBIATO",IF(G957=" "," ",_xlfn.IFNA(VLOOKUP(G957,'nr MX scelti o cambiati'!$E$3:$N$591,10,FALSE),"nuova scelta numero")))</f>
        <v>0</v>
      </c>
      <c r="G957" s="1" t="str">
        <f t="shared" si="284"/>
        <v>X01201</v>
      </c>
      <c r="H957" s="1">
        <f t="shared" si="289"/>
        <v>1</v>
      </c>
      <c r="I957" s="1" t="str">
        <f t="shared" si="290"/>
        <v>licenza 23 da rinnovare</v>
      </c>
      <c r="J957" s="42" t="str">
        <f t="shared" si="285"/>
        <v xml:space="preserve"> </v>
      </c>
      <c r="K957" s="1">
        <f t="shared" si="286"/>
        <v>0</v>
      </c>
      <c r="L957" s="1" t="str">
        <f t="shared" si="287"/>
        <v>MX2</v>
      </c>
      <c r="M957" s="1" t="str">
        <f t="shared" si="288"/>
        <v>CHALLENGE</v>
      </c>
      <c r="N957" s="7"/>
      <c r="O957">
        <f t="shared" si="291"/>
        <v>0</v>
      </c>
      <c r="P957">
        <f t="shared" si="292"/>
        <v>0</v>
      </c>
      <c r="Q957">
        <f t="shared" si="293"/>
        <v>0</v>
      </c>
      <c r="R957" s="1">
        <f t="shared" si="294"/>
        <v>0</v>
      </c>
      <c r="S957" s="22">
        <f t="shared" si="296"/>
        <v>0</v>
      </c>
      <c r="T957" s="1">
        <f t="shared" si="297"/>
        <v>0</v>
      </c>
      <c r="U957" s="1">
        <f t="shared" si="298"/>
        <v>0</v>
      </c>
      <c r="V957" s="1">
        <f t="shared" si="299"/>
        <v>0</v>
      </c>
      <c r="W957" s="42" t="str">
        <f t="shared" si="295"/>
        <v xml:space="preserve"> </v>
      </c>
    </row>
    <row r="958" spans="1:28" ht="15.75" x14ac:dyDescent="0.25">
      <c r="A958" s="3">
        <v>955</v>
      </c>
      <c r="B958" s="4" t="str">
        <f t="shared" si="281"/>
        <v xml:space="preserve"> </v>
      </c>
      <c r="C958" s="1">
        <f t="shared" si="282"/>
        <v>955</v>
      </c>
      <c r="D958" t="str">
        <f t="shared" si="283"/>
        <v>URBANI GIOVANNI</v>
      </c>
      <c r="E958" s="1" t="str">
        <f>_xlfn.IFNA(VLOOKUP(G958,'nr MX scelti o cambiati'!$C$3:$D$591,2,FALSE)," ")</f>
        <v xml:space="preserve"> </v>
      </c>
      <c r="F958" s="1" t="str">
        <f>IF(E958="NUM CAMBIATO","NUM CAMBIATO",IF(G958=" "," ",_xlfn.IFNA(VLOOKUP(G958,'nr MX scelti o cambiati'!$E$3:$N$591,10,FALSE),"nuova scelta numero")))</f>
        <v>nuova scelta numero</v>
      </c>
      <c r="G958" s="1" t="str">
        <f t="shared" si="284"/>
        <v>Y02684</v>
      </c>
      <c r="H958" s="1">
        <f t="shared" si="289"/>
        <v>0</v>
      </c>
      <c r="I958" s="1" t="str">
        <f t="shared" si="290"/>
        <v xml:space="preserve"> </v>
      </c>
      <c r="J958" s="42" t="str">
        <f t="shared" si="285"/>
        <v>URBANI GIOVANNI</v>
      </c>
      <c r="K958" s="1" t="str">
        <f t="shared" si="286"/>
        <v>VEN</v>
      </c>
      <c r="L958" s="1" t="str">
        <f t="shared" si="287"/>
        <v>MX2</v>
      </c>
      <c r="M958" s="1" t="str">
        <f t="shared" si="288"/>
        <v>CHALLENGE</v>
      </c>
      <c r="N958" s="7"/>
      <c r="O958">
        <f t="shared" si="291"/>
        <v>0</v>
      </c>
      <c r="P958">
        <f t="shared" si="292"/>
        <v>0</v>
      </c>
      <c r="Q958">
        <f t="shared" si="293"/>
        <v>0</v>
      </c>
      <c r="R958" s="1">
        <f t="shared" si="294"/>
        <v>0</v>
      </c>
      <c r="S958" s="22">
        <f t="shared" si="296"/>
        <v>0</v>
      </c>
      <c r="T958" s="1">
        <f t="shared" si="297"/>
        <v>0</v>
      </c>
      <c r="U958" s="1">
        <f t="shared" si="298"/>
        <v>0</v>
      </c>
      <c r="V958" s="1">
        <f t="shared" si="299"/>
        <v>0</v>
      </c>
      <c r="W958" s="42" t="str">
        <f t="shared" si="295"/>
        <v xml:space="preserve"> </v>
      </c>
      <c r="AB958"/>
    </row>
    <row r="959" spans="1:28" ht="15.75" x14ac:dyDescent="0.25">
      <c r="A959" s="3">
        <v>956</v>
      </c>
      <c r="B959" s="4" t="str">
        <f t="shared" si="281"/>
        <v xml:space="preserve"> </v>
      </c>
      <c r="C959" s="1">
        <f t="shared" si="282"/>
        <v>956</v>
      </c>
      <c r="D959" t="str">
        <f t="shared" si="283"/>
        <v>CANETTI NICOLO`</v>
      </c>
      <c r="E959" s="1" t="str">
        <f>_xlfn.IFNA(VLOOKUP(G959,'nr MX scelti o cambiati'!$C$3:$D$591,2,FALSE)," ")</f>
        <v xml:space="preserve"> </v>
      </c>
      <c r="F959" s="1">
        <f>IF(E959="NUM CAMBIATO","NUM CAMBIATO",IF(G959=" "," ",_xlfn.IFNA(VLOOKUP(G959,'nr MX scelti o cambiati'!$E$3:$N$591,10,FALSE),"nuova scelta numero")))</f>
        <v>0</v>
      </c>
      <c r="G959" s="1" t="str">
        <f t="shared" si="284"/>
        <v>U00801</v>
      </c>
      <c r="H959" s="1">
        <f t="shared" si="289"/>
        <v>0</v>
      </c>
      <c r="I959" s="1" t="str">
        <f t="shared" si="290"/>
        <v xml:space="preserve"> </v>
      </c>
      <c r="J959" s="42" t="str">
        <f t="shared" si="285"/>
        <v>CANETTI NICOLO`</v>
      </c>
      <c r="K959" s="1" t="str">
        <f t="shared" si="286"/>
        <v>VEN</v>
      </c>
      <c r="L959" s="1" t="str">
        <f t="shared" si="287"/>
        <v>MX2</v>
      </c>
      <c r="M959" s="1" t="str">
        <f t="shared" si="288"/>
        <v>CHALLENGE</v>
      </c>
      <c r="N959" s="7"/>
      <c r="O959">
        <f t="shared" si="291"/>
        <v>0</v>
      </c>
      <c r="P959">
        <f t="shared" si="292"/>
        <v>0</v>
      </c>
      <c r="Q959">
        <f t="shared" si="293"/>
        <v>0</v>
      </c>
      <c r="R959" s="1">
        <f t="shared" si="294"/>
        <v>0</v>
      </c>
      <c r="S959" s="22">
        <f t="shared" si="296"/>
        <v>0</v>
      </c>
      <c r="T959" s="1">
        <f t="shared" si="297"/>
        <v>0</v>
      </c>
      <c r="U959" s="1">
        <f t="shared" si="298"/>
        <v>0</v>
      </c>
      <c r="V959" s="1">
        <f t="shared" si="299"/>
        <v>0</v>
      </c>
      <c r="W959" s="42" t="str">
        <f t="shared" si="295"/>
        <v xml:space="preserve"> </v>
      </c>
      <c r="AB959"/>
    </row>
    <row r="960" spans="1:28" ht="15.75" x14ac:dyDescent="0.25">
      <c r="A960" s="3">
        <v>957</v>
      </c>
      <c r="B960" s="4">
        <f t="shared" si="281"/>
        <v>957</v>
      </c>
      <c r="C960" s="1" t="str">
        <f t="shared" si="282"/>
        <v xml:space="preserve"> </v>
      </c>
      <c r="D960" t="str">
        <f t="shared" si="283"/>
        <v xml:space="preserve"> </v>
      </c>
      <c r="E960" s="1" t="str">
        <f>_xlfn.IFNA(VLOOKUP(G960,'nr MX scelti o cambiati'!$C$3:$D$591,2,FALSE)," ")</f>
        <v xml:space="preserve"> </v>
      </c>
      <c r="F960" s="1" t="str">
        <f>IF(E960="NUM CAMBIATO","NUM CAMBIATO",IF(G960=" "," ",_xlfn.IFNA(VLOOKUP(G960,'nr MX scelti o cambiati'!$E$3:$N$591,10,FALSE),"nuova scelta numero")))</f>
        <v xml:space="preserve"> </v>
      </c>
      <c r="G960" s="1" t="str">
        <f t="shared" si="284"/>
        <v xml:space="preserve"> </v>
      </c>
      <c r="H960" s="1">
        <f t="shared" si="289"/>
        <v>0</v>
      </c>
      <c r="I960" s="1" t="str">
        <f t="shared" si="290"/>
        <v xml:space="preserve"> </v>
      </c>
      <c r="J960" s="42" t="str">
        <f t="shared" si="285"/>
        <v xml:space="preserve"> </v>
      </c>
      <c r="K960" s="1" t="str">
        <f t="shared" si="286"/>
        <v xml:space="preserve"> </v>
      </c>
      <c r="L960" s="1" t="str">
        <f t="shared" si="287"/>
        <v xml:space="preserve"> </v>
      </c>
      <c r="M960" s="1" t="str">
        <f t="shared" si="288"/>
        <v xml:space="preserve"> </v>
      </c>
      <c r="N960" s="7"/>
      <c r="O960">
        <f t="shared" si="291"/>
        <v>0</v>
      </c>
      <c r="P960">
        <f t="shared" si="292"/>
        <v>0</v>
      </c>
      <c r="Q960">
        <f t="shared" si="293"/>
        <v>0</v>
      </c>
      <c r="R960" s="1">
        <f t="shared" si="294"/>
        <v>0</v>
      </c>
      <c r="S960" s="22">
        <f t="shared" si="296"/>
        <v>0</v>
      </c>
      <c r="T960" s="1">
        <f t="shared" si="297"/>
        <v>0</v>
      </c>
      <c r="U960" s="1">
        <f t="shared" si="298"/>
        <v>0</v>
      </c>
      <c r="V960" s="1">
        <f t="shared" si="299"/>
        <v>0</v>
      </c>
      <c r="W960" s="42" t="str">
        <f t="shared" si="295"/>
        <v xml:space="preserve"> </v>
      </c>
      <c r="AB960"/>
    </row>
    <row r="961" spans="1:28" ht="15.75" x14ac:dyDescent="0.25">
      <c r="A961" s="3">
        <v>958</v>
      </c>
      <c r="B961" s="4">
        <f t="shared" si="281"/>
        <v>958</v>
      </c>
      <c r="C961" s="1" t="str">
        <f t="shared" si="282"/>
        <v xml:space="preserve"> </v>
      </c>
      <c r="D961" t="str">
        <f t="shared" si="283"/>
        <v xml:space="preserve"> </v>
      </c>
      <c r="E961" s="1" t="str">
        <f>_xlfn.IFNA(VLOOKUP(G961,'nr MX scelti o cambiati'!$C$3:$D$591,2,FALSE)," ")</f>
        <v xml:space="preserve"> </v>
      </c>
      <c r="F961" s="1" t="str">
        <f>IF(E961="NUM CAMBIATO","NUM CAMBIATO",IF(G961=" "," ",_xlfn.IFNA(VLOOKUP(G961,'nr MX scelti o cambiati'!$E$3:$N$591,10,FALSE),"nuova scelta numero")))</f>
        <v xml:space="preserve"> </v>
      </c>
      <c r="G961" s="1" t="str">
        <f t="shared" si="284"/>
        <v xml:space="preserve"> </v>
      </c>
      <c r="H961" s="1">
        <f t="shared" si="289"/>
        <v>0</v>
      </c>
      <c r="I961" s="1" t="str">
        <f t="shared" si="290"/>
        <v xml:space="preserve"> </v>
      </c>
      <c r="J961" s="42" t="str">
        <f t="shared" si="285"/>
        <v xml:space="preserve"> </v>
      </c>
      <c r="K961" s="1" t="str">
        <f t="shared" si="286"/>
        <v xml:space="preserve"> </v>
      </c>
      <c r="L961" s="1" t="str">
        <f t="shared" si="287"/>
        <v xml:space="preserve"> </v>
      </c>
      <c r="M961" s="1" t="str">
        <f t="shared" si="288"/>
        <v xml:space="preserve"> </v>
      </c>
      <c r="N961" s="7"/>
      <c r="O961">
        <f t="shared" si="291"/>
        <v>0</v>
      </c>
      <c r="P961">
        <f t="shared" si="292"/>
        <v>0</v>
      </c>
      <c r="Q961">
        <f t="shared" si="293"/>
        <v>0</v>
      </c>
      <c r="R961" s="1">
        <f t="shared" si="294"/>
        <v>0</v>
      </c>
      <c r="S961" s="22">
        <f t="shared" si="296"/>
        <v>0</v>
      </c>
      <c r="T961" s="1">
        <f t="shared" si="297"/>
        <v>0</v>
      </c>
      <c r="U961" s="1">
        <f t="shared" si="298"/>
        <v>0</v>
      </c>
      <c r="V961" s="1">
        <f t="shared" si="299"/>
        <v>0</v>
      </c>
      <c r="W961" s="42" t="str">
        <f t="shared" si="295"/>
        <v xml:space="preserve"> </v>
      </c>
    </row>
    <row r="962" spans="1:28" ht="15.75" x14ac:dyDescent="0.25">
      <c r="A962" s="3">
        <v>959</v>
      </c>
      <c r="B962" s="4" t="str">
        <f t="shared" si="281"/>
        <v xml:space="preserve"> </v>
      </c>
      <c r="C962" s="1">
        <f t="shared" si="282"/>
        <v>959</v>
      </c>
      <c r="D962" t="str">
        <f t="shared" si="283"/>
        <v>BORTOLAMI JACOPO</v>
      </c>
      <c r="E962" s="1" t="str">
        <f>_xlfn.IFNA(VLOOKUP(G962,'nr MX scelti o cambiati'!$C$3:$D$591,2,FALSE)," ")</f>
        <v xml:space="preserve"> </v>
      </c>
      <c r="F962" s="1">
        <f>IF(E962="NUM CAMBIATO","NUM CAMBIATO",IF(G962=" "," ",_xlfn.IFNA(VLOOKUP(G962,'nr MX scelti o cambiati'!$E$3:$N$591,10,FALSE),"nuova scelta numero")))</f>
        <v>0</v>
      </c>
      <c r="G962" s="1" t="str">
        <f t="shared" si="284"/>
        <v>V00110</v>
      </c>
      <c r="H962" s="1">
        <f t="shared" si="289"/>
        <v>1</v>
      </c>
      <c r="I962" s="1" t="str">
        <f t="shared" si="290"/>
        <v>licenza 23 da rinnovare</v>
      </c>
      <c r="J962" s="42" t="str">
        <f t="shared" si="285"/>
        <v xml:space="preserve"> </v>
      </c>
      <c r="K962" s="1">
        <f t="shared" si="286"/>
        <v>0</v>
      </c>
      <c r="L962" s="1">
        <f t="shared" si="287"/>
        <v>125</v>
      </c>
      <c r="M962" s="1" t="str">
        <f t="shared" si="288"/>
        <v>JUNIOR</v>
      </c>
      <c r="N962" s="7"/>
      <c r="O962">
        <f t="shared" si="291"/>
        <v>0</v>
      </c>
      <c r="P962">
        <f t="shared" si="292"/>
        <v>0</v>
      </c>
      <c r="Q962">
        <f t="shared" si="293"/>
        <v>0</v>
      </c>
      <c r="R962" s="1">
        <f t="shared" si="294"/>
        <v>0</v>
      </c>
      <c r="S962" s="22">
        <f t="shared" si="296"/>
        <v>0</v>
      </c>
      <c r="T962" s="1">
        <f t="shared" si="297"/>
        <v>0</v>
      </c>
      <c r="U962" s="1">
        <f t="shared" si="298"/>
        <v>0</v>
      </c>
      <c r="V962" s="1">
        <f t="shared" si="299"/>
        <v>0</v>
      </c>
      <c r="W962" s="42" t="str">
        <f t="shared" si="295"/>
        <v xml:space="preserve"> </v>
      </c>
    </row>
    <row r="963" spans="1:28" ht="15.75" x14ac:dyDescent="0.25">
      <c r="A963" s="3">
        <v>960</v>
      </c>
      <c r="B963" s="4" t="str">
        <f t="shared" si="281"/>
        <v xml:space="preserve"> </v>
      </c>
      <c r="C963" s="1">
        <f t="shared" si="282"/>
        <v>960</v>
      </c>
      <c r="D963" t="str">
        <f t="shared" si="283"/>
        <v>SCARPATI MARIO</v>
      </c>
      <c r="E963" s="1" t="str">
        <f>_xlfn.IFNA(VLOOKUP(G963,'nr MX scelti o cambiati'!$C$3:$D$591,2,FALSE)," ")</f>
        <v xml:space="preserve"> </v>
      </c>
      <c r="F963" s="1">
        <f>IF(E963="NUM CAMBIATO","NUM CAMBIATO",IF(G963=" "," ",_xlfn.IFNA(VLOOKUP(G963,'nr MX scelti o cambiati'!$E$3:$N$591,10,FALSE),"nuova scelta numero")))</f>
        <v>0</v>
      </c>
      <c r="G963" s="1" t="str">
        <f t="shared" si="284"/>
        <v>X09638</v>
      </c>
      <c r="H963" s="1">
        <f t="shared" si="289"/>
        <v>1</v>
      </c>
      <c r="I963" s="1" t="str">
        <f t="shared" si="290"/>
        <v>licenza 23 da rinnovare</v>
      </c>
      <c r="J963" s="42" t="str">
        <f t="shared" si="285"/>
        <v xml:space="preserve"> </v>
      </c>
      <c r="K963" s="1">
        <f t="shared" si="286"/>
        <v>0</v>
      </c>
      <c r="L963" s="1" t="str">
        <f t="shared" si="287"/>
        <v>MX1</v>
      </c>
      <c r="M963" s="1" t="str">
        <f t="shared" si="288"/>
        <v>RIDER</v>
      </c>
      <c r="N963" s="7"/>
      <c r="O963">
        <f t="shared" si="291"/>
        <v>0</v>
      </c>
      <c r="P963">
        <f t="shared" si="292"/>
        <v>0</v>
      </c>
      <c r="Q963">
        <f t="shared" si="293"/>
        <v>0</v>
      </c>
      <c r="R963" s="1">
        <f t="shared" si="294"/>
        <v>0</v>
      </c>
      <c r="S963" s="22">
        <f t="shared" si="296"/>
        <v>0</v>
      </c>
      <c r="T963" s="1">
        <f t="shared" si="297"/>
        <v>0</v>
      </c>
      <c r="U963" s="1">
        <f t="shared" si="298"/>
        <v>0</v>
      </c>
      <c r="V963" s="1">
        <f t="shared" si="299"/>
        <v>0</v>
      </c>
      <c r="W963" s="42" t="str">
        <f t="shared" si="295"/>
        <v xml:space="preserve"> </v>
      </c>
      <c r="AB963"/>
    </row>
    <row r="964" spans="1:28" ht="15.75" x14ac:dyDescent="0.25">
      <c r="A964" s="3">
        <v>961</v>
      </c>
      <c r="B964" s="4">
        <f t="shared" ref="B964:B1002" si="300">IF(A964=C964," ",A964)</f>
        <v>961</v>
      </c>
      <c r="C964" s="1" t="str">
        <f t="shared" ref="C964:C1002" si="301">_xlfn.IFNA(VLOOKUP(A964,$O$4:$P$1002,2,FALSE)," ")</f>
        <v xml:space="preserve"> </v>
      </c>
      <c r="D964" t="str">
        <f t="shared" ref="D964:D1002" si="302">_xlfn.IFNA(VLOOKUP(C964,$P$4:$Q$1002,2,FALSE)," ")</f>
        <v xml:space="preserve"> </v>
      </c>
      <c r="E964" s="1" t="str">
        <f>_xlfn.IFNA(VLOOKUP(G964,'nr MX scelti o cambiati'!$C$3:$D$591,2,FALSE)," ")</f>
        <v xml:space="preserve"> </v>
      </c>
      <c r="F964" s="1" t="str">
        <f>IF(E964="NUM CAMBIATO","NUM CAMBIATO",IF(G964=" "," ",_xlfn.IFNA(VLOOKUP(G964,'nr MX scelti o cambiati'!$E$3:$N$591,10,FALSE),"nuova scelta numero")))</f>
        <v xml:space="preserve"> </v>
      </c>
      <c r="G964" s="1" t="str">
        <f t="shared" ref="G964:G1002" si="303">_xlfn.IFNA(VLOOKUP(C964,$P$4:$W$1002,3,FALSE)," ")</f>
        <v xml:space="preserve"> </v>
      </c>
      <c r="H964" s="1">
        <f t="shared" si="289"/>
        <v>0</v>
      </c>
      <c r="I964" s="1" t="str">
        <f t="shared" si="290"/>
        <v xml:space="preserve"> </v>
      </c>
      <c r="J964" s="42" t="str">
        <f t="shared" ref="J964:J1002" si="304">_xlfn.IFNA(VLOOKUP(C964,$P$4:$W$1002,8,FALSE)," ")</f>
        <v xml:space="preserve"> </v>
      </c>
      <c r="K964" s="1" t="str">
        <f t="shared" ref="K964:K1002" si="305">_xlfn.IFNA(VLOOKUP(D964,$Q$4:$U$1002,4,FALSE)," ")</f>
        <v xml:space="preserve"> </v>
      </c>
      <c r="L964" s="1" t="str">
        <f t="shared" ref="L964:L1002" si="306">_xlfn.IFNA(VLOOKUP(D964,$Q$4:$U$1002,5,FALSE)," ")</f>
        <v xml:space="preserve"> </v>
      </c>
      <c r="M964" s="1" t="str">
        <f t="shared" ref="M964:M1002" si="307">_xlfn.IFNA(VLOOKUP(D964,$Q$4:$V$1002,6,FALSE)," ")</f>
        <v xml:space="preserve"> </v>
      </c>
      <c r="N964" s="7"/>
      <c r="O964">
        <f t="shared" si="291"/>
        <v>0</v>
      </c>
      <c r="P964">
        <f t="shared" si="292"/>
        <v>0</v>
      </c>
      <c r="Q964">
        <f t="shared" si="293"/>
        <v>0</v>
      </c>
      <c r="R964" s="1">
        <f t="shared" si="294"/>
        <v>0</v>
      </c>
      <c r="S964" s="22">
        <f t="shared" si="296"/>
        <v>0</v>
      </c>
      <c r="T964" s="1">
        <f t="shared" si="297"/>
        <v>0</v>
      </c>
      <c r="U964" s="1">
        <f t="shared" si="298"/>
        <v>0</v>
      </c>
      <c r="V964" s="1">
        <f t="shared" si="299"/>
        <v>0</v>
      </c>
      <c r="W964" s="42" t="str">
        <f t="shared" si="295"/>
        <v xml:space="preserve"> </v>
      </c>
      <c r="AB964"/>
    </row>
    <row r="965" spans="1:28" ht="15.75" x14ac:dyDescent="0.25">
      <c r="A965" s="3">
        <v>962</v>
      </c>
      <c r="B965" s="4" t="str">
        <f t="shared" si="300"/>
        <v xml:space="preserve"> </v>
      </c>
      <c r="C965" s="1">
        <f t="shared" si="301"/>
        <v>962</v>
      </c>
      <c r="D965" t="str">
        <f t="shared" si="302"/>
        <v>BELLINI VINCENZO</v>
      </c>
      <c r="E965" s="1" t="str">
        <f>_xlfn.IFNA(VLOOKUP(G965,'nr MX scelti o cambiati'!$C$3:$D$591,2,FALSE)," ")</f>
        <v xml:space="preserve"> </v>
      </c>
      <c r="F965" s="1" t="str">
        <f>IF(E965="NUM CAMBIATO","NUM CAMBIATO",IF(G965=" "," ",_xlfn.IFNA(VLOOKUP(G965,'nr MX scelti o cambiati'!$E$3:$N$591,10,FALSE),"nuova scelta numero")))</f>
        <v>nuova scelta numero</v>
      </c>
      <c r="G965" s="1" t="str">
        <f t="shared" si="303"/>
        <v>Y00972</v>
      </c>
      <c r="H965" s="1">
        <f t="shared" ref="H965:H1002" si="308">IF(I965="licenza 23 da rinnovare",1,0)</f>
        <v>0</v>
      </c>
      <c r="I965" s="1" t="str">
        <f t="shared" ref="I965:I1002" si="309">IF(D965=J965," ","licenza 23 da rinnovare")</f>
        <v xml:space="preserve"> </v>
      </c>
      <c r="J965" s="42" t="str">
        <f t="shared" si="304"/>
        <v>BELLINI VINCENZO</v>
      </c>
      <c r="K965" s="1" t="str">
        <f t="shared" si="305"/>
        <v>VEN</v>
      </c>
      <c r="L965" s="1" t="str">
        <f t="shared" si="306"/>
        <v>MX1</v>
      </c>
      <c r="M965" s="1" t="str">
        <f t="shared" si="307"/>
        <v>CHALLENGE</v>
      </c>
      <c r="N965" s="7"/>
      <c r="O965">
        <f t="shared" ref="O965:O1002" si="310">Z965</f>
        <v>0</v>
      </c>
      <c r="P965">
        <f t="shared" ref="P965:P1002" si="311">Z965</f>
        <v>0</v>
      </c>
      <c r="Q965">
        <f t="shared" ref="Q965:Q1002" si="312">AA965</f>
        <v>0</v>
      </c>
      <c r="R965" s="1">
        <f t="shared" ref="R965:R1002" si="313">Y965</f>
        <v>0</v>
      </c>
      <c r="S965" s="22">
        <f t="shared" si="296"/>
        <v>0</v>
      </c>
      <c r="T965" s="1">
        <f t="shared" si="297"/>
        <v>0</v>
      </c>
      <c r="U965" s="1">
        <f t="shared" si="298"/>
        <v>0</v>
      </c>
      <c r="V965" s="1">
        <f t="shared" si="299"/>
        <v>0</v>
      </c>
      <c r="W965" s="42" t="str">
        <f t="shared" ref="W965:W1002" si="314">IF(AF965&gt;0,AF965," ")</f>
        <v xml:space="preserve"> </v>
      </c>
      <c r="AB965"/>
    </row>
    <row r="966" spans="1:28" ht="15.75" x14ac:dyDescent="0.25">
      <c r="A966" s="3">
        <v>963</v>
      </c>
      <c r="B966" s="4" t="str">
        <f t="shared" si="300"/>
        <v xml:space="preserve"> </v>
      </c>
      <c r="C966" s="1">
        <f t="shared" si="301"/>
        <v>963</v>
      </c>
      <c r="D966" t="str">
        <f t="shared" si="302"/>
        <v>NUSSIO FRANCISCO</v>
      </c>
      <c r="E966" s="1" t="str">
        <f>_xlfn.IFNA(VLOOKUP(G966,'nr MX scelti o cambiati'!$C$3:$D$591,2,FALSE)," ")</f>
        <v>NUM CAMBIATO</v>
      </c>
      <c r="F966" s="1" t="str">
        <f>IF(E966="NUM CAMBIATO","NUM CAMBIATO",IF(G966=" "," ",_xlfn.IFNA(VLOOKUP(G966,'nr MX scelti o cambiati'!$E$3:$N$591,10,FALSE),"nuova scelta numero")))</f>
        <v>NUM CAMBIATO</v>
      </c>
      <c r="G966" s="1" t="str">
        <f t="shared" si="303"/>
        <v>Z01897</v>
      </c>
      <c r="H966" s="1">
        <f t="shared" si="308"/>
        <v>0</v>
      </c>
      <c r="I966" s="1" t="str">
        <f t="shared" si="309"/>
        <v xml:space="preserve"> </v>
      </c>
      <c r="J966" s="42" t="str">
        <f t="shared" si="304"/>
        <v>NUSSIO FRANCISCO</v>
      </c>
      <c r="K966" s="1" t="str">
        <f t="shared" si="305"/>
        <v>FVG</v>
      </c>
      <c r="L966" s="1" t="str">
        <f t="shared" si="306"/>
        <v>MX1</v>
      </c>
      <c r="M966" s="1" t="str">
        <f t="shared" si="307"/>
        <v>RIDER</v>
      </c>
      <c r="N966" s="7"/>
      <c r="O966">
        <f t="shared" si="310"/>
        <v>0</v>
      </c>
      <c r="P966">
        <f t="shared" si="311"/>
        <v>0</v>
      </c>
      <c r="Q966">
        <f t="shared" si="312"/>
        <v>0</v>
      </c>
      <c r="R966" s="1">
        <f t="shared" si="313"/>
        <v>0</v>
      </c>
      <c r="S966" s="22">
        <f t="shared" si="296"/>
        <v>0</v>
      </c>
      <c r="T966" s="1">
        <f t="shared" si="297"/>
        <v>0</v>
      </c>
      <c r="U966" s="1">
        <f t="shared" si="298"/>
        <v>0</v>
      </c>
      <c r="V966" s="1">
        <f t="shared" si="299"/>
        <v>0</v>
      </c>
      <c r="W966" s="42" t="str">
        <f t="shared" si="314"/>
        <v xml:space="preserve"> </v>
      </c>
      <c r="AB966"/>
    </row>
    <row r="967" spans="1:28" ht="15.75" x14ac:dyDescent="0.25">
      <c r="A967" s="3">
        <v>964</v>
      </c>
      <c r="B967" s="4">
        <f t="shared" si="300"/>
        <v>964</v>
      </c>
      <c r="C967" s="1" t="str">
        <f t="shared" si="301"/>
        <v xml:space="preserve"> </v>
      </c>
      <c r="D967" t="str">
        <f t="shared" si="302"/>
        <v xml:space="preserve"> </v>
      </c>
      <c r="E967" s="1" t="str">
        <f>_xlfn.IFNA(VLOOKUP(G967,'nr MX scelti o cambiati'!$C$3:$D$591,2,FALSE)," ")</f>
        <v xml:space="preserve"> </v>
      </c>
      <c r="F967" s="1" t="str">
        <f>IF(E967="NUM CAMBIATO","NUM CAMBIATO",IF(G967=" "," ",_xlfn.IFNA(VLOOKUP(G967,'nr MX scelti o cambiati'!$E$3:$N$591,10,FALSE),"nuova scelta numero")))</f>
        <v xml:space="preserve"> </v>
      </c>
      <c r="G967" s="1" t="str">
        <f t="shared" si="303"/>
        <v xml:space="preserve"> </v>
      </c>
      <c r="H967" s="1">
        <f t="shared" si="308"/>
        <v>0</v>
      </c>
      <c r="I967" s="1" t="str">
        <f t="shared" si="309"/>
        <v xml:space="preserve"> </v>
      </c>
      <c r="J967" s="42" t="str">
        <f t="shared" si="304"/>
        <v xml:space="preserve"> </v>
      </c>
      <c r="K967" s="1" t="str">
        <f t="shared" si="305"/>
        <v xml:space="preserve"> </v>
      </c>
      <c r="L967" s="1" t="str">
        <f t="shared" si="306"/>
        <v xml:space="preserve"> </v>
      </c>
      <c r="M967" s="1" t="str">
        <f t="shared" si="307"/>
        <v xml:space="preserve"> </v>
      </c>
      <c r="N967" s="7"/>
      <c r="O967">
        <f t="shared" si="310"/>
        <v>0</v>
      </c>
      <c r="P967">
        <f t="shared" si="311"/>
        <v>0</v>
      </c>
      <c r="Q967">
        <f t="shared" si="312"/>
        <v>0</v>
      </c>
      <c r="R967" s="1">
        <f t="shared" si="313"/>
        <v>0</v>
      </c>
      <c r="S967" s="22">
        <f t="shared" si="296"/>
        <v>0</v>
      </c>
      <c r="T967" s="1">
        <f t="shared" si="297"/>
        <v>0</v>
      </c>
      <c r="U967" s="1">
        <f t="shared" si="298"/>
        <v>0</v>
      </c>
      <c r="V967" s="1">
        <f t="shared" si="299"/>
        <v>0</v>
      </c>
      <c r="W967" s="42" t="str">
        <f t="shared" si="314"/>
        <v xml:space="preserve"> </v>
      </c>
    </row>
    <row r="968" spans="1:28" ht="15.75" x14ac:dyDescent="0.25">
      <c r="A968" s="3">
        <v>965</v>
      </c>
      <c r="B968" s="4" t="str">
        <f t="shared" si="300"/>
        <v xml:space="preserve"> </v>
      </c>
      <c r="C968" s="1">
        <f t="shared" si="301"/>
        <v>965</v>
      </c>
      <c r="D968" t="str">
        <f t="shared" si="302"/>
        <v>DA ROS PIER PAOLO</v>
      </c>
      <c r="E968" s="1" t="str">
        <f>_xlfn.IFNA(VLOOKUP(G968,'nr MX scelti o cambiati'!$C$3:$D$591,2,FALSE)," ")</f>
        <v xml:space="preserve"> </v>
      </c>
      <c r="F968" s="1">
        <f>IF(E968="NUM CAMBIATO","NUM CAMBIATO",IF(G968=" "," ",_xlfn.IFNA(VLOOKUP(G968,'nr MX scelti o cambiati'!$E$3:$N$591,10,FALSE),"nuova scelta numero")))</f>
        <v>0</v>
      </c>
      <c r="G968" s="1" t="str">
        <f t="shared" si="303"/>
        <v>V02340</v>
      </c>
      <c r="H968" s="1">
        <f t="shared" si="308"/>
        <v>0</v>
      </c>
      <c r="I968" s="1" t="str">
        <f t="shared" si="309"/>
        <v xml:space="preserve"> </v>
      </c>
      <c r="J968" s="42" t="str">
        <f t="shared" si="304"/>
        <v>DA ROS PIER PAOLO</v>
      </c>
      <c r="K968" s="1" t="str">
        <f t="shared" si="305"/>
        <v>PTR</v>
      </c>
      <c r="L968" s="1" t="str">
        <f t="shared" si="306"/>
        <v>OPEN</v>
      </c>
      <c r="M968" s="1" t="str">
        <f t="shared" si="307"/>
        <v>MASTER</v>
      </c>
      <c r="N968" s="7"/>
      <c r="O968">
        <f t="shared" si="310"/>
        <v>0</v>
      </c>
      <c r="P968">
        <f t="shared" si="311"/>
        <v>0</v>
      </c>
      <c r="Q968">
        <f t="shared" si="312"/>
        <v>0</v>
      </c>
      <c r="R968" s="1">
        <f t="shared" si="313"/>
        <v>0</v>
      </c>
      <c r="S968" s="22">
        <f t="shared" si="296"/>
        <v>0</v>
      </c>
      <c r="T968" s="1">
        <f t="shared" si="297"/>
        <v>0</v>
      </c>
      <c r="U968" s="1">
        <f t="shared" si="298"/>
        <v>0</v>
      </c>
      <c r="V968" s="1">
        <f t="shared" si="299"/>
        <v>0</v>
      </c>
      <c r="W968" s="42" t="str">
        <f t="shared" si="314"/>
        <v xml:space="preserve"> </v>
      </c>
      <c r="AB968"/>
    </row>
    <row r="969" spans="1:28" ht="15.75" x14ac:dyDescent="0.25">
      <c r="A969" s="3">
        <v>966</v>
      </c>
      <c r="B969" s="4" t="str">
        <f t="shared" si="300"/>
        <v xml:space="preserve"> </v>
      </c>
      <c r="C969" s="1">
        <f t="shared" si="301"/>
        <v>966</v>
      </c>
      <c r="D969" t="str">
        <f t="shared" si="302"/>
        <v>EMANUELLI ROBERTO</v>
      </c>
      <c r="E969" s="1" t="str">
        <f>_xlfn.IFNA(VLOOKUP(G969,'nr MX scelti o cambiati'!$C$3:$D$591,2,FALSE)," ")</f>
        <v xml:space="preserve"> </v>
      </c>
      <c r="F969" s="1">
        <f>IF(E969="NUM CAMBIATO","NUM CAMBIATO",IF(G969=" "," ",_xlfn.IFNA(VLOOKUP(G969,'nr MX scelti o cambiati'!$E$3:$N$591,10,FALSE),"nuova scelta numero")))</f>
        <v>0</v>
      </c>
      <c r="G969" s="1" t="str">
        <f t="shared" si="303"/>
        <v>X02671</v>
      </c>
      <c r="H969" s="1">
        <f t="shared" si="308"/>
        <v>1</v>
      </c>
      <c r="I969" s="1" t="str">
        <f t="shared" si="309"/>
        <v>licenza 23 da rinnovare</v>
      </c>
      <c r="J969" s="42" t="str">
        <f t="shared" si="304"/>
        <v xml:space="preserve"> </v>
      </c>
      <c r="K969" s="1">
        <f t="shared" si="305"/>
        <v>0</v>
      </c>
      <c r="L969" s="1" t="str">
        <f t="shared" si="306"/>
        <v>OPEN</v>
      </c>
      <c r="M969" s="1" t="str">
        <f t="shared" si="307"/>
        <v>MASTER</v>
      </c>
      <c r="N969" s="7"/>
      <c r="O969">
        <f t="shared" si="310"/>
        <v>0</v>
      </c>
      <c r="P969">
        <f t="shared" si="311"/>
        <v>0</v>
      </c>
      <c r="Q969">
        <f t="shared" si="312"/>
        <v>0</v>
      </c>
      <c r="R969" s="1">
        <f t="shared" si="313"/>
        <v>0</v>
      </c>
      <c r="S969" s="22">
        <f t="shared" si="296"/>
        <v>0</v>
      </c>
      <c r="T969" s="1">
        <f t="shared" si="297"/>
        <v>0</v>
      </c>
      <c r="U969" s="1">
        <f t="shared" si="298"/>
        <v>0</v>
      </c>
      <c r="V969" s="1">
        <f t="shared" si="299"/>
        <v>0</v>
      </c>
      <c r="W969" s="42" t="str">
        <f t="shared" si="314"/>
        <v xml:space="preserve"> </v>
      </c>
    </row>
    <row r="970" spans="1:28" ht="15.75" x14ac:dyDescent="0.25">
      <c r="A970" s="3">
        <v>967</v>
      </c>
      <c r="B970" s="4">
        <f t="shared" si="300"/>
        <v>967</v>
      </c>
      <c r="C970" s="1" t="str">
        <f t="shared" si="301"/>
        <v xml:space="preserve"> </v>
      </c>
      <c r="D970" t="str">
        <f t="shared" si="302"/>
        <v xml:space="preserve"> </v>
      </c>
      <c r="E970" s="1" t="str">
        <f>_xlfn.IFNA(VLOOKUP(G970,'nr MX scelti o cambiati'!$C$3:$D$591,2,FALSE)," ")</f>
        <v xml:space="preserve"> </v>
      </c>
      <c r="F970" s="1" t="str">
        <f>IF(E970="NUM CAMBIATO","NUM CAMBIATO",IF(G970=" "," ",_xlfn.IFNA(VLOOKUP(G970,'nr MX scelti o cambiati'!$E$3:$N$591,10,FALSE),"nuova scelta numero")))</f>
        <v xml:space="preserve"> </v>
      </c>
      <c r="G970" s="1" t="str">
        <f t="shared" si="303"/>
        <v xml:space="preserve"> </v>
      </c>
      <c r="H970" s="1">
        <f t="shared" si="308"/>
        <v>0</v>
      </c>
      <c r="I970" s="1" t="str">
        <f t="shared" si="309"/>
        <v xml:space="preserve"> </v>
      </c>
      <c r="J970" s="42" t="str">
        <f t="shared" si="304"/>
        <v xml:space="preserve"> </v>
      </c>
      <c r="K970" s="1" t="str">
        <f t="shared" si="305"/>
        <v xml:space="preserve"> </v>
      </c>
      <c r="L970" s="1" t="str">
        <f t="shared" si="306"/>
        <v xml:space="preserve"> </v>
      </c>
      <c r="M970" s="1" t="str">
        <f t="shared" si="307"/>
        <v xml:space="preserve"> </v>
      </c>
      <c r="N970" s="7"/>
      <c r="O970">
        <f t="shared" si="310"/>
        <v>0</v>
      </c>
      <c r="P970">
        <f t="shared" si="311"/>
        <v>0</v>
      </c>
      <c r="Q970">
        <f t="shared" si="312"/>
        <v>0</v>
      </c>
      <c r="R970" s="1">
        <f t="shared" si="313"/>
        <v>0</v>
      </c>
      <c r="S970" s="22">
        <f t="shared" si="296"/>
        <v>0</v>
      </c>
      <c r="T970" s="1">
        <f t="shared" si="297"/>
        <v>0</v>
      </c>
      <c r="U970" s="1">
        <f t="shared" si="298"/>
        <v>0</v>
      </c>
      <c r="V970" s="1">
        <f t="shared" si="299"/>
        <v>0</v>
      </c>
      <c r="W970" s="42" t="str">
        <f t="shared" si="314"/>
        <v xml:space="preserve"> </v>
      </c>
      <c r="AB970"/>
    </row>
    <row r="971" spans="1:28" ht="15.75" x14ac:dyDescent="0.25">
      <c r="A971" s="3">
        <v>968</v>
      </c>
      <c r="B971" s="4">
        <f t="shared" si="300"/>
        <v>968</v>
      </c>
      <c r="C971" s="1" t="str">
        <f t="shared" si="301"/>
        <v xml:space="preserve"> </v>
      </c>
      <c r="D971" t="str">
        <f t="shared" si="302"/>
        <v xml:space="preserve"> </v>
      </c>
      <c r="E971" s="1" t="str">
        <f>_xlfn.IFNA(VLOOKUP(G971,'nr MX scelti o cambiati'!$C$3:$D$591,2,FALSE)," ")</f>
        <v xml:space="preserve"> </v>
      </c>
      <c r="F971" s="1" t="str">
        <f>IF(E971="NUM CAMBIATO","NUM CAMBIATO",IF(G971=" "," ",_xlfn.IFNA(VLOOKUP(G971,'nr MX scelti o cambiati'!$E$3:$N$591,10,FALSE),"nuova scelta numero")))</f>
        <v xml:space="preserve"> </v>
      </c>
      <c r="G971" s="1" t="str">
        <f t="shared" si="303"/>
        <v xml:space="preserve"> </v>
      </c>
      <c r="H971" s="1">
        <f t="shared" si="308"/>
        <v>0</v>
      </c>
      <c r="I971" s="1" t="str">
        <f t="shared" si="309"/>
        <v xml:space="preserve"> </v>
      </c>
      <c r="J971" s="42" t="str">
        <f t="shared" si="304"/>
        <v xml:space="preserve"> </v>
      </c>
      <c r="K971" s="1" t="str">
        <f t="shared" si="305"/>
        <v xml:space="preserve"> </v>
      </c>
      <c r="L971" s="1" t="str">
        <f t="shared" si="306"/>
        <v xml:space="preserve"> </v>
      </c>
      <c r="M971" s="1" t="str">
        <f t="shared" si="307"/>
        <v xml:space="preserve"> </v>
      </c>
      <c r="N971" s="7"/>
      <c r="O971">
        <f t="shared" si="310"/>
        <v>0</v>
      </c>
      <c r="P971">
        <f t="shared" si="311"/>
        <v>0</v>
      </c>
      <c r="Q971">
        <f t="shared" si="312"/>
        <v>0</v>
      </c>
      <c r="R971" s="1">
        <f t="shared" si="313"/>
        <v>0</v>
      </c>
      <c r="S971" s="22">
        <f t="shared" si="296"/>
        <v>0</v>
      </c>
      <c r="T971" s="1">
        <f t="shared" si="297"/>
        <v>0</v>
      </c>
      <c r="U971" s="1">
        <f t="shared" si="298"/>
        <v>0</v>
      </c>
      <c r="V971" s="1">
        <f t="shared" si="299"/>
        <v>0</v>
      </c>
      <c r="W971" s="42" t="str">
        <f t="shared" si="314"/>
        <v xml:space="preserve"> </v>
      </c>
      <c r="AB971"/>
    </row>
    <row r="972" spans="1:28" ht="15.75" x14ac:dyDescent="0.25">
      <c r="A972" s="3">
        <v>969</v>
      </c>
      <c r="B972" s="4" t="str">
        <f t="shared" si="300"/>
        <v xml:space="preserve"> </v>
      </c>
      <c r="C972" s="1">
        <f t="shared" si="301"/>
        <v>969</v>
      </c>
      <c r="D972" t="str">
        <f t="shared" si="302"/>
        <v>TRENTIN JACOPO</v>
      </c>
      <c r="E972" s="1" t="str">
        <f>_xlfn.IFNA(VLOOKUP(G972,'nr MX scelti o cambiati'!$C$3:$D$591,2,FALSE)," ")</f>
        <v xml:space="preserve"> </v>
      </c>
      <c r="F972" s="1">
        <f>IF(E972="NUM CAMBIATO","NUM CAMBIATO",IF(G972=" "," ",_xlfn.IFNA(VLOOKUP(G972,'nr MX scelti o cambiati'!$E$3:$N$591,10,FALSE),"nuova scelta numero")))</f>
        <v>0</v>
      </c>
      <c r="G972" s="1" t="str">
        <f t="shared" si="303"/>
        <v>U04960</v>
      </c>
      <c r="H972" s="1">
        <f t="shared" si="308"/>
        <v>0</v>
      </c>
      <c r="I972" s="1" t="str">
        <f t="shared" si="309"/>
        <v xml:space="preserve"> </v>
      </c>
      <c r="J972" s="42" t="str">
        <f t="shared" si="304"/>
        <v>TRENTIN JACOPO</v>
      </c>
      <c r="K972" s="1" t="str">
        <f t="shared" si="305"/>
        <v>VEN</v>
      </c>
      <c r="L972" s="1" t="str">
        <f t="shared" si="306"/>
        <v>MX2</v>
      </c>
      <c r="M972" s="1" t="str">
        <f t="shared" si="307"/>
        <v>EXPERT</v>
      </c>
      <c r="N972" s="7"/>
      <c r="O972">
        <f t="shared" si="310"/>
        <v>0</v>
      </c>
      <c r="P972">
        <f t="shared" si="311"/>
        <v>0</v>
      </c>
      <c r="Q972">
        <f t="shared" si="312"/>
        <v>0</v>
      </c>
      <c r="R972" s="1">
        <f t="shared" si="313"/>
        <v>0</v>
      </c>
      <c r="S972" s="22">
        <f t="shared" si="296"/>
        <v>0</v>
      </c>
      <c r="T972" s="1">
        <f t="shared" si="297"/>
        <v>0</v>
      </c>
      <c r="U972" s="1">
        <f t="shared" si="298"/>
        <v>0</v>
      </c>
      <c r="V972" s="1">
        <f t="shared" si="299"/>
        <v>0</v>
      </c>
      <c r="W972" s="42" t="str">
        <f t="shared" si="314"/>
        <v xml:space="preserve"> </v>
      </c>
      <c r="AB972"/>
    </row>
    <row r="973" spans="1:28" ht="15.75" x14ac:dyDescent="0.25">
      <c r="A973" s="3">
        <v>970</v>
      </c>
      <c r="B973" s="4">
        <f t="shared" si="300"/>
        <v>970</v>
      </c>
      <c r="C973" s="1" t="str">
        <f t="shared" si="301"/>
        <v xml:space="preserve"> </v>
      </c>
      <c r="D973" t="str">
        <f t="shared" si="302"/>
        <v xml:space="preserve"> </v>
      </c>
      <c r="E973" s="1" t="str">
        <f>_xlfn.IFNA(VLOOKUP(G973,'nr MX scelti o cambiati'!$C$3:$D$591,2,FALSE)," ")</f>
        <v xml:space="preserve"> </v>
      </c>
      <c r="F973" s="1" t="str">
        <f>IF(E973="NUM CAMBIATO","NUM CAMBIATO",IF(G973=" "," ",_xlfn.IFNA(VLOOKUP(G973,'nr MX scelti o cambiati'!$E$3:$N$591,10,FALSE),"nuova scelta numero")))</f>
        <v xml:space="preserve"> </v>
      </c>
      <c r="G973" s="1" t="str">
        <f t="shared" si="303"/>
        <v xml:space="preserve"> </v>
      </c>
      <c r="H973" s="1">
        <f t="shared" si="308"/>
        <v>0</v>
      </c>
      <c r="I973" s="1" t="str">
        <f t="shared" si="309"/>
        <v xml:space="preserve"> </v>
      </c>
      <c r="J973" s="42" t="str">
        <f t="shared" si="304"/>
        <v xml:space="preserve"> </v>
      </c>
      <c r="K973" s="1" t="str">
        <f t="shared" si="305"/>
        <v xml:space="preserve"> </v>
      </c>
      <c r="L973" s="1" t="str">
        <f t="shared" si="306"/>
        <v xml:space="preserve"> </v>
      </c>
      <c r="M973" s="1" t="str">
        <f t="shared" si="307"/>
        <v xml:space="preserve"> </v>
      </c>
      <c r="N973" s="7"/>
      <c r="O973">
        <f t="shared" si="310"/>
        <v>0</v>
      </c>
      <c r="P973">
        <f t="shared" si="311"/>
        <v>0</v>
      </c>
      <c r="Q973">
        <f t="shared" si="312"/>
        <v>0</v>
      </c>
      <c r="R973" s="1">
        <f t="shared" si="313"/>
        <v>0</v>
      </c>
      <c r="S973" s="22">
        <f t="shared" si="296"/>
        <v>0</v>
      </c>
      <c r="T973" s="1">
        <f t="shared" si="297"/>
        <v>0</v>
      </c>
      <c r="U973" s="1">
        <f t="shared" si="298"/>
        <v>0</v>
      </c>
      <c r="V973" s="1">
        <f t="shared" si="299"/>
        <v>0</v>
      </c>
      <c r="W973" s="42" t="str">
        <f t="shared" si="314"/>
        <v xml:space="preserve"> </v>
      </c>
    </row>
    <row r="974" spans="1:28" ht="15.75" x14ac:dyDescent="0.25">
      <c r="A974" s="3">
        <v>971</v>
      </c>
      <c r="B974" s="4" t="str">
        <f t="shared" si="300"/>
        <v xml:space="preserve"> </v>
      </c>
      <c r="C974" s="1">
        <f t="shared" si="301"/>
        <v>971</v>
      </c>
      <c r="D974" t="str">
        <f t="shared" si="302"/>
        <v>BARBIERI GIACOMO</v>
      </c>
      <c r="E974" s="1" t="str">
        <f>_xlfn.IFNA(VLOOKUP(G974,'nr MX scelti o cambiati'!$C$3:$D$591,2,FALSE)," ")</f>
        <v xml:space="preserve"> </v>
      </c>
      <c r="F974" s="1">
        <f>IF(E974="NUM CAMBIATO","NUM CAMBIATO",IF(G974=" "," ",_xlfn.IFNA(VLOOKUP(G974,'nr MX scelti o cambiati'!$E$3:$N$591,10,FALSE),"nuova scelta numero")))</f>
        <v>0</v>
      </c>
      <c r="G974" s="1" t="str">
        <f t="shared" si="303"/>
        <v>Z00433</v>
      </c>
      <c r="H974" s="1">
        <f t="shared" si="308"/>
        <v>0</v>
      </c>
      <c r="I974" s="1" t="str">
        <f t="shared" si="309"/>
        <v xml:space="preserve"> </v>
      </c>
      <c r="J974" s="42" t="str">
        <f t="shared" si="304"/>
        <v>BARBIERI GIACOMO</v>
      </c>
      <c r="K974" s="1" t="str">
        <f t="shared" si="305"/>
        <v>VEN</v>
      </c>
      <c r="L974" s="1" t="str">
        <f t="shared" si="306"/>
        <v>MX2</v>
      </c>
      <c r="M974" s="1" t="str">
        <f t="shared" si="307"/>
        <v>CHALLENGE</v>
      </c>
      <c r="N974" s="7"/>
      <c r="O974">
        <f t="shared" si="310"/>
        <v>0</v>
      </c>
      <c r="P974">
        <f t="shared" si="311"/>
        <v>0</v>
      </c>
      <c r="Q974">
        <f t="shared" si="312"/>
        <v>0</v>
      </c>
      <c r="R974" s="1">
        <f t="shared" si="313"/>
        <v>0</v>
      </c>
      <c r="S974" s="22">
        <f t="shared" si="296"/>
        <v>0</v>
      </c>
      <c r="T974" s="1">
        <f t="shared" si="297"/>
        <v>0</v>
      </c>
      <c r="U974" s="1">
        <f t="shared" si="298"/>
        <v>0</v>
      </c>
      <c r="V974" s="1">
        <f t="shared" si="299"/>
        <v>0</v>
      </c>
      <c r="W974" s="42" t="str">
        <f t="shared" si="314"/>
        <v xml:space="preserve"> </v>
      </c>
      <c r="AB974"/>
    </row>
    <row r="975" spans="1:28" ht="15.75" x14ac:dyDescent="0.25">
      <c r="A975" s="3">
        <v>972</v>
      </c>
      <c r="B975" s="4" t="str">
        <f t="shared" si="300"/>
        <v xml:space="preserve"> </v>
      </c>
      <c r="C975" s="1">
        <f t="shared" si="301"/>
        <v>972</v>
      </c>
      <c r="D975" t="str">
        <f t="shared" si="302"/>
        <v>BILOTTA SELENA</v>
      </c>
      <c r="E975" s="1" t="str">
        <f>_xlfn.IFNA(VLOOKUP(G975,'nr MX scelti o cambiati'!$C$3:$D$591,2,FALSE)," ")</f>
        <v xml:space="preserve"> </v>
      </c>
      <c r="F975" s="1" t="str">
        <f>IF(E975="NUM CAMBIATO","NUM CAMBIATO",IF(G975=" "," ",_xlfn.IFNA(VLOOKUP(G975,'nr MX scelti o cambiati'!$E$3:$N$591,10,FALSE),"nuova scelta numero")))</f>
        <v>nuova scelta numero</v>
      </c>
      <c r="G975" s="1" t="str">
        <f t="shared" si="303"/>
        <v>W01055</v>
      </c>
      <c r="H975" s="1">
        <f t="shared" si="308"/>
        <v>0</v>
      </c>
      <c r="I975" s="1" t="str">
        <f t="shared" si="309"/>
        <v xml:space="preserve"> </v>
      </c>
      <c r="J975" s="42" t="str">
        <f t="shared" si="304"/>
        <v>BILOTTA SELENA</v>
      </c>
      <c r="K975" s="1" t="str">
        <f t="shared" si="305"/>
        <v>PBZ</v>
      </c>
      <c r="L975" s="1" t="str">
        <f t="shared" si="306"/>
        <v>FEMMINILE</v>
      </c>
      <c r="M975" s="1" t="str">
        <f t="shared" si="307"/>
        <v>FEMMINILE</v>
      </c>
      <c r="N975" s="7"/>
      <c r="O975">
        <f t="shared" si="310"/>
        <v>0</v>
      </c>
      <c r="P975">
        <f t="shared" si="311"/>
        <v>0</v>
      </c>
      <c r="Q975">
        <f t="shared" si="312"/>
        <v>0</v>
      </c>
      <c r="R975" s="1">
        <f t="shared" si="313"/>
        <v>0</v>
      </c>
      <c r="S975" s="22">
        <f t="shared" si="296"/>
        <v>0</v>
      </c>
      <c r="T975" s="1">
        <f t="shared" si="297"/>
        <v>0</v>
      </c>
      <c r="U975" s="1">
        <f t="shared" si="298"/>
        <v>0</v>
      </c>
      <c r="V975" s="1">
        <f t="shared" si="299"/>
        <v>0</v>
      </c>
      <c r="W975" s="42" t="str">
        <f t="shared" si="314"/>
        <v xml:space="preserve"> </v>
      </c>
      <c r="AB975"/>
    </row>
    <row r="976" spans="1:28" ht="15.75" x14ac:dyDescent="0.25">
      <c r="A976" s="3">
        <v>973</v>
      </c>
      <c r="B976" s="4">
        <f t="shared" si="300"/>
        <v>973</v>
      </c>
      <c r="C976" s="1" t="str">
        <f t="shared" si="301"/>
        <v xml:space="preserve"> </v>
      </c>
      <c r="D976" t="str">
        <f t="shared" si="302"/>
        <v xml:space="preserve"> </v>
      </c>
      <c r="E976" s="1" t="str">
        <f>_xlfn.IFNA(VLOOKUP(G976,'nr MX scelti o cambiati'!$C$3:$D$591,2,FALSE)," ")</f>
        <v xml:space="preserve"> </v>
      </c>
      <c r="F976" s="1" t="str">
        <f>IF(E976="NUM CAMBIATO","NUM CAMBIATO",IF(G976=" "," ",_xlfn.IFNA(VLOOKUP(G976,'nr MX scelti o cambiati'!$E$3:$N$591,10,FALSE),"nuova scelta numero")))</f>
        <v xml:space="preserve"> </v>
      </c>
      <c r="G976" s="1" t="str">
        <f t="shared" si="303"/>
        <v xml:space="preserve"> </v>
      </c>
      <c r="H976" s="1">
        <f t="shared" si="308"/>
        <v>0</v>
      </c>
      <c r="I976" s="1" t="str">
        <f t="shared" si="309"/>
        <v xml:space="preserve"> </v>
      </c>
      <c r="J976" s="42" t="str">
        <f t="shared" si="304"/>
        <v xml:space="preserve"> </v>
      </c>
      <c r="K976" s="1" t="str">
        <f t="shared" si="305"/>
        <v xml:space="preserve"> </v>
      </c>
      <c r="L976" s="1" t="str">
        <f t="shared" si="306"/>
        <v xml:space="preserve"> </v>
      </c>
      <c r="M976" s="1" t="str">
        <f t="shared" si="307"/>
        <v xml:space="preserve"> </v>
      </c>
      <c r="N976" s="7"/>
      <c r="O976">
        <f t="shared" si="310"/>
        <v>0</v>
      </c>
      <c r="P976">
        <f t="shared" si="311"/>
        <v>0</v>
      </c>
      <c r="Q976">
        <f t="shared" si="312"/>
        <v>0</v>
      </c>
      <c r="R976" s="1">
        <f t="shared" si="313"/>
        <v>0</v>
      </c>
      <c r="S976" s="22">
        <f t="shared" si="296"/>
        <v>0</v>
      </c>
      <c r="T976" s="1">
        <f t="shared" si="297"/>
        <v>0</v>
      </c>
      <c r="U976" s="1">
        <f t="shared" si="298"/>
        <v>0</v>
      </c>
      <c r="V976" s="1">
        <f t="shared" si="299"/>
        <v>0</v>
      </c>
      <c r="W976" s="42" t="str">
        <f t="shared" si="314"/>
        <v xml:space="preserve"> </v>
      </c>
    </row>
    <row r="977" spans="1:28" ht="15.75" x14ac:dyDescent="0.25">
      <c r="A977" s="3">
        <v>974</v>
      </c>
      <c r="B977" s="4">
        <f t="shared" si="300"/>
        <v>974</v>
      </c>
      <c r="C977" s="1" t="str">
        <f t="shared" si="301"/>
        <v xml:space="preserve"> </v>
      </c>
      <c r="D977" t="str">
        <f t="shared" si="302"/>
        <v xml:space="preserve"> </v>
      </c>
      <c r="E977" s="1" t="str">
        <f>_xlfn.IFNA(VLOOKUP(G977,'nr MX scelti o cambiati'!$C$3:$D$591,2,FALSE)," ")</f>
        <v xml:space="preserve"> </v>
      </c>
      <c r="F977" s="1" t="str">
        <f>IF(E977="NUM CAMBIATO","NUM CAMBIATO",IF(G977=" "," ",_xlfn.IFNA(VLOOKUP(G977,'nr MX scelti o cambiati'!$E$3:$N$591,10,FALSE),"nuova scelta numero")))</f>
        <v xml:space="preserve"> </v>
      </c>
      <c r="G977" s="1" t="str">
        <f t="shared" si="303"/>
        <v xml:space="preserve"> </v>
      </c>
      <c r="H977" s="1">
        <f t="shared" si="308"/>
        <v>0</v>
      </c>
      <c r="I977" s="1" t="str">
        <f t="shared" si="309"/>
        <v xml:space="preserve"> </v>
      </c>
      <c r="J977" s="42" t="str">
        <f t="shared" si="304"/>
        <v xml:space="preserve"> </v>
      </c>
      <c r="K977" s="1" t="str">
        <f t="shared" si="305"/>
        <v xml:space="preserve"> </v>
      </c>
      <c r="L977" s="1" t="str">
        <f t="shared" si="306"/>
        <v xml:space="preserve"> </v>
      </c>
      <c r="M977" s="1" t="str">
        <f t="shared" si="307"/>
        <v xml:space="preserve"> </v>
      </c>
      <c r="N977" s="7"/>
      <c r="O977">
        <f t="shared" si="310"/>
        <v>0</v>
      </c>
      <c r="P977">
        <f t="shared" si="311"/>
        <v>0</v>
      </c>
      <c r="Q977">
        <f t="shared" si="312"/>
        <v>0</v>
      </c>
      <c r="R977" s="1">
        <f t="shared" si="313"/>
        <v>0</v>
      </c>
      <c r="S977" s="22">
        <f t="shared" si="296"/>
        <v>0</v>
      </c>
      <c r="T977" s="1">
        <f t="shared" si="297"/>
        <v>0</v>
      </c>
      <c r="U977" s="1">
        <f t="shared" si="298"/>
        <v>0</v>
      </c>
      <c r="V977" s="1">
        <f t="shared" si="299"/>
        <v>0</v>
      </c>
      <c r="W977" s="42" t="str">
        <f t="shared" si="314"/>
        <v xml:space="preserve"> </v>
      </c>
      <c r="AB977"/>
    </row>
    <row r="978" spans="1:28" ht="15.75" x14ac:dyDescent="0.25">
      <c r="A978" s="3">
        <v>975</v>
      </c>
      <c r="B978" s="4">
        <f t="shared" si="300"/>
        <v>975</v>
      </c>
      <c r="C978" s="1" t="str">
        <f t="shared" si="301"/>
        <v xml:space="preserve"> </v>
      </c>
      <c r="D978" t="str">
        <f t="shared" si="302"/>
        <v xml:space="preserve"> </v>
      </c>
      <c r="E978" s="1" t="str">
        <f>_xlfn.IFNA(VLOOKUP(G978,'nr MX scelti o cambiati'!$C$3:$D$591,2,FALSE)," ")</f>
        <v xml:space="preserve"> </v>
      </c>
      <c r="F978" s="1" t="str">
        <f>IF(E978="NUM CAMBIATO","NUM CAMBIATO",IF(G978=" "," ",_xlfn.IFNA(VLOOKUP(G978,'nr MX scelti o cambiati'!$E$3:$N$591,10,FALSE),"nuova scelta numero")))</f>
        <v xml:space="preserve"> </v>
      </c>
      <c r="G978" s="1" t="str">
        <f t="shared" si="303"/>
        <v xml:space="preserve"> </v>
      </c>
      <c r="H978" s="1">
        <f t="shared" si="308"/>
        <v>0</v>
      </c>
      <c r="I978" s="1" t="str">
        <f t="shared" si="309"/>
        <v xml:space="preserve"> </v>
      </c>
      <c r="J978" s="42" t="str">
        <f t="shared" si="304"/>
        <v xml:space="preserve"> </v>
      </c>
      <c r="K978" s="1" t="str">
        <f t="shared" si="305"/>
        <v xml:space="preserve"> </v>
      </c>
      <c r="L978" s="1" t="str">
        <f t="shared" si="306"/>
        <v xml:space="preserve"> </v>
      </c>
      <c r="M978" s="1" t="str">
        <f t="shared" si="307"/>
        <v xml:space="preserve"> </v>
      </c>
      <c r="N978" s="7"/>
      <c r="O978">
        <f t="shared" si="310"/>
        <v>0</v>
      </c>
      <c r="P978">
        <f t="shared" si="311"/>
        <v>0</v>
      </c>
      <c r="Q978">
        <f t="shared" si="312"/>
        <v>0</v>
      </c>
      <c r="R978" s="1">
        <f t="shared" si="313"/>
        <v>0</v>
      </c>
      <c r="S978" s="22">
        <f t="shared" si="296"/>
        <v>0</v>
      </c>
      <c r="T978" s="1">
        <f t="shared" si="297"/>
        <v>0</v>
      </c>
      <c r="U978" s="1">
        <f t="shared" si="298"/>
        <v>0</v>
      </c>
      <c r="V978" s="1">
        <f t="shared" si="299"/>
        <v>0</v>
      </c>
      <c r="W978" s="42" t="str">
        <f t="shared" si="314"/>
        <v xml:space="preserve"> </v>
      </c>
    </row>
    <row r="979" spans="1:28" ht="15.75" x14ac:dyDescent="0.25">
      <c r="A979" s="3">
        <v>976</v>
      </c>
      <c r="B979" s="4">
        <f t="shared" si="300"/>
        <v>976</v>
      </c>
      <c r="C979" s="1" t="str">
        <f t="shared" si="301"/>
        <v xml:space="preserve"> </v>
      </c>
      <c r="D979" t="str">
        <f t="shared" si="302"/>
        <v xml:space="preserve"> </v>
      </c>
      <c r="E979" s="1" t="str">
        <f>_xlfn.IFNA(VLOOKUP(G979,'nr MX scelti o cambiati'!$C$3:$D$591,2,FALSE)," ")</f>
        <v xml:space="preserve"> </v>
      </c>
      <c r="F979" s="1" t="str">
        <f>IF(E979="NUM CAMBIATO","NUM CAMBIATO",IF(G979=" "," ",_xlfn.IFNA(VLOOKUP(G979,'nr MX scelti o cambiati'!$E$3:$N$591,10,FALSE),"nuova scelta numero")))</f>
        <v xml:space="preserve"> </v>
      </c>
      <c r="G979" s="1" t="str">
        <f t="shared" si="303"/>
        <v xml:space="preserve"> </v>
      </c>
      <c r="H979" s="1">
        <f t="shared" si="308"/>
        <v>0</v>
      </c>
      <c r="I979" s="1" t="str">
        <f t="shared" si="309"/>
        <v xml:space="preserve"> </v>
      </c>
      <c r="J979" s="42" t="str">
        <f t="shared" si="304"/>
        <v xml:space="preserve"> </v>
      </c>
      <c r="K979" s="1" t="str">
        <f t="shared" si="305"/>
        <v xml:space="preserve"> </v>
      </c>
      <c r="L979" s="1" t="str">
        <f t="shared" si="306"/>
        <v xml:space="preserve"> </v>
      </c>
      <c r="M979" s="1" t="str">
        <f t="shared" si="307"/>
        <v xml:space="preserve"> </v>
      </c>
      <c r="N979" s="7"/>
      <c r="O979">
        <f t="shared" si="310"/>
        <v>0</v>
      </c>
      <c r="P979">
        <f t="shared" si="311"/>
        <v>0</v>
      </c>
      <c r="Q979">
        <f t="shared" si="312"/>
        <v>0</v>
      </c>
      <c r="R979" s="1">
        <f t="shared" si="313"/>
        <v>0</v>
      </c>
      <c r="S979" s="22">
        <f t="shared" si="296"/>
        <v>0</v>
      </c>
      <c r="T979" s="1">
        <f t="shared" si="297"/>
        <v>0</v>
      </c>
      <c r="U979" s="1">
        <f t="shared" si="298"/>
        <v>0</v>
      </c>
      <c r="V979" s="1">
        <f t="shared" si="299"/>
        <v>0</v>
      </c>
      <c r="W979" s="42" t="str">
        <f t="shared" si="314"/>
        <v xml:space="preserve"> </v>
      </c>
    </row>
    <row r="980" spans="1:28" ht="15.75" x14ac:dyDescent="0.25">
      <c r="A980" s="3">
        <v>977</v>
      </c>
      <c r="B980" s="4" t="str">
        <f t="shared" si="300"/>
        <v xml:space="preserve"> </v>
      </c>
      <c r="C980" s="1">
        <f t="shared" si="301"/>
        <v>977</v>
      </c>
      <c r="D980" t="str">
        <f t="shared" si="302"/>
        <v>GIORGI EMANUELE</v>
      </c>
      <c r="E980" s="1" t="str">
        <f>_xlfn.IFNA(VLOOKUP(G980,'nr MX scelti o cambiati'!$C$3:$D$591,2,FALSE)," ")</f>
        <v xml:space="preserve"> </v>
      </c>
      <c r="F980" s="1" t="str">
        <f>IF(E980="NUM CAMBIATO","NUM CAMBIATO",IF(G980=" "," ",_xlfn.IFNA(VLOOKUP(G980,'nr MX scelti o cambiati'!$E$3:$N$591,10,FALSE),"nuova scelta numero")))</f>
        <v>nuova scelta numero</v>
      </c>
      <c r="G980" s="1" t="str">
        <f t="shared" si="303"/>
        <v>W00004</v>
      </c>
      <c r="H980" s="1">
        <f t="shared" si="308"/>
        <v>0</v>
      </c>
      <c r="I980" s="1" t="str">
        <f t="shared" si="309"/>
        <v xml:space="preserve"> </v>
      </c>
      <c r="J980" s="42" t="str">
        <f t="shared" si="304"/>
        <v>GIORGI EMANUELE</v>
      </c>
      <c r="K980" s="1" t="str">
        <f t="shared" si="305"/>
        <v>MAR</v>
      </c>
      <c r="L980" s="1">
        <f t="shared" si="306"/>
        <v>125</v>
      </c>
      <c r="M980" s="1" t="str">
        <f t="shared" si="307"/>
        <v>JUNIOR</v>
      </c>
      <c r="N980" s="7"/>
      <c r="O980">
        <f t="shared" si="310"/>
        <v>0</v>
      </c>
      <c r="P980">
        <f t="shared" si="311"/>
        <v>0</v>
      </c>
      <c r="Q980">
        <f t="shared" si="312"/>
        <v>0</v>
      </c>
      <c r="R980" s="1">
        <f t="shared" si="313"/>
        <v>0</v>
      </c>
      <c r="S980" s="22">
        <f t="shared" si="296"/>
        <v>0</v>
      </c>
      <c r="T980" s="1">
        <f t="shared" si="297"/>
        <v>0</v>
      </c>
      <c r="U980" s="1">
        <f t="shared" si="298"/>
        <v>0</v>
      </c>
      <c r="V980" s="1">
        <f t="shared" si="299"/>
        <v>0</v>
      </c>
      <c r="W980" s="42" t="str">
        <f t="shared" si="314"/>
        <v xml:space="preserve"> </v>
      </c>
      <c r="AB980"/>
    </row>
    <row r="981" spans="1:28" ht="15.75" x14ac:dyDescent="0.25">
      <c r="A981" s="3">
        <v>978</v>
      </c>
      <c r="B981" s="4" t="str">
        <f t="shared" si="300"/>
        <v xml:space="preserve"> </v>
      </c>
      <c r="C981" s="1">
        <f t="shared" si="301"/>
        <v>978</v>
      </c>
      <c r="D981" t="str">
        <f t="shared" si="302"/>
        <v>SLAVIERO SIMONE</v>
      </c>
      <c r="E981" s="1" t="str">
        <f>_xlfn.IFNA(VLOOKUP(G981,'nr MX scelti o cambiati'!$C$3:$D$591,2,FALSE)," ")</f>
        <v xml:space="preserve"> </v>
      </c>
      <c r="F981" s="1">
        <f>IF(E981="NUM CAMBIATO","NUM CAMBIATO",IF(G981=" "," ",_xlfn.IFNA(VLOOKUP(G981,'nr MX scelti o cambiati'!$E$3:$N$591,10,FALSE),"nuova scelta numero")))</f>
        <v>0</v>
      </c>
      <c r="G981" s="1" t="str">
        <f t="shared" si="303"/>
        <v>V00127</v>
      </c>
      <c r="H981" s="1">
        <f t="shared" si="308"/>
        <v>0</v>
      </c>
      <c r="I981" s="1" t="str">
        <f t="shared" si="309"/>
        <v xml:space="preserve"> </v>
      </c>
      <c r="J981" s="42" t="str">
        <f t="shared" si="304"/>
        <v>SLAVIERO SIMONE</v>
      </c>
      <c r="K981" s="1" t="str">
        <f t="shared" si="305"/>
        <v>VEN</v>
      </c>
      <c r="L981" s="1" t="str">
        <f t="shared" si="306"/>
        <v>MX1</v>
      </c>
      <c r="M981" s="1" t="str">
        <f t="shared" si="307"/>
        <v>RIDER</v>
      </c>
      <c r="N981" s="7"/>
      <c r="O981">
        <f t="shared" si="310"/>
        <v>0</v>
      </c>
      <c r="P981">
        <f t="shared" si="311"/>
        <v>0</v>
      </c>
      <c r="Q981">
        <f t="shared" si="312"/>
        <v>0</v>
      </c>
      <c r="R981" s="1">
        <f t="shared" si="313"/>
        <v>0</v>
      </c>
      <c r="S981" s="22">
        <f t="shared" si="296"/>
        <v>0</v>
      </c>
      <c r="T981" s="1">
        <f t="shared" si="297"/>
        <v>0</v>
      </c>
      <c r="U981" s="1">
        <f t="shared" si="298"/>
        <v>0</v>
      </c>
      <c r="V981" s="1">
        <f t="shared" si="299"/>
        <v>0</v>
      </c>
      <c r="W981" s="42" t="str">
        <f t="shared" si="314"/>
        <v xml:space="preserve"> </v>
      </c>
      <c r="AB981"/>
    </row>
    <row r="982" spans="1:28" ht="15.75" x14ac:dyDescent="0.25">
      <c r="A982" s="3">
        <v>979</v>
      </c>
      <c r="B982" s="4">
        <f t="shared" si="300"/>
        <v>979</v>
      </c>
      <c r="C982" s="1" t="str">
        <f t="shared" si="301"/>
        <v xml:space="preserve"> </v>
      </c>
      <c r="D982" t="str">
        <f t="shared" si="302"/>
        <v xml:space="preserve"> </v>
      </c>
      <c r="E982" s="1" t="str">
        <f>_xlfn.IFNA(VLOOKUP(G982,'nr MX scelti o cambiati'!$C$3:$D$591,2,FALSE)," ")</f>
        <v xml:space="preserve"> </v>
      </c>
      <c r="F982" s="1" t="str">
        <f>IF(E982="NUM CAMBIATO","NUM CAMBIATO",IF(G982=" "," ",_xlfn.IFNA(VLOOKUP(G982,'nr MX scelti o cambiati'!$E$3:$N$591,10,FALSE),"nuova scelta numero")))</f>
        <v xml:space="preserve"> </v>
      </c>
      <c r="G982" s="1" t="str">
        <f t="shared" si="303"/>
        <v xml:space="preserve"> </v>
      </c>
      <c r="H982" s="1">
        <f t="shared" si="308"/>
        <v>0</v>
      </c>
      <c r="I982" s="1" t="str">
        <f t="shared" si="309"/>
        <v xml:space="preserve"> </v>
      </c>
      <c r="J982" s="42" t="str">
        <f t="shared" si="304"/>
        <v xml:space="preserve"> </v>
      </c>
      <c r="K982" s="1" t="str">
        <f t="shared" si="305"/>
        <v xml:space="preserve"> </v>
      </c>
      <c r="L982" s="1" t="str">
        <f t="shared" si="306"/>
        <v xml:space="preserve"> </v>
      </c>
      <c r="M982" s="1" t="str">
        <f t="shared" si="307"/>
        <v xml:space="preserve"> </v>
      </c>
      <c r="N982" s="7"/>
      <c r="O982">
        <f t="shared" si="310"/>
        <v>0</v>
      </c>
      <c r="P982">
        <f t="shared" si="311"/>
        <v>0</v>
      </c>
      <c r="Q982">
        <f t="shared" si="312"/>
        <v>0</v>
      </c>
      <c r="R982" s="1">
        <f t="shared" si="313"/>
        <v>0</v>
      </c>
      <c r="S982" s="22">
        <f t="shared" si="296"/>
        <v>0</v>
      </c>
      <c r="T982" s="1">
        <f t="shared" si="297"/>
        <v>0</v>
      </c>
      <c r="U982" s="1">
        <f t="shared" si="298"/>
        <v>0</v>
      </c>
      <c r="V982" s="1">
        <f t="shared" si="299"/>
        <v>0</v>
      </c>
      <c r="W982" s="42" t="str">
        <f t="shared" si="314"/>
        <v xml:space="preserve"> </v>
      </c>
    </row>
    <row r="983" spans="1:28" ht="15.75" x14ac:dyDescent="0.25">
      <c r="A983" s="3">
        <v>980</v>
      </c>
      <c r="B983" s="4" t="str">
        <f t="shared" si="300"/>
        <v xml:space="preserve"> </v>
      </c>
      <c r="C983" s="1">
        <f t="shared" si="301"/>
        <v>980</v>
      </c>
      <c r="D983" t="str">
        <f t="shared" si="302"/>
        <v>PFATTNER MATHIAS</v>
      </c>
      <c r="E983" s="1" t="str">
        <f>_xlfn.IFNA(VLOOKUP(G983,'nr MX scelti o cambiati'!$C$3:$D$591,2,FALSE)," ")</f>
        <v xml:space="preserve"> </v>
      </c>
      <c r="F983" s="1">
        <f>IF(E983="NUM CAMBIATO","NUM CAMBIATO",IF(G983=" "," ",_xlfn.IFNA(VLOOKUP(G983,'nr MX scelti o cambiati'!$E$3:$N$591,10,FALSE),"nuova scelta numero")))</f>
        <v>0</v>
      </c>
      <c r="G983" s="1" t="str">
        <f t="shared" si="303"/>
        <v>T00315</v>
      </c>
      <c r="H983" s="1">
        <f t="shared" si="308"/>
        <v>0</v>
      </c>
      <c r="I983" s="1" t="str">
        <f t="shared" si="309"/>
        <v xml:space="preserve"> </v>
      </c>
      <c r="J983" s="42" t="str">
        <f t="shared" si="304"/>
        <v>PFATTNER MATHIAS</v>
      </c>
      <c r="K983" s="1" t="str">
        <f t="shared" si="305"/>
        <v>PBZ</v>
      </c>
      <c r="L983" s="1" t="str">
        <f t="shared" si="306"/>
        <v>MX2</v>
      </c>
      <c r="M983" s="1" t="str">
        <f t="shared" si="307"/>
        <v>RIDER</v>
      </c>
      <c r="N983" s="7"/>
      <c r="O983">
        <f t="shared" si="310"/>
        <v>0</v>
      </c>
      <c r="P983">
        <f t="shared" si="311"/>
        <v>0</v>
      </c>
      <c r="Q983">
        <f t="shared" si="312"/>
        <v>0</v>
      </c>
      <c r="R983" s="1">
        <f t="shared" si="313"/>
        <v>0</v>
      </c>
      <c r="S983" s="22">
        <f t="shared" si="296"/>
        <v>0</v>
      </c>
      <c r="T983" s="1">
        <f t="shared" si="297"/>
        <v>0</v>
      </c>
      <c r="U983" s="1">
        <f t="shared" si="298"/>
        <v>0</v>
      </c>
      <c r="V983" s="1">
        <f t="shared" si="299"/>
        <v>0</v>
      </c>
      <c r="W983" s="42" t="str">
        <f t="shared" si="314"/>
        <v xml:space="preserve"> </v>
      </c>
      <c r="AB983"/>
    </row>
    <row r="984" spans="1:28" ht="15.75" x14ac:dyDescent="0.25">
      <c r="A984" s="3">
        <v>981</v>
      </c>
      <c r="B984" s="4">
        <f t="shared" si="300"/>
        <v>981</v>
      </c>
      <c r="C984" s="1" t="str">
        <f t="shared" si="301"/>
        <v xml:space="preserve"> </v>
      </c>
      <c r="D984" t="str">
        <f t="shared" si="302"/>
        <v xml:space="preserve"> </v>
      </c>
      <c r="E984" s="1" t="str">
        <f>_xlfn.IFNA(VLOOKUP(G984,'nr MX scelti o cambiati'!$C$3:$D$591,2,FALSE)," ")</f>
        <v xml:space="preserve"> </v>
      </c>
      <c r="F984" s="1" t="str">
        <f>IF(E984="NUM CAMBIATO","NUM CAMBIATO",IF(G984=" "," ",_xlfn.IFNA(VLOOKUP(G984,'nr MX scelti o cambiati'!$E$3:$N$591,10,FALSE),"nuova scelta numero")))</f>
        <v xml:space="preserve"> </v>
      </c>
      <c r="G984" s="1" t="str">
        <f t="shared" si="303"/>
        <v xml:space="preserve"> </v>
      </c>
      <c r="H984" s="1">
        <f t="shared" si="308"/>
        <v>0</v>
      </c>
      <c r="I984" s="1" t="str">
        <f t="shared" si="309"/>
        <v xml:space="preserve"> </v>
      </c>
      <c r="J984" s="42" t="str">
        <f t="shared" si="304"/>
        <v xml:space="preserve"> </v>
      </c>
      <c r="K984" s="1" t="str">
        <f t="shared" si="305"/>
        <v xml:space="preserve"> </v>
      </c>
      <c r="L984" s="1" t="str">
        <f t="shared" si="306"/>
        <v xml:space="preserve"> </v>
      </c>
      <c r="M984" s="1" t="str">
        <f t="shared" si="307"/>
        <v xml:space="preserve"> </v>
      </c>
      <c r="N984" s="7"/>
      <c r="O984">
        <f t="shared" si="310"/>
        <v>0</v>
      </c>
      <c r="P984">
        <f t="shared" si="311"/>
        <v>0</v>
      </c>
      <c r="Q984">
        <f t="shared" si="312"/>
        <v>0</v>
      </c>
      <c r="R984" s="1">
        <f t="shared" si="313"/>
        <v>0</v>
      </c>
      <c r="S984" s="22">
        <f t="shared" si="296"/>
        <v>0</v>
      </c>
      <c r="T984" s="1">
        <f t="shared" si="297"/>
        <v>0</v>
      </c>
      <c r="U984" s="1">
        <f t="shared" si="298"/>
        <v>0</v>
      </c>
      <c r="V984" s="1">
        <f t="shared" si="299"/>
        <v>0</v>
      </c>
      <c r="W984" s="42" t="str">
        <f t="shared" si="314"/>
        <v xml:space="preserve"> </v>
      </c>
      <c r="AB984"/>
    </row>
    <row r="985" spans="1:28" ht="15.75" x14ac:dyDescent="0.25">
      <c r="A985" s="3">
        <v>982</v>
      </c>
      <c r="B985" s="4" t="str">
        <f t="shared" si="300"/>
        <v xml:space="preserve"> </v>
      </c>
      <c r="C985" s="1">
        <f t="shared" si="301"/>
        <v>982</v>
      </c>
      <c r="D985" t="str">
        <f t="shared" si="302"/>
        <v>TENAN NICOLO`</v>
      </c>
      <c r="E985" s="1" t="str">
        <f>_xlfn.IFNA(VLOOKUP(G985,'nr MX scelti o cambiati'!$C$3:$D$591,2,FALSE)," ")</f>
        <v xml:space="preserve"> </v>
      </c>
      <c r="F985" s="1">
        <f>IF(E985="NUM CAMBIATO","NUM CAMBIATO",IF(G985=" "," ",_xlfn.IFNA(VLOOKUP(G985,'nr MX scelti o cambiati'!$E$3:$N$591,10,FALSE),"nuova scelta numero")))</f>
        <v>0</v>
      </c>
      <c r="G985" s="1" t="str">
        <f t="shared" si="303"/>
        <v>V00194</v>
      </c>
      <c r="H985" s="1">
        <f t="shared" si="308"/>
        <v>0</v>
      </c>
      <c r="I985" s="1" t="str">
        <f t="shared" si="309"/>
        <v xml:space="preserve"> </v>
      </c>
      <c r="J985" s="42" t="str">
        <f t="shared" si="304"/>
        <v>TENAN NICOLO`</v>
      </c>
      <c r="K985" s="1" t="str">
        <f t="shared" si="305"/>
        <v>VEN</v>
      </c>
      <c r="L985" s="1">
        <f t="shared" si="306"/>
        <v>125</v>
      </c>
      <c r="M985" s="1" t="str">
        <f t="shared" si="307"/>
        <v>SENIOR</v>
      </c>
      <c r="N985" s="7"/>
      <c r="O985">
        <f t="shared" si="310"/>
        <v>0</v>
      </c>
      <c r="P985">
        <f t="shared" si="311"/>
        <v>0</v>
      </c>
      <c r="Q985">
        <f t="shared" si="312"/>
        <v>0</v>
      </c>
      <c r="R985" s="1">
        <f t="shared" si="313"/>
        <v>0</v>
      </c>
      <c r="S985" s="22">
        <f t="shared" si="296"/>
        <v>0</v>
      </c>
      <c r="T985" s="1">
        <f t="shared" si="297"/>
        <v>0</v>
      </c>
      <c r="U985" s="1">
        <f t="shared" si="298"/>
        <v>0</v>
      </c>
      <c r="V985" s="1">
        <f t="shared" si="299"/>
        <v>0</v>
      </c>
      <c r="W985" s="42" t="str">
        <f t="shared" si="314"/>
        <v xml:space="preserve"> </v>
      </c>
      <c r="AB985"/>
    </row>
    <row r="986" spans="1:28" ht="15.75" x14ac:dyDescent="0.25">
      <c r="A986" s="3">
        <v>983</v>
      </c>
      <c r="B986" s="4">
        <f t="shared" si="300"/>
        <v>983</v>
      </c>
      <c r="C986" s="1" t="str">
        <f t="shared" si="301"/>
        <v xml:space="preserve"> </v>
      </c>
      <c r="D986" t="str">
        <f t="shared" si="302"/>
        <v xml:space="preserve"> </v>
      </c>
      <c r="E986" s="1" t="str">
        <f>_xlfn.IFNA(VLOOKUP(G986,'nr MX scelti o cambiati'!$C$3:$D$591,2,FALSE)," ")</f>
        <v xml:space="preserve"> </v>
      </c>
      <c r="F986" s="1" t="str">
        <f>IF(E986="NUM CAMBIATO","NUM CAMBIATO",IF(G986=" "," ",_xlfn.IFNA(VLOOKUP(G986,'nr MX scelti o cambiati'!$E$3:$N$591,10,FALSE),"nuova scelta numero")))</f>
        <v xml:space="preserve"> </v>
      </c>
      <c r="G986" s="1" t="str">
        <f t="shared" si="303"/>
        <v xml:space="preserve"> </v>
      </c>
      <c r="H986" s="1">
        <f t="shared" si="308"/>
        <v>0</v>
      </c>
      <c r="I986" s="1" t="str">
        <f t="shared" si="309"/>
        <v xml:space="preserve"> </v>
      </c>
      <c r="J986" s="42" t="str">
        <f t="shared" si="304"/>
        <v xml:space="preserve"> </v>
      </c>
      <c r="K986" s="1" t="str">
        <f t="shared" si="305"/>
        <v xml:space="preserve"> </v>
      </c>
      <c r="L986" s="1" t="str">
        <f t="shared" si="306"/>
        <v xml:space="preserve"> </v>
      </c>
      <c r="M986" s="1" t="str">
        <f t="shared" si="307"/>
        <v xml:space="preserve"> </v>
      </c>
      <c r="N986" s="7"/>
      <c r="O986">
        <f t="shared" si="310"/>
        <v>0</v>
      </c>
      <c r="P986">
        <f t="shared" si="311"/>
        <v>0</v>
      </c>
      <c r="Q986">
        <f t="shared" si="312"/>
        <v>0</v>
      </c>
      <c r="R986" s="1">
        <f t="shared" si="313"/>
        <v>0</v>
      </c>
      <c r="S986" s="22">
        <f t="shared" si="296"/>
        <v>0</v>
      </c>
      <c r="T986" s="1">
        <f t="shared" si="297"/>
        <v>0</v>
      </c>
      <c r="U986" s="1">
        <f t="shared" si="298"/>
        <v>0</v>
      </c>
      <c r="V986" s="1">
        <f t="shared" si="299"/>
        <v>0</v>
      </c>
      <c r="W986" s="42" t="str">
        <f t="shared" si="314"/>
        <v xml:space="preserve"> </v>
      </c>
      <c r="AB986"/>
    </row>
    <row r="987" spans="1:28" ht="15.75" x14ac:dyDescent="0.25">
      <c r="A987" s="3">
        <v>984</v>
      </c>
      <c r="B987" s="4">
        <f t="shared" si="300"/>
        <v>984</v>
      </c>
      <c r="C987" s="1" t="str">
        <f t="shared" si="301"/>
        <v xml:space="preserve"> </v>
      </c>
      <c r="D987" t="str">
        <f t="shared" si="302"/>
        <v xml:space="preserve"> </v>
      </c>
      <c r="E987" s="1" t="str">
        <f>_xlfn.IFNA(VLOOKUP(G987,'nr MX scelti o cambiati'!$C$3:$D$591,2,FALSE)," ")</f>
        <v xml:space="preserve"> </v>
      </c>
      <c r="F987" s="1" t="str">
        <f>IF(E987="NUM CAMBIATO","NUM CAMBIATO",IF(G987=" "," ",_xlfn.IFNA(VLOOKUP(G987,'nr MX scelti o cambiati'!$E$3:$N$591,10,FALSE),"nuova scelta numero")))</f>
        <v xml:space="preserve"> </v>
      </c>
      <c r="G987" s="1" t="str">
        <f t="shared" si="303"/>
        <v xml:space="preserve"> </v>
      </c>
      <c r="H987" s="1">
        <f t="shared" si="308"/>
        <v>0</v>
      </c>
      <c r="I987" s="1" t="str">
        <f t="shared" si="309"/>
        <v xml:space="preserve"> </v>
      </c>
      <c r="J987" s="42" t="str">
        <f t="shared" si="304"/>
        <v xml:space="preserve"> </v>
      </c>
      <c r="K987" s="1" t="str">
        <f t="shared" si="305"/>
        <v xml:space="preserve"> </v>
      </c>
      <c r="L987" s="1" t="str">
        <f t="shared" si="306"/>
        <v xml:space="preserve"> </v>
      </c>
      <c r="M987" s="1" t="str">
        <f t="shared" si="307"/>
        <v xml:space="preserve"> </v>
      </c>
      <c r="N987" s="7"/>
      <c r="O987">
        <f t="shared" si="310"/>
        <v>0</v>
      </c>
      <c r="P987">
        <f t="shared" si="311"/>
        <v>0</v>
      </c>
      <c r="Q987">
        <f t="shared" si="312"/>
        <v>0</v>
      </c>
      <c r="R987" s="1">
        <f t="shared" si="313"/>
        <v>0</v>
      </c>
      <c r="S987" s="22">
        <f t="shared" si="296"/>
        <v>0</v>
      </c>
      <c r="T987" s="1">
        <f t="shared" si="297"/>
        <v>0</v>
      </c>
      <c r="U987" s="1">
        <f t="shared" si="298"/>
        <v>0</v>
      </c>
      <c r="V987" s="1">
        <f t="shared" si="299"/>
        <v>0</v>
      </c>
      <c r="W987" s="42" t="str">
        <f t="shared" si="314"/>
        <v xml:space="preserve"> </v>
      </c>
      <c r="AB987"/>
    </row>
    <row r="988" spans="1:28" ht="15.75" x14ac:dyDescent="0.25">
      <c r="A988" s="3">
        <v>985</v>
      </c>
      <c r="B988" s="4" t="str">
        <f t="shared" si="300"/>
        <v xml:space="preserve"> </v>
      </c>
      <c r="C988" s="1">
        <f t="shared" si="301"/>
        <v>985</v>
      </c>
      <c r="D988" t="str">
        <f t="shared" si="302"/>
        <v>RIGONI MICHELE</v>
      </c>
      <c r="E988" s="1" t="str">
        <f>_xlfn.IFNA(VLOOKUP(G988,'nr MX scelti o cambiati'!$C$3:$D$591,2,FALSE)," ")</f>
        <v xml:space="preserve"> </v>
      </c>
      <c r="F988" s="1" t="str">
        <f>IF(E988="NUM CAMBIATO","NUM CAMBIATO",IF(G988=" "," ",_xlfn.IFNA(VLOOKUP(G988,'nr MX scelti o cambiati'!$E$3:$N$591,10,FALSE),"nuova scelta numero")))</f>
        <v>nuova scelta numero</v>
      </c>
      <c r="G988" s="1" t="str">
        <f t="shared" si="303"/>
        <v>A01096</v>
      </c>
      <c r="H988" s="1">
        <f t="shared" si="308"/>
        <v>0</v>
      </c>
      <c r="I988" s="1" t="str">
        <f t="shared" si="309"/>
        <v xml:space="preserve"> </v>
      </c>
      <c r="J988" s="42" t="str">
        <f t="shared" si="304"/>
        <v>RIGONI MICHELE</v>
      </c>
      <c r="K988" s="1" t="str">
        <f t="shared" si="305"/>
        <v>VEN</v>
      </c>
      <c r="L988" s="1" t="str">
        <f t="shared" si="306"/>
        <v>MX1</v>
      </c>
      <c r="M988" s="1" t="str">
        <f t="shared" si="307"/>
        <v>CHALLENGE</v>
      </c>
      <c r="N988" s="7"/>
      <c r="O988">
        <f t="shared" si="310"/>
        <v>0</v>
      </c>
      <c r="P988">
        <f t="shared" si="311"/>
        <v>0</v>
      </c>
      <c r="Q988">
        <f t="shared" si="312"/>
        <v>0</v>
      </c>
      <c r="R988" s="1">
        <f t="shared" si="313"/>
        <v>0</v>
      </c>
      <c r="S988" s="22">
        <f t="shared" si="296"/>
        <v>0</v>
      </c>
      <c r="T988" s="1">
        <f t="shared" si="297"/>
        <v>0</v>
      </c>
      <c r="U988" s="1">
        <f t="shared" si="298"/>
        <v>0</v>
      </c>
      <c r="V988" s="1">
        <f t="shared" si="299"/>
        <v>0</v>
      </c>
      <c r="W988" s="42" t="str">
        <f t="shared" si="314"/>
        <v xml:space="preserve"> </v>
      </c>
    </row>
    <row r="989" spans="1:28" ht="15.75" x14ac:dyDescent="0.25">
      <c r="A989" s="3">
        <v>986</v>
      </c>
      <c r="B989" s="4" t="str">
        <f t="shared" si="300"/>
        <v xml:space="preserve"> </v>
      </c>
      <c r="C989" s="1">
        <f t="shared" si="301"/>
        <v>986</v>
      </c>
      <c r="D989" t="str">
        <f t="shared" si="302"/>
        <v>DALLA BONA ALESSANDRO</v>
      </c>
      <c r="E989" s="1" t="str">
        <f>_xlfn.IFNA(VLOOKUP(G989,'nr MX scelti o cambiati'!$C$3:$D$591,2,FALSE)," ")</f>
        <v xml:space="preserve"> </v>
      </c>
      <c r="F989" s="1">
        <f>IF(E989="NUM CAMBIATO","NUM CAMBIATO",IF(G989=" "," ",_xlfn.IFNA(VLOOKUP(G989,'nr MX scelti o cambiati'!$E$3:$N$591,10,FALSE),"nuova scelta numero")))</f>
        <v>0</v>
      </c>
      <c r="G989" s="1" t="str">
        <f t="shared" si="303"/>
        <v>Z00195</v>
      </c>
      <c r="H989" s="1">
        <f t="shared" si="308"/>
        <v>1</v>
      </c>
      <c r="I989" s="1" t="str">
        <f t="shared" si="309"/>
        <v>licenza 23 da rinnovare</v>
      </c>
      <c r="J989" s="42" t="str">
        <f t="shared" si="304"/>
        <v xml:space="preserve"> </v>
      </c>
      <c r="K989" s="1">
        <f t="shared" si="305"/>
        <v>0</v>
      </c>
      <c r="L989" s="1" t="str">
        <f t="shared" si="306"/>
        <v>MX1</v>
      </c>
      <c r="M989" s="1" t="str">
        <f t="shared" si="307"/>
        <v>CHALLENGE</v>
      </c>
      <c r="N989" s="7"/>
      <c r="O989">
        <f t="shared" si="310"/>
        <v>0</v>
      </c>
      <c r="P989">
        <f t="shared" si="311"/>
        <v>0</v>
      </c>
      <c r="Q989">
        <f t="shared" si="312"/>
        <v>0</v>
      </c>
      <c r="R989" s="1">
        <f t="shared" si="313"/>
        <v>0</v>
      </c>
      <c r="S989" s="22">
        <f t="shared" si="296"/>
        <v>0</v>
      </c>
      <c r="T989" s="1">
        <f t="shared" si="297"/>
        <v>0</v>
      </c>
      <c r="U989" s="1">
        <f t="shared" si="298"/>
        <v>0</v>
      </c>
      <c r="V989" s="1">
        <f t="shared" si="299"/>
        <v>0</v>
      </c>
      <c r="W989" s="42" t="str">
        <f t="shared" si="314"/>
        <v xml:space="preserve"> </v>
      </c>
    </row>
    <row r="990" spans="1:28" ht="15.75" x14ac:dyDescent="0.25">
      <c r="A990" s="3">
        <v>987</v>
      </c>
      <c r="B990" s="4" t="str">
        <f t="shared" si="300"/>
        <v xml:space="preserve"> </v>
      </c>
      <c r="C990" s="1">
        <f t="shared" si="301"/>
        <v>987</v>
      </c>
      <c r="D990" t="str">
        <f t="shared" si="302"/>
        <v>LAGO ERICA</v>
      </c>
      <c r="E990" s="1" t="str">
        <f>_xlfn.IFNA(VLOOKUP(G990,'nr MX scelti o cambiati'!$C$3:$D$591,2,FALSE)," ")</f>
        <v xml:space="preserve"> </v>
      </c>
      <c r="F990" s="1">
        <f>IF(E990="NUM CAMBIATO","NUM CAMBIATO",IF(G990=" "," ",_xlfn.IFNA(VLOOKUP(G990,'nr MX scelti o cambiati'!$E$3:$N$591,10,FALSE),"nuova scelta numero")))</f>
        <v>0</v>
      </c>
      <c r="G990" s="1" t="str">
        <f t="shared" si="303"/>
        <v>H01530</v>
      </c>
      <c r="H990" s="1">
        <f t="shared" si="308"/>
        <v>0</v>
      </c>
      <c r="I990" s="1" t="str">
        <f t="shared" si="309"/>
        <v xml:space="preserve"> </v>
      </c>
      <c r="J990" s="42" t="str">
        <f t="shared" si="304"/>
        <v>LAGO ERICA</v>
      </c>
      <c r="K990" s="1" t="str">
        <f t="shared" si="305"/>
        <v>VEN</v>
      </c>
      <c r="L990" s="1" t="str">
        <f t="shared" si="306"/>
        <v>FEMMINILE</v>
      </c>
      <c r="M990" s="1" t="str">
        <f t="shared" si="307"/>
        <v>FEMMINILE</v>
      </c>
      <c r="N990" s="7"/>
      <c r="O990">
        <f t="shared" si="310"/>
        <v>0</v>
      </c>
      <c r="P990">
        <f t="shared" si="311"/>
        <v>0</v>
      </c>
      <c r="Q990">
        <f t="shared" si="312"/>
        <v>0</v>
      </c>
      <c r="R990" s="1">
        <f t="shared" si="313"/>
        <v>0</v>
      </c>
      <c r="S990" s="22">
        <f t="shared" si="296"/>
        <v>0</v>
      </c>
      <c r="T990" s="1">
        <f t="shared" si="297"/>
        <v>0</v>
      </c>
      <c r="U990" s="1">
        <f t="shared" si="298"/>
        <v>0</v>
      </c>
      <c r="V990" s="1">
        <f t="shared" si="299"/>
        <v>0</v>
      </c>
      <c r="W990" s="42" t="str">
        <f t="shared" si="314"/>
        <v xml:space="preserve"> </v>
      </c>
      <c r="AB990"/>
    </row>
    <row r="991" spans="1:28" ht="15.75" x14ac:dyDescent="0.25">
      <c r="A991" s="3">
        <v>988</v>
      </c>
      <c r="B991" s="4" t="str">
        <f t="shared" si="300"/>
        <v xml:space="preserve"> </v>
      </c>
      <c r="C991" s="1">
        <f t="shared" si="301"/>
        <v>988</v>
      </c>
      <c r="D991" t="str">
        <f t="shared" si="302"/>
        <v>MINESSO ALICE</v>
      </c>
      <c r="E991" s="1" t="str">
        <f>_xlfn.IFNA(VLOOKUP(G991,'nr MX scelti o cambiati'!$C$3:$D$591,2,FALSE)," ")</f>
        <v xml:space="preserve"> </v>
      </c>
      <c r="F991" s="1">
        <f>IF(E991="NUM CAMBIATO","NUM CAMBIATO",IF(G991=" "," ",_xlfn.IFNA(VLOOKUP(G991,'nr MX scelti o cambiati'!$E$3:$N$591,10,FALSE),"nuova scelta numero")))</f>
        <v>0</v>
      </c>
      <c r="G991" s="1" t="str">
        <f t="shared" si="303"/>
        <v>W00132</v>
      </c>
      <c r="H991" s="1">
        <f t="shared" si="308"/>
        <v>0</v>
      </c>
      <c r="I991" s="1" t="str">
        <f t="shared" si="309"/>
        <v xml:space="preserve"> </v>
      </c>
      <c r="J991" s="42" t="str">
        <f t="shared" si="304"/>
        <v>MINESSO ALICE</v>
      </c>
      <c r="K991" s="1" t="str">
        <f t="shared" si="305"/>
        <v>VEN</v>
      </c>
      <c r="L991" s="1" t="str">
        <f t="shared" si="306"/>
        <v>FEMMINILE</v>
      </c>
      <c r="M991" s="1" t="str">
        <f t="shared" si="307"/>
        <v>FEMMINILE</v>
      </c>
      <c r="N991" s="7"/>
      <c r="O991">
        <f t="shared" si="310"/>
        <v>0</v>
      </c>
      <c r="P991">
        <f t="shared" si="311"/>
        <v>0</v>
      </c>
      <c r="Q991">
        <f t="shared" si="312"/>
        <v>0</v>
      </c>
      <c r="R991" s="1">
        <f t="shared" si="313"/>
        <v>0</v>
      </c>
      <c r="S991" s="22">
        <f t="shared" si="296"/>
        <v>0</v>
      </c>
      <c r="T991" s="1">
        <f t="shared" si="297"/>
        <v>0</v>
      </c>
      <c r="U991" s="1">
        <f t="shared" si="298"/>
        <v>0</v>
      </c>
      <c r="V991" s="1">
        <f t="shared" si="299"/>
        <v>0</v>
      </c>
      <c r="W991" s="42" t="str">
        <f t="shared" si="314"/>
        <v xml:space="preserve"> </v>
      </c>
      <c r="AB991"/>
    </row>
    <row r="992" spans="1:28" ht="15.75" x14ac:dyDescent="0.25">
      <c r="A992" s="3">
        <v>989</v>
      </c>
      <c r="B992" s="4">
        <f t="shared" si="300"/>
        <v>989</v>
      </c>
      <c r="C992" s="1" t="str">
        <f t="shared" si="301"/>
        <v xml:space="preserve"> </v>
      </c>
      <c r="D992" t="str">
        <f t="shared" si="302"/>
        <v xml:space="preserve"> </v>
      </c>
      <c r="E992" s="1" t="str">
        <f>_xlfn.IFNA(VLOOKUP(G992,'nr MX scelti o cambiati'!$C$3:$D$591,2,FALSE)," ")</f>
        <v xml:space="preserve"> </v>
      </c>
      <c r="F992" s="1" t="str">
        <f>IF(E992="NUM CAMBIATO","NUM CAMBIATO",IF(G992=" "," ",_xlfn.IFNA(VLOOKUP(G992,'nr MX scelti o cambiati'!$E$3:$N$591,10,FALSE),"nuova scelta numero")))</f>
        <v xml:space="preserve"> </v>
      </c>
      <c r="G992" s="1" t="str">
        <f t="shared" si="303"/>
        <v xml:space="preserve"> </v>
      </c>
      <c r="H992" s="1">
        <f t="shared" si="308"/>
        <v>0</v>
      </c>
      <c r="I992" s="1" t="str">
        <f t="shared" si="309"/>
        <v xml:space="preserve"> </v>
      </c>
      <c r="J992" s="42" t="str">
        <f t="shared" si="304"/>
        <v xml:space="preserve"> </v>
      </c>
      <c r="K992" s="1" t="str">
        <f t="shared" si="305"/>
        <v xml:space="preserve"> </v>
      </c>
      <c r="L992" s="1" t="str">
        <f t="shared" si="306"/>
        <v xml:space="preserve"> </v>
      </c>
      <c r="M992" s="1" t="str">
        <f t="shared" si="307"/>
        <v xml:space="preserve"> </v>
      </c>
      <c r="N992" s="7"/>
      <c r="O992">
        <f t="shared" si="310"/>
        <v>0</v>
      </c>
      <c r="P992">
        <f t="shared" si="311"/>
        <v>0</v>
      </c>
      <c r="Q992">
        <f t="shared" si="312"/>
        <v>0</v>
      </c>
      <c r="R992" s="1">
        <f t="shared" si="313"/>
        <v>0</v>
      </c>
      <c r="S992" s="22">
        <f t="shared" si="296"/>
        <v>0</v>
      </c>
      <c r="T992" s="1">
        <f t="shared" si="297"/>
        <v>0</v>
      </c>
      <c r="U992" s="1">
        <f t="shared" si="298"/>
        <v>0</v>
      </c>
      <c r="V992" s="1">
        <f t="shared" si="299"/>
        <v>0</v>
      </c>
      <c r="W992" s="42" t="str">
        <f t="shared" si="314"/>
        <v xml:space="preserve"> </v>
      </c>
      <c r="AB992"/>
    </row>
    <row r="993" spans="1:28" ht="15.75" x14ac:dyDescent="0.25">
      <c r="A993" s="3">
        <v>990</v>
      </c>
      <c r="B993" s="4" t="str">
        <f t="shared" si="300"/>
        <v xml:space="preserve"> </v>
      </c>
      <c r="C993" s="1">
        <f t="shared" si="301"/>
        <v>990</v>
      </c>
      <c r="D993" t="str">
        <f t="shared" si="302"/>
        <v>PRADAL DIEGO</v>
      </c>
      <c r="E993" s="1" t="str">
        <f>_xlfn.IFNA(VLOOKUP(G993,'nr MX scelti o cambiati'!$C$3:$D$591,2,FALSE)," ")</f>
        <v xml:space="preserve"> </v>
      </c>
      <c r="F993" s="1">
        <f>IF(E993="NUM CAMBIATO","NUM CAMBIATO",IF(G993=" "," ",_xlfn.IFNA(VLOOKUP(G993,'nr MX scelti o cambiati'!$E$3:$N$591,10,FALSE),"nuova scelta numero")))</f>
        <v>0</v>
      </c>
      <c r="G993" s="1" t="str">
        <f t="shared" si="303"/>
        <v>T02068</v>
      </c>
      <c r="H993" s="1">
        <f t="shared" si="308"/>
        <v>0</v>
      </c>
      <c r="I993" s="1" t="str">
        <f t="shared" si="309"/>
        <v xml:space="preserve"> </v>
      </c>
      <c r="J993" s="42" t="str">
        <f t="shared" si="304"/>
        <v>PRADAL DIEGO</v>
      </c>
      <c r="K993" s="1" t="str">
        <f t="shared" si="305"/>
        <v>VEN</v>
      </c>
      <c r="L993" s="1" t="str">
        <f t="shared" si="306"/>
        <v>MX1</v>
      </c>
      <c r="M993" s="1" t="str">
        <f t="shared" si="307"/>
        <v>RIDER</v>
      </c>
      <c r="N993" s="7"/>
      <c r="O993">
        <f t="shared" si="310"/>
        <v>0</v>
      </c>
      <c r="P993">
        <f t="shared" si="311"/>
        <v>0</v>
      </c>
      <c r="Q993">
        <f t="shared" si="312"/>
        <v>0</v>
      </c>
      <c r="R993" s="1">
        <f t="shared" si="313"/>
        <v>0</v>
      </c>
      <c r="S993" s="22">
        <f t="shared" si="296"/>
        <v>0</v>
      </c>
      <c r="T993" s="1">
        <f t="shared" si="297"/>
        <v>0</v>
      </c>
      <c r="U993" s="1">
        <f t="shared" si="298"/>
        <v>0</v>
      </c>
      <c r="V993" s="1">
        <f t="shared" si="299"/>
        <v>0</v>
      </c>
      <c r="W993" s="42" t="str">
        <f t="shared" si="314"/>
        <v xml:space="preserve"> </v>
      </c>
      <c r="AB993"/>
    </row>
    <row r="994" spans="1:28" ht="15.75" x14ac:dyDescent="0.25">
      <c r="A994" s="3">
        <v>991</v>
      </c>
      <c r="B994" s="4">
        <f t="shared" si="300"/>
        <v>991</v>
      </c>
      <c r="C994" s="1" t="str">
        <f t="shared" si="301"/>
        <v xml:space="preserve"> </v>
      </c>
      <c r="D994" t="str">
        <f t="shared" si="302"/>
        <v xml:space="preserve"> </v>
      </c>
      <c r="E994" s="1" t="str">
        <f>_xlfn.IFNA(VLOOKUP(G994,'nr MX scelti o cambiati'!$C$3:$D$591,2,FALSE)," ")</f>
        <v xml:space="preserve"> </v>
      </c>
      <c r="F994" s="1" t="str">
        <f>IF(E994="NUM CAMBIATO","NUM CAMBIATO",IF(G994=" "," ",_xlfn.IFNA(VLOOKUP(G994,'nr MX scelti o cambiati'!$E$3:$N$591,10,FALSE),"nuova scelta numero")))</f>
        <v xml:space="preserve"> </v>
      </c>
      <c r="G994" s="1" t="str">
        <f t="shared" si="303"/>
        <v xml:space="preserve"> </v>
      </c>
      <c r="H994" s="1">
        <f t="shared" si="308"/>
        <v>0</v>
      </c>
      <c r="I994" s="1" t="str">
        <f t="shared" si="309"/>
        <v xml:space="preserve"> </v>
      </c>
      <c r="J994" s="42" t="str">
        <f t="shared" si="304"/>
        <v xml:space="preserve"> </v>
      </c>
      <c r="K994" s="1" t="str">
        <f t="shared" si="305"/>
        <v xml:space="preserve"> </v>
      </c>
      <c r="L994" s="1" t="str">
        <f t="shared" si="306"/>
        <v xml:space="preserve"> </v>
      </c>
      <c r="M994" s="1" t="str">
        <f t="shared" si="307"/>
        <v xml:space="preserve"> </v>
      </c>
      <c r="N994" s="7"/>
      <c r="O994">
        <f t="shared" si="310"/>
        <v>0</v>
      </c>
      <c r="P994">
        <f t="shared" si="311"/>
        <v>0</v>
      </c>
      <c r="Q994">
        <f t="shared" si="312"/>
        <v>0</v>
      </c>
      <c r="R994" s="1">
        <f t="shared" si="313"/>
        <v>0</v>
      </c>
      <c r="S994" s="22">
        <f t="shared" si="296"/>
        <v>0</v>
      </c>
      <c r="T994" s="1">
        <f t="shared" si="297"/>
        <v>0</v>
      </c>
      <c r="U994" s="1">
        <f t="shared" si="298"/>
        <v>0</v>
      </c>
      <c r="V994" s="1">
        <f t="shared" si="299"/>
        <v>0</v>
      </c>
      <c r="W994" s="42" t="str">
        <f t="shared" si="314"/>
        <v xml:space="preserve"> </v>
      </c>
      <c r="AB994"/>
    </row>
    <row r="995" spans="1:28" ht="15.75" x14ac:dyDescent="0.25">
      <c r="A995" s="3">
        <v>992</v>
      </c>
      <c r="B995" s="4" t="str">
        <f t="shared" si="300"/>
        <v xml:space="preserve"> </v>
      </c>
      <c r="C995" s="1">
        <f t="shared" si="301"/>
        <v>992</v>
      </c>
      <c r="D995" t="str">
        <f t="shared" si="302"/>
        <v>URBANI ANDREA</v>
      </c>
      <c r="E995" s="1" t="str">
        <f>_xlfn.IFNA(VLOOKUP(G995,'nr MX scelti o cambiati'!$C$3:$D$591,2,FALSE)," ")</f>
        <v xml:space="preserve"> </v>
      </c>
      <c r="F995" s="1" t="str">
        <f>IF(E995="NUM CAMBIATO","NUM CAMBIATO",IF(G995=" "," ",_xlfn.IFNA(VLOOKUP(G995,'nr MX scelti o cambiati'!$E$3:$N$591,10,FALSE),"nuova scelta numero")))</f>
        <v>nuova scelta numero</v>
      </c>
      <c r="G995" s="1" t="str">
        <f t="shared" si="303"/>
        <v>A00617</v>
      </c>
      <c r="H995" s="1">
        <f t="shared" si="308"/>
        <v>0</v>
      </c>
      <c r="I995" s="1" t="str">
        <f t="shared" si="309"/>
        <v xml:space="preserve"> </v>
      </c>
      <c r="J995" s="42" t="str">
        <f t="shared" si="304"/>
        <v>URBANI ANDREA</v>
      </c>
      <c r="K995" s="1" t="str">
        <f t="shared" si="305"/>
        <v>VEN</v>
      </c>
      <c r="L995" s="1" t="str">
        <f t="shared" si="306"/>
        <v>MX2</v>
      </c>
      <c r="M995" s="1" t="str">
        <f t="shared" si="307"/>
        <v>CHALLENGE</v>
      </c>
      <c r="N995" s="7"/>
      <c r="O995">
        <f t="shared" si="310"/>
        <v>0</v>
      </c>
      <c r="P995">
        <f t="shared" si="311"/>
        <v>0</v>
      </c>
      <c r="Q995">
        <f t="shared" si="312"/>
        <v>0</v>
      </c>
      <c r="R995" s="1">
        <f t="shared" si="313"/>
        <v>0</v>
      </c>
      <c r="S995" s="22">
        <f t="shared" si="296"/>
        <v>0</v>
      </c>
      <c r="T995" s="1">
        <f t="shared" si="297"/>
        <v>0</v>
      </c>
      <c r="U995" s="1">
        <f t="shared" si="298"/>
        <v>0</v>
      </c>
      <c r="V995" s="1">
        <f t="shared" si="299"/>
        <v>0</v>
      </c>
      <c r="W995" s="42" t="str">
        <f t="shared" si="314"/>
        <v xml:space="preserve"> </v>
      </c>
      <c r="AB995"/>
    </row>
    <row r="996" spans="1:28" ht="15.75" x14ac:dyDescent="0.25">
      <c r="A996" s="3">
        <v>993</v>
      </c>
      <c r="B996" s="4">
        <f t="shared" si="300"/>
        <v>993</v>
      </c>
      <c r="C996" s="1" t="str">
        <f t="shared" si="301"/>
        <v xml:space="preserve"> </v>
      </c>
      <c r="D996" t="str">
        <f t="shared" si="302"/>
        <v xml:space="preserve"> </v>
      </c>
      <c r="E996" s="1" t="str">
        <f>_xlfn.IFNA(VLOOKUP(G996,'nr MX scelti o cambiati'!$C$3:$D$591,2,FALSE)," ")</f>
        <v xml:space="preserve"> </v>
      </c>
      <c r="F996" s="1" t="str">
        <f>IF(E996="NUM CAMBIATO","NUM CAMBIATO",IF(G996=" "," ",_xlfn.IFNA(VLOOKUP(G996,'nr MX scelti o cambiati'!$E$3:$N$591,10,FALSE),"nuova scelta numero")))</f>
        <v xml:space="preserve"> </v>
      </c>
      <c r="G996" s="1" t="str">
        <f t="shared" si="303"/>
        <v xml:space="preserve"> </v>
      </c>
      <c r="H996" s="1">
        <f t="shared" si="308"/>
        <v>0</v>
      </c>
      <c r="I996" s="1" t="str">
        <f t="shared" si="309"/>
        <v xml:space="preserve"> </v>
      </c>
      <c r="J996" s="42" t="str">
        <f t="shared" si="304"/>
        <v xml:space="preserve"> </v>
      </c>
      <c r="K996" s="1" t="str">
        <f t="shared" si="305"/>
        <v xml:space="preserve"> </v>
      </c>
      <c r="L996" s="1" t="str">
        <f t="shared" si="306"/>
        <v xml:space="preserve"> </v>
      </c>
      <c r="M996" s="1" t="str">
        <f t="shared" si="307"/>
        <v xml:space="preserve"> </v>
      </c>
      <c r="N996" s="7"/>
      <c r="O996">
        <f t="shared" si="310"/>
        <v>0</v>
      </c>
      <c r="P996">
        <f t="shared" si="311"/>
        <v>0</v>
      </c>
      <c r="Q996">
        <f t="shared" si="312"/>
        <v>0</v>
      </c>
      <c r="R996" s="1">
        <f t="shared" si="313"/>
        <v>0</v>
      </c>
      <c r="S996" s="22">
        <f t="shared" si="296"/>
        <v>0</v>
      </c>
      <c r="T996" s="1">
        <f t="shared" si="297"/>
        <v>0</v>
      </c>
      <c r="U996" s="1">
        <f t="shared" si="298"/>
        <v>0</v>
      </c>
      <c r="V996" s="1">
        <f t="shared" si="299"/>
        <v>0</v>
      </c>
      <c r="W996" s="42" t="str">
        <f t="shared" si="314"/>
        <v xml:space="preserve"> </v>
      </c>
      <c r="AB996"/>
    </row>
    <row r="997" spans="1:28" ht="15.75" x14ac:dyDescent="0.25">
      <c r="A997" s="3">
        <v>994</v>
      </c>
      <c r="B997" s="4" t="str">
        <f t="shared" si="300"/>
        <v xml:space="preserve"> </v>
      </c>
      <c r="C997" s="1">
        <f t="shared" si="301"/>
        <v>994</v>
      </c>
      <c r="D997" t="str">
        <f t="shared" si="302"/>
        <v>BERGAMIN ALBERTO</v>
      </c>
      <c r="E997" s="1" t="str">
        <f>_xlfn.IFNA(VLOOKUP(G997,'nr MX scelti o cambiati'!$C$3:$D$591,2,FALSE)," ")</f>
        <v xml:space="preserve"> </v>
      </c>
      <c r="F997" s="1">
        <f>IF(E997="NUM CAMBIATO","NUM CAMBIATO",IF(G997=" "," ",_xlfn.IFNA(VLOOKUP(G997,'nr MX scelti o cambiati'!$E$3:$N$591,10,FALSE),"nuova scelta numero")))</f>
        <v>0</v>
      </c>
      <c r="G997" s="1" t="str">
        <f t="shared" si="303"/>
        <v>Z01247</v>
      </c>
      <c r="H997" s="1">
        <f t="shared" si="308"/>
        <v>1</v>
      </c>
      <c r="I997" s="1" t="str">
        <f t="shared" si="309"/>
        <v>licenza 23 da rinnovare</v>
      </c>
      <c r="J997" s="42" t="str">
        <f t="shared" si="304"/>
        <v xml:space="preserve"> </v>
      </c>
      <c r="K997" s="1">
        <f t="shared" si="305"/>
        <v>0</v>
      </c>
      <c r="L997" s="1" t="str">
        <f t="shared" si="306"/>
        <v>MX1</v>
      </c>
      <c r="M997" s="1" t="str">
        <f t="shared" si="307"/>
        <v>CHALLENGE</v>
      </c>
      <c r="N997" s="7"/>
      <c r="O997">
        <f t="shared" si="310"/>
        <v>0</v>
      </c>
      <c r="P997">
        <f t="shared" si="311"/>
        <v>0</v>
      </c>
      <c r="Q997">
        <f t="shared" si="312"/>
        <v>0</v>
      </c>
      <c r="R997" s="1">
        <f t="shared" si="313"/>
        <v>0</v>
      </c>
      <c r="S997" s="22">
        <f t="shared" si="296"/>
        <v>0</v>
      </c>
      <c r="T997" s="1">
        <f t="shared" si="297"/>
        <v>0</v>
      </c>
      <c r="U997" s="1">
        <f t="shared" si="298"/>
        <v>0</v>
      </c>
      <c r="V997" s="1">
        <f t="shared" si="299"/>
        <v>0</v>
      </c>
      <c r="W997" s="42" t="str">
        <f t="shared" si="314"/>
        <v xml:space="preserve"> </v>
      </c>
      <c r="AB997"/>
    </row>
    <row r="998" spans="1:28" ht="15.75" x14ac:dyDescent="0.25">
      <c r="A998" s="3">
        <v>995</v>
      </c>
      <c r="B998" s="4">
        <f t="shared" si="300"/>
        <v>995</v>
      </c>
      <c r="C998" s="1" t="str">
        <f t="shared" si="301"/>
        <v xml:space="preserve"> </v>
      </c>
      <c r="D998" t="str">
        <f t="shared" si="302"/>
        <v xml:space="preserve"> </v>
      </c>
      <c r="E998" s="1" t="str">
        <f>_xlfn.IFNA(VLOOKUP(G998,'nr MX scelti o cambiati'!$C$3:$D$591,2,FALSE)," ")</f>
        <v xml:space="preserve"> </v>
      </c>
      <c r="F998" s="1" t="str">
        <f>IF(E998="NUM CAMBIATO","NUM CAMBIATO",IF(G998=" "," ",_xlfn.IFNA(VLOOKUP(G998,'nr MX scelti o cambiati'!$E$3:$N$591,10,FALSE),"nuova scelta numero")))</f>
        <v xml:space="preserve"> </v>
      </c>
      <c r="G998" s="1" t="str">
        <f t="shared" si="303"/>
        <v xml:space="preserve"> </v>
      </c>
      <c r="H998" s="1">
        <f t="shared" si="308"/>
        <v>0</v>
      </c>
      <c r="I998" s="1" t="str">
        <f t="shared" si="309"/>
        <v xml:space="preserve"> </v>
      </c>
      <c r="J998" s="42" t="str">
        <f t="shared" si="304"/>
        <v xml:space="preserve"> </v>
      </c>
      <c r="K998" s="1" t="str">
        <f t="shared" si="305"/>
        <v xml:space="preserve"> </v>
      </c>
      <c r="L998" s="1" t="str">
        <f t="shared" si="306"/>
        <v xml:space="preserve"> </v>
      </c>
      <c r="M998" s="1" t="str">
        <f t="shared" si="307"/>
        <v xml:space="preserve"> </v>
      </c>
      <c r="N998" s="7"/>
      <c r="O998">
        <f t="shared" si="310"/>
        <v>0</v>
      </c>
      <c r="P998">
        <f t="shared" si="311"/>
        <v>0</v>
      </c>
      <c r="Q998">
        <f t="shared" si="312"/>
        <v>0</v>
      </c>
      <c r="R998" s="1">
        <f t="shared" si="313"/>
        <v>0</v>
      </c>
      <c r="S998" s="22">
        <f t="shared" si="296"/>
        <v>0</v>
      </c>
      <c r="T998" s="1">
        <f t="shared" si="297"/>
        <v>0</v>
      </c>
      <c r="U998" s="1">
        <f t="shared" si="298"/>
        <v>0</v>
      </c>
      <c r="V998" s="1">
        <f t="shared" si="299"/>
        <v>0</v>
      </c>
      <c r="W998" s="42" t="str">
        <f t="shared" si="314"/>
        <v xml:space="preserve"> </v>
      </c>
      <c r="AB998"/>
    </row>
    <row r="999" spans="1:28" ht="15.75" x14ac:dyDescent="0.25">
      <c r="A999" s="3">
        <v>996</v>
      </c>
      <c r="B999" s="4" t="str">
        <f t="shared" si="300"/>
        <v xml:space="preserve"> </v>
      </c>
      <c r="C999" s="1">
        <f t="shared" si="301"/>
        <v>996</v>
      </c>
      <c r="D999" t="str">
        <f t="shared" si="302"/>
        <v>VALERIO NICOLA</v>
      </c>
      <c r="E999" s="1" t="str">
        <f>_xlfn.IFNA(VLOOKUP(G999,'nr MX scelti o cambiati'!$C$3:$D$591,2,FALSE)," ")</f>
        <v xml:space="preserve"> </v>
      </c>
      <c r="F999" s="1">
        <f>IF(E999="NUM CAMBIATO","NUM CAMBIATO",IF(G999=" "," ",_xlfn.IFNA(VLOOKUP(G999,'nr MX scelti o cambiati'!$E$3:$N$591,10,FALSE),"nuova scelta numero")))</f>
        <v>0</v>
      </c>
      <c r="G999" s="1" t="str">
        <f t="shared" si="303"/>
        <v>W00271</v>
      </c>
      <c r="H999" s="1">
        <f t="shared" si="308"/>
        <v>0</v>
      </c>
      <c r="I999" s="1" t="str">
        <f t="shared" si="309"/>
        <v xml:space="preserve"> </v>
      </c>
      <c r="J999" s="42" t="str">
        <f t="shared" si="304"/>
        <v>VALERIO NICOLA</v>
      </c>
      <c r="K999" s="1" t="str">
        <f t="shared" si="305"/>
        <v>VEN</v>
      </c>
      <c r="L999" s="1" t="str">
        <f t="shared" si="306"/>
        <v>MX2</v>
      </c>
      <c r="M999" s="1" t="str">
        <f t="shared" si="307"/>
        <v>RIDER</v>
      </c>
      <c r="N999" s="7"/>
      <c r="O999">
        <f t="shared" si="310"/>
        <v>0</v>
      </c>
      <c r="P999">
        <f t="shared" si="311"/>
        <v>0</v>
      </c>
      <c r="Q999">
        <f t="shared" si="312"/>
        <v>0</v>
      </c>
      <c r="R999" s="1">
        <f t="shared" si="313"/>
        <v>0</v>
      </c>
      <c r="S999" s="22">
        <f t="shared" si="296"/>
        <v>0</v>
      </c>
      <c r="T999" s="1">
        <f t="shared" si="297"/>
        <v>0</v>
      </c>
      <c r="U999" s="1">
        <f t="shared" si="298"/>
        <v>0</v>
      </c>
      <c r="V999" s="1">
        <f t="shared" si="299"/>
        <v>0</v>
      </c>
      <c r="W999" s="42" t="str">
        <f t="shared" si="314"/>
        <v xml:space="preserve"> </v>
      </c>
      <c r="AB999"/>
    </row>
    <row r="1000" spans="1:28" ht="15.75" x14ac:dyDescent="0.25">
      <c r="A1000" s="3">
        <v>997</v>
      </c>
      <c r="B1000" s="4" t="str">
        <f t="shared" si="300"/>
        <v xml:space="preserve"> </v>
      </c>
      <c r="C1000" s="1">
        <f t="shared" si="301"/>
        <v>997</v>
      </c>
      <c r="D1000" t="str">
        <f t="shared" si="302"/>
        <v>BECCHETTI LUCA</v>
      </c>
      <c r="E1000" s="1" t="str">
        <f>_xlfn.IFNA(VLOOKUP(G1000,'nr MX scelti o cambiati'!$C$3:$D$591,2,FALSE)," ")</f>
        <v xml:space="preserve"> </v>
      </c>
      <c r="F1000" s="1">
        <f>IF(E1000="NUM CAMBIATO","NUM CAMBIATO",IF(G1000=" "," ",_xlfn.IFNA(VLOOKUP(G1000,'nr MX scelti o cambiati'!$E$3:$N$591,10,FALSE),"nuova scelta numero")))</f>
        <v>0</v>
      </c>
      <c r="G1000" s="1" t="str">
        <f t="shared" si="303"/>
        <v>V00094</v>
      </c>
      <c r="H1000" s="1">
        <f t="shared" si="308"/>
        <v>0</v>
      </c>
      <c r="I1000" s="1" t="str">
        <f t="shared" si="309"/>
        <v xml:space="preserve"> </v>
      </c>
      <c r="J1000" s="42" t="str">
        <f t="shared" si="304"/>
        <v>BECCHETTI LUCA</v>
      </c>
      <c r="K1000" s="1" t="str">
        <f t="shared" si="305"/>
        <v>PTR</v>
      </c>
      <c r="L1000" s="1" t="str">
        <f t="shared" si="306"/>
        <v>MX2</v>
      </c>
      <c r="M1000" s="1" t="str">
        <f t="shared" si="307"/>
        <v>CHALLENGE</v>
      </c>
      <c r="N1000" s="7"/>
      <c r="O1000">
        <f t="shared" si="310"/>
        <v>0</v>
      </c>
      <c r="P1000">
        <f t="shared" si="311"/>
        <v>0</v>
      </c>
      <c r="Q1000">
        <f t="shared" si="312"/>
        <v>0</v>
      </c>
      <c r="R1000" s="1">
        <f t="shared" si="313"/>
        <v>0</v>
      </c>
      <c r="S1000" s="22">
        <f t="shared" si="296"/>
        <v>0</v>
      </c>
      <c r="T1000" s="1">
        <f t="shared" si="297"/>
        <v>0</v>
      </c>
      <c r="U1000" s="1">
        <f t="shared" si="298"/>
        <v>0</v>
      </c>
      <c r="V1000" s="1">
        <f t="shared" si="299"/>
        <v>0</v>
      </c>
      <c r="W1000" s="42" t="str">
        <f t="shared" si="314"/>
        <v xml:space="preserve"> </v>
      </c>
      <c r="AB1000"/>
    </row>
    <row r="1001" spans="1:28" ht="15.75" x14ac:dyDescent="0.25">
      <c r="A1001" s="3">
        <v>998</v>
      </c>
      <c r="B1001" s="4" t="str">
        <f t="shared" si="300"/>
        <v xml:space="preserve"> </v>
      </c>
      <c r="C1001" s="1">
        <f t="shared" si="301"/>
        <v>998</v>
      </c>
      <c r="D1001" t="str">
        <f t="shared" si="302"/>
        <v>ZANNI NOEMI</v>
      </c>
      <c r="E1001" s="1" t="str">
        <f>_xlfn.IFNA(VLOOKUP(G1001,'nr MX scelti o cambiati'!$C$3:$D$591,2,FALSE)," ")</f>
        <v xml:space="preserve"> </v>
      </c>
      <c r="F1001" s="1" t="str">
        <f>IF(E1001="NUM CAMBIATO","NUM CAMBIATO",IF(G1001=" "," ",_xlfn.IFNA(VLOOKUP(G1001,'nr MX scelti o cambiati'!$E$3:$N$591,10,FALSE),"nuova scelta numero")))</f>
        <v>nuova scelta numero</v>
      </c>
      <c r="G1001" s="1" t="str">
        <f t="shared" si="303"/>
        <v>X09513</v>
      </c>
      <c r="H1001" s="1">
        <f t="shared" si="308"/>
        <v>0</v>
      </c>
      <c r="I1001" s="1" t="str">
        <f t="shared" si="309"/>
        <v xml:space="preserve"> </v>
      </c>
      <c r="J1001" s="42" t="str">
        <f t="shared" si="304"/>
        <v>ZANNI NOEMI</v>
      </c>
      <c r="K1001" s="1" t="str">
        <f t="shared" si="305"/>
        <v>VEN</v>
      </c>
      <c r="L1001" s="1" t="str">
        <f t="shared" si="306"/>
        <v>FEMMINILE</v>
      </c>
      <c r="M1001" s="1" t="str">
        <f t="shared" si="307"/>
        <v>FEMMINILE</v>
      </c>
      <c r="N1001" s="7"/>
      <c r="O1001">
        <f t="shared" si="310"/>
        <v>0</v>
      </c>
      <c r="P1001">
        <f t="shared" si="311"/>
        <v>0</v>
      </c>
      <c r="Q1001">
        <f t="shared" si="312"/>
        <v>0</v>
      </c>
      <c r="R1001" s="1">
        <f t="shared" si="313"/>
        <v>0</v>
      </c>
      <c r="S1001" s="22">
        <f t="shared" si="296"/>
        <v>0</v>
      </c>
      <c r="T1001" s="1">
        <f t="shared" si="297"/>
        <v>0</v>
      </c>
      <c r="U1001" s="1">
        <f t="shared" si="298"/>
        <v>0</v>
      </c>
      <c r="V1001" s="1">
        <f t="shared" si="299"/>
        <v>0</v>
      </c>
      <c r="W1001" s="42" t="str">
        <f t="shared" si="314"/>
        <v xml:space="preserve"> </v>
      </c>
      <c r="AB1001"/>
    </row>
    <row r="1002" spans="1:28" ht="15.75" x14ac:dyDescent="0.25">
      <c r="A1002" s="3">
        <v>999</v>
      </c>
      <c r="B1002" s="4">
        <f t="shared" si="300"/>
        <v>999</v>
      </c>
      <c r="C1002" s="1" t="str">
        <f t="shared" si="301"/>
        <v xml:space="preserve"> </v>
      </c>
      <c r="D1002" t="str">
        <f t="shared" si="302"/>
        <v xml:space="preserve"> </v>
      </c>
      <c r="E1002" s="1" t="str">
        <f>_xlfn.IFNA(VLOOKUP(G1002,'nr MX scelti o cambiati'!$C$3:$D$591,2,FALSE)," ")</f>
        <v xml:space="preserve"> </v>
      </c>
      <c r="F1002" s="1" t="str">
        <f>IF(E1002="NUM CAMBIATO","NUM CAMBIATO",IF(G1002=" "," ",_xlfn.IFNA(VLOOKUP(G1002,'nr MX scelti o cambiati'!$E$3:$N$591,10,FALSE),"nuova scelta numero")))</f>
        <v xml:space="preserve"> </v>
      </c>
      <c r="G1002" s="1" t="str">
        <f t="shared" si="303"/>
        <v xml:space="preserve"> </v>
      </c>
      <c r="H1002" s="1">
        <f t="shared" si="308"/>
        <v>0</v>
      </c>
      <c r="I1002" s="1" t="str">
        <f t="shared" si="309"/>
        <v xml:space="preserve"> </v>
      </c>
      <c r="J1002" s="42" t="str">
        <f t="shared" si="304"/>
        <v xml:space="preserve"> </v>
      </c>
      <c r="K1002" s="1" t="str">
        <f t="shared" si="305"/>
        <v xml:space="preserve"> </v>
      </c>
      <c r="L1002" s="1" t="str">
        <f t="shared" si="306"/>
        <v xml:space="preserve"> </v>
      </c>
      <c r="M1002" s="1" t="str">
        <f t="shared" si="307"/>
        <v xml:space="preserve"> </v>
      </c>
      <c r="N1002" s="7"/>
      <c r="O1002">
        <f t="shared" si="310"/>
        <v>0</v>
      </c>
      <c r="P1002">
        <f t="shared" si="311"/>
        <v>0</v>
      </c>
      <c r="Q1002">
        <f t="shared" si="312"/>
        <v>0</v>
      </c>
      <c r="R1002" s="1">
        <f t="shared" si="313"/>
        <v>0</v>
      </c>
      <c r="S1002" s="22">
        <f t="shared" si="296"/>
        <v>0</v>
      </c>
      <c r="T1002" s="1">
        <f t="shared" si="297"/>
        <v>0</v>
      </c>
      <c r="U1002" s="1">
        <f t="shared" si="298"/>
        <v>0</v>
      </c>
      <c r="V1002" s="1">
        <f t="shared" si="299"/>
        <v>0</v>
      </c>
      <c r="W1002" s="42" t="str">
        <f t="shared" si="314"/>
        <v xml:space="preserve"> </v>
      </c>
      <c r="AB1002"/>
    </row>
    <row r="1003" spans="1:28" x14ac:dyDescent="0.25">
      <c r="A1003" s="2"/>
      <c r="B1003" s="2"/>
      <c r="C1003" s="2"/>
      <c r="D1003" s="2"/>
      <c r="E1003" s="2"/>
      <c r="F1003" s="11"/>
      <c r="G1003" s="11"/>
      <c r="H1003" s="11"/>
      <c r="I1003" s="11"/>
      <c r="J1003" s="43"/>
      <c r="K1003" s="11"/>
      <c r="L1003" s="11"/>
      <c r="M1003" s="11"/>
      <c r="N1003" s="2"/>
    </row>
  </sheetData>
  <autoFilter ref="A3:M1002" xr:uid="{60C81C49-9301-4526-96BD-445BCBC27E83}"/>
  <sortState xmlns:xlrd2="http://schemas.microsoft.com/office/spreadsheetml/2017/richdata2" ref="Y4:AE687">
    <sortCondition ref="Y4:Y687"/>
  </sortState>
  <mergeCells count="4">
    <mergeCell ref="O2:T2"/>
    <mergeCell ref="U2:V2"/>
    <mergeCell ref="U1:V1"/>
    <mergeCell ref="A1:D2"/>
  </mergeCells>
  <conditionalFormatting sqref="D1:D1048576">
    <cfRule type="containsBlanks" priority="4" stopIfTrue="1">
      <formula>LEN(TRIM(D1))=0</formula>
    </cfRule>
    <cfRule type="duplicateValues" dxfId="35" priority="6"/>
  </conditionalFormatting>
  <conditionalFormatting sqref="F1:F1048576 G2">
    <cfRule type="cellIs" dxfId="34" priority="16" operator="equal">
      <formula>"NUM CAMBIATO"</formula>
    </cfRule>
  </conditionalFormatting>
  <conditionalFormatting sqref="F3:F1048576">
    <cfRule type="cellIs" dxfId="33" priority="19" operator="equal">
      <formula>"nuova scelta numero"</formula>
    </cfRule>
  </conditionalFormatting>
  <conditionalFormatting sqref="F1:G1">
    <cfRule type="cellIs" dxfId="32" priority="17" operator="equal">
      <formula>"licenza 22 da rinnovare"</formula>
    </cfRule>
  </conditionalFormatting>
  <conditionalFormatting sqref="I1:I1048576">
    <cfRule type="cellIs" dxfId="31" priority="20" operator="equal">
      <formula>"licenza 23 da rinnovare"</formula>
    </cfRule>
  </conditionalFormatting>
  <conditionalFormatting sqref="K2">
    <cfRule type="cellIs" dxfId="30" priority="1" operator="equal">
      <formula>"NUM CAMBIATO"</formula>
    </cfRule>
  </conditionalFormatting>
  <conditionalFormatting sqref="L1:M1048576">
    <cfRule type="cellIs" dxfId="29" priority="26" operator="equal">
      <formula>"SENZA LICENZA"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C1C7C-15A6-455C-9F07-2DE06FB1818B}">
  <sheetPr codeName="Foglio2"/>
  <dimension ref="A1:AE1003"/>
  <sheetViews>
    <sheetView showZeros="0" workbookViewId="0">
      <selection activeCell="S2" sqref="S2:T2"/>
    </sheetView>
  </sheetViews>
  <sheetFormatPr defaultRowHeight="15" x14ac:dyDescent="0.25"/>
  <cols>
    <col min="1" max="1" width="7.28515625" customWidth="1"/>
    <col min="2" max="2" width="7.28515625" style="1" customWidth="1"/>
    <col min="3" max="3" width="11.28515625" style="1" customWidth="1"/>
    <col min="4" max="4" width="26" customWidth="1"/>
    <col min="5" max="5" width="12.42578125" style="1" customWidth="1"/>
    <col min="6" max="6" width="12" style="1" hidden="1" customWidth="1"/>
    <col min="7" max="7" width="22.42578125" style="1" customWidth="1"/>
    <col min="8" max="8" width="25.28515625" style="42" hidden="1" customWidth="1"/>
    <col min="9" max="9" width="7.85546875" style="1" customWidth="1"/>
    <col min="10" max="10" width="11.85546875" style="1" customWidth="1"/>
    <col min="11" max="11" width="12.42578125" style="1" customWidth="1"/>
    <col min="12" max="12" width="2.28515625" customWidth="1"/>
    <col min="13" max="13" width="6.42578125" customWidth="1"/>
    <col min="14" max="14" width="6.85546875" customWidth="1"/>
    <col min="15" max="15" width="24" customWidth="1"/>
    <col min="16" max="16" width="10.5703125" style="1" customWidth="1"/>
    <col min="17" max="17" width="12.140625" style="22" customWidth="1"/>
    <col min="18" max="18" width="8.5703125" style="19" customWidth="1"/>
    <col min="19" max="19" width="11.42578125" style="1" customWidth="1"/>
    <col min="20" max="20" width="15.42578125" style="1" customWidth="1"/>
    <col min="21" max="21" width="16.140625" style="42" hidden="1" customWidth="1"/>
    <col min="22" max="22" width="2.28515625" style="12" customWidth="1"/>
    <col min="26" max="26" width="12" bestFit="1" customWidth="1"/>
    <col min="30" max="30" width="14.28515625" customWidth="1"/>
  </cols>
  <sheetData>
    <row r="1" spans="1:31" ht="14.25" customHeight="1" x14ac:dyDescent="0.25">
      <c r="A1" s="84" t="s">
        <v>808</v>
      </c>
      <c r="B1" s="84"/>
      <c r="C1" s="84"/>
      <c r="D1" s="84"/>
      <c r="E1" s="84"/>
      <c r="F1" s="46"/>
      <c r="G1" s="48" t="s">
        <v>871</v>
      </c>
      <c r="H1" s="47"/>
      <c r="I1" s="47"/>
      <c r="J1" s="23" t="s">
        <v>805</v>
      </c>
      <c r="K1" s="23" t="s">
        <v>806</v>
      </c>
      <c r="L1" s="9"/>
      <c r="M1" s="12"/>
      <c r="N1" s="12"/>
      <c r="O1" s="12"/>
      <c r="P1" s="12"/>
      <c r="Q1" s="12"/>
      <c r="R1" s="12"/>
      <c r="S1" s="82">
        <f ca="1">NOW()</f>
        <v>45411.920899305558</v>
      </c>
      <c r="T1" s="82"/>
      <c r="U1" s="39"/>
      <c r="W1" s="15"/>
      <c r="X1" s="15"/>
      <c r="Y1" s="15"/>
      <c r="Z1" s="15"/>
      <c r="AA1" s="15"/>
      <c r="AB1" s="15"/>
      <c r="AC1" s="15"/>
      <c r="AD1" s="15"/>
      <c r="AE1" s="15"/>
    </row>
    <row r="2" spans="1:31" ht="28.5" customHeight="1" thickBot="1" x14ac:dyDescent="0.3">
      <c r="A2" s="84"/>
      <c r="B2" s="84"/>
      <c r="C2" s="84"/>
      <c r="D2" s="84"/>
      <c r="E2" s="84"/>
      <c r="F2" s="46"/>
      <c r="G2" s="46">
        <f>COUNTIF(F4:F1002,1)</f>
        <v>0</v>
      </c>
      <c r="H2" s="47"/>
      <c r="I2" s="47"/>
      <c r="J2" s="24">
        <f>COUNTIF(N4:N1002,"&gt;0")</f>
        <v>50</v>
      </c>
      <c r="K2" s="25">
        <f>COUNTIF(B4:B1002,"&gt;0")</f>
        <v>949</v>
      </c>
      <c r="L2" s="9"/>
      <c r="M2" s="80" t="s">
        <v>804</v>
      </c>
      <c r="N2" s="80"/>
      <c r="O2" s="80"/>
      <c r="P2" s="80"/>
      <c r="Q2" s="80"/>
      <c r="R2" s="80"/>
      <c r="S2" s="81">
        <v>45411.920693402775</v>
      </c>
      <c r="T2" s="81"/>
      <c r="U2" s="40"/>
      <c r="W2" s="15" t="s">
        <v>1296</v>
      </c>
      <c r="X2" s="15"/>
      <c r="Y2" s="15"/>
      <c r="Z2" s="15"/>
      <c r="AA2" s="15"/>
      <c r="AB2" s="15"/>
      <c r="AC2" s="15"/>
      <c r="AD2" s="15"/>
      <c r="AE2" s="15"/>
    </row>
    <row r="3" spans="1:31" ht="33.75" customHeight="1" x14ac:dyDescent="0.25">
      <c r="A3" s="8" t="s">
        <v>847</v>
      </c>
      <c r="B3" s="54" t="s">
        <v>18</v>
      </c>
      <c r="C3" s="5" t="s">
        <v>16</v>
      </c>
      <c r="D3" s="5" t="s">
        <v>890</v>
      </c>
      <c r="E3" s="10" t="s">
        <v>848</v>
      </c>
      <c r="F3" s="10"/>
      <c r="G3" s="44" t="s">
        <v>1295</v>
      </c>
      <c r="H3" s="5" t="s">
        <v>868</v>
      </c>
      <c r="I3" s="10" t="s">
        <v>28</v>
      </c>
      <c r="J3" s="10" t="s">
        <v>2</v>
      </c>
      <c r="K3" s="10" t="s">
        <v>3</v>
      </c>
      <c r="L3" s="7"/>
      <c r="M3" s="6" t="s">
        <v>0</v>
      </c>
      <c r="N3" s="6" t="s">
        <v>0</v>
      </c>
      <c r="O3" s="6" t="s">
        <v>17</v>
      </c>
      <c r="P3" s="10" t="s">
        <v>769</v>
      </c>
      <c r="Q3" s="21" t="s">
        <v>1</v>
      </c>
      <c r="R3" s="18" t="s">
        <v>28</v>
      </c>
      <c r="S3" s="10" t="s">
        <v>2</v>
      </c>
      <c r="T3" s="10" t="s">
        <v>3</v>
      </c>
      <c r="U3" s="41"/>
      <c r="V3" s="13"/>
      <c r="W3" s="6" t="s">
        <v>31</v>
      </c>
      <c r="X3" s="6" t="s">
        <v>26</v>
      </c>
      <c r="Y3" s="6" t="s">
        <v>867</v>
      </c>
      <c r="Z3" s="6" t="s">
        <v>27</v>
      </c>
      <c r="AA3" s="6" t="s">
        <v>28</v>
      </c>
      <c r="AB3" s="6" t="s">
        <v>29</v>
      </c>
      <c r="AC3" s="6" t="s">
        <v>3</v>
      </c>
      <c r="AD3" t="s">
        <v>32</v>
      </c>
      <c r="AE3" t="s">
        <v>1291</v>
      </c>
    </row>
    <row r="4" spans="1:31" ht="15.75" x14ac:dyDescent="0.25">
      <c r="A4" s="3">
        <v>1</v>
      </c>
      <c r="B4" s="4">
        <f t="shared" ref="B4:B67" si="0">IF(A4=C4," ",A4)</f>
        <v>1</v>
      </c>
      <c r="C4" s="1" t="str">
        <f t="shared" ref="C4:C67" si="1">_xlfn.IFNA(VLOOKUP(A4,$M$4:$N$1002,2,FALSE)," ")</f>
        <v xml:space="preserve"> </v>
      </c>
      <c r="D4" t="str">
        <f t="shared" ref="D4:D67" si="2">_xlfn.IFNA(VLOOKUP(C4,$N$4:$O$1002,2,FALSE)," ")</f>
        <v xml:space="preserve"> </v>
      </c>
      <c r="E4" s="1" t="str">
        <f t="shared" ref="E4:E67" si="3">_xlfn.IFNA(VLOOKUP(C4,$N$4:$U$1002,3,FALSE)," ")</f>
        <v xml:space="preserve"> </v>
      </c>
      <c r="G4" s="1" t="str">
        <f t="shared" ref="G4:G67" si="4">IF(D4=H4," ","licenza 23 da rinnovare")</f>
        <v xml:space="preserve"> </v>
      </c>
      <c r="H4" s="42" t="str">
        <f>_xlfn.IFNA(VLOOKUP(C4,$N$4:$W$1002,8,FALSE)," ")</f>
        <v xml:space="preserve"> </v>
      </c>
      <c r="I4" s="1" t="str">
        <f t="shared" ref="I4:I67" si="5">_xlfn.IFNA(VLOOKUP(D4,$O$4:$S$1002,4,FALSE)," ")</f>
        <v xml:space="preserve"> </v>
      </c>
      <c r="J4" s="1" t="str">
        <f t="shared" ref="J4:J67" si="6">_xlfn.IFNA(VLOOKUP(D4,$O$4:$S$1002,5,FALSE)," ")</f>
        <v xml:space="preserve"> </v>
      </c>
      <c r="K4" s="1" t="str">
        <f t="shared" ref="K4:K67" si="7">_xlfn.IFNA(VLOOKUP(D4,$O$4:$T$1002,6,FALSE)," ")</f>
        <v xml:space="preserve"> </v>
      </c>
      <c r="L4" s="7"/>
      <c r="M4">
        <f>X4</f>
        <v>7</v>
      </c>
      <c r="N4">
        <f>X4</f>
        <v>7</v>
      </c>
      <c r="O4" t="str">
        <f>Y4</f>
        <v>MARCONCINI MATTIA</v>
      </c>
      <c r="P4" s="1" t="str">
        <f>W4</f>
        <v>Y02893</v>
      </c>
      <c r="Q4" s="22">
        <f t="shared" ref="Q4" si="8">Z4</f>
        <v>41508</v>
      </c>
      <c r="R4" s="19" t="str">
        <f>AA4</f>
        <v>VEN</v>
      </c>
      <c r="S4" s="1">
        <f>AB4</f>
        <v>65</v>
      </c>
      <c r="T4" s="1" t="str">
        <f>AC4</f>
        <v>CADETTI</v>
      </c>
      <c r="U4" s="42" t="str">
        <f>IF(AD4&gt;0,AD4," ")</f>
        <v>MARCONCINI MATTIA</v>
      </c>
      <c r="W4" t="s">
        <v>811</v>
      </c>
      <c r="X4">
        <v>7</v>
      </c>
      <c r="Y4" s="14" t="s">
        <v>795</v>
      </c>
      <c r="Z4" s="14">
        <v>41508</v>
      </c>
      <c r="AA4" t="s">
        <v>21</v>
      </c>
      <c r="AB4">
        <v>65</v>
      </c>
      <c r="AC4" t="s">
        <v>10</v>
      </c>
      <c r="AD4" t="s">
        <v>795</v>
      </c>
      <c r="AE4">
        <v>2024</v>
      </c>
    </row>
    <row r="5" spans="1:31" ht="15.75" x14ac:dyDescent="0.25">
      <c r="A5" s="3">
        <v>2</v>
      </c>
      <c r="B5" s="4">
        <f t="shared" si="0"/>
        <v>2</v>
      </c>
      <c r="C5" s="1" t="str">
        <f t="shared" si="1"/>
        <v xml:space="preserve"> </v>
      </c>
      <c r="D5" t="str">
        <f t="shared" si="2"/>
        <v xml:space="preserve"> </v>
      </c>
      <c r="E5" s="1" t="str">
        <f t="shared" si="3"/>
        <v xml:space="preserve"> </v>
      </c>
      <c r="F5" s="1">
        <f t="shared" ref="F5:F68" si="9">IF(G5="licenza 23 da rinnovare",1,0)</f>
        <v>0</v>
      </c>
      <c r="G5" s="1" t="str">
        <f t="shared" si="4"/>
        <v xml:space="preserve"> </v>
      </c>
      <c r="H5" s="42" t="str">
        <f t="shared" ref="H5:H68" si="10">_xlfn.IFNA(VLOOKUP(C5,$N$4:$W$1002,8,FALSE)," ")</f>
        <v xml:space="preserve"> </v>
      </c>
      <c r="I5" s="1" t="str">
        <f t="shared" si="5"/>
        <v xml:space="preserve"> </v>
      </c>
      <c r="J5" s="1" t="str">
        <f t="shared" si="6"/>
        <v xml:space="preserve"> </v>
      </c>
      <c r="K5" s="1" t="str">
        <f t="shared" si="7"/>
        <v xml:space="preserve"> </v>
      </c>
      <c r="L5" s="7"/>
      <c r="M5">
        <f t="shared" ref="M5:M68" si="11">X5</f>
        <v>10</v>
      </c>
      <c r="N5">
        <f t="shared" ref="N5:N68" si="12">X5</f>
        <v>10</v>
      </c>
      <c r="O5" t="str">
        <f t="shared" ref="O5:O68" si="13">Y5</f>
        <v>ZANOTTO EDOARDO</v>
      </c>
      <c r="P5" s="1" t="str">
        <f t="shared" ref="P5:P68" si="14">W5</f>
        <v>Z04536</v>
      </c>
      <c r="Q5" s="22">
        <f t="shared" ref="Q5:T19" si="15">Z5</f>
        <v>42290</v>
      </c>
      <c r="R5" s="19" t="str">
        <f t="shared" si="15"/>
        <v>VEN</v>
      </c>
      <c r="S5" s="1">
        <f t="shared" si="15"/>
        <v>65</v>
      </c>
      <c r="T5" s="1" t="str">
        <f t="shared" si="15"/>
        <v>DEBUTTANTI</v>
      </c>
      <c r="U5" s="42" t="str">
        <f t="shared" ref="U5:U68" si="16">IF(AD5&gt;0,AD5," ")</f>
        <v>ZANOTTO EDOARDO</v>
      </c>
      <c r="W5" t="s">
        <v>1298</v>
      </c>
      <c r="X5">
        <v>10</v>
      </c>
      <c r="Y5" s="14" t="s">
        <v>1299</v>
      </c>
      <c r="Z5" s="14">
        <v>42290</v>
      </c>
      <c r="AA5" t="s">
        <v>21</v>
      </c>
      <c r="AB5">
        <v>65</v>
      </c>
      <c r="AC5" t="s">
        <v>15</v>
      </c>
      <c r="AD5" t="s">
        <v>1299</v>
      </c>
      <c r="AE5">
        <v>2024</v>
      </c>
    </row>
    <row r="6" spans="1:31" ht="15.75" x14ac:dyDescent="0.25">
      <c r="A6" s="3">
        <v>3</v>
      </c>
      <c r="B6" s="4">
        <f t="shared" si="0"/>
        <v>3</v>
      </c>
      <c r="C6" s="1" t="str">
        <f t="shared" si="1"/>
        <v xml:space="preserve"> </v>
      </c>
      <c r="D6" t="str">
        <f t="shared" si="2"/>
        <v xml:space="preserve"> </v>
      </c>
      <c r="E6" s="1" t="str">
        <f t="shared" si="3"/>
        <v xml:space="preserve"> </v>
      </c>
      <c r="F6" s="1">
        <f t="shared" si="9"/>
        <v>0</v>
      </c>
      <c r="G6" s="1" t="str">
        <f t="shared" si="4"/>
        <v xml:space="preserve"> </v>
      </c>
      <c r="H6" s="42" t="str">
        <f t="shared" si="10"/>
        <v xml:space="preserve"> </v>
      </c>
      <c r="I6" s="1" t="str">
        <f t="shared" si="5"/>
        <v xml:space="preserve"> </v>
      </c>
      <c r="J6" s="1" t="str">
        <f t="shared" si="6"/>
        <v xml:space="preserve"> </v>
      </c>
      <c r="K6" s="1" t="str">
        <f t="shared" si="7"/>
        <v xml:space="preserve"> </v>
      </c>
      <c r="L6" s="7"/>
      <c r="M6">
        <f t="shared" si="11"/>
        <v>15</v>
      </c>
      <c r="N6">
        <f t="shared" si="12"/>
        <v>15</v>
      </c>
      <c r="O6" t="str">
        <f t="shared" si="13"/>
        <v>DELLADDIO AIACE</v>
      </c>
      <c r="P6" s="1" t="str">
        <f t="shared" si="14"/>
        <v>Z03357</v>
      </c>
      <c r="Q6" s="22">
        <f t="shared" si="15"/>
        <v>42093</v>
      </c>
      <c r="R6" s="19" t="str">
        <f t="shared" si="15"/>
        <v>PTR</v>
      </c>
      <c r="S6" s="1">
        <f t="shared" si="15"/>
        <v>65</v>
      </c>
      <c r="T6" s="1" t="str">
        <f t="shared" si="15"/>
        <v>DEBUTTANTI</v>
      </c>
      <c r="U6" s="42" t="str">
        <f t="shared" si="16"/>
        <v>DELLADDIO AIACE</v>
      </c>
      <c r="W6" t="s">
        <v>1814</v>
      </c>
      <c r="X6">
        <v>15</v>
      </c>
      <c r="Y6" s="14" t="s">
        <v>1815</v>
      </c>
      <c r="Z6" s="14">
        <v>42093</v>
      </c>
      <c r="AA6" t="s">
        <v>1300</v>
      </c>
      <c r="AB6">
        <v>65</v>
      </c>
      <c r="AC6" t="s">
        <v>15</v>
      </c>
      <c r="AD6" t="s">
        <v>1815</v>
      </c>
      <c r="AE6">
        <v>2024</v>
      </c>
    </row>
    <row r="7" spans="1:31" ht="15.75" x14ac:dyDescent="0.25">
      <c r="A7" s="3">
        <v>4</v>
      </c>
      <c r="B7" s="4">
        <f t="shared" si="0"/>
        <v>4</v>
      </c>
      <c r="C7" s="1" t="str">
        <f t="shared" si="1"/>
        <v xml:space="preserve"> </v>
      </c>
      <c r="D7" t="str">
        <f t="shared" si="2"/>
        <v xml:space="preserve"> </v>
      </c>
      <c r="E7" s="1" t="str">
        <f t="shared" si="3"/>
        <v xml:space="preserve"> </v>
      </c>
      <c r="F7" s="1">
        <f t="shared" si="9"/>
        <v>0</v>
      </c>
      <c r="G7" s="1" t="str">
        <f t="shared" si="4"/>
        <v xml:space="preserve"> </v>
      </c>
      <c r="H7" s="42" t="str">
        <f t="shared" si="10"/>
        <v xml:space="preserve"> </v>
      </c>
      <c r="I7" s="1" t="str">
        <f t="shared" si="5"/>
        <v xml:space="preserve"> </v>
      </c>
      <c r="J7" s="1" t="str">
        <f t="shared" si="6"/>
        <v xml:space="preserve"> </v>
      </c>
      <c r="K7" s="1" t="str">
        <f t="shared" si="7"/>
        <v xml:space="preserve"> </v>
      </c>
      <c r="L7" s="7"/>
      <c r="M7">
        <f t="shared" si="11"/>
        <v>17</v>
      </c>
      <c r="N7">
        <f t="shared" si="12"/>
        <v>17</v>
      </c>
      <c r="O7" t="str">
        <f t="shared" si="13"/>
        <v>FABRIZI EDOARDO</v>
      </c>
      <c r="P7" s="1" t="str">
        <f t="shared" si="14"/>
        <v>Z00601</v>
      </c>
      <c r="Q7" s="22">
        <f t="shared" si="15"/>
        <v>41292</v>
      </c>
      <c r="R7" s="19" t="str">
        <f t="shared" si="15"/>
        <v>UMB</v>
      </c>
      <c r="S7" s="1">
        <f t="shared" si="15"/>
        <v>65</v>
      </c>
      <c r="T7" s="1" t="str">
        <f t="shared" si="15"/>
        <v>CADETTI</v>
      </c>
      <c r="U7" s="42" t="str">
        <f t="shared" si="16"/>
        <v>FABRIZI EDOARDO</v>
      </c>
      <c r="W7" t="s">
        <v>2374</v>
      </c>
      <c r="X7">
        <v>17</v>
      </c>
      <c r="Y7" s="14" t="s">
        <v>2375</v>
      </c>
      <c r="Z7" s="14">
        <v>41292</v>
      </c>
      <c r="AA7" t="s">
        <v>2322</v>
      </c>
      <c r="AB7">
        <v>65</v>
      </c>
      <c r="AC7" t="s">
        <v>10</v>
      </c>
      <c r="AD7" t="s">
        <v>2375</v>
      </c>
      <c r="AE7">
        <v>2024</v>
      </c>
    </row>
    <row r="8" spans="1:31" ht="15.75" x14ac:dyDescent="0.25">
      <c r="A8" s="3">
        <v>5</v>
      </c>
      <c r="B8" s="4">
        <f t="shared" si="0"/>
        <v>5</v>
      </c>
      <c r="C8" s="1" t="str">
        <f t="shared" si="1"/>
        <v xml:space="preserve"> </v>
      </c>
      <c r="D8" t="str">
        <f t="shared" si="2"/>
        <v xml:space="preserve"> </v>
      </c>
      <c r="E8" s="1" t="str">
        <f t="shared" si="3"/>
        <v xml:space="preserve"> </v>
      </c>
      <c r="F8" s="1">
        <f t="shared" si="9"/>
        <v>0</v>
      </c>
      <c r="G8" s="1" t="str">
        <f t="shared" si="4"/>
        <v xml:space="preserve"> </v>
      </c>
      <c r="H8" s="42" t="str">
        <f t="shared" si="10"/>
        <v xml:space="preserve"> </v>
      </c>
      <c r="I8" s="1" t="str">
        <f t="shared" si="5"/>
        <v xml:space="preserve"> </v>
      </c>
      <c r="J8" s="1" t="str">
        <f t="shared" si="6"/>
        <v xml:space="preserve"> </v>
      </c>
      <c r="K8" s="1" t="str">
        <f t="shared" si="7"/>
        <v xml:space="preserve"> </v>
      </c>
      <c r="L8" s="7"/>
      <c r="M8">
        <f t="shared" si="11"/>
        <v>18</v>
      </c>
      <c r="N8">
        <f t="shared" si="12"/>
        <v>18</v>
      </c>
      <c r="O8" t="str">
        <f t="shared" si="13"/>
        <v>MAZZONI LEONARDO</v>
      </c>
      <c r="P8" s="1" t="str">
        <f t="shared" si="14"/>
        <v>X08332</v>
      </c>
      <c r="Q8" s="22">
        <f t="shared" si="15"/>
        <v>41185</v>
      </c>
      <c r="R8" s="19" t="str">
        <f t="shared" si="15"/>
        <v>EMI</v>
      </c>
      <c r="S8" s="1">
        <f t="shared" si="15"/>
        <v>65</v>
      </c>
      <c r="T8" s="1" t="str">
        <f t="shared" si="15"/>
        <v>CADETTI</v>
      </c>
      <c r="U8" s="42" t="str">
        <f t="shared" si="16"/>
        <v>MAZZONI LEONARDO</v>
      </c>
      <c r="W8" t="s">
        <v>3857</v>
      </c>
      <c r="X8">
        <v>18</v>
      </c>
      <c r="Y8" s="14" t="s">
        <v>3858</v>
      </c>
      <c r="Z8" s="14">
        <v>41185</v>
      </c>
      <c r="AA8" t="s">
        <v>20</v>
      </c>
      <c r="AB8">
        <v>65</v>
      </c>
      <c r="AC8" t="s">
        <v>10</v>
      </c>
      <c r="AD8" t="s">
        <v>3858</v>
      </c>
      <c r="AE8">
        <v>2024</v>
      </c>
    </row>
    <row r="9" spans="1:31" ht="15.75" x14ac:dyDescent="0.25">
      <c r="A9" s="3">
        <v>6</v>
      </c>
      <c r="B9" s="4">
        <f t="shared" si="0"/>
        <v>6</v>
      </c>
      <c r="C9" s="1" t="str">
        <f t="shared" si="1"/>
        <v xml:space="preserve"> </v>
      </c>
      <c r="D9" t="str">
        <f t="shared" si="2"/>
        <v xml:space="preserve"> </v>
      </c>
      <c r="E9" s="1" t="str">
        <f t="shared" si="3"/>
        <v xml:space="preserve"> </v>
      </c>
      <c r="F9" s="1">
        <f t="shared" si="9"/>
        <v>0</v>
      </c>
      <c r="G9" s="1" t="str">
        <f t="shared" si="4"/>
        <v xml:space="preserve"> </v>
      </c>
      <c r="H9" s="42" t="str">
        <f t="shared" si="10"/>
        <v xml:space="preserve"> </v>
      </c>
      <c r="I9" s="1" t="str">
        <f t="shared" si="5"/>
        <v xml:space="preserve"> </v>
      </c>
      <c r="J9" s="1" t="str">
        <f t="shared" si="6"/>
        <v xml:space="preserve"> </v>
      </c>
      <c r="K9" s="1" t="str">
        <f t="shared" si="7"/>
        <v xml:space="preserve"> </v>
      </c>
      <c r="L9" s="7"/>
      <c r="M9">
        <f t="shared" si="11"/>
        <v>22</v>
      </c>
      <c r="N9">
        <f t="shared" si="12"/>
        <v>22</v>
      </c>
      <c r="O9" t="str">
        <f t="shared" si="13"/>
        <v>GRABOVAC TOMI</v>
      </c>
      <c r="P9" s="1" t="str">
        <f t="shared" si="14"/>
        <v>A00408</v>
      </c>
      <c r="Q9" s="22">
        <f t="shared" si="15"/>
        <v>42054</v>
      </c>
      <c r="R9" s="19" t="str">
        <f t="shared" si="15"/>
        <v>VEN</v>
      </c>
      <c r="S9" s="1">
        <f t="shared" si="15"/>
        <v>65</v>
      </c>
      <c r="T9" s="1" t="str">
        <f t="shared" si="15"/>
        <v>DEBUTTANTI</v>
      </c>
      <c r="U9" s="42" t="str">
        <f t="shared" si="16"/>
        <v>GRABOVAC TOMI</v>
      </c>
      <c r="W9" t="s">
        <v>2378</v>
      </c>
      <c r="X9">
        <v>22</v>
      </c>
      <c r="Y9" s="14" t="s">
        <v>2379</v>
      </c>
      <c r="Z9" s="14">
        <v>42054</v>
      </c>
      <c r="AA9" t="s">
        <v>21</v>
      </c>
      <c r="AB9">
        <v>65</v>
      </c>
      <c r="AC9" t="s">
        <v>15</v>
      </c>
      <c r="AD9" t="s">
        <v>2379</v>
      </c>
      <c r="AE9">
        <v>2024</v>
      </c>
    </row>
    <row r="10" spans="1:31" ht="15.75" x14ac:dyDescent="0.25">
      <c r="A10" s="3">
        <v>7</v>
      </c>
      <c r="B10" s="4" t="str">
        <f t="shared" si="0"/>
        <v xml:space="preserve"> </v>
      </c>
      <c r="C10" s="1">
        <f t="shared" si="1"/>
        <v>7</v>
      </c>
      <c r="D10" t="str">
        <f t="shared" si="2"/>
        <v>MARCONCINI MATTIA</v>
      </c>
      <c r="E10" s="1" t="str">
        <f t="shared" si="3"/>
        <v>Y02893</v>
      </c>
      <c r="F10" s="1">
        <f t="shared" si="9"/>
        <v>0</v>
      </c>
      <c r="G10" s="1" t="str">
        <f t="shared" si="4"/>
        <v xml:space="preserve"> </v>
      </c>
      <c r="H10" s="42" t="str">
        <f t="shared" si="10"/>
        <v>MARCONCINI MATTIA</v>
      </c>
      <c r="I10" s="1" t="str">
        <f t="shared" si="5"/>
        <v>VEN</v>
      </c>
      <c r="J10" s="1">
        <f t="shared" si="6"/>
        <v>65</v>
      </c>
      <c r="K10" s="1" t="str">
        <f t="shared" si="7"/>
        <v>CADETTI</v>
      </c>
      <c r="L10" s="7"/>
      <c r="M10">
        <f t="shared" si="11"/>
        <v>25</v>
      </c>
      <c r="N10">
        <f t="shared" si="12"/>
        <v>25</v>
      </c>
      <c r="O10" t="str">
        <f t="shared" si="13"/>
        <v>AIELLO JEREMY</v>
      </c>
      <c r="P10" s="1" t="str">
        <f t="shared" si="14"/>
        <v>A00707</v>
      </c>
      <c r="Q10" s="22">
        <f t="shared" si="15"/>
        <v>42302</v>
      </c>
      <c r="R10" s="19" t="str">
        <f t="shared" si="15"/>
        <v>FVG</v>
      </c>
      <c r="S10" s="1">
        <f t="shared" si="15"/>
        <v>65</v>
      </c>
      <c r="T10" s="1" t="str">
        <f t="shared" si="15"/>
        <v>DEBUTTANTI</v>
      </c>
      <c r="U10" s="42" t="str">
        <f t="shared" si="16"/>
        <v>AIELLO JEREMY</v>
      </c>
      <c r="W10" t="s">
        <v>2823</v>
      </c>
      <c r="X10">
        <v>25</v>
      </c>
      <c r="Y10" s="14" t="s">
        <v>2824</v>
      </c>
      <c r="Z10" s="14">
        <v>42302</v>
      </c>
      <c r="AA10" t="s">
        <v>24</v>
      </c>
      <c r="AB10">
        <v>65</v>
      </c>
      <c r="AC10" t="s">
        <v>15</v>
      </c>
      <c r="AD10" t="s">
        <v>2824</v>
      </c>
      <c r="AE10">
        <v>2024</v>
      </c>
    </row>
    <row r="11" spans="1:31" ht="15.75" x14ac:dyDescent="0.25">
      <c r="A11" s="3">
        <v>8</v>
      </c>
      <c r="B11" s="4">
        <f t="shared" si="0"/>
        <v>8</v>
      </c>
      <c r="C11" s="1" t="str">
        <f t="shared" si="1"/>
        <v xml:space="preserve"> </v>
      </c>
      <c r="D11" t="str">
        <f t="shared" si="2"/>
        <v xml:space="preserve"> </v>
      </c>
      <c r="E11" s="1" t="str">
        <f t="shared" si="3"/>
        <v xml:space="preserve"> </v>
      </c>
      <c r="F11" s="1">
        <f t="shared" si="9"/>
        <v>0</v>
      </c>
      <c r="G11" s="1" t="str">
        <f t="shared" si="4"/>
        <v xml:space="preserve"> </v>
      </c>
      <c r="H11" s="42" t="str">
        <f t="shared" si="10"/>
        <v xml:space="preserve"> </v>
      </c>
      <c r="I11" s="1" t="str">
        <f t="shared" si="5"/>
        <v xml:space="preserve"> </v>
      </c>
      <c r="J11" s="1" t="str">
        <f t="shared" si="6"/>
        <v xml:space="preserve"> </v>
      </c>
      <c r="K11" s="1" t="str">
        <f t="shared" si="7"/>
        <v xml:space="preserve"> </v>
      </c>
      <c r="L11" s="7"/>
      <c r="M11">
        <f t="shared" si="11"/>
        <v>27</v>
      </c>
      <c r="N11">
        <f t="shared" si="12"/>
        <v>27</v>
      </c>
      <c r="O11" t="str">
        <f t="shared" si="13"/>
        <v>SCALDAFERRO ZENO</v>
      </c>
      <c r="P11" s="1" t="str">
        <f t="shared" si="14"/>
        <v>A02843</v>
      </c>
      <c r="Q11" s="22">
        <f t="shared" si="15"/>
        <v>41939</v>
      </c>
      <c r="R11" s="19" t="str">
        <f t="shared" si="15"/>
        <v>VEN</v>
      </c>
      <c r="S11" s="1">
        <f t="shared" si="15"/>
        <v>65</v>
      </c>
      <c r="T11" s="1" t="str">
        <f t="shared" si="15"/>
        <v>CADETTI</v>
      </c>
      <c r="U11" s="42" t="str">
        <f t="shared" si="16"/>
        <v>SCALDAFERRO ZENO</v>
      </c>
      <c r="W11" t="s">
        <v>3864</v>
      </c>
      <c r="X11">
        <v>27</v>
      </c>
      <c r="Y11" s="14" t="s">
        <v>3865</v>
      </c>
      <c r="Z11" s="14">
        <v>41939</v>
      </c>
      <c r="AA11" t="s">
        <v>21</v>
      </c>
      <c r="AB11">
        <v>65</v>
      </c>
      <c r="AC11" t="s">
        <v>10</v>
      </c>
      <c r="AD11" t="s">
        <v>3865</v>
      </c>
      <c r="AE11">
        <v>2024</v>
      </c>
    </row>
    <row r="12" spans="1:31" ht="15.75" x14ac:dyDescent="0.25">
      <c r="A12" s="3">
        <v>9</v>
      </c>
      <c r="B12" s="4">
        <f t="shared" si="0"/>
        <v>9</v>
      </c>
      <c r="C12" s="1" t="str">
        <f t="shared" si="1"/>
        <v xml:space="preserve"> </v>
      </c>
      <c r="D12" t="str">
        <f t="shared" si="2"/>
        <v xml:space="preserve"> </v>
      </c>
      <c r="E12" s="1" t="str">
        <f t="shared" si="3"/>
        <v xml:space="preserve"> </v>
      </c>
      <c r="F12" s="1">
        <f t="shared" si="9"/>
        <v>0</v>
      </c>
      <c r="G12" s="1" t="str">
        <f t="shared" si="4"/>
        <v xml:space="preserve"> </v>
      </c>
      <c r="H12" s="42" t="str">
        <f t="shared" si="10"/>
        <v xml:space="preserve"> </v>
      </c>
      <c r="I12" s="1" t="str">
        <f t="shared" si="5"/>
        <v xml:space="preserve"> </v>
      </c>
      <c r="J12" s="1" t="str">
        <f t="shared" si="6"/>
        <v xml:space="preserve"> </v>
      </c>
      <c r="K12" s="1" t="str">
        <f t="shared" si="7"/>
        <v xml:space="preserve"> </v>
      </c>
      <c r="L12" s="7"/>
      <c r="M12">
        <f t="shared" si="11"/>
        <v>28</v>
      </c>
      <c r="N12">
        <f t="shared" si="12"/>
        <v>28</v>
      </c>
      <c r="O12" t="str">
        <f t="shared" si="13"/>
        <v>ROSSI ALEX</v>
      </c>
      <c r="P12" s="1" t="str">
        <f t="shared" si="14"/>
        <v>Y00068</v>
      </c>
      <c r="Q12" s="22">
        <f t="shared" si="15"/>
        <v>41333</v>
      </c>
      <c r="R12" s="19" t="str">
        <f t="shared" si="15"/>
        <v>EMI</v>
      </c>
      <c r="S12" s="1">
        <f t="shared" si="15"/>
        <v>65</v>
      </c>
      <c r="T12" s="1" t="str">
        <f t="shared" si="15"/>
        <v>CADETTI</v>
      </c>
      <c r="U12" s="42" t="str">
        <f t="shared" si="16"/>
        <v>ROSSI ALEX</v>
      </c>
      <c r="W12" t="s">
        <v>2659</v>
      </c>
      <c r="X12">
        <v>28</v>
      </c>
      <c r="Y12" s="14" t="s">
        <v>2660</v>
      </c>
      <c r="Z12" s="14">
        <v>41333</v>
      </c>
      <c r="AA12" t="s">
        <v>20</v>
      </c>
      <c r="AB12">
        <v>65</v>
      </c>
      <c r="AC12" t="s">
        <v>10</v>
      </c>
      <c r="AD12" t="s">
        <v>2660</v>
      </c>
      <c r="AE12">
        <v>2024</v>
      </c>
    </row>
    <row r="13" spans="1:31" ht="15.75" x14ac:dyDescent="0.25">
      <c r="A13" s="3">
        <v>10</v>
      </c>
      <c r="B13" s="4" t="str">
        <f t="shared" si="0"/>
        <v xml:space="preserve"> </v>
      </c>
      <c r="C13" s="1">
        <f t="shared" si="1"/>
        <v>10</v>
      </c>
      <c r="D13" t="str">
        <f t="shared" si="2"/>
        <v>ZANOTTO EDOARDO</v>
      </c>
      <c r="E13" s="1" t="str">
        <f t="shared" si="3"/>
        <v>Z04536</v>
      </c>
      <c r="F13" s="1">
        <f t="shared" si="9"/>
        <v>0</v>
      </c>
      <c r="G13" s="1" t="str">
        <f t="shared" si="4"/>
        <v xml:space="preserve"> </v>
      </c>
      <c r="H13" s="42" t="str">
        <f t="shared" si="10"/>
        <v>ZANOTTO EDOARDO</v>
      </c>
      <c r="I13" s="1" t="str">
        <f t="shared" si="5"/>
        <v>VEN</v>
      </c>
      <c r="J13" s="1">
        <f t="shared" si="6"/>
        <v>65</v>
      </c>
      <c r="K13" s="1" t="str">
        <f t="shared" si="7"/>
        <v>DEBUTTANTI</v>
      </c>
      <c r="L13" s="7"/>
      <c r="M13">
        <f t="shared" si="11"/>
        <v>38</v>
      </c>
      <c r="N13">
        <f t="shared" si="12"/>
        <v>38</v>
      </c>
      <c r="O13" t="str">
        <f t="shared" si="13"/>
        <v>VENTURATO ALDO</v>
      </c>
      <c r="P13" s="1" t="str">
        <f t="shared" si="14"/>
        <v>Y00476</v>
      </c>
      <c r="Q13" s="22">
        <f t="shared" si="15"/>
        <v>41403</v>
      </c>
      <c r="R13" s="19" t="str">
        <f t="shared" si="15"/>
        <v>VEN</v>
      </c>
      <c r="S13" s="1">
        <f t="shared" si="15"/>
        <v>65</v>
      </c>
      <c r="T13" s="1" t="str">
        <f t="shared" si="15"/>
        <v>CADETTI</v>
      </c>
      <c r="U13" s="42" t="str">
        <f t="shared" si="16"/>
        <v>VENTURATO ALDO</v>
      </c>
      <c r="W13" t="s">
        <v>814</v>
      </c>
      <c r="X13">
        <v>38</v>
      </c>
      <c r="Y13" s="14" t="s">
        <v>772</v>
      </c>
      <c r="Z13" s="14">
        <v>41403</v>
      </c>
      <c r="AA13" t="s">
        <v>21</v>
      </c>
      <c r="AB13">
        <v>65</v>
      </c>
      <c r="AC13" t="s">
        <v>10</v>
      </c>
      <c r="AD13" t="s">
        <v>772</v>
      </c>
      <c r="AE13">
        <v>2024</v>
      </c>
    </row>
    <row r="14" spans="1:31" ht="15.75" x14ac:dyDescent="0.25">
      <c r="A14" s="3">
        <v>11</v>
      </c>
      <c r="B14" s="4">
        <f t="shared" si="0"/>
        <v>11</v>
      </c>
      <c r="C14" s="1" t="str">
        <f t="shared" si="1"/>
        <v xml:space="preserve"> </v>
      </c>
      <c r="D14" t="str">
        <f t="shared" si="2"/>
        <v xml:space="preserve"> </v>
      </c>
      <c r="E14" s="1" t="str">
        <f t="shared" si="3"/>
        <v xml:space="preserve"> </v>
      </c>
      <c r="F14" s="1">
        <f t="shared" si="9"/>
        <v>0</v>
      </c>
      <c r="G14" s="1" t="str">
        <f t="shared" si="4"/>
        <v xml:space="preserve"> </v>
      </c>
      <c r="H14" s="42" t="str">
        <f t="shared" si="10"/>
        <v xml:space="preserve"> </v>
      </c>
      <c r="I14" s="1" t="str">
        <f t="shared" si="5"/>
        <v xml:space="preserve"> </v>
      </c>
      <c r="J14" s="1" t="str">
        <f t="shared" si="6"/>
        <v xml:space="preserve"> </v>
      </c>
      <c r="K14" s="1" t="str">
        <f t="shared" si="7"/>
        <v xml:space="preserve"> </v>
      </c>
      <c r="L14" s="7"/>
      <c r="M14">
        <f t="shared" si="11"/>
        <v>43</v>
      </c>
      <c r="N14">
        <f t="shared" si="12"/>
        <v>43</v>
      </c>
      <c r="O14" t="str">
        <f t="shared" si="13"/>
        <v>PASINI MATTIA</v>
      </c>
      <c r="P14" s="1" t="str">
        <f t="shared" si="14"/>
        <v>A02161</v>
      </c>
      <c r="Q14" s="22">
        <f t="shared" si="15"/>
        <v>42272</v>
      </c>
      <c r="R14" s="19" t="str">
        <f t="shared" si="15"/>
        <v>LOM</v>
      </c>
      <c r="S14" s="1">
        <f t="shared" si="15"/>
        <v>65</v>
      </c>
      <c r="T14" s="1" t="str">
        <f t="shared" si="15"/>
        <v>DEBUTTANTI</v>
      </c>
      <c r="U14" s="42" t="str">
        <f t="shared" si="16"/>
        <v>PASINI MATTIA</v>
      </c>
      <c r="W14" t="s">
        <v>3886</v>
      </c>
      <c r="X14">
        <v>43</v>
      </c>
      <c r="Y14" s="14" t="s">
        <v>3887</v>
      </c>
      <c r="Z14" s="14">
        <v>42272</v>
      </c>
      <c r="AA14" t="s">
        <v>19</v>
      </c>
      <c r="AB14">
        <v>65</v>
      </c>
      <c r="AC14" t="s">
        <v>15</v>
      </c>
      <c r="AD14" t="s">
        <v>3887</v>
      </c>
      <c r="AE14">
        <v>2024</v>
      </c>
    </row>
    <row r="15" spans="1:31" ht="15.75" x14ac:dyDescent="0.25">
      <c r="A15" s="3">
        <v>12</v>
      </c>
      <c r="B15" s="4">
        <f t="shared" si="0"/>
        <v>12</v>
      </c>
      <c r="C15" s="1" t="str">
        <f t="shared" si="1"/>
        <v xml:space="preserve"> </v>
      </c>
      <c r="D15" t="str">
        <f t="shared" si="2"/>
        <v xml:space="preserve"> </v>
      </c>
      <c r="E15" s="1" t="str">
        <f t="shared" si="3"/>
        <v xml:space="preserve"> </v>
      </c>
      <c r="F15" s="1">
        <f t="shared" si="9"/>
        <v>0</v>
      </c>
      <c r="G15" s="1" t="str">
        <f t="shared" si="4"/>
        <v xml:space="preserve"> </v>
      </c>
      <c r="H15" s="42" t="str">
        <f t="shared" si="10"/>
        <v xml:space="preserve"> </v>
      </c>
      <c r="I15" s="1" t="str">
        <f t="shared" si="5"/>
        <v xml:space="preserve"> </v>
      </c>
      <c r="J15" s="1" t="str">
        <f t="shared" si="6"/>
        <v xml:space="preserve"> </v>
      </c>
      <c r="K15" s="1" t="str">
        <f t="shared" si="7"/>
        <v xml:space="preserve"> </v>
      </c>
      <c r="L15" s="7"/>
      <c r="M15">
        <f t="shared" si="11"/>
        <v>47</v>
      </c>
      <c r="N15">
        <f t="shared" si="12"/>
        <v>47</v>
      </c>
      <c r="O15" t="str">
        <f t="shared" si="13"/>
        <v>ANDRIOLO ARON WLADIMIR</v>
      </c>
      <c r="P15" s="1" t="str">
        <f t="shared" si="14"/>
        <v>Y05034</v>
      </c>
      <c r="Q15" s="22">
        <f t="shared" si="15"/>
        <v>41903</v>
      </c>
      <c r="R15" s="19" t="str">
        <f t="shared" si="15"/>
        <v>VEN</v>
      </c>
      <c r="S15" s="1">
        <f t="shared" si="15"/>
        <v>65</v>
      </c>
      <c r="T15" s="1" t="str">
        <f t="shared" si="15"/>
        <v>CADETTI</v>
      </c>
      <c r="U15" s="42" t="str">
        <f t="shared" si="16"/>
        <v>ANDRIOLO ARON WLADIMIR</v>
      </c>
      <c r="W15" t="s">
        <v>978</v>
      </c>
      <c r="X15">
        <v>47</v>
      </c>
      <c r="Y15" s="14" t="s">
        <v>979</v>
      </c>
      <c r="Z15" s="14">
        <v>41903</v>
      </c>
      <c r="AA15" t="s">
        <v>21</v>
      </c>
      <c r="AB15">
        <v>65</v>
      </c>
      <c r="AC15" t="s">
        <v>10</v>
      </c>
      <c r="AD15" t="s">
        <v>979</v>
      </c>
      <c r="AE15">
        <v>2024</v>
      </c>
    </row>
    <row r="16" spans="1:31" ht="15.75" x14ac:dyDescent="0.25">
      <c r="A16" s="3">
        <v>13</v>
      </c>
      <c r="B16" s="4">
        <f t="shared" si="0"/>
        <v>13</v>
      </c>
      <c r="C16" s="1" t="str">
        <f t="shared" si="1"/>
        <v xml:space="preserve"> </v>
      </c>
      <c r="D16" t="str">
        <f t="shared" si="2"/>
        <v xml:space="preserve"> </v>
      </c>
      <c r="E16" s="1" t="str">
        <f t="shared" si="3"/>
        <v xml:space="preserve"> </v>
      </c>
      <c r="F16" s="1">
        <f t="shared" si="9"/>
        <v>0</v>
      </c>
      <c r="G16" s="1" t="str">
        <f t="shared" si="4"/>
        <v xml:space="preserve"> </v>
      </c>
      <c r="H16" s="42" t="str">
        <f t="shared" si="10"/>
        <v xml:space="preserve"> </v>
      </c>
      <c r="I16" s="1" t="str">
        <f t="shared" si="5"/>
        <v xml:space="preserve"> </v>
      </c>
      <c r="J16" s="1" t="str">
        <f t="shared" si="6"/>
        <v xml:space="preserve"> </v>
      </c>
      <c r="K16" s="1" t="str">
        <f t="shared" si="7"/>
        <v xml:space="preserve"> </v>
      </c>
      <c r="L16" s="7"/>
      <c r="M16">
        <f t="shared" si="11"/>
        <v>48</v>
      </c>
      <c r="N16">
        <f t="shared" si="12"/>
        <v>48</v>
      </c>
      <c r="O16" t="str">
        <f t="shared" si="13"/>
        <v>MONNANNI LEONARDO</v>
      </c>
      <c r="P16" s="1" t="str">
        <f t="shared" si="14"/>
        <v>Z00596</v>
      </c>
      <c r="Q16" s="22">
        <f t="shared" si="15"/>
        <v>41924</v>
      </c>
      <c r="R16" s="19" t="str">
        <f t="shared" si="15"/>
        <v>TOS</v>
      </c>
      <c r="S16" s="1">
        <f t="shared" si="15"/>
        <v>65</v>
      </c>
      <c r="T16" s="1" t="str">
        <f t="shared" si="15"/>
        <v>CADETTI</v>
      </c>
      <c r="U16" s="42" t="str">
        <f t="shared" si="16"/>
        <v>MONNANNI LEONARDO</v>
      </c>
      <c r="W16" t="s">
        <v>2707</v>
      </c>
      <c r="X16">
        <v>48</v>
      </c>
      <c r="Y16" t="s">
        <v>2708</v>
      </c>
      <c r="Z16" s="14">
        <v>41924</v>
      </c>
      <c r="AA16" t="s">
        <v>1620</v>
      </c>
      <c r="AB16">
        <v>65</v>
      </c>
      <c r="AC16" t="s">
        <v>10</v>
      </c>
      <c r="AD16" t="s">
        <v>2708</v>
      </c>
      <c r="AE16">
        <v>2024</v>
      </c>
    </row>
    <row r="17" spans="1:31" ht="15.75" x14ac:dyDescent="0.25">
      <c r="A17" s="3">
        <v>14</v>
      </c>
      <c r="B17" s="4">
        <f t="shared" si="0"/>
        <v>14</v>
      </c>
      <c r="C17" s="1" t="str">
        <f t="shared" si="1"/>
        <v xml:space="preserve"> </v>
      </c>
      <c r="D17" t="str">
        <f t="shared" si="2"/>
        <v xml:space="preserve"> </v>
      </c>
      <c r="E17" s="1" t="str">
        <f t="shared" si="3"/>
        <v xml:space="preserve"> </v>
      </c>
      <c r="F17" s="1">
        <f t="shared" si="9"/>
        <v>0</v>
      </c>
      <c r="G17" s="1" t="str">
        <f t="shared" si="4"/>
        <v xml:space="preserve"> </v>
      </c>
      <c r="H17" s="42" t="str">
        <f t="shared" si="10"/>
        <v xml:space="preserve"> </v>
      </c>
      <c r="I17" s="1" t="str">
        <f t="shared" si="5"/>
        <v xml:space="preserve"> </v>
      </c>
      <c r="J17" s="1" t="str">
        <f t="shared" si="6"/>
        <v xml:space="preserve"> </v>
      </c>
      <c r="K17" s="1" t="str">
        <f t="shared" si="7"/>
        <v xml:space="preserve"> </v>
      </c>
      <c r="L17" s="7"/>
      <c r="M17">
        <f t="shared" si="11"/>
        <v>53</v>
      </c>
      <c r="N17">
        <f t="shared" si="12"/>
        <v>53</v>
      </c>
      <c r="O17" t="str">
        <f t="shared" si="13"/>
        <v>TSCHAGER FELIX</v>
      </c>
      <c r="P17" s="1" t="str">
        <f t="shared" si="14"/>
        <v>Z00204</v>
      </c>
      <c r="Q17" s="22">
        <f t="shared" si="15"/>
        <v>41859</v>
      </c>
      <c r="R17" s="19" t="str">
        <f t="shared" si="15"/>
        <v>PBZ</v>
      </c>
      <c r="S17" s="1">
        <f t="shared" si="15"/>
        <v>65</v>
      </c>
      <c r="T17" s="1" t="str">
        <f t="shared" si="15"/>
        <v>CADETTI</v>
      </c>
      <c r="U17" s="42" t="str">
        <f t="shared" si="16"/>
        <v>TSCHAGER FELIX</v>
      </c>
      <c r="W17" t="s">
        <v>2203</v>
      </c>
      <c r="X17">
        <v>53</v>
      </c>
      <c r="Y17" t="s">
        <v>2204</v>
      </c>
      <c r="Z17" s="14">
        <v>41859</v>
      </c>
      <c r="AA17" t="s">
        <v>23</v>
      </c>
      <c r="AB17">
        <v>65</v>
      </c>
      <c r="AC17" t="s">
        <v>10</v>
      </c>
      <c r="AD17" t="s">
        <v>2204</v>
      </c>
      <c r="AE17">
        <v>2024</v>
      </c>
    </row>
    <row r="18" spans="1:31" ht="15.75" x14ac:dyDescent="0.25">
      <c r="A18" s="3">
        <v>15</v>
      </c>
      <c r="B18" s="4" t="str">
        <f t="shared" si="0"/>
        <v xml:space="preserve"> </v>
      </c>
      <c r="C18" s="1">
        <f t="shared" si="1"/>
        <v>15</v>
      </c>
      <c r="D18" t="str">
        <f t="shared" si="2"/>
        <v>DELLADDIO AIACE</v>
      </c>
      <c r="E18" s="1" t="str">
        <f t="shared" si="3"/>
        <v>Z03357</v>
      </c>
      <c r="F18" s="1">
        <f t="shared" si="9"/>
        <v>0</v>
      </c>
      <c r="G18" s="1" t="str">
        <f t="shared" si="4"/>
        <v xml:space="preserve"> </v>
      </c>
      <c r="H18" s="42" t="str">
        <f t="shared" si="10"/>
        <v>DELLADDIO AIACE</v>
      </c>
      <c r="I18" s="1" t="str">
        <f t="shared" si="5"/>
        <v>PTR</v>
      </c>
      <c r="J18" s="1">
        <f t="shared" si="6"/>
        <v>65</v>
      </c>
      <c r="K18" s="1" t="str">
        <f t="shared" si="7"/>
        <v>DEBUTTANTI</v>
      </c>
      <c r="L18" s="7"/>
      <c r="M18">
        <f t="shared" si="11"/>
        <v>61</v>
      </c>
      <c r="N18">
        <f t="shared" si="12"/>
        <v>61</v>
      </c>
      <c r="O18" t="str">
        <f t="shared" si="13"/>
        <v>VALL PIETRO</v>
      </c>
      <c r="P18" s="1" t="str">
        <f t="shared" si="14"/>
        <v>Y04904</v>
      </c>
      <c r="Q18" s="22">
        <f t="shared" si="15"/>
        <v>41675</v>
      </c>
      <c r="R18" s="19" t="str">
        <f t="shared" si="15"/>
        <v>VEN</v>
      </c>
      <c r="S18" s="1">
        <f t="shared" si="15"/>
        <v>65</v>
      </c>
      <c r="T18" s="1" t="str">
        <f t="shared" si="15"/>
        <v>CADETTI</v>
      </c>
      <c r="U18" s="42" t="str">
        <f t="shared" si="16"/>
        <v>VALL PIETRO</v>
      </c>
      <c r="W18" t="s">
        <v>2035</v>
      </c>
      <c r="X18">
        <v>61</v>
      </c>
      <c r="Y18" t="s">
        <v>2036</v>
      </c>
      <c r="Z18" s="14">
        <v>41675</v>
      </c>
      <c r="AA18" t="s">
        <v>21</v>
      </c>
      <c r="AB18">
        <v>65</v>
      </c>
      <c r="AC18" t="s">
        <v>10</v>
      </c>
      <c r="AD18" t="s">
        <v>2036</v>
      </c>
      <c r="AE18">
        <v>2024</v>
      </c>
    </row>
    <row r="19" spans="1:31" ht="15.75" x14ac:dyDescent="0.25">
      <c r="A19" s="3">
        <v>16</v>
      </c>
      <c r="B19" s="4">
        <f t="shared" si="0"/>
        <v>16</v>
      </c>
      <c r="C19" s="1" t="str">
        <f t="shared" si="1"/>
        <v xml:space="preserve"> </v>
      </c>
      <c r="D19" t="str">
        <f t="shared" si="2"/>
        <v xml:space="preserve"> </v>
      </c>
      <c r="E19" s="1" t="str">
        <f t="shared" si="3"/>
        <v xml:space="preserve"> </v>
      </c>
      <c r="F19" s="1">
        <f t="shared" si="9"/>
        <v>0</v>
      </c>
      <c r="G19" s="1" t="str">
        <f t="shared" si="4"/>
        <v xml:space="preserve"> </v>
      </c>
      <c r="H19" s="42" t="str">
        <f t="shared" si="10"/>
        <v xml:space="preserve"> </v>
      </c>
      <c r="I19" s="1" t="str">
        <f t="shared" si="5"/>
        <v xml:space="preserve"> </v>
      </c>
      <c r="J19" s="1" t="str">
        <f t="shared" si="6"/>
        <v xml:space="preserve"> </v>
      </c>
      <c r="K19" s="1" t="str">
        <f t="shared" si="7"/>
        <v xml:space="preserve"> </v>
      </c>
      <c r="L19" s="7"/>
      <c r="M19">
        <f t="shared" si="11"/>
        <v>70</v>
      </c>
      <c r="N19">
        <f t="shared" si="12"/>
        <v>70</v>
      </c>
      <c r="O19" t="str">
        <f t="shared" si="13"/>
        <v>GALLAZZI ALESSANDRO</v>
      </c>
      <c r="P19" s="1" t="str">
        <f t="shared" si="14"/>
        <v>Z00145</v>
      </c>
      <c r="Q19" s="22">
        <f t="shared" si="15"/>
        <v>41934</v>
      </c>
      <c r="R19" s="19" t="str">
        <f t="shared" si="15"/>
        <v>LOM</v>
      </c>
      <c r="S19" s="1">
        <f t="shared" si="15"/>
        <v>65</v>
      </c>
      <c r="T19" s="1" t="str">
        <f t="shared" si="15"/>
        <v>CADETTI</v>
      </c>
      <c r="U19" s="42" t="str">
        <f t="shared" si="16"/>
        <v>GALLAZZI ALESSANDRO</v>
      </c>
      <c r="W19" t="s">
        <v>2380</v>
      </c>
      <c r="X19">
        <v>70</v>
      </c>
      <c r="Y19" t="s">
        <v>2381</v>
      </c>
      <c r="Z19" s="14">
        <v>41934</v>
      </c>
      <c r="AA19" t="s">
        <v>19</v>
      </c>
      <c r="AB19">
        <v>65</v>
      </c>
      <c r="AC19" t="s">
        <v>10</v>
      </c>
      <c r="AD19" t="s">
        <v>2381</v>
      </c>
      <c r="AE19">
        <v>2024</v>
      </c>
    </row>
    <row r="20" spans="1:31" ht="15.75" x14ac:dyDescent="0.25">
      <c r="A20" s="3">
        <v>17</v>
      </c>
      <c r="B20" s="4" t="str">
        <f t="shared" si="0"/>
        <v xml:space="preserve"> </v>
      </c>
      <c r="C20" s="1">
        <f t="shared" si="1"/>
        <v>17</v>
      </c>
      <c r="D20" t="str">
        <f t="shared" si="2"/>
        <v>FABRIZI EDOARDO</v>
      </c>
      <c r="E20" s="1" t="str">
        <f t="shared" si="3"/>
        <v>Z00601</v>
      </c>
      <c r="F20" s="1">
        <f t="shared" si="9"/>
        <v>0</v>
      </c>
      <c r="G20" s="1" t="str">
        <f t="shared" si="4"/>
        <v xml:space="preserve"> </v>
      </c>
      <c r="H20" s="42" t="str">
        <f t="shared" si="10"/>
        <v>FABRIZI EDOARDO</v>
      </c>
      <c r="I20" s="1" t="str">
        <f t="shared" si="5"/>
        <v>UMB</v>
      </c>
      <c r="J20" s="1">
        <f t="shared" si="6"/>
        <v>65</v>
      </c>
      <c r="K20" s="1" t="str">
        <f t="shared" si="7"/>
        <v>CADETTI</v>
      </c>
      <c r="L20" s="7"/>
      <c r="M20">
        <f t="shared" si="11"/>
        <v>81</v>
      </c>
      <c r="N20">
        <f t="shared" si="12"/>
        <v>81</v>
      </c>
      <c r="O20" t="str">
        <f t="shared" si="13"/>
        <v>BERTUZZI TOBIA</v>
      </c>
      <c r="P20" s="1" t="str">
        <f t="shared" si="14"/>
        <v>Y04884</v>
      </c>
      <c r="Q20" s="22">
        <f t="shared" ref="Q20:T62" si="17">Z20</f>
        <v>41227</v>
      </c>
      <c r="R20" s="19" t="str">
        <f t="shared" si="17"/>
        <v>EMI</v>
      </c>
      <c r="S20" s="1">
        <f t="shared" si="17"/>
        <v>65</v>
      </c>
      <c r="T20" s="1" t="str">
        <f t="shared" si="17"/>
        <v>CADETTI</v>
      </c>
      <c r="U20" s="42" t="str">
        <f t="shared" si="16"/>
        <v>BERTUZZI TOBIA</v>
      </c>
      <c r="W20" t="s">
        <v>2549</v>
      </c>
      <c r="X20">
        <v>81</v>
      </c>
      <c r="Y20" t="s">
        <v>2550</v>
      </c>
      <c r="Z20" s="14">
        <v>41227</v>
      </c>
      <c r="AA20" t="s">
        <v>20</v>
      </c>
      <c r="AB20">
        <v>65</v>
      </c>
      <c r="AC20" t="s">
        <v>10</v>
      </c>
      <c r="AD20" t="s">
        <v>2550</v>
      </c>
      <c r="AE20">
        <v>2024</v>
      </c>
    </row>
    <row r="21" spans="1:31" ht="15.75" x14ac:dyDescent="0.25">
      <c r="A21" s="3">
        <v>18</v>
      </c>
      <c r="B21" s="4" t="str">
        <f t="shared" si="0"/>
        <v xml:space="preserve"> </v>
      </c>
      <c r="C21" s="1">
        <f t="shared" si="1"/>
        <v>18</v>
      </c>
      <c r="D21" t="str">
        <f t="shared" si="2"/>
        <v>MAZZONI LEONARDO</v>
      </c>
      <c r="E21" s="1" t="str">
        <f t="shared" si="3"/>
        <v>X08332</v>
      </c>
      <c r="F21" s="1">
        <f t="shared" si="9"/>
        <v>0</v>
      </c>
      <c r="G21" s="1" t="str">
        <f t="shared" si="4"/>
        <v xml:space="preserve"> </v>
      </c>
      <c r="H21" s="42" t="str">
        <f t="shared" si="10"/>
        <v>MAZZONI LEONARDO</v>
      </c>
      <c r="I21" s="1" t="str">
        <f t="shared" si="5"/>
        <v>EMI</v>
      </c>
      <c r="J21" s="1">
        <f t="shared" si="6"/>
        <v>65</v>
      </c>
      <c r="K21" s="1" t="str">
        <f t="shared" si="7"/>
        <v>CADETTI</v>
      </c>
      <c r="L21" s="7"/>
      <c r="M21">
        <f t="shared" si="11"/>
        <v>100</v>
      </c>
      <c r="N21">
        <f t="shared" si="12"/>
        <v>100</v>
      </c>
      <c r="O21" t="str">
        <f t="shared" si="13"/>
        <v>CIUDINO DAVIDE</v>
      </c>
      <c r="P21" s="1" t="str">
        <f t="shared" si="14"/>
        <v>W03893</v>
      </c>
      <c r="Q21" s="22">
        <f t="shared" si="17"/>
        <v>41093</v>
      </c>
      <c r="R21" s="19" t="str">
        <f t="shared" si="17"/>
        <v>PIE</v>
      </c>
      <c r="S21" s="1">
        <f t="shared" si="17"/>
        <v>65</v>
      </c>
      <c r="T21" s="1" t="str">
        <f t="shared" si="17"/>
        <v>CADETTI</v>
      </c>
      <c r="U21" s="42" t="str">
        <f t="shared" si="16"/>
        <v>CIUDINO DAVIDE</v>
      </c>
      <c r="W21" t="s">
        <v>2158</v>
      </c>
      <c r="X21">
        <v>100</v>
      </c>
      <c r="Y21" t="s">
        <v>2159</v>
      </c>
      <c r="Z21" s="14">
        <v>41093</v>
      </c>
      <c r="AA21" t="s">
        <v>1830</v>
      </c>
      <c r="AB21">
        <v>65</v>
      </c>
      <c r="AC21" t="s">
        <v>10</v>
      </c>
      <c r="AD21" t="s">
        <v>2159</v>
      </c>
      <c r="AE21">
        <v>2024</v>
      </c>
    </row>
    <row r="22" spans="1:31" ht="15.75" x14ac:dyDescent="0.25">
      <c r="A22" s="3">
        <v>19</v>
      </c>
      <c r="B22" s="4">
        <f t="shared" si="0"/>
        <v>19</v>
      </c>
      <c r="C22" s="1" t="str">
        <f t="shared" si="1"/>
        <v xml:space="preserve"> </v>
      </c>
      <c r="D22" t="str">
        <f t="shared" si="2"/>
        <v xml:space="preserve"> </v>
      </c>
      <c r="E22" s="1" t="str">
        <f t="shared" si="3"/>
        <v xml:space="preserve"> </v>
      </c>
      <c r="F22" s="1">
        <f t="shared" si="9"/>
        <v>0</v>
      </c>
      <c r="G22" s="1" t="str">
        <f t="shared" si="4"/>
        <v xml:space="preserve"> </v>
      </c>
      <c r="H22" s="42" t="str">
        <f t="shared" si="10"/>
        <v xml:space="preserve"> </v>
      </c>
      <c r="I22" s="1" t="str">
        <f t="shared" si="5"/>
        <v xml:space="preserve"> </v>
      </c>
      <c r="J22" s="1" t="str">
        <f t="shared" si="6"/>
        <v xml:space="preserve"> </v>
      </c>
      <c r="K22" s="1" t="str">
        <f t="shared" si="7"/>
        <v xml:space="preserve"> </v>
      </c>
      <c r="L22" s="7"/>
      <c r="M22">
        <f t="shared" si="11"/>
        <v>103</v>
      </c>
      <c r="N22">
        <f t="shared" si="12"/>
        <v>103</v>
      </c>
      <c r="O22" t="str">
        <f t="shared" si="13"/>
        <v>CUGUSI SAMUEL</v>
      </c>
      <c r="P22" s="1" t="str">
        <f t="shared" si="14"/>
        <v>Y00521</v>
      </c>
      <c r="Q22" s="22">
        <f t="shared" si="17"/>
        <v>41618</v>
      </c>
      <c r="R22" s="19" t="str">
        <f t="shared" si="17"/>
        <v>SAR</v>
      </c>
      <c r="S22" s="1">
        <f t="shared" si="17"/>
        <v>65</v>
      </c>
      <c r="T22" s="1" t="str">
        <f t="shared" si="17"/>
        <v>CADETTI</v>
      </c>
      <c r="U22" s="42" t="str">
        <f t="shared" si="16"/>
        <v>CUGUSI SAMUEL</v>
      </c>
      <c r="W22" t="s">
        <v>2382</v>
      </c>
      <c r="X22">
        <v>103</v>
      </c>
      <c r="Y22" t="s">
        <v>2383</v>
      </c>
      <c r="Z22" s="14">
        <v>41618</v>
      </c>
      <c r="AA22" t="s">
        <v>1693</v>
      </c>
      <c r="AB22">
        <v>65</v>
      </c>
      <c r="AC22" t="s">
        <v>10</v>
      </c>
      <c r="AD22" t="s">
        <v>2383</v>
      </c>
      <c r="AE22">
        <v>2024</v>
      </c>
    </row>
    <row r="23" spans="1:31" ht="15.75" x14ac:dyDescent="0.25">
      <c r="A23" s="3">
        <v>20</v>
      </c>
      <c r="B23" s="4">
        <f t="shared" si="0"/>
        <v>20</v>
      </c>
      <c r="C23" s="1" t="str">
        <f t="shared" si="1"/>
        <v xml:space="preserve"> </v>
      </c>
      <c r="D23" t="str">
        <f t="shared" si="2"/>
        <v xml:space="preserve"> </v>
      </c>
      <c r="E23" s="1" t="str">
        <f t="shared" si="3"/>
        <v xml:space="preserve"> </v>
      </c>
      <c r="F23" s="1">
        <f t="shared" si="9"/>
        <v>0</v>
      </c>
      <c r="G23" s="1" t="str">
        <f t="shared" si="4"/>
        <v xml:space="preserve"> </v>
      </c>
      <c r="H23" s="42" t="str">
        <f t="shared" si="10"/>
        <v xml:space="preserve"> </v>
      </c>
      <c r="I23" s="1" t="str">
        <f t="shared" si="5"/>
        <v xml:space="preserve"> </v>
      </c>
      <c r="J23" s="1" t="str">
        <f t="shared" si="6"/>
        <v xml:space="preserve"> </v>
      </c>
      <c r="K23" s="1" t="str">
        <f t="shared" si="7"/>
        <v xml:space="preserve"> </v>
      </c>
      <c r="L23" s="7"/>
      <c r="M23">
        <f t="shared" si="11"/>
        <v>114</v>
      </c>
      <c r="N23">
        <f t="shared" si="12"/>
        <v>114</v>
      </c>
      <c r="O23" t="str">
        <f t="shared" si="13"/>
        <v>MALAVASI MATTEO</v>
      </c>
      <c r="P23" s="1" t="str">
        <f t="shared" si="14"/>
        <v>Z01478</v>
      </c>
      <c r="Q23" s="22">
        <f t="shared" si="17"/>
        <v>41985</v>
      </c>
      <c r="R23" s="19" t="str">
        <f t="shared" si="17"/>
        <v>LOM</v>
      </c>
      <c r="S23" s="1">
        <f t="shared" si="17"/>
        <v>65</v>
      </c>
      <c r="T23" s="1" t="str">
        <f t="shared" si="17"/>
        <v>CADETTI</v>
      </c>
      <c r="U23" s="42" t="str">
        <f t="shared" si="16"/>
        <v>MALAVASI MATTEO</v>
      </c>
      <c r="W23" t="s">
        <v>2842</v>
      </c>
      <c r="X23">
        <v>114</v>
      </c>
      <c r="Y23" t="s">
        <v>2843</v>
      </c>
      <c r="Z23" s="14">
        <v>41985</v>
      </c>
      <c r="AA23" t="s">
        <v>19</v>
      </c>
      <c r="AB23">
        <v>65</v>
      </c>
      <c r="AC23" t="s">
        <v>10</v>
      </c>
      <c r="AD23" t="s">
        <v>2843</v>
      </c>
      <c r="AE23">
        <v>2024</v>
      </c>
    </row>
    <row r="24" spans="1:31" ht="15.75" x14ac:dyDescent="0.25">
      <c r="A24" s="3">
        <v>21</v>
      </c>
      <c r="B24" s="4">
        <f t="shared" si="0"/>
        <v>21</v>
      </c>
      <c r="C24" s="1" t="str">
        <f t="shared" si="1"/>
        <v xml:space="preserve"> </v>
      </c>
      <c r="D24" t="str">
        <f t="shared" si="2"/>
        <v xml:space="preserve"> </v>
      </c>
      <c r="E24" s="1" t="str">
        <f t="shared" si="3"/>
        <v xml:space="preserve"> </v>
      </c>
      <c r="F24" s="1">
        <f t="shared" si="9"/>
        <v>0</v>
      </c>
      <c r="G24" s="1" t="str">
        <f t="shared" si="4"/>
        <v xml:space="preserve"> </v>
      </c>
      <c r="H24" s="42" t="str">
        <f t="shared" si="10"/>
        <v xml:space="preserve"> </v>
      </c>
      <c r="I24" s="1" t="str">
        <f t="shared" si="5"/>
        <v xml:space="preserve"> </v>
      </c>
      <c r="J24" s="1" t="str">
        <f t="shared" si="6"/>
        <v xml:space="preserve"> </v>
      </c>
      <c r="K24" s="1" t="str">
        <f t="shared" si="7"/>
        <v xml:space="preserve"> </v>
      </c>
      <c r="L24" s="7"/>
      <c r="M24">
        <f t="shared" si="11"/>
        <v>116</v>
      </c>
      <c r="N24">
        <f t="shared" si="12"/>
        <v>116</v>
      </c>
      <c r="O24" t="str">
        <f t="shared" si="13"/>
        <v>MORO FRANCESCO</v>
      </c>
      <c r="P24" s="1" t="str">
        <f t="shared" si="14"/>
        <v>Y04763</v>
      </c>
      <c r="Q24" s="22">
        <f t="shared" si="17"/>
        <v>41508</v>
      </c>
      <c r="R24" s="19" t="str">
        <f t="shared" si="17"/>
        <v>VEN</v>
      </c>
      <c r="S24" s="1">
        <f t="shared" si="17"/>
        <v>65</v>
      </c>
      <c r="T24" s="1" t="str">
        <f t="shared" si="17"/>
        <v>CADETTI</v>
      </c>
      <c r="U24" s="42" t="str">
        <f t="shared" si="16"/>
        <v>MORO FRANCESCO</v>
      </c>
      <c r="W24" t="s">
        <v>3719</v>
      </c>
      <c r="X24">
        <v>116</v>
      </c>
      <c r="Y24" t="s">
        <v>3720</v>
      </c>
      <c r="Z24" s="14">
        <v>41508</v>
      </c>
      <c r="AA24" t="s">
        <v>21</v>
      </c>
      <c r="AB24">
        <v>65</v>
      </c>
      <c r="AC24" t="s">
        <v>10</v>
      </c>
      <c r="AD24" t="s">
        <v>3720</v>
      </c>
      <c r="AE24">
        <v>2024</v>
      </c>
    </row>
    <row r="25" spans="1:31" ht="15.75" x14ac:dyDescent="0.25">
      <c r="A25" s="3">
        <v>22</v>
      </c>
      <c r="B25" s="4" t="str">
        <f t="shared" si="0"/>
        <v xml:space="preserve"> </v>
      </c>
      <c r="C25" s="1">
        <f t="shared" si="1"/>
        <v>22</v>
      </c>
      <c r="D25" t="str">
        <f t="shared" si="2"/>
        <v>GRABOVAC TOMI</v>
      </c>
      <c r="E25" s="1" t="str">
        <f t="shared" si="3"/>
        <v>A00408</v>
      </c>
      <c r="F25" s="1">
        <f t="shared" si="9"/>
        <v>0</v>
      </c>
      <c r="G25" s="1" t="str">
        <f t="shared" si="4"/>
        <v xml:space="preserve"> </v>
      </c>
      <c r="H25" s="42" t="str">
        <f t="shared" si="10"/>
        <v>GRABOVAC TOMI</v>
      </c>
      <c r="I25" s="1" t="str">
        <f t="shared" si="5"/>
        <v>VEN</v>
      </c>
      <c r="J25" s="1">
        <f t="shared" si="6"/>
        <v>65</v>
      </c>
      <c r="K25" s="1" t="str">
        <f t="shared" si="7"/>
        <v>DEBUTTANTI</v>
      </c>
      <c r="L25" s="7"/>
      <c r="M25">
        <f t="shared" si="11"/>
        <v>123</v>
      </c>
      <c r="N25">
        <f t="shared" si="12"/>
        <v>123</v>
      </c>
      <c r="O25" t="str">
        <f t="shared" si="13"/>
        <v>DE TOFFOLI CHRISTOPHER</v>
      </c>
      <c r="P25" s="1" t="str">
        <f t="shared" si="14"/>
        <v>Y04367</v>
      </c>
      <c r="Q25" s="22">
        <f t="shared" si="17"/>
        <v>41236</v>
      </c>
      <c r="R25" s="19" t="str">
        <f t="shared" si="17"/>
        <v>VEN</v>
      </c>
      <c r="S25" s="1">
        <f t="shared" si="17"/>
        <v>65</v>
      </c>
      <c r="T25" s="1" t="str">
        <f t="shared" si="17"/>
        <v>CADETTI</v>
      </c>
      <c r="U25" s="42" t="str">
        <f t="shared" si="16"/>
        <v>DE TOFFOLI CHRISTOPHER</v>
      </c>
      <c r="W25" t="s">
        <v>3843</v>
      </c>
      <c r="X25">
        <v>123</v>
      </c>
      <c r="Y25" t="s">
        <v>3844</v>
      </c>
      <c r="Z25" s="14">
        <v>41236</v>
      </c>
      <c r="AA25" t="s">
        <v>21</v>
      </c>
      <c r="AB25">
        <v>65</v>
      </c>
      <c r="AC25" t="s">
        <v>10</v>
      </c>
      <c r="AD25" t="s">
        <v>3844</v>
      </c>
      <c r="AE25">
        <v>2024</v>
      </c>
    </row>
    <row r="26" spans="1:31" ht="15.75" x14ac:dyDescent="0.25">
      <c r="A26" s="3">
        <v>23</v>
      </c>
      <c r="B26" s="4">
        <f t="shared" si="0"/>
        <v>23</v>
      </c>
      <c r="C26" s="1" t="str">
        <f t="shared" si="1"/>
        <v xml:space="preserve"> </v>
      </c>
      <c r="D26" t="str">
        <f t="shared" si="2"/>
        <v xml:space="preserve"> </v>
      </c>
      <c r="E26" s="1" t="str">
        <f t="shared" si="3"/>
        <v xml:space="preserve"> </v>
      </c>
      <c r="F26" s="1">
        <f t="shared" si="9"/>
        <v>0</v>
      </c>
      <c r="G26" s="1" t="str">
        <f t="shared" si="4"/>
        <v xml:space="preserve"> </v>
      </c>
      <c r="H26" s="42" t="str">
        <f t="shared" si="10"/>
        <v xml:space="preserve"> </v>
      </c>
      <c r="I26" s="1" t="str">
        <f t="shared" si="5"/>
        <v xml:space="preserve"> </v>
      </c>
      <c r="J26" s="1" t="str">
        <f t="shared" si="6"/>
        <v xml:space="preserve"> </v>
      </c>
      <c r="K26" s="1" t="str">
        <f t="shared" si="7"/>
        <v xml:space="preserve"> </v>
      </c>
      <c r="L26" s="7"/>
      <c r="M26">
        <f t="shared" si="11"/>
        <v>125</v>
      </c>
      <c r="N26">
        <f t="shared" si="12"/>
        <v>125</v>
      </c>
      <c r="O26" t="str">
        <f t="shared" si="13"/>
        <v>CHIEREGATO YURI</v>
      </c>
      <c r="P26" s="1" t="str">
        <f t="shared" si="14"/>
        <v>Z01658</v>
      </c>
      <c r="Q26" s="22">
        <f t="shared" si="17"/>
        <v>41248</v>
      </c>
      <c r="R26" s="19" t="str">
        <f t="shared" si="17"/>
        <v>PBZ</v>
      </c>
      <c r="S26" s="1">
        <f t="shared" si="17"/>
        <v>65</v>
      </c>
      <c r="T26" s="1" t="str">
        <f t="shared" si="17"/>
        <v>CADETTI</v>
      </c>
      <c r="U26" s="42" t="str">
        <f t="shared" si="16"/>
        <v>CHIEREGATO YURI</v>
      </c>
      <c r="W26" t="s">
        <v>2160</v>
      </c>
      <c r="X26">
        <v>125</v>
      </c>
      <c r="Y26" t="s">
        <v>2161</v>
      </c>
      <c r="Z26" s="14">
        <v>41248</v>
      </c>
      <c r="AA26" t="s">
        <v>23</v>
      </c>
      <c r="AB26">
        <v>65</v>
      </c>
      <c r="AC26" t="s">
        <v>10</v>
      </c>
      <c r="AD26" t="s">
        <v>2161</v>
      </c>
      <c r="AE26">
        <v>2024</v>
      </c>
    </row>
    <row r="27" spans="1:31" ht="15.75" x14ac:dyDescent="0.25">
      <c r="A27" s="3">
        <v>24</v>
      </c>
      <c r="B27" s="4">
        <f t="shared" si="0"/>
        <v>24</v>
      </c>
      <c r="C27" s="1" t="str">
        <f t="shared" si="1"/>
        <v xml:space="preserve"> </v>
      </c>
      <c r="D27" t="str">
        <f t="shared" si="2"/>
        <v xml:space="preserve"> </v>
      </c>
      <c r="E27" s="1" t="str">
        <f t="shared" si="3"/>
        <v xml:space="preserve"> </v>
      </c>
      <c r="F27" s="1">
        <f t="shared" si="9"/>
        <v>0</v>
      </c>
      <c r="G27" s="1" t="str">
        <f t="shared" si="4"/>
        <v xml:space="preserve"> </v>
      </c>
      <c r="H27" s="42" t="str">
        <f t="shared" si="10"/>
        <v xml:space="preserve"> </v>
      </c>
      <c r="I27" s="1" t="str">
        <f t="shared" si="5"/>
        <v xml:space="preserve"> </v>
      </c>
      <c r="J27" s="1" t="str">
        <f t="shared" si="6"/>
        <v xml:space="preserve"> </v>
      </c>
      <c r="K27" s="1" t="str">
        <f t="shared" si="7"/>
        <v xml:space="preserve"> </v>
      </c>
      <c r="L27" s="7"/>
      <c r="M27">
        <f t="shared" si="11"/>
        <v>130</v>
      </c>
      <c r="N27">
        <f t="shared" si="12"/>
        <v>130</v>
      </c>
      <c r="O27" t="str">
        <f t="shared" si="13"/>
        <v>BELLEI PAOLO</v>
      </c>
      <c r="P27" s="1" t="str">
        <f t="shared" si="14"/>
        <v>Y03756</v>
      </c>
      <c r="Q27" s="22">
        <f t="shared" si="17"/>
        <v>41609</v>
      </c>
      <c r="R27" s="19" t="str">
        <f t="shared" si="17"/>
        <v>LOM</v>
      </c>
      <c r="S27" s="1">
        <f t="shared" si="17"/>
        <v>65</v>
      </c>
      <c r="T27" s="1" t="str">
        <f t="shared" si="17"/>
        <v>CADETTI</v>
      </c>
      <c r="U27" s="42" t="str">
        <f t="shared" si="16"/>
        <v>BELLEI PAOLO</v>
      </c>
      <c r="W27" t="s">
        <v>2288</v>
      </c>
      <c r="X27">
        <v>130</v>
      </c>
      <c r="Y27" t="s">
        <v>2289</v>
      </c>
      <c r="Z27" s="14">
        <v>41609</v>
      </c>
      <c r="AA27" t="s">
        <v>19</v>
      </c>
      <c r="AB27">
        <v>65</v>
      </c>
      <c r="AC27" t="s">
        <v>10</v>
      </c>
      <c r="AD27" t="s">
        <v>2289</v>
      </c>
      <c r="AE27">
        <v>2024</v>
      </c>
    </row>
    <row r="28" spans="1:31" ht="15.75" x14ac:dyDescent="0.25">
      <c r="A28" s="3">
        <v>25</v>
      </c>
      <c r="B28" s="4" t="str">
        <f t="shared" si="0"/>
        <v xml:space="preserve"> </v>
      </c>
      <c r="C28" s="1">
        <f t="shared" si="1"/>
        <v>25</v>
      </c>
      <c r="D28" t="str">
        <f t="shared" si="2"/>
        <v>AIELLO JEREMY</v>
      </c>
      <c r="E28" s="1" t="str">
        <f t="shared" si="3"/>
        <v>A00707</v>
      </c>
      <c r="F28" s="1">
        <f t="shared" si="9"/>
        <v>0</v>
      </c>
      <c r="G28" s="1" t="str">
        <f t="shared" si="4"/>
        <v xml:space="preserve"> </v>
      </c>
      <c r="H28" s="42" t="str">
        <f t="shared" si="10"/>
        <v>AIELLO JEREMY</v>
      </c>
      <c r="I28" s="1" t="str">
        <f t="shared" si="5"/>
        <v>FVG</v>
      </c>
      <c r="J28" s="1">
        <f t="shared" si="6"/>
        <v>65</v>
      </c>
      <c r="K28" s="1" t="str">
        <f t="shared" si="7"/>
        <v>DEBUTTANTI</v>
      </c>
      <c r="L28" s="7"/>
      <c r="M28">
        <f t="shared" si="11"/>
        <v>150</v>
      </c>
      <c r="N28">
        <f t="shared" si="12"/>
        <v>150</v>
      </c>
      <c r="O28" t="str">
        <f t="shared" si="13"/>
        <v>PIROLLI AARON</v>
      </c>
      <c r="P28" s="1" t="str">
        <f t="shared" si="14"/>
        <v>Z03464</v>
      </c>
      <c r="Q28" s="22">
        <f t="shared" si="17"/>
        <v>42091</v>
      </c>
      <c r="R28" s="19" t="str">
        <f t="shared" si="17"/>
        <v>VEN</v>
      </c>
      <c r="S28" s="1">
        <f t="shared" si="17"/>
        <v>65</v>
      </c>
      <c r="T28" s="1" t="str">
        <f t="shared" si="17"/>
        <v>DEBUTTANTI</v>
      </c>
      <c r="U28" s="42" t="str">
        <f t="shared" si="16"/>
        <v>PIROLLI AARON</v>
      </c>
      <c r="W28" t="s">
        <v>1996</v>
      </c>
      <c r="X28">
        <v>150</v>
      </c>
      <c r="Y28" t="s">
        <v>1997</v>
      </c>
      <c r="Z28" s="14">
        <v>42091</v>
      </c>
      <c r="AA28" t="s">
        <v>21</v>
      </c>
      <c r="AB28">
        <v>65</v>
      </c>
      <c r="AC28" t="s">
        <v>15</v>
      </c>
      <c r="AD28" t="s">
        <v>1997</v>
      </c>
      <c r="AE28">
        <v>2024</v>
      </c>
    </row>
    <row r="29" spans="1:31" ht="15.75" x14ac:dyDescent="0.25">
      <c r="A29" s="3">
        <v>26</v>
      </c>
      <c r="B29" s="4">
        <f t="shared" si="0"/>
        <v>26</v>
      </c>
      <c r="C29" s="1" t="str">
        <f t="shared" si="1"/>
        <v xml:space="preserve"> </v>
      </c>
      <c r="D29" t="str">
        <f t="shared" si="2"/>
        <v xml:space="preserve"> </v>
      </c>
      <c r="E29" s="1" t="str">
        <f t="shared" si="3"/>
        <v xml:space="preserve"> </v>
      </c>
      <c r="F29" s="1">
        <f t="shared" si="9"/>
        <v>0</v>
      </c>
      <c r="G29" s="1" t="str">
        <f t="shared" si="4"/>
        <v xml:space="preserve"> </v>
      </c>
      <c r="H29" s="42" t="str">
        <f t="shared" si="10"/>
        <v xml:space="preserve"> </v>
      </c>
      <c r="I29" s="1" t="str">
        <f t="shared" si="5"/>
        <v xml:space="preserve"> </v>
      </c>
      <c r="J29" s="1" t="str">
        <f t="shared" si="6"/>
        <v xml:space="preserve"> </v>
      </c>
      <c r="K29" s="1" t="str">
        <f t="shared" si="7"/>
        <v xml:space="preserve"> </v>
      </c>
      <c r="L29" s="7"/>
      <c r="M29">
        <f t="shared" si="11"/>
        <v>225</v>
      </c>
      <c r="N29">
        <f t="shared" si="12"/>
        <v>225</v>
      </c>
      <c r="O29" t="str">
        <f t="shared" si="13"/>
        <v>GIACOBBE NICO</v>
      </c>
      <c r="P29" s="1" t="str">
        <f t="shared" si="14"/>
        <v>Y00239</v>
      </c>
      <c r="Q29" s="22">
        <f t="shared" si="17"/>
        <v>41437</v>
      </c>
      <c r="R29" s="19" t="str">
        <f t="shared" si="17"/>
        <v>VEN</v>
      </c>
      <c r="S29" s="1">
        <f t="shared" si="17"/>
        <v>65</v>
      </c>
      <c r="T29" s="1" t="str">
        <f t="shared" si="17"/>
        <v>CADETTI</v>
      </c>
      <c r="U29" s="42" t="str">
        <f t="shared" si="16"/>
        <v>GIACOBBE NICO</v>
      </c>
      <c r="W29" t="s">
        <v>815</v>
      </c>
      <c r="X29">
        <v>225</v>
      </c>
      <c r="Y29" t="s">
        <v>773</v>
      </c>
      <c r="Z29" s="14">
        <v>41437</v>
      </c>
      <c r="AA29" t="s">
        <v>21</v>
      </c>
      <c r="AB29">
        <v>65</v>
      </c>
      <c r="AC29" t="s">
        <v>10</v>
      </c>
      <c r="AD29" t="s">
        <v>773</v>
      </c>
      <c r="AE29">
        <v>2024</v>
      </c>
    </row>
    <row r="30" spans="1:31" ht="15.75" x14ac:dyDescent="0.25">
      <c r="A30" s="3">
        <v>27</v>
      </c>
      <c r="B30" s="4" t="str">
        <f t="shared" si="0"/>
        <v xml:space="preserve"> </v>
      </c>
      <c r="C30" s="1">
        <f t="shared" si="1"/>
        <v>27</v>
      </c>
      <c r="D30" t="str">
        <f t="shared" si="2"/>
        <v>SCALDAFERRO ZENO</v>
      </c>
      <c r="E30" s="1" t="str">
        <f t="shared" si="3"/>
        <v>A02843</v>
      </c>
      <c r="F30" s="1">
        <f t="shared" si="9"/>
        <v>0</v>
      </c>
      <c r="G30" s="1" t="str">
        <f t="shared" si="4"/>
        <v xml:space="preserve"> </v>
      </c>
      <c r="H30" s="42" t="str">
        <f t="shared" si="10"/>
        <v>SCALDAFERRO ZENO</v>
      </c>
      <c r="I30" s="1" t="str">
        <f t="shared" si="5"/>
        <v>VEN</v>
      </c>
      <c r="J30" s="1">
        <f t="shared" si="6"/>
        <v>65</v>
      </c>
      <c r="K30" s="1" t="str">
        <f t="shared" si="7"/>
        <v>CADETTI</v>
      </c>
      <c r="L30" s="7"/>
      <c r="M30">
        <f t="shared" si="11"/>
        <v>238</v>
      </c>
      <c r="N30">
        <f t="shared" si="12"/>
        <v>238</v>
      </c>
      <c r="O30" t="str">
        <f t="shared" si="13"/>
        <v>FADANELLI FRANCESCO</v>
      </c>
      <c r="P30" s="1" t="str">
        <f t="shared" si="14"/>
        <v>A00138</v>
      </c>
      <c r="Q30" s="22">
        <f t="shared" si="17"/>
        <v>42233</v>
      </c>
      <c r="R30" s="19" t="str">
        <f t="shared" si="17"/>
        <v>PTR</v>
      </c>
      <c r="S30" s="1">
        <f t="shared" si="17"/>
        <v>65</v>
      </c>
      <c r="T30" s="1" t="str">
        <f t="shared" si="17"/>
        <v>DEBUTTANTI</v>
      </c>
      <c r="U30" s="42" t="str">
        <f t="shared" si="16"/>
        <v>FADANELLI FRANCESCO</v>
      </c>
      <c r="W30" t="s">
        <v>2126</v>
      </c>
      <c r="X30">
        <v>238</v>
      </c>
      <c r="Y30" t="s">
        <v>2127</v>
      </c>
      <c r="Z30" s="14">
        <v>42233</v>
      </c>
      <c r="AA30" t="s">
        <v>1300</v>
      </c>
      <c r="AB30">
        <v>65</v>
      </c>
      <c r="AC30" t="s">
        <v>15</v>
      </c>
      <c r="AD30" t="s">
        <v>2127</v>
      </c>
      <c r="AE30">
        <v>2024</v>
      </c>
    </row>
    <row r="31" spans="1:31" ht="15.75" x14ac:dyDescent="0.25">
      <c r="A31" s="3">
        <v>28</v>
      </c>
      <c r="B31" s="4" t="str">
        <f t="shared" si="0"/>
        <v xml:space="preserve"> </v>
      </c>
      <c r="C31" s="1">
        <f t="shared" si="1"/>
        <v>28</v>
      </c>
      <c r="D31" t="str">
        <f t="shared" si="2"/>
        <v>ROSSI ALEX</v>
      </c>
      <c r="E31" s="1" t="str">
        <f t="shared" si="3"/>
        <v>Y00068</v>
      </c>
      <c r="F31" s="1">
        <f t="shared" si="9"/>
        <v>0</v>
      </c>
      <c r="G31" s="1" t="str">
        <f t="shared" si="4"/>
        <v xml:space="preserve"> </v>
      </c>
      <c r="H31" s="42" t="str">
        <f t="shared" si="10"/>
        <v>ROSSI ALEX</v>
      </c>
      <c r="I31" s="1" t="str">
        <f t="shared" si="5"/>
        <v>EMI</v>
      </c>
      <c r="J31" s="1">
        <f t="shared" si="6"/>
        <v>65</v>
      </c>
      <c r="K31" s="1" t="str">
        <f t="shared" si="7"/>
        <v>CADETTI</v>
      </c>
      <c r="L31" s="7"/>
      <c r="M31">
        <f t="shared" si="11"/>
        <v>259</v>
      </c>
      <c r="N31">
        <f t="shared" si="12"/>
        <v>259</v>
      </c>
      <c r="O31" t="str">
        <f t="shared" si="13"/>
        <v>ADJEI LUCAS</v>
      </c>
      <c r="P31" s="1" t="str">
        <f t="shared" si="14"/>
        <v>A00634</v>
      </c>
      <c r="Q31" s="22">
        <f t="shared" si="17"/>
        <v>42353</v>
      </c>
      <c r="R31" s="19" t="str">
        <f t="shared" si="17"/>
        <v>VEN</v>
      </c>
      <c r="S31" s="1">
        <f t="shared" si="17"/>
        <v>65</v>
      </c>
      <c r="T31" s="1" t="str">
        <f t="shared" si="17"/>
        <v>DEBUTTANTI</v>
      </c>
      <c r="U31" s="42" t="str">
        <f t="shared" si="16"/>
        <v>ADJEI LUCAS</v>
      </c>
      <c r="W31" t="s">
        <v>2663</v>
      </c>
      <c r="X31">
        <v>259</v>
      </c>
      <c r="Y31" t="s">
        <v>2664</v>
      </c>
      <c r="Z31" s="14">
        <v>42353</v>
      </c>
      <c r="AA31" t="s">
        <v>21</v>
      </c>
      <c r="AB31">
        <v>65</v>
      </c>
      <c r="AC31" t="s">
        <v>15</v>
      </c>
      <c r="AD31" t="s">
        <v>2664</v>
      </c>
      <c r="AE31">
        <v>2024</v>
      </c>
    </row>
    <row r="32" spans="1:31" ht="15.75" x14ac:dyDescent="0.25">
      <c r="A32" s="3">
        <v>29</v>
      </c>
      <c r="B32" s="4">
        <f t="shared" si="0"/>
        <v>29</v>
      </c>
      <c r="C32" s="1" t="str">
        <f t="shared" si="1"/>
        <v xml:space="preserve"> </v>
      </c>
      <c r="D32" t="str">
        <f t="shared" si="2"/>
        <v xml:space="preserve"> </v>
      </c>
      <c r="E32" s="1" t="str">
        <f t="shared" si="3"/>
        <v xml:space="preserve"> </v>
      </c>
      <c r="F32" s="1">
        <f t="shared" si="9"/>
        <v>0</v>
      </c>
      <c r="G32" s="1" t="str">
        <f t="shared" si="4"/>
        <v xml:space="preserve"> </v>
      </c>
      <c r="H32" s="42" t="str">
        <f t="shared" si="10"/>
        <v xml:space="preserve"> </v>
      </c>
      <c r="I32" s="1" t="str">
        <f t="shared" si="5"/>
        <v xml:space="preserve"> </v>
      </c>
      <c r="J32" s="1" t="str">
        <f t="shared" si="6"/>
        <v xml:space="preserve"> </v>
      </c>
      <c r="K32" s="1" t="str">
        <f t="shared" si="7"/>
        <v xml:space="preserve"> </v>
      </c>
      <c r="L32" s="7"/>
      <c r="M32">
        <f t="shared" si="11"/>
        <v>274</v>
      </c>
      <c r="N32">
        <f t="shared" si="12"/>
        <v>274</v>
      </c>
      <c r="O32" t="str">
        <f t="shared" si="13"/>
        <v>DI PASQUALE LEONARDO</v>
      </c>
      <c r="P32" s="1" t="str">
        <f t="shared" si="14"/>
        <v>Z00374</v>
      </c>
      <c r="Q32" s="22">
        <f t="shared" si="17"/>
        <v>41944</v>
      </c>
      <c r="R32" s="19" t="str">
        <f t="shared" si="17"/>
        <v>PIE</v>
      </c>
      <c r="S32" s="1">
        <f t="shared" si="17"/>
        <v>65</v>
      </c>
      <c r="T32" s="1" t="str">
        <f t="shared" si="17"/>
        <v>CADETTI</v>
      </c>
      <c r="U32" s="42" t="str">
        <f t="shared" si="16"/>
        <v>DI PASQUALE LEONARDO</v>
      </c>
      <c r="W32" t="s">
        <v>2213</v>
      </c>
      <c r="X32">
        <v>274</v>
      </c>
      <c r="Y32" t="s">
        <v>2214</v>
      </c>
      <c r="Z32" s="14">
        <v>41944</v>
      </c>
      <c r="AA32" t="s">
        <v>1830</v>
      </c>
      <c r="AB32">
        <v>65</v>
      </c>
      <c r="AC32" t="s">
        <v>10</v>
      </c>
      <c r="AD32" t="s">
        <v>2214</v>
      </c>
      <c r="AE32">
        <v>2024</v>
      </c>
    </row>
    <row r="33" spans="1:31" ht="15.75" x14ac:dyDescent="0.25">
      <c r="A33" s="3">
        <v>30</v>
      </c>
      <c r="B33" s="4">
        <f t="shared" si="0"/>
        <v>30</v>
      </c>
      <c r="C33" s="1" t="str">
        <f t="shared" si="1"/>
        <v xml:space="preserve"> </v>
      </c>
      <c r="D33" t="str">
        <f t="shared" si="2"/>
        <v xml:space="preserve"> </v>
      </c>
      <c r="E33" s="1" t="str">
        <f t="shared" si="3"/>
        <v xml:space="preserve"> </v>
      </c>
      <c r="F33" s="1">
        <f t="shared" si="9"/>
        <v>0</v>
      </c>
      <c r="G33" s="1" t="str">
        <f t="shared" si="4"/>
        <v xml:space="preserve"> </v>
      </c>
      <c r="H33" s="42" t="str">
        <f t="shared" si="10"/>
        <v xml:space="preserve"> </v>
      </c>
      <c r="I33" s="1" t="str">
        <f t="shared" si="5"/>
        <v xml:space="preserve"> </v>
      </c>
      <c r="J33" s="1" t="str">
        <f t="shared" si="6"/>
        <v xml:space="preserve"> </v>
      </c>
      <c r="K33" s="1" t="str">
        <f t="shared" si="7"/>
        <v xml:space="preserve"> </v>
      </c>
      <c r="L33" s="7"/>
      <c r="M33">
        <f t="shared" si="11"/>
        <v>310</v>
      </c>
      <c r="N33">
        <f t="shared" si="12"/>
        <v>310</v>
      </c>
      <c r="O33" t="str">
        <f t="shared" si="13"/>
        <v>PIRACCINI PIETRO</v>
      </c>
      <c r="P33" s="1" t="str">
        <f t="shared" si="14"/>
        <v>A00003</v>
      </c>
      <c r="Q33" s="22">
        <f t="shared" si="17"/>
        <v>42308</v>
      </c>
      <c r="R33" s="19" t="str">
        <f t="shared" si="17"/>
        <v>LOM</v>
      </c>
      <c r="S33" s="1">
        <f t="shared" si="17"/>
        <v>65</v>
      </c>
      <c r="T33" s="1" t="str">
        <f t="shared" si="17"/>
        <v>DEBUTTANTI</v>
      </c>
      <c r="U33" s="42" t="str">
        <f t="shared" si="16"/>
        <v>PIRACCINI PIETRO</v>
      </c>
      <c r="W33" t="s">
        <v>1643</v>
      </c>
      <c r="X33">
        <v>310</v>
      </c>
      <c r="Y33" t="s">
        <v>1644</v>
      </c>
      <c r="Z33" s="14">
        <v>42308</v>
      </c>
      <c r="AA33" t="s">
        <v>19</v>
      </c>
      <c r="AB33">
        <v>65</v>
      </c>
      <c r="AC33" t="s">
        <v>15</v>
      </c>
      <c r="AD33" t="s">
        <v>1644</v>
      </c>
      <c r="AE33">
        <v>2024</v>
      </c>
    </row>
    <row r="34" spans="1:31" ht="15.75" x14ac:dyDescent="0.25">
      <c r="A34" s="3">
        <v>31</v>
      </c>
      <c r="B34" s="4">
        <f t="shared" si="0"/>
        <v>31</v>
      </c>
      <c r="C34" s="1" t="str">
        <f t="shared" si="1"/>
        <v xml:space="preserve"> </v>
      </c>
      <c r="D34" t="str">
        <f t="shared" si="2"/>
        <v xml:space="preserve"> </v>
      </c>
      <c r="E34" s="1" t="str">
        <f t="shared" si="3"/>
        <v xml:space="preserve"> </v>
      </c>
      <c r="F34" s="1">
        <f t="shared" si="9"/>
        <v>0</v>
      </c>
      <c r="G34" s="1" t="str">
        <f t="shared" si="4"/>
        <v xml:space="preserve"> </v>
      </c>
      <c r="H34" s="42" t="str">
        <f t="shared" si="10"/>
        <v xml:space="preserve"> </v>
      </c>
      <c r="I34" s="1" t="str">
        <f t="shared" si="5"/>
        <v xml:space="preserve"> </v>
      </c>
      <c r="J34" s="1" t="str">
        <f t="shared" si="6"/>
        <v xml:space="preserve"> </v>
      </c>
      <c r="K34" s="1" t="str">
        <f t="shared" si="7"/>
        <v xml:space="preserve"> </v>
      </c>
      <c r="L34" s="7"/>
      <c r="M34">
        <f t="shared" si="11"/>
        <v>323</v>
      </c>
      <c r="N34">
        <f t="shared" si="12"/>
        <v>323</v>
      </c>
      <c r="O34" t="str">
        <f t="shared" si="13"/>
        <v>GAMPENRIEDER ANNA</v>
      </c>
      <c r="P34" s="1" t="str">
        <f t="shared" si="14"/>
        <v>Z00203</v>
      </c>
      <c r="Q34" s="22">
        <f t="shared" si="17"/>
        <v>41356</v>
      </c>
      <c r="R34" s="19" t="str">
        <f t="shared" si="17"/>
        <v>PBZ</v>
      </c>
      <c r="S34" s="1">
        <f t="shared" si="17"/>
        <v>65</v>
      </c>
      <c r="T34" s="1" t="str">
        <f t="shared" si="17"/>
        <v>CADETTI</v>
      </c>
      <c r="U34" s="42" t="str">
        <f t="shared" si="16"/>
        <v>GAMPENRIEDER ANNA</v>
      </c>
      <c r="W34" t="s">
        <v>922</v>
      </c>
      <c r="X34">
        <v>323</v>
      </c>
      <c r="Y34" t="s">
        <v>923</v>
      </c>
      <c r="Z34" s="14">
        <v>41356</v>
      </c>
      <c r="AA34" t="s">
        <v>23</v>
      </c>
      <c r="AB34">
        <v>65</v>
      </c>
      <c r="AC34" t="s">
        <v>10</v>
      </c>
      <c r="AD34" t="s">
        <v>923</v>
      </c>
      <c r="AE34">
        <v>2024</v>
      </c>
    </row>
    <row r="35" spans="1:31" ht="15.75" x14ac:dyDescent="0.25">
      <c r="A35" s="3">
        <v>32</v>
      </c>
      <c r="B35" s="4">
        <f t="shared" si="0"/>
        <v>32</v>
      </c>
      <c r="C35" s="1" t="str">
        <f t="shared" si="1"/>
        <v xml:space="preserve"> </v>
      </c>
      <c r="D35" t="str">
        <f t="shared" si="2"/>
        <v xml:space="preserve"> </v>
      </c>
      <c r="E35" s="1" t="str">
        <f t="shared" si="3"/>
        <v xml:space="preserve"> </v>
      </c>
      <c r="F35" s="1">
        <f t="shared" si="9"/>
        <v>0</v>
      </c>
      <c r="G35" s="1" t="str">
        <f t="shared" si="4"/>
        <v xml:space="preserve"> </v>
      </c>
      <c r="H35" s="42" t="str">
        <f t="shared" si="10"/>
        <v xml:space="preserve"> </v>
      </c>
      <c r="I35" s="1" t="str">
        <f t="shared" si="5"/>
        <v xml:space="preserve"> </v>
      </c>
      <c r="J35" s="1" t="str">
        <f t="shared" si="6"/>
        <v xml:space="preserve"> </v>
      </c>
      <c r="K35" s="1" t="str">
        <f t="shared" si="7"/>
        <v xml:space="preserve"> </v>
      </c>
      <c r="L35" s="7"/>
      <c r="M35">
        <f t="shared" si="11"/>
        <v>343</v>
      </c>
      <c r="N35">
        <f t="shared" si="12"/>
        <v>343</v>
      </c>
      <c r="O35" t="str">
        <f t="shared" si="13"/>
        <v>CELSAN ALESSANDRO</v>
      </c>
      <c r="P35" s="1" t="str">
        <f t="shared" si="14"/>
        <v>Z01684</v>
      </c>
      <c r="Q35" s="22">
        <f t="shared" si="17"/>
        <v>41394</v>
      </c>
      <c r="R35" s="19" t="str">
        <f t="shared" si="17"/>
        <v>VEN</v>
      </c>
      <c r="S35" s="1">
        <f t="shared" si="17"/>
        <v>65</v>
      </c>
      <c r="T35" s="1" t="str">
        <f t="shared" si="17"/>
        <v>CADETTI</v>
      </c>
      <c r="U35" s="42" t="str">
        <f t="shared" si="16"/>
        <v>CELSAN ALESSANDRO</v>
      </c>
      <c r="W35" t="s">
        <v>2829</v>
      </c>
      <c r="X35">
        <v>343</v>
      </c>
      <c r="Y35" t="s">
        <v>2830</v>
      </c>
      <c r="Z35" s="14">
        <v>41394</v>
      </c>
      <c r="AA35" t="s">
        <v>21</v>
      </c>
      <c r="AB35">
        <v>65</v>
      </c>
      <c r="AC35" t="s">
        <v>10</v>
      </c>
      <c r="AD35" t="s">
        <v>2830</v>
      </c>
      <c r="AE35">
        <v>2024</v>
      </c>
    </row>
    <row r="36" spans="1:31" ht="15.75" x14ac:dyDescent="0.25">
      <c r="A36" s="3">
        <v>33</v>
      </c>
      <c r="B36" s="4">
        <f t="shared" si="0"/>
        <v>33</v>
      </c>
      <c r="C36" s="1" t="str">
        <f t="shared" si="1"/>
        <v xml:space="preserve"> </v>
      </c>
      <c r="D36" t="str">
        <f t="shared" si="2"/>
        <v xml:space="preserve"> </v>
      </c>
      <c r="E36" s="1" t="str">
        <f t="shared" si="3"/>
        <v xml:space="preserve"> </v>
      </c>
      <c r="F36" s="1">
        <f t="shared" si="9"/>
        <v>0</v>
      </c>
      <c r="G36" s="1" t="str">
        <f t="shared" si="4"/>
        <v xml:space="preserve"> </v>
      </c>
      <c r="H36" s="42" t="str">
        <f t="shared" si="10"/>
        <v xml:space="preserve"> </v>
      </c>
      <c r="I36" s="1" t="str">
        <f t="shared" si="5"/>
        <v xml:space="preserve"> </v>
      </c>
      <c r="J36" s="1" t="str">
        <f t="shared" si="6"/>
        <v xml:space="preserve"> </v>
      </c>
      <c r="K36" s="1" t="str">
        <f t="shared" si="7"/>
        <v xml:space="preserve"> </v>
      </c>
      <c r="L36" s="7"/>
      <c r="M36">
        <f t="shared" si="11"/>
        <v>357</v>
      </c>
      <c r="N36">
        <f t="shared" si="12"/>
        <v>357</v>
      </c>
      <c r="O36" t="str">
        <f t="shared" si="13"/>
        <v>ZUCCHELLI KEVIN</v>
      </c>
      <c r="P36" s="1" t="str">
        <f t="shared" si="14"/>
        <v>Y00414</v>
      </c>
      <c r="Q36" s="22">
        <f t="shared" si="17"/>
        <v>41543</v>
      </c>
      <c r="R36" s="19" t="str">
        <f t="shared" si="17"/>
        <v>PTR</v>
      </c>
      <c r="S36" s="1">
        <f t="shared" si="17"/>
        <v>65</v>
      </c>
      <c r="T36" s="1" t="str">
        <f t="shared" si="17"/>
        <v>CADETTI</v>
      </c>
      <c r="U36" s="42" t="str">
        <f t="shared" si="16"/>
        <v>ZUCCHELLI KEVIN</v>
      </c>
      <c r="W36" t="s">
        <v>1618</v>
      </c>
      <c r="X36">
        <v>357</v>
      </c>
      <c r="Y36" t="s">
        <v>1619</v>
      </c>
      <c r="Z36" s="14">
        <v>41543</v>
      </c>
      <c r="AA36" t="s">
        <v>1300</v>
      </c>
      <c r="AB36">
        <v>65</v>
      </c>
      <c r="AC36" t="s">
        <v>10</v>
      </c>
      <c r="AD36" t="s">
        <v>1619</v>
      </c>
      <c r="AE36">
        <v>2024</v>
      </c>
    </row>
    <row r="37" spans="1:31" ht="15.75" x14ac:dyDescent="0.25">
      <c r="A37" s="3">
        <v>34</v>
      </c>
      <c r="B37" s="4">
        <f t="shared" si="0"/>
        <v>34</v>
      </c>
      <c r="C37" s="1" t="str">
        <f t="shared" si="1"/>
        <v xml:space="preserve"> </v>
      </c>
      <c r="D37" t="str">
        <f t="shared" si="2"/>
        <v xml:space="preserve"> </v>
      </c>
      <c r="E37" s="1" t="str">
        <f t="shared" si="3"/>
        <v xml:space="preserve"> </v>
      </c>
      <c r="F37" s="1">
        <f t="shared" si="9"/>
        <v>0</v>
      </c>
      <c r="G37" s="1" t="str">
        <f t="shared" si="4"/>
        <v xml:space="preserve"> </v>
      </c>
      <c r="H37" s="42" t="str">
        <f t="shared" si="10"/>
        <v xml:space="preserve"> </v>
      </c>
      <c r="I37" s="1" t="str">
        <f t="shared" si="5"/>
        <v xml:space="preserve"> </v>
      </c>
      <c r="J37" s="1" t="str">
        <f t="shared" si="6"/>
        <v xml:space="preserve"> </v>
      </c>
      <c r="K37" s="1" t="str">
        <f t="shared" si="7"/>
        <v xml:space="preserve"> </v>
      </c>
      <c r="L37" s="7"/>
      <c r="M37">
        <f t="shared" si="11"/>
        <v>399</v>
      </c>
      <c r="N37">
        <f t="shared" si="12"/>
        <v>399</v>
      </c>
      <c r="O37" t="str">
        <f t="shared" si="13"/>
        <v>TROST FILIP</v>
      </c>
      <c r="P37" s="1" t="str">
        <f t="shared" si="14"/>
        <v>A02484</v>
      </c>
      <c r="Q37" s="22">
        <f t="shared" si="17"/>
        <v>42250</v>
      </c>
      <c r="R37" s="19" t="str">
        <f t="shared" si="17"/>
        <v>FVG</v>
      </c>
      <c r="S37" s="1">
        <f t="shared" si="17"/>
        <v>65</v>
      </c>
      <c r="T37" s="1" t="str">
        <f t="shared" si="17"/>
        <v>DEBUTTANTI</v>
      </c>
      <c r="U37" s="42" t="str">
        <f t="shared" si="16"/>
        <v>TROST FILIP</v>
      </c>
      <c r="W37" t="s">
        <v>3601</v>
      </c>
      <c r="X37">
        <v>399</v>
      </c>
      <c r="Y37" t="s">
        <v>3602</v>
      </c>
      <c r="Z37" s="14">
        <v>42250</v>
      </c>
      <c r="AA37" t="s">
        <v>24</v>
      </c>
      <c r="AB37">
        <v>65</v>
      </c>
      <c r="AC37" t="s">
        <v>15</v>
      </c>
      <c r="AD37" t="s">
        <v>3602</v>
      </c>
      <c r="AE37">
        <v>2024</v>
      </c>
    </row>
    <row r="38" spans="1:31" ht="15.75" x14ac:dyDescent="0.25">
      <c r="A38" s="3">
        <v>35</v>
      </c>
      <c r="B38" s="4">
        <f t="shared" si="0"/>
        <v>35</v>
      </c>
      <c r="C38" s="1" t="str">
        <f t="shared" si="1"/>
        <v xml:space="preserve"> </v>
      </c>
      <c r="D38" t="str">
        <f t="shared" si="2"/>
        <v xml:space="preserve"> </v>
      </c>
      <c r="E38" s="1" t="str">
        <f t="shared" si="3"/>
        <v xml:space="preserve"> </v>
      </c>
      <c r="F38" s="1">
        <f t="shared" si="9"/>
        <v>0</v>
      </c>
      <c r="G38" s="1" t="str">
        <f t="shared" si="4"/>
        <v xml:space="preserve"> </v>
      </c>
      <c r="H38" s="42" t="str">
        <f t="shared" si="10"/>
        <v xml:space="preserve"> </v>
      </c>
      <c r="I38" s="1" t="str">
        <f t="shared" si="5"/>
        <v xml:space="preserve"> </v>
      </c>
      <c r="J38" s="1" t="str">
        <f t="shared" si="6"/>
        <v xml:space="preserve"> </v>
      </c>
      <c r="K38" s="1" t="str">
        <f t="shared" si="7"/>
        <v xml:space="preserve"> </v>
      </c>
      <c r="L38" s="7"/>
      <c r="M38">
        <f t="shared" si="11"/>
        <v>512</v>
      </c>
      <c r="N38">
        <f t="shared" si="12"/>
        <v>512</v>
      </c>
      <c r="O38" t="str">
        <f t="shared" si="13"/>
        <v>GALIA RICCARDO</v>
      </c>
      <c r="P38" s="1" t="str">
        <f t="shared" si="14"/>
        <v>Z00237</v>
      </c>
      <c r="Q38" s="22">
        <f t="shared" si="17"/>
        <v>41978</v>
      </c>
      <c r="R38" s="19" t="str">
        <f t="shared" si="17"/>
        <v>EMI</v>
      </c>
      <c r="S38" s="1">
        <f t="shared" si="17"/>
        <v>65</v>
      </c>
      <c r="T38" s="1" t="str">
        <f t="shared" si="17"/>
        <v>CADETTI</v>
      </c>
      <c r="U38" s="42" t="str">
        <f t="shared" si="16"/>
        <v>GALIA RICCARDO</v>
      </c>
      <c r="W38" t="s">
        <v>924</v>
      </c>
      <c r="X38">
        <v>512</v>
      </c>
      <c r="Y38" t="s">
        <v>925</v>
      </c>
      <c r="Z38" s="14">
        <v>41978</v>
      </c>
      <c r="AA38" t="s">
        <v>20</v>
      </c>
      <c r="AB38">
        <v>65</v>
      </c>
      <c r="AC38" t="s">
        <v>10</v>
      </c>
      <c r="AD38" t="s">
        <v>925</v>
      </c>
      <c r="AE38">
        <v>2024</v>
      </c>
    </row>
    <row r="39" spans="1:31" ht="15.75" x14ac:dyDescent="0.25">
      <c r="A39" s="3">
        <v>36</v>
      </c>
      <c r="B39" s="4">
        <f t="shared" si="0"/>
        <v>36</v>
      </c>
      <c r="C39" s="1" t="str">
        <f t="shared" si="1"/>
        <v xml:space="preserve"> </v>
      </c>
      <c r="D39" t="str">
        <f t="shared" si="2"/>
        <v xml:space="preserve"> </v>
      </c>
      <c r="E39" s="1" t="str">
        <f t="shared" si="3"/>
        <v xml:space="preserve"> </v>
      </c>
      <c r="F39" s="1">
        <f t="shared" si="9"/>
        <v>0</v>
      </c>
      <c r="G39" s="1" t="str">
        <f t="shared" si="4"/>
        <v xml:space="preserve"> </v>
      </c>
      <c r="H39" s="42" t="str">
        <f t="shared" si="10"/>
        <v xml:space="preserve"> </v>
      </c>
      <c r="I39" s="1" t="str">
        <f t="shared" si="5"/>
        <v xml:space="preserve"> </v>
      </c>
      <c r="J39" s="1" t="str">
        <f t="shared" si="6"/>
        <v xml:space="preserve"> </v>
      </c>
      <c r="K39" s="1" t="str">
        <f t="shared" si="7"/>
        <v xml:space="preserve"> </v>
      </c>
      <c r="L39" s="7"/>
      <c r="M39">
        <f t="shared" si="11"/>
        <v>524</v>
      </c>
      <c r="N39">
        <f t="shared" si="12"/>
        <v>524</v>
      </c>
      <c r="O39" t="str">
        <f t="shared" si="13"/>
        <v>SUSTERSIC MAKS</v>
      </c>
      <c r="P39" s="1" t="str">
        <f t="shared" si="14"/>
        <v>A00362</v>
      </c>
      <c r="Q39" s="22">
        <f t="shared" si="17"/>
        <v>41053</v>
      </c>
      <c r="R39" s="19" t="str">
        <f t="shared" si="17"/>
        <v>FVG</v>
      </c>
      <c r="S39" s="1">
        <f t="shared" si="17"/>
        <v>65</v>
      </c>
      <c r="T39" s="1" t="str">
        <f t="shared" si="17"/>
        <v>CADETTI</v>
      </c>
      <c r="U39" s="42" t="str">
        <f t="shared" si="16"/>
        <v>SUSTERSIC MAKS</v>
      </c>
      <c r="W39" t="s">
        <v>2958</v>
      </c>
      <c r="X39">
        <v>524</v>
      </c>
      <c r="Y39" t="s">
        <v>2959</v>
      </c>
      <c r="Z39" s="14">
        <v>41053</v>
      </c>
      <c r="AA39" t="s">
        <v>24</v>
      </c>
      <c r="AB39">
        <v>65</v>
      </c>
      <c r="AC39" t="s">
        <v>10</v>
      </c>
      <c r="AD39" t="s">
        <v>2959</v>
      </c>
      <c r="AE39">
        <v>2024</v>
      </c>
    </row>
    <row r="40" spans="1:31" ht="15.75" x14ac:dyDescent="0.25">
      <c r="A40" s="3">
        <v>37</v>
      </c>
      <c r="B40" s="4">
        <f t="shared" si="0"/>
        <v>37</v>
      </c>
      <c r="C40" s="1" t="str">
        <f t="shared" si="1"/>
        <v xml:space="preserve"> </v>
      </c>
      <c r="D40" t="str">
        <f t="shared" si="2"/>
        <v xml:space="preserve"> </v>
      </c>
      <c r="E40" s="1" t="str">
        <f t="shared" si="3"/>
        <v xml:space="preserve"> </v>
      </c>
      <c r="F40" s="1">
        <f t="shared" si="9"/>
        <v>0</v>
      </c>
      <c r="G40" s="1" t="str">
        <f t="shared" si="4"/>
        <v xml:space="preserve"> </v>
      </c>
      <c r="H40" s="42" t="str">
        <f t="shared" si="10"/>
        <v xml:space="preserve"> </v>
      </c>
      <c r="I40" s="1" t="str">
        <f t="shared" si="5"/>
        <v xml:space="preserve"> </v>
      </c>
      <c r="J40" s="1" t="str">
        <f t="shared" si="6"/>
        <v xml:space="preserve"> </v>
      </c>
      <c r="K40" s="1" t="str">
        <f t="shared" si="7"/>
        <v xml:space="preserve"> </v>
      </c>
      <c r="L40" s="7"/>
      <c r="M40">
        <f t="shared" si="11"/>
        <v>613</v>
      </c>
      <c r="N40">
        <f t="shared" si="12"/>
        <v>613</v>
      </c>
      <c r="O40" t="str">
        <f t="shared" si="13"/>
        <v>MARCONI LORENZO</v>
      </c>
      <c r="P40" s="1" t="str">
        <f t="shared" si="14"/>
        <v>Z00140</v>
      </c>
      <c r="Q40" s="22">
        <f t="shared" si="17"/>
        <v>41280</v>
      </c>
      <c r="R40" s="19" t="str">
        <f t="shared" si="17"/>
        <v>VEN</v>
      </c>
      <c r="S40" s="1">
        <f t="shared" si="17"/>
        <v>65</v>
      </c>
      <c r="T40" s="1" t="str">
        <f t="shared" si="17"/>
        <v>CADETTI</v>
      </c>
      <c r="U40" s="42" t="str">
        <f t="shared" si="16"/>
        <v>MARCONI LORENZO</v>
      </c>
      <c r="W40" t="s">
        <v>1384</v>
      </c>
      <c r="X40">
        <v>613</v>
      </c>
      <c r="Y40" t="s">
        <v>1385</v>
      </c>
      <c r="Z40" s="14">
        <v>41280</v>
      </c>
      <c r="AA40" t="s">
        <v>21</v>
      </c>
      <c r="AB40">
        <v>65</v>
      </c>
      <c r="AC40" t="s">
        <v>10</v>
      </c>
      <c r="AD40" t="s">
        <v>1385</v>
      </c>
      <c r="AE40">
        <v>2024</v>
      </c>
    </row>
    <row r="41" spans="1:31" ht="15.75" x14ac:dyDescent="0.25">
      <c r="A41" s="3">
        <v>38</v>
      </c>
      <c r="B41" s="4" t="str">
        <f t="shared" si="0"/>
        <v xml:space="preserve"> </v>
      </c>
      <c r="C41" s="1">
        <f t="shared" si="1"/>
        <v>38</v>
      </c>
      <c r="D41" t="str">
        <f t="shared" si="2"/>
        <v>VENTURATO ALDO</v>
      </c>
      <c r="E41" s="1" t="str">
        <f t="shared" si="3"/>
        <v>Y00476</v>
      </c>
      <c r="F41" s="1">
        <f t="shared" si="9"/>
        <v>0</v>
      </c>
      <c r="G41" s="1" t="str">
        <f t="shared" si="4"/>
        <v xml:space="preserve"> </v>
      </c>
      <c r="H41" s="42" t="str">
        <f t="shared" si="10"/>
        <v>VENTURATO ALDO</v>
      </c>
      <c r="I41" s="1" t="str">
        <f t="shared" si="5"/>
        <v>VEN</v>
      </c>
      <c r="J41" s="1">
        <f t="shared" si="6"/>
        <v>65</v>
      </c>
      <c r="K41" s="1" t="str">
        <f t="shared" si="7"/>
        <v>CADETTI</v>
      </c>
      <c r="L41" s="7"/>
      <c r="M41">
        <f t="shared" si="11"/>
        <v>630</v>
      </c>
      <c r="N41">
        <f t="shared" si="12"/>
        <v>630</v>
      </c>
      <c r="O41" t="str">
        <f t="shared" si="13"/>
        <v>PEGORARO LEONARDO</v>
      </c>
      <c r="P41" s="1" t="str">
        <f t="shared" si="14"/>
        <v>Z00329</v>
      </c>
      <c r="Q41" s="22">
        <f t="shared" si="17"/>
        <v>41820</v>
      </c>
      <c r="R41" s="19" t="str">
        <f t="shared" si="17"/>
        <v>VEN</v>
      </c>
      <c r="S41" s="1">
        <f t="shared" si="17"/>
        <v>65</v>
      </c>
      <c r="T41" s="1" t="str">
        <f t="shared" si="17"/>
        <v>CADETTI</v>
      </c>
      <c r="U41" s="42" t="str">
        <f t="shared" si="16"/>
        <v>PEGORARO LEONARDO</v>
      </c>
      <c r="W41" t="s">
        <v>2000</v>
      </c>
      <c r="X41">
        <v>630</v>
      </c>
      <c r="Y41" t="s">
        <v>2001</v>
      </c>
      <c r="Z41" s="14">
        <v>41820</v>
      </c>
      <c r="AA41" t="s">
        <v>21</v>
      </c>
      <c r="AB41">
        <v>65</v>
      </c>
      <c r="AC41" t="s">
        <v>10</v>
      </c>
      <c r="AD41" t="s">
        <v>2001</v>
      </c>
      <c r="AE41">
        <v>2024</v>
      </c>
    </row>
    <row r="42" spans="1:31" ht="15.75" x14ac:dyDescent="0.25">
      <c r="A42" s="3">
        <v>39</v>
      </c>
      <c r="B42" s="4">
        <f t="shared" si="0"/>
        <v>39</v>
      </c>
      <c r="C42" s="1" t="str">
        <f t="shared" si="1"/>
        <v xml:space="preserve"> </v>
      </c>
      <c r="D42" t="str">
        <f t="shared" si="2"/>
        <v xml:space="preserve"> </v>
      </c>
      <c r="E42" s="1" t="str">
        <f t="shared" si="3"/>
        <v xml:space="preserve"> </v>
      </c>
      <c r="F42" s="1">
        <f t="shared" si="9"/>
        <v>0</v>
      </c>
      <c r="G42" s="1" t="str">
        <f t="shared" si="4"/>
        <v xml:space="preserve"> </v>
      </c>
      <c r="H42" s="42" t="str">
        <f t="shared" si="10"/>
        <v xml:space="preserve"> </v>
      </c>
      <c r="I42" s="1" t="str">
        <f t="shared" si="5"/>
        <v xml:space="preserve"> </v>
      </c>
      <c r="J42" s="1" t="str">
        <f t="shared" si="6"/>
        <v xml:space="preserve"> </v>
      </c>
      <c r="K42" s="1" t="str">
        <f t="shared" si="7"/>
        <v xml:space="preserve"> </v>
      </c>
      <c r="L42" s="7"/>
      <c r="M42">
        <f t="shared" si="11"/>
        <v>707</v>
      </c>
      <c r="N42">
        <f t="shared" si="12"/>
        <v>707</v>
      </c>
      <c r="O42" t="str">
        <f t="shared" si="13"/>
        <v>SLEJKO MATEVZ</v>
      </c>
      <c r="P42" s="1" t="str">
        <f t="shared" si="14"/>
        <v>A01794</v>
      </c>
      <c r="Q42" s="22">
        <f t="shared" si="17"/>
        <v>41377</v>
      </c>
      <c r="R42" s="19" t="str">
        <f t="shared" si="17"/>
        <v>FVG</v>
      </c>
      <c r="S42" s="1">
        <f t="shared" si="17"/>
        <v>65</v>
      </c>
      <c r="T42" s="1" t="str">
        <f t="shared" si="17"/>
        <v>CADETTI</v>
      </c>
      <c r="U42" s="42" t="str">
        <f t="shared" si="16"/>
        <v>SLEJKO MATEVZ</v>
      </c>
      <c r="W42" t="s">
        <v>3756</v>
      </c>
      <c r="X42">
        <v>707</v>
      </c>
      <c r="Y42" t="s">
        <v>3757</v>
      </c>
      <c r="Z42" s="14">
        <v>41377</v>
      </c>
      <c r="AA42" t="s">
        <v>24</v>
      </c>
      <c r="AB42">
        <v>65</v>
      </c>
      <c r="AC42" t="s">
        <v>10</v>
      </c>
      <c r="AD42" t="s">
        <v>3757</v>
      </c>
      <c r="AE42">
        <v>2024</v>
      </c>
    </row>
    <row r="43" spans="1:31" ht="15.75" x14ac:dyDescent="0.25">
      <c r="A43" s="3">
        <v>40</v>
      </c>
      <c r="B43" s="4">
        <f t="shared" si="0"/>
        <v>40</v>
      </c>
      <c r="C43" s="1" t="str">
        <f t="shared" si="1"/>
        <v xml:space="preserve"> </v>
      </c>
      <c r="D43" t="str">
        <f t="shared" si="2"/>
        <v xml:space="preserve"> </v>
      </c>
      <c r="E43" s="1" t="str">
        <f t="shared" si="3"/>
        <v xml:space="preserve"> </v>
      </c>
      <c r="F43" s="1">
        <f t="shared" si="9"/>
        <v>0</v>
      </c>
      <c r="G43" s="1" t="str">
        <f t="shared" si="4"/>
        <v xml:space="preserve"> </v>
      </c>
      <c r="H43" s="42" t="str">
        <f t="shared" si="10"/>
        <v xml:space="preserve"> </v>
      </c>
      <c r="I43" s="1" t="str">
        <f t="shared" si="5"/>
        <v xml:space="preserve"> </v>
      </c>
      <c r="J43" s="1" t="str">
        <f t="shared" si="6"/>
        <v xml:space="preserve"> </v>
      </c>
      <c r="K43" s="1" t="str">
        <f t="shared" si="7"/>
        <v xml:space="preserve"> </v>
      </c>
      <c r="L43" s="7"/>
      <c r="M43">
        <f t="shared" si="11"/>
        <v>715</v>
      </c>
      <c r="N43">
        <f t="shared" si="12"/>
        <v>715</v>
      </c>
      <c r="O43" t="str">
        <f t="shared" si="13"/>
        <v>ANTOLE RYAN</v>
      </c>
      <c r="P43" s="1" t="str">
        <f t="shared" si="14"/>
        <v>A02585</v>
      </c>
      <c r="Q43" s="22">
        <f t="shared" si="17"/>
        <v>42101</v>
      </c>
      <c r="R43" s="19" t="str">
        <f t="shared" si="17"/>
        <v>VEN</v>
      </c>
      <c r="S43" s="1">
        <f t="shared" si="17"/>
        <v>65</v>
      </c>
      <c r="T43" s="1" t="str">
        <f t="shared" si="17"/>
        <v>DEBUTTANTI</v>
      </c>
      <c r="U43" s="42" t="str">
        <f t="shared" si="16"/>
        <v>ANTOLE RYAN</v>
      </c>
      <c r="W43" t="s">
        <v>3619</v>
      </c>
      <c r="X43">
        <v>715</v>
      </c>
      <c r="Y43" t="s">
        <v>3620</v>
      </c>
      <c r="Z43" s="14">
        <v>42101</v>
      </c>
      <c r="AA43" t="s">
        <v>21</v>
      </c>
      <c r="AB43">
        <v>65</v>
      </c>
      <c r="AC43" t="s">
        <v>15</v>
      </c>
      <c r="AD43" t="s">
        <v>3620</v>
      </c>
      <c r="AE43">
        <v>2024</v>
      </c>
    </row>
    <row r="44" spans="1:31" ht="15.75" x14ac:dyDescent="0.25">
      <c r="A44" s="3">
        <v>41</v>
      </c>
      <c r="B44" s="4">
        <f t="shared" si="0"/>
        <v>41</v>
      </c>
      <c r="C44" s="1" t="str">
        <f t="shared" si="1"/>
        <v xml:space="preserve"> </v>
      </c>
      <c r="D44" t="str">
        <f t="shared" si="2"/>
        <v xml:space="preserve"> </v>
      </c>
      <c r="E44" s="1" t="str">
        <f t="shared" si="3"/>
        <v xml:space="preserve"> </v>
      </c>
      <c r="F44" s="1">
        <f t="shared" si="9"/>
        <v>0</v>
      </c>
      <c r="G44" s="1" t="str">
        <f t="shared" si="4"/>
        <v xml:space="preserve"> </v>
      </c>
      <c r="H44" s="42" t="str">
        <f t="shared" si="10"/>
        <v xml:space="preserve"> </v>
      </c>
      <c r="I44" s="1" t="str">
        <f t="shared" si="5"/>
        <v xml:space="preserve"> </v>
      </c>
      <c r="J44" s="1" t="str">
        <f t="shared" si="6"/>
        <v xml:space="preserve"> </v>
      </c>
      <c r="K44" s="1" t="str">
        <f t="shared" si="7"/>
        <v xml:space="preserve"> </v>
      </c>
      <c r="L44" s="7"/>
      <c r="M44">
        <f t="shared" si="11"/>
        <v>811</v>
      </c>
      <c r="N44">
        <f t="shared" si="12"/>
        <v>811</v>
      </c>
      <c r="O44" t="str">
        <f t="shared" si="13"/>
        <v>SUKLJAN ROK</v>
      </c>
      <c r="P44" s="1" t="str">
        <f t="shared" si="14"/>
        <v>Z00260</v>
      </c>
      <c r="Q44" s="22">
        <f t="shared" si="17"/>
        <v>41862</v>
      </c>
      <c r="R44" s="19" t="str">
        <f t="shared" si="17"/>
        <v>FVG</v>
      </c>
      <c r="S44" s="1">
        <f t="shared" si="17"/>
        <v>65</v>
      </c>
      <c r="T44" s="1" t="str">
        <f t="shared" si="17"/>
        <v>CADETTI</v>
      </c>
      <c r="U44" s="42" t="str">
        <f t="shared" si="16"/>
        <v>SUKLJAN ROK</v>
      </c>
      <c r="W44" t="s">
        <v>2960</v>
      </c>
      <c r="X44">
        <v>811</v>
      </c>
      <c r="Y44" t="s">
        <v>2961</v>
      </c>
      <c r="Z44" s="14">
        <v>41862</v>
      </c>
      <c r="AA44" t="s">
        <v>24</v>
      </c>
      <c r="AB44">
        <v>65</v>
      </c>
      <c r="AC44" t="s">
        <v>10</v>
      </c>
      <c r="AD44" t="s">
        <v>2961</v>
      </c>
      <c r="AE44">
        <v>2024</v>
      </c>
    </row>
    <row r="45" spans="1:31" ht="15.75" x14ac:dyDescent="0.25">
      <c r="A45" s="3">
        <v>42</v>
      </c>
      <c r="B45" s="4">
        <f t="shared" si="0"/>
        <v>42</v>
      </c>
      <c r="C45" s="1" t="str">
        <f t="shared" si="1"/>
        <v xml:space="preserve"> </v>
      </c>
      <c r="D45" t="str">
        <f t="shared" si="2"/>
        <v xml:space="preserve"> </v>
      </c>
      <c r="E45" s="1" t="str">
        <f t="shared" si="3"/>
        <v xml:space="preserve"> </v>
      </c>
      <c r="F45" s="1">
        <f t="shared" si="9"/>
        <v>0</v>
      </c>
      <c r="G45" s="1" t="str">
        <f t="shared" si="4"/>
        <v xml:space="preserve"> </v>
      </c>
      <c r="H45" s="42" t="str">
        <f t="shared" si="10"/>
        <v xml:space="preserve"> </v>
      </c>
      <c r="I45" s="1" t="str">
        <f t="shared" si="5"/>
        <v xml:space="preserve"> </v>
      </c>
      <c r="J45" s="1" t="str">
        <f t="shared" si="6"/>
        <v xml:space="preserve"> </v>
      </c>
      <c r="K45" s="1" t="str">
        <f t="shared" si="7"/>
        <v xml:space="preserve"> </v>
      </c>
      <c r="L45" s="7"/>
      <c r="M45">
        <f t="shared" si="11"/>
        <v>888</v>
      </c>
      <c r="N45">
        <f t="shared" si="12"/>
        <v>888</v>
      </c>
      <c r="O45" t="str">
        <f t="shared" si="13"/>
        <v>PIETRIBIASI LORENZO</v>
      </c>
      <c r="P45" s="1" t="str">
        <f t="shared" si="14"/>
        <v>Z04012</v>
      </c>
      <c r="Q45" s="22">
        <f t="shared" si="17"/>
        <v>42114</v>
      </c>
      <c r="R45" s="19" t="str">
        <f t="shared" si="17"/>
        <v>VEN</v>
      </c>
      <c r="S45" s="1">
        <f t="shared" si="17"/>
        <v>65</v>
      </c>
      <c r="T45" s="1" t="str">
        <f t="shared" si="17"/>
        <v>DEBUTTANTI</v>
      </c>
      <c r="U45" s="42" t="str">
        <f t="shared" si="16"/>
        <v>PIETRIBIASI LORENZO</v>
      </c>
      <c r="W45" t="s">
        <v>2445</v>
      </c>
      <c r="X45">
        <v>888</v>
      </c>
      <c r="Y45" t="s">
        <v>2446</v>
      </c>
      <c r="Z45" s="14">
        <v>42114</v>
      </c>
      <c r="AA45" t="s">
        <v>21</v>
      </c>
      <c r="AB45">
        <v>65</v>
      </c>
      <c r="AC45" t="s">
        <v>15</v>
      </c>
      <c r="AD45" t="s">
        <v>2446</v>
      </c>
      <c r="AE45">
        <v>2024</v>
      </c>
    </row>
    <row r="46" spans="1:31" ht="15.75" x14ac:dyDescent="0.25">
      <c r="A46" s="3">
        <v>43</v>
      </c>
      <c r="B46" s="4" t="str">
        <f t="shared" si="0"/>
        <v xml:space="preserve"> </v>
      </c>
      <c r="C46" s="1">
        <f t="shared" si="1"/>
        <v>43</v>
      </c>
      <c r="D46" t="str">
        <f t="shared" si="2"/>
        <v>PASINI MATTIA</v>
      </c>
      <c r="E46" s="1" t="str">
        <f t="shared" si="3"/>
        <v>A02161</v>
      </c>
      <c r="F46" s="1">
        <f t="shared" si="9"/>
        <v>0</v>
      </c>
      <c r="G46" s="1" t="str">
        <f t="shared" si="4"/>
        <v xml:space="preserve"> </v>
      </c>
      <c r="H46" s="42" t="str">
        <f t="shared" si="10"/>
        <v>PASINI MATTIA</v>
      </c>
      <c r="I46" s="1" t="str">
        <f t="shared" si="5"/>
        <v>LOM</v>
      </c>
      <c r="J46" s="1">
        <f t="shared" si="6"/>
        <v>65</v>
      </c>
      <c r="K46" s="1" t="str">
        <f t="shared" si="7"/>
        <v>DEBUTTANTI</v>
      </c>
      <c r="L46" s="7"/>
      <c r="M46">
        <f t="shared" si="11"/>
        <v>918</v>
      </c>
      <c r="N46">
        <f t="shared" si="12"/>
        <v>918</v>
      </c>
      <c r="O46" t="str">
        <f t="shared" si="13"/>
        <v>FIOCCO CREMONESE MATTIA</v>
      </c>
      <c r="P46" s="1" t="str">
        <f t="shared" si="14"/>
        <v>Z04019</v>
      </c>
      <c r="Q46" s="22">
        <f t="shared" si="17"/>
        <v>41716</v>
      </c>
      <c r="R46" s="19" t="str">
        <f t="shared" si="17"/>
        <v>VEN</v>
      </c>
      <c r="S46" s="1">
        <f t="shared" si="17"/>
        <v>65</v>
      </c>
      <c r="T46" s="1" t="str">
        <f t="shared" si="17"/>
        <v>CADETTI</v>
      </c>
      <c r="U46" s="42" t="str">
        <f t="shared" si="16"/>
        <v>FIOCCO CREMONESE MATTIA</v>
      </c>
      <c r="W46" t="s">
        <v>3474</v>
      </c>
      <c r="X46">
        <v>918</v>
      </c>
      <c r="Y46" t="s">
        <v>3475</v>
      </c>
      <c r="Z46" s="14">
        <v>41716</v>
      </c>
      <c r="AA46" t="s">
        <v>21</v>
      </c>
      <c r="AB46">
        <v>65</v>
      </c>
      <c r="AC46" t="s">
        <v>10</v>
      </c>
      <c r="AD46" t="s">
        <v>3475</v>
      </c>
      <c r="AE46">
        <v>2024</v>
      </c>
    </row>
    <row r="47" spans="1:31" ht="15.75" x14ac:dyDescent="0.25">
      <c r="A47" s="3">
        <v>44</v>
      </c>
      <c r="B47" s="4">
        <f t="shared" si="0"/>
        <v>44</v>
      </c>
      <c r="C47" s="1" t="str">
        <f t="shared" si="1"/>
        <v xml:space="preserve"> </v>
      </c>
      <c r="D47" t="str">
        <f t="shared" si="2"/>
        <v xml:space="preserve"> </v>
      </c>
      <c r="E47" s="1" t="str">
        <f t="shared" si="3"/>
        <v xml:space="preserve"> </v>
      </c>
      <c r="F47" s="1">
        <f t="shared" si="9"/>
        <v>0</v>
      </c>
      <c r="G47" s="1" t="str">
        <f t="shared" si="4"/>
        <v xml:space="preserve"> </v>
      </c>
      <c r="H47" s="42" t="str">
        <f t="shared" si="10"/>
        <v xml:space="preserve"> </v>
      </c>
      <c r="I47" s="1" t="str">
        <f t="shared" si="5"/>
        <v xml:space="preserve"> </v>
      </c>
      <c r="J47" s="1" t="str">
        <f t="shared" si="6"/>
        <v xml:space="preserve"> </v>
      </c>
      <c r="K47" s="1" t="str">
        <f t="shared" si="7"/>
        <v xml:space="preserve"> </v>
      </c>
      <c r="L47" s="7"/>
      <c r="M47">
        <f t="shared" si="11"/>
        <v>921</v>
      </c>
      <c r="N47">
        <f t="shared" si="12"/>
        <v>921</v>
      </c>
      <c r="O47" t="str">
        <f t="shared" si="13"/>
        <v>SIMIONI DAVIDE</v>
      </c>
      <c r="P47" s="1" t="str">
        <f t="shared" si="14"/>
        <v>A02586</v>
      </c>
      <c r="Q47" s="22">
        <f t="shared" si="17"/>
        <v>42268</v>
      </c>
      <c r="R47" s="19" t="str">
        <f t="shared" si="17"/>
        <v>VEN</v>
      </c>
      <c r="S47" s="1">
        <f t="shared" si="17"/>
        <v>65</v>
      </c>
      <c r="T47" s="1" t="str">
        <f t="shared" si="17"/>
        <v>DEBUTTANTI</v>
      </c>
      <c r="U47" s="42" t="str">
        <f t="shared" si="16"/>
        <v>SIMIONI DAVIDE</v>
      </c>
      <c r="W47" t="s">
        <v>3621</v>
      </c>
      <c r="X47">
        <v>921</v>
      </c>
      <c r="Y47" t="s">
        <v>3622</v>
      </c>
      <c r="Z47" s="14">
        <v>42268</v>
      </c>
      <c r="AA47" t="s">
        <v>21</v>
      </c>
      <c r="AB47">
        <v>65</v>
      </c>
      <c r="AC47" t="s">
        <v>15</v>
      </c>
      <c r="AD47" t="s">
        <v>3622</v>
      </c>
      <c r="AE47">
        <v>2024</v>
      </c>
    </row>
    <row r="48" spans="1:31" ht="15.75" x14ac:dyDescent="0.25">
      <c r="A48" s="3">
        <v>45</v>
      </c>
      <c r="B48" s="4">
        <f t="shared" si="0"/>
        <v>45</v>
      </c>
      <c r="C48" s="1" t="str">
        <f t="shared" si="1"/>
        <v xml:space="preserve"> </v>
      </c>
      <c r="D48" t="str">
        <f t="shared" si="2"/>
        <v xml:space="preserve"> </v>
      </c>
      <c r="E48" s="1" t="str">
        <f t="shared" si="3"/>
        <v xml:space="preserve"> </v>
      </c>
      <c r="F48" s="1">
        <f t="shared" si="9"/>
        <v>0</v>
      </c>
      <c r="G48" s="1" t="str">
        <f t="shared" si="4"/>
        <v xml:space="preserve"> </v>
      </c>
      <c r="H48" s="42" t="str">
        <f t="shared" si="10"/>
        <v xml:space="preserve"> </v>
      </c>
      <c r="I48" s="1" t="str">
        <f t="shared" si="5"/>
        <v xml:space="preserve"> </v>
      </c>
      <c r="J48" s="1" t="str">
        <f t="shared" si="6"/>
        <v xml:space="preserve"> </v>
      </c>
      <c r="K48" s="1" t="str">
        <f t="shared" si="7"/>
        <v xml:space="preserve"> </v>
      </c>
      <c r="L48" s="7"/>
      <c r="M48">
        <f t="shared" si="11"/>
        <v>926</v>
      </c>
      <c r="N48">
        <f t="shared" si="12"/>
        <v>926</v>
      </c>
      <c r="O48" t="str">
        <f t="shared" si="13"/>
        <v>CERETTA GIACOMO</v>
      </c>
      <c r="P48" s="1" t="str">
        <f t="shared" si="14"/>
        <v>A00196</v>
      </c>
      <c r="Q48" s="22">
        <f t="shared" si="17"/>
        <v>42273</v>
      </c>
      <c r="R48" s="19" t="str">
        <f t="shared" si="17"/>
        <v>VEN</v>
      </c>
      <c r="S48" s="1">
        <f t="shared" si="17"/>
        <v>65</v>
      </c>
      <c r="T48" s="1" t="str">
        <f t="shared" si="17"/>
        <v>DEBUTTANTI</v>
      </c>
      <c r="U48" s="42" t="str">
        <f t="shared" si="16"/>
        <v>CERETTA GIACOMO</v>
      </c>
      <c r="W48" t="s">
        <v>2438</v>
      </c>
      <c r="X48">
        <v>926</v>
      </c>
      <c r="Y48" t="s">
        <v>2439</v>
      </c>
      <c r="Z48" s="14">
        <v>42273</v>
      </c>
      <c r="AA48" t="s">
        <v>21</v>
      </c>
      <c r="AB48">
        <v>65</v>
      </c>
      <c r="AC48" t="s">
        <v>15</v>
      </c>
      <c r="AD48" t="s">
        <v>2439</v>
      </c>
      <c r="AE48">
        <v>2024</v>
      </c>
    </row>
    <row r="49" spans="1:31" ht="15.75" x14ac:dyDescent="0.25">
      <c r="A49" s="3">
        <v>46</v>
      </c>
      <c r="B49" s="4">
        <f t="shared" si="0"/>
        <v>46</v>
      </c>
      <c r="C49" s="1" t="str">
        <f t="shared" si="1"/>
        <v xml:space="preserve"> </v>
      </c>
      <c r="D49" t="str">
        <f t="shared" si="2"/>
        <v xml:space="preserve"> </v>
      </c>
      <c r="E49" s="1" t="str">
        <f t="shared" si="3"/>
        <v xml:space="preserve"> </v>
      </c>
      <c r="F49" s="1">
        <f t="shared" si="9"/>
        <v>0</v>
      </c>
      <c r="G49" s="1" t="str">
        <f t="shared" si="4"/>
        <v xml:space="preserve"> </v>
      </c>
      <c r="H49" s="42" t="str">
        <f t="shared" si="10"/>
        <v xml:space="preserve"> </v>
      </c>
      <c r="I49" s="1" t="str">
        <f t="shared" si="5"/>
        <v xml:space="preserve"> </v>
      </c>
      <c r="J49" s="1" t="str">
        <f t="shared" si="6"/>
        <v xml:space="preserve"> </v>
      </c>
      <c r="K49" s="1" t="str">
        <f t="shared" si="7"/>
        <v xml:space="preserve"> </v>
      </c>
      <c r="L49" s="7"/>
      <c r="M49">
        <f t="shared" si="11"/>
        <v>933</v>
      </c>
      <c r="N49">
        <f t="shared" si="12"/>
        <v>933</v>
      </c>
      <c r="O49" t="str">
        <f t="shared" si="13"/>
        <v>TRESOLDI JACOPO</v>
      </c>
      <c r="P49" s="1" t="str">
        <f t="shared" si="14"/>
        <v>Z02691</v>
      </c>
      <c r="Q49" s="22">
        <f t="shared" si="17"/>
        <v>41289</v>
      </c>
      <c r="R49" s="19" t="str">
        <f t="shared" si="17"/>
        <v>VEN</v>
      </c>
      <c r="S49" s="1">
        <f t="shared" si="17"/>
        <v>65</v>
      </c>
      <c r="T49" s="1" t="str">
        <f t="shared" si="17"/>
        <v>CADETTI</v>
      </c>
      <c r="U49" s="42" t="str">
        <f t="shared" si="16"/>
        <v>TRESOLDI JACOPO</v>
      </c>
      <c r="W49" t="s">
        <v>3605</v>
      </c>
      <c r="X49">
        <v>933</v>
      </c>
      <c r="Y49" t="s">
        <v>3606</v>
      </c>
      <c r="Z49" s="14">
        <v>41289</v>
      </c>
      <c r="AA49" t="s">
        <v>21</v>
      </c>
      <c r="AB49">
        <v>65</v>
      </c>
      <c r="AC49" t="s">
        <v>10</v>
      </c>
      <c r="AD49" t="s">
        <v>3606</v>
      </c>
      <c r="AE49">
        <v>2024</v>
      </c>
    </row>
    <row r="50" spans="1:31" ht="15.75" x14ac:dyDescent="0.25">
      <c r="A50" s="3">
        <v>47</v>
      </c>
      <c r="B50" s="4" t="str">
        <f t="shared" si="0"/>
        <v xml:space="preserve"> </v>
      </c>
      <c r="C50" s="1">
        <f t="shared" si="1"/>
        <v>47</v>
      </c>
      <c r="D50" t="str">
        <f t="shared" si="2"/>
        <v>ANDRIOLO ARON WLADIMIR</v>
      </c>
      <c r="E50" s="1" t="str">
        <f t="shared" si="3"/>
        <v>Y05034</v>
      </c>
      <c r="F50" s="1">
        <f t="shared" si="9"/>
        <v>0</v>
      </c>
      <c r="G50" s="1" t="str">
        <f t="shared" si="4"/>
        <v xml:space="preserve"> </v>
      </c>
      <c r="H50" s="42" t="str">
        <f t="shared" si="10"/>
        <v>ANDRIOLO ARON WLADIMIR</v>
      </c>
      <c r="I50" s="1" t="str">
        <f t="shared" si="5"/>
        <v>VEN</v>
      </c>
      <c r="J50" s="1">
        <f t="shared" si="6"/>
        <v>65</v>
      </c>
      <c r="K50" s="1" t="str">
        <f t="shared" si="7"/>
        <v>CADETTI</v>
      </c>
      <c r="L50" s="7"/>
      <c r="M50">
        <f t="shared" si="11"/>
        <v>946</v>
      </c>
      <c r="N50">
        <f t="shared" si="12"/>
        <v>946</v>
      </c>
      <c r="O50" t="str">
        <f t="shared" si="13"/>
        <v>NOYA MICHELANGELO</v>
      </c>
      <c r="P50" s="1" t="str">
        <f t="shared" si="14"/>
        <v>Z03205</v>
      </c>
      <c r="Q50" s="22">
        <f t="shared" si="17"/>
        <v>41581</v>
      </c>
      <c r="R50" s="19" t="str">
        <f t="shared" si="17"/>
        <v>VEN</v>
      </c>
      <c r="S50" s="1">
        <f t="shared" si="17"/>
        <v>65</v>
      </c>
      <c r="T50" s="1" t="str">
        <f t="shared" si="17"/>
        <v>CADETTI</v>
      </c>
      <c r="U50" s="42" t="str">
        <f t="shared" si="16"/>
        <v>NOYA MICHELANGELO</v>
      </c>
      <c r="W50" t="s">
        <v>3476</v>
      </c>
      <c r="X50">
        <v>946</v>
      </c>
      <c r="Y50" t="s">
        <v>3477</v>
      </c>
      <c r="Z50" s="14">
        <v>41581</v>
      </c>
      <c r="AA50" t="s">
        <v>21</v>
      </c>
      <c r="AB50">
        <v>65</v>
      </c>
      <c r="AC50" t="s">
        <v>10</v>
      </c>
      <c r="AD50" t="s">
        <v>3477</v>
      </c>
      <c r="AE50">
        <v>2024</v>
      </c>
    </row>
    <row r="51" spans="1:31" ht="15.75" x14ac:dyDescent="0.25">
      <c r="A51" s="3">
        <v>48</v>
      </c>
      <c r="B51" s="4" t="str">
        <f t="shared" si="0"/>
        <v xml:space="preserve"> </v>
      </c>
      <c r="C51" s="1">
        <f t="shared" si="1"/>
        <v>48</v>
      </c>
      <c r="D51" t="str">
        <f t="shared" si="2"/>
        <v>MONNANNI LEONARDO</v>
      </c>
      <c r="E51" s="1" t="str">
        <f t="shared" si="3"/>
        <v>Z00596</v>
      </c>
      <c r="F51" s="1">
        <f t="shared" si="9"/>
        <v>0</v>
      </c>
      <c r="G51" s="1" t="str">
        <f t="shared" si="4"/>
        <v xml:space="preserve"> </v>
      </c>
      <c r="H51" s="42" t="str">
        <f t="shared" si="10"/>
        <v>MONNANNI LEONARDO</v>
      </c>
      <c r="I51" s="1" t="str">
        <f t="shared" si="5"/>
        <v>TOS</v>
      </c>
      <c r="J51" s="1">
        <f t="shared" si="6"/>
        <v>65</v>
      </c>
      <c r="K51" s="1" t="str">
        <f t="shared" si="7"/>
        <v>CADETTI</v>
      </c>
      <c r="L51" s="7"/>
      <c r="M51">
        <f t="shared" si="11"/>
        <v>977</v>
      </c>
      <c r="N51">
        <f t="shared" si="12"/>
        <v>977</v>
      </c>
      <c r="O51" t="str">
        <f t="shared" si="13"/>
        <v>CESTER ZENO</v>
      </c>
      <c r="P51" s="1" t="str">
        <f t="shared" si="14"/>
        <v>X11849</v>
      </c>
      <c r="Q51" s="22">
        <f t="shared" si="17"/>
        <v>41401</v>
      </c>
      <c r="R51" s="19" t="str">
        <f t="shared" si="17"/>
        <v>VEN</v>
      </c>
      <c r="S51" s="1">
        <f>AB51</f>
        <v>65</v>
      </c>
      <c r="T51" s="1" t="str">
        <f>AC51</f>
        <v>CADETTI</v>
      </c>
      <c r="U51" s="42" t="str">
        <f t="shared" si="16"/>
        <v>CESTER ZENO</v>
      </c>
      <c r="W51" t="s">
        <v>1614</v>
      </c>
      <c r="X51">
        <v>977</v>
      </c>
      <c r="Y51" t="s">
        <v>1615</v>
      </c>
      <c r="Z51" s="14">
        <v>41401</v>
      </c>
      <c r="AA51" t="s">
        <v>21</v>
      </c>
      <c r="AB51">
        <v>65</v>
      </c>
      <c r="AC51" t="s">
        <v>10</v>
      </c>
      <c r="AD51" t="s">
        <v>1615</v>
      </c>
      <c r="AE51">
        <v>2024</v>
      </c>
    </row>
    <row r="52" spans="1:31" ht="15.75" x14ac:dyDescent="0.25">
      <c r="A52" s="3">
        <v>49</v>
      </c>
      <c r="B52" s="4">
        <f t="shared" si="0"/>
        <v>49</v>
      </c>
      <c r="C52" s="1" t="str">
        <f t="shared" si="1"/>
        <v xml:space="preserve"> </v>
      </c>
      <c r="D52" t="str">
        <f t="shared" si="2"/>
        <v xml:space="preserve"> </v>
      </c>
      <c r="E52" s="1" t="str">
        <f t="shared" si="3"/>
        <v xml:space="preserve"> </v>
      </c>
      <c r="F52" s="1">
        <f t="shared" si="9"/>
        <v>0</v>
      </c>
      <c r="G52" s="1" t="str">
        <f t="shared" si="4"/>
        <v xml:space="preserve"> </v>
      </c>
      <c r="H52" s="42" t="str">
        <f t="shared" si="10"/>
        <v xml:space="preserve"> </v>
      </c>
      <c r="I52" s="1" t="str">
        <f t="shared" si="5"/>
        <v xml:space="preserve"> </v>
      </c>
      <c r="J52" s="1" t="str">
        <f t="shared" si="6"/>
        <v xml:space="preserve"> </v>
      </c>
      <c r="K52" s="1" t="str">
        <f t="shared" si="7"/>
        <v xml:space="preserve"> </v>
      </c>
      <c r="L52" s="7"/>
      <c r="M52">
        <f t="shared" si="11"/>
        <v>982</v>
      </c>
      <c r="N52">
        <f t="shared" si="12"/>
        <v>982</v>
      </c>
      <c r="O52" t="str">
        <f t="shared" si="13"/>
        <v>PELLIZZER SOFIA</v>
      </c>
      <c r="P52" s="1" t="str">
        <f t="shared" si="14"/>
        <v>A00177</v>
      </c>
      <c r="Q52" s="22">
        <f t="shared" si="17"/>
        <v>42020</v>
      </c>
      <c r="R52" s="19" t="str">
        <f t="shared" si="17"/>
        <v>VEN</v>
      </c>
      <c r="S52" s="1">
        <f t="shared" si="17"/>
        <v>65</v>
      </c>
      <c r="T52" s="1" t="str">
        <f t="shared" si="17"/>
        <v>DEBUTTANTI</v>
      </c>
      <c r="U52" s="42" t="str">
        <f t="shared" si="16"/>
        <v>PELLIZZER SOFIA</v>
      </c>
      <c r="W52" t="s">
        <v>3069</v>
      </c>
      <c r="X52">
        <v>982</v>
      </c>
      <c r="Y52" t="s">
        <v>3070</v>
      </c>
      <c r="Z52" s="14">
        <v>42020</v>
      </c>
      <c r="AA52" t="s">
        <v>21</v>
      </c>
      <c r="AB52">
        <v>65</v>
      </c>
      <c r="AC52" t="s">
        <v>15</v>
      </c>
      <c r="AD52" t="s">
        <v>3070</v>
      </c>
      <c r="AE52">
        <v>2024</v>
      </c>
    </row>
    <row r="53" spans="1:31" ht="15.75" x14ac:dyDescent="0.25">
      <c r="A53" s="3">
        <v>50</v>
      </c>
      <c r="B53" s="4">
        <f t="shared" si="0"/>
        <v>50</v>
      </c>
      <c r="C53" s="1" t="str">
        <f t="shared" si="1"/>
        <v xml:space="preserve"> </v>
      </c>
      <c r="D53" t="str">
        <f t="shared" si="2"/>
        <v xml:space="preserve"> </v>
      </c>
      <c r="E53" s="1" t="str">
        <f t="shared" si="3"/>
        <v xml:space="preserve"> </v>
      </c>
      <c r="F53" s="1">
        <f t="shared" si="9"/>
        <v>0</v>
      </c>
      <c r="G53" s="1" t="str">
        <f t="shared" si="4"/>
        <v xml:space="preserve"> </v>
      </c>
      <c r="H53" s="42" t="str">
        <f t="shared" si="10"/>
        <v xml:space="preserve"> </v>
      </c>
      <c r="I53" s="1" t="str">
        <f t="shared" si="5"/>
        <v xml:space="preserve"> </v>
      </c>
      <c r="J53" s="1" t="str">
        <f t="shared" si="6"/>
        <v xml:space="preserve"> </v>
      </c>
      <c r="K53" s="1" t="str">
        <f t="shared" si="7"/>
        <v xml:space="preserve"> </v>
      </c>
      <c r="L53" s="7"/>
      <c r="M53">
        <f t="shared" si="11"/>
        <v>999</v>
      </c>
      <c r="N53">
        <f t="shared" si="12"/>
        <v>999</v>
      </c>
      <c r="O53" t="str">
        <f t="shared" si="13"/>
        <v>RIZZETTO LEONARDO</v>
      </c>
      <c r="P53" s="1" t="str">
        <f t="shared" si="14"/>
        <v>A00387</v>
      </c>
      <c r="Q53" s="22">
        <f t="shared" si="17"/>
        <v>41770</v>
      </c>
      <c r="R53" s="19" t="str">
        <f t="shared" si="17"/>
        <v>VEN</v>
      </c>
      <c r="S53" s="1">
        <f t="shared" si="17"/>
        <v>65</v>
      </c>
      <c r="T53" s="1" t="str">
        <f t="shared" si="17"/>
        <v>CADETTI</v>
      </c>
      <c r="U53" s="42" t="str">
        <f t="shared" si="16"/>
        <v>RIZZETTO LEONARDO</v>
      </c>
      <c r="W53" t="s">
        <v>2343</v>
      </c>
      <c r="X53">
        <v>999</v>
      </c>
      <c r="Y53" t="s">
        <v>2344</v>
      </c>
      <c r="Z53" s="14">
        <v>41770</v>
      </c>
      <c r="AA53" t="s">
        <v>21</v>
      </c>
      <c r="AB53">
        <v>65</v>
      </c>
      <c r="AC53" t="s">
        <v>10</v>
      </c>
      <c r="AD53" t="s">
        <v>2344</v>
      </c>
      <c r="AE53">
        <v>2024</v>
      </c>
    </row>
    <row r="54" spans="1:31" ht="15.75" x14ac:dyDescent="0.25">
      <c r="A54" s="3">
        <v>51</v>
      </c>
      <c r="B54" s="4">
        <f t="shared" si="0"/>
        <v>51</v>
      </c>
      <c r="C54" s="1" t="str">
        <f t="shared" si="1"/>
        <v xml:space="preserve"> </v>
      </c>
      <c r="D54" t="str">
        <f t="shared" si="2"/>
        <v xml:space="preserve"> </v>
      </c>
      <c r="E54" s="1" t="str">
        <f t="shared" si="3"/>
        <v xml:space="preserve"> </v>
      </c>
      <c r="F54" s="1">
        <f t="shared" si="9"/>
        <v>0</v>
      </c>
      <c r="G54" s="1" t="str">
        <f t="shared" si="4"/>
        <v xml:space="preserve"> </v>
      </c>
      <c r="H54" s="42" t="str">
        <f t="shared" si="10"/>
        <v xml:space="preserve"> </v>
      </c>
      <c r="I54" s="1" t="str">
        <f t="shared" si="5"/>
        <v xml:space="preserve"> </v>
      </c>
      <c r="J54" s="1" t="str">
        <f t="shared" si="6"/>
        <v xml:space="preserve"> </v>
      </c>
      <c r="K54" s="1" t="str">
        <f t="shared" si="7"/>
        <v xml:space="preserve"> </v>
      </c>
      <c r="L54" s="7"/>
      <c r="M54">
        <f t="shared" si="11"/>
        <v>0</v>
      </c>
      <c r="N54">
        <f t="shared" si="12"/>
        <v>0</v>
      </c>
      <c r="O54">
        <f t="shared" si="13"/>
        <v>0</v>
      </c>
      <c r="P54" s="1">
        <f t="shared" si="14"/>
        <v>0</v>
      </c>
      <c r="Q54" s="22">
        <f t="shared" si="17"/>
        <v>0</v>
      </c>
      <c r="R54" s="19">
        <f t="shared" si="17"/>
        <v>0</v>
      </c>
      <c r="S54" s="1">
        <f t="shared" si="17"/>
        <v>0</v>
      </c>
      <c r="T54" s="1">
        <f t="shared" si="17"/>
        <v>0</v>
      </c>
      <c r="U54" s="42" t="str">
        <f t="shared" si="16"/>
        <v xml:space="preserve"> </v>
      </c>
      <c r="Z54" s="14"/>
    </row>
    <row r="55" spans="1:31" ht="15.75" x14ac:dyDescent="0.25">
      <c r="A55" s="3">
        <v>52</v>
      </c>
      <c r="B55" s="4">
        <f t="shared" si="0"/>
        <v>52</v>
      </c>
      <c r="C55" s="1" t="str">
        <f t="shared" si="1"/>
        <v xml:space="preserve"> </v>
      </c>
      <c r="D55" t="str">
        <f t="shared" si="2"/>
        <v xml:space="preserve"> </v>
      </c>
      <c r="E55" s="1" t="str">
        <f t="shared" si="3"/>
        <v xml:space="preserve"> </v>
      </c>
      <c r="F55" s="1">
        <f t="shared" si="9"/>
        <v>0</v>
      </c>
      <c r="G55" s="1" t="str">
        <f t="shared" si="4"/>
        <v xml:space="preserve"> </v>
      </c>
      <c r="H55" s="42" t="str">
        <f t="shared" si="10"/>
        <v xml:space="preserve"> </v>
      </c>
      <c r="I55" s="1" t="str">
        <f t="shared" si="5"/>
        <v xml:space="preserve"> </v>
      </c>
      <c r="J55" s="1" t="str">
        <f t="shared" si="6"/>
        <v xml:space="preserve"> </v>
      </c>
      <c r="K55" s="1" t="str">
        <f t="shared" si="7"/>
        <v xml:space="preserve"> </v>
      </c>
      <c r="L55" s="7"/>
      <c r="M55">
        <f t="shared" si="11"/>
        <v>0</v>
      </c>
      <c r="N55">
        <f t="shared" si="12"/>
        <v>0</v>
      </c>
      <c r="O55">
        <f t="shared" si="13"/>
        <v>0</v>
      </c>
      <c r="P55" s="1">
        <f t="shared" si="14"/>
        <v>0</v>
      </c>
      <c r="Q55" s="22">
        <f t="shared" si="17"/>
        <v>0</v>
      </c>
      <c r="R55" s="19">
        <f t="shared" si="17"/>
        <v>0</v>
      </c>
      <c r="S55" s="1">
        <f t="shared" si="17"/>
        <v>0</v>
      </c>
      <c r="T55" s="1">
        <f t="shared" si="17"/>
        <v>0</v>
      </c>
      <c r="U55" s="42" t="str">
        <f t="shared" si="16"/>
        <v xml:space="preserve"> </v>
      </c>
      <c r="Z55" s="14"/>
    </row>
    <row r="56" spans="1:31" ht="15.75" x14ac:dyDescent="0.25">
      <c r="A56" s="3">
        <v>53</v>
      </c>
      <c r="B56" s="4" t="str">
        <f t="shared" si="0"/>
        <v xml:space="preserve"> </v>
      </c>
      <c r="C56" s="1">
        <f t="shared" si="1"/>
        <v>53</v>
      </c>
      <c r="D56" t="str">
        <f t="shared" si="2"/>
        <v>TSCHAGER FELIX</v>
      </c>
      <c r="E56" s="1" t="str">
        <f t="shared" si="3"/>
        <v>Z00204</v>
      </c>
      <c r="F56" s="1">
        <f t="shared" si="9"/>
        <v>0</v>
      </c>
      <c r="G56" s="1" t="str">
        <f t="shared" si="4"/>
        <v xml:space="preserve"> </v>
      </c>
      <c r="H56" s="42" t="str">
        <f t="shared" si="10"/>
        <v>TSCHAGER FELIX</v>
      </c>
      <c r="I56" s="1" t="str">
        <f t="shared" si="5"/>
        <v>PBZ</v>
      </c>
      <c r="J56" s="1">
        <f t="shared" si="6"/>
        <v>65</v>
      </c>
      <c r="K56" s="1" t="str">
        <f t="shared" si="7"/>
        <v>CADETTI</v>
      </c>
      <c r="L56" s="7"/>
      <c r="M56">
        <f t="shared" si="11"/>
        <v>0</v>
      </c>
      <c r="N56">
        <f t="shared" si="12"/>
        <v>0</v>
      </c>
      <c r="O56">
        <f t="shared" si="13"/>
        <v>0</v>
      </c>
      <c r="P56" s="1">
        <f t="shared" si="14"/>
        <v>0</v>
      </c>
      <c r="Q56" s="22">
        <f t="shared" si="17"/>
        <v>0</v>
      </c>
      <c r="R56" s="19">
        <f t="shared" si="17"/>
        <v>0</v>
      </c>
      <c r="S56" s="1">
        <f t="shared" si="17"/>
        <v>0</v>
      </c>
      <c r="T56" s="1">
        <f t="shared" si="17"/>
        <v>0</v>
      </c>
      <c r="U56" s="42" t="str">
        <f t="shared" si="16"/>
        <v xml:space="preserve"> </v>
      </c>
      <c r="Z56" s="14"/>
    </row>
    <row r="57" spans="1:31" ht="15.75" x14ac:dyDescent="0.25">
      <c r="A57" s="3">
        <v>54</v>
      </c>
      <c r="B57" s="4">
        <f t="shared" si="0"/>
        <v>54</v>
      </c>
      <c r="C57" s="1" t="str">
        <f t="shared" si="1"/>
        <v xml:space="preserve"> </v>
      </c>
      <c r="D57" t="str">
        <f t="shared" si="2"/>
        <v xml:space="preserve"> </v>
      </c>
      <c r="E57" s="1" t="str">
        <f t="shared" si="3"/>
        <v xml:space="preserve"> </v>
      </c>
      <c r="F57" s="1">
        <f t="shared" si="9"/>
        <v>0</v>
      </c>
      <c r="G57" s="1" t="str">
        <f t="shared" si="4"/>
        <v xml:space="preserve"> </v>
      </c>
      <c r="H57" s="42" t="str">
        <f t="shared" si="10"/>
        <v xml:space="preserve"> </v>
      </c>
      <c r="I57" s="1" t="str">
        <f t="shared" si="5"/>
        <v xml:space="preserve"> </v>
      </c>
      <c r="J57" s="1" t="str">
        <f t="shared" si="6"/>
        <v xml:space="preserve"> </v>
      </c>
      <c r="K57" s="1" t="str">
        <f t="shared" si="7"/>
        <v xml:space="preserve"> </v>
      </c>
      <c r="L57" s="7"/>
      <c r="M57">
        <f t="shared" si="11"/>
        <v>0</v>
      </c>
      <c r="N57">
        <f t="shared" si="12"/>
        <v>0</v>
      </c>
      <c r="O57">
        <f t="shared" si="13"/>
        <v>0</v>
      </c>
      <c r="P57" s="1">
        <f t="shared" si="14"/>
        <v>0</v>
      </c>
      <c r="Q57" s="22">
        <f t="shared" si="17"/>
        <v>0</v>
      </c>
      <c r="R57" s="19">
        <f t="shared" si="17"/>
        <v>0</v>
      </c>
      <c r="S57" s="1">
        <f t="shared" si="17"/>
        <v>0</v>
      </c>
      <c r="T57" s="1">
        <f t="shared" si="17"/>
        <v>0</v>
      </c>
      <c r="U57" s="42" t="str">
        <f t="shared" si="16"/>
        <v xml:space="preserve"> </v>
      </c>
      <c r="Z57" s="14"/>
    </row>
    <row r="58" spans="1:31" ht="15.75" x14ac:dyDescent="0.25">
      <c r="A58" s="3">
        <v>55</v>
      </c>
      <c r="B58" s="4">
        <f t="shared" si="0"/>
        <v>55</v>
      </c>
      <c r="C58" s="1" t="str">
        <f t="shared" si="1"/>
        <v xml:space="preserve"> </v>
      </c>
      <c r="D58" t="str">
        <f t="shared" si="2"/>
        <v xml:space="preserve"> </v>
      </c>
      <c r="E58" s="1" t="str">
        <f t="shared" si="3"/>
        <v xml:space="preserve"> </v>
      </c>
      <c r="F58" s="1">
        <f t="shared" si="9"/>
        <v>0</v>
      </c>
      <c r="G58" s="1" t="str">
        <f t="shared" si="4"/>
        <v xml:space="preserve"> </v>
      </c>
      <c r="H58" s="42" t="str">
        <f t="shared" si="10"/>
        <v xml:space="preserve"> </v>
      </c>
      <c r="I58" s="1" t="str">
        <f t="shared" si="5"/>
        <v xml:space="preserve"> </v>
      </c>
      <c r="J58" s="1" t="str">
        <f t="shared" si="6"/>
        <v xml:space="preserve"> </v>
      </c>
      <c r="K58" s="1" t="str">
        <f t="shared" si="7"/>
        <v xml:space="preserve"> </v>
      </c>
      <c r="L58" s="7"/>
      <c r="M58">
        <f t="shared" si="11"/>
        <v>0</v>
      </c>
      <c r="N58">
        <f t="shared" si="12"/>
        <v>0</v>
      </c>
      <c r="O58">
        <f t="shared" si="13"/>
        <v>0</v>
      </c>
      <c r="P58" s="1">
        <f t="shared" si="14"/>
        <v>0</v>
      </c>
      <c r="Q58" s="22">
        <f t="shared" si="17"/>
        <v>0</v>
      </c>
      <c r="R58" s="19">
        <f t="shared" si="17"/>
        <v>0</v>
      </c>
      <c r="S58" s="1">
        <f t="shared" si="17"/>
        <v>0</v>
      </c>
      <c r="T58" s="1">
        <f t="shared" si="17"/>
        <v>0</v>
      </c>
      <c r="U58" s="42" t="str">
        <f t="shared" si="16"/>
        <v xml:space="preserve"> </v>
      </c>
      <c r="Z58" s="14"/>
    </row>
    <row r="59" spans="1:31" ht="15.75" x14ac:dyDescent="0.25">
      <c r="A59" s="3">
        <v>56</v>
      </c>
      <c r="B59" s="4">
        <f t="shared" si="0"/>
        <v>56</v>
      </c>
      <c r="C59" s="1" t="str">
        <f t="shared" si="1"/>
        <v xml:space="preserve"> </v>
      </c>
      <c r="D59" t="str">
        <f t="shared" si="2"/>
        <v xml:space="preserve"> </v>
      </c>
      <c r="E59" s="1" t="str">
        <f t="shared" si="3"/>
        <v xml:space="preserve"> </v>
      </c>
      <c r="F59" s="1">
        <f t="shared" si="9"/>
        <v>0</v>
      </c>
      <c r="G59" s="1" t="str">
        <f t="shared" si="4"/>
        <v xml:space="preserve"> </v>
      </c>
      <c r="H59" s="42" t="str">
        <f t="shared" si="10"/>
        <v xml:space="preserve"> </v>
      </c>
      <c r="I59" s="1" t="str">
        <f t="shared" si="5"/>
        <v xml:space="preserve"> </v>
      </c>
      <c r="J59" s="1" t="str">
        <f t="shared" si="6"/>
        <v xml:space="preserve"> </v>
      </c>
      <c r="K59" s="1" t="str">
        <f t="shared" si="7"/>
        <v xml:space="preserve"> </v>
      </c>
      <c r="L59" s="7"/>
      <c r="M59">
        <f t="shared" si="11"/>
        <v>0</v>
      </c>
      <c r="N59">
        <f t="shared" si="12"/>
        <v>0</v>
      </c>
      <c r="O59">
        <f t="shared" si="13"/>
        <v>0</v>
      </c>
      <c r="P59" s="1">
        <f t="shared" si="14"/>
        <v>0</v>
      </c>
      <c r="Q59" s="22">
        <f t="shared" si="17"/>
        <v>0</v>
      </c>
      <c r="R59" s="19">
        <f t="shared" si="17"/>
        <v>0</v>
      </c>
      <c r="S59" s="1">
        <f t="shared" si="17"/>
        <v>0</v>
      </c>
      <c r="T59" s="1">
        <f t="shared" si="17"/>
        <v>0</v>
      </c>
      <c r="U59" s="42" t="str">
        <f t="shared" si="16"/>
        <v xml:space="preserve"> </v>
      </c>
      <c r="Z59" s="14"/>
    </row>
    <row r="60" spans="1:31" ht="15.75" x14ac:dyDescent="0.25">
      <c r="A60" s="3">
        <v>57</v>
      </c>
      <c r="B60" s="4">
        <f t="shared" si="0"/>
        <v>57</v>
      </c>
      <c r="C60" s="1" t="str">
        <f t="shared" si="1"/>
        <v xml:space="preserve"> </v>
      </c>
      <c r="D60" t="str">
        <f t="shared" si="2"/>
        <v xml:space="preserve"> </v>
      </c>
      <c r="E60" s="1" t="str">
        <f t="shared" si="3"/>
        <v xml:space="preserve"> </v>
      </c>
      <c r="F60" s="1">
        <f t="shared" si="9"/>
        <v>0</v>
      </c>
      <c r="G60" s="1" t="str">
        <f t="shared" si="4"/>
        <v xml:space="preserve"> </v>
      </c>
      <c r="H60" s="42" t="str">
        <f t="shared" si="10"/>
        <v xml:space="preserve"> </v>
      </c>
      <c r="I60" s="1" t="str">
        <f t="shared" si="5"/>
        <v xml:space="preserve"> </v>
      </c>
      <c r="J60" s="1" t="str">
        <f t="shared" si="6"/>
        <v xml:space="preserve"> </v>
      </c>
      <c r="K60" s="1" t="str">
        <f t="shared" si="7"/>
        <v xml:space="preserve"> </v>
      </c>
      <c r="L60" s="7"/>
      <c r="M60">
        <f t="shared" si="11"/>
        <v>0</v>
      </c>
      <c r="N60">
        <f t="shared" si="12"/>
        <v>0</v>
      </c>
      <c r="O60">
        <f t="shared" si="13"/>
        <v>0</v>
      </c>
      <c r="P60" s="1">
        <f t="shared" si="14"/>
        <v>0</v>
      </c>
      <c r="Q60" s="22">
        <f t="shared" si="17"/>
        <v>0</v>
      </c>
      <c r="R60" s="19">
        <f t="shared" si="17"/>
        <v>0</v>
      </c>
      <c r="S60" s="1">
        <f t="shared" si="17"/>
        <v>0</v>
      </c>
      <c r="T60" s="1">
        <f t="shared" si="17"/>
        <v>0</v>
      </c>
      <c r="U60" s="42" t="str">
        <f t="shared" si="16"/>
        <v xml:space="preserve"> </v>
      </c>
      <c r="Z60" s="14"/>
    </row>
    <row r="61" spans="1:31" ht="15.75" x14ac:dyDescent="0.25">
      <c r="A61" s="3">
        <v>58</v>
      </c>
      <c r="B61" s="4">
        <f t="shared" si="0"/>
        <v>58</v>
      </c>
      <c r="C61" s="1" t="str">
        <f t="shared" si="1"/>
        <v xml:space="preserve"> </v>
      </c>
      <c r="D61" t="str">
        <f t="shared" si="2"/>
        <v xml:space="preserve"> </v>
      </c>
      <c r="E61" s="1" t="str">
        <f t="shared" si="3"/>
        <v xml:space="preserve"> </v>
      </c>
      <c r="F61" s="1">
        <f t="shared" si="9"/>
        <v>0</v>
      </c>
      <c r="G61" s="1" t="str">
        <f t="shared" si="4"/>
        <v xml:space="preserve"> </v>
      </c>
      <c r="H61" s="42" t="str">
        <f t="shared" si="10"/>
        <v xml:space="preserve"> </v>
      </c>
      <c r="I61" s="1" t="str">
        <f t="shared" si="5"/>
        <v xml:space="preserve"> </v>
      </c>
      <c r="J61" s="1" t="str">
        <f t="shared" si="6"/>
        <v xml:space="preserve"> </v>
      </c>
      <c r="K61" s="1" t="str">
        <f t="shared" si="7"/>
        <v xml:space="preserve"> </v>
      </c>
      <c r="L61" s="7"/>
      <c r="M61">
        <f t="shared" si="11"/>
        <v>0</v>
      </c>
      <c r="N61">
        <f t="shared" si="12"/>
        <v>0</v>
      </c>
      <c r="O61">
        <f t="shared" si="13"/>
        <v>0</v>
      </c>
      <c r="P61" s="1">
        <f t="shared" si="14"/>
        <v>0</v>
      </c>
      <c r="Q61" s="22">
        <f t="shared" si="17"/>
        <v>0</v>
      </c>
      <c r="R61" s="19">
        <f t="shared" si="17"/>
        <v>0</v>
      </c>
      <c r="S61" s="1">
        <f t="shared" si="17"/>
        <v>0</v>
      </c>
      <c r="T61" s="1">
        <f t="shared" si="17"/>
        <v>0</v>
      </c>
      <c r="U61" s="42" t="str">
        <f t="shared" si="16"/>
        <v xml:space="preserve"> </v>
      </c>
      <c r="Z61" s="14"/>
    </row>
    <row r="62" spans="1:31" ht="15.75" x14ac:dyDescent="0.25">
      <c r="A62" s="3">
        <v>59</v>
      </c>
      <c r="B62" s="4">
        <f t="shared" si="0"/>
        <v>59</v>
      </c>
      <c r="C62" s="1" t="str">
        <f t="shared" si="1"/>
        <v xml:space="preserve"> </v>
      </c>
      <c r="D62" t="str">
        <f t="shared" si="2"/>
        <v xml:space="preserve"> </v>
      </c>
      <c r="E62" s="1" t="str">
        <f t="shared" si="3"/>
        <v xml:space="preserve"> </v>
      </c>
      <c r="F62" s="1">
        <f t="shared" si="9"/>
        <v>0</v>
      </c>
      <c r="G62" s="1" t="str">
        <f t="shared" si="4"/>
        <v xml:space="preserve"> </v>
      </c>
      <c r="H62" s="42" t="str">
        <f t="shared" si="10"/>
        <v xml:space="preserve"> </v>
      </c>
      <c r="I62" s="1" t="str">
        <f t="shared" si="5"/>
        <v xml:space="preserve"> </v>
      </c>
      <c r="J62" s="1" t="str">
        <f t="shared" si="6"/>
        <v xml:space="preserve"> </v>
      </c>
      <c r="K62" s="1" t="str">
        <f t="shared" si="7"/>
        <v xml:space="preserve"> </v>
      </c>
      <c r="L62" s="7"/>
      <c r="M62">
        <f t="shared" si="11"/>
        <v>0</v>
      </c>
      <c r="N62">
        <f t="shared" si="12"/>
        <v>0</v>
      </c>
      <c r="O62">
        <f t="shared" si="13"/>
        <v>0</v>
      </c>
      <c r="P62" s="1">
        <f t="shared" si="14"/>
        <v>0</v>
      </c>
      <c r="Q62" s="22">
        <f t="shared" si="17"/>
        <v>0</v>
      </c>
      <c r="R62" s="19">
        <f t="shared" si="17"/>
        <v>0</v>
      </c>
      <c r="S62" s="1">
        <f t="shared" si="17"/>
        <v>0</v>
      </c>
      <c r="T62" s="1">
        <f t="shared" ref="T62:T125" si="18">AC62</f>
        <v>0</v>
      </c>
      <c r="U62" s="42" t="str">
        <f t="shared" si="16"/>
        <v xml:space="preserve"> </v>
      </c>
      <c r="Z62" s="14"/>
    </row>
    <row r="63" spans="1:31" ht="15.75" x14ac:dyDescent="0.25">
      <c r="A63" s="3">
        <v>60</v>
      </c>
      <c r="B63" s="4">
        <f t="shared" si="0"/>
        <v>60</v>
      </c>
      <c r="C63" s="1" t="str">
        <f t="shared" si="1"/>
        <v xml:space="preserve"> </v>
      </c>
      <c r="D63" t="str">
        <f t="shared" si="2"/>
        <v xml:space="preserve"> </v>
      </c>
      <c r="E63" s="1" t="str">
        <f t="shared" si="3"/>
        <v xml:space="preserve"> </v>
      </c>
      <c r="F63" s="1">
        <f t="shared" si="9"/>
        <v>0</v>
      </c>
      <c r="G63" s="1" t="str">
        <f t="shared" si="4"/>
        <v xml:space="preserve"> </v>
      </c>
      <c r="H63" s="42" t="str">
        <f t="shared" si="10"/>
        <v xml:space="preserve"> </v>
      </c>
      <c r="I63" s="1" t="str">
        <f t="shared" si="5"/>
        <v xml:space="preserve"> </v>
      </c>
      <c r="J63" s="1" t="str">
        <f t="shared" si="6"/>
        <v xml:space="preserve"> </v>
      </c>
      <c r="K63" s="1" t="str">
        <f t="shared" si="7"/>
        <v xml:space="preserve"> </v>
      </c>
      <c r="L63" s="7"/>
      <c r="M63">
        <f t="shared" si="11"/>
        <v>0</v>
      </c>
      <c r="N63">
        <f t="shared" si="12"/>
        <v>0</v>
      </c>
      <c r="O63">
        <f t="shared" si="13"/>
        <v>0</v>
      </c>
      <c r="P63" s="1">
        <f t="shared" si="14"/>
        <v>0</v>
      </c>
      <c r="Q63" s="22">
        <f t="shared" ref="Q63:S80" si="19">Z63</f>
        <v>0</v>
      </c>
      <c r="R63" s="19">
        <f t="shared" si="19"/>
        <v>0</v>
      </c>
      <c r="S63" s="1">
        <f t="shared" si="19"/>
        <v>0</v>
      </c>
      <c r="T63" s="1">
        <f t="shared" si="18"/>
        <v>0</v>
      </c>
      <c r="U63" s="42" t="str">
        <f t="shared" si="16"/>
        <v xml:space="preserve"> </v>
      </c>
      <c r="Z63" s="14"/>
    </row>
    <row r="64" spans="1:31" ht="15.75" x14ac:dyDescent="0.25">
      <c r="A64" s="3">
        <v>61</v>
      </c>
      <c r="B64" s="4" t="str">
        <f t="shared" si="0"/>
        <v xml:space="preserve"> </v>
      </c>
      <c r="C64" s="1">
        <f t="shared" si="1"/>
        <v>61</v>
      </c>
      <c r="D64" t="str">
        <f t="shared" si="2"/>
        <v>VALL PIETRO</v>
      </c>
      <c r="E64" s="1" t="str">
        <f t="shared" si="3"/>
        <v>Y04904</v>
      </c>
      <c r="F64" s="1">
        <f t="shared" si="9"/>
        <v>0</v>
      </c>
      <c r="G64" s="1" t="str">
        <f t="shared" si="4"/>
        <v xml:space="preserve"> </v>
      </c>
      <c r="H64" s="42" t="str">
        <f t="shared" si="10"/>
        <v>VALL PIETRO</v>
      </c>
      <c r="I64" s="1" t="str">
        <f t="shared" si="5"/>
        <v>VEN</v>
      </c>
      <c r="J64" s="1">
        <f t="shared" si="6"/>
        <v>65</v>
      </c>
      <c r="K64" s="1" t="str">
        <f t="shared" si="7"/>
        <v>CADETTI</v>
      </c>
      <c r="L64" s="7"/>
      <c r="M64">
        <f t="shared" si="11"/>
        <v>0</v>
      </c>
      <c r="N64">
        <f t="shared" si="12"/>
        <v>0</v>
      </c>
      <c r="O64">
        <f t="shared" si="13"/>
        <v>0</v>
      </c>
      <c r="P64" s="1">
        <f t="shared" si="14"/>
        <v>0</v>
      </c>
      <c r="Q64" s="22">
        <f t="shared" si="19"/>
        <v>0</v>
      </c>
      <c r="R64" s="19">
        <f t="shared" si="19"/>
        <v>0</v>
      </c>
      <c r="S64" s="1">
        <f t="shared" si="19"/>
        <v>0</v>
      </c>
      <c r="T64" s="1">
        <f t="shared" si="18"/>
        <v>0</v>
      </c>
      <c r="U64" s="42" t="str">
        <f t="shared" si="16"/>
        <v xml:space="preserve"> </v>
      </c>
      <c r="Z64" s="14"/>
    </row>
    <row r="65" spans="1:26" ht="15.75" x14ac:dyDescent="0.25">
      <c r="A65" s="3">
        <v>62</v>
      </c>
      <c r="B65" s="4">
        <f t="shared" si="0"/>
        <v>62</v>
      </c>
      <c r="C65" s="1" t="str">
        <f t="shared" si="1"/>
        <v xml:space="preserve"> </v>
      </c>
      <c r="D65" t="str">
        <f t="shared" si="2"/>
        <v xml:space="preserve"> </v>
      </c>
      <c r="E65" s="1" t="str">
        <f t="shared" si="3"/>
        <v xml:space="preserve"> </v>
      </c>
      <c r="F65" s="1">
        <f t="shared" si="9"/>
        <v>0</v>
      </c>
      <c r="G65" s="1" t="str">
        <f t="shared" si="4"/>
        <v xml:space="preserve"> </v>
      </c>
      <c r="H65" s="42" t="str">
        <f t="shared" si="10"/>
        <v xml:space="preserve"> </v>
      </c>
      <c r="I65" s="1" t="str">
        <f t="shared" si="5"/>
        <v xml:space="preserve"> </v>
      </c>
      <c r="J65" s="1" t="str">
        <f t="shared" si="6"/>
        <v xml:space="preserve"> </v>
      </c>
      <c r="K65" s="1" t="str">
        <f t="shared" si="7"/>
        <v xml:space="preserve"> </v>
      </c>
      <c r="L65" s="7"/>
      <c r="M65">
        <f t="shared" si="11"/>
        <v>0</v>
      </c>
      <c r="N65">
        <f t="shared" si="12"/>
        <v>0</v>
      </c>
      <c r="O65">
        <f t="shared" si="13"/>
        <v>0</v>
      </c>
      <c r="P65" s="1">
        <f t="shared" si="14"/>
        <v>0</v>
      </c>
      <c r="Q65" s="22">
        <f t="shared" si="19"/>
        <v>0</v>
      </c>
      <c r="R65" s="19">
        <f t="shared" si="19"/>
        <v>0</v>
      </c>
      <c r="S65" s="1">
        <f t="shared" si="19"/>
        <v>0</v>
      </c>
      <c r="T65" s="1">
        <f t="shared" si="18"/>
        <v>0</v>
      </c>
      <c r="U65" s="42" t="str">
        <f t="shared" si="16"/>
        <v xml:space="preserve"> </v>
      </c>
      <c r="Z65" s="14"/>
    </row>
    <row r="66" spans="1:26" ht="15.75" x14ac:dyDescent="0.25">
      <c r="A66" s="3">
        <v>63</v>
      </c>
      <c r="B66" s="4">
        <f t="shared" si="0"/>
        <v>63</v>
      </c>
      <c r="C66" s="1" t="str">
        <f t="shared" si="1"/>
        <v xml:space="preserve"> </v>
      </c>
      <c r="D66" t="str">
        <f t="shared" si="2"/>
        <v xml:space="preserve"> </v>
      </c>
      <c r="E66" s="1" t="str">
        <f t="shared" si="3"/>
        <v xml:space="preserve"> </v>
      </c>
      <c r="F66" s="1">
        <f t="shared" si="9"/>
        <v>0</v>
      </c>
      <c r="G66" s="1" t="str">
        <f t="shared" si="4"/>
        <v xml:space="preserve"> </v>
      </c>
      <c r="H66" s="42" t="str">
        <f t="shared" si="10"/>
        <v xml:space="preserve"> </v>
      </c>
      <c r="I66" s="1" t="str">
        <f t="shared" si="5"/>
        <v xml:space="preserve"> </v>
      </c>
      <c r="J66" s="1" t="str">
        <f t="shared" si="6"/>
        <v xml:space="preserve"> </v>
      </c>
      <c r="K66" s="1" t="str">
        <f t="shared" si="7"/>
        <v xml:space="preserve"> </v>
      </c>
      <c r="L66" s="7"/>
      <c r="M66">
        <f t="shared" si="11"/>
        <v>0</v>
      </c>
      <c r="N66">
        <f t="shared" si="12"/>
        <v>0</v>
      </c>
      <c r="O66">
        <f t="shared" si="13"/>
        <v>0</v>
      </c>
      <c r="P66" s="1">
        <f t="shared" si="14"/>
        <v>0</v>
      </c>
      <c r="Q66" s="22">
        <f t="shared" si="19"/>
        <v>0</v>
      </c>
      <c r="R66" s="19">
        <f t="shared" si="19"/>
        <v>0</v>
      </c>
      <c r="S66" s="1">
        <f t="shared" si="19"/>
        <v>0</v>
      </c>
      <c r="T66" s="1">
        <f t="shared" si="18"/>
        <v>0</v>
      </c>
      <c r="U66" s="42" t="str">
        <f t="shared" si="16"/>
        <v xml:space="preserve"> </v>
      </c>
      <c r="Z66" s="14"/>
    </row>
    <row r="67" spans="1:26" ht="15.75" x14ac:dyDescent="0.25">
      <c r="A67" s="3">
        <v>64</v>
      </c>
      <c r="B67" s="4">
        <f t="shared" si="0"/>
        <v>64</v>
      </c>
      <c r="C67" s="1" t="str">
        <f t="shared" si="1"/>
        <v xml:space="preserve"> </v>
      </c>
      <c r="D67" t="str">
        <f t="shared" si="2"/>
        <v xml:space="preserve"> </v>
      </c>
      <c r="E67" s="1" t="str">
        <f t="shared" si="3"/>
        <v xml:space="preserve"> </v>
      </c>
      <c r="F67" s="1">
        <f t="shared" si="9"/>
        <v>0</v>
      </c>
      <c r="G67" s="1" t="str">
        <f t="shared" si="4"/>
        <v xml:space="preserve"> </v>
      </c>
      <c r="H67" s="42" t="str">
        <f t="shared" si="10"/>
        <v xml:space="preserve"> </v>
      </c>
      <c r="I67" s="1" t="str">
        <f t="shared" si="5"/>
        <v xml:space="preserve"> </v>
      </c>
      <c r="J67" s="1" t="str">
        <f t="shared" si="6"/>
        <v xml:space="preserve"> </v>
      </c>
      <c r="K67" s="1" t="str">
        <f t="shared" si="7"/>
        <v xml:space="preserve"> </v>
      </c>
      <c r="L67" s="7"/>
      <c r="M67">
        <f t="shared" si="11"/>
        <v>0</v>
      </c>
      <c r="N67">
        <f t="shared" si="12"/>
        <v>0</v>
      </c>
      <c r="O67">
        <f t="shared" si="13"/>
        <v>0</v>
      </c>
      <c r="P67" s="1">
        <f t="shared" si="14"/>
        <v>0</v>
      </c>
      <c r="Q67" s="22">
        <f t="shared" si="19"/>
        <v>0</v>
      </c>
      <c r="R67" s="19">
        <f t="shared" si="19"/>
        <v>0</v>
      </c>
      <c r="S67" s="1">
        <f t="shared" si="19"/>
        <v>0</v>
      </c>
      <c r="T67" s="1">
        <f t="shared" si="18"/>
        <v>0</v>
      </c>
      <c r="U67" s="42" t="str">
        <f t="shared" si="16"/>
        <v xml:space="preserve"> </v>
      </c>
      <c r="Z67" s="14"/>
    </row>
    <row r="68" spans="1:26" ht="15.75" x14ac:dyDescent="0.25">
      <c r="A68" s="3">
        <v>65</v>
      </c>
      <c r="B68" s="4">
        <f t="shared" ref="B68:B131" si="20">IF(A68=C68," ",A68)</f>
        <v>65</v>
      </c>
      <c r="C68" s="1" t="str">
        <f t="shared" ref="C68:C131" si="21">_xlfn.IFNA(VLOOKUP(A68,$M$4:$N$1002,2,FALSE)," ")</f>
        <v xml:space="preserve"> </v>
      </c>
      <c r="D68" t="str">
        <f t="shared" ref="D68:D131" si="22">_xlfn.IFNA(VLOOKUP(C68,$N$4:$O$1002,2,FALSE)," ")</f>
        <v xml:space="preserve"> </v>
      </c>
      <c r="E68" s="1" t="str">
        <f t="shared" ref="E68:E131" si="23">_xlfn.IFNA(VLOOKUP(C68,$N$4:$U$1002,3,FALSE)," ")</f>
        <v xml:space="preserve"> </v>
      </c>
      <c r="F68" s="1">
        <f t="shared" si="9"/>
        <v>0</v>
      </c>
      <c r="G68" s="1" t="str">
        <f t="shared" ref="G68:G131" si="24">IF(D68=H68," ","licenza 23 da rinnovare")</f>
        <v xml:space="preserve"> </v>
      </c>
      <c r="H68" s="42" t="str">
        <f t="shared" si="10"/>
        <v xml:space="preserve"> </v>
      </c>
      <c r="I68" s="1" t="str">
        <f t="shared" ref="I68:I131" si="25">_xlfn.IFNA(VLOOKUP(D68,$O$4:$S$1002,4,FALSE)," ")</f>
        <v xml:space="preserve"> </v>
      </c>
      <c r="J68" s="1" t="str">
        <f t="shared" ref="J68:J131" si="26">_xlfn.IFNA(VLOOKUP(D68,$O$4:$S$1002,5,FALSE)," ")</f>
        <v xml:space="preserve"> </v>
      </c>
      <c r="K68" s="1" t="str">
        <f t="shared" ref="K68:K131" si="27">_xlfn.IFNA(VLOOKUP(D68,$O$4:$T$1002,6,FALSE)," ")</f>
        <v xml:space="preserve"> </v>
      </c>
      <c r="L68" s="7"/>
      <c r="M68">
        <f t="shared" si="11"/>
        <v>0</v>
      </c>
      <c r="N68">
        <f t="shared" si="12"/>
        <v>0</v>
      </c>
      <c r="O68">
        <f t="shared" si="13"/>
        <v>0</v>
      </c>
      <c r="P68" s="1">
        <f t="shared" si="14"/>
        <v>0</v>
      </c>
      <c r="Q68" s="22">
        <f t="shared" si="19"/>
        <v>0</v>
      </c>
      <c r="R68" s="19">
        <f t="shared" si="19"/>
        <v>0</v>
      </c>
      <c r="S68" s="1">
        <f t="shared" si="19"/>
        <v>0</v>
      </c>
      <c r="T68" s="1">
        <f t="shared" si="18"/>
        <v>0</v>
      </c>
      <c r="U68" s="42" t="str">
        <f t="shared" si="16"/>
        <v xml:space="preserve"> </v>
      </c>
      <c r="Z68" s="14"/>
    </row>
    <row r="69" spans="1:26" ht="15.75" x14ac:dyDescent="0.25">
      <c r="A69" s="3">
        <v>66</v>
      </c>
      <c r="B69" s="4">
        <f t="shared" si="20"/>
        <v>66</v>
      </c>
      <c r="C69" s="1" t="str">
        <f t="shared" si="21"/>
        <v xml:space="preserve"> </v>
      </c>
      <c r="D69" t="str">
        <f t="shared" si="22"/>
        <v xml:space="preserve"> </v>
      </c>
      <c r="E69" s="1" t="str">
        <f t="shared" si="23"/>
        <v xml:space="preserve"> </v>
      </c>
      <c r="F69" s="1">
        <f t="shared" ref="F69:F132" si="28">IF(G69="licenza 23 da rinnovare",1,0)</f>
        <v>0</v>
      </c>
      <c r="G69" s="1" t="str">
        <f t="shared" si="24"/>
        <v xml:space="preserve"> </v>
      </c>
      <c r="H69" s="42" t="str">
        <f t="shared" ref="H69:H132" si="29">_xlfn.IFNA(VLOOKUP(C69,$N$4:$W$1002,8,FALSE)," ")</f>
        <v xml:space="preserve"> </v>
      </c>
      <c r="I69" s="1" t="str">
        <f t="shared" si="25"/>
        <v xml:space="preserve"> </v>
      </c>
      <c r="J69" s="1" t="str">
        <f t="shared" si="26"/>
        <v xml:space="preserve"> </v>
      </c>
      <c r="K69" s="1" t="str">
        <f t="shared" si="27"/>
        <v xml:space="preserve"> </v>
      </c>
      <c r="L69" s="7"/>
      <c r="M69">
        <f t="shared" ref="M69:M132" si="30">X69</f>
        <v>0</v>
      </c>
      <c r="N69">
        <f t="shared" ref="N69:N132" si="31">X69</f>
        <v>0</v>
      </c>
      <c r="O69">
        <f t="shared" ref="O69:O132" si="32">Y69</f>
        <v>0</v>
      </c>
      <c r="P69" s="1">
        <f t="shared" ref="P69:P132" si="33">W69</f>
        <v>0</v>
      </c>
      <c r="Q69" s="22">
        <f t="shared" si="19"/>
        <v>0</v>
      </c>
      <c r="R69" s="19">
        <f t="shared" si="19"/>
        <v>0</v>
      </c>
      <c r="S69" s="1">
        <f t="shared" si="19"/>
        <v>0</v>
      </c>
      <c r="T69" s="1">
        <f t="shared" si="18"/>
        <v>0</v>
      </c>
      <c r="U69" s="42" t="str">
        <f t="shared" ref="U69:U132" si="34">IF(AD69&gt;0,AD69," ")</f>
        <v xml:space="preserve"> </v>
      </c>
      <c r="Z69" s="14"/>
    </row>
    <row r="70" spans="1:26" ht="15.75" x14ac:dyDescent="0.25">
      <c r="A70" s="3">
        <v>67</v>
      </c>
      <c r="B70" s="4">
        <f t="shared" si="20"/>
        <v>67</v>
      </c>
      <c r="C70" s="1" t="str">
        <f t="shared" si="21"/>
        <v xml:space="preserve"> </v>
      </c>
      <c r="D70" t="str">
        <f t="shared" si="22"/>
        <v xml:space="preserve"> </v>
      </c>
      <c r="E70" s="1" t="str">
        <f t="shared" si="23"/>
        <v xml:space="preserve"> </v>
      </c>
      <c r="F70" s="1">
        <f t="shared" si="28"/>
        <v>0</v>
      </c>
      <c r="G70" s="1" t="str">
        <f t="shared" si="24"/>
        <v xml:space="preserve"> </v>
      </c>
      <c r="H70" s="42" t="str">
        <f t="shared" si="29"/>
        <v xml:space="preserve"> </v>
      </c>
      <c r="I70" s="1" t="str">
        <f t="shared" si="25"/>
        <v xml:space="preserve"> </v>
      </c>
      <c r="J70" s="1" t="str">
        <f t="shared" si="26"/>
        <v xml:space="preserve"> </v>
      </c>
      <c r="K70" s="1" t="str">
        <f t="shared" si="27"/>
        <v xml:space="preserve"> </v>
      </c>
      <c r="L70" s="7"/>
      <c r="M70">
        <f t="shared" si="30"/>
        <v>0</v>
      </c>
      <c r="N70">
        <f t="shared" si="31"/>
        <v>0</v>
      </c>
      <c r="O70">
        <f t="shared" si="32"/>
        <v>0</v>
      </c>
      <c r="P70" s="1">
        <f t="shared" si="33"/>
        <v>0</v>
      </c>
      <c r="Q70" s="22">
        <f t="shared" si="19"/>
        <v>0</v>
      </c>
      <c r="R70" s="19">
        <f t="shared" si="19"/>
        <v>0</v>
      </c>
      <c r="S70" s="1">
        <f t="shared" si="19"/>
        <v>0</v>
      </c>
      <c r="T70" s="1">
        <f t="shared" si="18"/>
        <v>0</v>
      </c>
      <c r="U70" s="42" t="str">
        <f t="shared" si="34"/>
        <v xml:space="preserve"> </v>
      </c>
      <c r="Z70" s="14"/>
    </row>
    <row r="71" spans="1:26" ht="15.75" x14ac:dyDescent="0.25">
      <c r="A71" s="3">
        <v>68</v>
      </c>
      <c r="B71" s="4">
        <f t="shared" si="20"/>
        <v>68</v>
      </c>
      <c r="C71" s="1" t="str">
        <f t="shared" si="21"/>
        <v xml:space="preserve"> </v>
      </c>
      <c r="D71" t="str">
        <f t="shared" si="22"/>
        <v xml:space="preserve"> </v>
      </c>
      <c r="E71" s="1" t="str">
        <f t="shared" si="23"/>
        <v xml:space="preserve"> </v>
      </c>
      <c r="F71" s="1">
        <f t="shared" si="28"/>
        <v>0</v>
      </c>
      <c r="G71" s="1" t="str">
        <f t="shared" si="24"/>
        <v xml:space="preserve"> </v>
      </c>
      <c r="H71" s="42" t="str">
        <f t="shared" si="29"/>
        <v xml:space="preserve"> </v>
      </c>
      <c r="I71" s="1" t="str">
        <f t="shared" si="25"/>
        <v xml:space="preserve"> </v>
      </c>
      <c r="J71" s="1" t="str">
        <f t="shared" si="26"/>
        <v xml:space="preserve"> </v>
      </c>
      <c r="K71" s="1" t="str">
        <f t="shared" si="27"/>
        <v xml:space="preserve"> </v>
      </c>
      <c r="L71" s="7"/>
      <c r="M71">
        <f t="shared" si="30"/>
        <v>0</v>
      </c>
      <c r="N71">
        <f t="shared" si="31"/>
        <v>0</v>
      </c>
      <c r="O71">
        <f t="shared" si="32"/>
        <v>0</v>
      </c>
      <c r="P71" s="1">
        <f t="shared" si="33"/>
        <v>0</v>
      </c>
      <c r="Q71" s="22">
        <f t="shared" si="19"/>
        <v>0</v>
      </c>
      <c r="R71" s="19">
        <f t="shared" si="19"/>
        <v>0</v>
      </c>
      <c r="S71" s="1">
        <f t="shared" si="19"/>
        <v>0</v>
      </c>
      <c r="T71" s="1">
        <f t="shared" si="18"/>
        <v>0</v>
      </c>
      <c r="U71" s="42" t="str">
        <f t="shared" si="34"/>
        <v xml:space="preserve"> </v>
      </c>
      <c r="Z71" s="14"/>
    </row>
    <row r="72" spans="1:26" ht="15.75" x14ac:dyDescent="0.25">
      <c r="A72" s="3">
        <v>69</v>
      </c>
      <c r="B72" s="4">
        <f t="shared" si="20"/>
        <v>69</v>
      </c>
      <c r="C72" s="1" t="str">
        <f t="shared" si="21"/>
        <v xml:space="preserve"> </v>
      </c>
      <c r="D72" t="str">
        <f t="shared" si="22"/>
        <v xml:space="preserve"> </v>
      </c>
      <c r="E72" s="1" t="str">
        <f t="shared" si="23"/>
        <v xml:space="preserve"> </v>
      </c>
      <c r="F72" s="1">
        <f t="shared" si="28"/>
        <v>0</v>
      </c>
      <c r="G72" s="1" t="str">
        <f t="shared" si="24"/>
        <v xml:space="preserve"> </v>
      </c>
      <c r="H72" s="42" t="str">
        <f t="shared" si="29"/>
        <v xml:space="preserve"> </v>
      </c>
      <c r="I72" s="1" t="str">
        <f t="shared" si="25"/>
        <v xml:space="preserve"> </v>
      </c>
      <c r="J72" s="1" t="str">
        <f t="shared" si="26"/>
        <v xml:space="preserve"> </v>
      </c>
      <c r="K72" s="1" t="str">
        <f t="shared" si="27"/>
        <v xml:space="preserve"> </v>
      </c>
      <c r="L72" s="7"/>
      <c r="M72">
        <f t="shared" si="30"/>
        <v>0</v>
      </c>
      <c r="N72">
        <f t="shared" si="31"/>
        <v>0</v>
      </c>
      <c r="O72">
        <f t="shared" si="32"/>
        <v>0</v>
      </c>
      <c r="P72" s="1">
        <f t="shared" si="33"/>
        <v>0</v>
      </c>
      <c r="Q72" s="22">
        <f t="shared" si="19"/>
        <v>0</v>
      </c>
      <c r="R72" s="19">
        <f t="shared" si="19"/>
        <v>0</v>
      </c>
      <c r="S72" s="1">
        <f t="shared" si="19"/>
        <v>0</v>
      </c>
      <c r="T72" s="1">
        <f t="shared" si="18"/>
        <v>0</v>
      </c>
      <c r="U72" s="42" t="str">
        <f t="shared" si="34"/>
        <v xml:space="preserve"> </v>
      </c>
      <c r="Z72" s="14"/>
    </row>
    <row r="73" spans="1:26" ht="15.75" x14ac:dyDescent="0.25">
      <c r="A73" s="3">
        <v>70</v>
      </c>
      <c r="B73" s="4" t="str">
        <f t="shared" si="20"/>
        <v xml:space="preserve"> </v>
      </c>
      <c r="C73" s="1">
        <f t="shared" si="21"/>
        <v>70</v>
      </c>
      <c r="D73" t="str">
        <f t="shared" si="22"/>
        <v>GALLAZZI ALESSANDRO</v>
      </c>
      <c r="E73" s="1" t="str">
        <f t="shared" si="23"/>
        <v>Z00145</v>
      </c>
      <c r="F73" s="1">
        <f t="shared" si="28"/>
        <v>0</v>
      </c>
      <c r="G73" s="1" t="str">
        <f t="shared" si="24"/>
        <v xml:space="preserve"> </v>
      </c>
      <c r="H73" s="42" t="str">
        <f t="shared" si="29"/>
        <v>GALLAZZI ALESSANDRO</v>
      </c>
      <c r="I73" s="1" t="str">
        <f t="shared" si="25"/>
        <v>LOM</v>
      </c>
      <c r="J73" s="1">
        <f t="shared" si="26"/>
        <v>65</v>
      </c>
      <c r="K73" s="1" t="str">
        <f t="shared" si="27"/>
        <v>CADETTI</v>
      </c>
      <c r="L73" s="7"/>
      <c r="M73">
        <f t="shared" si="30"/>
        <v>0</v>
      </c>
      <c r="N73">
        <f t="shared" si="31"/>
        <v>0</v>
      </c>
      <c r="O73">
        <f t="shared" si="32"/>
        <v>0</v>
      </c>
      <c r="P73" s="1">
        <f t="shared" si="33"/>
        <v>0</v>
      </c>
      <c r="Q73" s="22">
        <f t="shared" si="19"/>
        <v>0</v>
      </c>
      <c r="R73" s="19">
        <f t="shared" si="19"/>
        <v>0</v>
      </c>
      <c r="S73" s="1">
        <f t="shared" si="19"/>
        <v>0</v>
      </c>
      <c r="T73" s="1">
        <f t="shared" si="18"/>
        <v>0</v>
      </c>
      <c r="U73" s="42" t="str">
        <f t="shared" si="34"/>
        <v xml:space="preserve"> </v>
      </c>
      <c r="Z73" s="14"/>
    </row>
    <row r="74" spans="1:26" ht="15.75" x14ac:dyDescent="0.25">
      <c r="A74" s="3">
        <v>71</v>
      </c>
      <c r="B74" s="4">
        <f t="shared" si="20"/>
        <v>71</v>
      </c>
      <c r="C74" s="1" t="str">
        <f t="shared" si="21"/>
        <v xml:space="preserve"> </v>
      </c>
      <c r="D74" t="str">
        <f t="shared" si="22"/>
        <v xml:space="preserve"> </v>
      </c>
      <c r="E74" s="1" t="str">
        <f t="shared" si="23"/>
        <v xml:space="preserve"> </v>
      </c>
      <c r="F74" s="1">
        <f t="shared" si="28"/>
        <v>0</v>
      </c>
      <c r="G74" s="1" t="str">
        <f t="shared" si="24"/>
        <v xml:space="preserve"> </v>
      </c>
      <c r="H74" s="42" t="str">
        <f t="shared" si="29"/>
        <v xml:space="preserve"> </v>
      </c>
      <c r="I74" s="1" t="str">
        <f t="shared" si="25"/>
        <v xml:space="preserve"> </v>
      </c>
      <c r="J74" s="1" t="str">
        <f t="shared" si="26"/>
        <v xml:space="preserve"> </v>
      </c>
      <c r="K74" s="1" t="str">
        <f t="shared" si="27"/>
        <v xml:space="preserve"> </v>
      </c>
      <c r="L74" s="7"/>
      <c r="M74">
        <f t="shared" si="30"/>
        <v>0</v>
      </c>
      <c r="N74">
        <f t="shared" si="31"/>
        <v>0</v>
      </c>
      <c r="O74">
        <f t="shared" si="32"/>
        <v>0</v>
      </c>
      <c r="P74" s="1">
        <f t="shared" si="33"/>
        <v>0</v>
      </c>
      <c r="Q74" s="22">
        <f t="shared" si="19"/>
        <v>0</v>
      </c>
      <c r="R74" s="19">
        <f t="shared" si="19"/>
        <v>0</v>
      </c>
      <c r="S74" s="1">
        <f t="shared" si="19"/>
        <v>0</v>
      </c>
      <c r="T74" s="1">
        <f t="shared" si="18"/>
        <v>0</v>
      </c>
      <c r="U74" s="42" t="str">
        <f t="shared" si="34"/>
        <v xml:space="preserve"> </v>
      </c>
      <c r="Z74" s="14"/>
    </row>
    <row r="75" spans="1:26" ht="15.75" x14ac:dyDescent="0.25">
      <c r="A75" s="3">
        <v>72</v>
      </c>
      <c r="B75" s="4">
        <f t="shared" si="20"/>
        <v>72</v>
      </c>
      <c r="C75" s="1" t="str">
        <f t="shared" si="21"/>
        <v xml:space="preserve"> </v>
      </c>
      <c r="D75" t="str">
        <f t="shared" si="22"/>
        <v xml:space="preserve"> </v>
      </c>
      <c r="E75" s="1" t="str">
        <f t="shared" si="23"/>
        <v xml:space="preserve"> </v>
      </c>
      <c r="F75" s="1">
        <f t="shared" si="28"/>
        <v>0</v>
      </c>
      <c r="G75" s="1" t="str">
        <f t="shared" si="24"/>
        <v xml:space="preserve"> </v>
      </c>
      <c r="H75" s="42" t="str">
        <f t="shared" si="29"/>
        <v xml:space="preserve"> </v>
      </c>
      <c r="I75" s="1" t="str">
        <f t="shared" si="25"/>
        <v xml:space="preserve"> </v>
      </c>
      <c r="J75" s="1" t="str">
        <f t="shared" si="26"/>
        <v xml:space="preserve"> </v>
      </c>
      <c r="K75" s="1" t="str">
        <f t="shared" si="27"/>
        <v xml:space="preserve"> </v>
      </c>
      <c r="L75" s="7"/>
      <c r="M75">
        <f t="shared" si="30"/>
        <v>0</v>
      </c>
      <c r="N75">
        <f t="shared" si="31"/>
        <v>0</v>
      </c>
      <c r="O75">
        <f t="shared" si="32"/>
        <v>0</v>
      </c>
      <c r="P75" s="1">
        <f t="shared" si="33"/>
        <v>0</v>
      </c>
      <c r="Q75" s="22">
        <f t="shared" si="19"/>
        <v>0</v>
      </c>
      <c r="R75" s="19">
        <f t="shared" si="19"/>
        <v>0</v>
      </c>
      <c r="S75" s="1">
        <f t="shared" si="19"/>
        <v>0</v>
      </c>
      <c r="T75" s="1">
        <f t="shared" si="18"/>
        <v>0</v>
      </c>
      <c r="U75" s="42" t="str">
        <f t="shared" si="34"/>
        <v xml:space="preserve"> </v>
      </c>
      <c r="Z75" s="14"/>
    </row>
    <row r="76" spans="1:26" ht="15.75" x14ac:dyDescent="0.25">
      <c r="A76" s="3">
        <v>73</v>
      </c>
      <c r="B76" s="4">
        <f t="shared" si="20"/>
        <v>73</v>
      </c>
      <c r="C76" s="1" t="str">
        <f t="shared" si="21"/>
        <v xml:space="preserve"> </v>
      </c>
      <c r="D76" t="str">
        <f t="shared" si="22"/>
        <v xml:space="preserve"> </v>
      </c>
      <c r="E76" s="1" t="str">
        <f t="shared" si="23"/>
        <v xml:space="preserve"> </v>
      </c>
      <c r="F76" s="1">
        <f t="shared" si="28"/>
        <v>0</v>
      </c>
      <c r="G76" s="1" t="str">
        <f t="shared" si="24"/>
        <v xml:space="preserve"> </v>
      </c>
      <c r="H76" s="42" t="str">
        <f t="shared" si="29"/>
        <v xml:space="preserve"> </v>
      </c>
      <c r="I76" s="1" t="str">
        <f t="shared" si="25"/>
        <v xml:space="preserve"> </v>
      </c>
      <c r="J76" s="1" t="str">
        <f t="shared" si="26"/>
        <v xml:space="preserve"> </v>
      </c>
      <c r="K76" s="1" t="str">
        <f t="shared" si="27"/>
        <v xml:space="preserve"> </v>
      </c>
      <c r="L76" s="7"/>
      <c r="M76">
        <f t="shared" si="30"/>
        <v>0</v>
      </c>
      <c r="N76">
        <f t="shared" si="31"/>
        <v>0</v>
      </c>
      <c r="O76">
        <f t="shared" si="32"/>
        <v>0</v>
      </c>
      <c r="P76" s="1">
        <f t="shared" si="33"/>
        <v>0</v>
      </c>
      <c r="Q76" s="22">
        <f t="shared" si="19"/>
        <v>0</v>
      </c>
      <c r="R76" s="19">
        <f t="shared" si="19"/>
        <v>0</v>
      </c>
      <c r="S76" s="1">
        <f t="shared" si="19"/>
        <v>0</v>
      </c>
      <c r="T76" s="1">
        <f t="shared" si="18"/>
        <v>0</v>
      </c>
      <c r="U76" s="42" t="str">
        <f t="shared" si="34"/>
        <v xml:space="preserve"> </v>
      </c>
      <c r="Z76" s="14"/>
    </row>
    <row r="77" spans="1:26" ht="15.75" x14ac:dyDescent="0.25">
      <c r="A77" s="3">
        <v>74</v>
      </c>
      <c r="B77" s="4">
        <f t="shared" si="20"/>
        <v>74</v>
      </c>
      <c r="C77" s="1" t="str">
        <f t="shared" si="21"/>
        <v xml:space="preserve"> </v>
      </c>
      <c r="D77" t="str">
        <f t="shared" si="22"/>
        <v xml:space="preserve"> </v>
      </c>
      <c r="E77" s="1" t="str">
        <f t="shared" si="23"/>
        <v xml:space="preserve"> </v>
      </c>
      <c r="F77" s="1">
        <f t="shared" si="28"/>
        <v>0</v>
      </c>
      <c r="G77" s="1" t="str">
        <f t="shared" si="24"/>
        <v xml:space="preserve"> </v>
      </c>
      <c r="H77" s="42" t="str">
        <f t="shared" si="29"/>
        <v xml:space="preserve"> </v>
      </c>
      <c r="I77" s="1" t="str">
        <f t="shared" si="25"/>
        <v xml:space="preserve"> </v>
      </c>
      <c r="J77" s="1" t="str">
        <f t="shared" si="26"/>
        <v xml:space="preserve"> </v>
      </c>
      <c r="K77" s="1" t="str">
        <f t="shared" si="27"/>
        <v xml:space="preserve"> </v>
      </c>
      <c r="L77" s="7"/>
      <c r="M77">
        <f t="shared" si="30"/>
        <v>0</v>
      </c>
      <c r="N77">
        <f t="shared" si="31"/>
        <v>0</v>
      </c>
      <c r="O77">
        <f t="shared" si="32"/>
        <v>0</v>
      </c>
      <c r="P77" s="1">
        <f t="shared" si="33"/>
        <v>0</v>
      </c>
      <c r="Q77" s="22">
        <f t="shared" si="19"/>
        <v>0</v>
      </c>
      <c r="R77" s="19">
        <f t="shared" si="19"/>
        <v>0</v>
      </c>
      <c r="S77" s="1">
        <f t="shared" si="19"/>
        <v>0</v>
      </c>
      <c r="T77" s="1">
        <f t="shared" si="18"/>
        <v>0</v>
      </c>
      <c r="U77" s="42" t="str">
        <f t="shared" si="34"/>
        <v xml:space="preserve"> </v>
      </c>
      <c r="Z77" s="14"/>
    </row>
    <row r="78" spans="1:26" ht="15.75" x14ac:dyDescent="0.25">
      <c r="A78" s="3">
        <v>75</v>
      </c>
      <c r="B78" s="4">
        <f t="shared" si="20"/>
        <v>75</v>
      </c>
      <c r="C78" s="1" t="str">
        <f t="shared" si="21"/>
        <v xml:space="preserve"> </v>
      </c>
      <c r="D78" t="str">
        <f t="shared" si="22"/>
        <v xml:space="preserve"> </v>
      </c>
      <c r="E78" s="1" t="str">
        <f t="shared" si="23"/>
        <v xml:space="preserve"> </v>
      </c>
      <c r="F78" s="1">
        <f t="shared" si="28"/>
        <v>0</v>
      </c>
      <c r="G78" s="1" t="str">
        <f t="shared" si="24"/>
        <v xml:space="preserve"> </v>
      </c>
      <c r="H78" s="42" t="str">
        <f t="shared" si="29"/>
        <v xml:space="preserve"> </v>
      </c>
      <c r="I78" s="1" t="str">
        <f t="shared" si="25"/>
        <v xml:space="preserve"> </v>
      </c>
      <c r="J78" s="1" t="str">
        <f t="shared" si="26"/>
        <v xml:space="preserve"> </v>
      </c>
      <c r="K78" s="1" t="str">
        <f t="shared" si="27"/>
        <v xml:space="preserve"> </v>
      </c>
      <c r="L78" s="7"/>
      <c r="M78">
        <f t="shared" si="30"/>
        <v>0</v>
      </c>
      <c r="N78">
        <f t="shared" si="31"/>
        <v>0</v>
      </c>
      <c r="O78">
        <f t="shared" si="32"/>
        <v>0</v>
      </c>
      <c r="P78" s="1">
        <f t="shared" si="33"/>
        <v>0</v>
      </c>
      <c r="Q78" s="22">
        <f t="shared" si="19"/>
        <v>0</v>
      </c>
      <c r="R78" s="19">
        <f t="shared" si="19"/>
        <v>0</v>
      </c>
      <c r="S78" s="1">
        <f t="shared" si="19"/>
        <v>0</v>
      </c>
      <c r="T78" s="1">
        <f t="shared" si="18"/>
        <v>0</v>
      </c>
      <c r="U78" s="42" t="str">
        <f t="shared" si="34"/>
        <v xml:space="preserve"> </v>
      </c>
      <c r="Z78" s="14"/>
    </row>
    <row r="79" spans="1:26" ht="15.75" x14ac:dyDescent="0.25">
      <c r="A79" s="3">
        <v>76</v>
      </c>
      <c r="B79" s="4">
        <f t="shared" si="20"/>
        <v>76</v>
      </c>
      <c r="C79" s="1" t="str">
        <f t="shared" si="21"/>
        <v xml:space="preserve"> </v>
      </c>
      <c r="D79" t="str">
        <f t="shared" si="22"/>
        <v xml:space="preserve"> </v>
      </c>
      <c r="E79" s="1" t="str">
        <f t="shared" si="23"/>
        <v xml:space="preserve"> </v>
      </c>
      <c r="F79" s="1">
        <f t="shared" si="28"/>
        <v>0</v>
      </c>
      <c r="G79" s="1" t="str">
        <f t="shared" si="24"/>
        <v xml:space="preserve"> </v>
      </c>
      <c r="H79" s="42" t="str">
        <f t="shared" si="29"/>
        <v xml:space="preserve"> </v>
      </c>
      <c r="I79" s="1" t="str">
        <f t="shared" si="25"/>
        <v xml:space="preserve"> </v>
      </c>
      <c r="J79" s="1" t="str">
        <f t="shared" si="26"/>
        <v xml:space="preserve"> </v>
      </c>
      <c r="K79" s="1" t="str">
        <f t="shared" si="27"/>
        <v xml:space="preserve"> </v>
      </c>
      <c r="L79" s="7"/>
      <c r="M79">
        <f t="shared" si="30"/>
        <v>0</v>
      </c>
      <c r="N79">
        <f t="shared" si="31"/>
        <v>0</v>
      </c>
      <c r="O79">
        <f t="shared" si="32"/>
        <v>0</v>
      </c>
      <c r="P79" s="1">
        <f t="shared" si="33"/>
        <v>0</v>
      </c>
      <c r="Q79" s="22">
        <f t="shared" si="19"/>
        <v>0</v>
      </c>
      <c r="R79" s="19">
        <f t="shared" si="19"/>
        <v>0</v>
      </c>
      <c r="S79" s="1">
        <f t="shared" si="19"/>
        <v>0</v>
      </c>
      <c r="T79" s="1">
        <f t="shared" si="18"/>
        <v>0</v>
      </c>
      <c r="U79" s="42" t="str">
        <f t="shared" si="34"/>
        <v xml:space="preserve"> </v>
      </c>
      <c r="Z79" s="14"/>
    </row>
    <row r="80" spans="1:26" ht="15.75" x14ac:dyDescent="0.25">
      <c r="A80" s="3">
        <v>77</v>
      </c>
      <c r="B80" s="4">
        <f t="shared" si="20"/>
        <v>77</v>
      </c>
      <c r="C80" s="1" t="str">
        <f t="shared" si="21"/>
        <v xml:space="preserve"> </v>
      </c>
      <c r="D80" t="str">
        <f t="shared" si="22"/>
        <v xml:space="preserve"> </v>
      </c>
      <c r="E80" s="1" t="str">
        <f t="shared" si="23"/>
        <v xml:space="preserve"> </v>
      </c>
      <c r="F80" s="1">
        <f t="shared" si="28"/>
        <v>0</v>
      </c>
      <c r="G80" s="1" t="str">
        <f t="shared" si="24"/>
        <v xml:space="preserve"> </v>
      </c>
      <c r="H80" s="42" t="str">
        <f t="shared" si="29"/>
        <v xml:space="preserve"> </v>
      </c>
      <c r="I80" s="1" t="str">
        <f t="shared" si="25"/>
        <v xml:space="preserve"> </v>
      </c>
      <c r="J80" s="1" t="str">
        <f t="shared" si="26"/>
        <v xml:space="preserve"> </v>
      </c>
      <c r="K80" s="1" t="str">
        <f t="shared" si="27"/>
        <v xml:space="preserve"> </v>
      </c>
      <c r="L80" s="7"/>
      <c r="M80">
        <f t="shared" si="30"/>
        <v>0</v>
      </c>
      <c r="N80">
        <f t="shared" si="31"/>
        <v>0</v>
      </c>
      <c r="O80">
        <f t="shared" si="32"/>
        <v>0</v>
      </c>
      <c r="P80" s="1">
        <f t="shared" si="33"/>
        <v>0</v>
      </c>
      <c r="Q80" s="22">
        <f t="shared" si="19"/>
        <v>0</v>
      </c>
      <c r="R80" s="19">
        <f t="shared" si="19"/>
        <v>0</v>
      </c>
      <c r="S80" s="1">
        <f t="shared" si="19"/>
        <v>0</v>
      </c>
      <c r="T80" s="1">
        <f t="shared" si="18"/>
        <v>0</v>
      </c>
      <c r="U80" s="42" t="str">
        <f t="shared" si="34"/>
        <v xml:space="preserve"> </v>
      </c>
      <c r="Z80" s="14"/>
    </row>
    <row r="81" spans="1:26" ht="15.75" x14ac:dyDescent="0.25">
      <c r="A81" s="3">
        <v>78</v>
      </c>
      <c r="B81" s="4">
        <f t="shared" si="20"/>
        <v>78</v>
      </c>
      <c r="C81" s="1" t="str">
        <f t="shared" si="21"/>
        <v xml:space="preserve"> </v>
      </c>
      <c r="D81" t="str">
        <f t="shared" si="22"/>
        <v xml:space="preserve"> </v>
      </c>
      <c r="E81" s="1" t="str">
        <f t="shared" si="23"/>
        <v xml:space="preserve"> </v>
      </c>
      <c r="F81" s="1">
        <f t="shared" si="28"/>
        <v>0</v>
      </c>
      <c r="G81" s="1" t="str">
        <f t="shared" si="24"/>
        <v xml:space="preserve"> </v>
      </c>
      <c r="H81" s="42" t="str">
        <f t="shared" si="29"/>
        <v xml:space="preserve"> </v>
      </c>
      <c r="I81" s="1" t="str">
        <f t="shared" si="25"/>
        <v xml:space="preserve"> </v>
      </c>
      <c r="J81" s="1" t="str">
        <f t="shared" si="26"/>
        <v xml:space="preserve"> </v>
      </c>
      <c r="K81" s="1" t="str">
        <f t="shared" si="27"/>
        <v xml:space="preserve"> </v>
      </c>
      <c r="L81" s="7"/>
      <c r="M81">
        <f t="shared" si="30"/>
        <v>0</v>
      </c>
      <c r="N81">
        <f t="shared" si="31"/>
        <v>0</v>
      </c>
      <c r="O81">
        <f t="shared" si="32"/>
        <v>0</v>
      </c>
      <c r="P81" s="1">
        <f t="shared" si="33"/>
        <v>0</v>
      </c>
      <c r="Q81" s="22">
        <f t="shared" ref="Q81:T130" si="35">Z81</f>
        <v>0</v>
      </c>
      <c r="R81" s="19">
        <f t="shared" si="35"/>
        <v>0</v>
      </c>
      <c r="S81" s="1">
        <f t="shared" si="35"/>
        <v>0</v>
      </c>
      <c r="T81" s="1">
        <f t="shared" si="18"/>
        <v>0</v>
      </c>
      <c r="U81" s="42" t="str">
        <f t="shared" si="34"/>
        <v xml:space="preserve"> </v>
      </c>
      <c r="Z81" s="14"/>
    </row>
    <row r="82" spans="1:26" ht="15.75" x14ac:dyDescent="0.25">
      <c r="A82" s="3">
        <v>79</v>
      </c>
      <c r="B82" s="4">
        <f t="shared" si="20"/>
        <v>79</v>
      </c>
      <c r="C82" s="1" t="str">
        <f t="shared" si="21"/>
        <v xml:space="preserve"> </v>
      </c>
      <c r="D82" t="str">
        <f t="shared" si="22"/>
        <v xml:space="preserve"> </v>
      </c>
      <c r="E82" s="1" t="str">
        <f t="shared" si="23"/>
        <v xml:space="preserve"> </v>
      </c>
      <c r="F82" s="1">
        <f t="shared" si="28"/>
        <v>0</v>
      </c>
      <c r="G82" s="1" t="str">
        <f t="shared" si="24"/>
        <v xml:space="preserve"> </v>
      </c>
      <c r="H82" s="42" t="str">
        <f t="shared" si="29"/>
        <v xml:space="preserve"> </v>
      </c>
      <c r="I82" s="1" t="str">
        <f t="shared" si="25"/>
        <v xml:space="preserve"> </v>
      </c>
      <c r="J82" s="1" t="str">
        <f t="shared" si="26"/>
        <v xml:space="preserve"> </v>
      </c>
      <c r="K82" s="1" t="str">
        <f t="shared" si="27"/>
        <v xml:space="preserve"> </v>
      </c>
      <c r="L82" s="7"/>
      <c r="M82">
        <f t="shared" si="30"/>
        <v>0</v>
      </c>
      <c r="N82">
        <f t="shared" si="31"/>
        <v>0</v>
      </c>
      <c r="O82">
        <f t="shared" si="32"/>
        <v>0</v>
      </c>
      <c r="P82" s="1">
        <f t="shared" si="33"/>
        <v>0</v>
      </c>
      <c r="Q82" s="22">
        <f t="shared" si="35"/>
        <v>0</v>
      </c>
      <c r="R82" s="19">
        <f t="shared" si="35"/>
        <v>0</v>
      </c>
      <c r="S82" s="1">
        <f t="shared" si="35"/>
        <v>0</v>
      </c>
      <c r="T82" s="1">
        <f t="shared" si="18"/>
        <v>0</v>
      </c>
      <c r="U82" s="42" t="str">
        <f t="shared" si="34"/>
        <v xml:space="preserve"> </v>
      </c>
      <c r="Z82" s="14"/>
    </row>
    <row r="83" spans="1:26" ht="15.75" x14ac:dyDescent="0.25">
      <c r="A83" s="3">
        <v>80</v>
      </c>
      <c r="B83" s="4">
        <f t="shared" si="20"/>
        <v>80</v>
      </c>
      <c r="C83" s="1" t="str">
        <f t="shared" si="21"/>
        <v xml:space="preserve"> </v>
      </c>
      <c r="D83" t="str">
        <f t="shared" si="22"/>
        <v xml:space="preserve"> </v>
      </c>
      <c r="E83" s="1" t="str">
        <f t="shared" si="23"/>
        <v xml:space="preserve"> </v>
      </c>
      <c r="F83" s="1">
        <f t="shared" si="28"/>
        <v>0</v>
      </c>
      <c r="G83" s="1" t="str">
        <f t="shared" si="24"/>
        <v xml:space="preserve"> </v>
      </c>
      <c r="H83" s="42" t="str">
        <f t="shared" si="29"/>
        <v xml:space="preserve"> </v>
      </c>
      <c r="I83" s="1" t="str">
        <f t="shared" si="25"/>
        <v xml:space="preserve"> </v>
      </c>
      <c r="J83" s="1" t="str">
        <f t="shared" si="26"/>
        <v xml:space="preserve"> </v>
      </c>
      <c r="K83" s="1" t="str">
        <f t="shared" si="27"/>
        <v xml:space="preserve"> </v>
      </c>
      <c r="L83" s="7"/>
      <c r="M83">
        <f t="shared" si="30"/>
        <v>0</v>
      </c>
      <c r="N83">
        <f t="shared" si="31"/>
        <v>0</v>
      </c>
      <c r="O83">
        <f t="shared" si="32"/>
        <v>0</v>
      </c>
      <c r="P83" s="1">
        <f t="shared" si="33"/>
        <v>0</v>
      </c>
      <c r="Q83" s="22">
        <f t="shared" si="35"/>
        <v>0</v>
      </c>
      <c r="R83" s="19">
        <f t="shared" si="35"/>
        <v>0</v>
      </c>
      <c r="S83" s="1">
        <f t="shared" si="35"/>
        <v>0</v>
      </c>
      <c r="T83" s="1">
        <f t="shared" si="18"/>
        <v>0</v>
      </c>
      <c r="U83" s="42" t="str">
        <f t="shared" si="34"/>
        <v xml:space="preserve"> </v>
      </c>
      <c r="Z83" s="14"/>
    </row>
    <row r="84" spans="1:26" ht="15.75" x14ac:dyDescent="0.25">
      <c r="A84" s="3">
        <v>81</v>
      </c>
      <c r="B84" s="4" t="str">
        <f t="shared" si="20"/>
        <v xml:space="preserve"> </v>
      </c>
      <c r="C84" s="1">
        <f t="shared" si="21"/>
        <v>81</v>
      </c>
      <c r="D84" t="str">
        <f t="shared" si="22"/>
        <v>BERTUZZI TOBIA</v>
      </c>
      <c r="E84" s="1" t="str">
        <f t="shared" si="23"/>
        <v>Y04884</v>
      </c>
      <c r="F84" s="1">
        <f t="shared" si="28"/>
        <v>0</v>
      </c>
      <c r="G84" s="1" t="str">
        <f t="shared" si="24"/>
        <v xml:space="preserve"> </v>
      </c>
      <c r="H84" s="42" t="str">
        <f t="shared" si="29"/>
        <v>BERTUZZI TOBIA</v>
      </c>
      <c r="I84" s="1" t="str">
        <f t="shared" si="25"/>
        <v>EMI</v>
      </c>
      <c r="J84" s="1">
        <f t="shared" si="26"/>
        <v>65</v>
      </c>
      <c r="K84" s="1" t="str">
        <f t="shared" si="27"/>
        <v>CADETTI</v>
      </c>
      <c r="L84" s="7"/>
      <c r="M84">
        <f t="shared" si="30"/>
        <v>0</v>
      </c>
      <c r="N84">
        <f t="shared" si="31"/>
        <v>0</v>
      </c>
      <c r="O84">
        <f t="shared" si="32"/>
        <v>0</v>
      </c>
      <c r="P84" s="1">
        <f t="shared" si="33"/>
        <v>0</v>
      </c>
      <c r="Q84" s="22">
        <f t="shared" si="35"/>
        <v>0</v>
      </c>
      <c r="R84" s="19">
        <f t="shared" si="35"/>
        <v>0</v>
      </c>
      <c r="S84" s="1">
        <f t="shared" si="35"/>
        <v>0</v>
      </c>
      <c r="T84" s="1">
        <f t="shared" si="18"/>
        <v>0</v>
      </c>
      <c r="U84" s="42" t="str">
        <f t="shared" si="34"/>
        <v xml:space="preserve"> </v>
      </c>
      <c r="Z84" s="14"/>
    </row>
    <row r="85" spans="1:26" ht="15.75" x14ac:dyDescent="0.25">
      <c r="A85" s="3">
        <v>82</v>
      </c>
      <c r="B85" s="4">
        <f t="shared" si="20"/>
        <v>82</v>
      </c>
      <c r="C85" s="1" t="str">
        <f t="shared" si="21"/>
        <v xml:space="preserve"> </v>
      </c>
      <c r="D85" t="str">
        <f t="shared" si="22"/>
        <v xml:space="preserve"> </v>
      </c>
      <c r="E85" s="1" t="str">
        <f t="shared" si="23"/>
        <v xml:space="preserve"> </v>
      </c>
      <c r="F85" s="1">
        <f t="shared" si="28"/>
        <v>0</v>
      </c>
      <c r="G85" s="1" t="str">
        <f t="shared" si="24"/>
        <v xml:space="preserve"> </v>
      </c>
      <c r="H85" s="42" t="str">
        <f t="shared" si="29"/>
        <v xml:space="preserve"> </v>
      </c>
      <c r="I85" s="1" t="str">
        <f t="shared" si="25"/>
        <v xml:space="preserve"> </v>
      </c>
      <c r="J85" s="1" t="str">
        <f t="shared" si="26"/>
        <v xml:space="preserve"> </v>
      </c>
      <c r="K85" s="1" t="str">
        <f t="shared" si="27"/>
        <v xml:space="preserve"> </v>
      </c>
      <c r="L85" s="7"/>
      <c r="M85">
        <f t="shared" si="30"/>
        <v>0</v>
      </c>
      <c r="N85">
        <f t="shared" si="31"/>
        <v>0</v>
      </c>
      <c r="O85">
        <f t="shared" si="32"/>
        <v>0</v>
      </c>
      <c r="P85" s="1">
        <f t="shared" si="33"/>
        <v>0</v>
      </c>
      <c r="Q85" s="22">
        <f t="shared" si="35"/>
        <v>0</v>
      </c>
      <c r="R85" s="19">
        <f t="shared" si="35"/>
        <v>0</v>
      </c>
      <c r="S85" s="1">
        <f t="shared" si="35"/>
        <v>0</v>
      </c>
      <c r="T85" s="1">
        <f t="shared" si="18"/>
        <v>0</v>
      </c>
      <c r="U85" s="42" t="str">
        <f t="shared" si="34"/>
        <v xml:space="preserve"> </v>
      </c>
      <c r="Z85" s="14"/>
    </row>
    <row r="86" spans="1:26" ht="15.75" x14ac:dyDescent="0.25">
      <c r="A86" s="3">
        <v>83</v>
      </c>
      <c r="B86" s="4">
        <f t="shared" si="20"/>
        <v>83</v>
      </c>
      <c r="C86" s="1" t="str">
        <f t="shared" si="21"/>
        <v xml:space="preserve"> </v>
      </c>
      <c r="D86" t="str">
        <f t="shared" si="22"/>
        <v xml:space="preserve"> </v>
      </c>
      <c r="E86" s="1" t="str">
        <f t="shared" si="23"/>
        <v xml:space="preserve"> </v>
      </c>
      <c r="F86" s="1">
        <f t="shared" si="28"/>
        <v>0</v>
      </c>
      <c r="G86" s="1" t="str">
        <f t="shared" si="24"/>
        <v xml:space="preserve"> </v>
      </c>
      <c r="H86" s="42" t="str">
        <f t="shared" si="29"/>
        <v xml:space="preserve"> </v>
      </c>
      <c r="I86" s="1" t="str">
        <f t="shared" si="25"/>
        <v xml:space="preserve"> </v>
      </c>
      <c r="J86" s="1" t="str">
        <f t="shared" si="26"/>
        <v xml:space="preserve"> </v>
      </c>
      <c r="K86" s="1" t="str">
        <f t="shared" si="27"/>
        <v xml:space="preserve"> </v>
      </c>
      <c r="L86" s="7"/>
      <c r="M86">
        <f t="shared" si="30"/>
        <v>0</v>
      </c>
      <c r="N86">
        <f t="shared" si="31"/>
        <v>0</v>
      </c>
      <c r="O86">
        <f t="shared" si="32"/>
        <v>0</v>
      </c>
      <c r="P86" s="1">
        <f t="shared" si="33"/>
        <v>0</v>
      </c>
      <c r="Q86" s="22">
        <f t="shared" si="35"/>
        <v>0</v>
      </c>
      <c r="R86" s="19">
        <f t="shared" si="35"/>
        <v>0</v>
      </c>
      <c r="S86" s="1">
        <f t="shared" si="35"/>
        <v>0</v>
      </c>
      <c r="T86" s="1">
        <f t="shared" si="18"/>
        <v>0</v>
      </c>
      <c r="U86" s="42" t="str">
        <f t="shared" si="34"/>
        <v xml:space="preserve"> </v>
      </c>
      <c r="Z86" s="14"/>
    </row>
    <row r="87" spans="1:26" ht="15.75" x14ac:dyDescent="0.25">
      <c r="A87" s="3">
        <v>84</v>
      </c>
      <c r="B87" s="4">
        <f t="shared" si="20"/>
        <v>84</v>
      </c>
      <c r="C87" s="1" t="str">
        <f t="shared" si="21"/>
        <v xml:space="preserve"> </v>
      </c>
      <c r="D87" t="str">
        <f t="shared" si="22"/>
        <v xml:space="preserve"> </v>
      </c>
      <c r="E87" s="1" t="str">
        <f t="shared" si="23"/>
        <v xml:space="preserve"> </v>
      </c>
      <c r="F87" s="1">
        <f t="shared" si="28"/>
        <v>0</v>
      </c>
      <c r="G87" s="1" t="str">
        <f t="shared" si="24"/>
        <v xml:space="preserve"> </v>
      </c>
      <c r="H87" s="42" t="str">
        <f t="shared" si="29"/>
        <v xml:space="preserve"> </v>
      </c>
      <c r="I87" s="1" t="str">
        <f t="shared" si="25"/>
        <v xml:space="preserve"> </v>
      </c>
      <c r="J87" s="1" t="str">
        <f t="shared" si="26"/>
        <v xml:space="preserve"> </v>
      </c>
      <c r="K87" s="1" t="str">
        <f t="shared" si="27"/>
        <v xml:space="preserve"> </v>
      </c>
      <c r="L87" s="7"/>
      <c r="M87">
        <f t="shared" si="30"/>
        <v>0</v>
      </c>
      <c r="N87">
        <f t="shared" si="31"/>
        <v>0</v>
      </c>
      <c r="O87">
        <f t="shared" si="32"/>
        <v>0</v>
      </c>
      <c r="P87" s="1">
        <f t="shared" si="33"/>
        <v>0</v>
      </c>
      <c r="Q87" s="22">
        <f t="shared" si="35"/>
        <v>0</v>
      </c>
      <c r="R87" s="19">
        <f t="shared" si="35"/>
        <v>0</v>
      </c>
      <c r="S87" s="1">
        <f t="shared" si="35"/>
        <v>0</v>
      </c>
      <c r="T87" s="1">
        <f t="shared" si="18"/>
        <v>0</v>
      </c>
      <c r="U87" s="42" t="str">
        <f t="shared" si="34"/>
        <v xml:space="preserve"> </v>
      </c>
      <c r="Z87" s="14"/>
    </row>
    <row r="88" spans="1:26" ht="15.75" x14ac:dyDescent="0.25">
      <c r="A88" s="3">
        <v>85</v>
      </c>
      <c r="B88" s="4">
        <f t="shared" si="20"/>
        <v>85</v>
      </c>
      <c r="C88" s="1" t="str">
        <f t="shared" si="21"/>
        <v xml:space="preserve"> </v>
      </c>
      <c r="D88" t="str">
        <f t="shared" si="22"/>
        <v xml:space="preserve"> </v>
      </c>
      <c r="E88" s="1" t="str">
        <f t="shared" si="23"/>
        <v xml:space="preserve"> </v>
      </c>
      <c r="F88" s="1">
        <f t="shared" si="28"/>
        <v>0</v>
      </c>
      <c r="G88" s="1" t="str">
        <f t="shared" si="24"/>
        <v xml:space="preserve"> </v>
      </c>
      <c r="H88" s="42" t="str">
        <f t="shared" si="29"/>
        <v xml:space="preserve"> </v>
      </c>
      <c r="I88" s="1" t="str">
        <f t="shared" si="25"/>
        <v xml:space="preserve"> </v>
      </c>
      <c r="J88" s="1" t="str">
        <f t="shared" si="26"/>
        <v xml:space="preserve"> </v>
      </c>
      <c r="K88" s="1" t="str">
        <f t="shared" si="27"/>
        <v xml:space="preserve"> </v>
      </c>
      <c r="L88" s="7"/>
      <c r="M88">
        <f t="shared" si="30"/>
        <v>0</v>
      </c>
      <c r="N88">
        <f t="shared" si="31"/>
        <v>0</v>
      </c>
      <c r="O88">
        <f t="shared" si="32"/>
        <v>0</v>
      </c>
      <c r="P88" s="1">
        <f t="shared" si="33"/>
        <v>0</v>
      </c>
      <c r="Q88" s="22">
        <f t="shared" si="35"/>
        <v>0</v>
      </c>
      <c r="R88" s="19">
        <f t="shared" si="35"/>
        <v>0</v>
      </c>
      <c r="S88" s="1">
        <f t="shared" si="35"/>
        <v>0</v>
      </c>
      <c r="T88" s="1">
        <f t="shared" si="18"/>
        <v>0</v>
      </c>
      <c r="U88" s="42" t="str">
        <f t="shared" si="34"/>
        <v xml:space="preserve"> </v>
      </c>
      <c r="Z88" s="14"/>
    </row>
    <row r="89" spans="1:26" ht="15.75" x14ac:dyDescent="0.25">
      <c r="A89" s="3">
        <v>86</v>
      </c>
      <c r="B89" s="4">
        <f t="shared" si="20"/>
        <v>86</v>
      </c>
      <c r="C89" s="1" t="str">
        <f t="shared" si="21"/>
        <v xml:space="preserve"> </v>
      </c>
      <c r="D89" t="str">
        <f t="shared" si="22"/>
        <v xml:space="preserve"> </v>
      </c>
      <c r="E89" s="1" t="str">
        <f t="shared" si="23"/>
        <v xml:space="preserve"> </v>
      </c>
      <c r="F89" s="1">
        <f t="shared" si="28"/>
        <v>0</v>
      </c>
      <c r="G89" s="1" t="str">
        <f t="shared" si="24"/>
        <v xml:space="preserve"> </v>
      </c>
      <c r="H89" s="42" t="str">
        <f t="shared" si="29"/>
        <v xml:space="preserve"> </v>
      </c>
      <c r="I89" s="1" t="str">
        <f t="shared" si="25"/>
        <v xml:space="preserve"> </v>
      </c>
      <c r="J89" s="1" t="str">
        <f t="shared" si="26"/>
        <v xml:space="preserve"> </v>
      </c>
      <c r="K89" s="1" t="str">
        <f t="shared" si="27"/>
        <v xml:space="preserve"> </v>
      </c>
      <c r="L89" s="7"/>
      <c r="M89">
        <f t="shared" si="30"/>
        <v>0</v>
      </c>
      <c r="N89">
        <f t="shared" si="31"/>
        <v>0</v>
      </c>
      <c r="O89">
        <f t="shared" si="32"/>
        <v>0</v>
      </c>
      <c r="P89" s="1">
        <f t="shared" si="33"/>
        <v>0</v>
      </c>
      <c r="Q89" s="22">
        <f t="shared" si="35"/>
        <v>0</v>
      </c>
      <c r="R89" s="19">
        <f t="shared" si="35"/>
        <v>0</v>
      </c>
      <c r="S89" s="1">
        <f t="shared" si="35"/>
        <v>0</v>
      </c>
      <c r="T89" s="1">
        <f t="shared" si="18"/>
        <v>0</v>
      </c>
      <c r="U89" s="42" t="str">
        <f t="shared" si="34"/>
        <v xml:space="preserve"> </v>
      </c>
      <c r="Z89" s="14"/>
    </row>
    <row r="90" spans="1:26" ht="15.75" x14ac:dyDescent="0.25">
      <c r="A90" s="3">
        <v>87</v>
      </c>
      <c r="B90" s="4">
        <f t="shared" si="20"/>
        <v>87</v>
      </c>
      <c r="C90" s="1" t="str">
        <f t="shared" si="21"/>
        <v xml:space="preserve"> </v>
      </c>
      <c r="D90" t="str">
        <f t="shared" si="22"/>
        <v xml:space="preserve"> </v>
      </c>
      <c r="E90" s="1" t="str">
        <f t="shared" si="23"/>
        <v xml:space="preserve"> </v>
      </c>
      <c r="F90" s="1">
        <f t="shared" si="28"/>
        <v>0</v>
      </c>
      <c r="G90" s="1" t="str">
        <f t="shared" si="24"/>
        <v xml:space="preserve"> </v>
      </c>
      <c r="H90" s="42" t="str">
        <f t="shared" si="29"/>
        <v xml:space="preserve"> </v>
      </c>
      <c r="I90" s="1" t="str">
        <f t="shared" si="25"/>
        <v xml:space="preserve"> </v>
      </c>
      <c r="J90" s="1" t="str">
        <f t="shared" si="26"/>
        <v xml:space="preserve"> </v>
      </c>
      <c r="K90" s="1" t="str">
        <f t="shared" si="27"/>
        <v xml:space="preserve"> </v>
      </c>
      <c r="L90" s="7"/>
      <c r="M90">
        <f t="shared" si="30"/>
        <v>0</v>
      </c>
      <c r="N90">
        <f t="shared" si="31"/>
        <v>0</v>
      </c>
      <c r="O90">
        <f t="shared" si="32"/>
        <v>0</v>
      </c>
      <c r="P90" s="1">
        <f t="shared" si="33"/>
        <v>0</v>
      </c>
      <c r="Q90" s="22">
        <f t="shared" si="35"/>
        <v>0</v>
      </c>
      <c r="R90" s="19">
        <f t="shared" si="35"/>
        <v>0</v>
      </c>
      <c r="S90" s="1">
        <f t="shared" si="35"/>
        <v>0</v>
      </c>
      <c r="T90" s="1">
        <f t="shared" si="18"/>
        <v>0</v>
      </c>
      <c r="U90" s="42" t="str">
        <f t="shared" si="34"/>
        <v xml:space="preserve"> </v>
      </c>
      <c r="Z90" s="14"/>
    </row>
    <row r="91" spans="1:26" ht="15.75" x14ac:dyDescent="0.25">
      <c r="A91" s="3">
        <v>88</v>
      </c>
      <c r="B91" s="4">
        <f t="shared" si="20"/>
        <v>88</v>
      </c>
      <c r="C91" s="1" t="str">
        <f t="shared" si="21"/>
        <v xml:space="preserve"> </v>
      </c>
      <c r="D91" t="str">
        <f t="shared" si="22"/>
        <v xml:space="preserve"> </v>
      </c>
      <c r="E91" s="1" t="str">
        <f t="shared" si="23"/>
        <v xml:space="preserve"> </v>
      </c>
      <c r="F91" s="1">
        <f t="shared" si="28"/>
        <v>0</v>
      </c>
      <c r="G91" s="1" t="str">
        <f t="shared" si="24"/>
        <v xml:space="preserve"> </v>
      </c>
      <c r="H91" s="42" t="str">
        <f t="shared" si="29"/>
        <v xml:space="preserve"> </v>
      </c>
      <c r="I91" s="1" t="str">
        <f t="shared" si="25"/>
        <v xml:space="preserve"> </v>
      </c>
      <c r="J91" s="1" t="str">
        <f t="shared" si="26"/>
        <v xml:space="preserve"> </v>
      </c>
      <c r="K91" s="1" t="str">
        <f t="shared" si="27"/>
        <v xml:space="preserve"> </v>
      </c>
      <c r="L91" s="7"/>
      <c r="M91">
        <f t="shared" si="30"/>
        <v>0</v>
      </c>
      <c r="N91">
        <f t="shared" si="31"/>
        <v>0</v>
      </c>
      <c r="O91">
        <f t="shared" si="32"/>
        <v>0</v>
      </c>
      <c r="P91" s="1">
        <f t="shared" si="33"/>
        <v>0</v>
      </c>
      <c r="Q91" s="22">
        <f t="shared" si="35"/>
        <v>0</v>
      </c>
      <c r="R91" s="19">
        <f t="shared" si="35"/>
        <v>0</v>
      </c>
      <c r="S91" s="1">
        <f t="shared" si="35"/>
        <v>0</v>
      </c>
      <c r="T91" s="1">
        <f t="shared" si="18"/>
        <v>0</v>
      </c>
      <c r="U91" s="42" t="str">
        <f t="shared" si="34"/>
        <v xml:space="preserve"> </v>
      </c>
      <c r="Z91" s="14"/>
    </row>
    <row r="92" spans="1:26" ht="15.75" x14ac:dyDescent="0.25">
      <c r="A92" s="3">
        <v>89</v>
      </c>
      <c r="B92" s="4">
        <f t="shared" si="20"/>
        <v>89</v>
      </c>
      <c r="C92" s="1" t="str">
        <f t="shared" si="21"/>
        <v xml:space="preserve"> </v>
      </c>
      <c r="D92" t="str">
        <f t="shared" si="22"/>
        <v xml:space="preserve"> </v>
      </c>
      <c r="E92" s="1" t="str">
        <f t="shared" si="23"/>
        <v xml:space="preserve"> </v>
      </c>
      <c r="F92" s="1">
        <f t="shared" si="28"/>
        <v>0</v>
      </c>
      <c r="G92" s="1" t="str">
        <f t="shared" si="24"/>
        <v xml:space="preserve"> </v>
      </c>
      <c r="H92" s="42" t="str">
        <f t="shared" si="29"/>
        <v xml:space="preserve"> </v>
      </c>
      <c r="I92" s="1" t="str">
        <f t="shared" si="25"/>
        <v xml:space="preserve"> </v>
      </c>
      <c r="J92" s="1" t="str">
        <f t="shared" si="26"/>
        <v xml:space="preserve"> </v>
      </c>
      <c r="K92" s="1" t="str">
        <f t="shared" si="27"/>
        <v xml:space="preserve"> </v>
      </c>
      <c r="L92" s="7"/>
      <c r="M92">
        <f t="shared" si="30"/>
        <v>0</v>
      </c>
      <c r="N92">
        <f t="shared" si="31"/>
        <v>0</v>
      </c>
      <c r="O92">
        <f t="shared" si="32"/>
        <v>0</v>
      </c>
      <c r="P92" s="1">
        <f t="shared" si="33"/>
        <v>0</v>
      </c>
      <c r="Q92" s="22">
        <f t="shared" si="35"/>
        <v>0</v>
      </c>
      <c r="R92" s="19">
        <f t="shared" si="35"/>
        <v>0</v>
      </c>
      <c r="S92" s="1">
        <f t="shared" si="35"/>
        <v>0</v>
      </c>
      <c r="T92" s="1">
        <f t="shared" si="18"/>
        <v>0</v>
      </c>
      <c r="U92" s="42" t="str">
        <f t="shared" si="34"/>
        <v xml:space="preserve"> </v>
      </c>
      <c r="Z92" s="14"/>
    </row>
    <row r="93" spans="1:26" ht="15.75" x14ac:dyDescent="0.25">
      <c r="A93" s="3">
        <v>90</v>
      </c>
      <c r="B93" s="4">
        <f t="shared" si="20"/>
        <v>90</v>
      </c>
      <c r="C93" s="1" t="str">
        <f t="shared" si="21"/>
        <v xml:space="preserve"> </v>
      </c>
      <c r="D93" t="str">
        <f t="shared" si="22"/>
        <v xml:space="preserve"> </v>
      </c>
      <c r="E93" s="1" t="str">
        <f t="shared" si="23"/>
        <v xml:space="preserve"> </v>
      </c>
      <c r="F93" s="1">
        <f t="shared" si="28"/>
        <v>0</v>
      </c>
      <c r="G93" s="1" t="str">
        <f t="shared" si="24"/>
        <v xml:space="preserve"> </v>
      </c>
      <c r="H93" s="42" t="str">
        <f t="shared" si="29"/>
        <v xml:space="preserve"> </v>
      </c>
      <c r="I93" s="1" t="str">
        <f t="shared" si="25"/>
        <v xml:space="preserve"> </v>
      </c>
      <c r="J93" s="1" t="str">
        <f t="shared" si="26"/>
        <v xml:space="preserve"> </v>
      </c>
      <c r="K93" s="1" t="str">
        <f t="shared" si="27"/>
        <v xml:space="preserve"> </v>
      </c>
      <c r="L93" s="7"/>
      <c r="M93">
        <f t="shared" si="30"/>
        <v>0</v>
      </c>
      <c r="N93">
        <f t="shared" si="31"/>
        <v>0</v>
      </c>
      <c r="O93">
        <f t="shared" si="32"/>
        <v>0</v>
      </c>
      <c r="P93" s="1">
        <f t="shared" si="33"/>
        <v>0</v>
      </c>
      <c r="Q93" s="22">
        <f t="shared" si="35"/>
        <v>0</v>
      </c>
      <c r="R93" s="19">
        <f t="shared" si="35"/>
        <v>0</v>
      </c>
      <c r="S93" s="1">
        <f t="shared" si="35"/>
        <v>0</v>
      </c>
      <c r="T93" s="1">
        <f t="shared" si="18"/>
        <v>0</v>
      </c>
      <c r="U93" s="42" t="str">
        <f t="shared" si="34"/>
        <v xml:space="preserve"> </v>
      </c>
      <c r="Z93" s="14"/>
    </row>
    <row r="94" spans="1:26" ht="15.75" x14ac:dyDescent="0.25">
      <c r="A94" s="3">
        <v>91</v>
      </c>
      <c r="B94" s="4">
        <f t="shared" si="20"/>
        <v>91</v>
      </c>
      <c r="C94" s="1" t="str">
        <f t="shared" si="21"/>
        <v xml:space="preserve"> </v>
      </c>
      <c r="D94" t="str">
        <f t="shared" si="22"/>
        <v xml:space="preserve"> </v>
      </c>
      <c r="E94" s="1" t="str">
        <f t="shared" si="23"/>
        <v xml:space="preserve"> </v>
      </c>
      <c r="F94" s="1">
        <f t="shared" si="28"/>
        <v>0</v>
      </c>
      <c r="G94" s="1" t="str">
        <f t="shared" si="24"/>
        <v xml:space="preserve"> </v>
      </c>
      <c r="H94" s="42" t="str">
        <f t="shared" si="29"/>
        <v xml:space="preserve"> </v>
      </c>
      <c r="I94" s="1" t="str">
        <f t="shared" si="25"/>
        <v xml:space="preserve"> </v>
      </c>
      <c r="J94" s="1" t="str">
        <f t="shared" si="26"/>
        <v xml:space="preserve"> </v>
      </c>
      <c r="K94" s="1" t="str">
        <f t="shared" si="27"/>
        <v xml:space="preserve"> </v>
      </c>
      <c r="L94" s="7"/>
      <c r="M94">
        <f t="shared" si="30"/>
        <v>0</v>
      </c>
      <c r="N94">
        <f t="shared" si="31"/>
        <v>0</v>
      </c>
      <c r="O94">
        <f t="shared" si="32"/>
        <v>0</v>
      </c>
      <c r="P94" s="1">
        <f t="shared" si="33"/>
        <v>0</v>
      </c>
      <c r="Q94" s="22">
        <f t="shared" si="35"/>
        <v>0</v>
      </c>
      <c r="R94" s="19">
        <f t="shared" si="35"/>
        <v>0</v>
      </c>
      <c r="S94" s="1">
        <f t="shared" si="35"/>
        <v>0</v>
      </c>
      <c r="T94" s="1">
        <f t="shared" si="18"/>
        <v>0</v>
      </c>
      <c r="U94" s="42" t="str">
        <f t="shared" si="34"/>
        <v xml:space="preserve"> </v>
      </c>
      <c r="Z94" s="14"/>
    </row>
    <row r="95" spans="1:26" ht="15.75" x14ac:dyDescent="0.25">
      <c r="A95" s="3">
        <v>92</v>
      </c>
      <c r="B95" s="4">
        <f t="shared" si="20"/>
        <v>92</v>
      </c>
      <c r="C95" s="1" t="str">
        <f t="shared" si="21"/>
        <v xml:space="preserve"> </v>
      </c>
      <c r="D95" t="str">
        <f t="shared" si="22"/>
        <v xml:space="preserve"> </v>
      </c>
      <c r="E95" s="1" t="str">
        <f t="shared" si="23"/>
        <v xml:space="preserve"> </v>
      </c>
      <c r="F95" s="1">
        <f t="shared" si="28"/>
        <v>0</v>
      </c>
      <c r="G95" s="1" t="str">
        <f t="shared" si="24"/>
        <v xml:space="preserve"> </v>
      </c>
      <c r="H95" s="42" t="str">
        <f t="shared" si="29"/>
        <v xml:space="preserve"> </v>
      </c>
      <c r="I95" s="1" t="str">
        <f t="shared" si="25"/>
        <v xml:space="preserve"> </v>
      </c>
      <c r="J95" s="1" t="str">
        <f t="shared" si="26"/>
        <v xml:space="preserve"> </v>
      </c>
      <c r="K95" s="1" t="str">
        <f t="shared" si="27"/>
        <v xml:space="preserve"> </v>
      </c>
      <c r="L95" s="7"/>
      <c r="M95">
        <f t="shared" si="30"/>
        <v>0</v>
      </c>
      <c r="N95">
        <f t="shared" si="31"/>
        <v>0</v>
      </c>
      <c r="O95">
        <f t="shared" si="32"/>
        <v>0</v>
      </c>
      <c r="P95" s="1">
        <f t="shared" si="33"/>
        <v>0</v>
      </c>
      <c r="Q95" s="22">
        <f t="shared" si="35"/>
        <v>0</v>
      </c>
      <c r="R95" s="19">
        <f t="shared" si="35"/>
        <v>0</v>
      </c>
      <c r="S95" s="1">
        <f t="shared" si="35"/>
        <v>0</v>
      </c>
      <c r="T95" s="1">
        <f t="shared" si="18"/>
        <v>0</v>
      </c>
      <c r="U95" s="42" t="str">
        <f t="shared" si="34"/>
        <v xml:space="preserve"> </v>
      </c>
      <c r="Z95" s="14"/>
    </row>
    <row r="96" spans="1:26" ht="15.75" x14ac:dyDescent="0.25">
      <c r="A96" s="3">
        <v>93</v>
      </c>
      <c r="B96" s="4">
        <f t="shared" si="20"/>
        <v>93</v>
      </c>
      <c r="C96" s="1" t="str">
        <f t="shared" si="21"/>
        <v xml:space="preserve"> </v>
      </c>
      <c r="D96" t="str">
        <f t="shared" si="22"/>
        <v xml:space="preserve"> </v>
      </c>
      <c r="E96" s="1" t="str">
        <f t="shared" si="23"/>
        <v xml:space="preserve"> </v>
      </c>
      <c r="F96" s="1">
        <f t="shared" si="28"/>
        <v>0</v>
      </c>
      <c r="G96" s="1" t="str">
        <f t="shared" si="24"/>
        <v xml:space="preserve"> </v>
      </c>
      <c r="H96" s="42" t="str">
        <f t="shared" si="29"/>
        <v xml:space="preserve"> </v>
      </c>
      <c r="I96" s="1" t="str">
        <f t="shared" si="25"/>
        <v xml:space="preserve"> </v>
      </c>
      <c r="J96" s="1" t="str">
        <f t="shared" si="26"/>
        <v xml:space="preserve"> </v>
      </c>
      <c r="K96" s="1" t="str">
        <f t="shared" si="27"/>
        <v xml:space="preserve"> </v>
      </c>
      <c r="L96" s="7"/>
      <c r="M96">
        <f t="shared" si="30"/>
        <v>0</v>
      </c>
      <c r="N96">
        <f t="shared" si="31"/>
        <v>0</v>
      </c>
      <c r="O96">
        <f t="shared" si="32"/>
        <v>0</v>
      </c>
      <c r="P96" s="1">
        <f t="shared" si="33"/>
        <v>0</v>
      </c>
      <c r="Q96" s="22">
        <f t="shared" si="35"/>
        <v>0</v>
      </c>
      <c r="R96" s="19">
        <f t="shared" si="35"/>
        <v>0</v>
      </c>
      <c r="S96" s="1">
        <f t="shared" si="35"/>
        <v>0</v>
      </c>
      <c r="T96" s="1">
        <f t="shared" si="18"/>
        <v>0</v>
      </c>
      <c r="U96" s="42" t="str">
        <f t="shared" si="34"/>
        <v xml:space="preserve"> </v>
      </c>
      <c r="Z96" s="14"/>
    </row>
    <row r="97" spans="1:26" ht="15.75" x14ac:dyDescent="0.25">
      <c r="A97" s="3">
        <v>94</v>
      </c>
      <c r="B97" s="4">
        <f t="shared" si="20"/>
        <v>94</v>
      </c>
      <c r="C97" s="1" t="str">
        <f t="shared" si="21"/>
        <v xml:space="preserve"> </v>
      </c>
      <c r="D97" t="str">
        <f t="shared" si="22"/>
        <v xml:space="preserve"> </v>
      </c>
      <c r="E97" s="1" t="str">
        <f t="shared" si="23"/>
        <v xml:space="preserve"> </v>
      </c>
      <c r="F97" s="1">
        <f t="shared" si="28"/>
        <v>0</v>
      </c>
      <c r="G97" s="1" t="str">
        <f t="shared" si="24"/>
        <v xml:space="preserve"> </v>
      </c>
      <c r="H97" s="42" t="str">
        <f t="shared" si="29"/>
        <v xml:space="preserve"> </v>
      </c>
      <c r="I97" s="1" t="str">
        <f t="shared" si="25"/>
        <v xml:space="preserve"> </v>
      </c>
      <c r="J97" s="1" t="str">
        <f t="shared" si="26"/>
        <v xml:space="preserve"> </v>
      </c>
      <c r="K97" s="1" t="str">
        <f t="shared" si="27"/>
        <v xml:space="preserve"> </v>
      </c>
      <c r="L97" s="7"/>
      <c r="M97">
        <f t="shared" si="30"/>
        <v>0</v>
      </c>
      <c r="N97">
        <f t="shared" si="31"/>
        <v>0</v>
      </c>
      <c r="O97">
        <f t="shared" si="32"/>
        <v>0</v>
      </c>
      <c r="P97" s="1">
        <f t="shared" si="33"/>
        <v>0</v>
      </c>
      <c r="Q97" s="22">
        <f t="shared" si="35"/>
        <v>0</v>
      </c>
      <c r="R97" s="19">
        <f t="shared" si="35"/>
        <v>0</v>
      </c>
      <c r="S97" s="1">
        <f t="shared" si="35"/>
        <v>0</v>
      </c>
      <c r="T97" s="1">
        <f t="shared" si="18"/>
        <v>0</v>
      </c>
      <c r="U97" s="42" t="str">
        <f t="shared" si="34"/>
        <v xml:space="preserve"> </v>
      </c>
      <c r="Z97" s="14"/>
    </row>
    <row r="98" spans="1:26" ht="15.75" x14ac:dyDescent="0.25">
      <c r="A98" s="3">
        <v>95</v>
      </c>
      <c r="B98" s="4">
        <f t="shared" si="20"/>
        <v>95</v>
      </c>
      <c r="C98" s="1" t="str">
        <f t="shared" si="21"/>
        <v xml:space="preserve"> </v>
      </c>
      <c r="D98" t="str">
        <f t="shared" si="22"/>
        <v xml:space="preserve"> </v>
      </c>
      <c r="E98" s="1" t="str">
        <f t="shared" si="23"/>
        <v xml:space="preserve"> </v>
      </c>
      <c r="F98" s="1">
        <f t="shared" si="28"/>
        <v>0</v>
      </c>
      <c r="G98" s="1" t="str">
        <f t="shared" si="24"/>
        <v xml:space="preserve"> </v>
      </c>
      <c r="H98" s="42" t="str">
        <f t="shared" si="29"/>
        <v xml:space="preserve"> </v>
      </c>
      <c r="I98" s="1" t="str">
        <f t="shared" si="25"/>
        <v xml:space="preserve"> </v>
      </c>
      <c r="J98" s="1" t="str">
        <f t="shared" si="26"/>
        <v xml:space="preserve"> </v>
      </c>
      <c r="K98" s="1" t="str">
        <f t="shared" si="27"/>
        <v xml:space="preserve"> </v>
      </c>
      <c r="L98" s="7"/>
      <c r="M98">
        <f t="shared" si="30"/>
        <v>0</v>
      </c>
      <c r="N98">
        <f t="shared" si="31"/>
        <v>0</v>
      </c>
      <c r="O98">
        <f t="shared" si="32"/>
        <v>0</v>
      </c>
      <c r="P98" s="1">
        <f t="shared" si="33"/>
        <v>0</v>
      </c>
      <c r="Q98" s="22">
        <f t="shared" si="35"/>
        <v>0</v>
      </c>
      <c r="R98" s="19">
        <f t="shared" si="35"/>
        <v>0</v>
      </c>
      <c r="S98" s="1">
        <f t="shared" si="35"/>
        <v>0</v>
      </c>
      <c r="T98" s="1">
        <f t="shared" si="18"/>
        <v>0</v>
      </c>
      <c r="U98" s="42" t="str">
        <f t="shared" si="34"/>
        <v xml:space="preserve"> </v>
      </c>
      <c r="Z98" s="14"/>
    </row>
    <row r="99" spans="1:26" ht="15.75" x14ac:dyDescent="0.25">
      <c r="A99" s="3">
        <v>96</v>
      </c>
      <c r="B99" s="4">
        <f t="shared" si="20"/>
        <v>96</v>
      </c>
      <c r="C99" s="1" t="str">
        <f t="shared" si="21"/>
        <v xml:space="preserve"> </v>
      </c>
      <c r="D99" t="str">
        <f t="shared" si="22"/>
        <v xml:space="preserve"> </v>
      </c>
      <c r="E99" s="1" t="str">
        <f t="shared" si="23"/>
        <v xml:space="preserve"> </v>
      </c>
      <c r="F99" s="1">
        <f t="shared" si="28"/>
        <v>0</v>
      </c>
      <c r="G99" s="1" t="str">
        <f t="shared" si="24"/>
        <v xml:space="preserve"> </v>
      </c>
      <c r="H99" s="42" t="str">
        <f t="shared" si="29"/>
        <v xml:space="preserve"> </v>
      </c>
      <c r="I99" s="1" t="str">
        <f t="shared" si="25"/>
        <v xml:space="preserve"> </v>
      </c>
      <c r="J99" s="1" t="str">
        <f t="shared" si="26"/>
        <v xml:space="preserve"> </v>
      </c>
      <c r="K99" s="1" t="str">
        <f t="shared" si="27"/>
        <v xml:space="preserve"> </v>
      </c>
      <c r="L99" s="7"/>
      <c r="M99">
        <f t="shared" si="30"/>
        <v>0</v>
      </c>
      <c r="N99">
        <f t="shared" si="31"/>
        <v>0</v>
      </c>
      <c r="O99">
        <f t="shared" si="32"/>
        <v>0</v>
      </c>
      <c r="P99" s="1">
        <f t="shared" si="33"/>
        <v>0</v>
      </c>
      <c r="Q99" s="22">
        <f t="shared" si="35"/>
        <v>0</v>
      </c>
      <c r="R99" s="19">
        <f t="shared" si="35"/>
        <v>0</v>
      </c>
      <c r="S99" s="1">
        <f t="shared" si="35"/>
        <v>0</v>
      </c>
      <c r="T99" s="1">
        <f t="shared" si="18"/>
        <v>0</v>
      </c>
      <c r="U99" s="42" t="str">
        <f t="shared" si="34"/>
        <v xml:space="preserve"> </v>
      </c>
      <c r="Z99" s="14"/>
    </row>
    <row r="100" spans="1:26" ht="15.75" x14ac:dyDescent="0.25">
      <c r="A100" s="3">
        <v>97</v>
      </c>
      <c r="B100" s="4">
        <f t="shared" si="20"/>
        <v>97</v>
      </c>
      <c r="C100" s="1" t="str">
        <f t="shared" si="21"/>
        <v xml:space="preserve"> </v>
      </c>
      <c r="D100" t="str">
        <f t="shared" si="22"/>
        <v xml:space="preserve"> </v>
      </c>
      <c r="E100" s="1" t="str">
        <f t="shared" si="23"/>
        <v xml:space="preserve"> </v>
      </c>
      <c r="F100" s="1">
        <f t="shared" si="28"/>
        <v>0</v>
      </c>
      <c r="G100" s="1" t="str">
        <f t="shared" si="24"/>
        <v xml:space="preserve"> </v>
      </c>
      <c r="H100" s="42" t="str">
        <f t="shared" si="29"/>
        <v xml:space="preserve"> </v>
      </c>
      <c r="I100" s="1" t="str">
        <f t="shared" si="25"/>
        <v xml:space="preserve"> </v>
      </c>
      <c r="J100" s="1" t="str">
        <f t="shared" si="26"/>
        <v xml:space="preserve"> </v>
      </c>
      <c r="K100" s="1" t="str">
        <f t="shared" si="27"/>
        <v xml:space="preserve"> </v>
      </c>
      <c r="L100" s="7"/>
      <c r="M100">
        <f t="shared" si="30"/>
        <v>0</v>
      </c>
      <c r="N100">
        <f t="shared" si="31"/>
        <v>0</v>
      </c>
      <c r="O100">
        <f t="shared" si="32"/>
        <v>0</v>
      </c>
      <c r="P100" s="1">
        <f t="shared" si="33"/>
        <v>0</v>
      </c>
      <c r="Q100" s="22">
        <f t="shared" si="35"/>
        <v>0</v>
      </c>
      <c r="R100" s="19">
        <f t="shared" si="35"/>
        <v>0</v>
      </c>
      <c r="S100" s="1">
        <f t="shared" si="35"/>
        <v>0</v>
      </c>
      <c r="T100" s="1">
        <f t="shared" si="18"/>
        <v>0</v>
      </c>
      <c r="U100" s="42" t="str">
        <f t="shared" si="34"/>
        <v xml:space="preserve"> </v>
      </c>
      <c r="Z100" s="14"/>
    </row>
    <row r="101" spans="1:26" ht="15.75" x14ac:dyDescent="0.25">
      <c r="A101" s="3">
        <v>98</v>
      </c>
      <c r="B101" s="4">
        <f t="shared" si="20"/>
        <v>98</v>
      </c>
      <c r="C101" s="1" t="str">
        <f t="shared" si="21"/>
        <v xml:space="preserve"> </v>
      </c>
      <c r="D101" t="str">
        <f t="shared" si="22"/>
        <v xml:space="preserve"> </v>
      </c>
      <c r="E101" s="1" t="str">
        <f t="shared" si="23"/>
        <v xml:space="preserve"> </v>
      </c>
      <c r="F101" s="1">
        <f t="shared" si="28"/>
        <v>0</v>
      </c>
      <c r="G101" s="1" t="str">
        <f t="shared" si="24"/>
        <v xml:space="preserve"> </v>
      </c>
      <c r="H101" s="42" t="str">
        <f t="shared" si="29"/>
        <v xml:space="preserve"> </v>
      </c>
      <c r="I101" s="1" t="str">
        <f t="shared" si="25"/>
        <v xml:space="preserve"> </v>
      </c>
      <c r="J101" s="1" t="str">
        <f t="shared" si="26"/>
        <v xml:space="preserve"> </v>
      </c>
      <c r="K101" s="1" t="str">
        <f t="shared" si="27"/>
        <v xml:space="preserve"> </v>
      </c>
      <c r="L101" s="7"/>
      <c r="M101">
        <f t="shared" si="30"/>
        <v>0</v>
      </c>
      <c r="N101">
        <f t="shared" si="31"/>
        <v>0</v>
      </c>
      <c r="O101">
        <f t="shared" si="32"/>
        <v>0</v>
      </c>
      <c r="P101" s="1">
        <f t="shared" si="33"/>
        <v>0</v>
      </c>
      <c r="Q101" s="22">
        <f t="shared" si="35"/>
        <v>0</v>
      </c>
      <c r="R101" s="19">
        <f t="shared" si="35"/>
        <v>0</v>
      </c>
      <c r="S101" s="1">
        <f t="shared" si="35"/>
        <v>0</v>
      </c>
      <c r="T101" s="1">
        <f t="shared" si="18"/>
        <v>0</v>
      </c>
      <c r="U101" s="42" t="str">
        <f t="shared" si="34"/>
        <v xml:space="preserve"> </v>
      </c>
      <c r="Z101" s="14"/>
    </row>
    <row r="102" spans="1:26" ht="15.75" x14ac:dyDescent="0.25">
      <c r="A102" s="3">
        <v>99</v>
      </c>
      <c r="B102" s="4">
        <f t="shared" si="20"/>
        <v>99</v>
      </c>
      <c r="C102" s="1" t="str">
        <f t="shared" si="21"/>
        <v xml:space="preserve"> </v>
      </c>
      <c r="D102" t="str">
        <f t="shared" si="22"/>
        <v xml:space="preserve"> </v>
      </c>
      <c r="E102" s="1" t="str">
        <f t="shared" si="23"/>
        <v xml:space="preserve"> </v>
      </c>
      <c r="F102" s="1">
        <f t="shared" si="28"/>
        <v>0</v>
      </c>
      <c r="G102" s="1" t="str">
        <f t="shared" si="24"/>
        <v xml:space="preserve"> </v>
      </c>
      <c r="H102" s="42" t="str">
        <f t="shared" si="29"/>
        <v xml:space="preserve"> </v>
      </c>
      <c r="I102" s="1" t="str">
        <f t="shared" si="25"/>
        <v xml:space="preserve"> </v>
      </c>
      <c r="J102" s="1" t="str">
        <f t="shared" si="26"/>
        <v xml:space="preserve"> </v>
      </c>
      <c r="K102" s="1" t="str">
        <f t="shared" si="27"/>
        <v xml:space="preserve"> </v>
      </c>
      <c r="L102" s="7"/>
      <c r="M102">
        <f t="shared" si="30"/>
        <v>0</v>
      </c>
      <c r="N102">
        <f t="shared" si="31"/>
        <v>0</v>
      </c>
      <c r="O102">
        <f t="shared" si="32"/>
        <v>0</v>
      </c>
      <c r="P102" s="1">
        <f t="shared" si="33"/>
        <v>0</v>
      </c>
      <c r="Q102" s="22">
        <f t="shared" si="35"/>
        <v>0</v>
      </c>
      <c r="R102" s="19">
        <f t="shared" si="35"/>
        <v>0</v>
      </c>
      <c r="S102" s="1">
        <f t="shared" si="35"/>
        <v>0</v>
      </c>
      <c r="T102" s="1">
        <f t="shared" si="18"/>
        <v>0</v>
      </c>
      <c r="U102" s="42" t="str">
        <f t="shared" si="34"/>
        <v xml:space="preserve"> </v>
      </c>
      <c r="Z102" s="14"/>
    </row>
    <row r="103" spans="1:26" ht="15.75" x14ac:dyDescent="0.25">
      <c r="A103" s="3">
        <v>100</v>
      </c>
      <c r="B103" s="4" t="str">
        <f t="shared" si="20"/>
        <v xml:space="preserve"> </v>
      </c>
      <c r="C103" s="1">
        <f t="shared" si="21"/>
        <v>100</v>
      </c>
      <c r="D103" t="str">
        <f t="shared" si="22"/>
        <v>CIUDINO DAVIDE</v>
      </c>
      <c r="E103" s="1" t="str">
        <f t="shared" si="23"/>
        <v>W03893</v>
      </c>
      <c r="F103" s="1">
        <f t="shared" si="28"/>
        <v>0</v>
      </c>
      <c r="G103" s="1" t="str">
        <f t="shared" si="24"/>
        <v xml:space="preserve"> </v>
      </c>
      <c r="H103" s="42" t="str">
        <f t="shared" si="29"/>
        <v>CIUDINO DAVIDE</v>
      </c>
      <c r="I103" s="1" t="str">
        <f t="shared" si="25"/>
        <v>PIE</v>
      </c>
      <c r="J103" s="1">
        <f t="shared" si="26"/>
        <v>65</v>
      </c>
      <c r="K103" s="1" t="str">
        <f t="shared" si="27"/>
        <v>CADETTI</v>
      </c>
      <c r="L103" s="7"/>
      <c r="M103">
        <f t="shared" si="30"/>
        <v>0</v>
      </c>
      <c r="N103">
        <f t="shared" si="31"/>
        <v>0</v>
      </c>
      <c r="O103">
        <f t="shared" si="32"/>
        <v>0</v>
      </c>
      <c r="P103" s="1">
        <f t="shared" si="33"/>
        <v>0</v>
      </c>
      <c r="Q103" s="22">
        <f t="shared" si="35"/>
        <v>0</v>
      </c>
      <c r="R103" s="19">
        <f t="shared" si="35"/>
        <v>0</v>
      </c>
      <c r="S103" s="1">
        <f t="shared" si="35"/>
        <v>0</v>
      </c>
      <c r="T103" s="1">
        <f t="shared" si="18"/>
        <v>0</v>
      </c>
      <c r="U103" s="42" t="str">
        <f t="shared" si="34"/>
        <v xml:space="preserve"> </v>
      </c>
      <c r="Z103" s="14"/>
    </row>
    <row r="104" spans="1:26" ht="15.75" x14ac:dyDescent="0.25">
      <c r="A104" s="3">
        <v>101</v>
      </c>
      <c r="B104" s="4">
        <f t="shared" si="20"/>
        <v>101</v>
      </c>
      <c r="C104" s="1" t="str">
        <f t="shared" si="21"/>
        <v xml:space="preserve"> </v>
      </c>
      <c r="D104" t="str">
        <f t="shared" si="22"/>
        <v xml:space="preserve"> </v>
      </c>
      <c r="E104" s="1" t="str">
        <f t="shared" si="23"/>
        <v xml:space="preserve"> </v>
      </c>
      <c r="F104" s="1">
        <f t="shared" si="28"/>
        <v>0</v>
      </c>
      <c r="G104" s="1" t="str">
        <f t="shared" si="24"/>
        <v xml:space="preserve"> </v>
      </c>
      <c r="H104" s="42" t="str">
        <f t="shared" si="29"/>
        <v xml:space="preserve"> </v>
      </c>
      <c r="I104" s="1" t="str">
        <f t="shared" si="25"/>
        <v xml:space="preserve"> </v>
      </c>
      <c r="J104" s="1" t="str">
        <f t="shared" si="26"/>
        <v xml:space="preserve"> </v>
      </c>
      <c r="K104" s="1" t="str">
        <f t="shared" si="27"/>
        <v xml:space="preserve"> </v>
      </c>
      <c r="L104" s="7"/>
      <c r="M104">
        <f t="shared" si="30"/>
        <v>0</v>
      </c>
      <c r="N104">
        <f t="shared" si="31"/>
        <v>0</v>
      </c>
      <c r="O104">
        <f t="shared" si="32"/>
        <v>0</v>
      </c>
      <c r="P104" s="1">
        <f t="shared" si="33"/>
        <v>0</v>
      </c>
      <c r="Q104" s="22">
        <f t="shared" si="35"/>
        <v>0</v>
      </c>
      <c r="R104" s="19">
        <f t="shared" si="35"/>
        <v>0</v>
      </c>
      <c r="S104" s="1">
        <f t="shared" si="35"/>
        <v>0</v>
      </c>
      <c r="T104" s="1">
        <f t="shared" si="18"/>
        <v>0</v>
      </c>
      <c r="U104" s="42" t="str">
        <f t="shared" si="34"/>
        <v xml:space="preserve"> </v>
      </c>
      <c r="Z104" s="14"/>
    </row>
    <row r="105" spans="1:26" ht="15.75" x14ac:dyDescent="0.25">
      <c r="A105" s="3">
        <v>102</v>
      </c>
      <c r="B105" s="4">
        <f t="shared" si="20"/>
        <v>102</v>
      </c>
      <c r="C105" s="1" t="str">
        <f t="shared" si="21"/>
        <v xml:space="preserve"> </v>
      </c>
      <c r="D105" t="str">
        <f t="shared" si="22"/>
        <v xml:space="preserve"> </v>
      </c>
      <c r="E105" s="1" t="str">
        <f t="shared" si="23"/>
        <v xml:space="preserve"> </v>
      </c>
      <c r="F105" s="1">
        <f t="shared" si="28"/>
        <v>0</v>
      </c>
      <c r="G105" s="1" t="str">
        <f t="shared" si="24"/>
        <v xml:space="preserve"> </v>
      </c>
      <c r="H105" s="42" t="str">
        <f t="shared" si="29"/>
        <v xml:space="preserve"> </v>
      </c>
      <c r="I105" s="1" t="str">
        <f t="shared" si="25"/>
        <v xml:space="preserve"> </v>
      </c>
      <c r="J105" s="1" t="str">
        <f t="shared" si="26"/>
        <v xml:space="preserve"> </v>
      </c>
      <c r="K105" s="1" t="str">
        <f t="shared" si="27"/>
        <v xml:space="preserve"> </v>
      </c>
      <c r="L105" s="7"/>
      <c r="M105">
        <f t="shared" si="30"/>
        <v>0</v>
      </c>
      <c r="N105">
        <f t="shared" si="31"/>
        <v>0</v>
      </c>
      <c r="O105">
        <f t="shared" si="32"/>
        <v>0</v>
      </c>
      <c r="P105" s="1">
        <f t="shared" si="33"/>
        <v>0</v>
      </c>
      <c r="Q105" s="22">
        <f t="shared" si="35"/>
        <v>0</v>
      </c>
      <c r="R105" s="19">
        <f t="shared" si="35"/>
        <v>0</v>
      </c>
      <c r="S105" s="1">
        <f t="shared" si="35"/>
        <v>0</v>
      </c>
      <c r="T105" s="1">
        <f t="shared" si="18"/>
        <v>0</v>
      </c>
      <c r="U105" s="42" t="str">
        <f t="shared" si="34"/>
        <v xml:space="preserve"> </v>
      </c>
      <c r="Z105" s="14"/>
    </row>
    <row r="106" spans="1:26" ht="15.75" x14ac:dyDescent="0.25">
      <c r="A106" s="3">
        <v>103</v>
      </c>
      <c r="B106" s="4" t="str">
        <f t="shared" si="20"/>
        <v xml:space="preserve"> </v>
      </c>
      <c r="C106" s="1">
        <f t="shared" si="21"/>
        <v>103</v>
      </c>
      <c r="D106" t="str">
        <f t="shared" si="22"/>
        <v>CUGUSI SAMUEL</v>
      </c>
      <c r="E106" s="1" t="str">
        <f t="shared" si="23"/>
        <v>Y00521</v>
      </c>
      <c r="F106" s="1">
        <f t="shared" si="28"/>
        <v>0</v>
      </c>
      <c r="G106" s="1" t="str">
        <f t="shared" si="24"/>
        <v xml:space="preserve"> </v>
      </c>
      <c r="H106" s="42" t="str">
        <f t="shared" si="29"/>
        <v>CUGUSI SAMUEL</v>
      </c>
      <c r="I106" s="1" t="str">
        <f t="shared" si="25"/>
        <v>SAR</v>
      </c>
      <c r="J106" s="1">
        <f t="shared" si="26"/>
        <v>65</v>
      </c>
      <c r="K106" s="1" t="str">
        <f t="shared" si="27"/>
        <v>CADETTI</v>
      </c>
      <c r="L106" s="7"/>
      <c r="M106">
        <f t="shared" si="30"/>
        <v>0</v>
      </c>
      <c r="N106">
        <f t="shared" si="31"/>
        <v>0</v>
      </c>
      <c r="O106">
        <f t="shared" si="32"/>
        <v>0</v>
      </c>
      <c r="P106" s="1">
        <f t="shared" si="33"/>
        <v>0</v>
      </c>
      <c r="Q106" s="22">
        <f t="shared" si="35"/>
        <v>0</v>
      </c>
      <c r="R106" s="19">
        <f t="shared" si="35"/>
        <v>0</v>
      </c>
      <c r="S106" s="1">
        <f t="shared" si="35"/>
        <v>0</v>
      </c>
      <c r="T106" s="1">
        <f t="shared" si="18"/>
        <v>0</v>
      </c>
      <c r="U106" s="42" t="str">
        <f t="shared" si="34"/>
        <v xml:space="preserve"> </v>
      </c>
      <c r="Z106" s="14"/>
    </row>
    <row r="107" spans="1:26" ht="15.75" x14ac:dyDescent="0.25">
      <c r="A107" s="3">
        <v>104</v>
      </c>
      <c r="B107" s="4">
        <f t="shared" si="20"/>
        <v>104</v>
      </c>
      <c r="C107" s="1" t="str">
        <f t="shared" si="21"/>
        <v xml:space="preserve"> </v>
      </c>
      <c r="D107" t="str">
        <f t="shared" si="22"/>
        <v xml:space="preserve"> </v>
      </c>
      <c r="E107" s="1" t="str">
        <f t="shared" si="23"/>
        <v xml:space="preserve"> </v>
      </c>
      <c r="F107" s="1">
        <f t="shared" si="28"/>
        <v>0</v>
      </c>
      <c r="G107" s="1" t="str">
        <f t="shared" si="24"/>
        <v xml:space="preserve"> </v>
      </c>
      <c r="H107" s="42" t="str">
        <f t="shared" si="29"/>
        <v xml:space="preserve"> </v>
      </c>
      <c r="I107" s="1" t="str">
        <f t="shared" si="25"/>
        <v xml:space="preserve"> </v>
      </c>
      <c r="J107" s="1" t="str">
        <f t="shared" si="26"/>
        <v xml:space="preserve"> </v>
      </c>
      <c r="K107" s="1" t="str">
        <f t="shared" si="27"/>
        <v xml:space="preserve"> </v>
      </c>
      <c r="L107" s="7"/>
      <c r="M107">
        <f t="shared" si="30"/>
        <v>0</v>
      </c>
      <c r="N107">
        <f t="shared" si="31"/>
        <v>0</v>
      </c>
      <c r="O107">
        <f t="shared" si="32"/>
        <v>0</v>
      </c>
      <c r="P107" s="1">
        <f t="shared" si="33"/>
        <v>0</v>
      </c>
      <c r="Q107" s="22">
        <f t="shared" si="35"/>
        <v>0</v>
      </c>
      <c r="R107" s="19">
        <f t="shared" si="35"/>
        <v>0</v>
      </c>
      <c r="S107" s="1">
        <f t="shared" si="35"/>
        <v>0</v>
      </c>
      <c r="T107" s="1">
        <f t="shared" si="18"/>
        <v>0</v>
      </c>
      <c r="U107" s="42" t="str">
        <f t="shared" si="34"/>
        <v xml:space="preserve"> </v>
      </c>
      <c r="Z107" s="14"/>
    </row>
    <row r="108" spans="1:26" ht="15.75" x14ac:dyDescent="0.25">
      <c r="A108" s="3">
        <v>105</v>
      </c>
      <c r="B108" s="4">
        <f t="shared" si="20"/>
        <v>105</v>
      </c>
      <c r="C108" s="1" t="str">
        <f t="shared" si="21"/>
        <v xml:space="preserve"> </v>
      </c>
      <c r="D108" t="str">
        <f t="shared" si="22"/>
        <v xml:space="preserve"> </v>
      </c>
      <c r="E108" s="1" t="str">
        <f t="shared" si="23"/>
        <v xml:space="preserve"> </v>
      </c>
      <c r="F108" s="1">
        <f t="shared" si="28"/>
        <v>0</v>
      </c>
      <c r="G108" s="1" t="str">
        <f t="shared" si="24"/>
        <v xml:space="preserve"> </v>
      </c>
      <c r="H108" s="42" t="str">
        <f t="shared" si="29"/>
        <v xml:space="preserve"> </v>
      </c>
      <c r="I108" s="1" t="str">
        <f t="shared" si="25"/>
        <v xml:space="preserve"> </v>
      </c>
      <c r="J108" s="1" t="str">
        <f t="shared" si="26"/>
        <v xml:space="preserve"> </v>
      </c>
      <c r="K108" s="1" t="str">
        <f t="shared" si="27"/>
        <v xml:space="preserve"> </v>
      </c>
      <c r="L108" s="7"/>
      <c r="M108">
        <f t="shared" si="30"/>
        <v>0</v>
      </c>
      <c r="N108">
        <f t="shared" si="31"/>
        <v>0</v>
      </c>
      <c r="O108">
        <f t="shared" si="32"/>
        <v>0</v>
      </c>
      <c r="P108" s="1">
        <f t="shared" si="33"/>
        <v>0</v>
      </c>
      <c r="Q108" s="22">
        <f t="shared" si="35"/>
        <v>0</v>
      </c>
      <c r="R108" s="19">
        <f t="shared" si="35"/>
        <v>0</v>
      </c>
      <c r="S108" s="1">
        <f t="shared" si="35"/>
        <v>0</v>
      </c>
      <c r="T108" s="1">
        <f t="shared" si="18"/>
        <v>0</v>
      </c>
      <c r="U108" s="42" t="str">
        <f t="shared" si="34"/>
        <v xml:space="preserve"> </v>
      </c>
      <c r="Z108" s="14"/>
    </row>
    <row r="109" spans="1:26" ht="15.75" x14ac:dyDescent="0.25">
      <c r="A109" s="3">
        <v>106</v>
      </c>
      <c r="B109" s="4">
        <f t="shared" si="20"/>
        <v>106</v>
      </c>
      <c r="C109" s="1" t="str">
        <f t="shared" si="21"/>
        <v xml:space="preserve"> </v>
      </c>
      <c r="D109" t="str">
        <f t="shared" si="22"/>
        <v xml:space="preserve"> </v>
      </c>
      <c r="E109" s="1" t="str">
        <f t="shared" si="23"/>
        <v xml:space="preserve"> </v>
      </c>
      <c r="F109" s="1">
        <f t="shared" si="28"/>
        <v>0</v>
      </c>
      <c r="G109" s="1" t="str">
        <f t="shared" si="24"/>
        <v xml:space="preserve"> </v>
      </c>
      <c r="H109" s="42" t="str">
        <f t="shared" si="29"/>
        <v xml:space="preserve"> </v>
      </c>
      <c r="I109" s="1" t="str">
        <f t="shared" si="25"/>
        <v xml:space="preserve"> </v>
      </c>
      <c r="J109" s="1" t="str">
        <f t="shared" si="26"/>
        <v xml:space="preserve"> </v>
      </c>
      <c r="K109" s="1" t="str">
        <f t="shared" si="27"/>
        <v xml:space="preserve"> </v>
      </c>
      <c r="L109" s="7"/>
      <c r="M109">
        <f t="shared" si="30"/>
        <v>0</v>
      </c>
      <c r="N109">
        <f t="shared" si="31"/>
        <v>0</v>
      </c>
      <c r="O109">
        <f t="shared" si="32"/>
        <v>0</v>
      </c>
      <c r="P109" s="1">
        <f t="shared" si="33"/>
        <v>0</v>
      </c>
      <c r="Q109" s="22">
        <f t="shared" si="35"/>
        <v>0</v>
      </c>
      <c r="R109" s="19">
        <f t="shared" si="35"/>
        <v>0</v>
      </c>
      <c r="S109" s="1">
        <f t="shared" si="35"/>
        <v>0</v>
      </c>
      <c r="T109" s="1">
        <f t="shared" si="18"/>
        <v>0</v>
      </c>
      <c r="U109" s="42" t="str">
        <f t="shared" si="34"/>
        <v xml:space="preserve"> </v>
      </c>
      <c r="Z109" s="14"/>
    </row>
    <row r="110" spans="1:26" ht="15.75" x14ac:dyDescent="0.25">
      <c r="A110" s="3">
        <v>107</v>
      </c>
      <c r="B110" s="4">
        <f t="shared" si="20"/>
        <v>107</v>
      </c>
      <c r="C110" s="1" t="str">
        <f t="shared" si="21"/>
        <v xml:space="preserve"> </v>
      </c>
      <c r="D110" t="str">
        <f t="shared" si="22"/>
        <v xml:space="preserve"> </v>
      </c>
      <c r="E110" s="1" t="str">
        <f t="shared" si="23"/>
        <v xml:space="preserve"> </v>
      </c>
      <c r="F110" s="1">
        <f t="shared" si="28"/>
        <v>0</v>
      </c>
      <c r="G110" s="1" t="str">
        <f t="shared" si="24"/>
        <v xml:space="preserve"> </v>
      </c>
      <c r="H110" s="42" t="str">
        <f t="shared" si="29"/>
        <v xml:space="preserve"> </v>
      </c>
      <c r="I110" s="1" t="str">
        <f t="shared" si="25"/>
        <v xml:space="preserve"> </v>
      </c>
      <c r="J110" s="1" t="str">
        <f t="shared" si="26"/>
        <v xml:space="preserve"> </v>
      </c>
      <c r="K110" s="1" t="str">
        <f t="shared" si="27"/>
        <v xml:space="preserve"> </v>
      </c>
      <c r="L110" s="7"/>
      <c r="M110">
        <f t="shared" si="30"/>
        <v>0</v>
      </c>
      <c r="N110">
        <f t="shared" si="31"/>
        <v>0</v>
      </c>
      <c r="O110">
        <f t="shared" si="32"/>
        <v>0</v>
      </c>
      <c r="P110" s="1">
        <f t="shared" si="33"/>
        <v>0</v>
      </c>
      <c r="Q110" s="22">
        <f t="shared" si="35"/>
        <v>0</v>
      </c>
      <c r="R110" s="19">
        <f t="shared" si="35"/>
        <v>0</v>
      </c>
      <c r="S110" s="1">
        <f t="shared" si="35"/>
        <v>0</v>
      </c>
      <c r="T110" s="1">
        <f t="shared" si="18"/>
        <v>0</v>
      </c>
      <c r="U110" s="42" t="str">
        <f t="shared" si="34"/>
        <v xml:space="preserve"> </v>
      </c>
      <c r="Z110" s="14"/>
    </row>
    <row r="111" spans="1:26" ht="15.75" x14ac:dyDescent="0.25">
      <c r="A111" s="3">
        <v>108</v>
      </c>
      <c r="B111" s="4">
        <f t="shared" si="20"/>
        <v>108</v>
      </c>
      <c r="C111" s="1" t="str">
        <f t="shared" si="21"/>
        <v xml:space="preserve"> </v>
      </c>
      <c r="D111" t="str">
        <f t="shared" si="22"/>
        <v xml:space="preserve"> </v>
      </c>
      <c r="E111" s="1" t="str">
        <f t="shared" si="23"/>
        <v xml:space="preserve"> </v>
      </c>
      <c r="F111" s="1">
        <f t="shared" si="28"/>
        <v>0</v>
      </c>
      <c r="G111" s="1" t="str">
        <f t="shared" si="24"/>
        <v xml:space="preserve"> </v>
      </c>
      <c r="H111" s="42" t="str">
        <f t="shared" si="29"/>
        <v xml:space="preserve"> </v>
      </c>
      <c r="I111" s="1" t="str">
        <f t="shared" si="25"/>
        <v xml:space="preserve"> </v>
      </c>
      <c r="J111" s="1" t="str">
        <f t="shared" si="26"/>
        <v xml:space="preserve"> </v>
      </c>
      <c r="K111" s="1" t="str">
        <f t="shared" si="27"/>
        <v xml:space="preserve"> </v>
      </c>
      <c r="L111" s="7"/>
      <c r="M111">
        <f t="shared" si="30"/>
        <v>0</v>
      </c>
      <c r="N111">
        <f t="shared" si="31"/>
        <v>0</v>
      </c>
      <c r="O111">
        <f t="shared" si="32"/>
        <v>0</v>
      </c>
      <c r="P111" s="1">
        <f t="shared" si="33"/>
        <v>0</v>
      </c>
      <c r="Q111" s="22">
        <f t="shared" si="35"/>
        <v>0</v>
      </c>
      <c r="R111" s="19">
        <f t="shared" si="35"/>
        <v>0</v>
      </c>
      <c r="S111" s="1">
        <f t="shared" si="35"/>
        <v>0</v>
      </c>
      <c r="T111" s="1">
        <f t="shared" si="18"/>
        <v>0</v>
      </c>
      <c r="U111" s="42" t="str">
        <f t="shared" si="34"/>
        <v xml:space="preserve"> </v>
      </c>
      <c r="Z111" s="14"/>
    </row>
    <row r="112" spans="1:26" ht="15.75" x14ac:dyDescent="0.25">
      <c r="A112" s="3">
        <v>109</v>
      </c>
      <c r="B112" s="4">
        <f t="shared" si="20"/>
        <v>109</v>
      </c>
      <c r="C112" s="1" t="str">
        <f t="shared" si="21"/>
        <v xml:space="preserve"> </v>
      </c>
      <c r="D112" t="str">
        <f t="shared" si="22"/>
        <v xml:space="preserve"> </v>
      </c>
      <c r="E112" s="1" t="str">
        <f t="shared" si="23"/>
        <v xml:space="preserve"> </v>
      </c>
      <c r="F112" s="1">
        <f t="shared" si="28"/>
        <v>0</v>
      </c>
      <c r="G112" s="1" t="str">
        <f t="shared" si="24"/>
        <v xml:space="preserve"> </v>
      </c>
      <c r="H112" s="42" t="str">
        <f t="shared" si="29"/>
        <v xml:space="preserve"> </v>
      </c>
      <c r="I112" s="1" t="str">
        <f t="shared" si="25"/>
        <v xml:space="preserve"> </v>
      </c>
      <c r="J112" s="1" t="str">
        <f t="shared" si="26"/>
        <v xml:space="preserve"> </v>
      </c>
      <c r="K112" s="1" t="str">
        <f t="shared" si="27"/>
        <v xml:space="preserve"> </v>
      </c>
      <c r="L112" s="7"/>
      <c r="M112">
        <f t="shared" si="30"/>
        <v>0</v>
      </c>
      <c r="N112">
        <f t="shared" si="31"/>
        <v>0</v>
      </c>
      <c r="O112">
        <f t="shared" si="32"/>
        <v>0</v>
      </c>
      <c r="P112" s="1">
        <f t="shared" si="33"/>
        <v>0</v>
      </c>
      <c r="Q112" s="22">
        <f t="shared" si="35"/>
        <v>0</v>
      </c>
      <c r="R112" s="19">
        <f t="shared" si="35"/>
        <v>0</v>
      </c>
      <c r="S112" s="1">
        <f t="shared" si="35"/>
        <v>0</v>
      </c>
      <c r="T112" s="1">
        <f t="shared" si="18"/>
        <v>0</v>
      </c>
      <c r="U112" s="42" t="str">
        <f t="shared" si="34"/>
        <v xml:space="preserve"> </v>
      </c>
      <c r="Z112" s="14"/>
    </row>
    <row r="113" spans="1:26" ht="15.75" x14ac:dyDescent="0.25">
      <c r="A113" s="3">
        <v>110</v>
      </c>
      <c r="B113" s="4">
        <f t="shared" si="20"/>
        <v>110</v>
      </c>
      <c r="C113" s="1" t="str">
        <f t="shared" si="21"/>
        <v xml:space="preserve"> </v>
      </c>
      <c r="D113" t="str">
        <f t="shared" si="22"/>
        <v xml:space="preserve"> </v>
      </c>
      <c r="E113" s="1" t="str">
        <f t="shared" si="23"/>
        <v xml:space="preserve"> </v>
      </c>
      <c r="F113" s="1">
        <f t="shared" si="28"/>
        <v>0</v>
      </c>
      <c r="G113" s="1" t="str">
        <f t="shared" si="24"/>
        <v xml:space="preserve"> </v>
      </c>
      <c r="H113" s="42" t="str">
        <f t="shared" si="29"/>
        <v xml:space="preserve"> </v>
      </c>
      <c r="I113" s="1" t="str">
        <f t="shared" si="25"/>
        <v xml:space="preserve"> </v>
      </c>
      <c r="J113" s="1" t="str">
        <f t="shared" si="26"/>
        <v xml:space="preserve"> </v>
      </c>
      <c r="K113" s="1" t="str">
        <f t="shared" si="27"/>
        <v xml:space="preserve"> </v>
      </c>
      <c r="L113" s="7"/>
      <c r="M113">
        <f t="shared" si="30"/>
        <v>0</v>
      </c>
      <c r="N113">
        <f t="shared" si="31"/>
        <v>0</v>
      </c>
      <c r="O113">
        <f t="shared" si="32"/>
        <v>0</v>
      </c>
      <c r="P113" s="1">
        <f t="shared" si="33"/>
        <v>0</v>
      </c>
      <c r="Q113" s="22">
        <f t="shared" si="35"/>
        <v>0</v>
      </c>
      <c r="R113" s="19">
        <f t="shared" si="35"/>
        <v>0</v>
      </c>
      <c r="S113" s="1">
        <f t="shared" si="35"/>
        <v>0</v>
      </c>
      <c r="T113" s="1">
        <f t="shared" si="18"/>
        <v>0</v>
      </c>
      <c r="U113" s="42" t="str">
        <f t="shared" si="34"/>
        <v xml:space="preserve"> </v>
      </c>
      <c r="Z113" s="14"/>
    </row>
    <row r="114" spans="1:26" ht="15.75" x14ac:dyDescent="0.25">
      <c r="A114" s="3">
        <v>111</v>
      </c>
      <c r="B114" s="4">
        <f t="shared" si="20"/>
        <v>111</v>
      </c>
      <c r="C114" s="1" t="str">
        <f t="shared" si="21"/>
        <v xml:space="preserve"> </v>
      </c>
      <c r="D114" t="str">
        <f t="shared" si="22"/>
        <v xml:space="preserve"> </v>
      </c>
      <c r="E114" s="1" t="str">
        <f t="shared" si="23"/>
        <v xml:space="preserve"> </v>
      </c>
      <c r="F114" s="1">
        <f t="shared" si="28"/>
        <v>0</v>
      </c>
      <c r="G114" s="1" t="str">
        <f t="shared" si="24"/>
        <v xml:space="preserve"> </v>
      </c>
      <c r="H114" s="42" t="str">
        <f t="shared" si="29"/>
        <v xml:space="preserve"> </v>
      </c>
      <c r="I114" s="1" t="str">
        <f t="shared" si="25"/>
        <v xml:space="preserve"> </v>
      </c>
      <c r="J114" s="1" t="str">
        <f t="shared" si="26"/>
        <v xml:space="preserve"> </v>
      </c>
      <c r="K114" s="1" t="str">
        <f t="shared" si="27"/>
        <v xml:space="preserve"> </v>
      </c>
      <c r="L114" s="7"/>
      <c r="M114">
        <f t="shared" si="30"/>
        <v>0</v>
      </c>
      <c r="N114">
        <f t="shared" si="31"/>
        <v>0</v>
      </c>
      <c r="O114">
        <f t="shared" si="32"/>
        <v>0</v>
      </c>
      <c r="P114" s="1">
        <f t="shared" si="33"/>
        <v>0</v>
      </c>
      <c r="Q114" s="22">
        <f t="shared" si="35"/>
        <v>0</v>
      </c>
      <c r="R114" s="19">
        <f t="shared" si="35"/>
        <v>0</v>
      </c>
      <c r="S114" s="1">
        <f t="shared" si="35"/>
        <v>0</v>
      </c>
      <c r="T114" s="1">
        <f t="shared" si="18"/>
        <v>0</v>
      </c>
      <c r="U114" s="42" t="str">
        <f t="shared" si="34"/>
        <v xml:space="preserve"> </v>
      </c>
      <c r="Z114" s="14"/>
    </row>
    <row r="115" spans="1:26" ht="15.75" x14ac:dyDescent="0.25">
      <c r="A115" s="3">
        <v>112</v>
      </c>
      <c r="B115" s="4">
        <f t="shared" si="20"/>
        <v>112</v>
      </c>
      <c r="C115" s="1" t="str">
        <f t="shared" si="21"/>
        <v xml:space="preserve"> </v>
      </c>
      <c r="D115" t="str">
        <f t="shared" si="22"/>
        <v xml:space="preserve"> </v>
      </c>
      <c r="E115" s="1" t="str">
        <f t="shared" si="23"/>
        <v xml:space="preserve"> </v>
      </c>
      <c r="F115" s="1">
        <f t="shared" si="28"/>
        <v>0</v>
      </c>
      <c r="G115" s="1" t="str">
        <f t="shared" si="24"/>
        <v xml:space="preserve"> </v>
      </c>
      <c r="H115" s="42" t="str">
        <f t="shared" si="29"/>
        <v xml:space="preserve"> </v>
      </c>
      <c r="I115" s="1" t="str">
        <f t="shared" si="25"/>
        <v xml:space="preserve"> </v>
      </c>
      <c r="J115" s="1" t="str">
        <f t="shared" si="26"/>
        <v xml:space="preserve"> </v>
      </c>
      <c r="K115" s="1" t="str">
        <f t="shared" si="27"/>
        <v xml:space="preserve"> </v>
      </c>
      <c r="L115" s="7"/>
      <c r="M115">
        <f t="shared" si="30"/>
        <v>0</v>
      </c>
      <c r="N115">
        <f t="shared" si="31"/>
        <v>0</v>
      </c>
      <c r="O115">
        <f t="shared" si="32"/>
        <v>0</v>
      </c>
      <c r="P115" s="1">
        <f t="shared" si="33"/>
        <v>0</v>
      </c>
      <c r="Q115" s="22">
        <f t="shared" si="35"/>
        <v>0</v>
      </c>
      <c r="R115" s="19">
        <f t="shared" si="35"/>
        <v>0</v>
      </c>
      <c r="S115" s="1">
        <f t="shared" si="35"/>
        <v>0</v>
      </c>
      <c r="T115" s="1">
        <f t="shared" si="18"/>
        <v>0</v>
      </c>
      <c r="U115" s="42" t="str">
        <f t="shared" si="34"/>
        <v xml:space="preserve"> </v>
      </c>
      <c r="Z115" s="14"/>
    </row>
    <row r="116" spans="1:26" ht="15.75" x14ac:dyDescent="0.25">
      <c r="A116" s="3">
        <v>113</v>
      </c>
      <c r="B116" s="4">
        <f t="shared" si="20"/>
        <v>113</v>
      </c>
      <c r="C116" s="1" t="str">
        <f t="shared" si="21"/>
        <v xml:space="preserve"> </v>
      </c>
      <c r="D116" t="str">
        <f t="shared" si="22"/>
        <v xml:space="preserve"> </v>
      </c>
      <c r="E116" s="1" t="str">
        <f t="shared" si="23"/>
        <v xml:space="preserve"> </v>
      </c>
      <c r="F116" s="1">
        <f t="shared" si="28"/>
        <v>0</v>
      </c>
      <c r="G116" s="1" t="str">
        <f t="shared" si="24"/>
        <v xml:space="preserve"> </v>
      </c>
      <c r="H116" s="42" t="str">
        <f t="shared" si="29"/>
        <v xml:space="preserve"> </v>
      </c>
      <c r="I116" s="1" t="str">
        <f t="shared" si="25"/>
        <v xml:space="preserve"> </v>
      </c>
      <c r="J116" s="1" t="str">
        <f t="shared" si="26"/>
        <v xml:space="preserve"> </v>
      </c>
      <c r="K116" s="1" t="str">
        <f t="shared" si="27"/>
        <v xml:space="preserve"> </v>
      </c>
      <c r="L116" s="7"/>
      <c r="M116">
        <f t="shared" si="30"/>
        <v>0</v>
      </c>
      <c r="N116">
        <f t="shared" si="31"/>
        <v>0</v>
      </c>
      <c r="O116">
        <f t="shared" si="32"/>
        <v>0</v>
      </c>
      <c r="P116" s="1">
        <f t="shared" si="33"/>
        <v>0</v>
      </c>
      <c r="Q116" s="22">
        <f t="shared" si="35"/>
        <v>0</v>
      </c>
      <c r="R116" s="19">
        <f t="shared" si="35"/>
        <v>0</v>
      </c>
      <c r="S116" s="1">
        <f t="shared" si="35"/>
        <v>0</v>
      </c>
      <c r="T116" s="1">
        <f t="shared" si="18"/>
        <v>0</v>
      </c>
      <c r="U116" s="42" t="str">
        <f t="shared" si="34"/>
        <v xml:space="preserve"> </v>
      </c>
      <c r="Z116" s="14"/>
    </row>
    <row r="117" spans="1:26" ht="15.75" x14ac:dyDescent="0.25">
      <c r="A117" s="3">
        <v>114</v>
      </c>
      <c r="B117" s="4" t="str">
        <f t="shared" si="20"/>
        <v xml:space="preserve"> </v>
      </c>
      <c r="C117" s="1">
        <f t="shared" si="21"/>
        <v>114</v>
      </c>
      <c r="D117" t="str">
        <f t="shared" si="22"/>
        <v>MALAVASI MATTEO</v>
      </c>
      <c r="E117" s="1" t="str">
        <f t="shared" si="23"/>
        <v>Z01478</v>
      </c>
      <c r="F117" s="1">
        <f t="shared" si="28"/>
        <v>0</v>
      </c>
      <c r="G117" s="1" t="str">
        <f t="shared" si="24"/>
        <v xml:space="preserve"> </v>
      </c>
      <c r="H117" s="42" t="str">
        <f t="shared" si="29"/>
        <v>MALAVASI MATTEO</v>
      </c>
      <c r="I117" s="1" t="str">
        <f t="shared" si="25"/>
        <v>LOM</v>
      </c>
      <c r="J117" s="1">
        <f t="shared" si="26"/>
        <v>65</v>
      </c>
      <c r="K117" s="1" t="str">
        <f t="shared" si="27"/>
        <v>CADETTI</v>
      </c>
      <c r="L117" s="7"/>
      <c r="M117">
        <f t="shared" si="30"/>
        <v>0</v>
      </c>
      <c r="N117">
        <f t="shared" si="31"/>
        <v>0</v>
      </c>
      <c r="O117">
        <f t="shared" si="32"/>
        <v>0</v>
      </c>
      <c r="P117" s="1">
        <f t="shared" si="33"/>
        <v>0</v>
      </c>
      <c r="Q117" s="22">
        <f t="shared" si="35"/>
        <v>0</v>
      </c>
      <c r="R117" s="19">
        <f t="shared" si="35"/>
        <v>0</v>
      </c>
      <c r="S117" s="1">
        <f t="shared" si="35"/>
        <v>0</v>
      </c>
      <c r="T117" s="1">
        <f t="shared" si="18"/>
        <v>0</v>
      </c>
      <c r="U117" s="42" t="str">
        <f t="shared" si="34"/>
        <v xml:space="preserve"> </v>
      </c>
      <c r="Z117" s="14"/>
    </row>
    <row r="118" spans="1:26" ht="15.75" x14ac:dyDescent="0.25">
      <c r="A118" s="3">
        <v>115</v>
      </c>
      <c r="B118" s="4">
        <f t="shared" si="20"/>
        <v>115</v>
      </c>
      <c r="C118" s="1" t="str">
        <f t="shared" si="21"/>
        <v xml:space="preserve"> </v>
      </c>
      <c r="D118" t="str">
        <f t="shared" si="22"/>
        <v xml:space="preserve"> </v>
      </c>
      <c r="E118" s="1" t="str">
        <f t="shared" si="23"/>
        <v xml:space="preserve"> </v>
      </c>
      <c r="F118" s="1">
        <f t="shared" si="28"/>
        <v>0</v>
      </c>
      <c r="G118" s="1" t="str">
        <f t="shared" si="24"/>
        <v xml:space="preserve"> </v>
      </c>
      <c r="H118" s="42" t="str">
        <f t="shared" si="29"/>
        <v xml:space="preserve"> </v>
      </c>
      <c r="I118" s="1" t="str">
        <f t="shared" si="25"/>
        <v xml:space="preserve"> </v>
      </c>
      <c r="J118" s="1" t="str">
        <f t="shared" si="26"/>
        <v xml:space="preserve"> </v>
      </c>
      <c r="K118" s="1" t="str">
        <f t="shared" si="27"/>
        <v xml:space="preserve"> </v>
      </c>
      <c r="L118" s="7"/>
      <c r="M118">
        <f t="shared" si="30"/>
        <v>0</v>
      </c>
      <c r="N118">
        <f t="shared" si="31"/>
        <v>0</v>
      </c>
      <c r="O118">
        <f t="shared" si="32"/>
        <v>0</v>
      </c>
      <c r="P118" s="1">
        <f t="shared" si="33"/>
        <v>0</v>
      </c>
      <c r="Q118" s="22">
        <f t="shared" si="35"/>
        <v>0</v>
      </c>
      <c r="R118" s="19">
        <f t="shared" si="35"/>
        <v>0</v>
      </c>
      <c r="S118" s="1">
        <f t="shared" si="35"/>
        <v>0</v>
      </c>
      <c r="T118" s="1">
        <f t="shared" si="18"/>
        <v>0</v>
      </c>
      <c r="U118" s="42" t="str">
        <f t="shared" si="34"/>
        <v xml:space="preserve"> </v>
      </c>
      <c r="Z118" s="14"/>
    </row>
    <row r="119" spans="1:26" ht="15.75" x14ac:dyDescent="0.25">
      <c r="A119" s="3">
        <v>116</v>
      </c>
      <c r="B119" s="4" t="str">
        <f t="shared" si="20"/>
        <v xml:space="preserve"> </v>
      </c>
      <c r="C119" s="1">
        <f t="shared" si="21"/>
        <v>116</v>
      </c>
      <c r="D119" t="str">
        <f t="shared" si="22"/>
        <v>MORO FRANCESCO</v>
      </c>
      <c r="E119" s="1" t="str">
        <f t="shared" si="23"/>
        <v>Y04763</v>
      </c>
      <c r="F119" s="1">
        <f t="shared" si="28"/>
        <v>0</v>
      </c>
      <c r="G119" s="1" t="str">
        <f t="shared" si="24"/>
        <v xml:space="preserve"> </v>
      </c>
      <c r="H119" s="42" t="str">
        <f t="shared" si="29"/>
        <v>MORO FRANCESCO</v>
      </c>
      <c r="I119" s="1" t="str">
        <f t="shared" si="25"/>
        <v>VEN</v>
      </c>
      <c r="J119" s="1">
        <f t="shared" si="26"/>
        <v>65</v>
      </c>
      <c r="K119" s="1" t="str">
        <f t="shared" si="27"/>
        <v>CADETTI</v>
      </c>
      <c r="L119" s="7"/>
      <c r="M119">
        <f t="shared" si="30"/>
        <v>0</v>
      </c>
      <c r="N119">
        <f t="shared" si="31"/>
        <v>0</v>
      </c>
      <c r="O119">
        <f t="shared" si="32"/>
        <v>0</v>
      </c>
      <c r="P119" s="1">
        <f t="shared" si="33"/>
        <v>0</v>
      </c>
      <c r="Q119" s="22">
        <f t="shared" si="35"/>
        <v>0</v>
      </c>
      <c r="R119" s="19">
        <f t="shared" si="35"/>
        <v>0</v>
      </c>
      <c r="S119" s="1">
        <f t="shared" si="35"/>
        <v>0</v>
      </c>
      <c r="T119" s="1">
        <f t="shared" si="18"/>
        <v>0</v>
      </c>
      <c r="U119" s="42" t="str">
        <f t="shared" si="34"/>
        <v xml:space="preserve"> </v>
      </c>
      <c r="Z119" s="14"/>
    </row>
    <row r="120" spans="1:26" ht="15.75" x14ac:dyDescent="0.25">
      <c r="A120" s="3">
        <v>117</v>
      </c>
      <c r="B120" s="4">
        <f t="shared" si="20"/>
        <v>117</v>
      </c>
      <c r="C120" s="1" t="str">
        <f t="shared" si="21"/>
        <v xml:space="preserve"> </v>
      </c>
      <c r="D120" t="str">
        <f t="shared" si="22"/>
        <v xml:space="preserve"> </v>
      </c>
      <c r="E120" s="1" t="str">
        <f t="shared" si="23"/>
        <v xml:space="preserve"> </v>
      </c>
      <c r="F120" s="1">
        <f t="shared" si="28"/>
        <v>0</v>
      </c>
      <c r="G120" s="1" t="str">
        <f t="shared" si="24"/>
        <v xml:space="preserve"> </v>
      </c>
      <c r="H120" s="42" t="str">
        <f t="shared" si="29"/>
        <v xml:space="preserve"> </v>
      </c>
      <c r="I120" s="1" t="str">
        <f t="shared" si="25"/>
        <v xml:space="preserve"> </v>
      </c>
      <c r="J120" s="1" t="str">
        <f t="shared" si="26"/>
        <v xml:space="preserve"> </v>
      </c>
      <c r="K120" s="1" t="str">
        <f t="shared" si="27"/>
        <v xml:space="preserve"> </v>
      </c>
      <c r="L120" s="7"/>
      <c r="M120">
        <f t="shared" si="30"/>
        <v>0</v>
      </c>
      <c r="N120">
        <f t="shared" si="31"/>
        <v>0</v>
      </c>
      <c r="O120">
        <f t="shared" si="32"/>
        <v>0</v>
      </c>
      <c r="P120" s="1">
        <f t="shared" si="33"/>
        <v>0</v>
      </c>
      <c r="Q120" s="22">
        <f t="shared" si="35"/>
        <v>0</v>
      </c>
      <c r="R120" s="19">
        <f t="shared" si="35"/>
        <v>0</v>
      </c>
      <c r="S120" s="1">
        <f t="shared" si="35"/>
        <v>0</v>
      </c>
      <c r="T120" s="1">
        <f t="shared" si="18"/>
        <v>0</v>
      </c>
      <c r="U120" s="42" t="str">
        <f t="shared" si="34"/>
        <v xml:space="preserve"> </v>
      </c>
      <c r="Z120" s="14"/>
    </row>
    <row r="121" spans="1:26" ht="15.75" x14ac:dyDescent="0.25">
      <c r="A121" s="3">
        <v>118</v>
      </c>
      <c r="B121" s="4">
        <f t="shared" si="20"/>
        <v>118</v>
      </c>
      <c r="C121" s="1" t="str">
        <f t="shared" si="21"/>
        <v xml:space="preserve"> </v>
      </c>
      <c r="D121" t="str">
        <f t="shared" si="22"/>
        <v xml:space="preserve"> </v>
      </c>
      <c r="E121" s="1" t="str">
        <f t="shared" si="23"/>
        <v xml:space="preserve"> </v>
      </c>
      <c r="F121" s="1">
        <f t="shared" si="28"/>
        <v>0</v>
      </c>
      <c r="G121" s="1" t="str">
        <f t="shared" si="24"/>
        <v xml:space="preserve"> </v>
      </c>
      <c r="H121" s="42" t="str">
        <f t="shared" si="29"/>
        <v xml:space="preserve"> </v>
      </c>
      <c r="I121" s="1" t="str">
        <f t="shared" si="25"/>
        <v xml:space="preserve"> </v>
      </c>
      <c r="J121" s="1" t="str">
        <f t="shared" si="26"/>
        <v xml:space="preserve"> </v>
      </c>
      <c r="K121" s="1" t="str">
        <f t="shared" si="27"/>
        <v xml:space="preserve"> </v>
      </c>
      <c r="L121" s="7"/>
      <c r="M121">
        <f t="shared" si="30"/>
        <v>0</v>
      </c>
      <c r="N121">
        <f t="shared" si="31"/>
        <v>0</v>
      </c>
      <c r="O121">
        <f t="shared" si="32"/>
        <v>0</v>
      </c>
      <c r="P121" s="1">
        <f t="shared" si="33"/>
        <v>0</v>
      </c>
      <c r="Q121" s="22">
        <f t="shared" si="35"/>
        <v>0</v>
      </c>
      <c r="R121" s="19">
        <f t="shared" si="35"/>
        <v>0</v>
      </c>
      <c r="S121" s="1">
        <f t="shared" si="35"/>
        <v>0</v>
      </c>
      <c r="T121" s="1">
        <f t="shared" si="18"/>
        <v>0</v>
      </c>
      <c r="U121" s="42" t="str">
        <f t="shared" si="34"/>
        <v xml:space="preserve"> </v>
      </c>
      <c r="Z121" s="14"/>
    </row>
    <row r="122" spans="1:26" ht="15.75" x14ac:dyDescent="0.25">
      <c r="A122" s="3">
        <v>119</v>
      </c>
      <c r="B122" s="4">
        <f t="shared" si="20"/>
        <v>119</v>
      </c>
      <c r="C122" s="1" t="str">
        <f t="shared" si="21"/>
        <v xml:space="preserve"> </v>
      </c>
      <c r="D122" t="str">
        <f t="shared" si="22"/>
        <v xml:space="preserve"> </v>
      </c>
      <c r="E122" s="1" t="str">
        <f t="shared" si="23"/>
        <v xml:space="preserve"> </v>
      </c>
      <c r="F122" s="1">
        <f t="shared" si="28"/>
        <v>0</v>
      </c>
      <c r="G122" s="1" t="str">
        <f t="shared" si="24"/>
        <v xml:space="preserve"> </v>
      </c>
      <c r="H122" s="42" t="str">
        <f t="shared" si="29"/>
        <v xml:space="preserve"> </v>
      </c>
      <c r="I122" s="1" t="str">
        <f t="shared" si="25"/>
        <v xml:space="preserve"> </v>
      </c>
      <c r="J122" s="1" t="str">
        <f t="shared" si="26"/>
        <v xml:space="preserve"> </v>
      </c>
      <c r="K122" s="1" t="str">
        <f t="shared" si="27"/>
        <v xml:space="preserve"> </v>
      </c>
      <c r="L122" s="7"/>
      <c r="M122">
        <f t="shared" si="30"/>
        <v>0</v>
      </c>
      <c r="N122">
        <f t="shared" si="31"/>
        <v>0</v>
      </c>
      <c r="O122">
        <f t="shared" si="32"/>
        <v>0</v>
      </c>
      <c r="P122" s="1">
        <f t="shared" si="33"/>
        <v>0</v>
      </c>
      <c r="Q122" s="22">
        <f t="shared" si="35"/>
        <v>0</v>
      </c>
      <c r="R122" s="19">
        <f t="shared" si="35"/>
        <v>0</v>
      </c>
      <c r="S122" s="1">
        <f t="shared" si="35"/>
        <v>0</v>
      </c>
      <c r="T122" s="1">
        <f t="shared" si="18"/>
        <v>0</v>
      </c>
      <c r="U122" s="42" t="str">
        <f t="shared" si="34"/>
        <v xml:space="preserve"> </v>
      </c>
      <c r="Z122" s="14"/>
    </row>
    <row r="123" spans="1:26" ht="15.75" x14ac:dyDescent="0.25">
      <c r="A123" s="3">
        <v>120</v>
      </c>
      <c r="B123" s="4">
        <f t="shared" si="20"/>
        <v>120</v>
      </c>
      <c r="C123" s="1" t="str">
        <f t="shared" si="21"/>
        <v xml:space="preserve"> </v>
      </c>
      <c r="D123" t="str">
        <f t="shared" si="22"/>
        <v xml:space="preserve"> </v>
      </c>
      <c r="E123" s="1" t="str">
        <f t="shared" si="23"/>
        <v xml:space="preserve"> </v>
      </c>
      <c r="F123" s="1">
        <f t="shared" si="28"/>
        <v>0</v>
      </c>
      <c r="G123" s="1" t="str">
        <f t="shared" si="24"/>
        <v xml:space="preserve"> </v>
      </c>
      <c r="H123" s="42" t="str">
        <f t="shared" si="29"/>
        <v xml:space="preserve"> </v>
      </c>
      <c r="I123" s="1" t="str">
        <f t="shared" si="25"/>
        <v xml:space="preserve"> </v>
      </c>
      <c r="J123" s="1" t="str">
        <f t="shared" si="26"/>
        <v xml:space="preserve"> </v>
      </c>
      <c r="K123" s="1" t="str">
        <f t="shared" si="27"/>
        <v xml:space="preserve"> </v>
      </c>
      <c r="L123" s="7"/>
      <c r="M123">
        <f t="shared" si="30"/>
        <v>0</v>
      </c>
      <c r="N123">
        <f t="shared" si="31"/>
        <v>0</v>
      </c>
      <c r="O123">
        <f t="shared" si="32"/>
        <v>0</v>
      </c>
      <c r="P123" s="1">
        <f t="shared" si="33"/>
        <v>0</v>
      </c>
      <c r="Q123" s="22">
        <f t="shared" si="35"/>
        <v>0</v>
      </c>
      <c r="R123" s="19">
        <f t="shared" si="35"/>
        <v>0</v>
      </c>
      <c r="S123" s="1">
        <f t="shared" si="35"/>
        <v>0</v>
      </c>
      <c r="T123" s="1">
        <f t="shared" si="18"/>
        <v>0</v>
      </c>
      <c r="U123" s="42" t="str">
        <f t="shared" si="34"/>
        <v xml:space="preserve"> </v>
      </c>
      <c r="Z123" s="14"/>
    </row>
    <row r="124" spans="1:26" ht="15.75" x14ac:dyDescent="0.25">
      <c r="A124" s="3">
        <v>121</v>
      </c>
      <c r="B124" s="4">
        <f t="shared" si="20"/>
        <v>121</v>
      </c>
      <c r="C124" s="1" t="str">
        <f t="shared" si="21"/>
        <v xml:space="preserve"> </v>
      </c>
      <c r="D124" t="str">
        <f t="shared" si="22"/>
        <v xml:space="preserve"> </v>
      </c>
      <c r="E124" s="1" t="str">
        <f t="shared" si="23"/>
        <v xml:space="preserve"> </v>
      </c>
      <c r="F124" s="1">
        <f t="shared" si="28"/>
        <v>0</v>
      </c>
      <c r="G124" s="1" t="str">
        <f t="shared" si="24"/>
        <v xml:space="preserve"> </v>
      </c>
      <c r="H124" s="42" t="str">
        <f t="shared" si="29"/>
        <v xml:space="preserve"> </v>
      </c>
      <c r="I124" s="1" t="str">
        <f t="shared" si="25"/>
        <v xml:space="preserve"> </v>
      </c>
      <c r="J124" s="1" t="str">
        <f t="shared" si="26"/>
        <v xml:space="preserve"> </v>
      </c>
      <c r="K124" s="1" t="str">
        <f t="shared" si="27"/>
        <v xml:space="preserve"> </v>
      </c>
      <c r="L124" s="7"/>
      <c r="M124">
        <f t="shared" si="30"/>
        <v>0</v>
      </c>
      <c r="N124">
        <f t="shared" si="31"/>
        <v>0</v>
      </c>
      <c r="O124">
        <f t="shared" si="32"/>
        <v>0</v>
      </c>
      <c r="P124" s="1">
        <f t="shared" si="33"/>
        <v>0</v>
      </c>
      <c r="Q124" s="22">
        <f t="shared" si="35"/>
        <v>0</v>
      </c>
      <c r="R124" s="19">
        <f t="shared" si="35"/>
        <v>0</v>
      </c>
      <c r="S124" s="1">
        <f t="shared" si="35"/>
        <v>0</v>
      </c>
      <c r="T124" s="1">
        <f t="shared" si="18"/>
        <v>0</v>
      </c>
      <c r="U124" s="42" t="str">
        <f t="shared" si="34"/>
        <v xml:space="preserve"> </v>
      </c>
      <c r="Z124" s="14"/>
    </row>
    <row r="125" spans="1:26" ht="15.75" x14ac:dyDescent="0.25">
      <c r="A125" s="3">
        <v>122</v>
      </c>
      <c r="B125" s="4">
        <f t="shared" si="20"/>
        <v>122</v>
      </c>
      <c r="C125" s="1" t="str">
        <f t="shared" si="21"/>
        <v xml:space="preserve"> </v>
      </c>
      <c r="D125" t="str">
        <f t="shared" si="22"/>
        <v xml:space="preserve"> </v>
      </c>
      <c r="E125" s="1" t="str">
        <f t="shared" si="23"/>
        <v xml:space="preserve"> </v>
      </c>
      <c r="F125" s="1">
        <f t="shared" si="28"/>
        <v>0</v>
      </c>
      <c r="G125" s="1" t="str">
        <f t="shared" si="24"/>
        <v xml:space="preserve"> </v>
      </c>
      <c r="H125" s="42" t="str">
        <f t="shared" si="29"/>
        <v xml:space="preserve"> </v>
      </c>
      <c r="I125" s="1" t="str">
        <f t="shared" si="25"/>
        <v xml:space="preserve"> </v>
      </c>
      <c r="J125" s="1" t="str">
        <f t="shared" si="26"/>
        <v xml:space="preserve"> </v>
      </c>
      <c r="K125" s="1" t="str">
        <f t="shared" si="27"/>
        <v xml:space="preserve"> </v>
      </c>
      <c r="L125" s="7"/>
      <c r="M125">
        <f t="shared" si="30"/>
        <v>0</v>
      </c>
      <c r="N125">
        <f t="shared" si="31"/>
        <v>0</v>
      </c>
      <c r="O125">
        <f t="shared" si="32"/>
        <v>0</v>
      </c>
      <c r="P125" s="1">
        <f t="shared" si="33"/>
        <v>0</v>
      </c>
      <c r="Q125" s="22">
        <f t="shared" si="35"/>
        <v>0</v>
      </c>
      <c r="R125" s="19">
        <f t="shared" si="35"/>
        <v>0</v>
      </c>
      <c r="S125" s="1">
        <f t="shared" si="35"/>
        <v>0</v>
      </c>
      <c r="T125" s="1">
        <f t="shared" si="18"/>
        <v>0</v>
      </c>
      <c r="U125" s="42" t="str">
        <f t="shared" si="34"/>
        <v xml:space="preserve"> </v>
      </c>
      <c r="Z125" s="14"/>
    </row>
    <row r="126" spans="1:26" ht="15.75" x14ac:dyDescent="0.25">
      <c r="A126" s="3">
        <v>123</v>
      </c>
      <c r="B126" s="4" t="str">
        <f t="shared" si="20"/>
        <v xml:space="preserve"> </v>
      </c>
      <c r="C126" s="1">
        <f t="shared" si="21"/>
        <v>123</v>
      </c>
      <c r="D126" t="str">
        <f t="shared" si="22"/>
        <v>DE TOFFOLI CHRISTOPHER</v>
      </c>
      <c r="E126" s="1" t="str">
        <f t="shared" si="23"/>
        <v>Y04367</v>
      </c>
      <c r="F126" s="1">
        <f t="shared" si="28"/>
        <v>0</v>
      </c>
      <c r="G126" s="1" t="str">
        <f t="shared" si="24"/>
        <v xml:space="preserve"> </v>
      </c>
      <c r="H126" s="42" t="str">
        <f t="shared" si="29"/>
        <v>DE TOFFOLI CHRISTOPHER</v>
      </c>
      <c r="I126" s="1" t="str">
        <f t="shared" si="25"/>
        <v>VEN</v>
      </c>
      <c r="J126" s="1">
        <f t="shared" si="26"/>
        <v>65</v>
      </c>
      <c r="K126" s="1" t="str">
        <f t="shared" si="27"/>
        <v>CADETTI</v>
      </c>
      <c r="L126" s="7"/>
      <c r="M126">
        <f t="shared" si="30"/>
        <v>0</v>
      </c>
      <c r="N126">
        <f t="shared" si="31"/>
        <v>0</v>
      </c>
      <c r="O126">
        <f t="shared" si="32"/>
        <v>0</v>
      </c>
      <c r="P126" s="1">
        <f t="shared" si="33"/>
        <v>0</v>
      </c>
      <c r="Q126" s="22">
        <f t="shared" si="35"/>
        <v>0</v>
      </c>
      <c r="R126" s="19">
        <f t="shared" si="35"/>
        <v>0</v>
      </c>
      <c r="S126" s="1">
        <f t="shared" si="35"/>
        <v>0</v>
      </c>
      <c r="T126" s="1">
        <f t="shared" si="35"/>
        <v>0</v>
      </c>
      <c r="U126" s="42" t="str">
        <f t="shared" si="34"/>
        <v xml:space="preserve"> </v>
      </c>
      <c r="Z126" s="14"/>
    </row>
    <row r="127" spans="1:26" ht="15.75" x14ac:dyDescent="0.25">
      <c r="A127" s="3">
        <v>124</v>
      </c>
      <c r="B127" s="4">
        <f t="shared" si="20"/>
        <v>124</v>
      </c>
      <c r="C127" s="1" t="str">
        <f t="shared" si="21"/>
        <v xml:space="preserve"> </v>
      </c>
      <c r="D127" t="str">
        <f t="shared" si="22"/>
        <v xml:space="preserve"> </v>
      </c>
      <c r="E127" s="1" t="str">
        <f t="shared" si="23"/>
        <v xml:space="preserve"> </v>
      </c>
      <c r="F127" s="1">
        <f t="shared" si="28"/>
        <v>0</v>
      </c>
      <c r="G127" s="1" t="str">
        <f t="shared" si="24"/>
        <v xml:space="preserve"> </v>
      </c>
      <c r="H127" s="42" t="str">
        <f t="shared" si="29"/>
        <v xml:space="preserve"> </v>
      </c>
      <c r="I127" s="1" t="str">
        <f t="shared" si="25"/>
        <v xml:space="preserve"> </v>
      </c>
      <c r="J127" s="1" t="str">
        <f t="shared" si="26"/>
        <v xml:space="preserve"> </v>
      </c>
      <c r="K127" s="1" t="str">
        <f t="shared" si="27"/>
        <v xml:space="preserve"> </v>
      </c>
      <c r="L127" s="7"/>
      <c r="M127">
        <f t="shared" si="30"/>
        <v>0</v>
      </c>
      <c r="N127">
        <f t="shared" si="31"/>
        <v>0</v>
      </c>
      <c r="O127">
        <f t="shared" si="32"/>
        <v>0</v>
      </c>
      <c r="P127" s="1">
        <f t="shared" si="33"/>
        <v>0</v>
      </c>
      <c r="Q127" s="22">
        <f t="shared" si="35"/>
        <v>0</v>
      </c>
      <c r="R127" s="19">
        <f t="shared" si="35"/>
        <v>0</v>
      </c>
      <c r="S127" s="1">
        <f t="shared" si="35"/>
        <v>0</v>
      </c>
      <c r="T127" s="1">
        <f t="shared" si="35"/>
        <v>0</v>
      </c>
      <c r="U127" s="42" t="str">
        <f t="shared" si="34"/>
        <v xml:space="preserve"> </v>
      </c>
      <c r="Z127" s="14"/>
    </row>
    <row r="128" spans="1:26" ht="15.75" x14ac:dyDescent="0.25">
      <c r="A128" s="3">
        <v>125</v>
      </c>
      <c r="B128" s="4" t="str">
        <f t="shared" si="20"/>
        <v xml:space="preserve"> </v>
      </c>
      <c r="C128" s="1">
        <f t="shared" si="21"/>
        <v>125</v>
      </c>
      <c r="D128" t="str">
        <f t="shared" si="22"/>
        <v>CHIEREGATO YURI</v>
      </c>
      <c r="E128" s="1" t="str">
        <f t="shared" si="23"/>
        <v>Z01658</v>
      </c>
      <c r="F128" s="1">
        <f t="shared" si="28"/>
        <v>0</v>
      </c>
      <c r="G128" s="1" t="str">
        <f t="shared" si="24"/>
        <v xml:space="preserve"> </v>
      </c>
      <c r="H128" s="42" t="str">
        <f t="shared" si="29"/>
        <v>CHIEREGATO YURI</v>
      </c>
      <c r="I128" s="1" t="str">
        <f t="shared" si="25"/>
        <v>PBZ</v>
      </c>
      <c r="J128" s="1">
        <f t="shared" si="26"/>
        <v>65</v>
      </c>
      <c r="K128" s="1" t="str">
        <f t="shared" si="27"/>
        <v>CADETTI</v>
      </c>
      <c r="L128" s="7"/>
      <c r="M128">
        <f t="shared" si="30"/>
        <v>0</v>
      </c>
      <c r="N128">
        <f t="shared" si="31"/>
        <v>0</v>
      </c>
      <c r="O128">
        <f t="shared" si="32"/>
        <v>0</v>
      </c>
      <c r="P128" s="1">
        <f t="shared" si="33"/>
        <v>0</v>
      </c>
      <c r="Q128" s="22">
        <f t="shared" si="35"/>
        <v>0</v>
      </c>
      <c r="R128" s="19">
        <f t="shared" si="35"/>
        <v>0</v>
      </c>
      <c r="S128" s="1">
        <f t="shared" si="35"/>
        <v>0</v>
      </c>
      <c r="T128" s="1">
        <f t="shared" si="35"/>
        <v>0</v>
      </c>
      <c r="U128" s="42" t="str">
        <f t="shared" si="34"/>
        <v xml:space="preserve"> </v>
      </c>
      <c r="Z128" s="14"/>
    </row>
    <row r="129" spans="1:26" ht="15.75" x14ac:dyDescent="0.25">
      <c r="A129" s="3">
        <v>126</v>
      </c>
      <c r="B129" s="4">
        <f t="shared" si="20"/>
        <v>126</v>
      </c>
      <c r="C129" s="1" t="str">
        <f t="shared" si="21"/>
        <v xml:space="preserve"> </v>
      </c>
      <c r="D129" t="str">
        <f t="shared" si="22"/>
        <v xml:space="preserve"> </v>
      </c>
      <c r="E129" s="1" t="str">
        <f t="shared" si="23"/>
        <v xml:space="preserve"> </v>
      </c>
      <c r="F129" s="1">
        <f t="shared" si="28"/>
        <v>0</v>
      </c>
      <c r="G129" s="1" t="str">
        <f t="shared" si="24"/>
        <v xml:space="preserve"> </v>
      </c>
      <c r="H129" s="42" t="str">
        <f t="shared" si="29"/>
        <v xml:space="preserve"> </v>
      </c>
      <c r="I129" s="1" t="str">
        <f t="shared" si="25"/>
        <v xml:space="preserve"> </v>
      </c>
      <c r="J129" s="1" t="str">
        <f t="shared" si="26"/>
        <v xml:space="preserve"> </v>
      </c>
      <c r="K129" s="1" t="str">
        <f t="shared" si="27"/>
        <v xml:space="preserve"> </v>
      </c>
      <c r="L129" s="7"/>
      <c r="M129">
        <f t="shared" si="30"/>
        <v>0</v>
      </c>
      <c r="N129">
        <f t="shared" si="31"/>
        <v>0</v>
      </c>
      <c r="O129">
        <f t="shared" si="32"/>
        <v>0</v>
      </c>
      <c r="P129" s="1">
        <f t="shared" si="33"/>
        <v>0</v>
      </c>
      <c r="Q129" s="22">
        <f t="shared" si="35"/>
        <v>0</v>
      </c>
      <c r="R129" s="19">
        <f t="shared" si="35"/>
        <v>0</v>
      </c>
      <c r="S129" s="1">
        <f t="shared" si="35"/>
        <v>0</v>
      </c>
      <c r="T129" s="1">
        <f t="shared" si="35"/>
        <v>0</v>
      </c>
      <c r="U129" s="42" t="str">
        <f t="shared" si="34"/>
        <v xml:space="preserve"> </v>
      </c>
      <c r="Z129" s="14"/>
    </row>
    <row r="130" spans="1:26" ht="15.75" x14ac:dyDescent="0.25">
      <c r="A130" s="3">
        <v>127</v>
      </c>
      <c r="B130" s="4">
        <f t="shared" si="20"/>
        <v>127</v>
      </c>
      <c r="C130" s="1" t="str">
        <f t="shared" si="21"/>
        <v xml:space="preserve"> </v>
      </c>
      <c r="D130" t="str">
        <f t="shared" si="22"/>
        <v xml:space="preserve"> </v>
      </c>
      <c r="E130" s="1" t="str">
        <f t="shared" si="23"/>
        <v xml:space="preserve"> </v>
      </c>
      <c r="F130" s="1">
        <f t="shared" si="28"/>
        <v>0</v>
      </c>
      <c r="G130" s="1" t="str">
        <f t="shared" si="24"/>
        <v xml:space="preserve"> </v>
      </c>
      <c r="H130" s="42" t="str">
        <f t="shared" si="29"/>
        <v xml:space="preserve"> </v>
      </c>
      <c r="I130" s="1" t="str">
        <f t="shared" si="25"/>
        <v xml:space="preserve"> </v>
      </c>
      <c r="J130" s="1" t="str">
        <f t="shared" si="26"/>
        <v xml:space="preserve"> </v>
      </c>
      <c r="K130" s="1" t="str">
        <f t="shared" si="27"/>
        <v xml:space="preserve"> </v>
      </c>
      <c r="L130" s="7"/>
      <c r="M130">
        <f t="shared" si="30"/>
        <v>0</v>
      </c>
      <c r="N130">
        <f t="shared" si="31"/>
        <v>0</v>
      </c>
      <c r="O130">
        <f t="shared" si="32"/>
        <v>0</v>
      </c>
      <c r="P130" s="1">
        <f t="shared" si="33"/>
        <v>0</v>
      </c>
      <c r="Q130" s="22">
        <f t="shared" si="35"/>
        <v>0</v>
      </c>
      <c r="R130" s="19">
        <f t="shared" si="35"/>
        <v>0</v>
      </c>
      <c r="S130" s="1">
        <f t="shared" si="35"/>
        <v>0</v>
      </c>
      <c r="T130" s="1">
        <f t="shared" si="35"/>
        <v>0</v>
      </c>
      <c r="U130" s="42" t="str">
        <f t="shared" si="34"/>
        <v xml:space="preserve"> </v>
      </c>
      <c r="Z130" s="14"/>
    </row>
    <row r="131" spans="1:26" ht="15.75" x14ac:dyDescent="0.25">
      <c r="A131" s="3">
        <v>128</v>
      </c>
      <c r="B131" s="4">
        <f t="shared" si="20"/>
        <v>128</v>
      </c>
      <c r="C131" s="1" t="str">
        <f t="shared" si="21"/>
        <v xml:space="preserve"> </v>
      </c>
      <c r="D131" t="str">
        <f t="shared" si="22"/>
        <v xml:space="preserve"> </v>
      </c>
      <c r="E131" s="1" t="str">
        <f t="shared" si="23"/>
        <v xml:space="preserve"> </v>
      </c>
      <c r="F131" s="1">
        <f t="shared" si="28"/>
        <v>0</v>
      </c>
      <c r="G131" s="1" t="str">
        <f t="shared" si="24"/>
        <v xml:space="preserve"> </v>
      </c>
      <c r="H131" s="42" t="str">
        <f t="shared" si="29"/>
        <v xml:space="preserve"> </v>
      </c>
      <c r="I131" s="1" t="str">
        <f t="shared" si="25"/>
        <v xml:space="preserve"> </v>
      </c>
      <c r="J131" s="1" t="str">
        <f t="shared" si="26"/>
        <v xml:space="preserve"> </v>
      </c>
      <c r="K131" s="1" t="str">
        <f t="shared" si="27"/>
        <v xml:space="preserve"> </v>
      </c>
      <c r="L131" s="7"/>
      <c r="M131">
        <f t="shared" si="30"/>
        <v>0</v>
      </c>
      <c r="N131">
        <f t="shared" si="31"/>
        <v>0</v>
      </c>
      <c r="O131">
        <f t="shared" si="32"/>
        <v>0</v>
      </c>
      <c r="P131" s="1">
        <f t="shared" si="33"/>
        <v>0</v>
      </c>
      <c r="Q131" s="22">
        <f t="shared" ref="Q131:T173" si="36">Z131</f>
        <v>0</v>
      </c>
      <c r="R131" s="19">
        <f t="shared" si="36"/>
        <v>0</v>
      </c>
      <c r="S131" s="1">
        <f t="shared" si="36"/>
        <v>0</v>
      </c>
      <c r="T131" s="1">
        <f t="shared" si="36"/>
        <v>0</v>
      </c>
      <c r="U131" s="42" t="str">
        <f t="shared" si="34"/>
        <v xml:space="preserve"> </v>
      </c>
      <c r="Z131" s="14"/>
    </row>
    <row r="132" spans="1:26" ht="15.75" x14ac:dyDescent="0.25">
      <c r="A132" s="3">
        <v>129</v>
      </c>
      <c r="B132" s="4">
        <f t="shared" ref="B132:B195" si="37">IF(A132=C132," ",A132)</f>
        <v>129</v>
      </c>
      <c r="C132" s="1" t="str">
        <f t="shared" ref="C132:C195" si="38">_xlfn.IFNA(VLOOKUP(A132,$M$4:$N$1002,2,FALSE)," ")</f>
        <v xml:space="preserve"> </v>
      </c>
      <c r="D132" t="str">
        <f t="shared" ref="D132:D195" si="39">_xlfn.IFNA(VLOOKUP(C132,$N$4:$O$1002,2,FALSE)," ")</f>
        <v xml:space="preserve"> </v>
      </c>
      <c r="E132" s="1" t="str">
        <f t="shared" ref="E132:E195" si="40">_xlfn.IFNA(VLOOKUP(C132,$N$4:$U$1002,3,FALSE)," ")</f>
        <v xml:space="preserve"> </v>
      </c>
      <c r="F132" s="1">
        <f t="shared" si="28"/>
        <v>0</v>
      </c>
      <c r="G132" s="1" t="str">
        <f t="shared" ref="G132:G195" si="41">IF(D132=H132," ","licenza 23 da rinnovare")</f>
        <v xml:space="preserve"> </v>
      </c>
      <c r="H132" s="42" t="str">
        <f t="shared" si="29"/>
        <v xml:space="preserve"> </v>
      </c>
      <c r="I132" s="1" t="str">
        <f t="shared" ref="I132:I195" si="42">_xlfn.IFNA(VLOOKUP(D132,$O$4:$S$1002,4,FALSE)," ")</f>
        <v xml:space="preserve"> </v>
      </c>
      <c r="J132" s="1" t="str">
        <f t="shared" ref="J132:J195" si="43">_xlfn.IFNA(VLOOKUP(D132,$O$4:$S$1002,5,FALSE)," ")</f>
        <v xml:space="preserve"> </v>
      </c>
      <c r="K132" s="1" t="str">
        <f t="shared" ref="K132:K195" si="44">_xlfn.IFNA(VLOOKUP(D132,$O$4:$T$1002,6,FALSE)," ")</f>
        <v xml:space="preserve"> </v>
      </c>
      <c r="L132" s="7"/>
      <c r="M132">
        <f t="shared" si="30"/>
        <v>0</v>
      </c>
      <c r="N132">
        <f t="shared" si="31"/>
        <v>0</v>
      </c>
      <c r="O132">
        <f t="shared" si="32"/>
        <v>0</v>
      </c>
      <c r="P132" s="1">
        <f t="shared" si="33"/>
        <v>0</v>
      </c>
      <c r="Q132" s="22">
        <f t="shared" si="36"/>
        <v>0</v>
      </c>
      <c r="R132" s="19">
        <f t="shared" si="36"/>
        <v>0</v>
      </c>
      <c r="S132" s="1">
        <f t="shared" si="36"/>
        <v>0</v>
      </c>
      <c r="T132" s="1">
        <f t="shared" si="36"/>
        <v>0</v>
      </c>
      <c r="U132" s="42" t="str">
        <f t="shared" si="34"/>
        <v xml:space="preserve"> </v>
      </c>
      <c r="Z132" s="14"/>
    </row>
    <row r="133" spans="1:26" ht="15.75" x14ac:dyDescent="0.25">
      <c r="A133" s="3">
        <v>130</v>
      </c>
      <c r="B133" s="4" t="str">
        <f t="shared" si="37"/>
        <v xml:space="preserve"> </v>
      </c>
      <c r="C133" s="1">
        <f t="shared" si="38"/>
        <v>130</v>
      </c>
      <c r="D133" t="str">
        <f t="shared" si="39"/>
        <v>BELLEI PAOLO</v>
      </c>
      <c r="E133" s="1" t="str">
        <f t="shared" si="40"/>
        <v>Y03756</v>
      </c>
      <c r="F133" s="1">
        <f t="shared" ref="F133:F196" si="45">IF(G133="licenza 23 da rinnovare",1,0)</f>
        <v>0</v>
      </c>
      <c r="G133" s="1" t="str">
        <f t="shared" si="41"/>
        <v xml:space="preserve"> </v>
      </c>
      <c r="H133" s="42" t="str">
        <f t="shared" ref="H133:H196" si="46">_xlfn.IFNA(VLOOKUP(C133,$N$4:$W$1002,8,FALSE)," ")</f>
        <v>BELLEI PAOLO</v>
      </c>
      <c r="I133" s="1" t="str">
        <f t="shared" si="42"/>
        <v>LOM</v>
      </c>
      <c r="J133" s="1">
        <f t="shared" si="43"/>
        <v>65</v>
      </c>
      <c r="K133" s="1" t="str">
        <f t="shared" si="44"/>
        <v>CADETTI</v>
      </c>
      <c r="L133" s="7"/>
      <c r="M133">
        <f t="shared" ref="M133:M196" si="47">X133</f>
        <v>0</v>
      </c>
      <c r="N133">
        <f t="shared" ref="N133:N196" si="48">X133</f>
        <v>0</v>
      </c>
      <c r="O133">
        <f t="shared" ref="O133:O196" si="49">Y133</f>
        <v>0</v>
      </c>
      <c r="P133" s="1">
        <f t="shared" ref="P133:P196" si="50">W133</f>
        <v>0</v>
      </c>
      <c r="Q133" s="22">
        <f t="shared" si="36"/>
        <v>0</v>
      </c>
      <c r="R133" s="19">
        <f t="shared" si="36"/>
        <v>0</v>
      </c>
      <c r="S133" s="1">
        <f t="shared" si="36"/>
        <v>0</v>
      </c>
      <c r="T133" s="1">
        <f t="shared" si="36"/>
        <v>0</v>
      </c>
      <c r="U133" s="42" t="str">
        <f t="shared" ref="U133:U196" si="51">IF(AD133&gt;0,AD133," ")</f>
        <v xml:space="preserve"> </v>
      </c>
      <c r="Z133" s="14"/>
    </row>
    <row r="134" spans="1:26" ht="15.75" x14ac:dyDescent="0.25">
      <c r="A134" s="3">
        <v>131</v>
      </c>
      <c r="B134" s="4">
        <f t="shared" si="37"/>
        <v>131</v>
      </c>
      <c r="C134" s="1" t="str">
        <f t="shared" si="38"/>
        <v xml:space="preserve"> </v>
      </c>
      <c r="D134" t="str">
        <f t="shared" si="39"/>
        <v xml:space="preserve"> </v>
      </c>
      <c r="E134" s="1" t="str">
        <f t="shared" si="40"/>
        <v xml:space="preserve"> </v>
      </c>
      <c r="F134" s="1">
        <f t="shared" si="45"/>
        <v>0</v>
      </c>
      <c r="G134" s="1" t="str">
        <f t="shared" si="41"/>
        <v xml:space="preserve"> </v>
      </c>
      <c r="H134" s="42" t="str">
        <f t="shared" si="46"/>
        <v xml:space="preserve"> </v>
      </c>
      <c r="I134" s="1" t="str">
        <f t="shared" si="42"/>
        <v xml:space="preserve"> </v>
      </c>
      <c r="J134" s="1" t="str">
        <f t="shared" si="43"/>
        <v xml:space="preserve"> </v>
      </c>
      <c r="K134" s="1" t="str">
        <f t="shared" si="44"/>
        <v xml:space="preserve"> </v>
      </c>
      <c r="L134" s="7"/>
      <c r="M134">
        <f t="shared" si="47"/>
        <v>0</v>
      </c>
      <c r="N134">
        <f t="shared" si="48"/>
        <v>0</v>
      </c>
      <c r="O134">
        <f t="shared" si="49"/>
        <v>0</v>
      </c>
      <c r="P134" s="1">
        <f t="shared" si="50"/>
        <v>0</v>
      </c>
      <c r="Q134" s="22">
        <f t="shared" si="36"/>
        <v>0</v>
      </c>
      <c r="R134" s="19">
        <f t="shared" si="36"/>
        <v>0</v>
      </c>
      <c r="S134" s="1">
        <f t="shared" si="36"/>
        <v>0</v>
      </c>
      <c r="T134" s="1">
        <f t="shared" si="36"/>
        <v>0</v>
      </c>
      <c r="U134" s="42" t="str">
        <f t="shared" si="51"/>
        <v xml:space="preserve"> </v>
      </c>
      <c r="Z134" s="14"/>
    </row>
    <row r="135" spans="1:26" ht="15.75" x14ac:dyDescent="0.25">
      <c r="A135" s="3">
        <v>132</v>
      </c>
      <c r="B135" s="4">
        <f t="shared" si="37"/>
        <v>132</v>
      </c>
      <c r="C135" s="1" t="str">
        <f t="shared" si="38"/>
        <v xml:space="preserve"> </v>
      </c>
      <c r="D135" t="str">
        <f t="shared" si="39"/>
        <v xml:space="preserve"> </v>
      </c>
      <c r="E135" s="1" t="str">
        <f t="shared" si="40"/>
        <v xml:space="preserve"> </v>
      </c>
      <c r="F135" s="1">
        <f t="shared" si="45"/>
        <v>0</v>
      </c>
      <c r="G135" s="1" t="str">
        <f t="shared" si="41"/>
        <v xml:space="preserve"> </v>
      </c>
      <c r="H135" s="42" t="str">
        <f t="shared" si="46"/>
        <v xml:space="preserve"> </v>
      </c>
      <c r="I135" s="1" t="str">
        <f t="shared" si="42"/>
        <v xml:space="preserve"> </v>
      </c>
      <c r="J135" s="1" t="str">
        <f t="shared" si="43"/>
        <v xml:space="preserve"> </v>
      </c>
      <c r="K135" s="1" t="str">
        <f t="shared" si="44"/>
        <v xml:space="preserve"> </v>
      </c>
      <c r="L135" s="7"/>
      <c r="M135">
        <f t="shared" si="47"/>
        <v>0</v>
      </c>
      <c r="N135">
        <f t="shared" si="48"/>
        <v>0</v>
      </c>
      <c r="O135">
        <f t="shared" si="49"/>
        <v>0</v>
      </c>
      <c r="P135" s="1">
        <f t="shared" si="50"/>
        <v>0</v>
      </c>
      <c r="Q135" s="22">
        <f t="shared" si="36"/>
        <v>0</v>
      </c>
      <c r="R135" s="19">
        <f t="shared" si="36"/>
        <v>0</v>
      </c>
      <c r="S135" s="1">
        <f t="shared" si="36"/>
        <v>0</v>
      </c>
      <c r="T135" s="1">
        <f t="shared" si="36"/>
        <v>0</v>
      </c>
      <c r="U135" s="42" t="str">
        <f t="shared" si="51"/>
        <v xml:space="preserve"> </v>
      </c>
      <c r="Z135" s="14"/>
    </row>
    <row r="136" spans="1:26" ht="15.75" x14ac:dyDescent="0.25">
      <c r="A136" s="3">
        <v>133</v>
      </c>
      <c r="B136" s="4">
        <f t="shared" si="37"/>
        <v>133</v>
      </c>
      <c r="C136" s="1" t="str">
        <f t="shared" si="38"/>
        <v xml:space="preserve"> </v>
      </c>
      <c r="D136" t="str">
        <f t="shared" si="39"/>
        <v xml:space="preserve"> </v>
      </c>
      <c r="E136" s="1" t="str">
        <f t="shared" si="40"/>
        <v xml:space="preserve"> </v>
      </c>
      <c r="F136" s="1">
        <f t="shared" si="45"/>
        <v>0</v>
      </c>
      <c r="G136" s="1" t="str">
        <f t="shared" si="41"/>
        <v xml:space="preserve"> </v>
      </c>
      <c r="H136" s="42" t="str">
        <f t="shared" si="46"/>
        <v xml:space="preserve"> </v>
      </c>
      <c r="I136" s="1" t="str">
        <f t="shared" si="42"/>
        <v xml:space="preserve"> </v>
      </c>
      <c r="J136" s="1" t="str">
        <f t="shared" si="43"/>
        <v xml:space="preserve"> </v>
      </c>
      <c r="K136" s="1" t="str">
        <f t="shared" si="44"/>
        <v xml:space="preserve"> </v>
      </c>
      <c r="L136" s="7"/>
      <c r="M136">
        <f t="shared" si="47"/>
        <v>0</v>
      </c>
      <c r="N136">
        <f t="shared" si="48"/>
        <v>0</v>
      </c>
      <c r="O136">
        <f t="shared" si="49"/>
        <v>0</v>
      </c>
      <c r="P136" s="1">
        <f t="shared" si="50"/>
        <v>0</v>
      </c>
      <c r="Q136" s="22">
        <f t="shared" si="36"/>
        <v>0</v>
      </c>
      <c r="R136" s="19">
        <f t="shared" si="36"/>
        <v>0</v>
      </c>
      <c r="S136" s="1">
        <f t="shared" si="36"/>
        <v>0</v>
      </c>
      <c r="T136" s="1">
        <f t="shared" si="36"/>
        <v>0</v>
      </c>
      <c r="U136" s="42" t="str">
        <f t="shared" si="51"/>
        <v xml:space="preserve"> </v>
      </c>
      <c r="Z136" s="14"/>
    </row>
    <row r="137" spans="1:26" ht="15.75" x14ac:dyDescent="0.25">
      <c r="A137" s="3">
        <v>134</v>
      </c>
      <c r="B137" s="4">
        <f t="shared" si="37"/>
        <v>134</v>
      </c>
      <c r="C137" s="1" t="str">
        <f t="shared" si="38"/>
        <v xml:space="preserve"> </v>
      </c>
      <c r="D137" t="str">
        <f t="shared" si="39"/>
        <v xml:space="preserve"> </v>
      </c>
      <c r="E137" s="1" t="str">
        <f t="shared" si="40"/>
        <v xml:space="preserve"> </v>
      </c>
      <c r="F137" s="1">
        <f t="shared" si="45"/>
        <v>0</v>
      </c>
      <c r="G137" s="1" t="str">
        <f t="shared" si="41"/>
        <v xml:space="preserve"> </v>
      </c>
      <c r="H137" s="42" t="str">
        <f t="shared" si="46"/>
        <v xml:space="preserve"> </v>
      </c>
      <c r="I137" s="1" t="str">
        <f t="shared" si="42"/>
        <v xml:space="preserve"> </v>
      </c>
      <c r="J137" s="1" t="str">
        <f t="shared" si="43"/>
        <v xml:space="preserve"> </v>
      </c>
      <c r="K137" s="1" t="str">
        <f t="shared" si="44"/>
        <v xml:space="preserve"> </v>
      </c>
      <c r="L137" s="7"/>
      <c r="M137">
        <f t="shared" si="47"/>
        <v>0</v>
      </c>
      <c r="N137">
        <f t="shared" si="48"/>
        <v>0</v>
      </c>
      <c r="O137">
        <f t="shared" si="49"/>
        <v>0</v>
      </c>
      <c r="P137" s="1">
        <f t="shared" si="50"/>
        <v>0</v>
      </c>
      <c r="Q137" s="22">
        <f t="shared" si="36"/>
        <v>0</v>
      </c>
      <c r="R137" s="19">
        <f t="shared" si="36"/>
        <v>0</v>
      </c>
      <c r="S137" s="1">
        <f t="shared" si="36"/>
        <v>0</v>
      </c>
      <c r="T137" s="1">
        <f t="shared" si="36"/>
        <v>0</v>
      </c>
      <c r="U137" s="42" t="str">
        <f t="shared" si="51"/>
        <v xml:space="preserve"> </v>
      </c>
      <c r="Z137" s="14"/>
    </row>
    <row r="138" spans="1:26" ht="15.75" x14ac:dyDescent="0.25">
      <c r="A138" s="3">
        <v>135</v>
      </c>
      <c r="B138" s="4">
        <f t="shared" si="37"/>
        <v>135</v>
      </c>
      <c r="C138" s="1" t="str">
        <f t="shared" si="38"/>
        <v xml:space="preserve"> </v>
      </c>
      <c r="D138" t="str">
        <f t="shared" si="39"/>
        <v xml:space="preserve"> </v>
      </c>
      <c r="E138" s="1" t="str">
        <f t="shared" si="40"/>
        <v xml:space="preserve"> </v>
      </c>
      <c r="F138" s="1">
        <f t="shared" si="45"/>
        <v>0</v>
      </c>
      <c r="G138" s="1" t="str">
        <f t="shared" si="41"/>
        <v xml:space="preserve"> </v>
      </c>
      <c r="H138" s="42" t="str">
        <f t="shared" si="46"/>
        <v xml:space="preserve"> </v>
      </c>
      <c r="I138" s="1" t="str">
        <f t="shared" si="42"/>
        <v xml:space="preserve"> </v>
      </c>
      <c r="J138" s="1" t="str">
        <f t="shared" si="43"/>
        <v xml:space="preserve"> </v>
      </c>
      <c r="K138" s="1" t="str">
        <f t="shared" si="44"/>
        <v xml:space="preserve"> </v>
      </c>
      <c r="L138" s="7"/>
      <c r="M138">
        <f t="shared" si="47"/>
        <v>0</v>
      </c>
      <c r="N138">
        <f t="shared" si="48"/>
        <v>0</v>
      </c>
      <c r="O138">
        <f t="shared" si="49"/>
        <v>0</v>
      </c>
      <c r="P138" s="1">
        <f t="shared" si="50"/>
        <v>0</v>
      </c>
      <c r="Q138" s="22">
        <f t="shared" si="36"/>
        <v>0</v>
      </c>
      <c r="R138" s="19">
        <f t="shared" si="36"/>
        <v>0</v>
      </c>
      <c r="S138" s="1">
        <f t="shared" si="36"/>
        <v>0</v>
      </c>
      <c r="T138" s="1">
        <f t="shared" si="36"/>
        <v>0</v>
      </c>
      <c r="U138" s="42" t="str">
        <f t="shared" si="51"/>
        <v xml:space="preserve"> </v>
      </c>
      <c r="Z138" s="14"/>
    </row>
    <row r="139" spans="1:26" ht="15.75" x14ac:dyDescent="0.25">
      <c r="A139" s="3">
        <v>136</v>
      </c>
      <c r="B139" s="4">
        <f t="shared" si="37"/>
        <v>136</v>
      </c>
      <c r="C139" s="1" t="str">
        <f t="shared" si="38"/>
        <v xml:space="preserve"> </v>
      </c>
      <c r="D139" t="str">
        <f t="shared" si="39"/>
        <v xml:space="preserve"> </v>
      </c>
      <c r="E139" s="1" t="str">
        <f t="shared" si="40"/>
        <v xml:space="preserve"> </v>
      </c>
      <c r="F139" s="1">
        <f t="shared" si="45"/>
        <v>0</v>
      </c>
      <c r="G139" s="1" t="str">
        <f t="shared" si="41"/>
        <v xml:space="preserve"> </v>
      </c>
      <c r="H139" s="42" t="str">
        <f t="shared" si="46"/>
        <v xml:space="preserve"> </v>
      </c>
      <c r="I139" s="1" t="str">
        <f t="shared" si="42"/>
        <v xml:space="preserve"> </v>
      </c>
      <c r="J139" s="1" t="str">
        <f t="shared" si="43"/>
        <v xml:space="preserve"> </v>
      </c>
      <c r="K139" s="1" t="str">
        <f t="shared" si="44"/>
        <v xml:space="preserve"> </v>
      </c>
      <c r="L139" s="7"/>
      <c r="M139">
        <f t="shared" si="47"/>
        <v>0</v>
      </c>
      <c r="N139">
        <f t="shared" si="48"/>
        <v>0</v>
      </c>
      <c r="O139">
        <f t="shared" si="49"/>
        <v>0</v>
      </c>
      <c r="P139" s="1">
        <f t="shared" si="50"/>
        <v>0</v>
      </c>
      <c r="Q139" s="22">
        <f t="shared" si="36"/>
        <v>0</v>
      </c>
      <c r="R139" s="19">
        <f t="shared" si="36"/>
        <v>0</v>
      </c>
      <c r="S139" s="1">
        <f t="shared" si="36"/>
        <v>0</v>
      </c>
      <c r="T139" s="1">
        <f t="shared" si="36"/>
        <v>0</v>
      </c>
      <c r="U139" s="42" t="str">
        <f t="shared" si="51"/>
        <v xml:space="preserve"> </v>
      </c>
      <c r="Z139" s="14"/>
    </row>
    <row r="140" spans="1:26" ht="15.75" x14ac:dyDescent="0.25">
      <c r="A140" s="3">
        <v>137</v>
      </c>
      <c r="B140" s="4">
        <f t="shared" si="37"/>
        <v>137</v>
      </c>
      <c r="C140" s="1" t="str">
        <f t="shared" si="38"/>
        <v xml:space="preserve"> </v>
      </c>
      <c r="D140" t="str">
        <f t="shared" si="39"/>
        <v xml:space="preserve"> </v>
      </c>
      <c r="E140" s="1" t="str">
        <f t="shared" si="40"/>
        <v xml:space="preserve"> </v>
      </c>
      <c r="F140" s="1">
        <f t="shared" si="45"/>
        <v>0</v>
      </c>
      <c r="G140" s="1" t="str">
        <f t="shared" si="41"/>
        <v xml:space="preserve"> </v>
      </c>
      <c r="H140" s="42" t="str">
        <f t="shared" si="46"/>
        <v xml:space="preserve"> </v>
      </c>
      <c r="I140" s="1" t="str">
        <f t="shared" si="42"/>
        <v xml:space="preserve"> </v>
      </c>
      <c r="J140" s="1" t="str">
        <f t="shared" si="43"/>
        <v xml:space="preserve"> </v>
      </c>
      <c r="K140" s="1" t="str">
        <f t="shared" si="44"/>
        <v xml:space="preserve"> </v>
      </c>
      <c r="L140" s="7"/>
      <c r="M140">
        <f t="shared" si="47"/>
        <v>0</v>
      </c>
      <c r="N140">
        <f t="shared" si="48"/>
        <v>0</v>
      </c>
      <c r="O140">
        <f t="shared" si="49"/>
        <v>0</v>
      </c>
      <c r="P140" s="1">
        <f t="shared" si="50"/>
        <v>0</v>
      </c>
      <c r="Q140" s="22">
        <f t="shared" si="36"/>
        <v>0</v>
      </c>
      <c r="R140" s="19">
        <f t="shared" si="36"/>
        <v>0</v>
      </c>
      <c r="S140" s="1">
        <f t="shared" si="36"/>
        <v>0</v>
      </c>
      <c r="T140" s="1">
        <f t="shared" si="36"/>
        <v>0</v>
      </c>
      <c r="U140" s="42" t="str">
        <f t="shared" si="51"/>
        <v xml:space="preserve"> </v>
      </c>
      <c r="Z140" s="14"/>
    </row>
    <row r="141" spans="1:26" ht="15.75" x14ac:dyDescent="0.25">
      <c r="A141" s="3">
        <v>138</v>
      </c>
      <c r="B141" s="4">
        <f t="shared" si="37"/>
        <v>138</v>
      </c>
      <c r="C141" s="1" t="str">
        <f t="shared" si="38"/>
        <v xml:space="preserve"> </v>
      </c>
      <c r="D141" t="str">
        <f t="shared" si="39"/>
        <v xml:space="preserve"> </v>
      </c>
      <c r="E141" s="1" t="str">
        <f t="shared" si="40"/>
        <v xml:space="preserve"> </v>
      </c>
      <c r="F141" s="1">
        <f t="shared" si="45"/>
        <v>0</v>
      </c>
      <c r="G141" s="1" t="str">
        <f t="shared" si="41"/>
        <v xml:space="preserve"> </v>
      </c>
      <c r="H141" s="42" t="str">
        <f t="shared" si="46"/>
        <v xml:space="preserve"> </v>
      </c>
      <c r="I141" s="1" t="str">
        <f t="shared" si="42"/>
        <v xml:space="preserve"> </v>
      </c>
      <c r="J141" s="1" t="str">
        <f t="shared" si="43"/>
        <v xml:space="preserve"> </v>
      </c>
      <c r="K141" s="1" t="str">
        <f t="shared" si="44"/>
        <v xml:space="preserve"> </v>
      </c>
      <c r="L141" s="7"/>
      <c r="M141">
        <f t="shared" si="47"/>
        <v>0</v>
      </c>
      <c r="N141">
        <f t="shared" si="48"/>
        <v>0</v>
      </c>
      <c r="O141">
        <f t="shared" si="49"/>
        <v>0</v>
      </c>
      <c r="P141" s="1">
        <f t="shared" si="50"/>
        <v>0</v>
      </c>
      <c r="Q141" s="22">
        <f t="shared" si="36"/>
        <v>0</v>
      </c>
      <c r="R141" s="19">
        <f t="shared" si="36"/>
        <v>0</v>
      </c>
      <c r="S141" s="1">
        <f t="shared" si="36"/>
        <v>0</v>
      </c>
      <c r="T141" s="1">
        <f t="shared" si="36"/>
        <v>0</v>
      </c>
      <c r="U141" s="42" t="str">
        <f t="shared" si="51"/>
        <v xml:space="preserve"> </v>
      </c>
      <c r="Z141" s="14"/>
    </row>
    <row r="142" spans="1:26" ht="15.75" x14ac:dyDescent="0.25">
      <c r="A142" s="3">
        <v>139</v>
      </c>
      <c r="B142" s="4">
        <f t="shared" si="37"/>
        <v>139</v>
      </c>
      <c r="C142" s="1" t="str">
        <f t="shared" si="38"/>
        <v xml:space="preserve"> </v>
      </c>
      <c r="D142" t="str">
        <f t="shared" si="39"/>
        <v xml:space="preserve"> </v>
      </c>
      <c r="E142" s="1" t="str">
        <f t="shared" si="40"/>
        <v xml:space="preserve"> </v>
      </c>
      <c r="F142" s="1">
        <f t="shared" si="45"/>
        <v>0</v>
      </c>
      <c r="G142" s="1" t="str">
        <f t="shared" si="41"/>
        <v xml:space="preserve"> </v>
      </c>
      <c r="H142" s="42" t="str">
        <f t="shared" si="46"/>
        <v xml:space="preserve"> </v>
      </c>
      <c r="I142" s="1" t="str">
        <f t="shared" si="42"/>
        <v xml:space="preserve"> </v>
      </c>
      <c r="J142" s="1" t="str">
        <f t="shared" si="43"/>
        <v xml:space="preserve"> </v>
      </c>
      <c r="K142" s="1" t="str">
        <f t="shared" si="44"/>
        <v xml:space="preserve"> </v>
      </c>
      <c r="L142" s="7"/>
      <c r="M142">
        <f t="shared" si="47"/>
        <v>0</v>
      </c>
      <c r="N142">
        <f t="shared" si="48"/>
        <v>0</v>
      </c>
      <c r="O142">
        <f t="shared" si="49"/>
        <v>0</v>
      </c>
      <c r="P142" s="1">
        <f t="shared" si="50"/>
        <v>0</v>
      </c>
      <c r="Q142" s="22">
        <f t="shared" si="36"/>
        <v>0</v>
      </c>
      <c r="R142" s="19">
        <f t="shared" si="36"/>
        <v>0</v>
      </c>
      <c r="S142" s="1">
        <f t="shared" si="36"/>
        <v>0</v>
      </c>
      <c r="T142" s="1">
        <f t="shared" si="36"/>
        <v>0</v>
      </c>
      <c r="U142" s="42" t="str">
        <f t="shared" si="51"/>
        <v xml:space="preserve"> </v>
      </c>
      <c r="Z142" s="14"/>
    </row>
    <row r="143" spans="1:26" ht="15.75" x14ac:dyDescent="0.25">
      <c r="A143" s="3">
        <v>140</v>
      </c>
      <c r="B143" s="4">
        <f t="shared" si="37"/>
        <v>140</v>
      </c>
      <c r="C143" s="1" t="str">
        <f t="shared" si="38"/>
        <v xml:space="preserve"> </v>
      </c>
      <c r="D143" t="str">
        <f t="shared" si="39"/>
        <v xml:space="preserve"> </v>
      </c>
      <c r="E143" s="1" t="str">
        <f t="shared" si="40"/>
        <v xml:space="preserve"> </v>
      </c>
      <c r="F143" s="1">
        <f t="shared" si="45"/>
        <v>0</v>
      </c>
      <c r="G143" s="1" t="str">
        <f t="shared" si="41"/>
        <v xml:space="preserve"> </v>
      </c>
      <c r="H143" s="42" t="str">
        <f t="shared" si="46"/>
        <v xml:space="preserve"> </v>
      </c>
      <c r="I143" s="1" t="str">
        <f t="shared" si="42"/>
        <v xml:space="preserve"> </v>
      </c>
      <c r="J143" s="1" t="str">
        <f t="shared" si="43"/>
        <v xml:space="preserve"> </v>
      </c>
      <c r="K143" s="1" t="str">
        <f t="shared" si="44"/>
        <v xml:space="preserve"> </v>
      </c>
      <c r="L143" s="7"/>
      <c r="M143">
        <f t="shared" si="47"/>
        <v>0</v>
      </c>
      <c r="N143">
        <f t="shared" si="48"/>
        <v>0</v>
      </c>
      <c r="O143">
        <f t="shared" si="49"/>
        <v>0</v>
      </c>
      <c r="P143" s="1">
        <f t="shared" si="50"/>
        <v>0</v>
      </c>
      <c r="Q143" s="22">
        <f t="shared" si="36"/>
        <v>0</v>
      </c>
      <c r="R143" s="19">
        <f t="shared" si="36"/>
        <v>0</v>
      </c>
      <c r="S143" s="1">
        <f t="shared" si="36"/>
        <v>0</v>
      </c>
      <c r="T143" s="1">
        <f t="shared" si="36"/>
        <v>0</v>
      </c>
      <c r="U143" s="42" t="str">
        <f t="shared" si="51"/>
        <v xml:space="preserve"> </v>
      </c>
      <c r="Z143" s="14"/>
    </row>
    <row r="144" spans="1:26" ht="15.75" x14ac:dyDescent="0.25">
      <c r="A144" s="3">
        <v>141</v>
      </c>
      <c r="B144" s="4">
        <f t="shared" si="37"/>
        <v>141</v>
      </c>
      <c r="C144" s="1" t="str">
        <f t="shared" si="38"/>
        <v xml:space="preserve"> </v>
      </c>
      <c r="D144" t="str">
        <f t="shared" si="39"/>
        <v xml:space="preserve"> </v>
      </c>
      <c r="E144" s="1" t="str">
        <f t="shared" si="40"/>
        <v xml:space="preserve"> </v>
      </c>
      <c r="F144" s="1">
        <f t="shared" si="45"/>
        <v>0</v>
      </c>
      <c r="G144" s="1" t="str">
        <f t="shared" si="41"/>
        <v xml:space="preserve"> </v>
      </c>
      <c r="H144" s="42" t="str">
        <f t="shared" si="46"/>
        <v xml:space="preserve"> </v>
      </c>
      <c r="I144" s="1" t="str">
        <f t="shared" si="42"/>
        <v xml:space="preserve"> </v>
      </c>
      <c r="J144" s="1" t="str">
        <f t="shared" si="43"/>
        <v xml:space="preserve"> </v>
      </c>
      <c r="K144" s="1" t="str">
        <f t="shared" si="44"/>
        <v xml:space="preserve"> </v>
      </c>
      <c r="L144" s="7"/>
      <c r="M144">
        <f t="shared" si="47"/>
        <v>0</v>
      </c>
      <c r="N144">
        <f t="shared" si="48"/>
        <v>0</v>
      </c>
      <c r="O144">
        <f t="shared" si="49"/>
        <v>0</v>
      </c>
      <c r="P144" s="1">
        <f t="shared" si="50"/>
        <v>0</v>
      </c>
      <c r="Q144" s="22">
        <f t="shared" si="36"/>
        <v>0</v>
      </c>
      <c r="R144" s="19">
        <f t="shared" si="36"/>
        <v>0</v>
      </c>
      <c r="S144" s="1">
        <f t="shared" si="36"/>
        <v>0</v>
      </c>
      <c r="T144" s="1">
        <f t="shared" si="36"/>
        <v>0</v>
      </c>
      <c r="U144" s="42" t="str">
        <f t="shared" si="51"/>
        <v xml:space="preserve"> </v>
      </c>
      <c r="Z144" s="14"/>
    </row>
    <row r="145" spans="1:26" ht="15.75" x14ac:dyDescent="0.25">
      <c r="A145" s="3">
        <v>142</v>
      </c>
      <c r="B145" s="4">
        <f t="shared" si="37"/>
        <v>142</v>
      </c>
      <c r="C145" s="1" t="str">
        <f t="shared" si="38"/>
        <v xml:space="preserve"> </v>
      </c>
      <c r="D145" t="str">
        <f t="shared" si="39"/>
        <v xml:space="preserve"> </v>
      </c>
      <c r="E145" s="1" t="str">
        <f t="shared" si="40"/>
        <v xml:space="preserve"> </v>
      </c>
      <c r="F145" s="1">
        <f t="shared" si="45"/>
        <v>0</v>
      </c>
      <c r="G145" s="1" t="str">
        <f t="shared" si="41"/>
        <v xml:space="preserve"> </v>
      </c>
      <c r="H145" s="42" t="str">
        <f t="shared" si="46"/>
        <v xml:space="preserve"> </v>
      </c>
      <c r="I145" s="1" t="str">
        <f t="shared" si="42"/>
        <v xml:space="preserve"> </v>
      </c>
      <c r="J145" s="1" t="str">
        <f t="shared" si="43"/>
        <v xml:space="preserve"> </v>
      </c>
      <c r="K145" s="1" t="str">
        <f t="shared" si="44"/>
        <v xml:space="preserve"> </v>
      </c>
      <c r="L145" s="7"/>
      <c r="M145">
        <f t="shared" si="47"/>
        <v>0</v>
      </c>
      <c r="N145">
        <f t="shared" si="48"/>
        <v>0</v>
      </c>
      <c r="O145">
        <f t="shared" si="49"/>
        <v>0</v>
      </c>
      <c r="P145" s="1">
        <f t="shared" si="50"/>
        <v>0</v>
      </c>
      <c r="Q145" s="22">
        <f t="shared" si="36"/>
        <v>0</v>
      </c>
      <c r="R145" s="19">
        <f t="shared" si="36"/>
        <v>0</v>
      </c>
      <c r="S145" s="1">
        <f t="shared" si="36"/>
        <v>0</v>
      </c>
      <c r="T145" s="1">
        <f t="shared" si="36"/>
        <v>0</v>
      </c>
      <c r="U145" s="42" t="str">
        <f t="shared" si="51"/>
        <v xml:space="preserve"> </v>
      </c>
      <c r="Z145" s="14"/>
    </row>
    <row r="146" spans="1:26" ht="15.75" x14ac:dyDescent="0.25">
      <c r="A146" s="3">
        <v>143</v>
      </c>
      <c r="B146" s="4">
        <f t="shared" si="37"/>
        <v>143</v>
      </c>
      <c r="C146" s="1" t="str">
        <f t="shared" si="38"/>
        <v xml:space="preserve"> </v>
      </c>
      <c r="D146" t="str">
        <f t="shared" si="39"/>
        <v xml:space="preserve"> </v>
      </c>
      <c r="E146" s="1" t="str">
        <f t="shared" si="40"/>
        <v xml:space="preserve"> </v>
      </c>
      <c r="F146" s="1">
        <f t="shared" si="45"/>
        <v>0</v>
      </c>
      <c r="G146" s="1" t="str">
        <f t="shared" si="41"/>
        <v xml:space="preserve"> </v>
      </c>
      <c r="H146" s="42" t="str">
        <f t="shared" si="46"/>
        <v xml:space="preserve"> </v>
      </c>
      <c r="I146" s="1" t="str">
        <f t="shared" si="42"/>
        <v xml:space="preserve"> </v>
      </c>
      <c r="J146" s="1" t="str">
        <f t="shared" si="43"/>
        <v xml:space="preserve"> </v>
      </c>
      <c r="K146" s="1" t="str">
        <f t="shared" si="44"/>
        <v xml:space="preserve"> </v>
      </c>
      <c r="L146" s="7"/>
      <c r="M146">
        <f t="shared" si="47"/>
        <v>0</v>
      </c>
      <c r="N146">
        <f t="shared" si="48"/>
        <v>0</v>
      </c>
      <c r="O146">
        <f t="shared" si="49"/>
        <v>0</v>
      </c>
      <c r="P146" s="1">
        <f t="shared" si="50"/>
        <v>0</v>
      </c>
      <c r="Q146" s="22">
        <f t="shared" si="36"/>
        <v>0</v>
      </c>
      <c r="R146" s="19">
        <f t="shared" si="36"/>
        <v>0</v>
      </c>
      <c r="S146" s="1">
        <f t="shared" si="36"/>
        <v>0</v>
      </c>
      <c r="T146" s="1">
        <f t="shared" si="36"/>
        <v>0</v>
      </c>
      <c r="U146" s="42" t="str">
        <f t="shared" si="51"/>
        <v xml:space="preserve"> </v>
      </c>
      <c r="Z146" s="14"/>
    </row>
    <row r="147" spans="1:26" ht="15.75" x14ac:dyDescent="0.25">
      <c r="A147" s="3">
        <v>144</v>
      </c>
      <c r="B147" s="4">
        <f t="shared" si="37"/>
        <v>144</v>
      </c>
      <c r="C147" s="1" t="str">
        <f t="shared" si="38"/>
        <v xml:space="preserve"> </v>
      </c>
      <c r="D147" t="str">
        <f t="shared" si="39"/>
        <v xml:space="preserve"> </v>
      </c>
      <c r="E147" s="1" t="str">
        <f t="shared" si="40"/>
        <v xml:space="preserve"> </v>
      </c>
      <c r="F147" s="1">
        <f t="shared" si="45"/>
        <v>0</v>
      </c>
      <c r="G147" s="1" t="str">
        <f t="shared" si="41"/>
        <v xml:space="preserve"> </v>
      </c>
      <c r="H147" s="42" t="str">
        <f t="shared" si="46"/>
        <v xml:space="preserve"> </v>
      </c>
      <c r="I147" s="1" t="str">
        <f t="shared" si="42"/>
        <v xml:space="preserve"> </v>
      </c>
      <c r="J147" s="1" t="str">
        <f t="shared" si="43"/>
        <v xml:space="preserve"> </v>
      </c>
      <c r="K147" s="1" t="str">
        <f t="shared" si="44"/>
        <v xml:space="preserve"> </v>
      </c>
      <c r="L147" s="7"/>
      <c r="M147">
        <f t="shared" si="47"/>
        <v>0</v>
      </c>
      <c r="N147">
        <f t="shared" si="48"/>
        <v>0</v>
      </c>
      <c r="O147">
        <f t="shared" si="49"/>
        <v>0</v>
      </c>
      <c r="P147" s="1">
        <f t="shared" si="50"/>
        <v>0</v>
      </c>
      <c r="Q147" s="22">
        <f t="shared" si="36"/>
        <v>0</v>
      </c>
      <c r="R147" s="19">
        <f t="shared" si="36"/>
        <v>0</v>
      </c>
      <c r="S147" s="1">
        <f t="shared" si="36"/>
        <v>0</v>
      </c>
      <c r="T147" s="1">
        <f t="shared" si="36"/>
        <v>0</v>
      </c>
      <c r="U147" s="42" t="str">
        <f t="shared" si="51"/>
        <v xml:space="preserve"> </v>
      </c>
      <c r="Z147" s="14"/>
    </row>
    <row r="148" spans="1:26" ht="15.75" x14ac:dyDescent="0.25">
      <c r="A148" s="3">
        <v>145</v>
      </c>
      <c r="B148" s="4">
        <f t="shared" si="37"/>
        <v>145</v>
      </c>
      <c r="C148" s="1" t="str">
        <f t="shared" si="38"/>
        <v xml:space="preserve"> </v>
      </c>
      <c r="D148" t="str">
        <f t="shared" si="39"/>
        <v xml:space="preserve"> </v>
      </c>
      <c r="E148" s="1" t="str">
        <f t="shared" si="40"/>
        <v xml:space="preserve"> </v>
      </c>
      <c r="F148" s="1">
        <f t="shared" si="45"/>
        <v>0</v>
      </c>
      <c r="G148" s="1" t="str">
        <f t="shared" si="41"/>
        <v xml:space="preserve"> </v>
      </c>
      <c r="H148" s="42" t="str">
        <f t="shared" si="46"/>
        <v xml:space="preserve"> </v>
      </c>
      <c r="I148" s="1" t="str">
        <f t="shared" si="42"/>
        <v xml:space="preserve"> </v>
      </c>
      <c r="J148" s="1" t="str">
        <f t="shared" si="43"/>
        <v xml:space="preserve"> </v>
      </c>
      <c r="K148" s="1" t="str">
        <f t="shared" si="44"/>
        <v xml:space="preserve"> </v>
      </c>
      <c r="L148" s="7"/>
      <c r="M148">
        <f t="shared" si="47"/>
        <v>0</v>
      </c>
      <c r="N148">
        <f t="shared" si="48"/>
        <v>0</v>
      </c>
      <c r="O148">
        <f t="shared" si="49"/>
        <v>0</v>
      </c>
      <c r="P148" s="1">
        <f t="shared" si="50"/>
        <v>0</v>
      </c>
      <c r="Q148" s="22">
        <f t="shared" si="36"/>
        <v>0</v>
      </c>
      <c r="R148" s="19">
        <f t="shared" si="36"/>
        <v>0</v>
      </c>
      <c r="S148" s="1">
        <f t="shared" si="36"/>
        <v>0</v>
      </c>
      <c r="T148" s="1">
        <f t="shared" si="36"/>
        <v>0</v>
      </c>
      <c r="U148" s="42" t="str">
        <f t="shared" si="51"/>
        <v xml:space="preserve"> </v>
      </c>
      <c r="Z148" s="14"/>
    </row>
    <row r="149" spans="1:26" ht="15.75" x14ac:dyDescent="0.25">
      <c r="A149" s="3">
        <v>146</v>
      </c>
      <c r="B149" s="4">
        <f t="shared" si="37"/>
        <v>146</v>
      </c>
      <c r="C149" s="1" t="str">
        <f t="shared" si="38"/>
        <v xml:space="preserve"> </v>
      </c>
      <c r="D149" t="str">
        <f t="shared" si="39"/>
        <v xml:space="preserve"> </v>
      </c>
      <c r="E149" s="1" t="str">
        <f t="shared" si="40"/>
        <v xml:space="preserve"> </v>
      </c>
      <c r="F149" s="1">
        <f t="shared" si="45"/>
        <v>0</v>
      </c>
      <c r="G149" s="1" t="str">
        <f t="shared" si="41"/>
        <v xml:space="preserve"> </v>
      </c>
      <c r="H149" s="42" t="str">
        <f t="shared" si="46"/>
        <v xml:space="preserve"> </v>
      </c>
      <c r="I149" s="1" t="str">
        <f t="shared" si="42"/>
        <v xml:space="preserve"> </v>
      </c>
      <c r="J149" s="1" t="str">
        <f t="shared" si="43"/>
        <v xml:space="preserve"> </v>
      </c>
      <c r="K149" s="1" t="str">
        <f t="shared" si="44"/>
        <v xml:space="preserve"> </v>
      </c>
      <c r="L149" s="7"/>
      <c r="M149">
        <f t="shared" si="47"/>
        <v>0</v>
      </c>
      <c r="N149">
        <f t="shared" si="48"/>
        <v>0</v>
      </c>
      <c r="O149">
        <f t="shared" si="49"/>
        <v>0</v>
      </c>
      <c r="P149" s="1">
        <f t="shared" si="50"/>
        <v>0</v>
      </c>
      <c r="Q149" s="22">
        <f t="shared" si="36"/>
        <v>0</v>
      </c>
      <c r="R149" s="19">
        <f t="shared" si="36"/>
        <v>0</v>
      </c>
      <c r="S149" s="1">
        <f t="shared" si="36"/>
        <v>0</v>
      </c>
      <c r="T149" s="1">
        <f t="shared" si="36"/>
        <v>0</v>
      </c>
      <c r="U149" s="42" t="str">
        <f t="shared" si="51"/>
        <v xml:space="preserve"> </v>
      </c>
      <c r="Z149" s="14"/>
    </row>
    <row r="150" spans="1:26" ht="15.75" x14ac:dyDescent="0.25">
      <c r="A150" s="3">
        <v>147</v>
      </c>
      <c r="B150" s="4">
        <f t="shared" si="37"/>
        <v>147</v>
      </c>
      <c r="C150" s="1" t="str">
        <f t="shared" si="38"/>
        <v xml:space="preserve"> </v>
      </c>
      <c r="D150" t="str">
        <f t="shared" si="39"/>
        <v xml:space="preserve"> </v>
      </c>
      <c r="E150" s="1" t="str">
        <f t="shared" si="40"/>
        <v xml:space="preserve"> </v>
      </c>
      <c r="F150" s="1">
        <f t="shared" si="45"/>
        <v>0</v>
      </c>
      <c r="G150" s="1" t="str">
        <f t="shared" si="41"/>
        <v xml:space="preserve"> </v>
      </c>
      <c r="H150" s="42" t="str">
        <f t="shared" si="46"/>
        <v xml:space="preserve"> </v>
      </c>
      <c r="I150" s="1" t="str">
        <f t="shared" si="42"/>
        <v xml:space="preserve"> </v>
      </c>
      <c r="J150" s="1" t="str">
        <f t="shared" si="43"/>
        <v xml:space="preserve"> </v>
      </c>
      <c r="K150" s="1" t="str">
        <f t="shared" si="44"/>
        <v xml:space="preserve"> </v>
      </c>
      <c r="L150" s="7"/>
      <c r="M150">
        <f t="shared" si="47"/>
        <v>0</v>
      </c>
      <c r="N150">
        <f t="shared" si="48"/>
        <v>0</v>
      </c>
      <c r="O150">
        <f t="shared" si="49"/>
        <v>0</v>
      </c>
      <c r="P150" s="1">
        <f t="shared" si="50"/>
        <v>0</v>
      </c>
      <c r="Q150" s="22">
        <f t="shared" si="36"/>
        <v>0</v>
      </c>
      <c r="R150" s="19">
        <f t="shared" si="36"/>
        <v>0</v>
      </c>
      <c r="S150" s="1">
        <f t="shared" si="36"/>
        <v>0</v>
      </c>
      <c r="T150" s="1">
        <f t="shared" si="36"/>
        <v>0</v>
      </c>
      <c r="U150" s="42" t="str">
        <f t="shared" si="51"/>
        <v xml:space="preserve"> </v>
      </c>
      <c r="Z150" s="14"/>
    </row>
    <row r="151" spans="1:26" ht="15.75" x14ac:dyDescent="0.25">
      <c r="A151" s="3">
        <v>148</v>
      </c>
      <c r="B151" s="4">
        <f t="shared" si="37"/>
        <v>148</v>
      </c>
      <c r="C151" s="1" t="str">
        <f t="shared" si="38"/>
        <v xml:space="preserve"> </v>
      </c>
      <c r="D151" t="str">
        <f t="shared" si="39"/>
        <v xml:space="preserve"> </v>
      </c>
      <c r="E151" s="1" t="str">
        <f t="shared" si="40"/>
        <v xml:space="preserve"> </v>
      </c>
      <c r="F151" s="1">
        <f t="shared" si="45"/>
        <v>0</v>
      </c>
      <c r="G151" s="1" t="str">
        <f t="shared" si="41"/>
        <v xml:space="preserve"> </v>
      </c>
      <c r="H151" s="42" t="str">
        <f t="shared" si="46"/>
        <v xml:space="preserve"> </v>
      </c>
      <c r="I151" s="1" t="str">
        <f t="shared" si="42"/>
        <v xml:space="preserve"> </v>
      </c>
      <c r="J151" s="1" t="str">
        <f t="shared" si="43"/>
        <v xml:space="preserve"> </v>
      </c>
      <c r="K151" s="1" t="str">
        <f t="shared" si="44"/>
        <v xml:space="preserve"> </v>
      </c>
      <c r="L151" s="7"/>
      <c r="M151">
        <f t="shared" si="47"/>
        <v>0</v>
      </c>
      <c r="N151">
        <f t="shared" si="48"/>
        <v>0</v>
      </c>
      <c r="O151">
        <f t="shared" si="49"/>
        <v>0</v>
      </c>
      <c r="P151" s="1">
        <f t="shared" si="50"/>
        <v>0</v>
      </c>
      <c r="Q151" s="22">
        <f t="shared" si="36"/>
        <v>0</v>
      </c>
      <c r="R151" s="19">
        <f t="shared" si="36"/>
        <v>0</v>
      </c>
      <c r="S151" s="1">
        <f t="shared" si="36"/>
        <v>0</v>
      </c>
      <c r="T151" s="1">
        <f t="shared" si="36"/>
        <v>0</v>
      </c>
      <c r="U151" s="42" t="str">
        <f t="shared" si="51"/>
        <v xml:space="preserve"> </v>
      </c>
      <c r="Z151" s="14"/>
    </row>
    <row r="152" spans="1:26" ht="15.75" x14ac:dyDescent="0.25">
      <c r="A152" s="3">
        <v>149</v>
      </c>
      <c r="B152" s="4">
        <f t="shared" si="37"/>
        <v>149</v>
      </c>
      <c r="C152" s="1" t="str">
        <f t="shared" si="38"/>
        <v xml:space="preserve"> </v>
      </c>
      <c r="D152" t="str">
        <f t="shared" si="39"/>
        <v xml:space="preserve"> </v>
      </c>
      <c r="E152" s="1" t="str">
        <f t="shared" si="40"/>
        <v xml:space="preserve"> </v>
      </c>
      <c r="F152" s="1">
        <f t="shared" si="45"/>
        <v>0</v>
      </c>
      <c r="G152" s="1" t="str">
        <f t="shared" si="41"/>
        <v xml:space="preserve"> </v>
      </c>
      <c r="H152" s="42" t="str">
        <f t="shared" si="46"/>
        <v xml:space="preserve"> </v>
      </c>
      <c r="I152" s="1" t="str">
        <f t="shared" si="42"/>
        <v xml:space="preserve"> </v>
      </c>
      <c r="J152" s="1" t="str">
        <f t="shared" si="43"/>
        <v xml:space="preserve"> </v>
      </c>
      <c r="K152" s="1" t="str">
        <f t="shared" si="44"/>
        <v xml:space="preserve"> </v>
      </c>
      <c r="L152" s="7"/>
      <c r="M152">
        <f t="shared" si="47"/>
        <v>0</v>
      </c>
      <c r="N152">
        <f t="shared" si="48"/>
        <v>0</v>
      </c>
      <c r="O152">
        <f t="shared" si="49"/>
        <v>0</v>
      </c>
      <c r="P152" s="1">
        <f t="shared" si="50"/>
        <v>0</v>
      </c>
      <c r="Q152" s="22">
        <f t="shared" si="36"/>
        <v>0</v>
      </c>
      <c r="R152" s="19">
        <f t="shared" si="36"/>
        <v>0</v>
      </c>
      <c r="S152" s="1">
        <f t="shared" si="36"/>
        <v>0</v>
      </c>
      <c r="T152" s="1">
        <f t="shared" si="36"/>
        <v>0</v>
      </c>
      <c r="U152" s="42" t="str">
        <f t="shared" si="51"/>
        <v xml:space="preserve"> </v>
      </c>
      <c r="Z152" s="14"/>
    </row>
    <row r="153" spans="1:26" ht="15.75" x14ac:dyDescent="0.25">
      <c r="A153" s="3">
        <v>150</v>
      </c>
      <c r="B153" s="4" t="str">
        <f t="shared" si="37"/>
        <v xml:space="preserve"> </v>
      </c>
      <c r="C153" s="1">
        <f t="shared" si="38"/>
        <v>150</v>
      </c>
      <c r="D153" t="str">
        <f t="shared" si="39"/>
        <v>PIROLLI AARON</v>
      </c>
      <c r="E153" s="1" t="str">
        <f t="shared" si="40"/>
        <v>Z03464</v>
      </c>
      <c r="F153" s="1">
        <f t="shared" si="45"/>
        <v>0</v>
      </c>
      <c r="G153" s="1" t="str">
        <f t="shared" si="41"/>
        <v xml:space="preserve"> </v>
      </c>
      <c r="H153" s="42" t="str">
        <f t="shared" si="46"/>
        <v>PIROLLI AARON</v>
      </c>
      <c r="I153" s="1" t="str">
        <f t="shared" si="42"/>
        <v>VEN</v>
      </c>
      <c r="J153" s="1">
        <f t="shared" si="43"/>
        <v>65</v>
      </c>
      <c r="K153" s="1" t="str">
        <f t="shared" si="44"/>
        <v>DEBUTTANTI</v>
      </c>
      <c r="L153" s="7"/>
      <c r="M153">
        <f t="shared" si="47"/>
        <v>0</v>
      </c>
      <c r="N153">
        <f t="shared" si="48"/>
        <v>0</v>
      </c>
      <c r="O153">
        <f t="shared" si="49"/>
        <v>0</v>
      </c>
      <c r="P153" s="1">
        <f t="shared" si="50"/>
        <v>0</v>
      </c>
      <c r="Q153" s="22">
        <f t="shared" si="36"/>
        <v>0</v>
      </c>
      <c r="R153" s="19">
        <f t="shared" si="36"/>
        <v>0</v>
      </c>
      <c r="S153" s="1">
        <f t="shared" si="36"/>
        <v>0</v>
      </c>
      <c r="T153" s="1">
        <f t="shared" si="36"/>
        <v>0</v>
      </c>
      <c r="U153" s="42" t="str">
        <f t="shared" si="51"/>
        <v xml:space="preserve"> </v>
      </c>
      <c r="Z153" s="14"/>
    </row>
    <row r="154" spans="1:26" ht="15.75" x14ac:dyDescent="0.25">
      <c r="A154" s="3">
        <v>151</v>
      </c>
      <c r="B154" s="4">
        <f t="shared" si="37"/>
        <v>151</v>
      </c>
      <c r="C154" s="1" t="str">
        <f t="shared" si="38"/>
        <v xml:space="preserve"> </v>
      </c>
      <c r="D154" t="str">
        <f t="shared" si="39"/>
        <v xml:space="preserve"> </v>
      </c>
      <c r="E154" s="1" t="str">
        <f t="shared" si="40"/>
        <v xml:space="preserve"> </v>
      </c>
      <c r="F154" s="1">
        <f t="shared" si="45"/>
        <v>0</v>
      </c>
      <c r="G154" s="1" t="str">
        <f t="shared" si="41"/>
        <v xml:space="preserve"> </v>
      </c>
      <c r="H154" s="42" t="str">
        <f t="shared" si="46"/>
        <v xml:space="preserve"> </v>
      </c>
      <c r="I154" s="1" t="str">
        <f t="shared" si="42"/>
        <v xml:space="preserve"> </v>
      </c>
      <c r="J154" s="1" t="str">
        <f t="shared" si="43"/>
        <v xml:space="preserve"> </v>
      </c>
      <c r="K154" s="1" t="str">
        <f t="shared" si="44"/>
        <v xml:space="preserve"> </v>
      </c>
      <c r="L154" s="7"/>
      <c r="M154">
        <f t="shared" si="47"/>
        <v>0</v>
      </c>
      <c r="N154">
        <f t="shared" si="48"/>
        <v>0</v>
      </c>
      <c r="O154">
        <f t="shared" si="49"/>
        <v>0</v>
      </c>
      <c r="P154" s="1">
        <f t="shared" si="50"/>
        <v>0</v>
      </c>
      <c r="Q154" s="22">
        <f t="shared" si="36"/>
        <v>0</v>
      </c>
      <c r="R154" s="19">
        <f t="shared" si="36"/>
        <v>0</v>
      </c>
      <c r="S154" s="1">
        <f t="shared" si="36"/>
        <v>0</v>
      </c>
      <c r="T154" s="1">
        <f t="shared" si="36"/>
        <v>0</v>
      </c>
      <c r="U154" s="42" t="str">
        <f t="shared" si="51"/>
        <v xml:space="preserve"> </v>
      </c>
      <c r="Z154" s="14"/>
    </row>
    <row r="155" spans="1:26" ht="15.75" x14ac:dyDescent="0.25">
      <c r="A155" s="3">
        <v>152</v>
      </c>
      <c r="B155" s="4">
        <f t="shared" si="37"/>
        <v>152</v>
      </c>
      <c r="C155" s="1" t="str">
        <f t="shared" si="38"/>
        <v xml:space="preserve"> </v>
      </c>
      <c r="D155" t="str">
        <f t="shared" si="39"/>
        <v xml:space="preserve"> </v>
      </c>
      <c r="E155" s="1" t="str">
        <f t="shared" si="40"/>
        <v xml:space="preserve"> </v>
      </c>
      <c r="F155" s="1">
        <f t="shared" si="45"/>
        <v>0</v>
      </c>
      <c r="G155" s="1" t="str">
        <f t="shared" si="41"/>
        <v xml:space="preserve"> </v>
      </c>
      <c r="H155" s="42" t="str">
        <f t="shared" si="46"/>
        <v xml:space="preserve"> </v>
      </c>
      <c r="I155" s="1" t="str">
        <f t="shared" si="42"/>
        <v xml:space="preserve"> </v>
      </c>
      <c r="J155" s="1" t="str">
        <f t="shared" si="43"/>
        <v xml:space="preserve"> </v>
      </c>
      <c r="K155" s="1" t="str">
        <f t="shared" si="44"/>
        <v xml:space="preserve"> </v>
      </c>
      <c r="L155" s="7"/>
      <c r="M155">
        <f t="shared" si="47"/>
        <v>0</v>
      </c>
      <c r="N155">
        <f t="shared" si="48"/>
        <v>0</v>
      </c>
      <c r="O155">
        <f t="shared" si="49"/>
        <v>0</v>
      </c>
      <c r="P155" s="1">
        <f t="shared" si="50"/>
        <v>0</v>
      </c>
      <c r="Q155" s="22">
        <f t="shared" si="36"/>
        <v>0</v>
      </c>
      <c r="R155" s="19">
        <f t="shared" si="36"/>
        <v>0</v>
      </c>
      <c r="S155" s="1">
        <f t="shared" si="36"/>
        <v>0</v>
      </c>
      <c r="T155" s="1">
        <f t="shared" si="36"/>
        <v>0</v>
      </c>
      <c r="U155" s="42" t="str">
        <f t="shared" si="51"/>
        <v xml:space="preserve"> </v>
      </c>
      <c r="Z155" s="14"/>
    </row>
    <row r="156" spans="1:26" ht="15.75" x14ac:dyDescent="0.25">
      <c r="A156" s="3">
        <v>153</v>
      </c>
      <c r="B156" s="4">
        <f t="shared" si="37"/>
        <v>153</v>
      </c>
      <c r="C156" s="1" t="str">
        <f t="shared" si="38"/>
        <v xml:space="preserve"> </v>
      </c>
      <c r="D156" t="str">
        <f t="shared" si="39"/>
        <v xml:space="preserve"> </v>
      </c>
      <c r="E156" s="1" t="str">
        <f t="shared" si="40"/>
        <v xml:space="preserve"> </v>
      </c>
      <c r="F156" s="1">
        <f t="shared" si="45"/>
        <v>0</v>
      </c>
      <c r="G156" s="1" t="str">
        <f t="shared" si="41"/>
        <v xml:space="preserve"> </v>
      </c>
      <c r="H156" s="42" t="str">
        <f t="shared" si="46"/>
        <v xml:space="preserve"> </v>
      </c>
      <c r="I156" s="1" t="str">
        <f t="shared" si="42"/>
        <v xml:space="preserve"> </v>
      </c>
      <c r="J156" s="1" t="str">
        <f t="shared" si="43"/>
        <v xml:space="preserve"> </v>
      </c>
      <c r="K156" s="1" t="str">
        <f t="shared" si="44"/>
        <v xml:space="preserve"> </v>
      </c>
      <c r="L156" s="7"/>
      <c r="M156">
        <f t="shared" si="47"/>
        <v>0</v>
      </c>
      <c r="N156">
        <f t="shared" si="48"/>
        <v>0</v>
      </c>
      <c r="O156">
        <f t="shared" si="49"/>
        <v>0</v>
      </c>
      <c r="P156" s="1">
        <f t="shared" si="50"/>
        <v>0</v>
      </c>
      <c r="Q156" s="22">
        <f t="shared" si="36"/>
        <v>0</v>
      </c>
      <c r="R156" s="19">
        <f t="shared" si="36"/>
        <v>0</v>
      </c>
      <c r="S156" s="1">
        <f t="shared" si="36"/>
        <v>0</v>
      </c>
      <c r="T156" s="1">
        <f t="shared" si="36"/>
        <v>0</v>
      </c>
      <c r="U156" s="42" t="str">
        <f t="shared" si="51"/>
        <v xml:space="preserve"> </v>
      </c>
      <c r="Z156" s="14"/>
    </row>
    <row r="157" spans="1:26" ht="15.75" x14ac:dyDescent="0.25">
      <c r="A157" s="3">
        <v>154</v>
      </c>
      <c r="B157" s="4">
        <f t="shared" si="37"/>
        <v>154</v>
      </c>
      <c r="C157" s="1" t="str">
        <f t="shared" si="38"/>
        <v xml:space="preserve"> </v>
      </c>
      <c r="D157" t="str">
        <f t="shared" si="39"/>
        <v xml:space="preserve"> </v>
      </c>
      <c r="E157" s="1" t="str">
        <f t="shared" si="40"/>
        <v xml:space="preserve"> </v>
      </c>
      <c r="F157" s="1">
        <f t="shared" si="45"/>
        <v>0</v>
      </c>
      <c r="G157" s="1" t="str">
        <f t="shared" si="41"/>
        <v xml:space="preserve"> </v>
      </c>
      <c r="H157" s="42" t="str">
        <f t="shared" si="46"/>
        <v xml:space="preserve"> </v>
      </c>
      <c r="I157" s="1" t="str">
        <f t="shared" si="42"/>
        <v xml:space="preserve"> </v>
      </c>
      <c r="J157" s="1" t="str">
        <f t="shared" si="43"/>
        <v xml:space="preserve"> </v>
      </c>
      <c r="K157" s="1" t="str">
        <f t="shared" si="44"/>
        <v xml:space="preserve"> </v>
      </c>
      <c r="L157" s="7"/>
      <c r="M157">
        <f t="shared" si="47"/>
        <v>0</v>
      </c>
      <c r="N157">
        <f t="shared" si="48"/>
        <v>0</v>
      </c>
      <c r="O157">
        <f t="shared" si="49"/>
        <v>0</v>
      </c>
      <c r="P157" s="1">
        <f t="shared" si="50"/>
        <v>0</v>
      </c>
      <c r="Q157" s="22">
        <f t="shared" si="36"/>
        <v>0</v>
      </c>
      <c r="R157" s="19">
        <f t="shared" si="36"/>
        <v>0</v>
      </c>
      <c r="S157" s="1">
        <f t="shared" si="36"/>
        <v>0</v>
      </c>
      <c r="T157" s="1">
        <f t="shared" si="36"/>
        <v>0</v>
      </c>
      <c r="U157" s="42" t="str">
        <f t="shared" si="51"/>
        <v xml:space="preserve"> </v>
      </c>
      <c r="Z157" s="14"/>
    </row>
    <row r="158" spans="1:26" ht="15.75" x14ac:dyDescent="0.25">
      <c r="A158" s="3">
        <v>155</v>
      </c>
      <c r="B158" s="4">
        <f t="shared" si="37"/>
        <v>155</v>
      </c>
      <c r="C158" s="1" t="str">
        <f t="shared" si="38"/>
        <v xml:space="preserve"> </v>
      </c>
      <c r="D158" t="str">
        <f t="shared" si="39"/>
        <v xml:space="preserve"> </v>
      </c>
      <c r="E158" s="1" t="str">
        <f t="shared" si="40"/>
        <v xml:space="preserve"> </v>
      </c>
      <c r="F158" s="1">
        <f t="shared" si="45"/>
        <v>0</v>
      </c>
      <c r="G158" s="1" t="str">
        <f t="shared" si="41"/>
        <v xml:space="preserve"> </v>
      </c>
      <c r="H158" s="42" t="str">
        <f t="shared" si="46"/>
        <v xml:space="preserve"> </v>
      </c>
      <c r="I158" s="1" t="str">
        <f t="shared" si="42"/>
        <v xml:space="preserve"> </v>
      </c>
      <c r="J158" s="1" t="str">
        <f t="shared" si="43"/>
        <v xml:space="preserve"> </v>
      </c>
      <c r="K158" s="1" t="str">
        <f t="shared" si="44"/>
        <v xml:space="preserve"> </v>
      </c>
      <c r="L158" s="7"/>
      <c r="M158">
        <f t="shared" si="47"/>
        <v>0</v>
      </c>
      <c r="N158">
        <f t="shared" si="48"/>
        <v>0</v>
      </c>
      <c r="O158">
        <f t="shared" si="49"/>
        <v>0</v>
      </c>
      <c r="P158" s="1">
        <f t="shared" si="50"/>
        <v>0</v>
      </c>
      <c r="Q158" s="22">
        <f t="shared" si="36"/>
        <v>0</v>
      </c>
      <c r="R158" s="19">
        <f t="shared" si="36"/>
        <v>0</v>
      </c>
      <c r="S158" s="1">
        <f t="shared" si="36"/>
        <v>0</v>
      </c>
      <c r="T158" s="1">
        <f t="shared" si="36"/>
        <v>0</v>
      </c>
      <c r="U158" s="42" t="str">
        <f t="shared" si="51"/>
        <v xml:space="preserve"> </v>
      </c>
      <c r="Z158" s="14"/>
    </row>
    <row r="159" spans="1:26" ht="15.75" x14ac:dyDescent="0.25">
      <c r="A159" s="3">
        <v>156</v>
      </c>
      <c r="B159" s="4">
        <f t="shared" si="37"/>
        <v>156</v>
      </c>
      <c r="C159" s="1" t="str">
        <f t="shared" si="38"/>
        <v xml:space="preserve"> </v>
      </c>
      <c r="D159" t="str">
        <f t="shared" si="39"/>
        <v xml:space="preserve"> </v>
      </c>
      <c r="E159" s="1" t="str">
        <f t="shared" si="40"/>
        <v xml:space="preserve"> </v>
      </c>
      <c r="F159" s="1">
        <f t="shared" si="45"/>
        <v>0</v>
      </c>
      <c r="G159" s="1" t="str">
        <f t="shared" si="41"/>
        <v xml:space="preserve"> </v>
      </c>
      <c r="H159" s="42" t="str">
        <f t="shared" si="46"/>
        <v xml:space="preserve"> </v>
      </c>
      <c r="I159" s="1" t="str">
        <f t="shared" si="42"/>
        <v xml:space="preserve"> </v>
      </c>
      <c r="J159" s="1" t="str">
        <f t="shared" si="43"/>
        <v xml:space="preserve"> </v>
      </c>
      <c r="K159" s="1" t="str">
        <f t="shared" si="44"/>
        <v xml:space="preserve"> </v>
      </c>
      <c r="L159" s="7"/>
      <c r="M159">
        <f t="shared" si="47"/>
        <v>0</v>
      </c>
      <c r="N159">
        <f t="shared" si="48"/>
        <v>0</v>
      </c>
      <c r="O159">
        <f t="shared" si="49"/>
        <v>0</v>
      </c>
      <c r="P159" s="1">
        <f t="shared" si="50"/>
        <v>0</v>
      </c>
      <c r="Q159" s="22">
        <f t="shared" si="36"/>
        <v>0</v>
      </c>
      <c r="R159" s="19">
        <f t="shared" si="36"/>
        <v>0</v>
      </c>
      <c r="S159" s="1">
        <f t="shared" si="36"/>
        <v>0</v>
      </c>
      <c r="T159" s="1">
        <f t="shared" si="36"/>
        <v>0</v>
      </c>
      <c r="U159" s="42" t="str">
        <f t="shared" si="51"/>
        <v xml:space="preserve"> </v>
      </c>
      <c r="Z159" s="14"/>
    </row>
    <row r="160" spans="1:26" ht="15.75" x14ac:dyDescent="0.25">
      <c r="A160" s="3">
        <v>157</v>
      </c>
      <c r="B160" s="4">
        <f t="shared" si="37"/>
        <v>157</v>
      </c>
      <c r="C160" s="1" t="str">
        <f t="shared" si="38"/>
        <v xml:space="preserve"> </v>
      </c>
      <c r="D160" t="str">
        <f t="shared" si="39"/>
        <v xml:space="preserve"> </v>
      </c>
      <c r="E160" s="1" t="str">
        <f t="shared" si="40"/>
        <v xml:space="preserve"> </v>
      </c>
      <c r="F160" s="1">
        <f t="shared" si="45"/>
        <v>0</v>
      </c>
      <c r="G160" s="1" t="str">
        <f t="shared" si="41"/>
        <v xml:space="preserve"> </v>
      </c>
      <c r="H160" s="42" t="str">
        <f t="shared" si="46"/>
        <v xml:space="preserve"> </v>
      </c>
      <c r="I160" s="1" t="str">
        <f t="shared" si="42"/>
        <v xml:space="preserve"> </v>
      </c>
      <c r="J160" s="1" t="str">
        <f t="shared" si="43"/>
        <v xml:space="preserve"> </v>
      </c>
      <c r="K160" s="1" t="str">
        <f t="shared" si="44"/>
        <v xml:space="preserve"> </v>
      </c>
      <c r="L160" s="7"/>
      <c r="M160">
        <f t="shared" si="47"/>
        <v>0</v>
      </c>
      <c r="N160">
        <f t="shared" si="48"/>
        <v>0</v>
      </c>
      <c r="O160">
        <f t="shared" si="49"/>
        <v>0</v>
      </c>
      <c r="P160" s="1">
        <f t="shared" si="50"/>
        <v>0</v>
      </c>
      <c r="Q160" s="22">
        <f t="shared" si="36"/>
        <v>0</v>
      </c>
      <c r="R160" s="19">
        <f t="shared" si="36"/>
        <v>0</v>
      </c>
      <c r="S160" s="1">
        <f t="shared" si="36"/>
        <v>0</v>
      </c>
      <c r="T160" s="1">
        <f t="shared" si="36"/>
        <v>0</v>
      </c>
      <c r="U160" s="42" t="str">
        <f t="shared" si="51"/>
        <v xml:space="preserve"> </v>
      </c>
      <c r="Z160" s="14"/>
    </row>
    <row r="161" spans="1:26" ht="15.75" x14ac:dyDescent="0.25">
      <c r="A161" s="3">
        <v>158</v>
      </c>
      <c r="B161" s="4">
        <f t="shared" si="37"/>
        <v>158</v>
      </c>
      <c r="C161" s="1" t="str">
        <f t="shared" si="38"/>
        <v xml:space="preserve"> </v>
      </c>
      <c r="D161" t="str">
        <f t="shared" si="39"/>
        <v xml:space="preserve"> </v>
      </c>
      <c r="E161" s="1" t="str">
        <f t="shared" si="40"/>
        <v xml:space="preserve"> </v>
      </c>
      <c r="F161" s="1">
        <f t="shared" si="45"/>
        <v>0</v>
      </c>
      <c r="G161" s="1" t="str">
        <f t="shared" si="41"/>
        <v xml:space="preserve"> </v>
      </c>
      <c r="H161" s="42" t="str">
        <f t="shared" si="46"/>
        <v xml:space="preserve"> </v>
      </c>
      <c r="I161" s="1" t="str">
        <f t="shared" si="42"/>
        <v xml:space="preserve"> </v>
      </c>
      <c r="J161" s="1" t="str">
        <f t="shared" si="43"/>
        <v xml:space="preserve"> </v>
      </c>
      <c r="K161" s="1" t="str">
        <f t="shared" si="44"/>
        <v xml:space="preserve"> </v>
      </c>
      <c r="L161" s="7"/>
      <c r="M161">
        <f t="shared" si="47"/>
        <v>0</v>
      </c>
      <c r="N161">
        <f t="shared" si="48"/>
        <v>0</v>
      </c>
      <c r="O161">
        <f t="shared" si="49"/>
        <v>0</v>
      </c>
      <c r="P161" s="1">
        <f t="shared" si="50"/>
        <v>0</v>
      </c>
      <c r="Q161" s="22">
        <f t="shared" si="36"/>
        <v>0</v>
      </c>
      <c r="R161" s="19">
        <f t="shared" si="36"/>
        <v>0</v>
      </c>
      <c r="S161" s="1">
        <f t="shared" si="36"/>
        <v>0</v>
      </c>
      <c r="T161" s="1">
        <f t="shared" si="36"/>
        <v>0</v>
      </c>
      <c r="U161" s="42" t="str">
        <f t="shared" si="51"/>
        <v xml:space="preserve"> </v>
      </c>
      <c r="Z161" s="14"/>
    </row>
    <row r="162" spans="1:26" ht="15.75" x14ac:dyDescent="0.25">
      <c r="A162" s="3">
        <v>159</v>
      </c>
      <c r="B162" s="4">
        <f t="shared" si="37"/>
        <v>159</v>
      </c>
      <c r="C162" s="1" t="str">
        <f t="shared" si="38"/>
        <v xml:space="preserve"> </v>
      </c>
      <c r="D162" t="str">
        <f t="shared" si="39"/>
        <v xml:space="preserve"> </v>
      </c>
      <c r="E162" s="1" t="str">
        <f t="shared" si="40"/>
        <v xml:space="preserve"> </v>
      </c>
      <c r="F162" s="1">
        <f t="shared" si="45"/>
        <v>0</v>
      </c>
      <c r="G162" s="1" t="str">
        <f t="shared" si="41"/>
        <v xml:space="preserve"> </v>
      </c>
      <c r="H162" s="42" t="str">
        <f t="shared" si="46"/>
        <v xml:space="preserve"> </v>
      </c>
      <c r="I162" s="1" t="str">
        <f t="shared" si="42"/>
        <v xml:space="preserve"> </v>
      </c>
      <c r="J162" s="1" t="str">
        <f t="shared" si="43"/>
        <v xml:space="preserve"> </v>
      </c>
      <c r="K162" s="1" t="str">
        <f t="shared" si="44"/>
        <v xml:space="preserve"> </v>
      </c>
      <c r="L162" s="7"/>
      <c r="M162">
        <f t="shared" si="47"/>
        <v>0</v>
      </c>
      <c r="N162">
        <f t="shared" si="48"/>
        <v>0</v>
      </c>
      <c r="O162">
        <f t="shared" si="49"/>
        <v>0</v>
      </c>
      <c r="P162" s="1">
        <f t="shared" si="50"/>
        <v>0</v>
      </c>
      <c r="Q162" s="22">
        <f t="shared" si="36"/>
        <v>0</v>
      </c>
      <c r="R162" s="19">
        <f t="shared" si="36"/>
        <v>0</v>
      </c>
      <c r="S162" s="1">
        <f t="shared" si="36"/>
        <v>0</v>
      </c>
      <c r="T162" s="1">
        <f t="shared" si="36"/>
        <v>0</v>
      </c>
      <c r="U162" s="42" t="str">
        <f t="shared" si="51"/>
        <v xml:space="preserve"> </v>
      </c>
      <c r="Z162" s="14"/>
    </row>
    <row r="163" spans="1:26" ht="15.75" x14ac:dyDescent="0.25">
      <c r="A163" s="3">
        <v>160</v>
      </c>
      <c r="B163" s="4">
        <f t="shared" si="37"/>
        <v>160</v>
      </c>
      <c r="C163" s="1" t="str">
        <f t="shared" si="38"/>
        <v xml:space="preserve"> </v>
      </c>
      <c r="D163" t="str">
        <f t="shared" si="39"/>
        <v xml:space="preserve"> </v>
      </c>
      <c r="E163" s="1" t="str">
        <f t="shared" si="40"/>
        <v xml:space="preserve"> </v>
      </c>
      <c r="F163" s="1">
        <f t="shared" si="45"/>
        <v>0</v>
      </c>
      <c r="G163" s="1" t="str">
        <f t="shared" si="41"/>
        <v xml:space="preserve"> </v>
      </c>
      <c r="H163" s="42" t="str">
        <f t="shared" si="46"/>
        <v xml:space="preserve"> </v>
      </c>
      <c r="I163" s="1" t="str">
        <f t="shared" si="42"/>
        <v xml:space="preserve"> </v>
      </c>
      <c r="J163" s="1" t="str">
        <f t="shared" si="43"/>
        <v xml:space="preserve"> </v>
      </c>
      <c r="K163" s="1" t="str">
        <f t="shared" si="44"/>
        <v xml:space="preserve"> </v>
      </c>
      <c r="L163" s="7"/>
      <c r="M163">
        <f t="shared" si="47"/>
        <v>0</v>
      </c>
      <c r="N163">
        <f t="shared" si="48"/>
        <v>0</v>
      </c>
      <c r="O163">
        <f t="shared" si="49"/>
        <v>0</v>
      </c>
      <c r="P163" s="1">
        <f t="shared" si="50"/>
        <v>0</v>
      </c>
      <c r="Q163" s="22">
        <f t="shared" si="36"/>
        <v>0</v>
      </c>
      <c r="R163" s="19">
        <f t="shared" si="36"/>
        <v>0</v>
      </c>
      <c r="S163" s="1">
        <f t="shared" si="36"/>
        <v>0</v>
      </c>
      <c r="T163" s="1">
        <f t="shared" si="36"/>
        <v>0</v>
      </c>
      <c r="U163" s="42" t="str">
        <f t="shared" si="51"/>
        <v xml:space="preserve"> </v>
      </c>
      <c r="Z163" s="14"/>
    </row>
    <row r="164" spans="1:26" ht="15.75" x14ac:dyDescent="0.25">
      <c r="A164" s="3">
        <v>161</v>
      </c>
      <c r="B164" s="4">
        <f t="shared" si="37"/>
        <v>161</v>
      </c>
      <c r="C164" s="1" t="str">
        <f t="shared" si="38"/>
        <v xml:space="preserve"> </v>
      </c>
      <c r="D164" t="str">
        <f t="shared" si="39"/>
        <v xml:space="preserve"> </v>
      </c>
      <c r="E164" s="1" t="str">
        <f t="shared" si="40"/>
        <v xml:space="preserve"> </v>
      </c>
      <c r="F164" s="1">
        <f t="shared" si="45"/>
        <v>0</v>
      </c>
      <c r="G164" s="1" t="str">
        <f t="shared" si="41"/>
        <v xml:space="preserve"> </v>
      </c>
      <c r="H164" s="42" t="str">
        <f t="shared" si="46"/>
        <v xml:space="preserve"> </v>
      </c>
      <c r="I164" s="1" t="str">
        <f t="shared" si="42"/>
        <v xml:space="preserve"> </v>
      </c>
      <c r="J164" s="1" t="str">
        <f t="shared" si="43"/>
        <v xml:space="preserve"> </v>
      </c>
      <c r="K164" s="1" t="str">
        <f t="shared" si="44"/>
        <v xml:space="preserve"> </v>
      </c>
      <c r="L164" s="7"/>
      <c r="M164">
        <f t="shared" si="47"/>
        <v>0</v>
      </c>
      <c r="N164">
        <f t="shared" si="48"/>
        <v>0</v>
      </c>
      <c r="O164">
        <f t="shared" si="49"/>
        <v>0</v>
      </c>
      <c r="P164" s="1">
        <f t="shared" si="50"/>
        <v>0</v>
      </c>
      <c r="Q164" s="22">
        <f t="shared" si="36"/>
        <v>0</v>
      </c>
      <c r="R164" s="19">
        <f t="shared" si="36"/>
        <v>0</v>
      </c>
      <c r="S164" s="1">
        <f t="shared" si="36"/>
        <v>0</v>
      </c>
      <c r="T164" s="1">
        <f t="shared" si="36"/>
        <v>0</v>
      </c>
      <c r="U164" s="42" t="str">
        <f t="shared" si="51"/>
        <v xml:space="preserve"> </v>
      </c>
      <c r="Z164" s="14"/>
    </row>
    <row r="165" spans="1:26" ht="15.75" x14ac:dyDescent="0.25">
      <c r="A165" s="3">
        <v>162</v>
      </c>
      <c r="B165" s="4">
        <f t="shared" si="37"/>
        <v>162</v>
      </c>
      <c r="C165" s="1" t="str">
        <f t="shared" si="38"/>
        <v xml:space="preserve"> </v>
      </c>
      <c r="D165" t="str">
        <f t="shared" si="39"/>
        <v xml:space="preserve"> </v>
      </c>
      <c r="E165" s="1" t="str">
        <f t="shared" si="40"/>
        <v xml:space="preserve"> </v>
      </c>
      <c r="F165" s="1">
        <f t="shared" si="45"/>
        <v>0</v>
      </c>
      <c r="G165" s="1" t="str">
        <f t="shared" si="41"/>
        <v xml:space="preserve"> </v>
      </c>
      <c r="H165" s="42" t="str">
        <f t="shared" si="46"/>
        <v xml:space="preserve"> </v>
      </c>
      <c r="I165" s="1" t="str">
        <f t="shared" si="42"/>
        <v xml:space="preserve"> </v>
      </c>
      <c r="J165" s="1" t="str">
        <f t="shared" si="43"/>
        <v xml:space="preserve"> </v>
      </c>
      <c r="K165" s="1" t="str">
        <f t="shared" si="44"/>
        <v xml:space="preserve"> </v>
      </c>
      <c r="L165" s="7"/>
      <c r="M165">
        <f t="shared" si="47"/>
        <v>0</v>
      </c>
      <c r="N165">
        <f t="shared" si="48"/>
        <v>0</v>
      </c>
      <c r="O165">
        <f t="shared" si="49"/>
        <v>0</v>
      </c>
      <c r="P165" s="1">
        <f t="shared" si="50"/>
        <v>0</v>
      </c>
      <c r="Q165" s="22">
        <f t="shared" si="36"/>
        <v>0</v>
      </c>
      <c r="R165" s="19">
        <f t="shared" si="36"/>
        <v>0</v>
      </c>
      <c r="S165" s="1">
        <f t="shared" si="36"/>
        <v>0</v>
      </c>
      <c r="T165" s="1">
        <f t="shared" si="36"/>
        <v>0</v>
      </c>
      <c r="U165" s="42" t="str">
        <f t="shared" si="51"/>
        <v xml:space="preserve"> </v>
      </c>
      <c r="Z165" s="14"/>
    </row>
    <row r="166" spans="1:26" ht="15.75" x14ac:dyDescent="0.25">
      <c r="A166" s="3">
        <v>163</v>
      </c>
      <c r="B166" s="4">
        <f t="shared" si="37"/>
        <v>163</v>
      </c>
      <c r="C166" s="1" t="str">
        <f t="shared" si="38"/>
        <v xml:space="preserve"> </v>
      </c>
      <c r="D166" t="str">
        <f t="shared" si="39"/>
        <v xml:space="preserve"> </v>
      </c>
      <c r="E166" s="1" t="str">
        <f t="shared" si="40"/>
        <v xml:space="preserve"> </v>
      </c>
      <c r="F166" s="1">
        <f t="shared" si="45"/>
        <v>0</v>
      </c>
      <c r="G166" s="1" t="str">
        <f t="shared" si="41"/>
        <v xml:space="preserve"> </v>
      </c>
      <c r="H166" s="42" t="str">
        <f t="shared" si="46"/>
        <v xml:space="preserve"> </v>
      </c>
      <c r="I166" s="1" t="str">
        <f t="shared" si="42"/>
        <v xml:space="preserve"> </v>
      </c>
      <c r="J166" s="1" t="str">
        <f t="shared" si="43"/>
        <v xml:space="preserve"> </v>
      </c>
      <c r="K166" s="1" t="str">
        <f t="shared" si="44"/>
        <v xml:space="preserve"> </v>
      </c>
      <c r="L166" s="7"/>
      <c r="M166">
        <f t="shared" si="47"/>
        <v>0</v>
      </c>
      <c r="N166">
        <f t="shared" si="48"/>
        <v>0</v>
      </c>
      <c r="O166">
        <f t="shared" si="49"/>
        <v>0</v>
      </c>
      <c r="P166" s="1">
        <f t="shared" si="50"/>
        <v>0</v>
      </c>
      <c r="Q166" s="22">
        <f t="shared" si="36"/>
        <v>0</v>
      </c>
      <c r="R166" s="19">
        <f t="shared" si="36"/>
        <v>0</v>
      </c>
      <c r="S166" s="1">
        <f t="shared" si="36"/>
        <v>0</v>
      </c>
      <c r="T166" s="1">
        <f t="shared" si="36"/>
        <v>0</v>
      </c>
      <c r="U166" s="42" t="str">
        <f t="shared" si="51"/>
        <v xml:space="preserve"> </v>
      </c>
      <c r="Z166" s="14"/>
    </row>
    <row r="167" spans="1:26" ht="15.75" x14ac:dyDescent="0.25">
      <c r="A167" s="3">
        <v>164</v>
      </c>
      <c r="B167" s="4">
        <f t="shared" si="37"/>
        <v>164</v>
      </c>
      <c r="C167" s="1" t="str">
        <f t="shared" si="38"/>
        <v xml:space="preserve"> </v>
      </c>
      <c r="D167" t="str">
        <f t="shared" si="39"/>
        <v xml:space="preserve"> </v>
      </c>
      <c r="E167" s="1" t="str">
        <f t="shared" si="40"/>
        <v xml:space="preserve"> </v>
      </c>
      <c r="F167" s="1">
        <f t="shared" si="45"/>
        <v>0</v>
      </c>
      <c r="G167" s="1" t="str">
        <f t="shared" si="41"/>
        <v xml:space="preserve"> </v>
      </c>
      <c r="H167" s="42" t="str">
        <f t="shared" si="46"/>
        <v xml:space="preserve"> </v>
      </c>
      <c r="I167" s="1" t="str">
        <f t="shared" si="42"/>
        <v xml:space="preserve"> </v>
      </c>
      <c r="J167" s="1" t="str">
        <f t="shared" si="43"/>
        <v xml:space="preserve"> </v>
      </c>
      <c r="K167" s="1" t="str">
        <f t="shared" si="44"/>
        <v xml:space="preserve"> </v>
      </c>
      <c r="L167" s="7"/>
      <c r="M167">
        <f t="shared" si="47"/>
        <v>0</v>
      </c>
      <c r="N167">
        <f t="shared" si="48"/>
        <v>0</v>
      </c>
      <c r="O167">
        <f t="shared" si="49"/>
        <v>0</v>
      </c>
      <c r="P167" s="1">
        <f t="shared" si="50"/>
        <v>0</v>
      </c>
      <c r="Q167" s="22">
        <f t="shared" si="36"/>
        <v>0</v>
      </c>
      <c r="R167" s="19">
        <f t="shared" si="36"/>
        <v>0</v>
      </c>
      <c r="S167" s="1">
        <f t="shared" si="36"/>
        <v>0</v>
      </c>
      <c r="T167" s="1">
        <f t="shared" si="36"/>
        <v>0</v>
      </c>
      <c r="U167" s="42" t="str">
        <f t="shared" si="51"/>
        <v xml:space="preserve"> </v>
      </c>
      <c r="Z167" s="14"/>
    </row>
    <row r="168" spans="1:26" ht="15.75" x14ac:dyDescent="0.25">
      <c r="A168" s="3">
        <v>165</v>
      </c>
      <c r="B168" s="4">
        <f t="shared" si="37"/>
        <v>165</v>
      </c>
      <c r="C168" s="1" t="str">
        <f t="shared" si="38"/>
        <v xml:space="preserve"> </v>
      </c>
      <c r="D168" t="str">
        <f t="shared" si="39"/>
        <v xml:space="preserve"> </v>
      </c>
      <c r="E168" s="1" t="str">
        <f t="shared" si="40"/>
        <v xml:space="preserve"> </v>
      </c>
      <c r="F168" s="1">
        <f t="shared" si="45"/>
        <v>0</v>
      </c>
      <c r="G168" s="1" t="str">
        <f t="shared" si="41"/>
        <v xml:space="preserve"> </v>
      </c>
      <c r="H168" s="42" t="str">
        <f t="shared" si="46"/>
        <v xml:space="preserve"> </v>
      </c>
      <c r="I168" s="1" t="str">
        <f t="shared" si="42"/>
        <v xml:space="preserve"> </v>
      </c>
      <c r="J168" s="1" t="str">
        <f t="shared" si="43"/>
        <v xml:space="preserve"> </v>
      </c>
      <c r="K168" s="1" t="str">
        <f t="shared" si="44"/>
        <v xml:space="preserve"> </v>
      </c>
      <c r="L168" s="7"/>
      <c r="M168">
        <f t="shared" si="47"/>
        <v>0</v>
      </c>
      <c r="N168">
        <f t="shared" si="48"/>
        <v>0</v>
      </c>
      <c r="O168">
        <f t="shared" si="49"/>
        <v>0</v>
      </c>
      <c r="P168" s="1">
        <f t="shared" si="50"/>
        <v>0</v>
      </c>
      <c r="Q168" s="22">
        <f t="shared" si="36"/>
        <v>0</v>
      </c>
      <c r="R168" s="19">
        <f t="shared" si="36"/>
        <v>0</v>
      </c>
      <c r="S168" s="1">
        <f t="shared" si="36"/>
        <v>0</v>
      </c>
      <c r="T168" s="1">
        <f t="shared" si="36"/>
        <v>0</v>
      </c>
      <c r="U168" s="42" t="str">
        <f t="shared" si="51"/>
        <v xml:space="preserve"> </v>
      </c>
      <c r="Z168" s="14"/>
    </row>
    <row r="169" spans="1:26" ht="15.75" x14ac:dyDescent="0.25">
      <c r="A169" s="3">
        <v>166</v>
      </c>
      <c r="B169" s="4">
        <f t="shared" si="37"/>
        <v>166</v>
      </c>
      <c r="C169" s="1" t="str">
        <f t="shared" si="38"/>
        <v xml:space="preserve"> </v>
      </c>
      <c r="D169" t="str">
        <f t="shared" si="39"/>
        <v xml:space="preserve"> </v>
      </c>
      <c r="E169" s="1" t="str">
        <f t="shared" si="40"/>
        <v xml:space="preserve"> </v>
      </c>
      <c r="F169" s="1">
        <f t="shared" si="45"/>
        <v>0</v>
      </c>
      <c r="G169" s="1" t="str">
        <f t="shared" si="41"/>
        <v xml:space="preserve"> </v>
      </c>
      <c r="H169" s="42" t="str">
        <f t="shared" si="46"/>
        <v xml:space="preserve"> </v>
      </c>
      <c r="I169" s="1" t="str">
        <f t="shared" si="42"/>
        <v xml:space="preserve"> </v>
      </c>
      <c r="J169" s="1" t="str">
        <f t="shared" si="43"/>
        <v xml:space="preserve"> </v>
      </c>
      <c r="K169" s="1" t="str">
        <f t="shared" si="44"/>
        <v xml:space="preserve"> </v>
      </c>
      <c r="L169" s="7"/>
      <c r="M169">
        <f t="shared" si="47"/>
        <v>0</v>
      </c>
      <c r="N169">
        <f t="shared" si="48"/>
        <v>0</v>
      </c>
      <c r="O169">
        <f t="shared" si="49"/>
        <v>0</v>
      </c>
      <c r="P169" s="1">
        <f t="shared" si="50"/>
        <v>0</v>
      </c>
      <c r="Q169" s="22">
        <f t="shared" si="36"/>
        <v>0</v>
      </c>
      <c r="R169" s="19">
        <f t="shared" si="36"/>
        <v>0</v>
      </c>
      <c r="S169" s="1">
        <f t="shared" si="36"/>
        <v>0</v>
      </c>
      <c r="T169" s="1">
        <f t="shared" si="36"/>
        <v>0</v>
      </c>
      <c r="U169" s="42" t="str">
        <f t="shared" si="51"/>
        <v xml:space="preserve"> </v>
      </c>
      <c r="Z169" s="14"/>
    </row>
    <row r="170" spans="1:26" ht="15.75" x14ac:dyDescent="0.25">
      <c r="A170" s="3">
        <v>167</v>
      </c>
      <c r="B170" s="4">
        <f t="shared" si="37"/>
        <v>167</v>
      </c>
      <c r="C170" s="1" t="str">
        <f t="shared" si="38"/>
        <v xml:space="preserve"> </v>
      </c>
      <c r="D170" t="str">
        <f t="shared" si="39"/>
        <v xml:space="preserve"> </v>
      </c>
      <c r="E170" s="1" t="str">
        <f t="shared" si="40"/>
        <v xml:space="preserve"> </v>
      </c>
      <c r="F170" s="1">
        <f t="shared" si="45"/>
        <v>0</v>
      </c>
      <c r="G170" s="1" t="str">
        <f t="shared" si="41"/>
        <v xml:space="preserve"> </v>
      </c>
      <c r="H170" s="42" t="str">
        <f t="shared" si="46"/>
        <v xml:space="preserve"> </v>
      </c>
      <c r="I170" s="1" t="str">
        <f t="shared" si="42"/>
        <v xml:space="preserve"> </v>
      </c>
      <c r="J170" s="1" t="str">
        <f t="shared" si="43"/>
        <v xml:space="preserve"> </v>
      </c>
      <c r="K170" s="1" t="str">
        <f t="shared" si="44"/>
        <v xml:space="preserve"> </v>
      </c>
      <c r="L170" s="7"/>
      <c r="M170">
        <f t="shared" si="47"/>
        <v>0</v>
      </c>
      <c r="N170">
        <f t="shared" si="48"/>
        <v>0</v>
      </c>
      <c r="O170">
        <f t="shared" si="49"/>
        <v>0</v>
      </c>
      <c r="P170" s="1">
        <f t="shared" si="50"/>
        <v>0</v>
      </c>
      <c r="Q170" s="22">
        <f t="shared" si="36"/>
        <v>0</v>
      </c>
      <c r="R170" s="19">
        <f t="shared" si="36"/>
        <v>0</v>
      </c>
      <c r="S170" s="1">
        <f t="shared" si="36"/>
        <v>0</v>
      </c>
      <c r="T170" s="1">
        <f t="shared" si="36"/>
        <v>0</v>
      </c>
      <c r="U170" s="42" t="str">
        <f t="shared" si="51"/>
        <v xml:space="preserve"> </v>
      </c>
      <c r="Z170" s="14"/>
    </row>
    <row r="171" spans="1:26" ht="15.75" x14ac:dyDescent="0.25">
      <c r="A171" s="3">
        <v>168</v>
      </c>
      <c r="B171" s="4">
        <f t="shared" si="37"/>
        <v>168</v>
      </c>
      <c r="C171" s="1" t="str">
        <f t="shared" si="38"/>
        <v xml:space="preserve"> </v>
      </c>
      <c r="D171" t="str">
        <f t="shared" si="39"/>
        <v xml:space="preserve"> </v>
      </c>
      <c r="E171" s="1" t="str">
        <f t="shared" si="40"/>
        <v xml:space="preserve"> </v>
      </c>
      <c r="F171" s="1">
        <f t="shared" si="45"/>
        <v>0</v>
      </c>
      <c r="G171" s="1" t="str">
        <f t="shared" si="41"/>
        <v xml:space="preserve"> </v>
      </c>
      <c r="H171" s="42" t="str">
        <f t="shared" si="46"/>
        <v xml:space="preserve"> </v>
      </c>
      <c r="I171" s="1" t="str">
        <f t="shared" si="42"/>
        <v xml:space="preserve"> </v>
      </c>
      <c r="J171" s="1" t="str">
        <f t="shared" si="43"/>
        <v xml:space="preserve"> </v>
      </c>
      <c r="K171" s="1" t="str">
        <f t="shared" si="44"/>
        <v xml:space="preserve"> </v>
      </c>
      <c r="L171" s="7"/>
      <c r="M171">
        <f t="shared" si="47"/>
        <v>0</v>
      </c>
      <c r="N171">
        <f t="shared" si="48"/>
        <v>0</v>
      </c>
      <c r="O171">
        <f t="shared" si="49"/>
        <v>0</v>
      </c>
      <c r="P171" s="1">
        <f t="shared" si="50"/>
        <v>0</v>
      </c>
      <c r="Q171" s="22">
        <f t="shared" si="36"/>
        <v>0</v>
      </c>
      <c r="R171" s="19">
        <f t="shared" si="36"/>
        <v>0</v>
      </c>
      <c r="S171" s="1">
        <f t="shared" si="36"/>
        <v>0</v>
      </c>
      <c r="T171" s="1">
        <f t="shared" si="36"/>
        <v>0</v>
      </c>
      <c r="U171" s="42" t="str">
        <f t="shared" si="51"/>
        <v xml:space="preserve"> </v>
      </c>
      <c r="Z171" s="14"/>
    </row>
    <row r="172" spans="1:26" ht="15.75" x14ac:dyDescent="0.25">
      <c r="A172" s="3">
        <v>169</v>
      </c>
      <c r="B172" s="4">
        <f t="shared" si="37"/>
        <v>169</v>
      </c>
      <c r="C172" s="1" t="str">
        <f t="shared" si="38"/>
        <v xml:space="preserve"> </v>
      </c>
      <c r="D172" t="str">
        <f t="shared" si="39"/>
        <v xml:space="preserve"> </v>
      </c>
      <c r="E172" s="1" t="str">
        <f t="shared" si="40"/>
        <v xml:space="preserve"> </v>
      </c>
      <c r="F172" s="1">
        <f t="shared" si="45"/>
        <v>0</v>
      </c>
      <c r="G172" s="1" t="str">
        <f t="shared" si="41"/>
        <v xml:space="preserve"> </v>
      </c>
      <c r="H172" s="42" t="str">
        <f t="shared" si="46"/>
        <v xml:space="preserve"> </v>
      </c>
      <c r="I172" s="1" t="str">
        <f t="shared" si="42"/>
        <v xml:space="preserve"> </v>
      </c>
      <c r="J172" s="1" t="str">
        <f t="shared" si="43"/>
        <v xml:space="preserve"> </v>
      </c>
      <c r="K172" s="1" t="str">
        <f t="shared" si="44"/>
        <v xml:space="preserve"> </v>
      </c>
      <c r="L172" s="7"/>
      <c r="M172">
        <f t="shared" si="47"/>
        <v>0</v>
      </c>
      <c r="N172">
        <f t="shared" si="48"/>
        <v>0</v>
      </c>
      <c r="O172">
        <f t="shared" si="49"/>
        <v>0</v>
      </c>
      <c r="P172" s="1">
        <f t="shared" si="50"/>
        <v>0</v>
      </c>
      <c r="Q172" s="22">
        <f t="shared" si="36"/>
        <v>0</v>
      </c>
      <c r="R172" s="19">
        <f t="shared" si="36"/>
        <v>0</v>
      </c>
      <c r="S172" s="1">
        <f t="shared" si="36"/>
        <v>0</v>
      </c>
      <c r="T172" s="1">
        <f t="shared" si="36"/>
        <v>0</v>
      </c>
      <c r="U172" s="42" t="str">
        <f t="shared" si="51"/>
        <v xml:space="preserve"> </v>
      </c>
      <c r="Z172" s="14"/>
    </row>
    <row r="173" spans="1:26" ht="15.75" x14ac:dyDescent="0.25">
      <c r="A173" s="3">
        <v>170</v>
      </c>
      <c r="B173" s="4">
        <f t="shared" si="37"/>
        <v>170</v>
      </c>
      <c r="C173" s="1" t="str">
        <f t="shared" si="38"/>
        <v xml:space="preserve"> </v>
      </c>
      <c r="D173" t="str">
        <f t="shared" si="39"/>
        <v xml:space="preserve"> </v>
      </c>
      <c r="E173" s="1" t="str">
        <f t="shared" si="40"/>
        <v xml:space="preserve"> </v>
      </c>
      <c r="F173" s="1">
        <f t="shared" si="45"/>
        <v>0</v>
      </c>
      <c r="G173" s="1" t="str">
        <f t="shared" si="41"/>
        <v xml:space="preserve"> </v>
      </c>
      <c r="H173" s="42" t="str">
        <f t="shared" si="46"/>
        <v xml:space="preserve"> </v>
      </c>
      <c r="I173" s="1" t="str">
        <f t="shared" si="42"/>
        <v xml:space="preserve"> </v>
      </c>
      <c r="J173" s="1" t="str">
        <f t="shared" si="43"/>
        <v xml:space="preserve"> </v>
      </c>
      <c r="K173" s="1" t="str">
        <f t="shared" si="44"/>
        <v xml:space="preserve"> </v>
      </c>
      <c r="L173" s="7"/>
      <c r="M173">
        <f t="shared" si="47"/>
        <v>0</v>
      </c>
      <c r="N173">
        <f t="shared" si="48"/>
        <v>0</v>
      </c>
      <c r="O173">
        <f t="shared" si="49"/>
        <v>0</v>
      </c>
      <c r="P173" s="1">
        <f t="shared" si="50"/>
        <v>0</v>
      </c>
      <c r="Q173" s="22">
        <f t="shared" si="36"/>
        <v>0</v>
      </c>
      <c r="R173" s="19">
        <f t="shared" ref="R173:T236" si="52">AA173</f>
        <v>0</v>
      </c>
      <c r="S173" s="1">
        <f t="shared" si="52"/>
        <v>0</v>
      </c>
      <c r="T173" s="1">
        <f t="shared" si="52"/>
        <v>0</v>
      </c>
      <c r="U173" s="42" t="str">
        <f t="shared" si="51"/>
        <v xml:space="preserve"> </v>
      </c>
      <c r="Z173" s="14"/>
    </row>
    <row r="174" spans="1:26" ht="15.75" x14ac:dyDescent="0.25">
      <c r="A174" s="3">
        <v>171</v>
      </c>
      <c r="B174" s="4">
        <f t="shared" si="37"/>
        <v>171</v>
      </c>
      <c r="C174" s="1" t="str">
        <f t="shared" si="38"/>
        <v xml:space="preserve"> </v>
      </c>
      <c r="D174" t="str">
        <f t="shared" si="39"/>
        <v xml:space="preserve"> </v>
      </c>
      <c r="E174" s="1" t="str">
        <f t="shared" si="40"/>
        <v xml:space="preserve"> </v>
      </c>
      <c r="F174" s="1">
        <f t="shared" si="45"/>
        <v>0</v>
      </c>
      <c r="G174" s="1" t="str">
        <f t="shared" si="41"/>
        <v xml:space="preserve"> </v>
      </c>
      <c r="H174" s="42" t="str">
        <f t="shared" si="46"/>
        <v xml:space="preserve"> </v>
      </c>
      <c r="I174" s="1" t="str">
        <f t="shared" si="42"/>
        <v xml:space="preserve"> </v>
      </c>
      <c r="J174" s="1" t="str">
        <f t="shared" si="43"/>
        <v xml:space="preserve"> </v>
      </c>
      <c r="K174" s="1" t="str">
        <f t="shared" si="44"/>
        <v xml:space="preserve"> </v>
      </c>
      <c r="L174" s="7"/>
      <c r="M174">
        <f t="shared" si="47"/>
        <v>0</v>
      </c>
      <c r="N174">
        <f t="shared" si="48"/>
        <v>0</v>
      </c>
      <c r="O174">
        <f t="shared" si="49"/>
        <v>0</v>
      </c>
      <c r="P174" s="1">
        <f t="shared" si="50"/>
        <v>0</v>
      </c>
      <c r="Q174" s="22">
        <f t="shared" ref="Q174:T237" si="53">Z174</f>
        <v>0</v>
      </c>
      <c r="R174" s="19">
        <f t="shared" si="52"/>
        <v>0</v>
      </c>
      <c r="S174" s="1">
        <f t="shared" si="52"/>
        <v>0</v>
      </c>
      <c r="T174" s="1">
        <f t="shared" si="52"/>
        <v>0</v>
      </c>
      <c r="U174" s="42" t="str">
        <f t="shared" si="51"/>
        <v xml:space="preserve"> </v>
      </c>
      <c r="Z174" s="14"/>
    </row>
    <row r="175" spans="1:26" ht="15.75" x14ac:dyDescent="0.25">
      <c r="A175" s="3">
        <v>172</v>
      </c>
      <c r="B175" s="4">
        <f t="shared" si="37"/>
        <v>172</v>
      </c>
      <c r="C175" s="1" t="str">
        <f t="shared" si="38"/>
        <v xml:space="preserve"> </v>
      </c>
      <c r="D175" t="str">
        <f t="shared" si="39"/>
        <v xml:space="preserve"> </v>
      </c>
      <c r="E175" s="1" t="str">
        <f t="shared" si="40"/>
        <v xml:space="preserve"> </v>
      </c>
      <c r="F175" s="1">
        <f t="shared" si="45"/>
        <v>0</v>
      </c>
      <c r="G175" s="1" t="str">
        <f t="shared" si="41"/>
        <v xml:space="preserve"> </v>
      </c>
      <c r="H175" s="42" t="str">
        <f t="shared" si="46"/>
        <v xml:space="preserve"> </v>
      </c>
      <c r="I175" s="1" t="str">
        <f t="shared" si="42"/>
        <v xml:space="preserve"> </v>
      </c>
      <c r="J175" s="1" t="str">
        <f t="shared" si="43"/>
        <v xml:space="preserve"> </v>
      </c>
      <c r="K175" s="1" t="str">
        <f t="shared" si="44"/>
        <v xml:space="preserve"> </v>
      </c>
      <c r="L175" s="7"/>
      <c r="M175">
        <f t="shared" si="47"/>
        <v>0</v>
      </c>
      <c r="N175">
        <f t="shared" si="48"/>
        <v>0</v>
      </c>
      <c r="O175">
        <f t="shared" si="49"/>
        <v>0</v>
      </c>
      <c r="P175" s="1">
        <f t="shared" si="50"/>
        <v>0</v>
      </c>
      <c r="Q175" s="22">
        <f t="shared" si="53"/>
        <v>0</v>
      </c>
      <c r="R175" s="19">
        <f t="shared" si="52"/>
        <v>0</v>
      </c>
      <c r="S175" s="1">
        <f t="shared" si="52"/>
        <v>0</v>
      </c>
      <c r="T175" s="1">
        <f t="shared" si="52"/>
        <v>0</v>
      </c>
      <c r="U175" s="42" t="str">
        <f t="shared" si="51"/>
        <v xml:space="preserve"> </v>
      </c>
      <c r="Z175" s="14"/>
    </row>
    <row r="176" spans="1:26" ht="15.75" x14ac:dyDescent="0.25">
      <c r="A176" s="3">
        <v>173</v>
      </c>
      <c r="B176" s="4">
        <f t="shared" si="37"/>
        <v>173</v>
      </c>
      <c r="C176" s="1" t="str">
        <f t="shared" si="38"/>
        <v xml:space="preserve"> </v>
      </c>
      <c r="D176" t="str">
        <f t="shared" si="39"/>
        <v xml:space="preserve"> </v>
      </c>
      <c r="E176" s="1" t="str">
        <f t="shared" si="40"/>
        <v xml:space="preserve"> </v>
      </c>
      <c r="F176" s="1">
        <f t="shared" si="45"/>
        <v>0</v>
      </c>
      <c r="G176" s="1" t="str">
        <f t="shared" si="41"/>
        <v xml:space="preserve"> </v>
      </c>
      <c r="H176" s="42" t="str">
        <f t="shared" si="46"/>
        <v xml:space="preserve"> </v>
      </c>
      <c r="I176" s="1" t="str">
        <f t="shared" si="42"/>
        <v xml:space="preserve"> </v>
      </c>
      <c r="J176" s="1" t="str">
        <f t="shared" si="43"/>
        <v xml:space="preserve"> </v>
      </c>
      <c r="K176" s="1" t="str">
        <f t="shared" si="44"/>
        <v xml:space="preserve"> </v>
      </c>
      <c r="L176" s="7"/>
      <c r="M176">
        <f t="shared" si="47"/>
        <v>0</v>
      </c>
      <c r="N176">
        <f t="shared" si="48"/>
        <v>0</v>
      </c>
      <c r="O176">
        <f t="shared" si="49"/>
        <v>0</v>
      </c>
      <c r="P176" s="1">
        <f t="shared" si="50"/>
        <v>0</v>
      </c>
      <c r="Q176" s="22">
        <f t="shared" si="53"/>
        <v>0</v>
      </c>
      <c r="R176" s="19">
        <f t="shared" si="52"/>
        <v>0</v>
      </c>
      <c r="S176" s="1">
        <f t="shared" si="52"/>
        <v>0</v>
      </c>
      <c r="T176" s="1">
        <f t="shared" si="52"/>
        <v>0</v>
      </c>
      <c r="U176" s="42" t="str">
        <f t="shared" si="51"/>
        <v xml:space="preserve"> </v>
      </c>
      <c r="Z176" s="14"/>
    </row>
    <row r="177" spans="1:26" ht="15.75" x14ac:dyDescent="0.25">
      <c r="A177" s="3">
        <v>174</v>
      </c>
      <c r="B177" s="4">
        <f t="shared" si="37"/>
        <v>174</v>
      </c>
      <c r="C177" s="1" t="str">
        <f t="shared" si="38"/>
        <v xml:space="preserve"> </v>
      </c>
      <c r="D177" t="str">
        <f t="shared" si="39"/>
        <v xml:space="preserve"> </v>
      </c>
      <c r="E177" s="1" t="str">
        <f t="shared" si="40"/>
        <v xml:space="preserve"> </v>
      </c>
      <c r="F177" s="1">
        <f t="shared" si="45"/>
        <v>0</v>
      </c>
      <c r="G177" s="1" t="str">
        <f t="shared" si="41"/>
        <v xml:space="preserve"> </v>
      </c>
      <c r="H177" s="42" t="str">
        <f t="shared" si="46"/>
        <v xml:space="preserve"> </v>
      </c>
      <c r="I177" s="1" t="str">
        <f t="shared" si="42"/>
        <v xml:space="preserve"> </v>
      </c>
      <c r="J177" s="1" t="str">
        <f t="shared" si="43"/>
        <v xml:space="preserve"> </v>
      </c>
      <c r="K177" s="1" t="str">
        <f t="shared" si="44"/>
        <v xml:space="preserve"> </v>
      </c>
      <c r="L177" s="7"/>
      <c r="M177">
        <f t="shared" si="47"/>
        <v>0</v>
      </c>
      <c r="N177">
        <f t="shared" si="48"/>
        <v>0</v>
      </c>
      <c r="O177">
        <f t="shared" si="49"/>
        <v>0</v>
      </c>
      <c r="P177" s="1">
        <f t="shared" si="50"/>
        <v>0</v>
      </c>
      <c r="Q177" s="22">
        <f t="shared" si="53"/>
        <v>0</v>
      </c>
      <c r="R177" s="19">
        <f t="shared" si="52"/>
        <v>0</v>
      </c>
      <c r="S177" s="1">
        <f t="shared" si="52"/>
        <v>0</v>
      </c>
      <c r="T177" s="1">
        <f t="shared" si="52"/>
        <v>0</v>
      </c>
      <c r="U177" s="42" t="str">
        <f t="shared" si="51"/>
        <v xml:space="preserve"> </v>
      </c>
      <c r="Z177" s="14"/>
    </row>
    <row r="178" spans="1:26" ht="15.75" x14ac:dyDescent="0.25">
      <c r="A178" s="3">
        <v>175</v>
      </c>
      <c r="B178" s="4">
        <f t="shared" si="37"/>
        <v>175</v>
      </c>
      <c r="C178" s="1" t="str">
        <f t="shared" si="38"/>
        <v xml:space="preserve"> </v>
      </c>
      <c r="D178" t="str">
        <f t="shared" si="39"/>
        <v xml:space="preserve"> </v>
      </c>
      <c r="E178" s="1" t="str">
        <f t="shared" si="40"/>
        <v xml:space="preserve"> </v>
      </c>
      <c r="F178" s="1">
        <f t="shared" si="45"/>
        <v>0</v>
      </c>
      <c r="G178" s="1" t="str">
        <f t="shared" si="41"/>
        <v xml:space="preserve"> </v>
      </c>
      <c r="H178" s="42" t="str">
        <f t="shared" si="46"/>
        <v xml:space="preserve"> </v>
      </c>
      <c r="I178" s="1" t="str">
        <f t="shared" si="42"/>
        <v xml:space="preserve"> </v>
      </c>
      <c r="J178" s="1" t="str">
        <f t="shared" si="43"/>
        <v xml:space="preserve"> </v>
      </c>
      <c r="K178" s="1" t="str">
        <f t="shared" si="44"/>
        <v xml:space="preserve"> </v>
      </c>
      <c r="L178" s="7"/>
      <c r="M178">
        <f t="shared" si="47"/>
        <v>0</v>
      </c>
      <c r="N178">
        <f t="shared" si="48"/>
        <v>0</v>
      </c>
      <c r="O178">
        <f t="shared" si="49"/>
        <v>0</v>
      </c>
      <c r="P178" s="1">
        <f t="shared" si="50"/>
        <v>0</v>
      </c>
      <c r="Q178" s="22">
        <f t="shared" si="53"/>
        <v>0</v>
      </c>
      <c r="R178" s="19">
        <f t="shared" si="52"/>
        <v>0</v>
      </c>
      <c r="S178" s="1">
        <f t="shared" si="52"/>
        <v>0</v>
      </c>
      <c r="T178" s="1">
        <f t="shared" si="52"/>
        <v>0</v>
      </c>
      <c r="U178" s="42" t="str">
        <f t="shared" si="51"/>
        <v xml:space="preserve"> </v>
      </c>
      <c r="Z178" s="14"/>
    </row>
    <row r="179" spans="1:26" ht="15.75" x14ac:dyDescent="0.25">
      <c r="A179" s="3">
        <v>176</v>
      </c>
      <c r="B179" s="4">
        <f t="shared" si="37"/>
        <v>176</v>
      </c>
      <c r="C179" s="1" t="str">
        <f t="shared" si="38"/>
        <v xml:space="preserve"> </v>
      </c>
      <c r="D179" t="str">
        <f t="shared" si="39"/>
        <v xml:space="preserve"> </v>
      </c>
      <c r="E179" s="1" t="str">
        <f t="shared" si="40"/>
        <v xml:space="preserve"> </v>
      </c>
      <c r="F179" s="1">
        <f t="shared" si="45"/>
        <v>0</v>
      </c>
      <c r="G179" s="1" t="str">
        <f t="shared" si="41"/>
        <v xml:space="preserve"> </v>
      </c>
      <c r="H179" s="42" t="str">
        <f t="shared" si="46"/>
        <v xml:space="preserve"> </v>
      </c>
      <c r="I179" s="1" t="str">
        <f t="shared" si="42"/>
        <v xml:space="preserve"> </v>
      </c>
      <c r="J179" s="1" t="str">
        <f t="shared" si="43"/>
        <v xml:space="preserve"> </v>
      </c>
      <c r="K179" s="1" t="str">
        <f t="shared" si="44"/>
        <v xml:space="preserve"> </v>
      </c>
      <c r="L179" s="7"/>
      <c r="M179">
        <f t="shared" si="47"/>
        <v>0</v>
      </c>
      <c r="N179">
        <f t="shared" si="48"/>
        <v>0</v>
      </c>
      <c r="O179">
        <f t="shared" si="49"/>
        <v>0</v>
      </c>
      <c r="P179" s="1">
        <f t="shared" si="50"/>
        <v>0</v>
      </c>
      <c r="Q179" s="22">
        <f t="shared" si="53"/>
        <v>0</v>
      </c>
      <c r="R179" s="19">
        <f t="shared" si="52"/>
        <v>0</v>
      </c>
      <c r="S179" s="1">
        <f t="shared" si="52"/>
        <v>0</v>
      </c>
      <c r="T179" s="1">
        <f t="shared" si="52"/>
        <v>0</v>
      </c>
      <c r="U179" s="42" t="str">
        <f t="shared" si="51"/>
        <v xml:space="preserve"> </v>
      </c>
      <c r="Z179" s="14"/>
    </row>
    <row r="180" spans="1:26" ht="15.75" x14ac:dyDescent="0.25">
      <c r="A180" s="3">
        <v>177</v>
      </c>
      <c r="B180" s="4">
        <f t="shared" si="37"/>
        <v>177</v>
      </c>
      <c r="C180" s="1" t="str">
        <f t="shared" si="38"/>
        <v xml:space="preserve"> </v>
      </c>
      <c r="D180" t="str">
        <f t="shared" si="39"/>
        <v xml:space="preserve"> </v>
      </c>
      <c r="E180" s="1" t="str">
        <f t="shared" si="40"/>
        <v xml:space="preserve"> </v>
      </c>
      <c r="F180" s="1">
        <f t="shared" si="45"/>
        <v>0</v>
      </c>
      <c r="G180" s="1" t="str">
        <f t="shared" si="41"/>
        <v xml:space="preserve"> </v>
      </c>
      <c r="H180" s="42" t="str">
        <f t="shared" si="46"/>
        <v xml:space="preserve"> </v>
      </c>
      <c r="I180" s="1" t="str">
        <f t="shared" si="42"/>
        <v xml:space="preserve"> </v>
      </c>
      <c r="J180" s="1" t="str">
        <f t="shared" si="43"/>
        <v xml:space="preserve"> </v>
      </c>
      <c r="K180" s="1" t="str">
        <f t="shared" si="44"/>
        <v xml:space="preserve"> </v>
      </c>
      <c r="L180" s="7"/>
      <c r="M180">
        <f t="shared" si="47"/>
        <v>0</v>
      </c>
      <c r="N180">
        <f t="shared" si="48"/>
        <v>0</v>
      </c>
      <c r="O180">
        <f t="shared" si="49"/>
        <v>0</v>
      </c>
      <c r="P180" s="1">
        <f t="shared" si="50"/>
        <v>0</v>
      </c>
      <c r="Q180" s="22">
        <f t="shared" si="53"/>
        <v>0</v>
      </c>
      <c r="R180" s="19">
        <f t="shared" si="52"/>
        <v>0</v>
      </c>
      <c r="S180" s="1">
        <f t="shared" si="52"/>
        <v>0</v>
      </c>
      <c r="T180" s="1">
        <f t="shared" si="52"/>
        <v>0</v>
      </c>
      <c r="U180" s="42" t="str">
        <f t="shared" si="51"/>
        <v xml:space="preserve"> </v>
      </c>
      <c r="Z180" s="14"/>
    </row>
    <row r="181" spans="1:26" ht="15.75" x14ac:dyDescent="0.25">
      <c r="A181" s="3">
        <v>178</v>
      </c>
      <c r="B181" s="4">
        <f t="shared" si="37"/>
        <v>178</v>
      </c>
      <c r="C181" s="1" t="str">
        <f t="shared" si="38"/>
        <v xml:space="preserve"> </v>
      </c>
      <c r="D181" t="str">
        <f t="shared" si="39"/>
        <v xml:space="preserve"> </v>
      </c>
      <c r="E181" s="1" t="str">
        <f t="shared" si="40"/>
        <v xml:space="preserve"> </v>
      </c>
      <c r="F181" s="1">
        <f t="shared" si="45"/>
        <v>0</v>
      </c>
      <c r="G181" s="1" t="str">
        <f t="shared" si="41"/>
        <v xml:space="preserve"> </v>
      </c>
      <c r="H181" s="42" t="str">
        <f t="shared" si="46"/>
        <v xml:space="preserve"> </v>
      </c>
      <c r="I181" s="1" t="str">
        <f t="shared" si="42"/>
        <v xml:space="preserve"> </v>
      </c>
      <c r="J181" s="1" t="str">
        <f t="shared" si="43"/>
        <v xml:space="preserve"> </v>
      </c>
      <c r="K181" s="1" t="str">
        <f t="shared" si="44"/>
        <v xml:space="preserve"> </v>
      </c>
      <c r="L181" s="7"/>
      <c r="M181">
        <f t="shared" si="47"/>
        <v>0</v>
      </c>
      <c r="N181">
        <f t="shared" si="48"/>
        <v>0</v>
      </c>
      <c r="O181">
        <f t="shared" si="49"/>
        <v>0</v>
      </c>
      <c r="P181" s="1">
        <f t="shared" si="50"/>
        <v>0</v>
      </c>
      <c r="Q181" s="22">
        <f t="shared" si="53"/>
        <v>0</v>
      </c>
      <c r="R181" s="19">
        <f t="shared" si="52"/>
        <v>0</v>
      </c>
      <c r="S181" s="1">
        <f t="shared" si="52"/>
        <v>0</v>
      </c>
      <c r="T181" s="1">
        <f t="shared" si="52"/>
        <v>0</v>
      </c>
      <c r="U181" s="42" t="str">
        <f t="shared" si="51"/>
        <v xml:space="preserve"> </v>
      </c>
      <c r="Z181" s="14"/>
    </row>
    <row r="182" spans="1:26" ht="15.75" x14ac:dyDescent="0.25">
      <c r="A182" s="3">
        <v>179</v>
      </c>
      <c r="B182" s="4">
        <f t="shared" si="37"/>
        <v>179</v>
      </c>
      <c r="C182" s="1" t="str">
        <f t="shared" si="38"/>
        <v xml:space="preserve"> </v>
      </c>
      <c r="D182" t="str">
        <f t="shared" si="39"/>
        <v xml:space="preserve"> </v>
      </c>
      <c r="E182" s="1" t="str">
        <f t="shared" si="40"/>
        <v xml:space="preserve"> </v>
      </c>
      <c r="F182" s="1">
        <f t="shared" si="45"/>
        <v>0</v>
      </c>
      <c r="G182" s="1" t="str">
        <f t="shared" si="41"/>
        <v xml:space="preserve"> </v>
      </c>
      <c r="H182" s="42" t="str">
        <f t="shared" si="46"/>
        <v xml:space="preserve"> </v>
      </c>
      <c r="I182" s="1" t="str">
        <f t="shared" si="42"/>
        <v xml:space="preserve"> </v>
      </c>
      <c r="J182" s="1" t="str">
        <f t="shared" si="43"/>
        <v xml:space="preserve"> </v>
      </c>
      <c r="K182" s="1" t="str">
        <f t="shared" si="44"/>
        <v xml:space="preserve"> </v>
      </c>
      <c r="L182" s="7"/>
      <c r="M182">
        <f t="shared" si="47"/>
        <v>0</v>
      </c>
      <c r="N182">
        <f t="shared" si="48"/>
        <v>0</v>
      </c>
      <c r="O182">
        <f t="shared" si="49"/>
        <v>0</v>
      </c>
      <c r="P182" s="1">
        <f t="shared" si="50"/>
        <v>0</v>
      </c>
      <c r="Q182" s="22">
        <f t="shared" si="53"/>
        <v>0</v>
      </c>
      <c r="R182" s="19">
        <f t="shared" si="52"/>
        <v>0</v>
      </c>
      <c r="S182" s="1">
        <f t="shared" si="52"/>
        <v>0</v>
      </c>
      <c r="T182" s="1">
        <f t="shared" si="52"/>
        <v>0</v>
      </c>
      <c r="U182" s="42" t="str">
        <f t="shared" si="51"/>
        <v xml:space="preserve"> </v>
      </c>
      <c r="Z182" s="14"/>
    </row>
    <row r="183" spans="1:26" ht="15.75" x14ac:dyDescent="0.25">
      <c r="A183" s="3">
        <v>180</v>
      </c>
      <c r="B183" s="4">
        <f t="shared" si="37"/>
        <v>180</v>
      </c>
      <c r="C183" s="1" t="str">
        <f t="shared" si="38"/>
        <v xml:space="preserve"> </v>
      </c>
      <c r="D183" t="str">
        <f t="shared" si="39"/>
        <v xml:space="preserve"> </v>
      </c>
      <c r="E183" s="1" t="str">
        <f t="shared" si="40"/>
        <v xml:space="preserve"> </v>
      </c>
      <c r="F183" s="1">
        <f t="shared" si="45"/>
        <v>0</v>
      </c>
      <c r="G183" s="1" t="str">
        <f t="shared" si="41"/>
        <v xml:space="preserve"> </v>
      </c>
      <c r="H183" s="42" t="str">
        <f t="shared" si="46"/>
        <v xml:space="preserve"> </v>
      </c>
      <c r="I183" s="1" t="str">
        <f t="shared" si="42"/>
        <v xml:space="preserve"> </v>
      </c>
      <c r="J183" s="1" t="str">
        <f t="shared" si="43"/>
        <v xml:space="preserve"> </v>
      </c>
      <c r="K183" s="1" t="str">
        <f t="shared" si="44"/>
        <v xml:space="preserve"> </v>
      </c>
      <c r="L183" s="7"/>
      <c r="M183">
        <f t="shared" si="47"/>
        <v>0</v>
      </c>
      <c r="N183">
        <f t="shared" si="48"/>
        <v>0</v>
      </c>
      <c r="O183">
        <f t="shared" si="49"/>
        <v>0</v>
      </c>
      <c r="P183" s="1">
        <f t="shared" si="50"/>
        <v>0</v>
      </c>
      <c r="Q183" s="22">
        <f t="shared" si="53"/>
        <v>0</v>
      </c>
      <c r="R183" s="19">
        <f t="shared" si="52"/>
        <v>0</v>
      </c>
      <c r="S183" s="1">
        <f t="shared" si="52"/>
        <v>0</v>
      </c>
      <c r="T183" s="1">
        <f t="shared" si="52"/>
        <v>0</v>
      </c>
      <c r="U183" s="42" t="str">
        <f t="shared" si="51"/>
        <v xml:space="preserve"> </v>
      </c>
      <c r="Z183" s="14"/>
    </row>
    <row r="184" spans="1:26" ht="15.75" x14ac:dyDescent="0.25">
      <c r="A184" s="3">
        <v>181</v>
      </c>
      <c r="B184" s="4">
        <f t="shared" si="37"/>
        <v>181</v>
      </c>
      <c r="C184" s="1" t="str">
        <f t="shared" si="38"/>
        <v xml:space="preserve"> </v>
      </c>
      <c r="D184" t="str">
        <f t="shared" si="39"/>
        <v xml:space="preserve"> </v>
      </c>
      <c r="E184" s="1" t="str">
        <f t="shared" si="40"/>
        <v xml:space="preserve"> </v>
      </c>
      <c r="F184" s="1">
        <f t="shared" si="45"/>
        <v>0</v>
      </c>
      <c r="G184" s="1" t="str">
        <f t="shared" si="41"/>
        <v xml:space="preserve"> </v>
      </c>
      <c r="H184" s="42" t="str">
        <f t="shared" si="46"/>
        <v xml:space="preserve"> </v>
      </c>
      <c r="I184" s="1" t="str">
        <f t="shared" si="42"/>
        <v xml:space="preserve"> </v>
      </c>
      <c r="J184" s="1" t="str">
        <f t="shared" si="43"/>
        <v xml:space="preserve"> </v>
      </c>
      <c r="K184" s="1" t="str">
        <f t="shared" si="44"/>
        <v xml:space="preserve"> </v>
      </c>
      <c r="L184" s="7"/>
      <c r="M184">
        <f t="shared" si="47"/>
        <v>0</v>
      </c>
      <c r="N184">
        <f t="shared" si="48"/>
        <v>0</v>
      </c>
      <c r="O184">
        <f t="shared" si="49"/>
        <v>0</v>
      </c>
      <c r="P184" s="1">
        <f t="shared" si="50"/>
        <v>0</v>
      </c>
      <c r="Q184" s="22">
        <f t="shared" si="53"/>
        <v>0</v>
      </c>
      <c r="R184" s="19">
        <f t="shared" si="52"/>
        <v>0</v>
      </c>
      <c r="S184" s="1">
        <f t="shared" si="52"/>
        <v>0</v>
      </c>
      <c r="T184" s="1">
        <f t="shared" si="52"/>
        <v>0</v>
      </c>
      <c r="U184" s="42" t="str">
        <f t="shared" si="51"/>
        <v xml:space="preserve"> </v>
      </c>
      <c r="Z184" s="14"/>
    </row>
    <row r="185" spans="1:26" ht="15.75" x14ac:dyDescent="0.25">
      <c r="A185" s="3">
        <v>182</v>
      </c>
      <c r="B185" s="4">
        <f t="shared" si="37"/>
        <v>182</v>
      </c>
      <c r="C185" s="1" t="str">
        <f t="shared" si="38"/>
        <v xml:space="preserve"> </v>
      </c>
      <c r="D185" t="str">
        <f t="shared" si="39"/>
        <v xml:space="preserve"> </v>
      </c>
      <c r="E185" s="1" t="str">
        <f t="shared" si="40"/>
        <v xml:space="preserve"> </v>
      </c>
      <c r="F185" s="1">
        <f t="shared" si="45"/>
        <v>0</v>
      </c>
      <c r="G185" s="1" t="str">
        <f t="shared" si="41"/>
        <v xml:space="preserve"> </v>
      </c>
      <c r="H185" s="42" t="str">
        <f t="shared" si="46"/>
        <v xml:space="preserve"> </v>
      </c>
      <c r="I185" s="1" t="str">
        <f t="shared" si="42"/>
        <v xml:space="preserve"> </v>
      </c>
      <c r="J185" s="1" t="str">
        <f t="shared" si="43"/>
        <v xml:space="preserve"> </v>
      </c>
      <c r="K185" s="1" t="str">
        <f t="shared" si="44"/>
        <v xml:space="preserve"> </v>
      </c>
      <c r="L185" s="7"/>
      <c r="M185">
        <f t="shared" si="47"/>
        <v>0</v>
      </c>
      <c r="N185">
        <f t="shared" si="48"/>
        <v>0</v>
      </c>
      <c r="O185">
        <f t="shared" si="49"/>
        <v>0</v>
      </c>
      <c r="P185" s="1">
        <f t="shared" si="50"/>
        <v>0</v>
      </c>
      <c r="Q185" s="22">
        <f t="shared" si="53"/>
        <v>0</v>
      </c>
      <c r="R185" s="19">
        <f t="shared" si="52"/>
        <v>0</v>
      </c>
      <c r="S185" s="1">
        <f t="shared" si="52"/>
        <v>0</v>
      </c>
      <c r="T185" s="1">
        <f t="shared" si="52"/>
        <v>0</v>
      </c>
      <c r="U185" s="42" t="str">
        <f t="shared" si="51"/>
        <v xml:space="preserve"> </v>
      </c>
      <c r="Z185" s="14"/>
    </row>
    <row r="186" spans="1:26" ht="15.75" x14ac:dyDescent="0.25">
      <c r="A186" s="3">
        <v>183</v>
      </c>
      <c r="B186" s="4">
        <f t="shared" si="37"/>
        <v>183</v>
      </c>
      <c r="C186" s="1" t="str">
        <f t="shared" si="38"/>
        <v xml:space="preserve"> </v>
      </c>
      <c r="D186" t="str">
        <f t="shared" si="39"/>
        <v xml:space="preserve"> </v>
      </c>
      <c r="E186" s="1" t="str">
        <f t="shared" si="40"/>
        <v xml:space="preserve"> </v>
      </c>
      <c r="F186" s="1">
        <f t="shared" si="45"/>
        <v>0</v>
      </c>
      <c r="G186" s="1" t="str">
        <f t="shared" si="41"/>
        <v xml:space="preserve"> </v>
      </c>
      <c r="H186" s="42" t="str">
        <f t="shared" si="46"/>
        <v xml:space="preserve"> </v>
      </c>
      <c r="I186" s="1" t="str">
        <f t="shared" si="42"/>
        <v xml:space="preserve"> </v>
      </c>
      <c r="J186" s="1" t="str">
        <f t="shared" si="43"/>
        <v xml:space="preserve"> </v>
      </c>
      <c r="K186" s="1" t="str">
        <f t="shared" si="44"/>
        <v xml:space="preserve"> </v>
      </c>
      <c r="L186" s="7"/>
      <c r="M186">
        <f t="shared" si="47"/>
        <v>0</v>
      </c>
      <c r="N186">
        <f t="shared" si="48"/>
        <v>0</v>
      </c>
      <c r="O186">
        <f t="shared" si="49"/>
        <v>0</v>
      </c>
      <c r="P186" s="1">
        <f t="shared" si="50"/>
        <v>0</v>
      </c>
      <c r="Q186" s="22">
        <f t="shared" si="53"/>
        <v>0</v>
      </c>
      <c r="R186" s="19">
        <f t="shared" si="52"/>
        <v>0</v>
      </c>
      <c r="S186" s="1">
        <f t="shared" si="52"/>
        <v>0</v>
      </c>
      <c r="T186" s="1">
        <f t="shared" si="52"/>
        <v>0</v>
      </c>
      <c r="U186" s="42" t="str">
        <f t="shared" si="51"/>
        <v xml:space="preserve"> </v>
      </c>
      <c r="Z186" s="14"/>
    </row>
    <row r="187" spans="1:26" ht="15.75" x14ac:dyDescent="0.25">
      <c r="A187" s="3">
        <v>184</v>
      </c>
      <c r="B187" s="4">
        <f t="shared" si="37"/>
        <v>184</v>
      </c>
      <c r="C187" s="1" t="str">
        <f t="shared" si="38"/>
        <v xml:space="preserve"> </v>
      </c>
      <c r="D187" t="str">
        <f t="shared" si="39"/>
        <v xml:space="preserve"> </v>
      </c>
      <c r="E187" s="1" t="str">
        <f t="shared" si="40"/>
        <v xml:space="preserve"> </v>
      </c>
      <c r="F187" s="1">
        <f t="shared" si="45"/>
        <v>0</v>
      </c>
      <c r="G187" s="1" t="str">
        <f t="shared" si="41"/>
        <v xml:space="preserve"> </v>
      </c>
      <c r="H187" s="42" t="str">
        <f t="shared" si="46"/>
        <v xml:space="preserve"> </v>
      </c>
      <c r="I187" s="1" t="str">
        <f t="shared" si="42"/>
        <v xml:space="preserve"> </v>
      </c>
      <c r="J187" s="1" t="str">
        <f t="shared" si="43"/>
        <v xml:space="preserve"> </v>
      </c>
      <c r="K187" s="1" t="str">
        <f t="shared" si="44"/>
        <v xml:space="preserve"> </v>
      </c>
      <c r="L187" s="7"/>
      <c r="M187">
        <f t="shared" si="47"/>
        <v>0</v>
      </c>
      <c r="N187">
        <f t="shared" si="48"/>
        <v>0</v>
      </c>
      <c r="O187">
        <f t="shared" si="49"/>
        <v>0</v>
      </c>
      <c r="P187" s="1">
        <f t="shared" si="50"/>
        <v>0</v>
      </c>
      <c r="Q187" s="22">
        <f t="shared" si="53"/>
        <v>0</v>
      </c>
      <c r="R187" s="19">
        <f t="shared" si="52"/>
        <v>0</v>
      </c>
      <c r="S187" s="1">
        <f t="shared" si="52"/>
        <v>0</v>
      </c>
      <c r="T187" s="1">
        <f t="shared" si="52"/>
        <v>0</v>
      </c>
      <c r="U187" s="42" t="str">
        <f t="shared" si="51"/>
        <v xml:space="preserve"> </v>
      </c>
      <c r="Z187" s="14"/>
    </row>
    <row r="188" spans="1:26" ht="15.75" x14ac:dyDescent="0.25">
      <c r="A188" s="3">
        <v>185</v>
      </c>
      <c r="B188" s="4">
        <f t="shared" si="37"/>
        <v>185</v>
      </c>
      <c r="C188" s="1" t="str">
        <f t="shared" si="38"/>
        <v xml:space="preserve"> </v>
      </c>
      <c r="D188" t="str">
        <f t="shared" si="39"/>
        <v xml:space="preserve"> </v>
      </c>
      <c r="E188" s="1" t="str">
        <f t="shared" si="40"/>
        <v xml:space="preserve"> </v>
      </c>
      <c r="F188" s="1">
        <f t="shared" si="45"/>
        <v>0</v>
      </c>
      <c r="G188" s="1" t="str">
        <f t="shared" si="41"/>
        <v xml:space="preserve"> </v>
      </c>
      <c r="H188" s="42" t="str">
        <f t="shared" si="46"/>
        <v xml:space="preserve"> </v>
      </c>
      <c r="I188" s="1" t="str">
        <f t="shared" si="42"/>
        <v xml:space="preserve"> </v>
      </c>
      <c r="J188" s="1" t="str">
        <f t="shared" si="43"/>
        <v xml:space="preserve"> </v>
      </c>
      <c r="K188" s="1" t="str">
        <f t="shared" si="44"/>
        <v xml:space="preserve"> </v>
      </c>
      <c r="L188" s="7"/>
      <c r="M188">
        <f t="shared" si="47"/>
        <v>0</v>
      </c>
      <c r="N188">
        <f t="shared" si="48"/>
        <v>0</v>
      </c>
      <c r="O188">
        <f t="shared" si="49"/>
        <v>0</v>
      </c>
      <c r="P188" s="1">
        <f t="shared" si="50"/>
        <v>0</v>
      </c>
      <c r="Q188" s="22">
        <f t="shared" si="53"/>
        <v>0</v>
      </c>
      <c r="R188" s="19">
        <f t="shared" si="52"/>
        <v>0</v>
      </c>
      <c r="S188" s="1">
        <f t="shared" si="52"/>
        <v>0</v>
      </c>
      <c r="T188" s="1">
        <f t="shared" si="52"/>
        <v>0</v>
      </c>
      <c r="U188" s="42" t="str">
        <f t="shared" si="51"/>
        <v xml:space="preserve"> </v>
      </c>
      <c r="Z188" s="14"/>
    </row>
    <row r="189" spans="1:26" ht="15.75" x14ac:dyDescent="0.25">
      <c r="A189" s="3">
        <v>186</v>
      </c>
      <c r="B189" s="4">
        <f t="shared" si="37"/>
        <v>186</v>
      </c>
      <c r="C189" s="1" t="str">
        <f t="shared" si="38"/>
        <v xml:space="preserve"> </v>
      </c>
      <c r="D189" t="str">
        <f t="shared" si="39"/>
        <v xml:space="preserve"> </v>
      </c>
      <c r="E189" s="1" t="str">
        <f t="shared" si="40"/>
        <v xml:space="preserve"> </v>
      </c>
      <c r="F189" s="1">
        <f t="shared" si="45"/>
        <v>0</v>
      </c>
      <c r="G189" s="1" t="str">
        <f t="shared" si="41"/>
        <v xml:space="preserve"> </v>
      </c>
      <c r="H189" s="42" t="str">
        <f t="shared" si="46"/>
        <v xml:space="preserve"> </v>
      </c>
      <c r="I189" s="1" t="str">
        <f t="shared" si="42"/>
        <v xml:space="preserve"> </v>
      </c>
      <c r="J189" s="1" t="str">
        <f t="shared" si="43"/>
        <v xml:space="preserve"> </v>
      </c>
      <c r="K189" s="1" t="str">
        <f t="shared" si="44"/>
        <v xml:space="preserve"> </v>
      </c>
      <c r="L189" s="7"/>
      <c r="M189">
        <f t="shared" si="47"/>
        <v>0</v>
      </c>
      <c r="N189">
        <f t="shared" si="48"/>
        <v>0</v>
      </c>
      <c r="O189">
        <f t="shared" si="49"/>
        <v>0</v>
      </c>
      <c r="P189" s="1">
        <f t="shared" si="50"/>
        <v>0</v>
      </c>
      <c r="Q189" s="22">
        <f t="shared" si="53"/>
        <v>0</v>
      </c>
      <c r="R189" s="19">
        <f t="shared" si="52"/>
        <v>0</v>
      </c>
      <c r="S189" s="1">
        <f t="shared" si="52"/>
        <v>0</v>
      </c>
      <c r="T189" s="1">
        <f t="shared" si="52"/>
        <v>0</v>
      </c>
      <c r="U189" s="42" t="str">
        <f t="shared" si="51"/>
        <v xml:space="preserve"> </v>
      </c>
      <c r="Z189" s="14"/>
    </row>
    <row r="190" spans="1:26" ht="15.75" x14ac:dyDescent="0.25">
      <c r="A190" s="3">
        <v>187</v>
      </c>
      <c r="B190" s="4">
        <f t="shared" si="37"/>
        <v>187</v>
      </c>
      <c r="C190" s="1" t="str">
        <f t="shared" si="38"/>
        <v xml:space="preserve"> </v>
      </c>
      <c r="D190" t="str">
        <f t="shared" si="39"/>
        <v xml:space="preserve"> </v>
      </c>
      <c r="E190" s="1" t="str">
        <f t="shared" si="40"/>
        <v xml:space="preserve"> </v>
      </c>
      <c r="F190" s="1">
        <f t="shared" si="45"/>
        <v>0</v>
      </c>
      <c r="G190" s="1" t="str">
        <f t="shared" si="41"/>
        <v xml:space="preserve"> </v>
      </c>
      <c r="H190" s="42" t="str">
        <f t="shared" si="46"/>
        <v xml:space="preserve"> </v>
      </c>
      <c r="I190" s="1" t="str">
        <f t="shared" si="42"/>
        <v xml:space="preserve"> </v>
      </c>
      <c r="J190" s="1" t="str">
        <f t="shared" si="43"/>
        <v xml:space="preserve"> </v>
      </c>
      <c r="K190" s="1" t="str">
        <f t="shared" si="44"/>
        <v xml:space="preserve"> </v>
      </c>
      <c r="L190" s="7"/>
      <c r="M190">
        <f t="shared" si="47"/>
        <v>0</v>
      </c>
      <c r="N190">
        <f t="shared" si="48"/>
        <v>0</v>
      </c>
      <c r="O190">
        <f t="shared" si="49"/>
        <v>0</v>
      </c>
      <c r="P190" s="1">
        <f t="shared" si="50"/>
        <v>0</v>
      </c>
      <c r="Q190" s="22">
        <f t="shared" si="53"/>
        <v>0</v>
      </c>
      <c r="R190" s="19">
        <f t="shared" si="52"/>
        <v>0</v>
      </c>
      <c r="S190" s="1">
        <f t="shared" si="52"/>
        <v>0</v>
      </c>
      <c r="T190" s="1">
        <f t="shared" si="52"/>
        <v>0</v>
      </c>
      <c r="U190" s="42" t="str">
        <f t="shared" si="51"/>
        <v xml:space="preserve"> </v>
      </c>
      <c r="Z190" s="14"/>
    </row>
    <row r="191" spans="1:26" ht="15.75" x14ac:dyDescent="0.25">
      <c r="A191" s="3">
        <v>188</v>
      </c>
      <c r="B191" s="4">
        <f t="shared" si="37"/>
        <v>188</v>
      </c>
      <c r="C191" s="1" t="str">
        <f t="shared" si="38"/>
        <v xml:space="preserve"> </v>
      </c>
      <c r="D191" t="str">
        <f t="shared" si="39"/>
        <v xml:space="preserve"> </v>
      </c>
      <c r="E191" s="1" t="str">
        <f t="shared" si="40"/>
        <v xml:space="preserve"> </v>
      </c>
      <c r="F191" s="1">
        <f t="shared" si="45"/>
        <v>0</v>
      </c>
      <c r="G191" s="1" t="str">
        <f t="shared" si="41"/>
        <v xml:space="preserve"> </v>
      </c>
      <c r="H191" s="42" t="str">
        <f t="shared" si="46"/>
        <v xml:space="preserve"> </v>
      </c>
      <c r="I191" s="1" t="str">
        <f t="shared" si="42"/>
        <v xml:space="preserve"> </v>
      </c>
      <c r="J191" s="1" t="str">
        <f t="shared" si="43"/>
        <v xml:space="preserve"> </v>
      </c>
      <c r="K191" s="1" t="str">
        <f t="shared" si="44"/>
        <v xml:space="preserve"> </v>
      </c>
      <c r="L191" s="7"/>
      <c r="M191">
        <f t="shared" si="47"/>
        <v>0</v>
      </c>
      <c r="N191">
        <f t="shared" si="48"/>
        <v>0</v>
      </c>
      <c r="O191">
        <f t="shared" si="49"/>
        <v>0</v>
      </c>
      <c r="P191" s="1">
        <f t="shared" si="50"/>
        <v>0</v>
      </c>
      <c r="Q191" s="22">
        <f t="shared" si="53"/>
        <v>0</v>
      </c>
      <c r="R191" s="19">
        <f t="shared" si="52"/>
        <v>0</v>
      </c>
      <c r="S191" s="1">
        <f t="shared" si="52"/>
        <v>0</v>
      </c>
      <c r="T191" s="1">
        <f t="shared" si="52"/>
        <v>0</v>
      </c>
      <c r="U191" s="42" t="str">
        <f t="shared" si="51"/>
        <v xml:space="preserve"> </v>
      </c>
      <c r="Z191" s="14"/>
    </row>
    <row r="192" spans="1:26" ht="15.75" x14ac:dyDescent="0.25">
      <c r="A192" s="3">
        <v>189</v>
      </c>
      <c r="B192" s="4">
        <f t="shared" si="37"/>
        <v>189</v>
      </c>
      <c r="C192" s="1" t="str">
        <f t="shared" si="38"/>
        <v xml:space="preserve"> </v>
      </c>
      <c r="D192" t="str">
        <f t="shared" si="39"/>
        <v xml:space="preserve"> </v>
      </c>
      <c r="E192" s="1" t="str">
        <f t="shared" si="40"/>
        <v xml:space="preserve"> </v>
      </c>
      <c r="F192" s="1">
        <f t="shared" si="45"/>
        <v>0</v>
      </c>
      <c r="G192" s="1" t="str">
        <f t="shared" si="41"/>
        <v xml:space="preserve"> </v>
      </c>
      <c r="H192" s="42" t="str">
        <f t="shared" si="46"/>
        <v xml:space="preserve"> </v>
      </c>
      <c r="I192" s="1" t="str">
        <f t="shared" si="42"/>
        <v xml:space="preserve"> </v>
      </c>
      <c r="J192" s="1" t="str">
        <f t="shared" si="43"/>
        <v xml:space="preserve"> </v>
      </c>
      <c r="K192" s="1" t="str">
        <f t="shared" si="44"/>
        <v xml:space="preserve"> </v>
      </c>
      <c r="L192" s="7"/>
      <c r="M192">
        <f t="shared" si="47"/>
        <v>0</v>
      </c>
      <c r="N192">
        <f t="shared" si="48"/>
        <v>0</v>
      </c>
      <c r="O192">
        <f t="shared" si="49"/>
        <v>0</v>
      </c>
      <c r="P192" s="1">
        <f t="shared" si="50"/>
        <v>0</v>
      </c>
      <c r="Q192" s="22">
        <f t="shared" si="53"/>
        <v>0</v>
      </c>
      <c r="R192" s="19">
        <f t="shared" si="52"/>
        <v>0</v>
      </c>
      <c r="S192" s="1">
        <f t="shared" si="52"/>
        <v>0</v>
      </c>
      <c r="T192" s="1">
        <f t="shared" si="52"/>
        <v>0</v>
      </c>
      <c r="U192" s="42" t="str">
        <f t="shared" si="51"/>
        <v xml:space="preserve"> </v>
      </c>
      <c r="Z192" s="14"/>
    </row>
    <row r="193" spans="1:26" ht="15.75" x14ac:dyDescent="0.25">
      <c r="A193" s="3">
        <v>190</v>
      </c>
      <c r="B193" s="4">
        <f t="shared" si="37"/>
        <v>190</v>
      </c>
      <c r="C193" s="1" t="str">
        <f t="shared" si="38"/>
        <v xml:space="preserve"> </v>
      </c>
      <c r="D193" t="str">
        <f t="shared" si="39"/>
        <v xml:space="preserve"> </v>
      </c>
      <c r="E193" s="1" t="str">
        <f t="shared" si="40"/>
        <v xml:space="preserve"> </v>
      </c>
      <c r="F193" s="1">
        <f t="shared" si="45"/>
        <v>0</v>
      </c>
      <c r="G193" s="1" t="str">
        <f t="shared" si="41"/>
        <v xml:space="preserve"> </v>
      </c>
      <c r="H193" s="42" t="str">
        <f t="shared" si="46"/>
        <v xml:space="preserve"> </v>
      </c>
      <c r="I193" s="1" t="str">
        <f t="shared" si="42"/>
        <v xml:space="preserve"> </v>
      </c>
      <c r="J193" s="1" t="str">
        <f t="shared" si="43"/>
        <v xml:space="preserve"> </v>
      </c>
      <c r="K193" s="1" t="str">
        <f t="shared" si="44"/>
        <v xml:space="preserve"> </v>
      </c>
      <c r="L193" s="7"/>
      <c r="M193">
        <f t="shared" si="47"/>
        <v>0</v>
      </c>
      <c r="N193">
        <f t="shared" si="48"/>
        <v>0</v>
      </c>
      <c r="O193">
        <f t="shared" si="49"/>
        <v>0</v>
      </c>
      <c r="P193" s="1">
        <f t="shared" si="50"/>
        <v>0</v>
      </c>
      <c r="Q193" s="22">
        <f t="shared" si="53"/>
        <v>0</v>
      </c>
      <c r="R193" s="19">
        <f t="shared" si="52"/>
        <v>0</v>
      </c>
      <c r="S193" s="1">
        <f t="shared" si="52"/>
        <v>0</v>
      </c>
      <c r="T193" s="1">
        <f t="shared" si="52"/>
        <v>0</v>
      </c>
      <c r="U193" s="42" t="str">
        <f t="shared" si="51"/>
        <v xml:space="preserve"> </v>
      </c>
      <c r="Z193" s="14"/>
    </row>
    <row r="194" spans="1:26" ht="15.75" x14ac:dyDescent="0.25">
      <c r="A194" s="3">
        <v>191</v>
      </c>
      <c r="B194" s="4">
        <f t="shared" si="37"/>
        <v>191</v>
      </c>
      <c r="C194" s="1" t="str">
        <f t="shared" si="38"/>
        <v xml:space="preserve"> </v>
      </c>
      <c r="D194" t="str">
        <f t="shared" si="39"/>
        <v xml:space="preserve"> </v>
      </c>
      <c r="E194" s="1" t="str">
        <f t="shared" si="40"/>
        <v xml:space="preserve"> </v>
      </c>
      <c r="F194" s="1">
        <f t="shared" si="45"/>
        <v>0</v>
      </c>
      <c r="G194" s="1" t="str">
        <f t="shared" si="41"/>
        <v xml:space="preserve"> </v>
      </c>
      <c r="H194" s="42" t="str">
        <f t="shared" si="46"/>
        <v xml:space="preserve"> </v>
      </c>
      <c r="I194" s="1" t="str">
        <f t="shared" si="42"/>
        <v xml:space="preserve"> </v>
      </c>
      <c r="J194" s="1" t="str">
        <f t="shared" si="43"/>
        <v xml:space="preserve"> </v>
      </c>
      <c r="K194" s="1" t="str">
        <f t="shared" si="44"/>
        <v xml:space="preserve"> </v>
      </c>
      <c r="L194" s="7"/>
      <c r="M194">
        <f t="shared" si="47"/>
        <v>0</v>
      </c>
      <c r="N194">
        <f t="shared" si="48"/>
        <v>0</v>
      </c>
      <c r="O194">
        <f t="shared" si="49"/>
        <v>0</v>
      </c>
      <c r="P194" s="1">
        <f t="shared" si="50"/>
        <v>0</v>
      </c>
      <c r="Q194" s="22">
        <f t="shared" si="53"/>
        <v>0</v>
      </c>
      <c r="R194" s="19">
        <f t="shared" si="52"/>
        <v>0</v>
      </c>
      <c r="S194" s="1">
        <f t="shared" si="52"/>
        <v>0</v>
      </c>
      <c r="T194" s="1">
        <f t="shared" si="52"/>
        <v>0</v>
      </c>
      <c r="U194" s="42" t="str">
        <f t="shared" si="51"/>
        <v xml:space="preserve"> </v>
      </c>
      <c r="Z194" s="14"/>
    </row>
    <row r="195" spans="1:26" ht="15.75" x14ac:dyDescent="0.25">
      <c r="A195" s="3">
        <v>192</v>
      </c>
      <c r="B195" s="4">
        <f t="shared" si="37"/>
        <v>192</v>
      </c>
      <c r="C195" s="1" t="str">
        <f t="shared" si="38"/>
        <v xml:space="preserve"> </v>
      </c>
      <c r="D195" t="str">
        <f t="shared" si="39"/>
        <v xml:space="preserve"> </v>
      </c>
      <c r="E195" s="1" t="str">
        <f t="shared" si="40"/>
        <v xml:space="preserve"> </v>
      </c>
      <c r="F195" s="1">
        <f t="shared" si="45"/>
        <v>0</v>
      </c>
      <c r="G195" s="1" t="str">
        <f t="shared" si="41"/>
        <v xml:space="preserve"> </v>
      </c>
      <c r="H195" s="42" t="str">
        <f t="shared" si="46"/>
        <v xml:space="preserve"> </v>
      </c>
      <c r="I195" s="1" t="str">
        <f t="shared" si="42"/>
        <v xml:space="preserve"> </v>
      </c>
      <c r="J195" s="1" t="str">
        <f t="shared" si="43"/>
        <v xml:space="preserve"> </v>
      </c>
      <c r="K195" s="1" t="str">
        <f t="shared" si="44"/>
        <v xml:space="preserve"> </v>
      </c>
      <c r="L195" s="7"/>
      <c r="M195">
        <f t="shared" si="47"/>
        <v>0</v>
      </c>
      <c r="N195">
        <f t="shared" si="48"/>
        <v>0</v>
      </c>
      <c r="O195">
        <f t="shared" si="49"/>
        <v>0</v>
      </c>
      <c r="P195" s="1">
        <f t="shared" si="50"/>
        <v>0</v>
      </c>
      <c r="Q195" s="22">
        <f t="shared" si="53"/>
        <v>0</v>
      </c>
      <c r="R195" s="19">
        <f t="shared" si="52"/>
        <v>0</v>
      </c>
      <c r="S195" s="1">
        <f t="shared" si="52"/>
        <v>0</v>
      </c>
      <c r="T195" s="1">
        <f t="shared" si="52"/>
        <v>0</v>
      </c>
      <c r="U195" s="42" t="str">
        <f t="shared" si="51"/>
        <v xml:space="preserve"> </v>
      </c>
      <c r="Z195" s="14"/>
    </row>
    <row r="196" spans="1:26" ht="15.75" x14ac:dyDescent="0.25">
      <c r="A196" s="3">
        <v>193</v>
      </c>
      <c r="B196" s="4">
        <f t="shared" ref="B196:B259" si="54">IF(A196=C196," ",A196)</f>
        <v>193</v>
      </c>
      <c r="C196" s="1" t="str">
        <f t="shared" ref="C196:C259" si="55">_xlfn.IFNA(VLOOKUP(A196,$M$4:$N$1002,2,FALSE)," ")</f>
        <v xml:space="preserve"> </v>
      </c>
      <c r="D196" t="str">
        <f t="shared" ref="D196:D259" si="56">_xlfn.IFNA(VLOOKUP(C196,$N$4:$O$1002,2,FALSE)," ")</f>
        <v xml:space="preserve"> </v>
      </c>
      <c r="E196" s="1" t="str">
        <f t="shared" ref="E196:E259" si="57">_xlfn.IFNA(VLOOKUP(C196,$N$4:$U$1002,3,FALSE)," ")</f>
        <v xml:space="preserve"> </v>
      </c>
      <c r="F196" s="1">
        <f t="shared" si="45"/>
        <v>0</v>
      </c>
      <c r="G196" s="1" t="str">
        <f t="shared" ref="G196:G259" si="58">IF(D196=H196," ","licenza 23 da rinnovare")</f>
        <v xml:space="preserve"> </v>
      </c>
      <c r="H196" s="42" t="str">
        <f t="shared" si="46"/>
        <v xml:space="preserve"> </v>
      </c>
      <c r="I196" s="1" t="str">
        <f t="shared" ref="I196:I259" si="59">_xlfn.IFNA(VLOOKUP(D196,$O$4:$S$1002,4,FALSE)," ")</f>
        <v xml:space="preserve"> </v>
      </c>
      <c r="J196" s="1" t="str">
        <f t="shared" ref="J196:J259" si="60">_xlfn.IFNA(VLOOKUP(D196,$O$4:$S$1002,5,FALSE)," ")</f>
        <v xml:space="preserve"> </v>
      </c>
      <c r="K196" s="1" t="str">
        <f t="shared" ref="K196:K259" si="61">_xlfn.IFNA(VLOOKUP(D196,$O$4:$T$1002,6,FALSE)," ")</f>
        <v xml:space="preserve"> </v>
      </c>
      <c r="L196" s="7"/>
      <c r="M196">
        <f t="shared" si="47"/>
        <v>0</v>
      </c>
      <c r="N196">
        <f t="shared" si="48"/>
        <v>0</v>
      </c>
      <c r="O196">
        <f t="shared" si="49"/>
        <v>0</v>
      </c>
      <c r="P196" s="1">
        <f t="shared" si="50"/>
        <v>0</v>
      </c>
      <c r="Q196" s="22">
        <f t="shared" si="53"/>
        <v>0</v>
      </c>
      <c r="R196" s="19">
        <f t="shared" si="52"/>
        <v>0</v>
      </c>
      <c r="S196" s="1">
        <f t="shared" si="52"/>
        <v>0</v>
      </c>
      <c r="T196" s="1">
        <f t="shared" si="52"/>
        <v>0</v>
      </c>
      <c r="U196" s="42" t="str">
        <f t="shared" si="51"/>
        <v xml:space="preserve"> </v>
      </c>
      <c r="Z196" s="14"/>
    </row>
    <row r="197" spans="1:26" ht="15.75" x14ac:dyDescent="0.25">
      <c r="A197" s="3">
        <v>194</v>
      </c>
      <c r="B197" s="4">
        <f t="shared" si="54"/>
        <v>194</v>
      </c>
      <c r="C197" s="1" t="str">
        <f t="shared" si="55"/>
        <v xml:space="preserve"> </v>
      </c>
      <c r="D197" t="str">
        <f t="shared" si="56"/>
        <v xml:space="preserve"> </v>
      </c>
      <c r="E197" s="1" t="str">
        <f t="shared" si="57"/>
        <v xml:space="preserve"> </v>
      </c>
      <c r="F197" s="1">
        <f t="shared" ref="F197:F260" si="62">IF(G197="licenza 23 da rinnovare",1,0)</f>
        <v>0</v>
      </c>
      <c r="G197" s="1" t="str">
        <f t="shared" si="58"/>
        <v xml:space="preserve"> </v>
      </c>
      <c r="H197" s="42" t="str">
        <f t="shared" ref="H197:H260" si="63">_xlfn.IFNA(VLOOKUP(C197,$N$4:$W$1002,8,FALSE)," ")</f>
        <v xml:space="preserve"> </v>
      </c>
      <c r="I197" s="1" t="str">
        <f t="shared" si="59"/>
        <v xml:space="preserve"> </v>
      </c>
      <c r="J197" s="1" t="str">
        <f t="shared" si="60"/>
        <v xml:space="preserve"> </v>
      </c>
      <c r="K197" s="1" t="str">
        <f t="shared" si="61"/>
        <v xml:space="preserve"> </v>
      </c>
      <c r="L197" s="7"/>
      <c r="M197">
        <f t="shared" ref="M197:M260" si="64">X197</f>
        <v>0</v>
      </c>
      <c r="N197">
        <f t="shared" ref="N197:N260" si="65">X197</f>
        <v>0</v>
      </c>
      <c r="O197">
        <f t="shared" ref="O197:O260" si="66">Y197</f>
        <v>0</v>
      </c>
      <c r="P197" s="1">
        <f t="shared" ref="P197:P260" si="67">W197</f>
        <v>0</v>
      </c>
      <c r="Q197" s="22">
        <f t="shared" si="53"/>
        <v>0</v>
      </c>
      <c r="R197" s="19">
        <f t="shared" si="52"/>
        <v>0</v>
      </c>
      <c r="S197" s="1">
        <f t="shared" si="52"/>
        <v>0</v>
      </c>
      <c r="T197" s="1">
        <f t="shared" si="52"/>
        <v>0</v>
      </c>
      <c r="U197" s="42" t="str">
        <f t="shared" ref="U197:U260" si="68">IF(AD197&gt;0,AD197," ")</f>
        <v xml:space="preserve"> </v>
      </c>
      <c r="Z197" s="14"/>
    </row>
    <row r="198" spans="1:26" ht="15.75" x14ac:dyDescent="0.25">
      <c r="A198" s="3">
        <v>195</v>
      </c>
      <c r="B198" s="4">
        <f t="shared" si="54"/>
        <v>195</v>
      </c>
      <c r="C198" s="1" t="str">
        <f t="shared" si="55"/>
        <v xml:space="preserve"> </v>
      </c>
      <c r="D198" t="str">
        <f t="shared" si="56"/>
        <v xml:space="preserve"> </v>
      </c>
      <c r="E198" s="1" t="str">
        <f t="shared" si="57"/>
        <v xml:space="preserve"> </v>
      </c>
      <c r="F198" s="1">
        <f t="shared" si="62"/>
        <v>0</v>
      </c>
      <c r="G198" s="1" t="str">
        <f t="shared" si="58"/>
        <v xml:space="preserve"> </v>
      </c>
      <c r="H198" s="42" t="str">
        <f t="shared" si="63"/>
        <v xml:space="preserve"> </v>
      </c>
      <c r="I198" s="1" t="str">
        <f t="shared" si="59"/>
        <v xml:space="preserve"> </v>
      </c>
      <c r="J198" s="1" t="str">
        <f t="shared" si="60"/>
        <v xml:space="preserve"> </v>
      </c>
      <c r="K198" s="1" t="str">
        <f t="shared" si="61"/>
        <v xml:space="preserve"> </v>
      </c>
      <c r="L198" s="7"/>
      <c r="M198">
        <f t="shared" si="64"/>
        <v>0</v>
      </c>
      <c r="N198">
        <f t="shared" si="65"/>
        <v>0</v>
      </c>
      <c r="O198">
        <f t="shared" si="66"/>
        <v>0</v>
      </c>
      <c r="P198" s="1">
        <f t="shared" si="67"/>
        <v>0</v>
      </c>
      <c r="Q198" s="22">
        <f t="shared" si="53"/>
        <v>0</v>
      </c>
      <c r="R198" s="19">
        <f t="shared" si="52"/>
        <v>0</v>
      </c>
      <c r="S198" s="1">
        <f t="shared" si="52"/>
        <v>0</v>
      </c>
      <c r="T198" s="1">
        <f t="shared" si="52"/>
        <v>0</v>
      </c>
      <c r="U198" s="42" t="str">
        <f t="shared" si="68"/>
        <v xml:space="preserve"> </v>
      </c>
      <c r="Z198" s="14"/>
    </row>
    <row r="199" spans="1:26" ht="15.75" x14ac:dyDescent="0.25">
      <c r="A199" s="3">
        <v>196</v>
      </c>
      <c r="B199" s="4">
        <f t="shared" si="54"/>
        <v>196</v>
      </c>
      <c r="C199" s="1" t="str">
        <f t="shared" si="55"/>
        <v xml:space="preserve"> </v>
      </c>
      <c r="D199" t="str">
        <f t="shared" si="56"/>
        <v xml:space="preserve"> </v>
      </c>
      <c r="E199" s="1" t="str">
        <f t="shared" si="57"/>
        <v xml:space="preserve"> </v>
      </c>
      <c r="F199" s="1">
        <f t="shared" si="62"/>
        <v>0</v>
      </c>
      <c r="G199" s="1" t="str">
        <f t="shared" si="58"/>
        <v xml:space="preserve"> </v>
      </c>
      <c r="H199" s="42" t="str">
        <f t="shared" si="63"/>
        <v xml:space="preserve"> </v>
      </c>
      <c r="I199" s="1" t="str">
        <f t="shared" si="59"/>
        <v xml:space="preserve"> </v>
      </c>
      <c r="J199" s="1" t="str">
        <f t="shared" si="60"/>
        <v xml:space="preserve"> </v>
      </c>
      <c r="K199" s="1" t="str">
        <f t="shared" si="61"/>
        <v xml:space="preserve"> </v>
      </c>
      <c r="L199" s="7"/>
      <c r="M199">
        <f t="shared" si="64"/>
        <v>0</v>
      </c>
      <c r="N199">
        <f t="shared" si="65"/>
        <v>0</v>
      </c>
      <c r="O199">
        <f t="shared" si="66"/>
        <v>0</v>
      </c>
      <c r="P199" s="1">
        <f t="shared" si="67"/>
        <v>0</v>
      </c>
      <c r="Q199" s="22">
        <f t="shared" si="53"/>
        <v>0</v>
      </c>
      <c r="R199" s="19">
        <f t="shared" si="52"/>
        <v>0</v>
      </c>
      <c r="S199" s="1">
        <f t="shared" si="52"/>
        <v>0</v>
      </c>
      <c r="T199" s="1">
        <f t="shared" si="52"/>
        <v>0</v>
      </c>
      <c r="U199" s="42" t="str">
        <f t="shared" si="68"/>
        <v xml:space="preserve"> </v>
      </c>
      <c r="Z199" s="14"/>
    </row>
    <row r="200" spans="1:26" ht="15.75" x14ac:dyDescent="0.25">
      <c r="A200" s="3">
        <v>197</v>
      </c>
      <c r="B200" s="4">
        <f t="shared" si="54"/>
        <v>197</v>
      </c>
      <c r="C200" s="1" t="str">
        <f t="shared" si="55"/>
        <v xml:space="preserve"> </v>
      </c>
      <c r="D200" t="str">
        <f t="shared" si="56"/>
        <v xml:space="preserve"> </v>
      </c>
      <c r="E200" s="1" t="str">
        <f t="shared" si="57"/>
        <v xml:space="preserve"> </v>
      </c>
      <c r="F200" s="1">
        <f t="shared" si="62"/>
        <v>0</v>
      </c>
      <c r="G200" s="1" t="str">
        <f t="shared" si="58"/>
        <v xml:space="preserve"> </v>
      </c>
      <c r="H200" s="42" t="str">
        <f t="shared" si="63"/>
        <v xml:space="preserve"> </v>
      </c>
      <c r="I200" s="1" t="str">
        <f t="shared" si="59"/>
        <v xml:space="preserve"> </v>
      </c>
      <c r="J200" s="1" t="str">
        <f t="shared" si="60"/>
        <v xml:space="preserve"> </v>
      </c>
      <c r="K200" s="1" t="str">
        <f t="shared" si="61"/>
        <v xml:space="preserve"> </v>
      </c>
      <c r="L200" s="7"/>
      <c r="M200">
        <f t="shared" si="64"/>
        <v>0</v>
      </c>
      <c r="N200">
        <f t="shared" si="65"/>
        <v>0</v>
      </c>
      <c r="O200">
        <f t="shared" si="66"/>
        <v>0</v>
      </c>
      <c r="P200" s="1">
        <f t="shared" si="67"/>
        <v>0</v>
      </c>
      <c r="Q200" s="22">
        <f t="shared" si="53"/>
        <v>0</v>
      </c>
      <c r="R200" s="19">
        <f t="shared" si="52"/>
        <v>0</v>
      </c>
      <c r="S200" s="1">
        <f t="shared" si="52"/>
        <v>0</v>
      </c>
      <c r="T200" s="1">
        <f t="shared" si="52"/>
        <v>0</v>
      </c>
      <c r="U200" s="42" t="str">
        <f t="shared" si="68"/>
        <v xml:space="preserve"> </v>
      </c>
      <c r="Z200" s="14"/>
    </row>
    <row r="201" spans="1:26" ht="15.75" x14ac:dyDescent="0.25">
      <c r="A201" s="3">
        <v>198</v>
      </c>
      <c r="B201" s="4">
        <f t="shared" si="54"/>
        <v>198</v>
      </c>
      <c r="C201" s="1" t="str">
        <f t="shared" si="55"/>
        <v xml:space="preserve"> </v>
      </c>
      <c r="D201" t="str">
        <f t="shared" si="56"/>
        <v xml:space="preserve"> </v>
      </c>
      <c r="E201" s="1" t="str">
        <f t="shared" si="57"/>
        <v xml:space="preserve"> </v>
      </c>
      <c r="F201" s="1">
        <f t="shared" si="62"/>
        <v>0</v>
      </c>
      <c r="G201" s="1" t="str">
        <f t="shared" si="58"/>
        <v xml:space="preserve"> </v>
      </c>
      <c r="H201" s="42" t="str">
        <f t="shared" si="63"/>
        <v xml:space="preserve"> </v>
      </c>
      <c r="I201" s="1" t="str">
        <f t="shared" si="59"/>
        <v xml:space="preserve"> </v>
      </c>
      <c r="J201" s="1" t="str">
        <f t="shared" si="60"/>
        <v xml:space="preserve"> </v>
      </c>
      <c r="K201" s="1" t="str">
        <f t="shared" si="61"/>
        <v xml:space="preserve"> </v>
      </c>
      <c r="L201" s="7"/>
      <c r="M201">
        <f t="shared" si="64"/>
        <v>0</v>
      </c>
      <c r="N201">
        <f t="shared" si="65"/>
        <v>0</v>
      </c>
      <c r="O201">
        <f t="shared" si="66"/>
        <v>0</v>
      </c>
      <c r="P201" s="1">
        <f t="shared" si="67"/>
        <v>0</v>
      </c>
      <c r="Q201" s="22">
        <f t="shared" si="53"/>
        <v>0</v>
      </c>
      <c r="R201" s="19">
        <f t="shared" si="52"/>
        <v>0</v>
      </c>
      <c r="S201" s="1">
        <f t="shared" si="52"/>
        <v>0</v>
      </c>
      <c r="T201" s="1">
        <f t="shared" si="52"/>
        <v>0</v>
      </c>
      <c r="U201" s="42" t="str">
        <f t="shared" si="68"/>
        <v xml:space="preserve"> </v>
      </c>
      <c r="Z201" s="14"/>
    </row>
    <row r="202" spans="1:26" ht="15.75" x14ac:dyDescent="0.25">
      <c r="A202" s="3">
        <v>199</v>
      </c>
      <c r="B202" s="4">
        <f t="shared" si="54"/>
        <v>199</v>
      </c>
      <c r="C202" s="1" t="str">
        <f t="shared" si="55"/>
        <v xml:space="preserve"> </v>
      </c>
      <c r="D202" t="str">
        <f t="shared" si="56"/>
        <v xml:space="preserve"> </v>
      </c>
      <c r="E202" s="1" t="str">
        <f t="shared" si="57"/>
        <v xml:space="preserve"> </v>
      </c>
      <c r="F202" s="1">
        <f t="shared" si="62"/>
        <v>0</v>
      </c>
      <c r="G202" s="1" t="str">
        <f t="shared" si="58"/>
        <v xml:space="preserve"> </v>
      </c>
      <c r="H202" s="42" t="str">
        <f t="shared" si="63"/>
        <v xml:space="preserve"> </v>
      </c>
      <c r="I202" s="1" t="str">
        <f t="shared" si="59"/>
        <v xml:space="preserve"> </v>
      </c>
      <c r="J202" s="1" t="str">
        <f t="shared" si="60"/>
        <v xml:space="preserve"> </v>
      </c>
      <c r="K202" s="1" t="str">
        <f t="shared" si="61"/>
        <v xml:space="preserve"> </v>
      </c>
      <c r="L202" s="7"/>
      <c r="M202">
        <f t="shared" si="64"/>
        <v>0</v>
      </c>
      <c r="N202">
        <f t="shared" si="65"/>
        <v>0</v>
      </c>
      <c r="O202">
        <f t="shared" si="66"/>
        <v>0</v>
      </c>
      <c r="P202" s="1">
        <f t="shared" si="67"/>
        <v>0</v>
      </c>
      <c r="Q202" s="22">
        <f t="shared" si="53"/>
        <v>0</v>
      </c>
      <c r="R202" s="19">
        <f t="shared" si="52"/>
        <v>0</v>
      </c>
      <c r="S202" s="1">
        <f t="shared" si="52"/>
        <v>0</v>
      </c>
      <c r="T202" s="1">
        <f t="shared" si="52"/>
        <v>0</v>
      </c>
      <c r="U202" s="42" t="str">
        <f t="shared" si="68"/>
        <v xml:space="preserve"> </v>
      </c>
      <c r="Z202" s="14"/>
    </row>
    <row r="203" spans="1:26" ht="15.75" x14ac:dyDescent="0.25">
      <c r="A203" s="3">
        <v>200</v>
      </c>
      <c r="B203" s="4">
        <f t="shared" si="54"/>
        <v>200</v>
      </c>
      <c r="C203" s="1" t="str">
        <f t="shared" si="55"/>
        <v xml:space="preserve"> </v>
      </c>
      <c r="D203" t="str">
        <f t="shared" si="56"/>
        <v xml:space="preserve"> </v>
      </c>
      <c r="E203" s="1" t="str">
        <f t="shared" si="57"/>
        <v xml:space="preserve"> </v>
      </c>
      <c r="F203" s="1">
        <f t="shared" si="62"/>
        <v>0</v>
      </c>
      <c r="G203" s="1" t="str">
        <f t="shared" si="58"/>
        <v xml:space="preserve"> </v>
      </c>
      <c r="H203" s="42" t="str">
        <f t="shared" si="63"/>
        <v xml:space="preserve"> </v>
      </c>
      <c r="I203" s="1" t="str">
        <f t="shared" si="59"/>
        <v xml:space="preserve"> </v>
      </c>
      <c r="J203" s="1" t="str">
        <f t="shared" si="60"/>
        <v xml:space="preserve"> </v>
      </c>
      <c r="K203" s="1" t="str">
        <f t="shared" si="61"/>
        <v xml:space="preserve"> </v>
      </c>
      <c r="L203" s="7"/>
      <c r="M203">
        <f t="shared" si="64"/>
        <v>0</v>
      </c>
      <c r="N203">
        <f t="shared" si="65"/>
        <v>0</v>
      </c>
      <c r="O203">
        <f t="shared" si="66"/>
        <v>0</v>
      </c>
      <c r="P203" s="1">
        <f t="shared" si="67"/>
        <v>0</v>
      </c>
      <c r="Q203" s="22">
        <f t="shared" si="53"/>
        <v>0</v>
      </c>
      <c r="R203" s="19">
        <f t="shared" si="52"/>
        <v>0</v>
      </c>
      <c r="S203" s="1">
        <f t="shared" si="52"/>
        <v>0</v>
      </c>
      <c r="T203" s="1">
        <f t="shared" si="52"/>
        <v>0</v>
      </c>
      <c r="U203" s="42" t="str">
        <f t="shared" si="68"/>
        <v xml:space="preserve"> </v>
      </c>
      <c r="Z203" s="14"/>
    </row>
    <row r="204" spans="1:26" ht="15.75" x14ac:dyDescent="0.25">
      <c r="A204" s="3">
        <v>201</v>
      </c>
      <c r="B204" s="4">
        <f t="shared" si="54"/>
        <v>201</v>
      </c>
      <c r="C204" s="1" t="str">
        <f t="shared" si="55"/>
        <v xml:space="preserve"> </v>
      </c>
      <c r="D204" t="str">
        <f t="shared" si="56"/>
        <v xml:space="preserve"> </v>
      </c>
      <c r="E204" s="1" t="str">
        <f t="shared" si="57"/>
        <v xml:space="preserve"> </v>
      </c>
      <c r="F204" s="1">
        <f t="shared" si="62"/>
        <v>0</v>
      </c>
      <c r="G204" s="1" t="str">
        <f t="shared" si="58"/>
        <v xml:space="preserve"> </v>
      </c>
      <c r="H204" s="42" t="str">
        <f t="shared" si="63"/>
        <v xml:space="preserve"> </v>
      </c>
      <c r="I204" s="1" t="str">
        <f t="shared" si="59"/>
        <v xml:space="preserve"> </v>
      </c>
      <c r="J204" s="1" t="str">
        <f t="shared" si="60"/>
        <v xml:space="preserve"> </v>
      </c>
      <c r="K204" s="1" t="str">
        <f t="shared" si="61"/>
        <v xml:space="preserve"> </v>
      </c>
      <c r="L204" s="7"/>
      <c r="M204">
        <f t="shared" si="64"/>
        <v>0</v>
      </c>
      <c r="N204">
        <f t="shared" si="65"/>
        <v>0</v>
      </c>
      <c r="O204">
        <f t="shared" si="66"/>
        <v>0</v>
      </c>
      <c r="P204" s="1">
        <f t="shared" si="67"/>
        <v>0</v>
      </c>
      <c r="Q204" s="22">
        <f t="shared" si="53"/>
        <v>0</v>
      </c>
      <c r="R204" s="19">
        <f t="shared" si="52"/>
        <v>0</v>
      </c>
      <c r="S204" s="1">
        <f t="shared" si="52"/>
        <v>0</v>
      </c>
      <c r="T204" s="1">
        <f t="shared" si="52"/>
        <v>0</v>
      </c>
      <c r="U204" s="42" t="str">
        <f t="shared" si="68"/>
        <v xml:space="preserve"> </v>
      </c>
      <c r="Z204" s="14"/>
    </row>
    <row r="205" spans="1:26" ht="15.75" x14ac:dyDescent="0.25">
      <c r="A205" s="3">
        <v>202</v>
      </c>
      <c r="B205" s="4">
        <f t="shared" si="54"/>
        <v>202</v>
      </c>
      <c r="C205" s="1" t="str">
        <f t="shared" si="55"/>
        <v xml:space="preserve"> </v>
      </c>
      <c r="D205" t="str">
        <f t="shared" si="56"/>
        <v xml:space="preserve"> </v>
      </c>
      <c r="E205" s="1" t="str">
        <f t="shared" si="57"/>
        <v xml:space="preserve"> </v>
      </c>
      <c r="F205" s="1">
        <f t="shared" si="62"/>
        <v>0</v>
      </c>
      <c r="G205" s="1" t="str">
        <f t="shared" si="58"/>
        <v xml:space="preserve"> </v>
      </c>
      <c r="H205" s="42" t="str">
        <f t="shared" si="63"/>
        <v xml:space="preserve"> </v>
      </c>
      <c r="I205" s="1" t="str">
        <f t="shared" si="59"/>
        <v xml:space="preserve"> </v>
      </c>
      <c r="J205" s="1" t="str">
        <f t="shared" si="60"/>
        <v xml:space="preserve"> </v>
      </c>
      <c r="K205" s="1" t="str">
        <f t="shared" si="61"/>
        <v xml:space="preserve"> </v>
      </c>
      <c r="L205" s="7"/>
      <c r="M205">
        <f t="shared" si="64"/>
        <v>0</v>
      </c>
      <c r="N205">
        <f t="shared" si="65"/>
        <v>0</v>
      </c>
      <c r="O205">
        <f t="shared" si="66"/>
        <v>0</v>
      </c>
      <c r="P205" s="1">
        <f t="shared" si="67"/>
        <v>0</v>
      </c>
      <c r="Q205" s="22">
        <f t="shared" si="53"/>
        <v>0</v>
      </c>
      <c r="R205" s="19">
        <f t="shared" si="52"/>
        <v>0</v>
      </c>
      <c r="S205" s="1">
        <f t="shared" si="52"/>
        <v>0</v>
      </c>
      <c r="T205" s="1">
        <f t="shared" si="52"/>
        <v>0</v>
      </c>
      <c r="U205" s="42" t="str">
        <f t="shared" si="68"/>
        <v xml:space="preserve"> </v>
      </c>
      <c r="Z205" s="14"/>
    </row>
    <row r="206" spans="1:26" ht="15.75" x14ac:dyDescent="0.25">
      <c r="A206" s="3">
        <v>203</v>
      </c>
      <c r="B206" s="4">
        <f t="shared" si="54"/>
        <v>203</v>
      </c>
      <c r="C206" s="1" t="str">
        <f t="shared" si="55"/>
        <v xml:space="preserve"> </v>
      </c>
      <c r="D206" t="str">
        <f t="shared" si="56"/>
        <v xml:space="preserve"> </v>
      </c>
      <c r="E206" s="1" t="str">
        <f t="shared" si="57"/>
        <v xml:space="preserve"> </v>
      </c>
      <c r="F206" s="1">
        <f t="shared" si="62"/>
        <v>0</v>
      </c>
      <c r="G206" s="1" t="str">
        <f t="shared" si="58"/>
        <v xml:space="preserve"> </v>
      </c>
      <c r="H206" s="42" t="str">
        <f t="shared" si="63"/>
        <v xml:space="preserve"> </v>
      </c>
      <c r="I206" s="1" t="str">
        <f t="shared" si="59"/>
        <v xml:space="preserve"> </v>
      </c>
      <c r="J206" s="1" t="str">
        <f t="shared" si="60"/>
        <v xml:space="preserve"> </v>
      </c>
      <c r="K206" s="1" t="str">
        <f t="shared" si="61"/>
        <v xml:space="preserve"> </v>
      </c>
      <c r="L206" s="7"/>
      <c r="M206">
        <f t="shared" si="64"/>
        <v>0</v>
      </c>
      <c r="N206">
        <f t="shared" si="65"/>
        <v>0</v>
      </c>
      <c r="O206">
        <f t="shared" si="66"/>
        <v>0</v>
      </c>
      <c r="P206" s="1">
        <f t="shared" si="67"/>
        <v>0</v>
      </c>
      <c r="Q206" s="22">
        <f t="shared" si="53"/>
        <v>0</v>
      </c>
      <c r="R206" s="19">
        <f t="shared" si="52"/>
        <v>0</v>
      </c>
      <c r="S206" s="1">
        <f t="shared" si="52"/>
        <v>0</v>
      </c>
      <c r="T206" s="1">
        <f t="shared" si="52"/>
        <v>0</v>
      </c>
      <c r="U206" s="42" t="str">
        <f t="shared" si="68"/>
        <v xml:space="preserve"> </v>
      </c>
      <c r="Z206" s="14"/>
    </row>
    <row r="207" spans="1:26" ht="15.75" x14ac:dyDescent="0.25">
      <c r="A207" s="3">
        <v>204</v>
      </c>
      <c r="B207" s="4">
        <f t="shared" si="54"/>
        <v>204</v>
      </c>
      <c r="C207" s="1" t="str">
        <f t="shared" si="55"/>
        <v xml:space="preserve"> </v>
      </c>
      <c r="D207" t="str">
        <f t="shared" si="56"/>
        <v xml:space="preserve"> </v>
      </c>
      <c r="E207" s="1" t="str">
        <f t="shared" si="57"/>
        <v xml:space="preserve"> </v>
      </c>
      <c r="F207" s="1">
        <f t="shared" si="62"/>
        <v>0</v>
      </c>
      <c r="G207" s="1" t="str">
        <f t="shared" si="58"/>
        <v xml:space="preserve"> </v>
      </c>
      <c r="H207" s="42" t="str">
        <f t="shared" si="63"/>
        <v xml:space="preserve"> </v>
      </c>
      <c r="I207" s="1" t="str">
        <f t="shared" si="59"/>
        <v xml:space="preserve"> </v>
      </c>
      <c r="J207" s="1" t="str">
        <f t="shared" si="60"/>
        <v xml:space="preserve"> </v>
      </c>
      <c r="K207" s="1" t="str">
        <f t="shared" si="61"/>
        <v xml:space="preserve"> </v>
      </c>
      <c r="L207" s="7"/>
      <c r="M207">
        <f t="shared" si="64"/>
        <v>0</v>
      </c>
      <c r="N207">
        <f t="shared" si="65"/>
        <v>0</v>
      </c>
      <c r="O207">
        <f t="shared" si="66"/>
        <v>0</v>
      </c>
      <c r="P207" s="1">
        <f t="shared" si="67"/>
        <v>0</v>
      </c>
      <c r="Q207" s="22">
        <f t="shared" si="53"/>
        <v>0</v>
      </c>
      <c r="R207" s="19">
        <f t="shared" si="52"/>
        <v>0</v>
      </c>
      <c r="S207" s="1">
        <f t="shared" si="52"/>
        <v>0</v>
      </c>
      <c r="T207" s="1">
        <f t="shared" si="52"/>
        <v>0</v>
      </c>
      <c r="U207" s="42" t="str">
        <f t="shared" si="68"/>
        <v xml:space="preserve"> </v>
      </c>
      <c r="Z207" s="14"/>
    </row>
    <row r="208" spans="1:26" ht="15.75" x14ac:dyDescent="0.25">
      <c r="A208" s="3">
        <v>205</v>
      </c>
      <c r="B208" s="4">
        <f t="shared" si="54"/>
        <v>205</v>
      </c>
      <c r="C208" s="1" t="str">
        <f t="shared" si="55"/>
        <v xml:space="preserve"> </v>
      </c>
      <c r="D208" t="str">
        <f t="shared" si="56"/>
        <v xml:space="preserve"> </v>
      </c>
      <c r="E208" s="1" t="str">
        <f t="shared" si="57"/>
        <v xml:space="preserve"> </v>
      </c>
      <c r="F208" s="1">
        <f t="shared" si="62"/>
        <v>0</v>
      </c>
      <c r="G208" s="1" t="str">
        <f t="shared" si="58"/>
        <v xml:space="preserve"> </v>
      </c>
      <c r="H208" s="42" t="str">
        <f t="shared" si="63"/>
        <v xml:space="preserve"> </v>
      </c>
      <c r="I208" s="1" t="str">
        <f t="shared" si="59"/>
        <v xml:space="preserve"> </v>
      </c>
      <c r="J208" s="1" t="str">
        <f t="shared" si="60"/>
        <v xml:space="preserve"> </v>
      </c>
      <c r="K208" s="1" t="str">
        <f t="shared" si="61"/>
        <v xml:space="preserve"> </v>
      </c>
      <c r="L208" s="7"/>
      <c r="M208">
        <f t="shared" si="64"/>
        <v>0</v>
      </c>
      <c r="N208">
        <f t="shared" si="65"/>
        <v>0</v>
      </c>
      <c r="O208">
        <f t="shared" si="66"/>
        <v>0</v>
      </c>
      <c r="P208" s="1">
        <f t="shared" si="67"/>
        <v>0</v>
      </c>
      <c r="Q208" s="22">
        <f t="shared" si="53"/>
        <v>0</v>
      </c>
      <c r="R208" s="19">
        <f t="shared" si="52"/>
        <v>0</v>
      </c>
      <c r="S208" s="1">
        <f t="shared" si="52"/>
        <v>0</v>
      </c>
      <c r="T208" s="1">
        <f t="shared" si="52"/>
        <v>0</v>
      </c>
      <c r="U208" s="42" t="str">
        <f t="shared" si="68"/>
        <v xml:space="preserve"> </v>
      </c>
      <c r="Z208" s="14"/>
    </row>
    <row r="209" spans="1:26" ht="15.75" x14ac:dyDescent="0.25">
      <c r="A209" s="3">
        <v>206</v>
      </c>
      <c r="B209" s="4">
        <f t="shared" si="54"/>
        <v>206</v>
      </c>
      <c r="C209" s="1" t="str">
        <f t="shared" si="55"/>
        <v xml:space="preserve"> </v>
      </c>
      <c r="D209" t="str">
        <f t="shared" si="56"/>
        <v xml:space="preserve"> </v>
      </c>
      <c r="E209" s="1" t="str">
        <f t="shared" si="57"/>
        <v xml:space="preserve"> </v>
      </c>
      <c r="F209" s="1">
        <f t="shared" si="62"/>
        <v>0</v>
      </c>
      <c r="G209" s="1" t="str">
        <f t="shared" si="58"/>
        <v xml:space="preserve"> </v>
      </c>
      <c r="H209" s="42" t="str">
        <f t="shared" si="63"/>
        <v xml:space="preserve"> </v>
      </c>
      <c r="I209" s="1" t="str">
        <f t="shared" si="59"/>
        <v xml:space="preserve"> </v>
      </c>
      <c r="J209" s="1" t="str">
        <f t="shared" si="60"/>
        <v xml:space="preserve"> </v>
      </c>
      <c r="K209" s="1" t="str">
        <f t="shared" si="61"/>
        <v xml:space="preserve"> </v>
      </c>
      <c r="L209" s="7"/>
      <c r="M209">
        <f t="shared" si="64"/>
        <v>0</v>
      </c>
      <c r="N209">
        <f t="shared" si="65"/>
        <v>0</v>
      </c>
      <c r="O209">
        <f t="shared" si="66"/>
        <v>0</v>
      </c>
      <c r="P209" s="1">
        <f t="shared" si="67"/>
        <v>0</v>
      </c>
      <c r="Q209" s="22">
        <f t="shared" si="53"/>
        <v>0</v>
      </c>
      <c r="R209" s="19">
        <f t="shared" si="52"/>
        <v>0</v>
      </c>
      <c r="S209" s="1">
        <f t="shared" si="52"/>
        <v>0</v>
      </c>
      <c r="T209" s="1">
        <f t="shared" si="52"/>
        <v>0</v>
      </c>
      <c r="U209" s="42" t="str">
        <f t="shared" si="68"/>
        <v xml:space="preserve"> </v>
      </c>
      <c r="Z209" s="14"/>
    </row>
    <row r="210" spans="1:26" ht="15.75" x14ac:dyDescent="0.25">
      <c r="A210" s="3">
        <v>207</v>
      </c>
      <c r="B210" s="4">
        <f t="shared" si="54"/>
        <v>207</v>
      </c>
      <c r="C210" s="1" t="str">
        <f t="shared" si="55"/>
        <v xml:space="preserve"> </v>
      </c>
      <c r="D210" t="str">
        <f t="shared" si="56"/>
        <v xml:space="preserve"> </v>
      </c>
      <c r="E210" s="1" t="str">
        <f t="shared" si="57"/>
        <v xml:space="preserve"> </v>
      </c>
      <c r="F210" s="1">
        <f t="shared" si="62"/>
        <v>0</v>
      </c>
      <c r="G210" s="1" t="str">
        <f t="shared" si="58"/>
        <v xml:space="preserve"> </v>
      </c>
      <c r="H210" s="42" t="str">
        <f t="shared" si="63"/>
        <v xml:space="preserve"> </v>
      </c>
      <c r="I210" s="1" t="str">
        <f t="shared" si="59"/>
        <v xml:space="preserve"> </v>
      </c>
      <c r="J210" s="1" t="str">
        <f t="shared" si="60"/>
        <v xml:space="preserve"> </v>
      </c>
      <c r="K210" s="1" t="str">
        <f t="shared" si="61"/>
        <v xml:space="preserve"> </v>
      </c>
      <c r="L210" s="7"/>
      <c r="M210">
        <f t="shared" si="64"/>
        <v>0</v>
      </c>
      <c r="N210">
        <f t="shared" si="65"/>
        <v>0</v>
      </c>
      <c r="O210">
        <f t="shared" si="66"/>
        <v>0</v>
      </c>
      <c r="P210" s="1">
        <f t="shared" si="67"/>
        <v>0</v>
      </c>
      <c r="Q210" s="22">
        <f t="shared" si="53"/>
        <v>0</v>
      </c>
      <c r="R210" s="19">
        <f t="shared" si="52"/>
        <v>0</v>
      </c>
      <c r="S210" s="1">
        <f t="shared" si="52"/>
        <v>0</v>
      </c>
      <c r="T210" s="1">
        <f t="shared" si="52"/>
        <v>0</v>
      </c>
      <c r="U210" s="42" t="str">
        <f t="shared" si="68"/>
        <v xml:space="preserve"> </v>
      </c>
      <c r="Z210" s="14"/>
    </row>
    <row r="211" spans="1:26" ht="15.75" x14ac:dyDescent="0.25">
      <c r="A211" s="3">
        <v>208</v>
      </c>
      <c r="B211" s="4">
        <f t="shared" si="54"/>
        <v>208</v>
      </c>
      <c r="C211" s="1" t="str">
        <f t="shared" si="55"/>
        <v xml:space="preserve"> </v>
      </c>
      <c r="D211" t="str">
        <f t="shared" si="56"/>
        <v xml:space="preserve"> </v>
      </c>
      <c r="E211" s="1" t="str">
        <f t="shared" si="57"/>
        <v xml:space="preserve"> </v>
      </c>
      <c r="F211" s="1">
        <f t="shared" si="62"/>
        <v>0</v>
      </c>
      <c r="G211" s="1" t="str">
        <f t="shared" si="58"/>
        <v xml:space="preserve"> </v>
      </c>
      <c r="H211" s="42" t="str">
        <f t="shared" si="63"/>
        <v xml:space="preserve"> </v>
      </c>
      <c r="I211" s="1" t="str">
        <f t="shared" si="59"/>
        <v xml:space="preserve"> </v>
      </c>
      <c r="J211" s="1" t="str">
        <f t="shared" si="60"/>
        <v xml:space="preserve"> </v>
      </c>
      <c r="K211" s="1" t="str">
        <f t="shared" si="61"/>
        <v xml:space="preserve"> </v>
      </c>
      <c r="L211" s="7"/>
      <c r="M211">
        <f t="shared" si="64"/>
        <v>0</v>
      </c>
      <c r="N211">
        <f t="shared" si="65"/>
        <v>0</v>
      </c>
      <c r="O211">
        <f t="shared" si="66"/>
        <v>0</v>
      </c>
      <c r="P211" s="1">
        <f t="shared" si="67"/>
        <v>0</v>
      </c>
      <c r="Q211" s="22">
        <f t="shared" si="53"/>
        <v>0</v>
      </c>
      <c r="R211" s="19">
        <f t="shared" si="52"/>
        <v>0</v>
      </c>
      <c r="S211" s="1">
        <f t="shared" si="52"/>
        <v>0</v>
      </c>
      <c r="T211" s="1">
        <f t="shared" si="52"/>
        <v>0</v>
      </c>
      <c r="U211" s="42" t="str">
        <f t="shared" si="68"/>
        <v xml:space="preserve"> </v>
      </c>
      <c r="Z211" s="14"/>
    </row>
    <row r="212" spans="1:26" ht="15.75" x14ac:dyDescent="0.25">
      <c r="A212" s="3">
        <v>209</v>
      </c>
      <c r="B212" s="4">
        <f t="shared" si="54"/>
        <v>209</v>
      </c>
      <c r="C212" s="1" t="str">
        <f t="shared" si="55"/>
        <v xml:space="preserve"> </v>
      </c>
      <c r="D212" t="str">
        <f t="shared" si="56"/>
        <v xml:space="preserve"> </v>
      </c>
      <c r="E212" s="1" t="str">
        <f t="shared" si="57"/>
        <v xml:space="preserve"> </v>
      </c>
      <c r="F212" s="1">
        <f t="shared" si="62"/>
        <v>0</v>
      </c>
      <c r="G212" s="1" t="str">
        <f t="shared" si="58"/>
        <v xml:space="preserve"> </v>
      </c>
      <c r="H212" s="42" t="str">
        <f t="shared" si="63"/>
        <v xml:space="preserve"> </v>
      </c>
      <c r="I212" s="1" t="str">
        <f t="shared" si="59"/>
        <v xml:space="preserve"> </v>
      </c>
      <c r="J212" s="1" t="str">
        <f t="shared" si="60"/>
        <v xml:space="preserve"> </v>
      </c>
      <c r="K212" s="1" t="str">
        <f t="shared" si="61"/>
        <v xml:space="preserve"> </v>
      </c>
      <c r="L212" s="7"/>
      <c r="M212">
        <f t="shared" si="64"/>
        <v>0</v>
      </c>
      <c r="N212">
        <f t="shared" si="65"/>
        <v>0</v>
      </c>
      <c r="O212">
        <f t="shared" si="66"/>
        <v>0</v>
      </c>
      <c r="P212" s="1">
        <f t="shared" si="67"/>
        <v>0</v>
      </c>
      <c r="Q212" s="22">
        <f t="shared" si="53"/>
        <v>0</v>
      </c>
      <c r="R212" s="19">
        <f t="shared" si="52"/>
        <v>0</v>
      </c>
      <c r="S212" s="1">
        <f t="shared" si="52"/>
        <v>0</v>
      </c>
      <c r="T212" s="1">
        <f t="shared" si="52"/>
        <v>0</v>
      </c>
      <c r="U212" s="42" t="str">
        <f t="shared" si="68"/>
        <v xml:space="preserve"> </v>
      </c>
      <c r="Z212" s="14"/>
    </row>
    <row r="213" spans="1:26" ht="15.75" x14ac:dyDescent="0.25">
      <c r="A213" s="3">
        <v>210</v>
      </c>
      <c r="B213" s="4">
        <f t="shared" si="54"/>
        <v>210</v>
      </c>
      <c r="C213" s="1" t="str">
        <f t="shared" si="55"/>
        <v xml:space="preserve"> </v>
      </c>
      <c r="D213" t="str">
        <f t="shared" si="56"/>
        <v xml:space="preserve"> </v>
      </c>
      <c r="E213" s="1" t="str">
        <f t="shared" si="57"/>
        <v xml:space="preserve"> </v>
      </c>
      <c r="F213" s="1">
        <f t="shared" si="62"/>
        <v>0</v>
      </c>
      <c r="G213" s="1" t="str">
        <f t="shared" si="58"/>
        <v xml:space="preserve"> </v>
      </c>
      <c r="H213" s="42" t="str">
        <f t="shared" si="63"/>
        <v xml:space="preserve"> </v>
      </c>
      <c r="I213" s="1" t="str">
        <f t="shared" si="59"/>
        <v xml:space="preserve"> </v>
      </c>
      <c r="J213" s="1" t="str">
        <f t="shared" si="60"/>
        <v xml:space="preserve"> </v>
      </c>
      <c r="K213" s="1" t="str">
        <f t="shared" si="61"/>
        <v xml:space="preserve"> </v>
      </c>
      <c r="L213" s="7"/>
      <c r="M213">
        <f t="shared" si="64"/>
        <v>0</v>
      </c>
      <c r="N213">
        <f t="shared" si="65"/>
        <v>0</v>
      </c>
      <c r="O213">
        <f t="shared" si="66"/>
        <v>0</v>
      </c>
      <c r="P213" s="1">
        <f t="shared" si="67"/>
        <v>0</v>
      </c>
      <c r="Q213" s="22">
        <f t="shared" si="53"/>
        <v>0</v>
      </c>
      <c r="R213" s="19">
        <f t="shared" si="52"/>
        <v>0</v>
      </c>
      <c r="S213" s="1">
        <f t="shared" si="52"/>
        <v>0</v>
      </c>
      <c r="T213" s="1">
        <f t="shared" si="52"/>
        <v>0</v>
      </c>
      <c r="U213" s="42" t="str">
        <f t="shared" si="68"/>
        <v xml:space="preserve"> </v>
      </c>
      <c r="Z213" s="14"/>
    </row>
    <row r="214" spans="1:26" ht="15.75" x14ac:dyDescent="0.25">
      <c r="A214" s="3">
        <v>211</v>
      </c>
      <c r="B214" s="4">
        <f t="shared" si="54"/>
        <v>211</v>
      </c>
      <c r="C214" s="1" t="str">
        <f t="shared" si="55"/>
        <v xml:space="preserve"> </v>
      </c>
      <c r="D214" t="str">
        <f t="shared" si="56"/>
        <v xml:space="preserve"> </v>
      </c>
      <c r="E214" s="1" t="str">
        <f t="shared" si="57"/>
        <v xml:space="preserve"> </v>
      </c>
      <c r="F214" s="1">
        <f t="shared" si="62"/>
        <v>0</v>
      </c>
      <c r="G214" s="1" t="str">
        <f t="shared" si="58"/>
        <v xml:space="preserve"> </v>
      </c>
      <c r="H214" s="42" t="str">
        <f t="shared" si="63"/>
        <v xml:space="preserve"> </v>
      </c>
      <c r="I214" s="1" t="str">
        <f t="shared" si="59"/>
        <v xml:space="preserve"> </v>
      </c>
      <c r="J214" s="1" t="str">
        <f t="shared" si="60"/>
        <v xml:space="preserve"> </v>
      </c>
      <c r="K214" s="1" t="str">
        <f t="shared" si="61"/>
        <v xml:space="preserve"> </v>
      </c>
      <c r="L214" s="7"/>
      <c r="M214">
        <f t="shared" si="64"/>
        <v>0</v>
      </c>
      <c r="N214">
        <f t="shared" si="65"/>
        <v>0</v>
      </c>
      <c r="O214">
        <f t="shared" si="66"/>
        <v>0</v>
      </c>
      <c r="P214" s="1">
        <f t="shared" si="67"/>
        <v>0</v>
      </c>
      <c r="Q214" s="22">
        <f t="shared" si="53"/>
        <v>0</v>
      </c>
      <c r="R214" s="19">
        <f t="shared" si="52"/>
        <v>0</v>
      </c>
      <c r="S214" s="1">
        <f t="shared" si="52"/>
        <v>0</v>
      </c>
      <c r="T214" s="1">
        <f t="shared" si="52"/>
        <v>0</v>
      </c>
      <c r="U214" s="42" t="str">
        <f t="shared" si="68"/>
        <v xml:space="preserve"> </v>
      </c>
      <c r="Z214" s="14"/>
    </row>
    <row r="215" spans="1:26" ht="15.75" x14ac:dyDescent="0.25">
      <c r="A215" s="3">
        <v>212</v>
      </c>
      <c r="B215" s="4">
        <f t="shared" si="54"/>
        <v>212</v>
      </c>
      <c r="C215" s="1" t="str">
        <f t="shared" si="55"/>
        <v xml:space="preserve"> </v>
      </c>
      <c r="D215" t="str">
        <f t="shared" si="56"/>
        <v xml:space="preserve"> </v>
      </c>
      <c r="E215" s="1" t="str">
        <f t="shared" si="57"/>
        <v xml:space="preserve"> </v>
      </c>
      <c r="F215" s="1">
        <f t="shared" si="62"/>
        <v>0</v>
      </c>
      <c r="G215" s="1" t="str">
        <f t="shared" si="58"/>
        <v xml:space="preserve"> </v>
      </c>
      <c r="H215" s="42" t="str">
        <f t="shared" si="63"/>
        <v xml:space="preserve"> </v>
      </c>
      <c r="I215" s="1" t="str">
        <f t="shared" si="59"/>
        <v xml:space="preserve"> </v>
      </c>
      <c r="J215" s="1" t="str">
        <f t="shared" si="60"/>
        <v xml:space="preserve"> </v>
      </c>
      <c r="K215" s="1" t="str">
        <f t="shared" si="61"/>
        <v xml:space="preserve"> </v>
      </c>
      <c r="L215" s="7"/>
      <c r="M215">
        <f t="shared" si="64"/>
        <v>0</v>
      </c>
      <c r="N215">
        <f t="shared" si="65"/>
        <v>0</v>
      </c>
      <c r="O215">
        <f t="shared" si="66"/>
        <v>0</v>
      </c>
      <c r="P215" s="1">
        <f t="shared" si="67"/>
        <v>0</v>
      </c>
      <c r="Q215" s="22">
        <f t="shared" si="53"/>
        <v>0</v>
      </c>
      <c r="R215" s="19">
        <f t="shared" si="52"/>
        <v>0</v>
      </c>
      <c r="S215" s="1">
        <f t="shared" si="52"/>
        <v>0</v>
      </c>
      <c r="T215" s="1">
        <f t="shared" si="52"/>
        <v>0</v>
      </c>
      <c r="U215" s="42" t="str">
        <f t="shared" si="68"/>
        <v xml:space="preserve"> </v>
      </c>
      <c r="Z215" s="14"/>
    </row>
    <row r="216" spans="1:26" ht="15.75" x14ac:dyDescent="0.25">
      <c r="A216" s="3">
        <v>213</v>
      </c>
      <c r="B216" s="4">
        <f t="shared" si="54"/>
        <v>213</v>
      </c>
      <c r="C216" s="1" t="str">
        <f t="shared" si="55"/>
        <v xml:space="preserve"> </v>
      </c>
      <c r="D216" t="str">
        <f t="shared" si="56"/>
        <v xml:space="preserve"> </v>
      </c>
      <c r="E216" s="1" t="str">
        <f t="shared" si="57"/>
        <v xml:space="preserve"> </v>
      </c>
      <c r="F216" s="1">
        <f t="shared" si="62"/>
        <v>0</v>
      </c>
      <c r="G216" s="1" t="str">
        <f t="shared" si="58"/>
        <v xml:space="preserve"> </v>
      </c>
      <c r="H216" s="42" t="str">
        <f t="shared" si="63"/>
        <v xml:space="preserve"> </v>
      </c>
      <c r="I216" s="1" t="str">
        <f t="shared" si="59"/>
        <v xml:space="preserve"> </v>
      </c>
      <c r="J216" s="1" t="str">
        <f t="shared" si="60"/>
        <v xml:space="preserve"> </v>
      </c>
      <c r="K216" s="1" t="str">
        <f t="shared" si="61"/>
        <v xml:space="preserve"> </v>
      </c>
      <c r="L216" s="7"/>
      <c r="M216">
        <f t="shared" si="64"/>
        <v>0</v>
      </c>
      <c r="N216">
        <f t="shared" si="65"/>
        <v>0</v>
      </c>
      <c r="O216">
        <f t="shared" si="66"/>
        <v>0</v>
      </c>
      <c r="P216" s="1">
        <f t="shared" si="67"/>
        <v>0</v>
      </c>
      <c r="Q216" s="22">
        <f t="shared" si="53"/>
        <v>0</v>
      </c>
      <c r="R216" s="19">
        <f t="shared" si="52"/>
        <v>0</v>
      </c>
      <c r="S216" s="1">
        <f t="shared" si="52"/>
        <v>0</v>
      </c>
      <c r="T216" s="1">
        <f t="shared" si="52"/>
        <v>0</v>
      </c>
      <c r="U216" s="42" t="str">
        <f t="shared" si="68"/>
        <v xml:space="preserve"> </v>
      </c>
      <c r="Z216" s="14"/>
    </row>
    <row r="217" spans="1:26" ht="15.75" x14ac:dyDescent="0.25">
      <c r="A217" s="3">
        <v>214</v>
      </c>
      <c r="B217" s="4">
        <f t="shared" si="54"/>
        <v>214</v>
      </c>
      <c r="C217" s="1" t="str">
        <f t="shared" si="55"/>
        <v xml:space="preserve"> </v>
      </c>
      <c r="D217" t="str">
        <f t="shared" si="56"/>
        <v xml:space="preserve"> </v>
      </c>
      <c r="E217" s="1" t="str">
        <f t="shared" si="57"/>
        <v xml:space="preserve"> </v>
      </c>
      <c r="F217" s="1">
        <f t="shared" si="62"/>
        <v>0</v>
      </c>
      <c r="G217" s="1" t="str">
        <f t="shared" si="58"/>
        <v xml:space="preserve"> </v>
      </c>
      <c r="H217" s="42" t="str">
        <f t="shared" si="63"/>
        <v xml:space="preserve"> </v>
      </c>
      <c r="I217" s="1" t="str">
        <f t="shared" si="59"/>
        <v xml:space="preserve"> </v>
      </c>
      <c r="J217" s="1" t="str">
        <f t="shared" si="60"/>
        <v xml:space="preserve"> </v>
      </c>
      <c r="K217" s="1" t="str">
        <f t="shared" si="61"/>
        <v xml:space="preserve"> </v>
      </c>
      <c r="L217" s="7"/>
      <c r="M217">
        <f t="shared" si="64"/>
        <v>0</v>
      </c>
      <c r="N217">
        <f t="shared" si="65"/>
        <v>0</v>
      </c>
      <c r="O217">
        <f t="shared" si="66"/>
        <v>0</v>
      </c>
      <c r="P217" s="1">
        <f t="shared" si="67"/>
        <v>0</v>
      </c>
      <c r="Q217" s="22">
        <f t="shared" si="53"/>
        <v>0</v>
      </c>
      <c r="R217" s="19">
        <f t="shared" si="52"/>
        <v>0</v>
      </c>
      <c r="S217" s="1">
        <f t="shared" si="52"/>
        <v>0</v>
      </c>
      <c r="T217" s="1">
        <f t="shared" si="52"/>
        <v>0</v>
      </c>
      <c r="U217" s="42" t="str">
        <f t="shared" si="68"/>
        <v xml:space="preserve"> </v>
      </c>
      <c r="Z217" s="14"/>
    </row>
    <row r="218" spans="1:26" ht="15.75" x14ac:dyDescent="0.25">
      <c r="A218" s="3">
        <v>215</v>
      </c>
      <c r="B218" s="4">
        <f t="shared" si="54"/>
        <v>215</v>
      </c>
      <c r="C218" s="1" t="str">
        <f t="shared" si="55"/>
        <v xml:space="preserve"> </v>
      </c>
      <c r="D218" t="str">
        <f t="shared" si="56"/>
        <v xml:space="preserve"> </v>
      </c>
      <c r="E218" s="1" t="str">
        <f t="shared" si="57"/>
        <v xml:space="preserve"> </v>
      </c>
      <c r="F218" s="1">
        <f t="shared" si="62"/>
        <v>0</v>
      </c>
      <c r="G218" s="1" t="str">
        <f t="shared" si="58"/>
        <v xml:space="preserve"> </v>
      </c>
      <c r="H218" s="42" t="str">
        <f t="shared" si="63"/>
        <v xml:space="preserve"> </v>
      </c>
      <c r="I218" s="1" t="str">
        <f t="shared" si="59"/>
        <v xml:space="preserve"> </v>
      </c>
      <c r="J218" s="1" t="str">
        <f t="shared" si="60"/>
        <v xml:space="preserve"> </v>
      </c>
      <c r="K218" s="1" t="str">
        <f t="shared" si="61"/>
        <v xml:space="preserve"> </v>
      </c>
      <c r="L218" s="7"/>
      <c r="M218">
        <f t="shared" si="64"/>
        <v>0</v>
      </c>
      <c r="N218">
        <f t="shared" si="65"/>
        <v>0</v>
      </c>
      <c r="O218">
        <f t="shared" si="66"/>
        <v>0</v>
      </c>
      <c r="P218" s="1">
        <f t="shared" si="67"/>
        <v>0</v>
      </c>
      <c r="Q218" s="22">
        <f t="shared" si="53"/>
        <v>0</v>
      </c>
      <c r="R218" s="19">
        <f t="shared" si="52"/>
        <v>0</v>
      </c>
      <c r="S218" s="1">
        <f t="shared" si="52"/>
        <v>0</v>
      </c>
      <c r="T218" s="1">
        <f t="shared" si="52"/>
        <v>0</v>
      </c>
      <c r="U218" s="42" t="str">
        <f t="shared" si="68"/>
        <v xml:space="preserve"> </v>
      </c>
      <c r="Z218" s="14"/>
    </row>
    <row r="219" spans="1:26" ht="15.75" x14ac:dyDescent="0.25">
      <c r="A219" s="3">
        <v>216</v>
      </c>
      <c r="B219" s="4">
        <f t="shared" si="54"/>
        <v>216</v>
      </c>
      <c r="C219" s="1" t="str">
        <f t="shared" si="55"/>
        <v xml:space="preserve"> </v>
      </c>
      <c r="D219" t="str">
        <f t="shared" si="56"/>
        <v xml:space="preserve"> </v>
      </c>
      <c r="E219" s="1" t="str">
        <f t="shared" si="57"/>
        <v xml:space="preserve"> </v>
      </c>
      <c r="F219" s="1">
        <f t="shared" si="62"/>
        <v>0</v>
      </c>
      <c r="G219" s="1" t="str">
        <f t="shared" si="58"/>
        <v xml:space="preserve"> </v>
      </c>
      <c r="H219" s="42" t="str">
        <f t="shared" si="63"/>
        <v xml:space="preserve"> </v>
      </c>
      <c r="I219" s="1" t="str">
        <f t="shared" si="59"/>
        <v xml:space="preserve"> </v>
      </c>
      <c r="J219" s="1" t="str">
        <f t="shared" si="60"/>
        <v xml:space="preserve"> </v>
      </c>
      <c r="K219" s="1" t="str">
        <f t="shared" si="61"/>
        <v xml:space="preserve"> </v>
      </c>
      <c r="L219" s="7"/>
      <c r="M219">
        <f t="shared" si="64"/>
        <v>0</v>
      </c>
      <c r="N219">
        <f t="shared" si="65"/>
        <v>0</v>
      </c>
      <c r="O219">
        <f t="shared" si="66"/>
        <v>0</v>
      </c>
      <c r="P219" s="1">
        <f t="shared" si="67"/>
        <v>0</v>
      </c>
      <c r="Q219" s="22">
        <f t="shared" si="53"/>
        <v>0</v>
      </c>
      <c r="R219" s="19">
        <f t="shared" si="52"/>
        <v>0</v>
      </c>
      <c r="S219" s="1">
        <f t="shared" si="52"/>
        <v>0</v>
      </c>
      <c r="T219" s="1">
        <f t="shared" si="52"/>
        <v>0</v>
      </c>
      <c r="U219" s="42" t="str">
        <f t="shared" si="68"/>
        <v xml:space="preserve"> </v>
      </c>
      <c r="Z219" s="14"/>
    </row>
    <row r="220" spans="1:26" ht="15.75" x14ac:dyDescent="0.25">
      <c r="A220" s="3">
        <v>217</v>
      </c>
      <c r="B220" s="4">
        <f t="shared" si="54"/>
        <v>217</v>
      </c>
      <c r="C220" s="1" t="str">
        <f t="shared" si="55"/>
        <v xml:space="preserve"> </v>
      </c>
      <c r="D220" t="str">
        <f t="shared" si="56"/>
        <v xml:space="preserve"> </v>
      </c>
      <c r="E220" s="1" t="str">
        <f t="shared" si="57"/>
        <v xml:space="preserve"> </v>
      </c>
      <c r="F220" s="1">
        <f t="shared" si="62"/>
        <v>0</v>
      </c>
      <c r="G220" s="1" t="str">
        <f t="shared" si="58"/>
        <v xml:space="preserve"> </v>
      </c>
      <c r="H220" s="42" t="str">
        <f t="shared" si="63"/>
        <v xml:space="preserve"> </v>
      </c>
      <c r="I220" s="1" t="str">
        <f t="shared" si="59"/>
        <v xml:space="preserve"> </v>
      </c>
      <c r="J220" s="1" t="str">
        <f t="shared" si="60"/>
        <v xml:space="preserve"> </v>
      </c>
      <c r="K220" s="1" t="str">
        <f t="shared" si="61"/>
        <v xml:space="preserve"> </v>
      </c>
      <c r="L220" s="7"/>
      <c r="M220">
        <f t="shared" si="64"/>
        <v>0</v>
      </c>
      <c r="N220">
        <f t="shared" si="65"/>
        <v>0</v>
      </c>
      <c r="O220">
        <f t="shared" si="66"/>
        <v>0</v>
      </c>
      <c r="P220" s="1">
        <f t="shared" si="67"/>
        <v>0</v>
      </c>
      <c r="Q220" s="22">
        <f t="shared" si="53"/>
        <v>0</v>
      </c>
      <c r="R220" s="19">
        <f t="shared" si="52"/>
        <v>0</v>
      </c>
      <c r="S220" s="1">
        <f t="shared" si="52"/>
        <v>0</v>
      </c>
      <c r="T220" s="1">
        <f t="shared" si="52"/>
        <v>0</v>
      </c>
      <c r="U220" s="42" t="str">
        <f t="shared" si="68"/>
        <v xml:space="preserve"> </v>
      </c>
      <c r="Z220" s="14"/>
    </row>
    <row r="221" spans="1:26" ht="15.75" x14ac:dyDescent="0.25">
      <c r="A221" s="3">
        <v>218</v>
      </c>
      <c r="B221" s="4">
        <f t="shared" si="54"/>
        <v>218</v>
      </c>
      <c r="C221" s="1" t="str">
        <f t="shared" si="55"/>
        <v xml:space="preserve"> </v>
      </c>
      <c r="D221" t="str">
        <f t="shared" si="56"/>
        <v xml:space="preserve"> </v>
      </c>
      <c r="E221" s="1" t="str">
        <f t="shared" si="57"/>
        <v xml:space="preserve"> </v>
      </c>
      <c r="F221" s="1">
        <f t="shared" si="62"/>
        <v>0</v>
      </c>
      <c r="G221" s="1" t="str">
        <f t="shared" si="58"/>
        <v xml:space="preserve"> </v>
      </c>
      <c r="H221" s="42" t="str">
        <f t="shared" si="63"/>
        <v xml:space="preserve"> </v>
      </c>
      <c r="I221" s="1" t="str">
        <f t="shared" si="59"/>
        <v xml:space="preserve"> </v>
      </c>
      <c r="J221" s="1" t="str">
        <f t="shared" si="60"/>
        <v xml:space="preserve"> </v>
      </c>
      <c r="K221" s="1" t="str">
        <f t="shared" si="61"/>
        <v xml:space="preserve"> </v>
      </c>
      <c r="L221" s="7"/>
      <c r="M221">
        <f t="shared" si="64"/>
        <v>0</v>
      </c>
      <c r="N221">
        <f t="shared" si="65"/>
        <v>0</v>
      </c>
      <c r="O221">
        <f t="shared" si="66"/>
        <v>0</v>
      </c>
      <c r="P221" s="1">
        <f t="shared" si="67"/>
        <v>0</v>
      </c>
      <c r="Q221" s="22">
        <f t="shared" si="53"/>
        <v>0</v>
      </c>
      <c r="R221" s="19">
        <f t="shared" si="52"/>
        <v>0</v>
      </c>
      <c r="S221" s="1">
        <f t="shared" si="52"/>
        <v>0</v>
      </c>
      <c r="T221" s="1">
        <f t="shared" si="52"/>
        <v>0</v>
      </c>
      <c r="U221" s="42" t="str">
        <f t="shared" si="68"/>
        <v xml:space="preserve"> </v>
      </c>
      <c r="Z221" s="14"/>
    </row>
    <row r="222" spans="1:26" ht="15.75" x14ac:dyDescent="0.25">
      <c r="A222" s="3">
        <v>219</v>
      </c>
      <c r="B222" s="4">
        <f t="shared" si="54"/>
        <v>219</v>
      </c>
      <c r="C222" s="1" t="str">
        <f t="shared" si="55"/>
        <v xml:space="preserve"> </v>
      </c>
      <c r="D222" t="str">
        <f t="shared" si="56"/>
        <v xml:space="preserve"> </v>
      </c>
      <c r="E222" s="1" t="str">
        <f t="shared" si="57"/>
        <v xml:space="preserve"> </v>
      </c>
      <c r="F222" s="1">
        <f t="shared" si="62"/>
        <v>0</v>
      </c>
      <c r="G222" s="1" t="str">
        <f t="shared" si="58"/>
        <v xml:space="preserve"> </v>
      </c>
      <c r="H222" s="42" t="str">
        <f t="shared" si="63"/>
        <v xml:space="preserve"> </v>
      </c>
      <c r="I222" s="1" t="str">
        <f t="shared" si="59"/>
        <v xml:space="preserve"> </v>
      </c>
      <c r="J222" s="1" t="str">
        <f t="shared" si="60"/>
        <v xml:space="preserve"> </v>
      </c>
      <c r="K222" s="1" t="str">
        <f t="shared" si="61"/>
        <v xml:space="preserve"> </v>
      </c>
      <c r="L222" s="7"/>
      <c r="M222">
        <f t="shared" si="64"/>
        <v>0</v>
      </c>
      <c r="N222">
        <f t="shared" si="65"/>
        <v>0</v>
      </c>
      <c r="O222">
        <f t="shared" si="66"/>
        <v>0</v>
      </c>
      <c r="P222" s="1">
        <f t="shared" si="67"/>
        <v>0</v>
      </c>
      <c r="Q222" s="22">
        <f t="shared" si="53"/>
        <v>0</v>
      </c>
      <c r="R222" s="19">
        <f t="shared" si="52"/>
        <v>0</v>
      </c>
      <c r="S222" s="1">
        <f t="shared" si="52"/>
        <v>0</v>
      </c>
      <c r="T222" s="1">
        <f t="shared" si="52"/>
        <v>0</v>
      </c>
      <c r="U222" s="42" t="str">
        <f t="shared" si="68"/>
        <v xml:space="preserve"> </v>
      </c>
      <c r="Z222" s="14"/>
    </row>
    <row r="223" spans="1:26" ht="15.75" x14ac:dyDescent="0.25">
      <c r="A223" s="3">
        <v>220</v>
      </c>
      <c r="B223" s="4">
        <f t="shared" si="54"/>
        <v>220</v>
      </c>
      <c r="C223" s="1" t="str">
        <f t="shared" si="55"/>
        <v xml:space="preserve"> </v>
      </c>
      <c r="D223" t="str">
        <f t="shared" si="56"/>
        <v xml:space="preserve"> </v>
      </c>
      <c r="E223" s="1" t="str">
        <f t="shared" si="57"/>
        <v xml:space="preserve"> </v>
      </c>
      <c r="F223" s="1">
        <f t="shared" si="62"/>
        <v>0</v>
      </c>
      <c r="G223" s="1" t="str">
        <f t="shared" si="58"/>
        <v xml:space="preserve"> </v>
      </c>
      <c r="H223" s="42" t="str">
        <f t="shared" si="63"/>
        <v xml:space="preserve"> </v>
      </c>
      <c r="I223" s="1" t="str">
        <f t="shared" si="59"/>
        <v xml:space="preserve"> </v>
      </c>
      <c r="J223" s="1" t="str">
        <f t="shared" si="60"/>
        <v xml:space="preserve"> </v>
      </c>
      <c r="K223" s="1" t="str">
        <f t="shared" si="61"/>
        <v xml:space="preserve"> </v>
      </c>
      <c r="L223" s="7"/>
      <c r="M223">
        <f t="shared" si="64"/>
        <v>0</v>
      </c>
      <c r="N223">
        <f t="shared" si="65"/>
        <v>0</v>
      </c>
      <c r="O223">
        <f t="shared" si="66"/>
        <v>0</v>
      </c>
      <c r="P223" s="1">
        <f t="shared" si="67"/>
        <v>0</v>
      </c>
      <c r="Q223" s="22">
        <f t="shared" si="53"/>
        <v>0</v>
      </c>
      <c r="R223" s="19">
        <f t="shared" si="52"/>
        <v>0</v>
      </c>
      <c r="S223" s="1">
        <f t="shared" si="52"/>
        <v>0</v>
      </c>
      <c r="T223" s="1">
        <f t="shared" si="52"/>
        <v>0</v>
      </c>
      <c r="U223" s="42" t="str">
        <f t="shared" si="68"/>
        <v xml:space="preserve"> </v>
      </c>
      <c r="Z223" s="14"/>
    </row>
    <row r="224" spans="1:26" ht="15.75" x14ac:dyDescent="0.25">
      <c r="A224" s="3">
        <v>221</v>
      </c>
      <c r="B224" s="4">
        <f t="shared" si="54"/>
        <v>221</v>
      </c>
      <c r="C224" s="1" t="str">
        <f t="shared" si="55"/>
        <v xml:space="preserve"> </v>
      </c>
      <c r="D224" t="str">
        <f t="shared" si="56"/>
        <v xml:space="preserve"> </v>
      </c>
      <c r="E224" s="1" t="str">
        <f t="shared" si="57"/>
        <v xml:space="preserve"> </v>
      </c>
      <c r="F224" s="1">
        <f t="shared" si="62"/>
        <v>0</v>
      </c>
      <c r="G224" s="1" t="str">
        <f t="shared" si="58"/>
        <v xml:space="preserve"> </v>
      </c>
      <c r="H224" s="42" t="str">
        <f t="shared" si="63"/>
        <v xml:space="preserve"> </v>
      </c>
      <c r="I224" s="1" t="str">
        <f t="shared" si="59"/>
        <v xml:space="preserve"> </v>
      </c>
      <c r="J224" s="1" t="str">
        <f t="shared" si="60"/>
        <v xml:space="preserve"> </v>
      </c>
      <c r="K224" s="1" t="str">
        <f t="shared" si="61"/>
        <v xml:space="preserve"> </v>
      </c>
      <c r="L224" s="7"/>
      <c r="M224">
        <f t="shared" si="64"/>
        <v>0</v>
      </c>
      <c r="N224">
        <f t="shared" si="65"/>
        <v>0</v>
      </c>
      <c r="O224">
        <f t="shared" si="66"/>
        <v>0</v>
      </c>
      <c r="P224" s="1">
        <f t="shared" si="67"/>
        <v>0</v>
      </c>
      <c r="Q224" s="22">
        <f t="shared" si="53"/>
        <v>0</v>
      </c>
      <c r="R224" s="19">
        <f t="shared" si="52"/>
        <v>0</v>
      </c>
      <c r="S224" s="1">
        <f t="shared" si="52"/>
        <v>0</v>
      </c>
      <c r="T224" s="1">
        <f t="shared" si="52"/>
        <v>0</v>
      </c>
      <c r="U224" s="42" t="str">
        <f t="shared" si="68"/>
        <v xml:space="preserve"> </v>
      </c>
      <c r="Z224" s="14"/>
    </row>
    <row r="225" spans="1:26" ht="15.75" x14ac:dyDescent="0.25">
      <c r="A225" s="3">
        <v>222</v>
      </c>
      <c r="B225" s="4">
        <f t="shared" si="54"/>
        <v>222</v>
      </c>
      <c r="C225" s="1" t="str">
        <f t="shared" si="55"/>
        <v xml:space="preserve"> </v>
      </c>
      <c r="D225" t="str">
        <f t="shared" si="56"/>
        <v xml:space="preserve"> </v>
      </c>
      <c r="E225" s="1" t="str">
        <f t="shared" si="57"/>
        <v xml:space="preserve"> </v>
      </c>
      <c r="F225" s="1">
        <f t="shared" si="62"/>
        <v>0</v>
      </c>
      <c r="G225" s="1" t="str">
        <f t="shared" si="58"/>
        <v xml:space="preserve"> </v>
      </c>
      <c r="H225" s="42" t="str">
        <f t="shared" si="63"/>
        <v xml:space="preserve"> </v>
      </c>
      <c r="I225" s="1" t="str">
        <f t="shared" si="59"/>
        <v xml:space="preserve"> </v>
      </c>
      <c r="J225" s="1" t="str">
        <f t="shared" si="60"/>
        <v xml:space="preserve"> </v>
      </c>
      <c r="K225" s="1" t="str">
        <f t="shared" si="61"/>
        <v xml:space="preserve"> </v>
      </c>
      <c r="L225" s="7"/>
      <c r="M225">
        <f t="shared" si="64"/>
        <v>0</v>
      </c>
      <c r="N225">
        <f t="shared" si="65"/>
        <v>0</v>
      </c>
      <c r="O225">
        <f t="shared" si="66"/>
        <v>0</v>
      </c>
      <c r="P225" s="1">
        <f t="shared" si="67"/>
        <v>0</v>
      </c>
      <c r="Q225" s="22">
        <f t="shared" si="53"/>
        <v>0</v>
      </c>
      <c r="R225" s="19">
        <f t="shared" si="52"/>
        <v>0</v>
      </c>
      <c r="S225" s="1">
        <f t="shared" si="52"/>
        <v>0</v>
      </c>
      <c r="T225" s="1">
        <f t="shared" si="52"/>
        <v>0</v>
      </c>
      <c r="U225" s="42" t="str">
        <f t="shared" si="68"/>
        <v xml:space="preserve"> </v>
      </c>
      <c r="Z225" s="14"/>
    </row>
    <row r="226" spans="1:26" ht="15.75" x14ac:dyDescent="0.25">
      <c r="A226" s="3">
        <v>223</v>
      </c>
      <c r="B226" s="4">
        <f t="shared" si="54"/>
        <v>223</v>
      </c>
      <c r="C226" s="1" t="str">
        <f t="shared" si="55"/>
        <v xml:space="preserve"> </v>
      </c>
      <c r="D226" t="str">
        <f t="shared" si="56"/>
        <v xml:space="preserve"> </v>
      </c>
      <c r="E226" s="1" t="str">
        <f t="shared" si="57"/>
        <v xml:space="preserve"> </v>
      </c>
      <c r="F226" s="1">
        <f t="shared" si="62"/>
        <v>0</v>
      </c>
      <c r="G226" s="1" t="str">
        <f t="shared" si="58"/>
        <v xml:space="preserve"> </v>
      </c>
      <c r="H226" s="42" t="str">
        <f t="shared" si="63"/>
        <v xml:space="preserve"> </v>
      </c>
      <c r="I226" s="1" t="str">
        <f t="shared" si="59"/>
        <v xml:space="preserve"> </v>
      </c>
      <c r="J226" s="1" t="str">
        <f t="shared" si="60"/>
        <v xml:space="preserve"> </v>
      </c>
      <c r="K226" s="1" t="str">
        <f t="shared" si="61"/>
        <v xml:space="preserve"> </v>
      </c>
      <c r="L226" s="7"/>
      <c r="M226">
        <f t="shared" si="64"/>
        <v>0</v>
      </c>
      <c r="N226">
        <f t="shared" si="65"/>
        <v>0</v>
      </c>
      <c r="O226">
        <f t="shared" si="66"/>
        <v>0</v>
      </c>
      <c r="P226" s="1">
        <f t="shared" si="67"/>
        <v>0</v>
      </c>
      <c r="Q226" s="22">
        <f t="shared" si="53"/>
        <v>0</v>
      </c>
      <c r="R226" s="19">
        <f t="shared" si="52"/>
        <v>0</v>
      </c>
      <c r="S226" s="1">
        <f t="shared" si="52"/>
        <v>0</v>
      </c>
      <c r="T226" s="1">
        <f t="shared" si="52"/>
        <v>0</v>
      </c>
      <c r="U226" s="42" t="str">
        <f t="shared" si="68"/>
        <v xml:space="preserve"> </v>
      </c>
      <c r="Z226" s="14"/>
    </row>
    <row r="227" spans="1:26" ht="15.75" x14ac:dyDescent="0.25">
      <c r="A227" s="3">
        <v>224</v>
      </c>
      <c r="B227" s="4">
        <f t="shared" si="54"/>
        <v>224</v>
      </c>
      <c r="C227" s="1" t="str">
        <f t="shared" si="55"/>
        <v xml:space="preserve"> </v>
      </c>
      <c r="D227" t="str">
        <f t="shared" si="56"/>
        <v xml:space="preserve"> </v>
      </c>
      <c r="E227" s="1" t="str">
        <f t="shared" si="57"/>
        <v xml:space="preserve"> </v>
      </c>
      <c r="F227" s="1">
        <f t="shared" si="62"/>
        <v>0</v>
      </c>
      <c r="G227" s="1" t="str">
        <f t="shared" si="58"/>
        <v xml:space="preserve"> </v>
      </c>
      <c r="H227" s="42" t="str">
        <f t="shared" si="63"/>
        <v xml:space="preserve"> </v>
      </c>
      <c r="I227" s="1" t="str">
        <f t="shared" si="59"/>
        <v xml:space="preserve"> </v>
      </c>
      <c r="J227" s="1" t="str">
        <f t="shared" si="60"/>
        <v xml:space="preserve"> </v>
      </c>
      <c r="K227" s="1" t="str">
        <f t="shared" si="61"/>
        <v xml:space="preserve"> </v>
      </c>
      <c r="L227" s="7"/>
      <c r="M227">
        <f t="shared" si="64"/>
        <v>0</v>
      </c>
      <c r="N227">
        <f t="shared" si="65"/>
        <v>0</v>
      </c>
      <c r="O227">
        <f t="shared" si="66"/>
        <v>0</v>
      </c>
      <c r="P227" s="1">
        <f t="shared" si="67"/>
        <v>0</v>
      </c>
      <c r="Q227" s="22">
        <f t="shared" si="53"/>
        <v>0</v>
      </c>
      <c r="R227" s="19">
        <f t="shared" si="52"/>
        <v>0</v>
      </c>
      <c r="S227" s="1">
        <f t="shared" si="52"/>
        <v>0</v>
      </c>
      <c r="T227" s="1">
        <f t="shared" si="52"/>
        <v>0</v>
      </c>
      <c r="U227" s="42" t="str">
        <f t="shared" si="68"/>
        <v xml:space="preserve"> </v>
      </c>
      <c r="Z227" s="14"/>
    </row>
    <row r="228" spans="1:26" ht="15.75" x14ac:dyDescent="0.25">
      <c r="A228" s="3">
        <v>225</v>
      </c>
      <c r="B228" s="4" t="str">
        <f t="shared" si="54"/>
        <v xml:space="preserve"> </v>
      </c>
      <c r="C228" s="1">
        <f t="shared" si="55"/>
        <v>225</v>
      </c>
      <c r="D228" t="str">
        <f t="shared" si="56"/>
        <v>GIACOBBE NICO</v>
      </c>
      <c r="E228" s="1" t="str">
        <f t="shared" si="57"/>
        <v>Y00239</v>
      </c>
      <c r="F228" s="1">
        <f t="shared" si="62"/>
        <v>0</v>
      </c>
      <c r="G228" s="1" t="str">
        <f t="shared" si="58"/>
        <v xml:space="preserve"> </v>
      </c>
      <c r="H228" s="42" t="str">
        <f t="shared" si="63"/>
        <v>GIACOBBE NICO</v>
      </c>
      <c r="I228" s="1" t="str">
        <f t="shared" si="59"/>
        <v>VEN</v>
      </c>
      <c r="J228" s="1">
        <f t="shared" si="60"/>
        <v>65</v>
      </c>
      <c r="K228" s="1" t="str">
        <f t="shared" si="61"/>
        <v>CADETTI</v>
      </c>
      <c r="L228" s="7"/>
      <c r="M228">
        <f t="shared" si="64"/>
        <v>0</v>
      </c>
      <c r="N228">
        <f t="shared" si="65"/>
        <v>0</v>
      </c>
      <c r="O228">
        <f t="shared" si="66"/>
        <v>0</v>
      </c>
      <c r="P228" s="1">
        <f t="shared" si="67"/>
        <v>0</v>
      </c>
      <c r="Q228" s="22">
        <f t="shared" si="53"/>
        <v>0</v>
      </c>
      <c r="R228" s="19">
        <f t="shared" si="52"/>
        <v>0</v>
      </c>
      <c r="S228" s="1">
        <f t="shared" si="52"/>
        <v>0</v>
      </c>
      <c r="T228" s="1">
        <f t="shared" si="52"/>
        <v>0</v>
      </c>
      <c r="U228" s="42" t="str">
        <f t="shared" si="68"/>
        <v xml:space="preserve"> </v>
      </c>
      <c r="Z228" s="14"/>
    </row>
    <row r="229" spans="1:26" ht="15.75" x14ac:dyDescent="0.25">
      <c r="A229" s="3">
        <v>226</v>
      </c>
      <c r="B229" s="4">
        <f t="shared" si="54"/>
        <v>226</v>
      </c>
      <c r="C229" s="1" t="str">
        <f t="shared" si="55"/>
        <v xml:space="preserve"> </v>
      </c>
      <c r="D229" t="str">
        <f t="shared" si="56"/>
        <v xml:space="preserve"> </v>
      </c>
      <c r="E229" s="1" t="str">
        <f t="shared" si="57"/>
        <v xml:space="preserve"> </v>
      </c>
      <c r="F229" s="1">
        <f t="shared" si="62"/>
        <v>0</v>
      </c>
      <c r="G229" s="1" t="str">
        <f t="shared" si="58"/>
        <v xml:space="preserve"> </v>
      </c>
      <c r="H229" s="42" t="str">
        <f t="shared" si="63"/>
        <v xml:space="preserve"> </v>
      </c>
      <c r="I229" s="1" t="str">
        <f t="shared" si="59"/>
        <v xml:space="preserve"> </v>
      </c>
      <c r="J229" s="1" t="str">
        <f t="shared" si="60"/>
        <v xml:space="preserve"> </v>
      </c>
      <c r="K229" s="1" t="str">
        <f t="shared" si="61"/>
        <v xml:space="preserve"> </v>
      </c>
      <c r="L229" s="7"/>
      <c r="M229">
        <f t="shared" si="64"/>
        <v>0</v>
      </c>
      <c r="N229">
        <f t="shared" si="65"/>
        <v>0</v>
      </c>
      <c r="O229">
        <f t="shared" si="66"/>
        <v>0</v>
      </c>
      <c r="P229" s="1">
        <f t="shared" si="67"/>
        <v>0</v>
      </c>
      <c r="Q229" s="22">
        <f t="shared" si="53"/>
        <v>0</v>
      </c>
      <c r="R229" s="19">
        <f t="shared" si="52"/>
        <v>0</v>
      </c>
      <c r="S229" s="1">
        <f t="shared" si="52"/>
        <v>0</v>
      </c>
      <c r="T229" s="1">
        <f t="shared" si="52"/>
        <v>0</v>
      </c>
      <c r="U229" s="42" t="str">
        <f t="shared" si="68"/>
        <v xml:space="preserve"> </v>
      </c>
      <c r="Z229" s="14"/>
    </row>
    <row r="230" spans="1:26" ht="15.75" x14ac:dyDescent="0.25">
      <c r="A230" s="3">
        <v>227</v>
      </c>
      <c r="B230" s="4">
        <f t="shared" si="54"/>
        <v>227</v>
      </c>
      <c r="C230" s="1" t="str">
        <f t="shared" si="55"/>
        <v xml:space="preserve"> </v>
      </c>
      <c r="D230" t="str">
        <f t="shared" si="56"/>
        <v xml:space="preserve"> </v>
      </c>
      <c r="E230" s="1" t="str">
        <f t="shared" si="57"/>
        <v xml:space="preserve"> </v>
      </c>
      <c r="F230" s="1">
        <f t="shared" si="62"/>
        <v>0</v>
      </c>
      <c r="G230" s="1" t="str">
        <f t="shared" si="58"/>
        <v xml:space="preserve"> </v>
      </c>
      <c r="H230" s="42" t="str">
        <f t="shared" si="63"/>
        <v xml:space="preserve"> </v>
      </c>
      <c r="I230" s="1" t="str">
        <f t="shared" si="59"/>
        <v xml:space="preserve"> </v>
      </c>
      <c r="J230" s="1" t="str">
        <f t="shared" si="60"/>
        <v xml:space="preserve"> </v>
      </c>
      <c r="K230" s="1" t="str">
        <f t="shared" si="61"/>
        <v xml:space="preserve"> </v>
      </c>
      <c r="L230" s="7"/>
      <c r="M230">
        <f t="shared" si="64"/>
        <v>0</v>
      </c>
      <c r="N230">
        <f t="shared" si="65"/>
        <v>0</v>
      </c>
      <c r="O230">
        <f t="shared" si="66"/>
        <v>0</v>
      </c>
      <c r="P230" s="1">
        <f t="shared" si="67"/>
        <v>0</v>
      </c>
      <c r="Q230" s="22">
        <f t="shared" si="53"/>
        <v>0</v>
      </c>
      <c r="R230" s="19">
        <f t="shared" si="52"/>
        <v>0</v>
      </c>
      <c r="S230" s="1">
        <f t="shared" si="52"/>
        <v>0</v>
      </c>
      <c r="T230" s="1">
        <f t="shared" si="52"/>
        <v>0</v>
      </c>
      <c r="U230" s="42" t="str">
        <f t="shared" si="68"/>
        <v xml:space="preserve"> </v>
      </c>
      <c r="Z230" s="14"/>
    </row>
    <row r="231" spans="1:26" ht="15.75" x14ac:dyDescent="0.25">
      <c r="A231" s="3">
        <v>228</v>
      </c>
      <c r="B231" s="4">
        <f t="shared" si="54"/>
        <v>228</v>
      </c>
      <c r="C231" s="1" t="str">
        <f t="shared" si="55"/>
        <v xml:space="preserve"> </v>
      </c>
      <c r="D231" t="str">
        <f t="shared" si="56"/>
        <v xml:space="preserve"> </v>
      </c>
      <c r="E231" s="1" t="str">
        <f t="shared" si="57"/>
        <v xml:space="preserve"> </v>
      </c>
      <c r="F231" s="1">
        <f t="shared" si="62"/>
        <v>0</v>
      </c>
      <c r="G231" s="1" t="str">
        <f t="shared" si="58"/>
        <v xml:space="preserve"> </v>
      </c>
      <c r="H231" s="42" t="str">
        <f t="shared" si="63"/>
        <v xml:space="preserve"> </v>
      </c>
      <c r="I231" s="1" t="str">
        <f t="shared" si="59"/>
        <v xml:space="preserve"> </v>
      </c>
      <c r="J231" s="1" t="str">
        <f t="shared" si="60"/>
        <v xml:space="preserve"> </v>
      </c>
      <c r="K231" s="1" t="str">
        <f t="shared" si="61"/>
        <v xml:space="preserve"> </v>
      </c>
      <c r="L231" s="7"/>
      <c r="M231">
        <f t="shared" si="64"/>
        <v>0</v>
      </c>
      <c r="N231">
        <f t="shared" si="65"/>
        <v>0</v>
      </c>
      <c r="O231">
        <f t="shared" si="66"/>
        <v>0</v>
      </c>
      <c r="P231" s="1">
        <f t="shared" si="67"/>
        <v>0</v>
      </c>
      <c r="Q231" s="22">
        <f t="shared" si="53"/>
        <v>0</v>
      </c>
      <c r="R231" s="19">
        <f t="shared" si="52"/>
        <v>0</v>
      </c>
      <c r="S231" s="1">
        <f t="shared" si="52"/>
        <v>0</v>
      </c>
      <c r="T231" s="1">
        <f t="shared" si="52"/>
        <v>0</v>
      </c>
      <c r="U231" s="42" t="str">
        <f t="shared" si="68"/>
        <v xml:space="preserve"> </v>
      </c>
      <c r="Z231" s="14"/>
    </row>
    <row r="232" spans="1:26" ht="15.75" x14ac:dyDescent="0.25">
      <c r="A232" s="3">
        <v>229</v>
      </c>
      <c r="B232" s="4">
        <f t="shared" si="54"/>
        <v>229</v>
      </c>
      <c r="C232" s="1" t="str">
        <f t="shared" si="55"/>
        <v xml:space="preserve"> </v>
      </c>
      <c r="D232" t="str">
        <f t="shared" si="56"/>
        <v xml:space="preserve"> </v>
      </c>
      <c r="E232" s="1" t="str">
        <f t="shared" si="57"/>
        <v xml:space="preserve"> </v>
      </c>
      <c r="F232" s="1">
        <f t="shared" si="62"/>
        <v>0</v>
      </c>
      <c r="G232" s="1" t="str">
        <f t="shared" si="58"/>
        <v xml:space="preserve"> </v>
      </c>
      <c r="H232" s="42" t="str">
        <f t="shared" si="63"/>
        <v xml:space="preserve"> </v>
      </c>
      <c r="I232" s="1" t="str">
        <f t="shared" si="59"/>
        <v xml:space="preserve"> </v>
      </c>
      <c r="J232" s="1" t="str">
        <f t="shared" si="60"/>
        <v xml:space="preserve"> </v>
      </c>
      <c r="K232" s="1" t="str">
        <f t="shared" si="61"/>
        <v xml:space="preserve"> </v>
      </c>
      <c r="L232" s="7"/>
      <c r="M232">
        <f t="shared" si="64"/>
        <v>0</v>
      </c>
      <c r="N232">
        <f t="shared" si="65"/>
        <v>0</v>
      </c>
      <c r="O232">
        <f t="shared" si="66"/>
        <v>0</v>
      </c>
      <c r="P232" s="1">
        <f t="shared" si="67"/>
        <v>0</v>
      </c>
      <c r="Q232" s="22">
        <f t="shared" si="53"/>
        <v>0</v>
      </c>
      <c r="R232" s="19">
        <f t="shared" si="52"/>
        <v>0</v>
      </c>
      <c r="S232" s="1">
        <f t="shared" si="52"/>
        <v>0</v>
      </c>
      <c r="T232" s="1">
        <f t="shared" si="52"/>
        <v>0</v>
      </c>
      <c r="U232" s="42" t="str">
        <f t="shared" si="68"/>
        <v xml:space="preserve"> </v>
      </c>
      <c r="Z232" s="14"/>
    </row>
    <row r="233" spans="1:26" ht="15.75" x14ac:dyDescent="0.25">
      <c r="A233" s="3">
        <v>230</v>
      </c>
      <c r="B233" s="4">
        <f t="shared" si="54"/>
        <v>230</v>
      </c>
      <c r="C233" s="1" t="str">
        <f t="shared" si="55"/>
        <v xml:space="preserve"> </v>
      </c>
      <c r="D233" t="str">
        <f t="shared" si="56"/>
        <v xml:space="preserve"> </v>
      </c>
      <c r="E233" s="1" t="str">
        <f t="shared" si="57"/>
        <v xml:space="preserve"> </v>
      </c>
      <c r="F233" s="1">
        <f t="shared" si="62"/>
        <v>0</v>
      </c>
      <c r="G233" s="1" t="str">
        <f t="shared" si="58"/>
        <v xml:space="preserve"> </v>
      </c>
      <c r="H233" s="42" t="str">
        <f t="shared" si="63"/>
        <v xml:space="preserve"> </v>
      </c>
      <c r="I233" s="1" t="str">
        <f t="shared" si="59"/>
        <v xml:space="preserve"> </v>
      </c>
      <c r="J233" s="1" t="str">
        <f t="shared" si="60"/>
        <v xml:space="preserve"> </v>
      </c>
      <c r="K233" s="1" t="str">
        <f t="shared" si="61"/>
        <v xml:space="preserve"> </v>
      </c>
      <c r="L233" s="7"/>
      <c r="M233">
        <f t="shared" si="64"/>
        <v>0</v>
      </c>
      <c r="N233">
        <f t="shared" si="65"/>
        <v>0</v>
      </c>
      <c r="O233">
        <f t="shared" si="66"/>
        <v>0</v>
      </c>
      <c r="P233" s="1">
        <f t="shared" si="67"/>
        <v>0</v>
      </c>
      <c r="Q233" s="22">
        <f t="shared" si="53"/>
        <v>0</v>
      </c>
      <c r="R233" s="19">
        <f t="shared" si="52"/>
        <v>0</v>
      </c>
      <c r="S233" s="1">
        <f t="shared" si="52"/>
        <v>0</v>
      </c>
      <c r="T233" s="1">
        <f t="shared" si="52"/>
        <v>0</v>
      </c>
      <c r="U233" s="42" t="str">
        <f t="shared" si="68"/>
        <v xml:space="preserve"> </v>
      </c>
      <c r="Z233" s="14"/>
    </row>
    <row r="234" spans="1:26" ht="15.75" x14ac:dyDescent="0.25">
      <c r="A234" s="3">
        <v>231</v>
      </c>
      <c r="B234" s="4">
        <f t="shared" si="54"/>
        <v>231</v>
      </c>
      <c r="C234" s="1" t="str">
        <f t="shared" si="55"/>
        <v xml:space="preserve"> </v>
      </c>
      <c r="D234" t="str">
        <f t="shared" si="56"/>
        <v xml:space="preserve"> </v>
      </c>
      <c r="E234" s="1" t="str">
        <f t="shared" si="57"/>
        <v xml:space="preserve"> </v>
      </c>
      <c r="F234" s="1">
        <f t="shared" si="62"/>
        <v>0</v>
      </c>
      <c r="G234" s="1" t="str">
        <f t="shared" si="58"/>
        <v xml:space="preserve"> </v>
      </c>
      <c r="H234" s="42" t="str">
        <f t="shared" si="63"/>
        <v xml:space="preserve"> </v>
      </c>
      <c r="I234" s="1" t="str">
        <f t="shared" si="59"/>
        <v xml:space="preserve"> </v>
      </c>
      <c r="J234" s="1" t="str">
        <f t="shared" si="60"/>
        <v xml:space="preserve"> </v>
      </c>
      <c r="K234" s="1" t="str">
        <f t="shared" si="61"/>
        <v xml:space="preserve"> </v>
      </c>
      <c r="L234" s="7"/>
      <c r="M234">
        <f t="shared" si="64"/>
        <v>0</v>
      </c>
      <c r="N234">
        <f t="shared" si="65"/>
        <v>0</v>
      </c>
      <c r="O234">
        <f t="shared" si="66"/>
        <v>0</v>
      </c>
      <c r="P234" s="1">
        <f t="shared" si="67"/>
        <v>0</v>
      </c>
      <c r="Q234" s="22">
        <f t="shared" si="53"/>
        <v>0</v>
      </c>
      <c r="R234" s="19">
        <f t="shared" si="52"/>
        <v>0</v>
      </c>
      <c r="S234" s="1">
        <f t="shared" si="52"/>
        <v>0</v>
      </c>
      <c r="T234" s="1">
        <f t="shared" si="52"/>
        <v>0</v>
      </c>
      <c r="U234" s="42" t="str">
        <f t="shared" si="68"/>
        <v xml:space="preserve"> </v>
      </c>
      <c r="Z234" s="14"/>
    </row>
    <row r="235" spans="1:26" ht="15.75" x14ac:dyDescent="0.25">
      <c r="A235" s="3">
        <v>232</v>
      </c>
      <c r="B235" s="4">
        <f t="shared" si="54"/>
        <v>232</v>
      </c>
      <c r="C235" s="1" t="str">
        <f t="shared" si="55"/>
        <v xml:space="preserve"> </v>
      </c>
      <c r="D235" t="str">
        <f t="shared" si="56"/>
        <v xml:space="preserve"> </v>
      </c>
      <c r="E235" s="1" t="str">
        <f t="shared" si="57"/>
        <v xml:space="preserve"> </v>
      </c>
      <c r="F235" s="1">
        <f t="shared" si="62"/>
        <v>0</v>
      </c>
      <c r="G235" s="1" t="str">
        <f t="shared" si="58"/>
        <v xml:space="preserve"> </v>
      </c>
      <c r="H235" s="42" t="str">
        <f t="shared" si="63"/>
        <v xml:space="preserve"> </v>
      </c>
      <c r="I235" s="1" t="str">
        <f t="shared" si="59"/>
        <v xml:space="preserve"> </v>
      </c>
      <c r="J235" s="1" t="str">
        <f t="shared" si="60"/>
        <v xml:space="preserve"> </v>
      </c>
      <c r="K235" s="1" t="str">
        <f t="shared" si="61"/>
        <v xml:space="preserve"> </v>
      </c>
      <c r="L235" s="7"/>
      <c r="M235">
        <f t="shared" si="64"/>
        <v>0</v>
      </c>
      <c r="N235">
        <f t="shared" si="65"/>
        <v>0</v>
      </c>
      <c r="O235">
        <f t="shared" si="66"/>
        <v>0</v>
      </c>
      <c r="P235" s="1">
        <f t="shared" si="67"/>
        <v>0</v>
      </c>
      <c r="Q235" s="22">
        <f t="shared" si="53"/>
        <v>0</v>
      </c>
      <c r="R235" s="19">
        <f t="shared" si="52"/>
        <v>0</v>
      </c>
      <c r="S235" s="1">
        <f t="shared" si="52"/>
        <v>0</v>
      </c>
      <c r="T235" s="1">
        <f t="shared" si="52"/>
        <v>0</v>
      </c>
      <c r="U235" s="42" t="str">
        <f t="shared" si="68"/>
        <v xml:space="preserve"> </v>
      </c>
      <c r="Z235" s="14"/>
    </row>
    <row r="236" spans="1:26" ht="15.75" x14ac:dyDescent="0.25">
      <c r="A236" s="3">
        <v>233</v>
      </c>
      <c r="B236" s="4">
        <f t="shared" si="54"/>
        <v>233</v>
      </c>
      <c r="C236" s="1" t="str">
        <f t="shared" si="55"/>
        <v xml:space="preserve"> </v>
      </c>
      <c r="D236" t="str">
        <f t="shared" si="56"/>
        <v xml:space="preserve"> </v>
      </c>
      <c r="E236" s="1" t="str">
        <f t="shared" si="57"/>
        <v xml:space="preserve"> </v>
      </c>
      <c r="F236" s="1">
        <f t="shared" si="62"/>
        <v>0</v>
      </c>
      <c r="G236" s="1" t="str">
        <f t="shared" si="58"/>
        <v xml:space="preserve"> </v>
      </c>
      <c r="H236" s="42" t="str">
        <f t="shared" si="63"/>
        <v xml:space="preserve"> </v>
      </c>
      <c r="I236" s="1" t="str">
        <f t="shared" si="59"/>
        <v xml:space="preserve"> </v>
      </c>
      <c r="J236" s="1" t="str">
        <f t="shared" si="60"/>
        <v xml:space="preserve"> </v>
      </c>
      <c r="K236" s="1" t="str">
        <f t="shared" si="61"/>
        <v xml:space="preserve"> </v>
      </c>
      <c r="L236" s="7"/>
      <c r="M236">
        <f t="shared" si="64"/>
        <v>0</v>
      </c>
      <c r="N236">
        <f t="shared" si="65"/>
        <v>0</v>
      </c>
      <c r="O236">
        <f t="shared" si="66"/>
        <v>0</v>
      </c>
      <c r="P236" s="1">
        <f t="shared" si="67"/>
        <v>0</v>
      </c>
      <c r="Q236" s="22">
        <f t="shared" si="53"/>
        <v>0</v>
      </c>
      <c r="R236" s="19">
        <f t="shared" si="52"/>
        <v>0</v>
      </c>
      <c r="S236" s="1">
        <f t="shared" si="52"/>
        <v>0</v>
      </c>
      <c r="T236" s="1">
        <f t="shared" si="52"/>
        <v>0</v>
      </c>
      <c r="U236" s="42" t="str">
        <f t="shared" si="68"/>
        <v xml:space="preserve"> </v>
      </c>
      <c r="Z236" s="14"/>
    </row>
    <row r="237" spans="1:26" ht="15.75" x14ac:dyDescent="0.25">
      <c r="A237" s="3">
        <v>234</v>
      </c>
      <c r="B237" s="4">
        <f t="shared" si="54"/>
        <v>234</v>
      </c>
      <c r="C237" s="1" t="str">
        <f t="shared" si="55"/>
        <v xml:space="preserve"> </v>
      </c>
      <c r="D237" t="str">
        <f t="shared" si="56"/>
        <v xml:space="preserve"> </v>
      </c>
      <c r="E237" s="1" t="str">
        <f t="shared" si="57"/>
        <v xml:space="preserve"> </v>
      </c>
      <c r="F237" s="1">
        <f t="shared" si="62"/>
        <v>0</v>
      </c>
      <c r="G237" s="1" t="str">
        <f t="shared" si="58"/>
        <v xml:space="preserve"> </v>
      </c>
      <c r="H237" s="42" t="str">
        <f t="shared" si="63"/>
        <v xml:space="preserve"> </v>
      </c>
      <c r="I237" s="1" t="str">
        <f t="shared" si="59"/>
        <v xml:space="preserve"> </v>
      </c>
      <c r="J237" s="1" t="str">
        <f t="shared" si="60"/>
        <v xml:space="preserve"> </v>
      </c>
      <c r="K237" s="1" t="str">
        <f t="shared" si="61"/>
        <v xml:space="preserve"> </v>
      </c>
      <c r="L237" s="7"/>
      <c r="M237">
        <f t="shared" si="64"/>
        <v>0</v>
      </c>
      <c r="N237">
        <f t="shared" si="65"/>
        <v>0</v>
      </c>
      <c r="O237">
        <f t="shared" si="66"/>
        <v>0</v>
      </c>
      <c r="P237" s="1">
        <f t="shared" si="67"/>
        <v>0</v>
      </c>
      <c r="Q237" s="22">
        <f t="shared" si="53"/>
        <v>0</v>
      </c>
      <c r="R237" s="19">
        <f t="shared" si="53"/>
        <v>0</v>
      </c>
      <c r="S237" s="1">
        <f t="shared" si="53"/>
        <v>0</v>
      </c>
      <c r="T237" s="1">
        <f t="shared" si="53"/>
        <v>0</v>
      </c>
      <c r="U237" s="42" t="str">
        <f t="shared" si="68"/>
        <v xml:space="preserve"> </v>
      </c>
      <c r="Z237" s="14"/>
    </row>
    <row r="238" spans="1:26" ht="15.75" x14ac:dyDescent="0.25">
      <c r="A238" s="3">
        <v>235</v>
      </c>
      <c r="B238" s="4">
        <f t="shared" si="54"/>
        <v>235</v>
      </c>
      <c r="C238" s="1" t="str">
        <f t="shared" si="55"/>
        <v xml:space="preserve"> </v>
      </c>
      <c r="D238" t="str">
        <f t="shared" si="56"/>
        <v xml:space="preserve"> </v>
      </c>
      <c r="E238" s="1" t="str">
        <f t="shared" si="57"/>
        <v xml:space="preserve"> </v>
      </c>
      <c r="F238" s="1">
        <f t="shared" si="62"/>
        <v>0</v>
      </c>
      <c r="G238" s="1" t="str">
        <f t="shared" si="58"/>
        <v xml:space="preserve"> </v>
      </c>
      <c r="H238" s="42" t="str">
        <f t="shared" si="63"/>
        <v xml:space="preserve"> </v>
      </c>
      <c r="I238" s="1" t="str">
        <f t="shared" si="59"/>
        <v xml:space="preserve"> </v>
      </c>
      <c r="J238" s="1" t="str">
        <f t="shared" si="60"/>
        <v xml:space="preserve"> </v>
      </c>
      <c r="K238" s="1" t="str">
        <f t="shared" si="61"/>
        <v xml:space="preserve"> </v>
      </c>
      <c r="L238" s="7"/>
      <c r="M238">
        <f t="shared" si="64"/>
        <v>0</v>
      </c>
      <c r="N238">
        <f t="shared" si="65"/>
        <v>0</v>
      </c>
      <c r="O238">
        <f t="shared" si="66"/>
        <v>0</v>
      </c>
      <c r="P238" s="1">
        <f t="shared" si="67"/>
        <v>0</v>
      </c>
      <c r="Q238" s="22">
        <f t="shared" ref="Q238:T280" si="69">Z238</f>
        <v>0</v>
      </c>
      <c r="R238" s="19">
        <f t="shared" si="69"/>
        <v>0</v>
      </c>
      <c r="S238" s="1">
        <f t="shared" si="69"/>
        <v>0</v>
      </c>
      <c r="T238" s="1">
        <f t="shared" si="69"/>
        <v>0</v>
      </c>
      <c r="U238" s="42" t="str">
        <f t="shared" si="68"/>
        <v xml:space="preserve"> </v>
      </c>
      <c r="Z238" s="14"/>
    </row>
    <row r="239" spans="1:26" ht="15.75" x14ac:dyDescent="0.25">
      <c r="A239" s="3">
        <v>236</v>
      </c>
      <c r="B239" s="4">
        <f t="shared" si="54"/>
        <v>236</v>
      </c>
      <c r="C239" s="1" t="str">
        <f t="shared" si="55"/>
        <v xml:space="preserve"> </v>
      </c>
      <c r="D239" t="str">
        <f t="shared" si="56"/>
        <v xml:space="preserve"> </v>
      </c>
      <c r="E239" s="1" t="str">
        <f t="shared" si="57"/>
        <v xml:space="preserve"> </v>
      </c>
      <c r="F239" s="1">
        <f t="shared" si="62"/>
        <v>0</v>
      </c>
      <c r="G239" s="1" t="str">
        <f t="shared" si="58"/>
        <v xml:space="preserve"> </v>
      </c>
      <c r="H239" s="42" t="str">
        <f t="shared" si="63"/>
        <v xml:space="preserve"> </v>
      </c>
      <c r="I239" s="1" t="str">
        <f t="shared" si="59"/>
        <v xml:space="preserve"> </v>
      </c>
      <c r="J239" s="1" t="str">
        <f t="shared" si="60"/>
        <v xml:space="preserve"> </v>
      </c>
      <c r="K239" s="1" t="str">
        <f t="shared" si="61"/>
        <v xml:space="preserve"> </v>
      </c>
      <c r="L239" s="7"/>
      <c r="M239">
        <f t="shared" si="64"/>
        <v>0</v>
      </c>
      <c r="N239">
        <f t="shared" si="65"/>
        <v>0</v>
      </c>
      <c r="O239">
        <f t="shared" si="66"/>
        <v>0</v>
      </c>
      <c r="P239" s="1">
        <f t="shared" si="67"/>
        <v>0</v>
      </c>
      <c r="Q239" s="22">
        <f t="shared" si="69"/>
        <v>0</v>
      </c>
      <c r="R239" s="19">
        <f t="shared" si="69"/>
        <v>0</v>
      </c>
      <c r="S239" s="1">
        <f t="shared" si="69"/>
        <v>0</v>
      </c>
      <c r="T239" s="1">
        <f t="shared" si="69"/>
        <v>0</v>
      </c>
      <c r="U239" s="42" t="str">
        <f t="shared" si="68"/>
        <v xml:space="preserve"> </v>
      </c>
      <c r="Z239" s="14"/>
    </row>
    <row r="240" spans="1:26" ht="15.75" x14ac:dyDescent="0.25">
      <c r="A240" s="3">
        <v>237</v>
      </c>
      <c r="B240" s="4">
        <f t="shared" si="54"/>
        <v>237</v>
      </c>
      <c r="C240" s="1" t="str">
        <f t="shared" si="55"/>
        <v xml:space="preserve"> </v>
      </c>
      <c r="D240" t="str">
        <f t="shared" si="56"/>
        <v xml:space="preserve"> </v>
      </c>
      <c r="E240" s="1" t="str">
        <f t="shared" si="57"/>
        <v xml:space="preserve"> </v>
      </c>
      <c r="F240" s="1">
        <f t="shared" si="62"/>
        <v>0</v>
      </c>
      <c r="G240" s="1" t="str">
        <f t="shared" si="58"/>
        <v xml:space="preserve"> </v>
      </c>
      <c r="H240" s="42" t="str">
        <f t="shared" si="63"/>
        <v xml:space="preserve"> </v>
      </c>
      <c r="I240" s="1" t="str">
        <f t="shared" si="59"/>
        <v xml:space="preserve"> </v>
      </c>
      <c r="J240" s="1" t="str">
        <f t="shared" si="60"/>
        <v xml:space="preserve"> </v>
      </c>
      <c r="K240" s="1" t="str">
        <f t="shared" si="61"/>
        <v xml:space="preserve"> </v>
      </c>
      <c r="L240" s="7"/>
      <c r="M240">
        <f t="shared" si="64"/>
        <v>0</v>
      </c>
      <c r="N240">
        <f t="shared" si="65"/>
        <v>0</v>
      </c>
      <c r="O240">
        <f t="shared" si="66"/>
        <v>0</v>
      </c>
      <c r="P240" s="1">
        <f t="shared" si="67"/>
        <v>0</v>
      </c>
      <c r="Q240" s="22">
        <f t="shared" si="69"/>
        <v>0</v>
      </c>
      <c r="R240" s="19">
        <f t="shared" si="69"/>
        <v>0</v>
      </c>
      <c r="S240" s="1">
        <f t="shared" si="69"/>
        <v>0</v>
      </c>
      <c r="T240" s="1">
        <f t="shared" si="69"/>
        <v>0</v>
      </c>
      <c r="U240" s="42" t="str">
        <f t="shared" si="68"/>
        <v xml:space="preserve"> </v>
      </c>
      <c r="Z240" s="14"/>
    </row>
    <row r="241" spans="1:26" ht="15.75" x14ac:dyDescent="0.25">
      <c r="A241" s="3">
        <v>238</v>
      </c>
      <c r="B241" s="4" t="str">
        <f t="shared" si="54"/>
        <v xml:space="preserve"> </v>
      </c>
      <c r="C241" s="1">
        <f t="shared" si="55"/>
        <v>238</v>
      </c>
      <c r="D241" t="str">
        <f t="shared" si="56"/>
        <v>FADANELLI FRANCESCO</v>
      </c>
      <c r="E241" s="1" t="str">
        <f t="shared" si="57"/>
        <v>A00138</v>
      </c>
      <c r="F241" s="1">
        <f t="shared" si="62"/>
        <v>0</v>
      </c>
      <c r="G241" s="1" t="str">
        <f t="shared" si="58"/>
        <v xml:space="preserve"> </v>
      </c>
      <c r="H241" s="42" t="str">
        <f t="shared" si="63"/>
        <v>FADANELLI FRANCESCO</v>
      </c>
      <c r="I241" s="1" t="str">
        <f t="shared" si="59"/>
        <v>PTR</v>
      </c>
      <c r="J241" s="1">
        <f t="shared" si="60"/>
        <v>65</v>
      </c>
      <c r="K241" s="1" t="str">
        <f t="shared" si="61"/>
        <v>DEBUTTANTI</v>
      </c>
      <c r="L241" s="7"/>
      <c r="M241">
        <f t="shared" si="64"/>
        <v>0</v>
      </c>
      <c r="N241">
        <f t="shared" si="65"/>
        <v>0</v>
      </c>
      <c r="O241">
        <f t="shared" si="66"/>
        <v>0</v>
      </c>
      <c r="P241" s="1">
        <f t="shared" si="67"/>
        <v>0</v>
      </c>
      <c r="Q241" s="22">
        <f t="shared" si="69"/>
        <v>0</v>
      </c>
      <c r="R241" s="19">
        <f t="shared" si="69"/>
        <v>0</v>
      </c>
      <c r="S241" s="1">
        <f t="shared" si="69"/>
        <v>0</v>
      </c>
      <c r="T241" s="1">
        <f t="shared" si="69"/>
        <v>0</v>
      </c>
      <c r="U241" s="42" t="str">
        <f t="shared" si="68"/>
        <v xml:space="preserve"> </v>
      </c>
      <c r="Z241" s="14"/>
    </row>
    <row r="242" spans="1:26" ht="15.75" x14ac:dyDescent="0.25">
      <c r="A242" s="3">
        <v>239</v>
      </c>
      <c r="B242" s="4">
        <f t="shared" si="54"/>
        <v>239</v>
      </c>
      <c r="C242" s="1" t="str">
        <f t="shared" si="55"/>
        <v xml:space="preserve"> </v>
      </c>
      <c r="D242" t="str">
        <f t="shared" si="56"/>
        <v xml:space="preserve"> </v>
      </c>
      <c r="E242" s="1" t="str">
        <f t="shared" si="57"/>
        <v xml:space="preserve"> </v>
      </c>
      <c r="F242" s="1">
        <f t="shared" si="62"/>
        <v>0</v>
      </c>
      <c r="G242" s="1" t="str">
        <f t="shared" si="58"/>
        <v xml:space="preserve"> </v>
      </c>
      <c r="H242" s="42" t="str">
        <f t="shared" si="63"/>
        <v xml:space="preserve"> </v>
      </c>
      <c r="I242" s="1" t="str">
        <f t="shared" si="59"/>
        <v xml:space="preserve"> </v>
      </c>
      <c r="J242" s="1" t="str">
        <f t="shared" si="60"/>
        <v xml:space="preserve"> </v>
      </c>
      <c r="K242" s="1" t="str">
        <f t="shared" si="61"/>
        <v xml:space="preserve"> </v>
      </c>
      <c r="L242" s="7"/>
      <c r="M242">
        <f t="shared" si="64"/>
        <v>0</v>
      </c>
      <c r="N242">
        <f t="shared" si="65"/>
        <v>0</v>
      </c>
      <c r="O242">
        <f t="shared" si="66"/>
        <v>0</v>
      </c>
      <c r="P242" s="1">
        <f t="shared" si="67"/>
        <v>0</v>
      </c>
      <c r="Q242" s="22">
        <f t="shared" si="69"/>
        <v>0</v>
      </c>
      <c r="R242" s="19">
        <f t="shared" si="69"/>
        <v>0</v>
      </c>
      <c r="S242" s="1">
        <f t="shared" si="69"/>
        <v>0</v>
      </c>
      <c r="T242" s="1">
        <f t="shared" si="69"/>
        <v>0</v>
      </c>
      <c r="U242" s="42" t="str">
        <f t="shared" si="68"/>
        <v xml:space="preserve"> </v>
      </c>
      <c r="Z242" s="14"/>
    </row>
    <row r="243" spans="1:26" ht="15.75" x14ac:dyDescent="0.25">
      <c r="A243" s="3">
        <v>240</v>
      </c>
      <c r="B243" s="4">
        <f t="shared" si="54"/>
        <v>240</v>
      </c>
      <c r="C243" s="1" t="str">
        <f t="shared" si="55"/>
        <v xml:space="preserve"> </v>
      </c>
      <c r="D243" t="str">
        <f t="shared" si="56"/>
        <v xml:space="preserve"> </v>
      </c>
      <c r="E243" s="1" t="str">
        <f t="shared" si="57"/>
        <v xml:space="preserve"> </v>
      </c>
      <c r="F243" s="1">
        <f t="shared" si="62"/>
        <v>0</v>
      </c>
      <c r="G243" s="1" t="str">
        <f t="shared" si="58"/>
        <v xml:space="preserve"> </v>
      </c>
      <c r="H243" s="42" t="str">
        <f t="shared" si="63"/>
        <v xml:space="preserve"> </v>
      </c>
      <c r="I243" s="1" t="str">
        <f t="shared" si="59"/>
        <v xml:space="preserve"> </v>
      </c>
      <c r="J243" s="1" t="str">
        <f t="shared" si="60"/>
        <v xml:space="preserve"> </v>
      </c>
      <c r="K243" s="1" t="str">
        <f t="shared" si="61"/>
        <v xml:space="preserve"> </v>
      </c>
      <c r="L243" s="7"/>
      <c r="M243">
        <f t="shared" si="64"/>
        <v>0</v>
      </c>
      <c r="N243">
        <f t="shared" si="65"/>
        <v>0</v>
      </c>
      <c r="O243">
        <f t="shared" si="66"/>
        <v>0</v>
      </c>
      <c r="P243" s="1">
        <f t="shared" si="67"/>
        <v>0</v>
      </c>
      <c r="Q243" s="22">
        <f t="shared" si="69"/>
        <v>0</v>
      </c>
      <c r="R243" s="19">
        <f t="shared" si="69"/>
        <v>0</v>
      </c>
      <c r="S243" s="1">
        <f t="shared" si="69"/>
        <v>0</v>
      </c>
      <c r="T243" s="1">
        <f t="shared" si="69"/>
        <v>0</v>
      </c>
      <c r="U243" s="42" t="str">
        <f t="shared" si="68"/>
        <v xml:space="preserve"> </v>
      </c>
      <c r="Z243" s="14"/>
    </row>
    <row r="244" spans="1:26" ht="15.75" x14ac:dyDescent="0.25">
      <c r="A244" s="3">
        <v>241</v>
      </c>
      <c r="B244" s="4">
        <f t="shared" si="54"/>
        <v>241</v>
      </c>
      <c r="C244" s="1" t="str">
        <f t="shared" si="55"/>
        <v xml:space="preserve"> </v>
      </c>
      <c r="D244" t="str">
        <f t="shared" si="56"/>
        <v xml:space="preserve"> </v>
      </c>
      <c r="E244" s="1" t="str">
        <f t="shared" si="57"/>
        <v xml:space="preserve"> </v>
      </c>
      <c r="F244" s="1">
        <f t="shared" si="62"/>
        <v>0</v>
      </c>
      <c r="G244" s="1" t="str">
        <f t="shared" si="58"/>
        <v xml:space="preserve"> </v>
      </c>
      <c r="H244" s="42" t="str">
        <f t="shared" si="63"/>
        <v xml:space="preserve"> </v>
      </c>
      <c r="I244" s="1" t="str">
        <f t="shared" si="59"/>
        <v xml:space="preserve"> </v>
      </c>
      <c r="J244" s="1" t="str">
        <f t="shared" si="60"/>
        <v xml:space="preserve"> </v>
      </c>
      <c r="K244" s="1" t="str">
        <f t="shared" si="61"/>
        <v xml:space="preserve"> </v>
      </c>
      <c r="L244" s="7"/>
      <c r="M244">
        <f t="shared" si="64"/>
        <v>0</v>
      </c>
      <c r="N244">
        <f t="shared" si="65"/>
        <v>0</v>
      </c>
      <c r="O244">
        <f t="shared" si="66"/>
        <v>0</v>
      </c>
      <c r="P244" s="1">
        <f t="shared" si="67"/>
        <v>0</v>
      </c>
      <c r="Q244" s="22">
        <f t="shared" si="69"/>
        <v>0</v>
      </c>
      <c r="R244" s="19">
        <f t="shared" si="69"/>
        <v>0</v>
      </c>
      <c r="S244" s="1">
        <f t="shared" si="69"/>
        <v>0</v>
      </c>
      <c r="T244" s="1">
        <f t="shared" si="69"/>
        <v>0</v>
      </c>
      <c r="U244" s="42" t="str">
        <f t="shared" si="68"/>
        <v xml:space="preserve"> </v>
      </c>
      <c r="Z244" s="14"/>
    </row>
    <row r="245" spans="1:26" ht="15.75" x14ac:dyDescent="0.25">
      <c r="A245" s="3">
        <v>242</v>
      </c>
      <c r="B245" s="4">
        <f t="shared" si="54"/>
        <v>242</v>
      </c>
      <c r="C245" s="1" t="str">
        <f t="shared" si="55"/>
        <v xml:space="preserve"> </v>
      </c>
      <c r="D245" t="str">
        <f t="shared" si="56"/>
        <v xml:space="preserve"> </v>
      </c>
      <c r="E245" s="1" t="str">
        <f t="shared" si="57"/>
        <v xml:space="preserve"> </v>
      </c>
      <c r="F245" s="1">
        <f t="shared" si="62"/>
        <v>0</v>
      </c>
      <c r="G245" s="1" t="str">
        <f t="shared" si="58"/>
        <v xml:space="preserve"> </v>
      </c>
      <c r="H245" s="42" t="str">
        <f t="shared" si="63"/>
        <v xml:space="preserve"> </v>
      </c>
      <c r="I245" s="1" t="str">
        <f t="shared" si="59"/>
        <v xml:space="preserve"> </v>
      </c>
      <c r="J245" s="1" t="str">
        <f t="shared" si="60"/>
        <v xml:space="preserve"> </v>
      </c>
      <c r="K245" s="1" t="str">
        <f t="shared" si="61"/>
        <v xml:space="preserve"> </v>
      </c>
      <c r="L245" s="7"/>
      <c r="M245">
        <f t="shared" si="64"/>
        <v>0</v>
      </c>
      <c r="N245">
        <f t="shared" si="65"/>
        <v>0</v>
      </c>
      <c r="O245">
        <f t="shared" si="66"/>
        <v>0</v>
      </c>
      <c r="P245" s="1">
        <f t="shared" si="67"/>
        <v>0</v>
      </c>
      <c r="Q245" s="22">
        <f t="shared" si="69"/>
        <v>0</v>
      </c>
      <c r="R245" s="19">
        <f t="shared" si="69"/>
        <v>0</v>
      </c>
      <c r="S245" s="1">
        <f t="shared" si="69"/>
        <v>0</v>
      </c>
      <c r="T245" s="1">
        <f t="shared" si="69"/>
        <v>0</v>
      </c>
      <c r="U245" s="42" t="str">
        <f t="shared" si="68"/>
        <v xml:space="preserve"> </v>
      </c>
      <c r="Z245" s="14"/>
    </row>
    <row r="246" spans="1:26" ht="15.75" x14ac:dyDescent="0.25">
      <c r="A246" s="3">
        <v>243</v>
      </c>
      <c r="B246" s="4">
        <f t="shared" si="54"/>
        <v>243</v>
      </c>
      <c r="C246" s="1" t="str">
        <f t="shared" si="55"/>
        <v xml:space="preserve"> </v>
      </c>
      <c r="D246" t="str">
        <f t="shared" si="56"/>
        <v xml:space="preserve"> </v>
      </c>
      <c r="E246" s="1" t="str">
        <f t="shared" si="57"/>
        <v xml:space="preserve"> </v>
      </c>
      <c r="F246" s="1">
        <f t="shared" si="62"/>
        <v>0</v>
      </c>
      <c r="G246" s="1" t="str">
        <f t="shared" si="58"/>
        <v xml:space="preserve"> </v>
      </c>
      <c r="H246" s="42" t="str">
        <f t="shared" si="63"/>
        <v xml:space="preserve"> </v>
      </c>
      <c r="I246" s="1" t="str">
        <f t="shared" si="59"/>
        <v xml:space="preserve"> </v>
      </c>
      <c r="J246" s="1" t="str">
        <f t="shared" si="60"/>
        <v xml:space="preserve"> </v>
      </c>
      <c r="K246" s="1" t="str">
        <f t="shared" si="61"/>
        <v xml:space="preserve"> </v>
      </c>
      <c r="L246" s="7"/>
      <c r="M246">
        <f t="shared" si="64"/>
        <v>0</v>
      </c>
      <c r="N246">
        <f t="shared" si="65"/>
        <v>0</v>
      </c>
      <c r="O246">
        <f t="shared" si="66"/>
        <v>0</v>
      </c>
      <c r="P246" s="1">
        <f t="shared" si="67"/>
        <v>0</v>
      </c>
      <c r="Q246" s="22">
        <f t="shared" si="69"/>
        <v>0</v>
      </c>
      <c r="R246" s="19">
        <f t="shared" si="69"/>
        <v>0</v>
      </c>
      <c r="S246" s="1">
        <f t="shared" si="69"/>
        <v>0</v>
      </c>
      <c r="T246" s="1">
        <f t="shared" si="69"/>
        <v>0</v>
      </c>
      <c r="U246" s="42" t="str">
        <f t="shared" si="68"/>
        <v xml:space="preserve"> </v>
      </c>
      <c r="Z246" s="14"/>
    </row>
    <row r="247" spans="1:26" ht="15.75" x14ac:dyDescent="0.25">
      <c r="A247" s="3">
        <v>244</v>
      </c>
      <c r="B247" s="4">
        <f t="shared" si="54"/>
        <v>244</v>
      </c>
      <c r="C247" s="1" t="str">
        <f t="shared" si="55"/>
        <v xml:space="preserve"> </v>
      </c>
      <c r="D247" t="str">
        <f t="shared" si="56"/>
        <v xml:space="preserve"> </v>
      </c>
      <c r="E247" s="1" t="str">
        <f t="shared" si="57"/>
        <v xml:space="preserve"> </v>
      </c>
      <c r="F247" s="1">
        <f t="shared" si="62"/>
        <v>0</v>
      </c>
      <c r="G247" s="1" t="str">
        <f t="shared" si="58"/>
        <v xml:space="preserve"> </v>
      </c>
      <c r="H247" s="42" t="str">
        <f t="shared" si="63"/>
        <v xml:space="preserve"> </v>
      </c>
      <c r="I247" s="1" t="str">
        <f t="shared" si="59"/>
        <v xml:space="preserve"> </v>
      </c>
      <c r="J247" s="1" t="str">
        <f t="shared" si="60"/>
        <v xml:space="preserve"> </v>
      </c>
      <c r="K247" s="1" t="str">
        <f t="shared" si="61"/>
        <v xml:space="preserve"> </v>
      </c>
      <c r="L247" s="7"/>
      <c r="M247">
        <f t="shared" si="64"/>
        <v>0</v>
      </c>
      <c r="N247">
        <f t="shared" si="65"/>
        <v>0</v>
      </c>
      <c r="O247">
        <f t="shared" si="66"/>
        <v>0</v>
      </c>
      <c r="P247" s="1">
        <f t="shared" si="67"/>
        <v>0</v>
      </c>
      <c r="Q247" s="22">
        <f t="shared" si="69"/>
        <v>0</v>
      </c>
      <c r="R247" s="19">
        <f t="shared" si="69"/>
        <v>0</v>
      </c>
      <c r="S247" s="1">
        <f t="shared" si="69"/>
        <v>0</v>
      </c>
      <c r="T247" s="1">
        <f t="shared" si="69"/>
        <v>0</v>
      </c>
      <c r="U247" s="42" t="str">
        <f t="shared" si="68"/>
        <v xml:space="preserve"> </v>
      </c>
      <c r="Z247" s="14"/>
    </row>
    <row r="248" spans="1:26" ht="15.75" x14ac:dyDescent="0.25">
      <c r="A248" s="3">
        <v>245</v>
      </c>
      <c r="B248" s="4">
        <f t="shared" si="54"/>
        <v>245</v>
      </c>
      <c r="C248" s="1" t="str">
        <f t="shared" si="55"/>
        <v xml:space="preserve"> </v>
      </c>
      <c r="D248" t="str">
        <f t="shared" si="56"/>
        <v xml:space="preserve"> </v>
      </c>
      <c r="E248" s="1" t="str">
        <f t="shared" si="57"/>
        <v xml:space="preserve"> </v>
      </c>
      <c r="F248" s="1">
        <f t="shared" si="62"/>
        <v>0</v>
      </c>
      <c r="G248" s="1" t="str">
        <f t="shared" si="58"/>
        <v xml:space="preserve"> </v>
      </c>
      <c r="H248" s="42" t="str">
        <f t="shared" si="63"/>
        <v xml:space="preserve"> </v>
      </c>
      <c r="I248" s="1" t="str">
        <f t="shared" si="59"/>
        <v xml:space="preserve"> </v>
      </c>
      <c r="J248" s="1" t="str">
        <f t="shared" si="60"/>
        <v xml:space="preserve"> </v>
      </c>
      <c r="K248" s="1" t="str">
        <f t="shared" si="61"/>
        <v xml:space="preserve"> </v>
      </c>
      <c r="L248" s="7"/>
      <c r="M248">
        <f t="shared" si="64"/>
        <v>0</v>
      </c>
      <c r="N248">
        <f t="shared" si="65"/>
        <v>0</v>
      </c>
      <c r="O248">
        <f t="shared" si="66"/>
        <v>0</v>
      </c>
      <c r="P248" s="1">
        <f t="shared" si="67"/>
        <v>0</v>
      </c>
      <c r="Q248" s="22">
        <f t="shared" si="69"/>
        <v>0</v>
      </c>
      <c r="R248" s="19">
        <f t="shared" si="69"/>
        <v>0</v>
      </c>
      <c r="S248" s="1">
        <f t="shared" si="69"/>
        <v>0</v>
      </c>
      <c r="T248" s="1">
        <f t="shared" si="69"/>
        <v>0</v>
      </c>
      <c r="U248" s="42" t="str">
        <f t="shared" si="68"/>
        <v xml:space="preserve"> </v>
      </c>
      <c r="Z248" s="14"/>
    </row>
    <row r="249" spans="1:26" ht="15.75" x14ac:dyDescent="0.25">
      <c r="A249" s="3">
        <v>246</v>
      </c>
      <c r="B249" s="4">
        <f t="shared" si="54"/>
        <v>246</v>
      </c>
      <c r="C249" s="1" t="str">
        <f t="shared" si="55"/>
        <v xml:space="preserve"> </v>
      </c>
      <c r="D249" t="str">
        <f t="shared" si="56"/>
        <v xml:space="preserve"> </v>
      </c>
      <c r="E249" s="1" t="str">
        <f t="shared" si="57"/>
        <v xml:space="preserve"> </v>
      </c>
      <c r="F249" s="1">
        <f t="shared" si="62"/>
        <v>0</v>
      </c>
      <c r="G249" s="1" t="str">
        <f t="shared" si="58"/>
        <v xml:space="preserve"> </v>
      </c>
      <c r="H249" s="42" t="str">
        <f t="shared" si="63"/>
        <v xml:space="preserve"> </v>
      </c>
      <c r="I249" s="1" t="str">
        <f t="shared" si="59"/>
        <v xml:space="preserve"> </v>
      </c>
      <c r="J249" s="1" t="str">
        <f t="shared" si="60"/>
        <v xml:space="preserve"> </v>
      </c>
      <c r="K249" s="1" t="str">
        <f t="shared" si="61"/>
        <v xml:space="preserve"> </v>
      </c>
      <c r="L249" s="7"/>
      <c r="M249">
        <f t="shared" si="64"/>
        <v>0</v>
      </c>
      <c r="N249">
        <f t="shared" si="65"/>
        <v>0</v>
      </c>
      <c r="O249">
        <f t="shared" si="66"/>
        <v>0</v>
      </c>
      <c r="P249" s="1">
        <f t="shared" si="67"/>
        <v>0</v>
      </c>
      <c r="Q249" s="22">
        <f t="shared" si="69"/>
        <v>0</v>
      </c>
      <c r="R249" s="19">
        <f t="shared" si="69"/>
        <v>0</v>
      </c>
      <c r="S249" s="1">
        <f t="shared" si="69"/>
        <v>0</v>
      </c>
      <c r="T249" s="1">
        <f t="shared" si="69"/>
        <v>0</v>
      </c>
      <c r="U249" s="42" t="str">
        <f t="shared" si="68"/>
        <v xml:space="preserve"> </v>
      </c>
      <c r="Z249" s="14"/>
    </row>
    <row r="250" spans="1:26" ht="15.75" x14ac:dyDescent="0.25">
      <c r="A250" s="3">
        <v>247</v>
      </c>
      <c r="B250" s="4">
        <f t="shared" si="54"/>
        <v>247</v>
      </c>
      <c r="C250" s="1" t="str">
        <f t="shared" si="55"/>
        <v xml:space="preserve"> </v>
      </c>
      <c r="D250" t="str">
        <f t="shared" si="56"/>
        <v xml:space="preserve"> </v>
      </c>
      <c r="E250" s="1" t="str">
        <f t="shared" si="57"/>
        <v xml:space="preserve"> </v>
      </c>
      <c r="F250" s="1">
        <f t="shared" si="62"/>
        <v>0</v>
      </c>
      <c r="G250" s="1" t="str">
        <f t="shared" si="58"/>
        <v xml:space="preserve"> </v>
      </c>
      <c r="H250" s="42" t="str">
        <f t="shared" si="63"/>
        <v xml:space="preserve"> </v>
      </c>
      <c r="I250" s="1" t="str">
        <f t="shared" si="59"/>
        <v xml:space="preserve"> </v>
      </c>
      <c r="J250" s="1" t="str">
        <f t="shared" si="60"/>
        <v xml:space="preserve"> </v>
      </c>
      <c r="K250" s="1" t="str">
        <f t="shared" si="61"/>
        <v xml:space="preserve"> </v>
      </c>
      <c r="L250" s="7"/>
      <c r="M250">
        <f t="shared" si="64"/>
        <v>0</v>
      </c>
      <c r="N250">
        <f t="shared" si="65"/>
        <v>0</v>
      </c>
      <c r="O250">
        <f t="shared" si="66"/>
        <v>0</v>
      </c>
      <c r="P250" s="1">
        <f t="shared" si="67"/>
        <v>0</v>
      </c>
      <c r="Q250" s="22">
        <f t="shared" si="69"/>
        <v>0</v>
      </c>
      <c r="R250" s="19">
        <f t="shared" si="69"/>
        <v>0</v>
      </c>
      <c r="S250" s="1">
        <f t="shared" si="69"/>
        <v>0</v>
      </c>
      <c r="T250" s="1">
        <f t="shared" si="69"/>
        <v>0</v>
      </c>
      <c r="U250" s="42" t="str">
        <f t="shared" si="68"/>
        <v xml:space="preserve"> </v>
      </c>
      <c r="Z250" s="14"/>
    </row>
    <row r="251" spans="1:26" ht="15.75" x14ac:dyDescent="0.25">
      <c r="A251" s="3">
        <v>248</v>
      </c>
      <c r="B251" s="4">
        <f t="shared" si="54"/>
        <v>248</v>
      </c>
      <c r="C251" s="1" t="str">
        <f t="shared" si="55"/>
        <v xml:space="preserve"> </v>
      </c>
      <c r="D251" t="str">
        <f t="shared" si="56"/>
        <v xml:space="preserve"> </v>
      </c>
      <c r="E251" s="1" t="str">
        <f t="shared" si="57"/>
        <v xml:space="preserve"> </v>
      </c>
      <c r="F251" s="1">
        <f t="shared" si="62"/>
        <v>0</v>
      </c>
      <c r="G251" s="1" t="str">
        <f t="shared" si="58"/>
        <v xml:space="preserve"> </v>
      </c>
      <c r="H251" s="42" t="str">
        <f t="shared" si="63"/>
        <v xml:space="preserve"> </v>
      </c>
      <c r="I251" s="1" t="str">
        <f t="shared" si="59"/>
        <v xml:space="preserve"> </v>
      </c>
      <c r="J251" s="1" t="str">
        <f t="shared" si="60"/>
        <v xml:space="preserve"> </v>
      </c>
      <c r="K251" s="1" t="str">
        <f t="shared" si="61"/>
        <v xml:space="preserve"> </v>
      </c>
      <c r="L251" s="7"/>
      <c r="M251">
        <f t="shared" si="64"/>
        <v>0</v>
      </c>
      <c r="N251">
        <f t="shared" si="65"/>
        <v>0</v>
      </c>
      <c r="O251">
        <f t="shared" si="66"/>
        <v>0</v>
      </c>
      <c r="P251" s="1">
        <f t="shared" si="67"/>
        <v>0</v>
      </c>
      <c r="Q251" s="22">
        <f t="shared" si="69"/>
        <v>0</v>
      </c>
      <c r="R251" s="19">
        <f t="shared" si="69"/>
        <v>0</v>
      </c>
      <c r="S251" s="1">
        <f t="shared" si="69"/>
        <v>0</v>
      </c>
      <c r="T251" s="1">
        <f t="shared" si="69"/>
        <v>0</v>
      </c>
      <c r="U251" s="42" t="str">
        <f t="shared" si="68"/>
        <v xml:space="preserve"> </v>
      </c>
      <c r="Z251" s="14"/>
    </row>
    <row r="252" spans="1:26" ht="15.75" x14ac:dyDescent="0.25">
      <c r="A252" s="3">
        <v>249</v>
      </c>
      <c r="B252" s="4">
        <f t="shared" si="54"/>
        <v>249</v>
      </c>
      <c r="C252" s="1" t="str">
        <f t="shared" si="55"/>
        <v xml:space="preserve"> </v>
      </c>
      <c r="D252" t="str">
        <f t="shared" si="56"/>
        <v xml:space="preserve"> </v>
      </c>
      <c r="E252" s="1" t="str">
        <f t="shared" si="57"/>
        <v xml:space="preserve"> </v>
      </c>
      <c r="F252" s="1">
        <f t="shared" si="62"/>
        <v>0</v>
      </c>
      <c r="G252" s="1" t="str">
        <f t="shared" si="58"/>
        <v xml:space="preserve"> </v>
      </c>
      <c r="H252" s="42" t="str">
        <f t="shared" si="63"/>
        <v xml:space="preserve"> </v>
      </c>
      <c r="I252" s="1" t="str">
        <f t="shared" si="59"/>
        <v xml:space="preserve"> </v>
      </c>
      <c r="J252" s="1" t="str">
        <f t="shared" si="60"/>
        <v xml:space="preserve"> </v>
      </c>
      <c r="K252" s="1" t="str">
        <f t="shared" si="61"/>
        <v xml:space="preserve"> </v>
      </c>
      <c r="L252" s="7"/>
      <c r="M252">
        <f t="shared" si="64"/>
        <v>0</v>
      </c>
      <c r="N252">
        <f t="shared" si="65"/>
        <v>0</v>
      </c>
      <c r="O252">
        <f t="shared" si="66"/>
        <v>0</v>
      </c>
      <c r="P252" s="1">
        <f t="shared" si="67"/>
        <v>0</v>
      </c>
      <c r="Q252" s="22">
        <f t="shared" si="69"/>
        <v>0</v>
      </c>
      <c r="R252" s="19">
        <f t="shared" si="69"/>
        <v>0</v>
      </c>
      <c r="S252" s="1">
        <f t="shared" si="69"/>
        <v>0</v>
      </c>
      <c r="T252" s="1">
        <f t="shared" si="69"/>
        <v>0</v>
      </c>
      <c r="U252" s="42" t="str">
        <f t="shared" si="68"/>
        <v xml:space="preserve"> </v>
      </c>
      <c r="Z252" s="14"/>
    </row>
    <row r="253" spans="1:26" ht="15.75" x14ac:dyDescent="0.25">
      <c r="A253" s="3">
        <v>250</v>
      </c>
      <c r="B253" s="4">
        <f t="shared" si="54"/>
        <v>250</v>
      </c>
      <c r="C253" s="1" t="str">
        <f t="shared" si="55"/>
        <v xml:space="preserve"> </v>
      </c>
      <c r="D253" t="str">
        <f t="shared" si="56"/>
        <v xml:space="preserve"> </v>
      </c>
      <c r="E253" s="1" t="str">
        <f t="shared" si="57"/>
        <v xml:space="preserve"> </v>
      </c>
      <c r="F253" s="1">
        <f t="shared" si="62"/>
        <v>0</v>
      </c>
      <c r="G253" s="1" t="str">
        <f t="shared" si="58"/>
        <v xml:space="preserve"> </v>
      </c>
      <c r="H253" s="42" t="str">
        <f t="shared" si="63"/>
        <v xml:space="preserve"> </v>
      </c>
      <c r="I253" s="1" t="str">
        <f t="shared" si="59"/>
        <v xml:space="preserve"> </v>
      </c>
      <c r="J253" s="1" t="str">
        <f t="shared" si="60"/>
        <v xml:space="preserve"> </v>
      </c>
      <c r="K253" s="1" t="str">
        <f t="shared" si="61"/>
        <v xml:space="preserve"> </v>
      </c>
      <c r="L253" s="7"/>
      <c r="M253">
        <f t="shared" si="64"/>
        <v>0</v>
      </c>
      <c r="N253">
        <f t="shared" si="65"/>
        <v>0</v>
      </c>
      <c r="O253">
        <f t="shared" si="66"/>
        <v>0</v>
      </c>
      <c r="P253" s="1">
        <f t="shared" si="67"/>
        <v>0</v>
      </c>
      <c r="Q253" s="22">
        <f t="shared" si="69"/>
        <v>0</v>
      </c>
      <c r="R253" s="19">
        <f t="shared" si="69"/>
        <v>0</v>
      </c>
      <c r="S253" s="1">
        <f t="shared" si="69"/>
        <v>0</v>
      </c>
      <c r="T253" s="1">
        <f t="shared" si="69"/>
        <v>0</v>
      </c>
      <c r="U253" s="42" t="str">
        <f t="shared" si="68"/>
        <v xml:space="preserve"> </v>
      </c>
      <c r="Z253" s="14"/>
    </row>
    <row r="254" spans="1:26" ht="15.75" x14ac:dyDescent="0.25">
      <c r="A254" s="3">
        <v>251</v>
      </c>
      <c r="B254" s="4">
        <f t="shared" si="54"/>
        <v>251</v>
      </c>
      <c r="C254" s="1" t="str">
        <f t="shared" si="55"/>
        <v xml:space="preserve"> </v>
      </c>
      <c r="D254" t="str">
        <f t="shared" si="56"/>
        <v xml:space="preserve"> </v>
      </c>
      <c r="E254" s="1" t="str">
        <f t="shared" si="57"/>
        <v xml:space="preserve"> </v>
      </c>
      <c r="F254" s="1">
        <f t="shared" si="62"/>
        <v>0</v>
      </c>
      <c r="G254" s="1" t="str">
        <f t="shared" si="58"/>
        <v xml:space="preserve"> </v>
      </c>
      <c r="H254" s="42" t="str">
        <f t="shared" si="63"/>
        <v xml:space="preserve"> </v>
      </c>
      <c r="I254" s="1" t="str">
        <f t="shared" si="59"/>
        <v xml:space="preserve"> </v>
      </c>
      <c r="J254" s="1" t="str">
        <f t="shared" si="60"/>
        <v xml:space="preserve"> </v>
      </c>
      <c r="K254" s="1" t="str">
        <f t="shared" si="61"/>
        <v xml:space="preserve"> </v>
      </c>
      <c r="L254" s="7"/>
      <c r="M254">
        <f t="shared" si="64"/>
        <v>0</v>
      </c>
      <c r="N254">
        <f t="shared" si="65"/>
        <v>0</v>
      </c>
      <c r="O254">
        <f t="shared" si="66"/>
        <v>0</v>
      </c>
      <c r="P254" s="1">
        <f t="shared" si="67"/>
        <v>0</v>
      </c>
      <c r="Q254" s="22">
        <f t="shared" si="69"/>
        <v>0</v>
      </c>
      <c r="R254" s="19">
        <f t="shared" si="69"/>
        <v>0</v>
      </c>
      <c r="S254" s="1">
        <f t="shared" si="69"/>
        <v>0</v>
      </c>
      <c r="T254" s="1">
        <f t="shared" si="69"/>
        <v>0</v>
      </c>
      <c r="U254" s="42" t="str">
        <f t="shared" si="68"/>
        <v xml:space="preserve"> </v>
      </c>
      <c r="Z254" s="14"/>
    </row>
    <row r="255" spans="1:26" ht="15.75" x14ac:dyDescent="0.25">
      <c r="A255" s="3">
        <v>252</v>
      </c>
      <c r="B255" s="4">
        <f t="shared" si="54"/>
        <v>252</v>
      </c>
      <c r="C255" s="1" t="str">
        <f t="shared" si="55"/>
        <v xml:space="preserve"> </v>
      </c>
      <c r="D255" t="str">
        <f t="shared" si="56"/>
        <v xml:space="preserve"> </v>
      </c>
      <c r="E255" s="1" t="str">
        <f t="shared" si="57"/>
        <v xml:space="preserve"> </v>
      </c>
      <c r="F255" s="1">
        <f t="shared" si="62"/>
        <v>0</v>
      </c>
      <c r="G255" s="1" t="str">
        <f t="shared" si="58"/>
        <v xml:space="preserve"> </v>
      </c>
      <c r="H255" s="42" t="str">
        <f t="shared" si="63"/>
        <v xml:space="preserve"> </v>
      </c>
      <c r="I255" s="1" t="str">
        <f t="shared" si="59"/>
        <v xml:space="preserve"> </v>
      </c>
      <c r="J255" s="1" t="str">
        <f t="shared" si="60"/>
        <v xml:space="preserve"> </v>
      </c>
      <c r="K255" s="1" t="str">
        <f t="shared" si="61"/>
        <v xml:space="preserve"> </v>
      </c>
      <c r="L255" s="7"/>
      <c r="M255">
        <f t="shared" si="64"/>
        <v>0</v>
      </c>
      <c r="N255">
        <f t="shared" si="65"/>
        <v>0</v>
      </c>
      <c r="O255">
        <f t="shared" si="66"/>
        <v>0</v>
      </c>
      <c r="P255" s="1">
        <f t="shared" si="67"/>
        <v>0</v>
      </c>
      <c r="Q255" s="22">
        <f t="shared" si="69"/>
        <v>0</v>
      </c>
      <c r="R255" s="19">
        <f t="shared" si="69"/>
        <v>0</v>
      </c>
      <c r="S255" s="1">
        <f t="shared" si="69"/>
        <v>0</v>
      </c>
      <c r="T255" s="1">
        <f t="shared" si="69"/>
        <v>0</v>
      </c>
      <c r="U255" s="42" t="str">
        <f t="shared" si="68"/>
        <v xml:space="preserve"> </v>
      </c>
      <c r="Z255" s="14"/>
    </row>
    <row r="256" spans="1:26" ht="15.75" x14ac:dyDescent="0.25">
      <c r="A256" s="3">
        <v>253</v>
      </c>
      <c r="B256" s="4">
        <f t="shared" si="54"/>
        <v>253</v>
      </c>
      <c r="C256" s="1" t="str">
        <f t="shared" si="55"/>
        <v xml:space="preserve"> </v>
      </c>
      <c r="D256" t="str">
        <f t="shared" si="56"/>
        <v xml:space="preserve"> </v>
      </c>
      <c r="E256" s="1" t="str">
        <f t="shared" si="57"/>
        <v xml:space="preserve"> </v>
      </c>
      <c r="F256" s="1">
        <f t="shared" si="62"/>
        <v>0</v>
      </c>
      <c r="G256" s="1" t="str">
        <f t="shared" si="58"/>
        <v xml:space="preserve"> </v>
      </c>
      <c r="H256" s="42" t="str">
        <f t="shared" si="63"/>
        <v xml:space="preserve"> </v>
      </c>
      <c r="I256" s="1" t="str">
        <f t="shared" si="59"/>
        <v xml:space="preserve"> </v>
      </c>
      <c r="J256" s="1" t="str">
        <f t="shared" si="60"/>
        <v xml:space="preserve"> </v>
      </c>
      <c r="K256" s="1" t="str">
        <f t="shared" si="61"/>
        <v xml:space="preserve"> </v>
      </c>
      <c r="L256" s="7"/>
      <c r="M256">
        <f t="shared" si="64"/>
        <v>0</v>
      </c>
      <c r="N256">
        <f t="shared" si="65"/>
        <v>0</v>
      </c>
      <c r="O256">
        <f t="shared" si="66"/>
        <v>0</v>
      </c>
      <c r="P256" s="1">
        <f t="shared" si="67"/>
        <v>0</v>
      </c>
      <c r="Q256" s="22">
        <f t="shared" si="69"/>
        <v>0</v>
      </c>
      <c r="R256" s="19">
        <f t="shared" si="69"/>
        <v>0</v>
      </c>
      <c r="S256" s="1">
        <f t="shared" si="69"/>
        <v>0</v>
      </c>
      <c r="T256" s="1">
        <f t="shared" si="69"/>
        <v>0</v>
      </c>
      <c r="U256" s="42" t="str">
        <f t="shared" si="68"/>
        <v xml:space="preserve"> </v>
      </c>
      <c r="Z256" s="14"/>
    </row>
    <row r="257" spans="1:26" ht="15.75" x14ac:dyDescent="0.25">
      <c r="A257" s="3">
        <v>254</v>
      </c>
      <c r="B257" s="4">
        <f t="shared" si="54"/>
        <v>254</v>
      </c>
      <c r="C257" s="1" t="str">
        <f t="shared" si="55"/>
        <v xml:space="preserve"> </v>
      </c>
      <c r="D257" t="str">
        <f t="shared" si="56"/>
        <v xml:space="preserve"> </v>
      </c>
      <c r="E257" s="1" t="str">
        <f t="shared" si="57"/>
        <v xml:space="preserve"> </v>
      </c>
      <c r="F257" s="1">
        <f t="shared" si="62"/>
        <v>0</v>
      </c>
      <c r="G257" s="1" t="str">
        <f t="shared" si="58"/>
        <v xml:space="preserve"> </v>
      </c>
      <c r="H257" s="42" t="str">
        <f t="shared" si="63"/>
        <v xml:space="preserve"> </v>
      </c>
      <c r="I257" s="1" t="str">
        <f t="shared" si="59"/>
        <v xml:space="preserve"> </v>
      </c>
      <c r="J257" s="1" t="str">
        <f t="shared" si="60"/>
        <v xml:space="preserve"> </v>
      </c>
      <c r="K257" s="1" t="str">
        <f t="shared" si="61"/>
        <v xml:space="preserve"> </v>
      </c>
      <c r="L257" s="7"/>
      <c r="M257">
        <f t="shared" si="64"/>
        <v>0</v>
      </c>
      <c r="N257">
        <f t="shared" si="65"/>
        <v>0</v>
      </c>
      <c r="O257">
        <f t="shared" si="66"/>
        <v>0</v>
      </c>
      <c r="P257" s="1">
        <f t="shared" si="67"/>
        <v>0</v>
      </c>
      <c r="Q257" s="22">
        <f t="shared" si="69"/>
        <v>0</v>
      </c>
      <c r="R257" s="19">
        <f t="shared" si="69"/>
        <v>0</v>
      </c>
      <c r="S257" s="1">
        <f t="shared" si="69"/>
        <v>0</v>
      </c>
      <c r="T257" s="1">
        <f t="shared" si="69"/>
        <v>0</v>
      </c>
      <c r="U257" s="42" t="str">
        <f t="shared" si="68"/>
        <v xml:space="preserve"> </v>
      </c>
      <c r="Z257" s="14"/>
    </row>
    <row r="258" spans="1:26" ht="15.75" x14ac:dyDescent="0.25">
      <c r="A258" s="3">
        <v>255</v>
      </c>
      <c r="B258" s="4">
        <f t="shared" si="54"/>
        <v>255</v>
      </c>
      <c r="C258" s="1" t="str">
        <f t="shared" si="55"/>
        <v xml:space="preserve"> </v>
      </c>
      <c r="D258" t="str">
        <f t="shared" si="56"/>
        <v xml:space="preserve"> </v>
      </c>
      <c r="E258" s="1" t="str">
        <f t="shared" si="57"/>
        <v xml:space="preserve"> </v>
      </c>
      <c r="F258" s="1">
        <f t="shared" si="62"/>
        <v>0</v>
      </c>
      <c r="G258" s="1" t="str">
        <f t="shared" si="58"/>
        <v xml:space="preserve"> </v>
      </c>
      <c r="H258" s="42" t="str">
        <f t="shared" si="63"/>
        <v xml:space="preserve"> </v>
      </c>
      <c r="I258" s="1" t="str">
        <f t="shared" si="59"/>
        <v xml:space="preserve"> </v>
      </c>
      <c r="J258" s="1" t="str">
        <f t="shared" si="60"/>
        <v xml:space="preserve"> </v>
      </c>
      <c r="K258" s="1" t="str">
        <f t="shared" si="61"/>
        <v xml:space="preserve"> </v>
      </c>
      <c r="L258" s="7"/>
      <c r="M258">
        <f t="shared" si="64"/>
        <v>0</v>
      </c>
      <c r="N258">
        <f t="shared" si="65"/>
        <v>0</v>
      </c>
      <c r="O258">
        <f t="shared" si="66"/>
        <v>0</v>
      </c>
      <c r="P258" s="1">
        <f t="shared" si="67"/>
        <v>0</v>
      </c>
      <c r="Q258" s="22">
        <f t="shared" si="69"/>
        <v>0</v>
      </c>
      <c r="R258" s="19">
        <f t="shared" si="69"/>
        <v>0</v>
      </c>
      <c r="S258" s="1">
        <f t="shared" si="69"/>
        <v>0</v>
      </c>
      <c r="T258" s="1">
        <f t="shared" si="69"/>
        <v>0</v>
      </c>
      <c r="U258" s="42" t="str">
        <f t="shared" si="68"/>
        <v xml:space="preserve"> </v>
      </c>
      <c r="Z258" s="14"/>
    </row>
    <row r="259" spans="1:26" ht="15.75" x14ac:dyDescent="0.25">
      <c r="A259" s="3">
        <v>256</v>
      </c>
      <c r="B259" s="4">
        <f t="shared" si="54"/>
        <v>256</v>
      </c>
      <c r="C259" s="1" t="str">
        <f t="shared" si="55"/>
        <v xml:space="preserve"> </v>
      </c>
      <c r="D259" t="str">
        <f t="shared" si="56"/>
        <v xml:space="preserve"> </v>
      </c>
      <c r="E259" s="1" t="str">
        <f t="shared" si="57"/>
        <v xml:space="preserve"> </v>
      </c>
      <c r="F259" s="1">
        <f t="shared" si="62"/>
        <v>0</v>
      </c>
      <c r="G259" s="1" t="str">
        <f t="shared" si="58"/>
        <v xml:space="preserve"> </v>
      </c>
      <c r="H259" s="42" t="str">
        <f t="shared" si="63"/>
        <v xml:space="preserve"> </v>
      </c>
      <c r="I259" s="1" t="str">
        <f t="shared" si="59"/>
        <v xml:space="preserve"> </v>
      </c>
      <c r="J259" s="1" t="str">
        <f t="shared" si="60"/>
        <v xml:space="preserve"> </v>
      </c>
      <c r="K259" s="1" t="str">
        <f t="shared" si="61"/>
        <v xml:space="preserve"> </v>
      </c>
      <c r="L259" s="7"/>
      <c r="M259">
        <f t="shared" si="64"/>
        <v>0</v>
      </c>
      <c r="N259">
        <f t="shared" si="65"/>
        <v>0</v>
      </c>
      <c r="O259">
        <f t="shared" si="66"/>
        <v>0</v>
      </c>
      <c r="P259" s="1">
        <f t="shared" si="67"/>
        <v>0</v>
      </c>
      <c r="Q259" s="22">
        <f t="shared" si="69"/>
        <v>0</v>
      </c>
      <c r="R259" s="19">
        <f t="shared" si="69"/>
        <v>0</v>
      </c>
      <c r="S259" s="1">
        <f t="shared" si="69"/>
        <v>0</v>
      </c>
      <c r="T259" s="1">
        <f t="shared" si="69"/>
        <v>0</v>
      </c>
      <c r="U259" s="42" t="str">
        <f t="shared" si="68"/>
        <v xml:space="preserve"> </v>
      </c>
      <c r="Z259" s="14"/>
    </row>
    <row r="260" spans="1:26" ht="15.75" x14ac:dyDescent="0.25">
      <c r="A260" s="3">
        <v>257</v>
      </c>
      <c r="B260" s="4">
        <f t="shared" ref="B260:B323" si="70">IF(A260=C260," ",A260)</f>
        <v>257</v>
      </c>
      <c r="C260" s="1" t="str">
        <f t="shared" ref="C260:C323" si="71">_xlfn.IFNA(VLOOKUP(A260,$M$4:$N$1002,2,FALSE)," ")</f>
        <v xml:space="preserve"> </v>
      </c>
      <c r="D260" t="str">
        <f t="shared" ref="D260:D323" si="72">_xlfn.IFNA(VLOOKUP(C260,$N$4:$O$1002,2,FALSE)," ")</f>
        <v xml:space="preserve"> </v>
      </c>
      <c r="E260" s="1" t="str">
        <f t="shared" ref="E260:E323" si="73">_xlfn.IFNA(VLOOKUP(C260,$N$4:$U$1002,3,FALSE)," ")</f>
        <v xml:space="preserve"> </v>
      </c>
      <c r="F260" s="1">
        <f t="shared" si="62"/>
        <v>0</v>
      </c>
      <c r="G260" s="1" t="str">
        <f t="shared" ref="G260:G323" si="74">IF(D260=H260," ","licenza 23 da rinnovare")</f>
        <v xml:space="preserve"> </v>
      </c>
      <c r="H260" s="42" t="str">
        <f t="shared" si="63"/>
        <v xml:space="preserve"> </v>
      </c>
      <c r="I260" s="1" t="str">
        <f t="shared" ref="I260:I323" si="75">_xlfn.IFNA(VLOOKUP(D260,$O$4:$S$1002,4,FALSE)," ")</f>
        <v xml:space="preserve"> </v>
      </c>
      <c r="J260" s="1" t="str">
        <f t="shared" ref="J260:J323" si="76">_xlfn.IFNA(VLOOKUP(D260,$O$4:$S$1002,5,FALSE)," ")</f>
        <v xml:space="preserve"> </v>
      </c>
      <c r="K260" s="1" t="str">
        <f t="shared" ref="K260:K323" si="77">_xlfn.IFNA(VLOOKUP(D260,$O$4:$T$1002,6,FALSE)," ")</f>
        <v xml:space="preserve"> </v>
      </c>
      <c r="L260" s="7"/>
      <c r="M260">
        <f t="shared" si="64"/>
        <v>0</v>
      </c>
      <c r="N260">
        <f t="shared" si="65"/>
        <v>0</v>
      </c>
      <c r="O260">
        <f t="shared" si="66"/>
        <v>0</v>
      </c>
      <c r="P260" s="1">
        <f t="shared" si="67"/>
        <v>0</v>
      </c>
      <c r="Q260" s="22">
        <f t="shared" si="69"/>
        <v>0</v>
      </c>
      <c r="R260" s="19">
        <f t="shared" si="69"/>
        <v>0</v>
      </c>
      <c r="S260" s="1">
        <f t="shared" si="69"/>
        <v>0</v>
      </c>
      <c r="T260" s="1">
        <f t="shared" si="69"/>
        <v>0</v>
      </c>
      <c r="U260" s="42" t="str">
        <f t="shared" si="68"/>
        <v xml:space="preserve"> </v>
      </c>
      <c r="Z260" s="14"/>
    </row>
    <row r="261" spans="1:26" ht="15.75" x14ac:dyDescent="0.25">
      <c r="A261" s="3">
        <v>258</v>
      </c>
      <c r="B261" s="4">
        <f t="shared" si="70"/>
        <v>258</v>
      </c>
      <c r="C261" s="1" t="str">
        <f t="shared" si="71"/>
        <v xml:space="preserve"> </v>
      </c>
      <c r="D261" t="str">
        <f t="shared" si="72"/>
        <v xml:space="preserve"> </v>
      </c>
      <c r="E261" s="1" t="str">
        <f t="shared" si="73"/>
        <v xml:space="preserve"> </v>
      </c>
      <c r="F261" s="1">
        <f t="shared" ref="F261:F324" si="78">IF(G261="licenza 23 da rinnovare",1,0)</f>
        <v>0</v>
      </c>
      <c r="G261" s="1" t="str">
        <f t="shared" si="74"/>
        <v xml:space="preserve"> </v>
      </c>
      <c r="H261" s="42" t="str">
        <f t="shared" ref="H261:H324" si="79">_xlfn.IFNA(VLOOKUP(C261,$N$4:$W$1002,8,FALSE)," ")</f>
        <v xml:space="preserve"> </v>
      </c>
      <c r="I261" s="1" t="str">
        <f t="shared" si="75"/>
        <v xml:space="preserve"> </v>
      </c>
      <c r="J261" s="1" t="str">
        <f t="shared" si="76"/>
        <v xml:space="preserve"> </v>
      </c>
      <c r="K261" s="1" t="str">
        <f t="shared" si="77"/>
        <v xml:space="preserve"> </v>
      </c>
      <c r="L261" s="7"/>
      <c r="M261">
        <f t="shared" ref="M261:M324" si="80">X261</f>
        <v>0</v>
      </c>
      <c r="N261">
        <f t="shared" ref="N261:N324" si="81">X261</f>
        <v>0</v>
      </c>
      <c r="O261">
        <f t="shared" ref="O261:O324" si="82">Y261</f>
        <v>0</v>
      </c>
      <c r="P261" s="1">
        <f t="shared" ref="P261:P324" si="83">W261</f>
        <v>0</v>
      </c>
      <c r="Q261" s="22">
        <f t="shared" si="69"/>
        <v>0</v>
      </c>
      <c r="R261" s="19">
        <f t="shared" si="69"/>
        <v>0</v>
      </c>
      <c r="S261" s="1">
        <f t="shared" si="69"/>
        <v>0</v>
      </c>
      <c r="T261" s="1">
        <f t="shared" si="69"/>
        <v>0</v>
      </c>
      <c r="U261" s="42" t="str">
        <f t="shared" ref="U261:U324" si="84">IF(AD261&gt;0,AD261," ")</f>
        <v xml:space="preserve"> </v>
      </c>
      <c r="Z261" s="14"/>
    </row>
    <row r="262" spans="1:26" ht="15.75" x14ac:dyDescent="0.25">
      <c r="A262" s="3">
        <v>259</v>
      </c>
      <c r="B262" s="4" t="str">
        <f t="shared" si="70"/>
        <v xml:space="preserve"> </v>
      </c>
      <c r="C262" s="1">
        <f t="shared" si="71"/>
        <v>259</v>
      </c>
      <c r="D262" t="str">
        <f t="shared" si="72"/>
        <v>ADJEI LUCAS</v>
      </c>
      <c r="E262" s="1" t="str">
        <f t="shared" si="73"/>
        <v>A00634</v>
      </c>
      <c r="F262" s="1">
        <f t="shared" si="78"/>
        <v>0</v>
      </c>
      <c r="G262" s="1" t="str">
        <f t="shared" si="74"/>
        <v xml:space="preserve"> </v>
      </c>
      <c r="H262" s="42" t="str">
        <f t="shared" si="79"/>
        <v>ADJEI LUCAS</v>
      </c>
      <c r="I262" s="1" t="str">
        <f t="shared" si="75"/>
        <v>VEN</v>
      </c>
      <c r="J262" s="1">
        <f t="shared" si="76"/>
        <v>65</v>
      </c>
      <c r="K262" s="1" t="str">
        <f t="shared" si="77"/>
        <v>DEBUTTANTI</v>
      </c>
      <c r="L262" s="7"/>
      <c r="M262">
        <f t="shared" si="80"/>
        <v>0</v>
      </c>
      <c r="N262">
        <f t="shared" si="81"/>
        <v>0</v>
      </c>
      <c r="O262">
        <f t="shared" si="82"/>
        <v>0</v>
      </c>
      <c r="P262" s="1">
        <f t="shared" si="83"/>
        <v>0</v>
      </c>
      <c r="Q262" s="22">
        <f t="shared" si="69"/>
        <v>0</v>
      </c>
      <c r="R262" s="19">
        <f t="shared" si="69"/>
        <v>0</v>
      </c>
      <c r="S262" s="1">
        <f t="shared" si="69"/>
        <v>0</v>
      </c>
      <c r="T262" s="1">
        <f t="shared" si="69"/>
        <v>0</v>
      </c>
      <c r="U262" s="42" t="str">
        <f t="shared" si="84"/>
        <v xml:space="preserve"> </v>
      </c>
      <c r="Z262" s="14"/>
    </row>
    <row r="263" spans="1:26" ht="15.75" x14ac:dyDescent="0.25">
      <c r="A263" s="3">
        <v>260</v>
      </c>
      <c r="B263" s="4">
        <f t="shared" si="70"/>
        <v>260</v>
      </c>
      <c r="C263" s="1" t="str">
        <f t="shared" si="71"/>
        <v xml:space="preserve"> </v>
      </c>
      <c r="D263" t="str">
        <f t="shared" si="72"/>
        <v xml:space="preserve"> </v>
      </c>
      <c r="E263" s="1" t="str">
        <f t="shared" si="73"/>
        <v xml:space="preserve"> </v>
      </c>
      <c r="F263" s="1">
        <f t="shared" si="78"/>
        <v>0</v>
      </c>
      <c r="G263" s="1" t="str">
        <f t="shared" si="74"/>
        <v xml:space="preserve"> </v>
      </c>
      <c r="H263" s="42" t="str">
        <f t="shared" si="79"/>
        <v xml:space="preserve"> </v>
      </c>
      <c r="I263" s="1" t="str">
        <f t="shared" si="75"/>
        <v xml:space="preserve"> </v>
      </c>
      <c r="J263" s="1" t="str">
        <f t="shared" si="76"/>
        <v xml:space="preserve"> </v>
      </c>
      <c r="K263" s="1" t="str">
        <f t="shared" si="77"/>
        <v xml:space="preserve"> </v>
      </c>
      <c r="L263" s="7"/>
      <c r="M263">
        <f t="shared" si="80"/>
        <v>0</v>
      </c>
      <c r="N263">
        <f t="shared" si="81"/>
        <v>0</v>
      </c>
      <c r="O263">
        <f t="shared" si="82"/>
        <v>0</v>
      </c>
      <c r="P263" s="1">
        <f t="shared" si="83"/>
        <v>0</v>
      </c>
      <c r="Q263" s="22">
        <f t="shared" si="69"/>
        <v>0</v>
      </c>
      <c r="R263" s="19">
        <f t="shared" si="69"/>
        <v>0</v>
      </c>
      <c r="S263" s="1">
        <f t="shared" si="69"/>
        <v>0</v>
      </c>
      <c r="T263" s="1">
        <f t="shared" si="69"/>
        <v>0</v>
      </c>
      <c r="U263" s="42" t="str">
        <f t="shared" si="84"/>
        <v xml:space="preserve"> </v>
      </c>
      <c r="Z263" s="14"/>
    </row>
    <row r="264" spans="1:26" ht="15.75" x14ac:dyDescent="0.25">
      <c r="A264" s="3">
        <v>261</v>
      </c>
      <c r="B264" s="4">
        <f t="shared" si="70"/>
        <v>261</v>
      </c>
      <c r="C264" s="1" t="str">
        <f t="shared" si="71"/>
        <v xml:space="preserve"> </v>
      </c>
      <c r="D264" t="str">
        <f t="shared" si="72"/>
        <v xml:space="preserve"> </v>
      </c>
      <c r="E264" s="1" t="str">
        <f t="shared" si="73"/>
        <v xml:space="preserve"> </v>
      </c>
      <c r="F264" s="1">
        <f t="shared" si="78"/>
        <v>0</v>
      </c>
      <c r="G264" s="1" t="str">
        <f t="shared" si="74"/>
        <v xml:space="preserve"> </v>
      </c>
      <c r="H264" s="42" t="str">
        <f t="shared" si="79"/>
        <v xml:space="preserve"> </v>
      </c>
      <c r="I264" s="1" t="str">
        <f t="shared" si="75"/>
        <v xml:space="preserve"> </v>
      </c>
      <c r="J264" s="1" t="str">
        <f t="shared" si="76"/>
        <v xml:space="preserve"> </v>
      </c>
      <c r="K264" s="1" t="str">
        <f t="shared" si="77"/>
        <v xml:space="preserve"> </v>
      </c>
      <c r="L264" s="7"/>
      <c r="M264">
        <f t="shared" si="80"/>
        <v>0</v>
      </c>
      <c r="N264">
        <f t="shared" si="81"/>
        <v>0</v>
      </c>
      <c r="O264">
        <f t="shared" si="82"/>
        <v>0</v>
      </c>
      <c r="P264" s="1">
        <f t="shared" si="83"/>
        <v>0</v>
      </c>
      <c r="Q264" s="22">
        <f t="shared" si="69"/>
        <v>0</v>
      </c>
      <c r="R264" s="19">
        <f t="shared" si="69"/>
        <v>0</v>
      </c>
      <c r="S264" s="1">
        <f t="shared" si="69"/>
        <v>0</v>
      </c>
      <c r="T264" s="1">
        <f t="shared" si="69"/>
        <v>0</v>
      </c>
      <c r="U264" s="42" t="str">
        <f t="shared" si="84"/>
        <v xml:space="preserve"> </v>
      </c>
      <c r="Z264" s="14"/>
    </row>
    <row r="265" spans="1:26" ht="15.75" x14ac:dyDescent="0.25">
      <c r="A265" s="3">
        <v>262</v>
      </c>
      <c r="B265" s="4">
        <f t="shared" si="70"/>
        <v>262</v>
      </c>
      <c r="C265" s="1" t="str">
        <f t="shared" si="71"/>
        <v xml:space="preserve"> </v>
      </c>
      <c r="D265" t="str">
        <f t="shared" si="72"/>
        <v xml:space="preserve"> </v>
      </c>
      <c r="E265" s="1" t="str">
        <f t="shared" si="73"/>
        <v xml:space="preserve"> </v>
      </c>
      <c r="F265" s="1">
        <f t="shared" si="78"/>
        <v>0</v>
      </c>
      <c r="G265" s="1" t="str">
        <f t="shared" si="74"/>
        <v xml:space="preserve"> </v>
      </c>
      <c r="H265" s="42" t="str">
        <f t="shared" si="79"/>
        <v xml:space="preserve"> </v>
      </c>
      <c r="I265" s="1" t="str">
        <f t="shared" si="75"/>
        <v xml:space="preserve"> </v>
      </c>
      <c r="J265" s="1" t="str">
        <f t="shared" si="76"/>
        <v xml:space="preserve"> </v>
      </c>
      <c r="K265" s="1" t="str">
        <f t="shared" si="77"/>
        <v xml:space="preserve"> </v>
      </c>
      <c r="L265" s="7"/>
      <c r="M265">
        <f t="shared" si="80"/>
        <v>0</v>
      </c>
      <c r="N265">
        <f t="shared" si="81"/>
        <v>0</v>
      </c>
      <c r="O265">
        <f t="shared" si="82"/>
        <v>0</v>
      </c>
      <c r="P265" s="1">
        <f t="shared" si="83"/>
        <v>0</v>
      </c>
      <c r="Q265" s="22">
        <f t="shared" si="69"/>
        <v>0</v>
      </c>
      <c r="R265" s="19">
        <f t="shared" si="69"/>
        <v>0</v>
      </c>
      <c r="S265" s="1">
        <f t="shared" si="69"/>
        <v>0</v>
      </c>
      <c r="T265" s="1">
        <f t="shared" si="69"/>
        <v>0</v>
      </c>
      <c r="U265" s="42" t="str">
        <f t="shared" si="84"/>
        <v xml:space="preserve"> </v>
      </c>
      <c r="Z265" s="14"/>
    </row>
    <row r="266" spans="1:26" ht="15.75" x14ac:dyDescent="0.25">
      <c r="A266" s="3">
        <v>263</v>
      </c>
      <c r="B266" s="4">
        <f t="shared" si="70"/>
        <v>263</v>
      </c>
      <c r="C266" s="1" t="str">
        <f t="shared" si="71"/>
        <v xml:space="preserve"> </v>
      </c>
      <c r="D266" t="str">
        <f t="shared" si="72"/>
        <v xml:space="preserve"> </v>
      </c>
      <c r="E266" s="1" t="str">
        <f t="shared" si="73"/>
        <v xml:space="preserve"> </v>
      </c>
      <c r="F266" s="1">
        <f t="shared" si="78"/>
        <v>0</v>
      </c>
      <c r="G266" s="1" t="str">
        <f t="shared" si="74"/>
        <v xml:space="preserve"> </v>
      </c>
      <c r="H266" s="42" t="str">
        <f t="shared" si="79"/>
        <v xml:space="preserve"> </v>
      </c>
      <c r="I266" s="1" t="str">
        <f t="shared" si="75"/>
        <v xml:space="preserve"> </v>
      </c>
      <c r="J266" s="1" t="str">
        <f t="shared" si="76"/>
        <v xml:space="preserve"> </v>
      </c>
      <c r="K266" s="1" t="str">
        <f t="shared" si="77"/>
        <v xml:space="preserve"> </v>
      </c>
      <c r="L266" s="7"/>
      <c r="M266">
        <f t="shared" si="80"/>
        <v>0</v>
      </c>
      <c r="N266">
        <f t="shared" si="81"/>
        <v>0</v>
      </c>
      <c r="O266">
        <f t="shared" si="82"/>
        <v>0</v>
      </c>
      <c r="P266" s="1">
        <f t="shared" si="83"/>
        <v>0</v>
      </c>
      <c r="Q266" s="22">
        <f t="shared" si="69"/>
        <v>0</v>
      </c>
      <c r="R266" s="19">
        <f t="shared" si="69"/>
        <v>0</v>
      </c>
      <c r="S266" s="1">
        <f t="shared" si="69"/>
        <v>0</v>
      </c>
      <c r="T266" s="1">
        <f t="shared" si="69"/>
        <v>0</v>
      </c>
      <c r="U266" s="42" t="str">
        <f t="shared" si="84"/>
        <v xml:space="preserve"> </v>
      </c>
      <c r="Z266" s="14"/>
    </row>
    <row r="267" spans="1:26" ht="15.75" x14ac:dyDescent="0.25">
      <c r="A267" s="3">
        <v>264</v>
      </c>
      <c r="B267" s="4">
        <f t="shared" si="70"/>
        <v>264</v>
      </c>
      <c r="C267" s="1" t="str">
        <f t="shared" si="71"/>
        <v xml:space="preserve"> </v>
      </c>
      <c r="D267" t="str">
        <f t="shared" si="72"/>
        <v xml:space="preserve"> </v>
      </c>
      <c r="E267" s="1" t="str">
        <f t="shared" si="73"/>
        <v xml:space="preserve"> </v>
      </c>
      <c r="F267" s="1">
        <f t="shared" si="78"/>
        <v>0</v>
      </c>
      <c r="G267" s="1" t="str">
        <f t="shared" si="74"/>
        <v xml:space="preserve"> </v>
      </c>
      <c r="H267" s="42" t="str">
        <f t="shared" si="79"/>
        <v xml:space="preserve"> </v>
      </c>
      <c r="I267" s="1" t="str">
        <f t="shared" si="75"/>
        <v xml:space="preserve"> </v>
      </c>
      <c r="J267" s="1" t="str">
        <f t="shared" si="76"/>
        <v xml:space="preserve"> </v>
      </c>
      <c r="K267" s="1" t="str">
        <f t="shared" si="77"/>
        <v xml:space="preserve"> </v>
      </c>
      <c r="L267" s="7"/>
      <c r="M267">
        <f t="shared" si="80"/>
        <v>0</v>
      </c>
      <c r="N267">
        <f t="shared" si="81"/>
        <v>0</v>
      </c>
      <c r="O267">
        <f t="shared" si="82"/>
        <v>0</v>
      </c>
      <c r="P267" s="1">
        <f t="shared" si="83"/>
        <v>0</v>
      </c>
      <c r="Q267" s="22">
        <f t="shared" si="69"/>
        <v>0</v>
      </c>
      <c r="R267" s="19">
        <f t="shared" si="69"/>
        <v>0</v>
      </c>
      <c r="S267" s="1">
        <f t="shared" si="69"/>
        <v>0</v>
      </c>
      <c r="T267" s="1">
        <f t="shared" si="69"/>
        <v>0</v>
      </c>
      <c r="U267" s="42" t="str">
        <f t="shared" si="84"/>
        <v xml:space="preserve"> </v>
      </c>
      <c r="Z267" s="14"/>
    </row>
    <row r="268" spans="1:26" ht="15.75" x14ac:dyDescent="0.25">
      <c r="A268" s="3">
        <v>265</v>
      </c>
      <c r="B268" s="4">
        <f t="shared" si="70"/>
        <v>265</v>
      </c>
      <c r="C268" s="1" t="str">
        <f t="shared" si="71"/>
        <v xml:space="preserve"> </v>
      </c>
      <c r="D268" t="str">
        <f t="shared" si="72"/>
        <v xml:space="preserve"> </v>
      </c>
      <c r="E268" s="1" t="str">
        <f t="shared" si="73"/>
        <v xml:space="preserve"> </v>
      </c>
      <c r="F268" s="1">
        <f t="shared" si="78"/>
        <v>0</v>
      </c>
      <c r="G268" s="1" t="str">
        <f t="shared" si="74"/>
        <v xml:space="preserve"> </v>
      </c>
      <c r="H268" s="42" t="str">
        <f t="shared" si="79"/>
        <v xml:space="preserve"> </v>
      </c>
      <c r="I268" s="1" t="str">
        <f t="shared" si="75"/>
        <v xml:space="preserve"> </v>
      </c>
      <c r="J268" s="1" t="str">
        <f t="shared" si="76"/>
        <v xml:space="preserve"> </v>
      </c>
      <c r="K268" s="1" t="str">
        <f t="shared" si="77"/>
        <v xml:space="preserve"> </v>
      </c>
      <c r="L268" s="7"/>
      <c r="M268">
        <f t="shared" si="80"/>
        <v>0</v>
      </c>
      <c r="N268">
        <f t="shared" si="81"/>
        <v>0</v>
      </c>
      <c r="O268">
        <f t="shared" si="82"/>
        <v>0</v>
      </c>
      <c r="P268" s="1">
        <f t="shared" si="83"/>
        <v>0</v>
      </c>
      <c r="Q268" s="22">
        <f t="shared" si="69"/>
        <v>0</v>
      </c>
      <c r="R268" s="19">
        <f t="shared" si="69"/>
        <v>0</v>
      </c>
      <c r="S268" s="1">
        <f t="shared" si="69"/>
        <v>0</v>
      </c>
      <c r="T268" s="1">
        <f t="shared" si="69"/>
        <v>0</v>
      </c>
      <c r="U268" s="42" t="str">
        <f t="shared" si="84"/>
        <v xml:space="preserve"> </v>
      </c>
      <c r="Z268" s="14"/>
    </row>
    <row r="269" spans="1:26" ht="15.75" x14ac:dyDescent="0.25">
      <c r="A269" s="3">
        <v>266</v>
      </c>
      <c r="B269" s="4">
        <f t="shared" si="70"/>
        <v>266</v>
      </c>
      <c r="C269" s="1" t="str">
        <f t="shared" si="71"/>
        <v xml:space="preserve"> </v>
      </c>
      <c r="D269" t="str">
        <f t="shared" si="72"/>
        <v xml:space="preserve"> </v>
      </c>
      <c r="E269" s="1" t="str">
        <f t="shared" si="73"/>
        <v xml:space="preserve"> </v>
      </c>
      <c r="F269" s="1">
        <f t="shared" si="78"/>
        <v>0</v>
      </c>
      <c r="G269" s="1" t="str">
        <f t="shared" si="74"/>
        <v xml:space="preserve"> </v>
      </c>
      <c r="H269" s="42" t="str">
        <f t="shared" si="79"/>
        <v xml:space="preserve"> </v>
      </c>
      <c r="I269" s="1" t="str">
        <f t="shared" si="75"/>
        <v xml:space="preserve"> </v>
      </c>
      <c r="J269" s="1" t="str">
        <f t="shared" si="76"/>
        <v xml:space="preserve"> </v>
      </c>
      <c r="K269" s="1" t="str">
        <f t="shared" si="77"/>
        <v xml:space="preserve"> </v>
      </c>
      <c r="L269" s="7"/>
      <c r="M269">
        <f t="shared" si="80"/>
        <v>0</v>
      </c>
      <c r="N269">
        <f t="shared" si="81"/>
        <v>0</v>
      </c>
      <c r="O269">
        <f t="shared" si="82"/>
        <v>0</v>
      </c>
      <c r="P269" s="1">
        <f t="shared" si="83"/>
        <v>0</v>
      </c>
      <c r="Q269" s="22">
        <f t="shared" si="69"/>
        <v>0</v>
      </c>
      <c r="R269" s="19">
        <f t="shared" si="69"/>
        <v>0</v>
      </c>
      <c r="S269" s="1">
        <f t="shared" si="69"/>
        <v>0</v>
      </c>
      <c r="T269" s="1">
        <f t="shared" si="69"/>
        <v>0</v>
      </c>
      <c r="U269" s="42" t="str">
        <f t="shared" si="84"/>
        <v xml:space="preserve"> </v>
      </c>
      <c r="Z269" s="14"/>
    </row>
    <row r="270" spans="1:26" ht="15.75" x14ac:dyDescent="0.25">
      <c r="A270" s="3">
        <v>267</v>
      </c>
      <c r="B270" s="4">
        <f t="shared" si="70"/>
        <v>267</v>
      </c>
      <c r="C270" s="1" t="str">
        <f t="shared" si="71"/>
        <v xml:space="preserve"> </v>
      </c>
      <c r="D270" t="str">
        <f t="shared" si="72"/>
        <v xml:space="preserve"> </v>
      </c>
      <c r="E270" s="1" t="str">
        <f t="shared" si="73"/>
        <v xml:space="preserve"> </v>
      </c>
      <c r="F270" s="1">
        <f t="shared" si="78"/>
        <v>0</v>
      </c>
      <c r="G270" s="1" t="str">
        <f t="shared" si="74"/>
        <v xml:space="preserve"> </v>
      </c>
      <c r="H270" s="42" t="str">
        <f t="shared" si="79"/>
        <v xml:space="preserve"> </v>
      </c>
      <c r="I270" s="1" t="str">
        <f t="shared" si="75"/>
        <v xml:space="preserve"> </v>
      </c>
      <c r="J270" s="1" t="str">
        <f t="shared" si="76"/>
        <v xml:space="preserve"> </v>
      </c>
      <c r="K270" s="1" t="str">
        <f t="shared" si="77"/>
        <v xml:space="preserve"> </v>
      </c>
      <c r="L270" s="7"/>
      <c r="M270">
        <f t="shared" si="80"/>
        <v>0</v>
      </c>
      <c r="N270">
        <f t="shared" si="81"/>
        <v>0</v>
      </c>
      <c r="O270">
        <f t="shared" si="82"/>
        <v>0</v>
      </c>
      <c r="P270" s="1">
        <f t="shared" si="83"/>
        <v>0</v>
      </c>
      <c r="Q270" s="22">
        <f t="shared" si="69"/>
        <v>0</v>
      </c>
      <c r="R270" s="19">
        <f t="shared" si="69"/>
        <v>0</v>
      </c>
      <c r="S270" s="1">
        <f t="shared" si="69"/>
        <v>0</v>
      </c>
      <c r="T270" s="1">
        <f t="shared" si="69"/>
        <v>0</v>
      </c>
      <c r="U270" s="42" t="str">
        <f t="shared" si="84"/>
        <v xml:space="preserve"> </v>
      </c>
      <c r="Z270" s="14"/>
    </row>
    <row r="271" spans="1:26" ht="15.75" x14ac:dyDescent="0.25">
      <c r="A271" s="3">
        <v>268</v>
      </c>
      <c r="B271" s="4">
        <f t="shared" si="70"/>
        <v>268</v>
      </c>
      <c r="C271" s="1" t="str">
        <f t="shared" si="71"/>
        <v xml:space="preserve"> </v>
      </c>
      <c r="D271" t="str">
        <f t="shared" si="72"/>
        <v xml:space="preserve"> </v>
      </c>
      <c r="E271" s="1" t="str">
        <f t="shared" si="73"/>
        <v xml:space="preserve"> </v>
      </c>
      <c r="F271" s="1">
        <f t="shared" si="78"/>
        <v>0</v>
      </c>
      <c r="G271" s="1" t="str">
        <f t="shared" si="74"/>
        <v xml:space="preserve"> </v>
      </c>
      <c r="H271" s="42" t="str">
        <f t="shared" si="79"/>
        <v xml:space="preserve"> </v>
      </c>
      <c r="I271" s="1" t="str">
        <f t="shared" si="75"/>
        <v xml:space="preserve"> </v>
      </c>
      <c r="J271" s="1" t="str">
        <f t="shared" si="76"/>
        <v xml:space="preserve"> </v>
      </c>
      <c r="K271" s="1" t="str">
        <f t="shared" si="77"/>
        <v xml:space="preserve"> </v>
      </c>
      <c r="L271" s="7"/>
      <c r="M271">
        <f t="shared" si="80"/>
        <v>0</v>
      </c>
      <c r="N271">
        <f t="shared" si="81"/>
        <v>0</v>
      </c>
      <c r="O271">
        <f t="shared" si="82"/>
        <v>0</v>
      </c>
      <c r="P271" s="1">
        <f t="shared" si="83"/>
        <v>0</v>
      </c>
      <c r="Q271" s="22">
        <f t="shared" si="69"/>
        <v>0</v>
      </c>
      <c r="R271" s="19">
        <f t="shared" si="69"/>
        <v>0</v>
      </c>
      <c r="S271" s="1">
        <f t="shared" si="69"/>
        <v>0</v>
      </c>
      <c r="T271" s="1">
        <f t="shared" si="69"/>
        <v>0</v>
      </c>
      <c r="U271" s="42" t="str">
        <f t="shared" si="84"/>
        <v xml:space="preserve"> </v>
      </c>
      <c r="Z271" s="14"/>
    </row>
    <row r="272" spans="1:26" ht="15.75" x14ac:dyDescent="0.25">
      <c r="A272" s="3">
        <v>269</v>
      </c>
      <c r="B272" s="4">
        <f t="shared" si="70"/>
        <v>269</v>
      </c>
      <c r="C272" s="1" t="str">
        <f t="shared" si="71"/>
        <v xml:space="preserve"> </v>
      </c>
      <c r="D272" t="str">
        <f t="shared" si="72"/>
        <v xml:space="preserve"> </v>
      </c>
      <c r="E272" s="1" t="str">
        <f t="shared" si="73"/>
        <v xml:space="preserve"> </v>
      </c>
      <c r="F272" s="1">
        <f t="shared" si="78"/>
        <v>0</v>
      </c>
      <c r="G272" s="1" t="str">
        <f t="shared" si="74"/>
        <v xml:space="preserve"> </v>
      </c>
      <c r="H272" s="42" t="str">
        <f t="shared" si="79"/>
        <v xml:space="preserve"> </v>
      </c>
      <c r="I272" s="1" t="str">
        <f t="shared" si="75"/>
        <v xml:space="preserve"> </v>
      </c>
      <c r="J272" s="1" t="str">
        <f t="shared" si="76"/>
        <v xml:space="preserve"> </v>
      </c>
      <c r="K272" s="1" t="str">
        <f t="shared" si="77"/>
        <v xml:space="preserve"> </v>
      </c>
      <c r="L272" s="7"/>
      <c r="M272">
        <f t="shared" si="80"/>
        <v>0</v>
      </c>
      <c r="N272">
        <f t="shared" si="81"/>
        <v>0</v>
      </c>
      <c r="O272">
        <f t="shared" si="82"/>
        <v>0</v>
      </c>
      <c r="P272" s="1">
        <f t="shared" si="83"/>
        <v>0</v>
      </c>
      <c r="Q272" s="22">
        <f t="shared" si="69"/>
        <v>0</v>
      </c>
      <c r="R272" s="19">
        <f t="shared" si="69"/>
        <v>0</v>
      </c>
      <c r="S272" s="1">
        <f t="shared" si="69"/>
        <v>0</v>
      </c>
      <c r="T272" s="1">
        <f t="shared" si="69"/>
        <v>0</v>
      </c>
      <c r="U272" s="42" t="str">
        <f t="shared" si="84"/>
        <v xml:space="preserve"> </v>
      </c>
      <c r="Z272" s="14"/>
    </row>
    <row r="273" spans="1:26" ht="15.75" x14ac:dyDescent="0.25">
      <c r="A273" s="3">
        <v>270</v>
      </c>
      <c r="B273" s="4">
        <f t="shared" si="70"/>
        <v>270</v>
      </c>
      <c r="C273" s="1" t="str">
        <f t="shared" si="71"/>
        <v xml:space="preserve"> </v>
      </c>
      <c r="D273" t="str">
        <f t="shared" si="72"/>
        <v xml:space="preserve"> </v>
      </c>
      <c r="E273" s="1" t="str">
        <f t="shared" si="73"/>
        <v xml:space="preserve"> </v>
      </c>
      <c r="F273" s="1">
        <f t="shared" si="78"/>
        <v>0</v>
      </c>
      <c r="G273" s="1" t="str">
        <f t="shared" si="74"/>
        <v xml:space="preserve"> </v>
      </c>
      <c r="H273" s="42" t="str">
        <f t="shared" si="79"/>
        <v xml:space="preserve"> </v>
      </c>
      <c r="I273" s="1" t="str">
        <f t="shared" si="75"/>
        <v xml:space="preserve"> </v>
      </c>
      <c r="J273" s="1" t="str">
        <f t="shared" si="76"/>
        <v xml:space="preserve"> </v>
      </c>
      <c r="K273" s="1" t="str">
        <f t="shared" si="77"/>
        <v xml:space="preserve"> </v>
      </c>
      <c r="L273" s="7"/>
      <c r="M273">
        <f t="shared" si="80"/>
        <v>0</v>
      </c>
      <c r="N273">
        <f t="shared" si="81"/>
        <v>0</v>
      </c>
      <c r="O273">
        <f t="shared" si="82"/>
        <v>0</v>
      </c>
      <c r="P273" s="1">
        <f t="shared" si="83"/>
        <v>0</v>
      </c>
      <c r="Q273" s="22">
        <f t="shared" si="69"/>
        <v>0</v>
      </c>
      <c r="R273" s="19">
        <f t="shared" si="69"/>
        <v>0</v>
      </c>
      <c r="S273" s="1">
        <f t="shared" si="69"/>
        <v>0</v>
      </c>
      <c r="T273" s="1">
        <f t="shared" si="69"/>
        <v>0</v>
      </c>
      <c r="U273" s="42" t="str">
        <f t="shared" si="84"/>
        <v xml:space="preserve"> </v>
      </c>
      <c r="Z273" s="14"/>
    </row>
    <row r="274" spans="1:26" ht="15.75" x14ac:dyDescent="0.25">
      <c r="A274" s="3">
        <v>271</v>
      </c>
      <c r="B274" s="4">
        <f t="shared" si="70"/>
        <v>271</v>
      </c>
      <c r="C274" s="1" t="str">
        <f t="shared" si="71"/>
        <v xml:space="preserve"> </v>
      </c>
      <c r="D274" t="str">
        <f t="shared" si="72"/>
        <v xml:space="preserve"> </v>
      </c>
      <c r="E274" s="1" t="str">
        <f t="shared" si="73"/>
        <v xml:space="preserve"> </v>
      </c>
      <c r="F274" s="1">
        <f t="shared" si="78"/>
        <v>0</v>
      </c>
      <c r="G274" s="1" t="str">
        <f t="shared" si="74"/>
        <v xml:space="preserve"> </v>
      </c>
      <c r="H274" s="42" t="str">
        <f t="shared" si="79"/>
        <v xml:space="preserve"> </v>
      </c>
      <c r="I274" s="1" t="str">
        <f t="shared" si="75"/>
        <v xml:space="preserve"> </v>
      </c>
      <c r="J274" s="1" t="str">
        <f t="shared" si="76"/>
        <v xml:space="preserve"> </v>
      </c>
      <c r="K274" s="1" t="str">
        <f t="shared" si="77"/>
        <v xml:space="preserve"> </v>
      </c>
      <c r="L274" s="7"/>
      <c r="M274">
        <f t="shared" si="80"/>
        <v>0</v>
      </c>
      <c r="N274">
        <f t="shared" si="81"/>
        <v>0</v>
      </c>
      <c r="O274">
        <f t="shared" si="82"/>
        <v>0</v>
      </c>
      <c r="P274" s="1">
        <f t="shared" si="83"/>
        <v>0</v>
      </c>
      <c r="Q274" s="22">
        <f t="shared" si="69"/>
        <v>0</v>
      </c>
      <c r="R274" s="19">
        <f t="shared" si="69"/>
        <v>0</v>
      </c>
      <c r="S274" s="1">
        <f t="shared" si="69"/>
        <v>0</v>
      </c>
      <c r="T274" s="1">
        <f t="shared" si="69"/>
        <v>0</v>
      </c>
      <c r="U274" s="42" t="str">
        <f t="shared" si="84"/>
        <v xml:space="preserve"> </v>
      </c>
      <c r="Z274" s="14"/>
    </row>
    <row r="275" spans="1:26" ht="15.75" x14ac:dyDescent="0.25">
      <c r="A275" s="3">
        <v>272</v>
      </c>
      <c r="B275" s="4">
        <f t="shared" si="70"/>
        <v>272</v>
      </c>
      <c r="C275" s="1" t="str">
        <f t="shared" si="71"/>
        <v xml:space="preserve"> </v>
      </c>
      <c r="D275" t="str">
        <f t="shared" si="72"/>
        <v xml:space="preserve"> </v>
      </c>
      <c r="E275" s="1" t="str">
        <f t="shared" si="73"/>
        <v xml:space="preserve"> </v>
      </c>
      <c r="F275" s="1">
        <f t="shared" si="78"/>
        <v>0</v>
      </c>
      <c r="G275" s="1" t="str">
        <f t="shared" si="74"/>
        <v xml:space="preserve"> </v>
      </c>
      <c r="H275" s="42" t="str">
        <f t="shared" si="79"/>
        <v xml:space="preserve"> </v>
      </c>
      <c r="I275" s="1" t="str">
        <f t="shared" si="75"/>
        <v xml:space="preserve"> </v>
      </c>
      <c r="J275" s="1" t="str">
        <f t="shared" si="76"/>
        <v xml:space="preserve"> </v>
      </c>
      <c r="K275" s="1" t="str">
        <f t="shared" si="77"/>
        <v xml:space="preserve"> </v>
      </c>
      <c r="L275" s="7"/>
      <c r="M275">
        <f t="shared" si="80"/>
        <v>0</v>
      </c>
      <c r="N275">
        <f t="shared" si="81"/>
        <v>0</v>
      </c>
      <c r="O275">
        <f t="shared" si="82"/>
        <v>0</v>
      </c>
      <c r="P275" s="1">
        <f t="shared" si="83"/>
        <v>0</v>
      </c>
      <c r="Q275" s="22">
        <f t="shared" si="69"/>
        <v>0</v>
      </c>
      <c r="R275" s="19">
        <f t="shared" si="69"/>
        <v>0</v>
      </c>
      <c r="S275" s="1">
        <f t="shared" si="69"/>
        <v>0</v>
      </c>
      <c r="T275" s="1">
        <f t="shared" si="69"/>
        <v>0</v>
      </c>
      <c r="U275" s="42" t="str">
        <f t="shared" si="84"/>
        <v xml:space="preserve"> </v>
      </c>
      <c r="Z275" s="14"/>
    </row>
    <row r="276" spans="1:26" ht="15.75" x14ac:dyDescent="0.25">
      <c r="A276" s="3">
        <v>273</v>
      </c>
      <c r="B276" s="4">
        <f t="shared" si="70"/>
        <v>273</v>
      </c>
      <c r="C276" s="1" t="str">
        <f t="shared" si="71"/>
        <v xml:space="preserve"> </v>
      </c>
      <c r="D276" t="str">
        <f t="shared" si="72"/>
        <v xml:space="preserve"> </v>
      </c>
      <c r="E276" s="1" t="str">
        <f t="shared" si="73"/>
        <v xml:space="preserve"> </v>
      </c>
      <c r="F276" s="1">
        <f t="shared" si="78"/>
        <v>0</v>
      </c>
      <c r="G276" s="1" t="str">
        <f t="shared" si="74"/>
        <v xml:space="preserve"> </v>
      </c>
      <c r="H276" s="42" t="str">
        <f t="shared" si="79"/>
        <v xml:space="preserve"> </v>
      </c>
      <c r="I276" s="1" t="str">
        <f t="shared" si="75"/>
        <v xml:space="preserve"> </v>
      </c>
      <c r="J276" s="1" t="str">
        <f t="shared" si="76"/>
        <v xml:space="preserve"> </v>
      </c>
      <c r="K276" s="1" t="str">
        <f t="shared" si="77"/>
        <v xml:space="preserve"> </v>
      </c>
      <c r="L276" s="7"/>
      <c r="M276">
        <f t="shared" si="80"/>
        <v>0</v>
      </c>
      <c r="N276">
        <f t="shared" si="81"/>
        <v>0</v>
      </c>
      <c r="O276">
        <f t="shared" si="82"/>
        <v>0</v>
      </c>
      <c r="P276" s="1">
        <f t="shared" si="83"/>
        <v>0</v>
      </c>
      <c r="Q276" s="22">
        <f t="shared" si="69"/>
        <v>0</v>
      </c>
      <c r="R276" s="19">
        <f t="shared" si="69"/>
        <v>0</v>
      </c>
      <c r="S276" s="1">
        <f t="shared" si="69"/>
        <v>0</v>
      </c>
      <c r="T276" s="1">
        <f t="shared" si="69"/>
        <v>0</v>
      </c>
      <c r="U276" s="42" t="str">
        <f t="shared" si="84"/>
        <v xml:space="preserve"> </v>
      </c>
      <c r="Z276" s="14"/>
    </row>
    <row r="277" spans="1:26" ht="15.75" x14ac:dyDescent="0.25">
      <c r="A277" s="3">
        <v>274</v>
      </c>
      <c r="B277" s="4" t="str">
        <f t="shared" si="70"/>
        <v xml:space="preserve"> </v>
      </c>
      <c r="C277" s="1">
        <f t="shared" si="71"/>
        <v>274</v>
      </c>
      <c r="D277" t="str">
        <f t="shared" si="72"/>
        <v>DI PASQUALE LEONARDO</v>
      </c>
      <c r="E277" s="1" t="str">
        <f t="shared" si="73"/>
        <v>Z00374</v>
      </c>
      <c r="F277" s="1">
        <f t="shared" si="78"/>
        <v>0</v>
      </c>
      <c r="G277" s="1" t="str">
        <f t="shared" si="74"/>
        <v xml:space="preserve"> </v>
      </c>
      <c r="H277" s="42" t="str">
        <f t="shared" si="79"/>
        <v>DI PASQUALE LEONARDO</v>
      </c>
      <c r="I277" s="1" t="str">
        <f t="shared" si="75"/>
        <v>PIE</v>
      </c>
      <c r="J277" s="1">
        <f t="shared" si="76"/>
        <v>65</v>
      </c>
      <c r="K277" s="1" t="str">
        <f t="shared" si="77"/>
        <v>CADETTI</v>
      </c>
      <c r="L277" s="7"/>
      <c r="M277">
        <f t="shared" si="80"/>
        <v>0</v>
      </c>
      <c r="N277">
        <f t="shared" si="81"/>
        <v>0</v>
      </c>
      <c r="O277">
        <f t="shared" si="82"/>
        <v>0</v>
      </c>
      <c r="P277" s="1">
        <f t="shared" si="83"/>
        <v>0</v>
      </c>
      <c r="Q277" s="22">
        <f t="shared" si="69"/>
        <v>0</v>
      </c>
      <c r="R277" s="19">
        <f t="shared" si="69"/>
        <v>0</v>
      </c>
      <c r="S277" s="1">
        <f t="shared" si="69"/>
        <v>0</v>
      </c>
      <c r="T277" s="1">
        <f t="shared" si="69"/>
        <v>0</v>
      </c>
      <c r="U277" s="42" t="str">
        <f t="shared" si="84"/>
        <v xml:space="preserve"> </v>
      </c>
      <c r="Z277" s="14"/>
    </row>
    <row r="278" spans="1:26" ht="15.75" x14ac:dyDescent="0.25">
      <c r="A278" s="3">
        <v>275</v>
      </c>
      <c r="B278" s="4">
        <f t="shared" si="70"/>
        <v>275</v>
      </c>
      <c r="C278" s="1" t="str">
        <f t="shared" si="71"/>
        <v xml:space="preserve"> </v>
      </c>
      <c r="D278" t="str">
        <f t="shared" si="72"/>
        <v xml:space="preserve"> </v>
      </c>
      <c r="E278" s="1" t="str">
        <f t="shared" si="73"/>
        <v xml:space="preserve"> </v>
      </c>
      <c r="F278" s="1">
        <f t="shared" si="78"/>
        <v>0</v>
      </c>
      <c r="G278" s="1" t="str">
        <f t="shared" si="74"/>
        <v xml:space="preserve"> </v>
      </c>
      <c r="H278" s="42" t="str">
        <f t="shared" si="79"/>
        <v xml:space="preserve"> </v>
      </c>
      <c r="I278" s="1" t="str">
        <f t="shared" si="75"/>
        <v xml:space="preserve"> </v>
      </c>
      <c r="J278" s="1" t="str">
        <f t="shared" si="76"/>
        <v xml:space="preserve"> </v>
      </c>
      <c r="K278" s="1" t="str">
        <f t="shared" si="77"/>
        <v xml:space="preserve"> </v>
      </c>
      <c r="L278" s="7"/>
      <c r="M278">
        <f t="shared" si="80"/>
        <v>0</v>
      </c>
      <c r="N278">
        <f t="shared" si="81"/>
        <v>0</v>
      </c>
      <c r="O278">
        <f t="shared" si="82"/>
        <v>0</v>
      </c>
      <c r="P278" s="1">
        <f t="shared" si="83"/>
        <v>0</v>
      </c>
      <c r="Q278" s="22">
        <f t="shared" si="69"/>
        <v>0</v>
      </c>
      <c r="R278" s="19">
        <f t="shared" si="69"/>
        <v>0</v>
      </c>
      <c r="S278" s="1">
        <f t="shared" si="69"/>
        <v>0</v>
      </c>
      <c r="T278" s="1">
        <f t="shared" si="69"/>
        <v>0</v>
      </c>
      <c r="U278" s="42" t="str">
        <f t="shared" si="84"/>
        <v xml:space="preserve"> </v>
      </c>
      <c r="Z278" s="14"/>
    </row>
    <row r="279" spans="1:26" ht="15.75" x14ac:dyDescent="0.25">
      <c r="A279" s="3">
        <v>276</v>
      </c>
      <c r="B279" s="4">
        <f t="shared" si="70"/>
        <v>276</v>
      </c>
      <c r="C279" s="1" t="str">
        <f t="shared" si="71"/>
        <v xml:space="preserve"> </v>
      </c>
      <c r="D279" t="str">
        <f t="shared" si="72"/>
        <v xml:space="preserve"> </v>
      </c>
      <c r="E279" s="1" t="str">
        <f t="shared" si="73"/>
        <v xml:space="preserve"> </v>
      </c>
      <c r="F279" s="1">
        <f t="shared" si="78"/>
        <v>0</v>
      </c>
      <c r="G279" s="1" t="str">
        <f t="shared" si="74"/>
        <v xml:space="preserve"> </v>
      </c>
      <c r="H279" s="42" t="str">
        <f t="shared" si="79"/>
        <v xml:space="preserve"> </v>
      </c>
      <c r="I279" s="1" t="str">
        <f t="shared" si="75"/>
        <v xml:space="preserve"> </v>
      </c>
      <c r="J279" s="1" t="str">
        <f t="shared" si="76"/>
        <v xml:space="preserve"> </v>
      </c>
      <c r="K279" s="1" t="str">
        <f t="shared" si="77"/>
        <v xml:space="preserve"> </v>
      </c>
      <c r="L279" s="7"/>
      <c r="M279">
        <f t="shared" si="80"/>
        <v>0</v>
      </c>
      <c r="N279">
        <f t="shared" si="81"/>
        <v>0</v>
      </c>
      <c r="O279">
        <f t="shared" si="82"/>
        <v>0</v>
      </c>
      <c r="P279" s="1">
        <f t="shared" si="83"/>
        <v>0</v>
      </c>
      <c r="Q279" s="22">
        <f t="shared" si="69"/>
        <v>0</v>
      </c>
      <c r="R279" s="19">
        <f t="shared" si="69"/>
        <v>0</v>
      </c>
      <c r="S279" s="1">
        <f t="shared" si="69"/>
        <v>0</v>
      </c>
      <c r="T279" s="1">
        <f t="shared" si="69"/>
        <v>0</v>
      </c>
      <c r="U279" s="42" t="str">
        <f t="shared" si="84"/>
        <v xml:space="preserve"> </v>
      </c>
      <c r="Z279" s="14"/>
    </row>
    <row r="280" spans="1:26" ht="15.75" x14ac:dyDescent="0.25">
      <c r="A280" s="3">
        <v>277</v>
      </c>
      <c r="B280" s="4">
        <f t="shared" si="70"/>
        <v>277</v>
      </c>
      <c r="C280" s="1" t="str">
        <f t="shared" si="71"/>
        <v xml:space="preserve"> </v>
      </c>
      <c r="D280" t="str">
        <f t="shared" si="72"/>
        <v xml:space="preserve"> </v>
      </c>
      <c r="E280" s="1" t="str">
        <f t="shared" si="73"/>
        <v xml:space="preserve"> </v>
      </c>
      <c r="F280" s="1">
        <f t="shared" si="78"/>
        <v>0</v>
      </c>
      <c r="G280" s="1" t="str">
        <f t="shared" si="74"/>
        <v xml:space="preserve"> </v>
      </c>
      <c r="H280" s="42" t="str">
        <f t="shared" si="79"/>
        <v xml:space="preserve"> </v>
      </c>
      <c r="I280" s="1" t="str">
        <f t="shared" si="75"/>
        <v xml:space="preserve"> </v>
      </c>
      <c r="J280" s="1" t="str">
        <f t="shared" si="76"/>
        <v xml:space="preserve"> </v>
      </c>
      <c r="K280" s="1" t="str">
        <f t="shared" si="77"/>
        <v xml:space="preserve"> </v>
      </c>
      <c r="L280" s="7"/>
      <c r="M280">
        <f t="shared" si="80"/>
        <v>0</v>
      </c>
      <c r="N280">
        <f t="shared" si="81"/>
        <v>0</v>
      </c>
      <c r="O280">
        <f t="shared" si="82"/>
        <v>0</v>
      </c>
      <c r="P280" s="1">
        <f t="shared" si="83"/>
        <v>0</v>
      </c>
      <c r="Q280" s="22">
        <f t="shared" si="69"/>
        <v>0</v>
      </c>
      <c r="R280" s="19">
        <f t="shared" ref="R280:T343" si="85">AA280</f>
        <v>0</v>
      </c>
      <c r="S280" s="1">
        <f t="shared" si="85"/>
        <v>0</v>
      </c>
      <c r="T280" s="1">
        <f t="shared" si="85"/>
        <v>0</v>
      </c>
      <c r="U280" s="42" t="str">
        <f t="shared" si="84"/>
        <v xml:space="preserve"> </v>
      </c>
      <c r="Z280" s="14"/>
    </row>
    <row r="281" spans="1:26" ht="15.75" x14ac:dyDescent="0.25">
      <c r="A281" s="3">
        <v>278</v>
      </c>
      <c r="B281" s="4">
        <f t="shared" si="70"/>
        <v>278</v>
      </c>
      <c r="C281" s="1" t="str">
        <f t="shared" si="71"/>
        <v xml:space="preserve"> </v>
      </c>
      <c r="D281" t="str">
        <f t="shared" si="72"/>
        <v xml:space="preserve"> </v>
      </c>
      <c r="E281" s="1" t="str">
        <f t="shared" si="73"/>
        <v xml:space="preserve"> </v>
      </c>
      <c r="F281" s="1">
        <f t="shared" si="78"/>
        <v>0</v>
      </c>
      <c r="G281" s="1" t="str">
        <f t="shared" si="74"/>
        <v xml:space="preserve"> </v>
      </c>
      <c r="H281" s="42" t="str">
        <f t="shared" si="79"/>
        <v xml:space="preserve"> </v>
      </c>
      <c r="I281" s="1" t="str">
        <f t="shared" si="75"/>
        <v xml:space="preserve"> </v>
      </c>
      <c r="J281" s="1" t="str">
        <f t="shared" si="76"/>
        <v xml:space="preserve"> </v>
      </c>
      <c r="K281" s="1" t="str">
        <f t="shared" si="77"/>
        <v xml:space="preserve"> </v>
      </c>
      <c r="L281" s="7"/>
      <c r="M281">
        <f t="shared" si="80"/>
        <v>0</v>
      </c>
      <c r="N281">
        <f t="shared" si="81"/>
        <v>0</v>
      </c>
      <c r="O281">
        <f t="shared" si="82"/>
        <v>0</v>
      </c>
      <c r="P281" s="1">
        <f t="shared" si="83"/>
        <v>0</v>
      </c>
      <c r="Q281" s="22">
        <f t="shared" ref="Q281:T344" si="86">Z281</f>
        <v>0</v>
      </c>
      <c r="R281" s="19">
        <f t="shared" si="85"/>
        <v>0</v>
      </c>
      <c r="S281" s="1">
        <f t="shared" si="85"/>
        <v>0</v>
      </c>
      <c r="T281" s="1">
        <f t="shared" si="85"/>
        <v>0</v>
      </c>
      <c r="U281" s="42" t="str">
        <f t="shared" si="84"/>
        <v xml:space="preserve"> </v>
      </c>
      <c r="Z281" s="14"/>
    </row>
    <row r="282" spans="1:26" ht="15.75" x14ac:dyDescent="0.25">
      <c r="A282" s="3">
        <v>279</v>
      </c>
      <c r="B282" s="4">
        <f t="shared" si="70"/>
        <v>279</v>
      </c>
      <c r="C282" s="1" t="str">
        <f t="shared" si="71"/>
        <v xml:space="preserve"> </v>
      </c>
      <c r="D282" t="str">
        <f t="shared" si="72"/>
        <v xml:space="preserve"> </v>
      </c>
      <c r="E282" s="1" t="str">
        <f t="shared" si="73"/>
        <v xml:space="preserve"> </v>
      </c>
      <c r="F282" s="1">
        <f t="shared" si="78"/>
        <v>0</v>
      </c>
      <c r="G282" s="1" t="str">
        <f t="shared" si="74"/>
        <v xml:space="preserve"> </v>
      </c>
      <c r="H282" s="42" t="str">
        <f t="shared" si="79"/>
        <v xml:space="preserve"> </v>
      </c>
      <c r="I282" s="1" t="str">
        <f t="shared" si="75"/>
        <v xml:space="preserve"> </v>
      </c>
      <c r="J282" s="1" t="str">
        <f t="shared" si="76"/>
        <v xml:space="preserve"> </v>
      </c>
      <c r="K282" s="1" t="str">
        <f t="shared" si="77"/>
        <v xml:space="preserve"> </v>
      </c>
      <c r="L282" s="7"/>
      <c r="M282">
        <f t="shared" si="80"/>
        <v>0</v>
      </c>
      <c r="N282">
        <f t="shared" si="81"/>
        <v>0</v>
      </c>
      <c r="O282">
        <f t="shared" si="82"/>
        <v>0</v>
      </c>
      <c r="P282" s="1">
        <f t="shared" si="83"/>
        <v>0</v>
      </c>
      <c r="Q282" s="22">
        <f t="shared" si="86"/>
        <v>0</v>
      </c>
      <c r="R282" s="19">
        <f t="shared" si="85"/>
        <v>0</v>
      </c>
      <c r="S282" s="1">
        <f t="shared" si="85"/>
        <v>0</v>
      </c>
      <c r="T282" s="1">
        <f t="shared" si="85"/>
        <v>0</v>
      </c>
      <c r="U282" s="42" t="str">
        <f t="shared" si="84"/>
        <v xml:space="preserve"> </v>
      </c>
      <c r="Z282" s="14"/>
    </row>
    <row r="283" spans="1:26" ht="15.75" x14ac:dyDescent="0.25">
      <c r="A283" s="3">
        <v>280</v>
      </c>
      <c r="B283" s="4">
        <f t="shared" si="70"/>
        <v>280</v>
      </c>
      <c r="C283" s="1" t="str">
        <f t="shared" si="71"/>
        <v xml:space="preserve"> </v>
      </c>
      <c r="D283" t="str">
        <f t="shared" si="72"/>
        <v xml:space="preserve"> </v>
      </c>
      <c r="E283" s="1" t="str">
        <f t="shared" si="73"/>
        <v xml:space="preserve"> </v>
      </c>
      <c r="F283" s="1">
        <f t="shared" si="78"/>
        <v>0</v>
      </c>
      <c r="G283" s="1" t="str">
        <f t="shared" si="74"/>
        <v xml:space="preserve"> </v>
      </c>
      <c r="H283" s="42" t="str">
        <f t="shared" si="79"/>
        <v xml:space="preserve"> </v>
      </c>
      <c r="I283" s="1" t="str">
        <f t="shared" si="75"/>
        <v xml:space="preserve"> </v>
      </c>
      <c r="J283" s="1" t="str">
        <f t="shared" si="76"/>
        <v xml:space="preserve"> </v>
      </c>
      <c r="K283" s="1" t="str">
        <f t="shared" si="77"/>
        <v xml:space="preserve"> </v>
      </c>
      <c r="L283" s="7"/>
      <c r="M283">
        <f t="shared" si="80"/>
        <v>0</v>
      </c>
      <c r="N283">
        <f t="shared" si="81"/>
        <v>0</v>
      </c>
      <c r="O283">
        <f t="shared" si="82"/>
        <v>0</v>
      </c>
      <c r="P283" s="1">
        <f t="shared" si="83"/>
        <v>0</v>
      </c>
      <c r="Q283" s="22">
        <f t="shared" si="86"/>
        <v>0</v>
      </c>
      <c r="R283" s="19">
        <f t="shared" si="85"/>
        <v>0</v>
      </c>
      <c r="S283" s="1">
        <f t="shared" si="85"/>
        <v>0</v>
      </c>
      <c r="T283" s="1">
        <f t="shared" si="85"/>
        <v>0</v>
      </c>
      <c r="U283" s="42" t="str">
        <f t="shared" si="84"/>
        <v xml:space="preserve"> </v>
      </c>
      <c r="Z283" s="14"/>
    </row>
    <row r="284" spans="1:26" ht="15.75" x14ac:dyDescent="0.25">
      <c r="A284" s="3">
        <v>281</v>
      </c>
      <c r="B284" s="4">
        <f t="shared" si="70"/>
        <v>281</v>
      </c>
      <c r="C284" s="1" t="str">
        <f t="shared" si="71"/>
        <v xml:space="preserve"> </v>
      </c>
      <c r="D284" t="str">
        <f t="shared" si="72"/>
        <v xml:space="preserve"> </v>
      </c>
      <c r="E284" s="1" t="str">
        <f t="shared" si="73"/>
        <v xml:space="preserve"> </v>
      </c>
      <c r="F284" s="1">
        <f t="shared" si="78"/>
        <v>0</v>
      </c>
      <c r="G284" s="1" t="str">
        <f t="shared" si="74"/>
        <v xml:space="preserve"> </v>
      </c>
      <c r="H284" s="42" t="str">
        <f t="shared" si="79"/>
        <v xml:space="preserve"> </v>
      </c>
      <c r="I284" s="1" t="str">
        <f t="shared" si="75"/>
        <v xml:space="preserve"> </v>
      </c>
      <c r="J284" s="1" t="str">
        <f t="shared" si="76"/>
        <v xml:space="preserve"> </v>
      </c>
      <c r="K284" s="1" t="str">
        <f t="shared" si="77"/>
        <v xml:space="preserve"> </v>
      </c>
      <c r="L284" s="7"/>
      <c r="M284">
        <f t="shared" si="80"/>
        <v>0</v>
      </c>
      <c r="N284">
        <f t="shared" si="81"/>
        <v>0</v>
      </c>
      <c r="O284">
        <f t="shared" si="82"/>
        <v>0</v>
      </c>
      <c r="P284" s="1">
        <f t="shared" si="83"/>
        <v>0</v>
      </c>
      <c r="Q284" s="22">
        <f t="shared" si="86"/>
        <v>0</v>
      </c>
      <c r="R284" s="19">
        <f t="shared" si="85"/>
        <v>0</v>
      </c>
      <c r="S284" s="1">
        <f t="shared" si="85"/>
        <v>0</v>
      </c>
      <c r="T284" s="1">
        <f t="shared" si="85"/>
        <v>0</v>
      </c>
      <c r="U284" s="42" t="str">
        <f t="shared" si="84"/>
        <v xml:space="preserve"> </v>
      </c>
      <c r="Z284" s="14"/>
    </row>
    <row r="285" spans="1:26" ht="15.75" x14ac:dyDescent="0.25">
      <c r="A285" s="3">
        <v>282</v>
      </c>
      <c r="B285" s="4">
        <f t="shared" si="70"/>
        <v>282</v>
      </c>
      <c r="C285" s="1" t="str">
        <f t="shared" si="71"/>
        <v xml:space="preserve"> </v>
      </c>
      <c r="D285" t="str">
        <f t="shared" si="72"/>
        <v xml:space="preserve"> </v>
      </c>
      <c r="E285" s="1" t="str">
        <f t="shared" si="73"/>
        <v xml:space="preserve"> </v>
      </c>
      <c r="F285" s="1">
        <f t="shared" si="78"/>
        <v>0</v>
      </c>
      <c r="G285" s="1" t="str">
        <f t="shared" si="74"/>
        <v xml:space="preserve"> </v>
      </c>
      <c r="H285" s="42" t="str">
        <f t="shared" si="79"/>
        <v xml:space="preserve"> </v>
      </c>
      <c r="I285" s="1" t="str">
        <f t="shared" si="75"/>
        <v xml:space="preserve"> </v>
      </c>
      <c r="J285" s="1" t="str">
        <f t="shared" si="76"/>
        <v xml:space="preserve"> </v>
      </c>
      <c r="K285" s="1" t="str">
        <f t="shared" si="77"/>
        <v xml:space="preserve"> </v>
      </c>
      <c r="L285" s="7"/>
      <c r="M285">
        <f t="shared" si="80"/>
        <v>0</v>
      </c>
      <c r="N285">
        <f t="shared" si="81"/>
        <v>0</v>
      </c>
      <c r="O285">
        <f t="shared" si="82"/>
        <v>0</v>
      </c>
      <c r="P285" s="1">
        <f t="shared" si="83"/>
        <v>0</v>
      </c>
      <c r="Q285" s="22">
        <f t="shared" si="86"/>
        <v>0</v>
      </c>
      <c r="R285" s="19">
        <f t="shared" si="85"/>
        <v>0</v>
      </c>
      <c r="S285" s="1">
        <f t="shared" si="85"/>
        <v>0</v>
      </c>
      <c r="T285" s="1">
        <f t="shared" si="85"/>
        <v>0</v>
      </c>
      <c r="U285" s="42" t="str">
        <f t="shared" si="84"/>
        <v xml:space="preserve"> </v>
      </c>
      <c r="Z285" s="14"/>
    </row>
    <row r="286" spans="1:26" ht="15.75" x14ac:dyDescent="0.25">
      <c r="A286" s="3">
        <v>283</v>
      </c>
      <c r="B286" s="4">
        <f t="shared" si="70"/>
        <v>283</v>
      </c>
      <c r="C286" s="1" t="str">
        <f t="shared" si="71"/>
        <v xml:space="preserve"> </v>
      </c>
      <c r="D286" t="str">
        <f t="shared" si="72"/>
        <v xml:space="preserve"> </v>
      </c>
      <c r="E286" s="1" t="str">
        <f t="shared" si="73"/>
        <v xml:space="preserve"> </v>
      </c>
      <c r="F286" s="1">
        <f t="shared" si="78"/>
        <v>0</v>
      </c>
      <c r="G286" s="1" t="str">
        <f t="shared" si="74"/>
        <v xml:space="preserve"> </v>
      </c>
      <c r="H286" s="42" t="str">
        <f t="shared" si="79"/>
        <v xml:space="preserve"> </v>
      </c>
      <c r="I286" s="1" t="str">
        <f t="shared" si="75"/>
        <v xml:space="preserve"> </v>
      </c>
      <c r="J286" s="1" t="str">
        <f t="shared" si="76"/>
        <v xml:space="preserve"> </v>
      </c>
      <c r="K286" s="1" t="str">
        <f t="shared" si="77"/>
        <v xml:space="preserve"> </v>
      </c>
      <c r="L286" s="7"/>
      <c r="M286">
        <f t="shared" si="80"/>
        <v>0</v>
      </c>
      <c r="N286">
        <f t="shared" si="81"/>
        <v>0</v>
      </c>
      <c r="O286">
        <f t="shared" si="82"/>
        <v>0</v>
      </c>
      <c r="P286" s="1">
        <f t="shared" si="83"/>
        <v>0</v>
      </c>
      <c r="Q286" s="22">
        <f t="shared" si="86"/>
        <v>0</v>
      </c>
      <c r="R286" s="19">
        <f t="shared" si="85"/>
        <v>0</v>
      </c>
      <c r="S286" s="1">
        <f t="shared" si="85"/>
        <v>0</v>
      </c>
      <c r="T286" s="1">
        <f t="shared" si="85"/>
        <v>0</v>
      </c>
      <c r="U286" s="42" t="str">
        <f t="shared" si="84"/>
        <v xml:space="preserve"> </v>
      </c>
      <c r="Z286" s="14"/>
    </row>
    <row r="287" spans="1:26" ht="15.75" x14ac:dyDescent="0.25">
      <c r="A287" s="3">
        <v>284</v>
      </c>
      <c r="B287" s="4">
        <f t="shared" si="70"/>
        <v>284</v>
      </c>
      <c r="C287" s="1" t="str">
        <f t="shared" si="71"/>
        <v xml:space="preserve"> </v>
      </c>
      <c r="D287" t="str">
        <f t="shared" si="72"/>
        <v xml:space="preserve"> </v>
      </c>
      <c r="E287" s="1" t="str">
        <f t="shared" si="73"/>
        <v xml:space="preserve"> </v>
      </c>
      <c r="F287" s="1">
        <f t="shared" si="78"/>
        <v>0</v>
      </c>
      <c r="G287" s="1" t="str">
        <f t="shared" si="74"/>
        <v xml:space="preserve"> </v>
      </c>
      <c r="H287" s="42" t="str">
        <f t="shared" si="79"/>
        <v xml:space="preserve"> </v>
      </c>
      <c r="I287" s="1" t="str">
        <f t="shared" si="75"/>
        <v xml:space="preserve"> </v>
      </c>
      <c r="J287" s="1" t="str">
        <f t="shared" si="76"/>
        <v xml:space="preserve"> </v>
      </c>
      <c r="K287" s="1" t="str">
        <f t="shared" si="77"/>
        <v xml:space="preserve"> </v>
      </c>
      <c r="L287" s="7"/>
      <c r="M287">
        <f t="shared" si="80"/>
        <v>0</v>
      </c>
      <c r="N287">
        <f t="shared" si="81"/>
        <v>0</v>
      </c>
      <c r="O287">
        <f t="shared" si="82"/>
        <v>0</v>
      </c>
      <c r="P287" s="1">
        <f t="shared" si="83"/>
        <v>0</v>
      </c>
      <c r="Q287" s="22">
        <f t="shared" si="86"/>
        <v>0</v>
      </c>
      <c r="R287" s="19">
        <f t="shared" si="85"/>
        <v>0</v>
      </c>
      <c r="S287" s="1">
        <f t="shared" si="85"/>
        <v>0</v>
      </c>
      <c r="T287" s="1">
        <f t="shared" si="85"/>
        <v>0</v>
      </c>
      <c r="U287" s="42" t="str">
        <f t="shared" si="84"/>
        <v xml:space="preserve"> </v>
      </c>
      <c r="Z287" s="14"/>
    </row>
    <row r="288" spans="1:26" ht="15.75" x14ac:dyDescent="0.25">
      <c r="A288" s="3">
        <v>285</v>
      </c>
      <c r="B288" s="4">
        <f t="shared" si="70"/>
        <v>285</v>
      </c>
      <c r="C288" s="1" t="str">
        <f t="shared" si="71"/>
        <v xml:space="preserve"> </v>
      </c>
      <c r="D288" t="str">
        <f t="shared" si="72"/>
        <v xml:space="preserve"> </v>
      </c>
      <c r="E288" s="1" t="str">
        <f t="shared" si="73"/>
        <v xml:space="preserve"> </v>
      </c>
      <c r="F288" s="1">
        <f t="shared" si="78"/>
        <v>0</v>
      </c>
      <c r="G288" s="1" t="str">
        <f t="shared" si="74"/>
        <v xml:space="preserve"> </v>
      </c>
      <c r="H288" s="42" t="str">
        <f t="shared" si="79"/>
        <v xml:space="preserve"> </v>
      </c>
      <c r="I288" s="1" t="str">
        <f t="shared" si="75"/>
        <v xml:space="preserve"> </v>
      </c>
      <c r="J288" s="1" t="str">
        <f t="shared" si="76"/>
        <v xml:space="preserve"> </v>
      </c>
      <c r="K288" s="1" t="str">
        <f t="shared" si="77"/>
        <v xml:space="preserve"> </v>
      </c>
      <c r="L288" s="7"/>
      <c r="M288">
        <f t="shared" si="80"/>
        <v>0</v>
      </c>
      <c r="N288">
        <f t="shared" si="81"/>
        <v>0</v>
      </c>
      <c r="O288">
        <f t="shared" si="82"/>
        <v>0</v>
      </c>
      <c r="P288" s="1">
        <f t="shared" si="83"/>
        <v>0</v>
      </c>
      <c r="Q288" s="22">
        <f t="shared" si="86"/>
        <v>0</v>
      </c>
      <c r="R288" s="19">
        <f t="shared" si="85"/>
        <v>0</v>
      </c>
      <c r="S288" s="1">
        <f t="shared" si="85"/>
        <v>0</v>
      </c>
      <c r="T288" s="1">
        <f t="shared" si="85"/>
        <v>0</v>
      </c>
      <c r="U288" s="42" t="str">
        <f t="shared" si="84"/>
        <v xml:space="preserve"> </v>
      </c>
      <c r="Z288" s="14"/>
    </row>
    <row r="289" spans="1:26" ht="15.75" x14ac:dyDescent="0.25">
      <c r="A289" s="3">
        <v>286</v>
      </c>
      <c r="B289" s="4">
        <f t="shared" si="70"/>
        <v>286</v>
      </c>
      <c r="C289" s="1" t="str">
        <f t="shared" si="71"/>
        <v xml:space="preserve"> </v>
      </c>
      <c r="D289" t="str">
        <f t="shared" si="72"/>
        <v xml:space="preserve"> </v>
      </c>
      <c r="E289" s="1" t="str">
        <f t="shared" si="73"/>
        <v xml:space="preserve"> </v>
      </c>
      <c r="F289" s="1">
        <f t="shared" si="78"/>
        <v>0</v>
      </c>
      <c r="G289" s="1" t="str">
        <f t="shared" si="74"/>
        <v xml:space="preserve"> </v>
      </c>
      <c r="H289" s="42" t="str">
        <f t="shared" si="79"/>
        <v xml:space="preserve"> </v>
      </c>
      <c r="I289" s="1" t="str">
        <f t="shared" si="75"/>
        <v xml:space="preserve"> </v>
      </c>
      <c r="J289" s="1" t="str">
        <f t="shared" si="76"/>
        <v xml:space="preserve"> </v>
      </c>
      <c r="K289" s="1" t="str">
        <f t="shared" si="77"/>
        <v xml:space="preserve"> </v>
      </c>
      <c r="L289" s="7"/>
      <c r="M289">
        <f t="shared" si="80"/>
        <v>0</v>
      </c>
      <c r="N289">
        <f t="shared" si="81"/>
        <v>0</v>
      </c>
      <c r="O289">
        <f t="shared" si="82"/>
        <v>0</v>
      </c>
      <c r="P289" s="1">
        <f t="shared" si="83"/>
        <v>0</v>
      </c>
      <c r="Q289" s="22">
        <f t="shared" si="86"/>
        <v>0</v>
      </c>
      <c r="R289" s="19">
        <f t="shared" si="85"/>
        <v>0</v>
      </c>
      <c r="S289" s="1">
        <f t="shared" si="85"/>
        <v>0</v>
      </c>
      <c r="T289" s="1">
        <f t="shared" si="85"/>
        <v>0</v>
      </c>
      <c r="U289" s="42" t="str">
        <f t="shared" si="84"/>
        <v xml:space="preserve"> </v>
      </c>
      <c r="Z289" s="14"/>
    </row>
    <row r="290" spans="1:26" ht="15.75" x14ac:dyDescent="0.25">
      <c r="A290" s="3">
        <v>287</v>
      </c>
      <c r="B290" s="4">
        <f t="shared" si="70"/>
        <v>287</v>
      </c>
      <c r="C290" s="1" t="str">
        <f t="shared" si="71"/>
        <v xml:space="preserve"> </v>
      </c>
      <c r="D290" t="str">
        <f t="shared" si="72"/>
        <v xml:space="preserve"> </v>
      </c>
      <c r="E290" s="1" t="str">
        <f t="shared" si="73"/>
        <v xml:space="preserve"> </v>
      </c>
      <c r="F290" s="1">
        <f t="shared" si="78"/>
        <v>0</v>
      </c>
      <c r="G290" s="1" t="str">
        <f t="shared" si="74"/>
        <v xml:space="preserve"> </v>
      </c>
      <c r="H290" s="42" t="str">
        <f t="shared" si="79"/>
        <v xml:space="preserve"> </v>
      </c>
      <c r="I290" s="1" t="str">
        <f t="shared" si="75"/>
        <v xml:space="preserve"> </v>
      </c>
      <c r="J290" s="1" t="str">
        <f t="shared" si="76"/>
        <v xml:space="preserve"> </v>
      </c>
      <c r="K290" s="1" t="str">
        <f t="shared" si="77"/>
        <v xml:space="preserve"> </v>
      </c>
      <c r="L290" s="7"/>
      <c r="M290">
        <f t="shared" si="80"/>
        <v>0</v>
      </c>
      <c r="N290">
        <f t="shared" si="81"/>
        <v>0</v>
      </c>
      <c r="O290">
        <f t="shared" si="82"/>
        <v>0</v>
      </c>
      <c r="P290" s="1">
        <f t="shared" si="83"/>
        <v>0</v>
      </c>
      <c r="Q290" s="22">
        <f t="shared" si="86"/>
        <v>0</v>
      </c>
      <c r="R290" s="19">
        <f t="shared" si="85"/>
        <v>0</v>
      </c>
      <c r="S290" s="1">
        <f t="shared" si="85"/>
        <v>0</v>
      </c>
      <c r="T290" s="1">
        <f t="shared" si="85"/>
        <v>0</v>
      </c>
      <c r="U290" s="42" t="str">
        <f t="shared" si="84"/>
        <v xml:space="preserve"> </v>
      </c>
      <c r="Z290" s="14"/>
    </row>
    <row r="291" spans="1:26" ht="15.75" x14ac:dyDescent="0.25">
      <c r="A291" s="3">
        <v>288</v>
      </c>
      <c r="B291" s="4">
        <f t="shared" si="70"/>
        <v>288</v>
      </c>
      <c r="C291" s="1" t="str">
        <f t="shared" si="71"/>
        <v xml:space="preserve"> </v>
      </c>
      <c r="D291" t="str">
        <f t="shared" si="72"/>
        <v xml:space="preserve"> </v>
      </c>
      <c r="E291" s="1" t="str">
        <f t="shared" si="73"/>
        <v xml:space="preserve"> </v>
      </c>
      <c r="F291" s="1">
        <f t="shared" si="78"/>
        <v>0</v>
      </c>
      <c r="G291" s="1" t="str">
        <f t="shared" si="74"/>
        <v xml:space="preserve"> </v>
      </c>
      <c r="H291" s="42" t="str">
        <f t="shared" si="79"/>
        <v xml:space="preserve"> </v>
      </c>
      <c r="I291" s="1" t="str">
        <f t="shared" si="75"/>
        <v xml:space="preserve"> </v>
      </c>
      <c r="J291" s="1" t="str">
        <f t="shared" si="76"/>
        <v xml:space="preserve"> </v>
      </c>
      <c r="K291" s="1" t="str">
        <f t="shared" si="77"/>
        <v xml:space="preserve"> </v>
      </c>
      <c r="L291" s="7"/>
      <c r="M291">
        <f t="shared" si="80"/>
        <v>0</v>
      </c>
      <c r="N291">
        <f t="shared" si="81"/>
        <v>0</v>
      </c>
      <c r="O291">
        <f t="shared" si="82"/>
        <v>0</v>
      </c>
      <c r="P291" s="1">
        <f t="shared" si="83"/>
        <v>0</v>
      </c>
      <c r="Q291" s="22">
        <f t="shared" si="86"/>
        <v>0</v>
      </c>
      <c r="R291" s="19">
        <f t="shared" si="85"/>
        <v>0</v>
      </c>
      <c r="S291" s="1">
        <f t="shared" si="85"/>
        <v>0</v>
      </c>
      <c r="T291" s="1">
        <f t="shared" si="85"/>
        <v>0</v>
      </c>
      <c r="U291" s="42" t="str">
        <f t="shared" si="84"/>
        <v xml:space="preserve"> </v>
      </c>
      <c r="Z291" s="14"/>
    </row>
    <row r="292" spans="1:26" ht="15.75" x14ac:dyDescent="0.25">
      <c r="A292" s="3">
        <v>289</v>
      </c>
      <c r="B292" s="4">
        <f t="shared" si="70"/>
        <v>289</v>
      </c>
      <c r="C292" s="1" t="str">
        <f t="shared" si="71"/>
        <v xml:space="preserve"> </v>
      </c>
      <c r="D292" t="str">
        <f t="shared" si="72"/>
        <v xml:space="preserve"> </v>
      </c>
      <c r="E292" s="1" t="str">
        <f t="shared" si="73"/>
        <v xml:space="preserve"> </v>
      </c>
      <c r="F292" s="1">
        <f t="shared" si="78"/>
        <v>0</v>
      </c>
      <c r="G292" s="1" t="str">
        <f t="shared" si="74"/>
        <v xml:space="preserve"> </v>
      </c>
      <c r="H292" s="42" t="str">
        <f t="shared" si="79"/>
        <v xml:space="preserve"> </v>
      </c>
      <c r="I292" s="1" t="str">
        <f t="shared" si="75"/>
        <v xml:space="preserve"> </v>
      </c>
      <c r="J292" s="1" t="str">
        <f t="shared" si="76"/>
        <v xml:space="preserve"> </v>
      </c>
      <c r="K292" s="1" t="str">
        <f t="shared" si="77"/>
        <v xml:space="preserve"> </v>
      </c>
      <c r="L292" s="7"/>
      <c r="M292">
        <f t="shared" si="80"/>
        <v>0</v>
      </c>
      <c r="N292">
        <f t="shared" si="81"/>
        <v>0</v>
      </c>
      <c r="O292">
        <f t="shared" si="82"/>
        <v>0</v>
      </c>
      <c r="P292" s="1">
        <f t="shared" si="83"/>
        <v>0</v>
      </c>
      <c r="Q292" s="22">
        <f t="shared" si="86"/>
        <v>0</v>
      </c>
      <c r="R292" s="19">
        <f t="shared" si="85"/>
        <v>0</v>
      </c>
      <c r="S292" s="1">
        <f t="shared" si="85"/>
        <v>0</v>
      </c>
      <c r="T292" s="1">
        <f t="shared" si="85"/>
        <v>0</v>
      </c>
      <c r="U292" s="42" t="str">
        <f t="shared" si="84"/>
        <v xml:space="preserve"> </v>
      </c>
      <c r="Z292" s="14"/>
    </row>
    <row r="293" spans="1:26" ht="15.75" x14ac:dyDescent="0.25">
      <c r="A293" s="3">
        <v>290</v>
      </c>
      <c r="B293" s="4">
        <f t="shared" si="70"/>
        <v>290</v>
      </c>
      <c r="C293" s="1" t="str">
        <f t="shared" si="71"/>
        <v xml:space="preserve"> </v>
      </c>
      <c r="D293" t="str">
        <f t="shared" si="72"/>
        <v xml:space="preserve"> </v>
      </c>
      <c r="E293" s="1" t="str">
        <f t="shared" si="73"/>
        <v xml:space="preserve"> </v>
      </c>
      <c r="F293" s="1">
        <f t="shared" si="78"/>
        <v>0</v>
      </c>
      <c r="G293" s="1" t="str">
        <f t="shared" si="74"/>
        <v xml:space="preserve"> </v>
      </c>
      <c r="H293" s="42" t="str">
        <f t="shared" si="79"/>
        <v xml:space="preserve"> </v>
      </c>
      <c r="I293" s="1" t="str">
        <f t="shared" si="75"/>
        <v xml:space="preserve"> </v>
      </c>
      <c r="J293" s="1" t="str">
        <f t="shared" si="76"/>
        <v xml:space="preserve"> </v>
      </c>
      <c r="K293" s="1" t="str">
        <f t="shared" si="77"/>
        <v xml:space="preserve"> </v>
      </c>
      <c r="L293" s="7"/>
      <c r="M293">
        <f t="shared" si="80"/>
        <v>0</v>
      </c>
      <c r="N293">
        <f t="shared" si="81"/>
        <v>0</v>
      </c>
      <c r="O293">
        <f t="shared" si="82"/>
        <v>0</v>
      </c>
      <c r="P293" s="1">
        <f t="shared" si="83"/>
        <v>0</v>
      </c>
      <c r="Q293" s="22">
        <f t="shared" si="86"/>
        <v>0</v>
      </c>
      <c r="R293" s="19">
        <f t="shared" si="85"/>
        <v>0</v>
      </c>
      <c r="S293" s="1">
        <f t="shared" si="85"/>
        <v>0</v>
      </c>
      <c r="T293" s="1">
        <f t="shared" si="85"/>
        <v>0</v>
      </c>
      <c r="U293" s="42" t="str">
        <f t="shared" si="84"/>
        <v xml:space="preserve"> </v>
      </c>
      <c r="Z293" s="14"/>
    </row>
    <row r="294" spans="1:26" ht="15.75" x14ac:dyDescent="0.25">
      <c r="A294" s="3">
        <v>291</v>
      </c>
      <c r="B294" s="4">
        <f t="shared" si="70"/>
        <v>291</v>
      </c>
      <c r="C294" s="1" t="str">
        <f t="shared" si="71"/>
        <v xml:space="preserve"> </v>
      </c>
      <c r="D294" t="str">
        <f t="shared" si="72"/>
        <v xml:space="preserve"> </v>
      </c>
      <c r="E294" s="1" t="str">
        <f t="shared" si="73"/>
        <v xml:space="preserve"> </v>
      </c>
      <c r="F294" s="1">
        <f t="shared" si="78"/>
        <v>0</v>
      </c>
      <c r="G294" s="1" t="str">
        <f t="shared" si="74"/>
        <v xml:space="preserve"> </v>
      </c>
      <c r="H294" s="42" t="str">
        <f t="shared" si="79"/>
        <v xml:space="preserve"> </v>
      </c>
      <c r="I294" s="1" t="str">
        <f t="shared" si="75"/>
        <v xml:space="preserve"> </v>
      </c>
      <c r="J294" s="1" t="str">
        <f t="shared" si="76"/>
        <v xml:space="preserve"> </v>
      </c>
      <c r="K294" s="1" t="str">
        <f t="shared" si="77"/>
        <v xml:space="preserve"> </v>
      </c>
      <c r="L294" s="7"/>
      <c r="M294">
        <f t="shared" si="80"/>
        <v>0</v>
      </c>
      <c r="N294">
        <f t="shared" si="81"/>
        <v>0</v>
      </c>
      <c r="O294">
        <f t="shared" si="82"/>
        <v>0</v>
      </c>
      <c r="P294" s="1">
        <f t="shared" si="83"/>
        <v>0</v>
      </c>
      <c r="Q294" s="22">
        <f t="shared" si="86"/>
        <v>0</v>
      </c>
      <c r="R294" s="19">
        <f t="shared" si="85"/>
        <v>0</v>
      </c>
      <c r="S294" s="1">
        <f t="shared" si="85"/>
        <v>0</v>
      </c>
      <c r="T294" s="1">
        <f t="shared" si="85"/>
        <v>0</v>
      </c>
      <c r="U294" s="42" t="str">
        <f t="shared" si="84"/>
        <v xml:space="preserve"> </v>
      </c>
      <c r="Z294" s="14"/>
    </row>
    <row r="295" spans="1:26" ht="15.75" x14ac:dyDescent="0.25">
      <c r="A295" s="3">
        <v>292</v>
      </c>
      <c r="B295" s="4">
        <f t="shared" si="70"/>
        <v>292</v>
      </c>
      <c r="C295" s="1" t="str">
        <f t="shared" si="71"/>
        <v xml:space="preserve"> </v>
      </c>
      <c r="D295" t="str">
        <f t="shared" si="72"/>
        <v xml:space="preserve"> </v>
      </c>
      <c r="E295" s="1" t="str">
        <f t="shared" si="73"/>
        <v xml:space="preserve"> </v>
      </c>
      <c r="F295" s="1">
        <f t="shared" si="78"/>
        <v>0</v>
      </c>
      <c r="G295" s="1" t="str">
        <f t="shared" si="74"/>
        <v xml:space="preserve"> </v>
      </c>
      <c r="H295" s="42" t="str">
        <f t="shared" si="79"/>
        <v xml:space="preserve"> </v>
      </c>
      <c r="I295" s="1" t="str">
        <f t="shared" si="75"/>
        <v xml:space="preserve"> </v>
      </c>
      <c r="J295" s="1" t="str">
        <f t="shared" si="76"/>
        <v xml:space="preserve"> </v>
      </c>
      <c r="K295" s="1" t="str">
        <f t="shared" si="77"/>
        <v xml:space="preserve"> </v>
      </c>
      <c r="L295" s="7"/>
      <c r="M295">
        <f t="shared" si="80"/>
        <v>0</v>
      </c>
      <c r="N295">
        <f t="shared" si="81"/>
        <v>0</v>
      </c>
      <c r="O295">
        <f t="shared" si="82"/>
        <v>0</v>
      </c>
      <c r="P295" s="1">
        <f t="shared" si="83"/>
        <v>0</v>
      </c>
      <c r="Q295" s="22">
        <f t="shared" si="86"/>
        <v>0</v>
      </c>
      <c r="R295" s="19">
        <f t="shared" si="85"/>
        <v>0</v>
      </c>
      <c r="S295" s="1">
        <f t="shared" si="85"/>
        <v>0</v>
      </c>
      <c r="T295" s="1">
        <f t="shared" si="85"/>
        <v>0</v>
      </c>
      <c r="U295" s="42" t="str">
        <f t="shared" si="84"/>
        <v xml:space="preserve"> </v>
      </c>
      <c r="Z295" s="14"/>
    </row>
    <row r="296" spans="1:26" ht="15.75" x14ac:dyDescent="0.25">
      <c r="A296" s="3">
        <v>293</v>
      </c>
      <c r="B296" s="4">
        <f t="shared" si="70"/>
        <v>293</v>
      </c>
      <c r="C296" s="1" t="str">
        <f t="shared" si="71"/>
        <v xml:space="preserve"> </v>
      </c>
      <c r="D296" t="str">
        <f t="shared" si="72"/>
        <v xml:space="preserve"> </v>
      </c>
      <c r="E296" s="1" t="str">
        <f t="shared" si="73"/>
        <v xml:space="preserve"> </v>
      </c>
      <c r="F296" s="1">
        <f t="shared" si="78"/>
        <v>0</v>
      </c>
      <c r="G296" s="1" t="str">
        <f t="shared" si="74"/>
        <v xml:space="preserve"> </v>
      </c>
      <c r="H296" s="42" t="str">
        <f t="shared" si="79"/>
        <v xml:space="preserve"> </v>
      </c>
      <c r="I296" s="1" t="str">
        <f t="shared" si="75"/>
        <v xml:space="preserve"> </v>
      </c>
      <c r="J296" s="1" t="str">
        <f t="shared" si="76"/>
        <v xml:space="preserve"> </v>
      </c>
      <c r="K296" s="1" t="str">
        <f t="shared" si="77"/>
        <v xml:space="preserve"> </v>
      </c>
      <c r="L296" s="7"/>
      <c r="M296">
        <f t="shared" si="80"/>
        <v>0</v>
      </c>
      <c r="N296">
        <f t="shared" si="81"/>
        <v>0</v>
      </c>
      <c r="O296">
        <f t="shared" si="82"/>
        <v>0</v>
      </c>
      <c r="P296" s="1">
        <f t="shared" si="83"/>
        <v>0</v>
      </c>
      <c r="Q296" s="22">
        <f t="shared" si="86"/>
        <v>0</v>
      </c>
      <c r="R296" s="19">
        <f t="shared" si="85"/>
        <v>0</v>
      </c>
      <c r="S296" s="1">
        <f t="shared" si="85"/>
        <v>0</v>
      </c>
      <c r="T296" s="1">
        <f t="shared" si="85"/>
        <v>0</v>
      </c>
      <c r="U296" s="42" t="str">
        <f t="shared" si="84"/>
        <v xml:space="preserve"> </v>
      </c>
      <c r="Z296" s="14"/>
    </row>
    <row r="297" spans="1:26" ht="15.75" x14ac:dyDescent="0.25">
      <c r="A297" s="3">
        <v>294</v>
      </c>
      <c r="B297" s="4">
        <f t="shared" si="70"/>
        <v>294</v>
      </c>
      <c r="C297" s="1" t="str">
        <f t="shared" si="71"/>
        <v xml:space="preserve"> </v>
      </c>
      <c r="D297" t="str">
        <f t="shared" si="72"/>
        <v xml:space="preserve"> </v>
      </c>
      <c r="E297" s="1" t="str">
        <f t="shared" si="73"/>
        <v xml:space="preserve"> </v>
      </c>
      <c r="F297" s="1">
        <f t="shared" si="78"/>
        <v>0</v>
      </c>
      <c r="G297" s="1" t="str">
        <f t="shared" si="74"/>
        <v xml:space="preserve"> </v>
      </c>
      <c r="H297" s="42" t="str">
        <f t="shared" si="79"/>
        <v xml:space="preserve"> </v>
      </c>
      <c r="I297" s="1" t="str">
        <f t="shared" si="75"/>
        <v xml:space="preserve"> </v>
      </c>
      <c r="J297" s="1" t="str">
        <f t="shared" si="76"/>
        <v xml:space="preserve"> </v>
      </c>
      <c r="K297" s="1" t="str">
        <f t="shared" si="77"/>
        <v xml:space="preserve"> </v>
      </c>
      <c r="L297" s="7"/>
      <c r="M297">
        <f t="shared" si="80"/>
        <v>0</v>
      </c>
      <c r="N297">
        <f t="shared" si="81"/>
        <v>0</v>
      </c>
      <c r="O297">
        <f t="shared" si="82"/>
        <v>0</v>
      </c>
      <c r="P297" s="1">
        <f t="shared" si="83"/>
        <v>0</v>
      </c>
      <c r="Q297" s="22">
        <f t="shared" si="86"/>
        <v>0</v>
      </c>
      <c r="R297" s="19">
        <f t="shared" si="85"/>
        <v>0</v>
      </c>
      <c r="S297" s="1">
        <f t="shared" si="85"/>
        <v>0</v>
      </c>
      <c r="T297" s="1">
        <f t="shared" si="85"/>
        <v>0</v>
      </c>
      <c r="U297" s="42" t="str">
        <f t="shared" si="84"/>
        <v xml:space="preserve"> </v>
      </c>
      <c r="Z297" s="14"/>
    </row>
    <row r="298" spans="1:26" ht="15.75" x14ac:dyDescent="0.25">
      <c r="A298" s="3">
        <v>295</v>
      </c>
      <c r="B298" s="4">
        <f t="shared" si="70"/>
        <v>295</v>
      </c>
      <c r="C298" s="1" t="str">
        <f t="shared" si="71"/>
        <v xml:space="preserve"> </v>
      </c>
      <c r="D298" t="str">
        <f t="shared" si="72"/>
        <v xml:space="preserve"> </v>
      </c>
      <c r="E298" s="1" t="str">
        <f t="shared" si="73"/>
        <v xml:space="preserve"> </v>
      </c>
      <c r="F298" s="1">
        <f t="shared" si="78"/>
        <v>0</v>
      </c>
      <c r="G298" s="1" t="str">
        <f t="shared" si="74"/>
        <v xml:space="preserve"> </v>
      </c>
      <c r="H298" s="42" t="str">
        <f t="shared" si="79"/>
        <v xml:space="preserve"> </v>
      </c>
      <c r="I298" s="1" t="str">
        <f t="shared" si="75"/>
        <v xml:space="preserve"> </v>
      </c>
      <c r="J298" s="1" t="str">
        <f t="shared" si="76"/>
        <v xml:space="preserve"> </v>
      </c>
      <c r="K298" s="1" t="str">
        <f t="shared" si="77"/>
        <v xml:space="preserve"> </v>
      </c>
      <c r="L298" s="7"/>
      <c r="M298">
        <f t="shared" si="80"/>
        <v>0</v>
      </c>
      <c r="N298">
        <f t="shared" si="81"/>
        <v>0</v>
      </c>
      <c r="O298">
        <f t="shared" si="82"/>
        <v>0</v>
      </c>
      <c r="P298" s="1">
        <f t="shared" si="83"/>
        <v>0</v>
      </c>
      <c r="Q298" s="22">
        <f t="shared" si="86"/>
        <v>0</v>
      </c>
      <c r="R298" s="19">
        <f t="shared" si="85"/>
        <v>0</v>
      </c>
      <c r="S298" s="1">
        <f t="shared" si="85"/>
        <v>0</v>
      </c>
      <c r="T298" s="1">
        <f t="shared" si="85"/>
        <v>0</v>
      </c>
      <c r="U298" s="42" t="str">
        <f t="shared" si="84"/>
        <v xml:space="preserve"> </v>
      </c>
      <c r="Z298" s="14"/>
    </row>
    <row r="299" spans="1:26" ht="15.75" x14ac:dyDescent="0.25">
      <c r="A299" s="3">
        <v>296</v>
      </c>
      <c r="B299" s="4">
        <f t="shared" si="70"/>
        <v>296</v>
      </c>
      <c r="C299" s="1" t="str">
        <f t="shared" si="71"/>
        <v xml:space="preserve"> </v>
      </c>
      <c r="D299" t="str">
        <f t="shared" si="72"/>
        <v xml:space="preserve"> </v>
      </c>
      <c r="E299" s="1" t="str">
        <f t="shared" si="73"/>
        <v xml:space="preserve"> </v>
      </c>
      <c r="F299" s="1">
        <f t="shared" si="78"/>
        <v>0</v>
      </c>
      <c r="G299" s="1" t="str">
        <f t="shared" si="74"/>
        <v xml:space="preserve"> </v>
      </c>
      <c r="H299" s="42" t="str">
        <f t="shared" si="79"/>
        <v xml:space="preserve"> </v>
      </c>
      <c r="I299" s="1" t="str">
        <f t="shared" si="75"/>
        <v xml:space="preserve"> </v>
      </c>
      <c r="J299" s="1" t="str">
        <f t="shared" si="76"/>
        <v xml:space="preserve"> </v>
      </c>
      <c r="K299" s="1" t="str">
        <f t="shared" si="77"/>
        <v xml:space="preserve"> </v>
      </c>
      <c r="L299" s="7"/>
      <c r="M299">
        <f t="shared" si="80"/>
        <v>0</v>
      </c>
      <c r="N299">
        <f t="shared" si="81"/>
        <v>0</v>
      </c>
      <c r="O299">
        <f t="shared" si="82"/>
        <v>0</v>
      </c>
      <c r="P299" s="1">
        <f t="shared" si="83"/>
        <v>0</v>
      </c>
      <c r="Q299" s="22">
        <f t="shared" si="86"/>
        <v>0</v>
      </c>
      <c r="R299" s="19">
        <f t="shared" si="85"/>
        <v>0</v>
      </c>
      <c r="S299" s="1">
        <f t="shared" si="85"/>
        <v>0</v>
      </c>
      <c r="T299" s="1">
        <f t="shared" si="85"/>
        <v>0</v>
      </c>
      <c r="U299" s="42" t="str">
        <f t="shared" si="84"/>
        <v xml:space="preserve"> </v>
      </c>
      <c r="Z299" s="14"/>
    </row>
    <row r="300" spans="1:26" ht="15.75" x14ac:dyDescent="0.25">
      <c r="A300" s="3">
        <v>297</v>
      </c>
      <c r="B300" s="4">
        <f t="shared" si="70"/>
        <v>297</v>
      </c>
      <c r="C300" s="1" t="str">
        <f t="shared" si="71"/>
        <v xml:space="preserve"> </v>
      </c>
      <c r="D300" t="str">
        <f t="shared" si="72"/>
        <v xml:space="preserve"> </v>
      </c>
      <c r="E300" s="1" t="str">
        <f t="shared" si="73"/>
        <v xml:space="preserve"> </v>
      </c>
      <c r="F300" s="1">
        <f t="shared" si="78"/>
        <v>0</v>
      </c>
      <c r="G300" s="1" t="str">
        <f t="shared" si="74"/>
        <v xml:space="preserve"> </v>
      </c>
      <c r="H300" s="42" t="str">
        <f t="shared" si="79"/>
        <v xml:space="preserve"> </v>
      </c>
      <c r="I300" s="1" t="str">
        <f t="shared" si="75"/>
        <v xml:space="preserve"> </v>
      </c>
      <c r="J300" s="1" t="str">
        <f t="shared" si="76"/>
        <v xml:space="preserve"> </v>
      </c>
      <c r="K300" s="1" t="str">
        <f t="shared" si="77"/>
        <v xml:space="preserve"> </v>
      </c>
      <c r="L300" s="7"/>
      <c r="M300">
        <f t="shared" si="80"/>
        <v>0</v>
      </c>
      <c r="N300">
        <f t="shared" si="81"/>
        <v>0</v>
      </c>
      <c r="O300">
        <f t="shared" si="82"/>
        <v>0</v>
      </c>
      <c r="P300" s="1">
        <f t="shared" si="83"/>
        <v>0</v>
      </c>
      <c r="Q300" s="22">
        <f t="shared" si="86"/>
        <v>0</v>
      </c>
      <c r="R300" s="19">
        <f t="shared" si="85"/>
        <v>0</v>
      </c>
      <c r="S300" s="1">
        <f t="shared" si="85"/>
        <v>0</v>
      </c>
      <c r="T300" s="1">
        <f t="shared" si="85"/>
        <v>0</v>
      </c>
      <c r="U300" s="42" t="str">
        <f t="shared" si="84"/>
        <v xml:space="preserve"> </v>
      </c>
      <c r="Z300" s="14"/>
    </row>
    <row r="301" spans="1:26" ht="15.75" x14ac:dyDescent="0.25">
      <c r="A301" s="3">
        <v>298</v>
      </c>
      <c r="B301" s="4">
        <f t="shared" si="70"/>
        <v>298</v>
      </c>
      <c r="C301" s="1" t="str">
        <f t="shared" si="71"/>
        <v xml:space="preserve"> </v>
      </c>
      <c r="D301" t="str">
        <f t="shared" si="72"/>
        <v xml:space="preserve"> </v>
      </c>
      <c r="E301" s="1" t="str">
        <f t="shared" si="73"/>
        <v xml:space="preserve"> </v>
      </c>
      <c r="F301" s="1">
        <f t="shared" si="78"/>
        <v>0</v>
      </c>
      <c r="G301" s="1" t="str">
        <f t="shared" si="74"/>
        <v xml:space="preserve"> </v>
      </c>
      <c r="H301" s="42" t="str">
        <f t="shared" si="79"/>
        <v xml:space="preserve"> </v>
      </c>
      <c r="I301" s="1" t="str">
        <f t="shared" si="75"/>
        <v xml:space="preserve"> </v>
      </c>
      <c r="J301" s="1" t="str">
        <f t="shared" si="76"/>
        <v xml:space="preserve"> </v>
      </c>
      <c r="K301" s="1" t="str">
        <f t="shared" si="77"/>
        <v xml:space="preserve"> </v>
      </c>
      <c r="L301" s="7"/>
      <c r="M301">
        <f t="shared" si="80"/>
        <v>0</v>
      </c>
      <c r="N301">
        <f t="shared" si="81"/>
        <v>0</v>
      </c>
      <c r="O301">
        <f t="shared" si="82"/>
        <v>0</v>
      </c>
      <c r="P301" s="1">
        <f t="shared" si="83"/>
        <v>0</v>
      </c>
      <c r="Q301" s="22">
        <f t="shared" si="86"/>
        <v>0</v>
      </c>
      <c r="R301" s="19">
        <f t="shared" si="85"/>
        <v>0</v>
      </c>
      <c r="S301" s="1">
        <f t="shared" si="85"/>
        <v>0</v>
      </c>
      <c r="T301" s="1">
        <f t="shared" si="85"/>
        <v>0</v>
      </c>
      <c r="U301" s="42" t="str">
        <f t="shared" si="84"/>
        <v xml:space="preserve"> </v>
      </c>
      <c r="Z301" s="14"/>
    </row>
    <row r="302" spans="1:26" ht="15.75" x14ac:dyDescent="0.25">
      <c r="A302" s="3">
        <v>299</v>
      </c>
      <c r="B302" s="4">
        <f t="shared" si="70"/>
        <v>299</v>
      </c>
      <c r="C302" s="1" t="str">
        <f t="shared" si="71"/>
        <v xml:space="preserve"> </v>
      </c>
      <c r="D302" t="str">
        <f t="shared" si="72"/>
        <v xml:space="preserve"> </v>
      </c>
      <c r="E302" s="1" t="str">
        <f t="shared" si="73"/>
        <v xml:space="preserve"> </v>
      </c>
      <c r="F302" s="1">
        <f t="shared" si="78"/>
        <v>0</v>
      </c>
      <c r="G302" s="1" t="str">
        <f t="shared" si="74"/>
        <v xml:space="preserve"> </v>
      </c>
      <c r="H302" s="42" t="str">
        <f t="shared" si="79"/>
        <v xml:space="preserve"> </v>
      </c>
      <c r="I302" s="1" t="str">
        <f t="shared" si="75"/>
        <v xml:space="preserve"> </v>
      </c>
      <c r="J302" s="1" t="str">
        <f t="shared" si="76"/>
        <v xml:space="preserve"> </v>
      </c>
      <c r="K302" s="1" t="str">
        <f t="shared" si="77"/>
        <v xml:space="preserve"> </v>
      </c>
      <c r="L302" s="7"/>
      <c r="M302">
        <f t="shared" si="80"/>
        <v>0</v>
      </c>
      <c r="N302">
        <f t="shared" si="81"/>
        <v>0</v>
      </c>
      <c r="O302">
        <f t="shared" si="82"/>
        <v>0</v>
      </c>
      <c r="P302" s="1">
        <f t="shared" si="83"/>
        <v>0</v>
      </c>
      <c r="Q302" s="22">
        <f t="shared" si="86"/>
        <v>0</v>
      </c>
      <c r="R302" s="19">
        <f t="shared" si="85"/>
        <v>0</v>
      </c>
      <c r="S302" s="1">
        <f t="shared" si="85"/>
        <v>0</v>
      </c>
      <c r="T302" s="1">
        <f t="shared" si="85"/>
        <v>0</v>
      </c>
      <c r="U302" s="42" t="str">
        <f t="shared" si="84"/>
        <v xml:space="preserve"> </v>
      </c>
      <c r="Z302" s="14"/>
    </row>
    <row r="303" spans="1:26" ht="15.75" x14ac:dyDescent="0.25">
      <c r="A303" s="3">
        <v>300</v>
      </c>
      <c r="B303" s="4">
        <f t="shared" si="70"/>
        <v>300</v>
      </c>
      <c r="C303" s="1" t="str">
        <f t="shared" si="71"/>
        <v xml:space="preserve"> </v>
      </c>
      <c r="D303" t="str">
        <f t="shared" si="72"/>
        <v xml:space="preserve"> </v>
      </c>
      <c r="E303" s="1" t="str">
        <f t="shared" si="73"/>
        <v xml:space="preserve"> </v>
      </c>
      <c r="F303" s="1">
        <f t="shared" si="78"/>
        <v>0</v>
      </c>
      <c r="G303" s="1" t="str">
        <f t="shared" si="74"/>
        <v xml:space="preserve"> </v>
      </c>
      <c r="H303" s="42" t="str">
        <f t="shared" si="79"/>
        <v xml:space="preserve"> </v>
      </c>
      <c r="I303" s="1" t="str">
        <f t="shared" si="75"/>
        <v xml:space="preserve"> </v>
      </c>
      <c r="J303" s="1" t="str">
        <f t="shared" si="76"/>
        <v xml:space="preserve"> </v>
      </c>
      <c r="K303" s="1" t="str">
        <f t="shared" si="77"/>
        <v xml:space="preserve"> </v>
      </c>
      <c r="L303" s="7"/>
      <c r="M303">
        <f t="shared" si="80"/>
        <v>0</v>
      </c>
      <c r="N303">
        <f t="shared" si="81"/>
        <v>0</v>
      </c>
      <c r="O303">
        <f t="shared" si="82"/>
        <v>0</v>
      </c>
      <c r="P303" s="1">
        <f t="shared" si="83"/>
        <v>0</v>
      </c>
      <c r="Q303" s="22">
        <f t="shared" si="86"/>
        <v>0</v>
      </c>
      <c r="R303" s="19">
        <f t="shared" si="85"/>
        <v>0</v>
      </c>
      <c r="S303" s="1">
        <f t="shared" si="85"/>
        <v>0</v>
      </c>
      <c r="T303" s="1">
        <f t="shared" si="85"/>
        <v>0</v>
      </c>
      <c r="U303" s="42" t="str">
        <f t="shared" si="84"/>
        <v xml:space="preserve"> </v>
      </c>
      <c r="Z303" s="14"/>
    </row>
    <row r="304" spans="1:26" ht="15.75" x14ac:dyDescent="0.25">
      <c r="A304" s="3">
        <v>301</v>
      </c>
      <c r="B304" s="4">
        <f t="shared" si="70"/>
        <v>301</v>
      </c>
      <c r="C304" s="1" t="str">
        <f t="shared" si="71"/>
        <v xml:space="preserve"> </v>
      </c>
      <c r="D304" t="str">
        <f t="shared" si="72"/>
        <v xml:space="preserve"> </v>
      </c>
      <c r="E304" s="1" t="str">
        <f t="shared" si="73"/>
        <v xml:space="preserve"> </v>
      </c>
      <c r="F304" s="1">
        <f t="shared" si="78"/>
        <v>0</v>
      </c>
      <c r="G304" s="1" t="str">
        <f t="shared" si="74"/>
        <v xml:space="preserve"> </v>
      </c>
      <c r="H304" s="42" t="str">
        <f t="shared" si="79"/>
        <v xml:space="preserve"> </v>
      </c>
      <c r="I304" s="1" t="str">
        <f t="shared" si="75"/>
        <v xml:space="preserve"> </v>
      </c>
      <c r="J304" s="1" t="str">
        <f t="shared" si="76"/>
        <v xml:space="preserve"> </v>
      </c>
      <c r="K304" s="1" t="str">
        <f t="shared" si="77"/>
        <v xml:space="preserve"> </v>
      </c>
      <c r="L304" s="7"/>
      <c r="M304">
        <f t="shared" si="80"/>
        <v>0</v>
      </c>
      <c r="N304">
        <f t="shared" si="81"/>
        <v>0</v>
      </c>
      <c r="O304">
        <f t="shared" si="82"/>
        <v>0</v>
      </c>
      <c r="P304" s="1">
        <f t="shared" si="83"/>
        <v>0</v>
      </c>
      <c r="Q304" s="22">
        <f t="shared" si="86"/>
        <v>0</v>
      </c>
      <c r="R304" s="19">
        <f t="shared" si="85"/>
        <v>0</v>
      </c>
      <c r="S304" s="1">
        <f t="shared" si="85"/>
        <v>0</v>
      </c>
      <c r="T304" s="1">
        <f t="shared" si="85"/>
        <v>0</v>
      </c>
      <c r="U304" s="42" t="str">
        <f t="shared" si="84"/>
        <v xml:space="preserve"> </v>
      </c>
      <c r="Z304" s="14"/>
    </row>
    <row r="305" spans="1:26" ht="15.75" x14ac:dyDescent="0.25">
      <c r="A305" s="3">
        <v>302</v>
      </c>
      <c r="B305" s="4">
        <f t="shared" si="70"/>
        <v>302</v>
      </c>
      <c r="C305" s="1" t="str">
        <f t="shared" si="71"/>
        <v xml:space="preserve"> </v>
      </c>
      <c r="D305" t="str">
        <f t="shared" si="72"/>
        <v xml:space="preserve"> </v>
      </c>
      <c r="E305" s="1" t="str">
        <f t="shared" si="73"/>
        <v xml:space="preserve"> </v>
      </c>
      <c r="F305" s="1">
        <f t="shared" si="78"/>
        <v>0</v>
      </c>
      <c r="G305" s="1" t="str">
        <f t="shared" si="74"/>
        <v xml:space="preserve"> </v>
      </c>
      <c r="H305" s="42" t="str">
        <f t="shared" si="79"/>
        <v xml:space="preserve"> </v>
      </c>
      <c r="I305" s="1" t="str">
        <f t="shared" si="75"/>
        <v xml:space="preserve"> </v>
      </c>
      <c r="J305" s="1" t="str">
        <f t="shared" si="76"/>
        <v xml:space="preserve"> </v>
      </c>
      <c r="K305" s="1" t="str">
        <f t="shared" si="77"/>
        <v xml:space="preserve"> </v>
      </c>
      <c r="L305" s="7"/>
      <c r="M305">
        <f t="shared" si="80"/>
        <v>0</v>
      </c>
      <c r="N305">
        <f t="shared" si="81"/>
        <v>0</v>
      </c>
      <c r="O305">
        <f t="shared" si="82"/>
        <v>0</v>
      </c>
      <c r="P305" s="1">
        <f t="shared" si="83"/>
        <v>0</v>
      </c>
      <c r="Q305" s="22">
        <f t="shared" si="86"/>
        <v>0</v>
      </c>
      <c r="R305" s="19">
        <f t="shared" si="85"/>
        <v>0</v>
      </c>
      <c r="S305" s="1">
        <f t="shared" si="85"/>
        <v>0</v>
      </c>
      <c r="T305" s="1">
        <f t="shared" si="85"/>
        <v>0</v>
      </c>
      <c r="U305" s="42" t="str">
        <f t="shared" si="84"/>
        <v xml:space="preserve"> </v>
      </c>
      <c r="Z305" s="14"/>
    </row>
    <row r="306" spans="1:26" ht="15.75" x14ac:dyDescent="0.25">
      <c r="A306" s="3">
        <v>303</v>
      </c>
      <c r="B306" s="4">
        <f t="shared" si="70"/>
        <v>303</v>
      </c>
      <c r="C306" s="1" t="str">
        <f t="shared" si="71"/>
        <v xml:space="preserve"> </v>
      </c>
      <c r="D306" t="str">
        <f t="shared" si="72"/>
        <v xml:space="preserve"> </v>
      </c>
      <c r="E306" s="1" t="str">
        <f t="shared" si="73"/>
        <v xml:space="preserve"> </v>
      </c>
      <c r="F306" s="1">
        <f t="shared" si="78"/>
        <v>0</v>
      </c>
      <c r="G306" s="1" t="str">
        <f t="shared" si="74"/>
        <v xml:space="preserve"> </v>
      </c>
      <c r="H306" s="42" t="str">
        <f t="shared" si="79"/>
        <v xml:space="preserve"> </v>
      </c>
      <c r="I306" s="1" t="str">
        <f t="shared" si="75"/>
        <v xml:space="preserve"> </v>
      </c>
      <c r="J306" s="1" t="str">
        <f t="shared" si="76"/>
        <v xml:space="preserve"> </v>
      </c>
      <c r="K306" s="1" t="str">
        <f t="shared" si="77"/>
        <v xml:space="preserve"> </v>
      </c>
      <c r="L306" s="7"/>
      <c r="M306">
        <f t="shared" si="80"/>
        <v>0</v>
      </c>
      <c r="N306">
        <f t="shared" si="81"/>
        <v>0</v>
      </c>
      <c r="O306">
        <f t="shared" si="82"/>
        <v>0</v>
      </c>
      <c r="P306" s="1">
        <f t="shared" si="83"/>
        <v>0</v>
      </c>
      <c r="Q306" s="22">
        <f t="shared" si="86"/>
        <v>0</v>
      </c>
      <c r="R306" s="19">
        <f t="shared" si="85"/>
        <v>0</v>
      </c>
      <c r="S306" s="1">
        <f t="shared" si="85"/>
        <v>0</v>
      </c>
      <c r="T306" s="1">
        <f t="shared" si="85"/>
        <v>0</v>
      </c>
      <c r="U306" s="42" t="str">
        <f t="shared" si="84"/>
        <v xml:space="preserve"> </v>
      </c>
      <c r="Z306" s="14"/>
    </row>
    <row r="307" spans="1:26" ht="15.75" x14ac:dyDescent="0.25">
      <c r="A307" s="3">
        <v>304</v>
      </c>
      <c r="B307" s="4">
        <f t="shared" si="70"/>
        <v>304</v>
      </c>
      <c r="C307" s="1" t="str">
        <f t="shared" si="71"/>
        <v xml:space="preserve"> </v>
      </c>
      <c r="D307" t="str">
        <f t="shared" si="72"/>
        <v xml:space="preserve"> </v>
      </c>
      <c r="E307" s="1" t="str">
        <f t="shared" si="73"/>
        <v xml:space="preserve"> </v>
      </c>
      <c r="F307" s="1">
        <f t="shared" si="78"/>
        <v>0</v>
      </c>
      <c r="G307" s="1" t="str">
        <f t="shared" si="74"/>
        <v xml:space="preserve"> </v>
      </c>
      <c r="H307" s="42" t="str">
        <f t="shared" si="79"/>
        <v xml:space="preserve"> </v>
      </c>
      <c r="I307" s="1" t="str">
        <f t="shared" si="75"/>
        <v xml:space="preserve"> </v>
      </c>
      <c r="J307" s="1" t="str">
        <f t="shared" si="76"/>
        <v xml:space="preserve"> </v>
      </c>
      <c r="K307" s="1" t="str">
        <f t="shared" si="77"/>
        <v xml:space="preserve"> </v>
      </c>
      <c r="L307" s="7"/>
      <c r="M307">
        <f t="shared" si="80"/>
        <v>0</v>
      </c>
      <c r="N307">
        <f t="shared" si="81"/>
        <v>0</v>
      </c>
      <c r="O307">
        <f t="shared" si="82"/>
        <v>0</v>
      </c>
      <c r="P307" s="1">
        <f t="shared" si="83"/>
        <v>0</v>
      </c>
      <c r="Q307" s="22">
        <f t="shared" si="86"/>
        <v>0</v>
      </c>
      <c r="R307" s="19">
        <f t="shared" si="85"/>
        <v>0</v>
      </c>
      <c r="S307" s="1">
        <f t="shared" si="85"/>
        <v>0</v>
      </c>
      <c r="T307" s="1">
        <f t="shared" si="85"/>
        <v>0</v>
      </c>
      <c r="U307" s="42" t="str">
        <f t="shared" si="84"/>
        <v xml:space="preserve"> </v>
      </c>
      <c r="Z307" s="14"/>
    </row>
    <row r="308" spans="1:26" ht="15.75" x14ac:dyDescent="0.25">
      <c r="A308" s="3">
        <v>305</v>
      </c>
      <c r="B308" s="4">
        <f t="shared" si="70"/>
        <v>305</v>
      </c>
      <c r="C308" s="1" t="str">
        <f t="shared" si="71"/>
        <v xml:space="preserve"> </v>
      </c>
      <c r="D308" t="str">
        <f t="shared" si="72"/>
        <v xml:space="preserve"> </v>
      </c>
      <c r="E308" s="1" t="str">
        <f t="shared" si="73"/>
        <v xml:space="preserve"> </v>
      </c>
      <c r="F308" s="1">
        <f t="shared" si="78"/>
        <v>0</v>
      </c>
      <c r="G308" s="1" t="str">
        <f t="shared" si="74"/>
        <v xml:space="preserve"> </v>
      </c>
      <c r="H308" s="42" t="str">
        <f t="shared" si="79"/>
        <v xml:space="preserve"> </v>
      </c>
      <c r="I308" s="1" t="str">
        <f t="shared" si="75"/>
        <v xml:space="preserve"> </v>
      </c>
      <c r="J308" s="1" t="str">
        <f t="shared" si="76"/>
        <v xml:space="preserve"> </v>
      </c>
      <c r="K308" s="1" t="str">
        <f t="shared" si="77"/>
        <v xml:space="preserve"> </v>
      </c>
      <c r="L308" s="7"/>
      <c r="M308">
        <f t="shared" si="80"/>
        <v>0</v>
      </c>
      <c r="N308">
        <f t="shared" si="81"/>
        <v>0</v>
      </c>
      <c r="O308">
        <f t="shared" si="82"/>
        <v>0</v>
      </c>
      <c r="P308" s="1">
        <f t="shared" si="83"/>
        <v>0</v>
      </c>
      <c r="Q308" s="22">
        <f t="shared" si="86"/>
        <v>0</v>
      </c>
      <c r="R308" s="19">
        <f t="shared" si="85"/>
        <v>0</v>
      </c>
      <c r="S308" s="1">
        <f t="shared" si="85"/>
        <v>0</v>
      </c>
      <c r="T308" s="1">
        <f t="shared" si="85"/>
        <v>0</v>
      </c>
      <c r="U308" s="42" t="str">
        <f t="shared" si="84"/>
        <v xml:space="preserve"> </v>
      </c>
      <c r="Z308" s="14"/>
    </row>
    <row r="309" spans="1:26" ht="15.75" x14ac:dyDescent="0.25">
      <c r="A309" s="3">
        <v>306</v>
      </c>
      <c r="B309" s="4">
        <f t="shared" si="70"/>
        <v>306</v>
      </c>
      <c r="C309" s="1" t="str">
        <f t="shared" si="71"/>
        <v xml:space="preserve"> </v>
      </c>
      <c r="D309" t="str">
        <f t="shared" si="72"/>
        <v xml:space="preserve"> </v>
      </c>
      <c r="E309" s="1" t="str">
        <f t="shared" si="73"/>
        <v xml:space="preserve"> </v>
      </c>
      <c r="F309" s="1">
        <f t="shared" si="78"/>
        <v>0</v>
      </c>
      <c r="G309" s="1" t="str">
        <f t="shared" si="74"/>
        <v xml:space="preserve"> </v>
      </c>
      <c r="H309" s="42" t="str">
        <f t="shared" si="79"/>
        <v xml:space="preserve"> </v>
      </c>
      <c r="I309" s="1" t="str">
        <f t="shared" si="75"/>
        <v xml:space="preserve"> </v>
      </c>
      <c r="J309" s="1" t="str">
        <f t="shared" si="76"/>
        <v xml:space="preserve"> </v>
      </c>
      <c r="K309" s="1" t="str">
        <f t="shared" si="77"/>
        <v xml:space="preserve"> </v>
      </c>
      <c r="L309" s="7"/>
      <c r="M309">
        <f t="shared" si="80"/>
        <v>0</v>
      </c>
      <c r="N309">
        <f t="shared" si="81"/>
        <v>0</v>
      </c>
      <c r="O309">
        <f t="shared" si="82"/>
        <v>0</v>
      </c>
      <c r="P309" s="1">
        <f t="shared" si="83"/>
        <v>0</v>
      </c>
      <c r="Q309" s="22">
        <f t="shared" si="86"/>
        <v>0</v>
      </c>
      <c r="R309" s="19">
        <f t="shared" si="85"/>
        <v>0</v>
      </c>
      <c r="S309" s="1">
        <f t="shared" si="85"/>
        <v>0</v>
      </c>
      <c r="T309" s="1">
        <f t="shared" si="85"/>
        <v>0</v>
      </c>
      <c r="U309" s="42" t="str">
        <f t="shared" si="84"/>
        <v xml:space="preserve"> </v>
      </c>
      <c r="Z309" s="14"/>
    </row>
    <row r="310" spans="1:26" ht="15.75" x14ac:dyDescent="0.25">
      <c r="A310" s="3">
        <v>307</v>
      </c>
      <c r="B310" s="4">
        <f t="shared" si="70"/>
        <v>307</v>
      </c>
      <c r="C310" s="1" t="str">
        <f t="shared" si="71"/>
        <v xml:space="preserve"> </v>
      </c>
      <c r="D310" t="str">
        <f t="shared" si="72"/>
        <v xml:space="preserve"> </v>
      </c>
      <c r="E310" s="1" t="str">
        <f t="shared" si="73"/>
        <v xml:space="preserve"> </v>
      </c>
      <c r="F310" s="1">
        <f t="shared" si="78"/>
        <v>0</v>
      </c>
      <c r="G310" s="1" t="str">
        <f t="shared" si="74"/>
        <v xml:space="preserve"> </v>
      </c>
      <c r="H310" s="42" t="str">
        <f t="shared" si="79"/>
        <v xml:space="preserve"> </v>
      </c>
      <c r="I310" s="1" t="str">
        <f t="shared" si="75"/>
        <v xml:space="preserve"> </v>
      </c>
      <c r="J310" s="1" t="str">
        <f t="shared" si="76"/>
        <v xml:space="preserve"> </v>
      </c>
      <c r="K310" s="1" t="str">
        <f t="shared" si="77"/>
        <v xml:space="preserve"> </v>
      </c>
      <c r="L310" s="7"/>
      <c r="M310">
        <f t="shared" si="80"/>
        <v>0</v>
      </c>
      <c r="N310">
        <f t="shared" si="81"/>
        <v>0</v>
      </c>
      <c r="O310">
        <f t="shared" si="82"/>
        <v>0</v>
      </c>
      <c r="P310" s="1">
        <f t="shared" si="83"/>
        <v>0</v>
      </c>
      <c r="Q310" s="22">
        <f t="shared" si="86"/>
        <v>0</v>
      </c>
      <c r="R310" s="19">
        <f t="shared" si="85"/>
        <v>0</v>
      </c>
      <c r="S310" s="1">
        <f t="shared" si="85"/>
        <v>0</v>
      </c>
      <c r="T310" s="1">
        <f t="shared" si="85"/>
        <v>0</v>
      </c>
      <c r="U310" s="42" t="str">
        <f t="shared" si="84"/>
        <v xml:space="preserve"> </v>
      </c>
      <c r="Z310" s="14"/>
    </row>
    <row r="311" spans="1:26" ht="15.75" x14ac:dyDescent="0.25">
      <c r="A311" s="3">
        <v>308</v>
      </c>
      <c r="B311" s="4">
        <f t="shared" si="70"/>
        <v>308</v>
      </c>
      <c r="C311" s="1" t="str">
        <f t="shared" si="71"/>
        <v xml:space="preserve"> </v>
      </c>
      <c r="D311" t="str">
        <f t="shared" si="72"/>
        <v xml:space="preserve"> </v>
      </c>
      <c r="E311" s="1" t="str">
        <f t="shared" si="73"/>
        <v xml:space="preserve"> </v>
      </c>
      <c r="F311" s="1">
        <f t="shared" si="78"/>
        <v>0</v>
      </c>
      <c r="G311" s="1" t="str">
        <f t="shared" si="74"/>
        <v xml:space="preserve"> </v>
      </c>
      <c r="H311" s="42" t="str">
        <f t="shared" si="79"/>
        <v xml:space="preserve"> </v>
      </c>
      <c r="I311" s="1" t="str">
        <f t="shared" si="75"/>
        <v xml:space="preserve"> </v>
      </c>
      <c r="J311" s="1" t="str">
        <f t="shared" si="76"/>
        <v xml:space="preserve"> </v>
      </c>
      <c r="K311" s="1" t="str">
        <f t="shared" si="77"/>
        <v xml:space="preserve"> </v>
      </c>
      <c r="L311" s="7"/>
      <c r="M311">
        <f t="shared" si="80"/>
        <v>0</v>
      </c>
      <c r="N311">
        <f t="shared" si="81"/>
        <v>0</v>
      </c>
      <c r="O311">
        <f t="shared" si="82"/>
        <v>0</v>
      </c>
      <c r="P311" s="1">
        <f t="shared" si="83"/>
        <v>0</v>
      </c>
      <c r="Q311" s="22">
        <f t="shared" si="86"/>
        <v>0</v>
      </c>
      <c r="R311" s="19">
        <f t="shared" si="85"/>
        <v>0</v>
      </c>
      <c r="S311" s="1">
        <f t="shared" si="85"/>
        <v>0</v>
      </c>
      <c r="T311" s="1">
        <f t="shared" si="85"/>
        <v>0</v>
      </c>
      <c r="U311" s="42" t="str">
        <f t="shared" si="84"/>
        <v xml:space="preserve"> </v>
      </c>
      <c r="Z311" s="14"/>
    </row>
    <row r="312" spans="1:26" ht="15.75" x14ac:dyDescent="0.25">
      <c r="A312" s="3">
        <v>309</v>
      </c>
      <c r="B312" s="4">
        <f t="shared" si="70"/>
        <v>309</v>
      </c>
      <c r="C312" s="1" t="str">
        <f t="shared" si="71"/>
        <v xml:space="preserve"> </v>
      </c>
      <c r="D312" t="str">
        <f t="shared" si="72"/>
        <v xml:space="preserve"> </v>
      </c>
      <c r="E312" s="1" t="str">
        <f t="shared" si="73"/>
        <v xml:space="preserve"> </v>
      </c>
      <c r="F312" s="1">
        <f t="shared" si="78"/>
        <v>0</v>
      </c>
      <c r="G312" s="1" t="str">
        <f t="shared" si="74"/>
        <v xml:space="preserve"> </v>
      </c>
      <c r="H312" s="42" t="str">
        <f t="shared" si="79"/>
        <v xml:space="preserve"> </v>
      </c>
      <c r="I312" s="1" t="str">
        <f t="shared" si="75"/>
        <v xml:space="preserve"> </v>
      </c>
      <c r="J312" s="1" t="str">
        <f t="shared" si="76"/>
        <v xml:space="preserve"> </v>
      </c>
      <c r="K312" s="1" t="str">
        <f t="shared" si="77"/>
        <v xml:space="preserve"> </v>
      </c>
      <c r="L312" s="7"/>
      <c r="M312">
        <f t="shared" si="80"/>
        <v>0</v>
      </c>
      <c r="N312">
        <f t="shared" si="81"/>
        <v>0</v>
      </c>
      <c r="O312">
        <f t="shared" si="82"/>
        <v>0</v>
      </c>
      <c r="P312" s="1">
        <f t="shared" si="83"/>
        <v>0</v>
      </c>
      <c r="Q312" s="22">
        <f t="shared" si="86"/>
        <v>0</v>
      </c>
      <c r="R312" s="19">
        <f t="shared" si="85"/>
        <v>0</v>
      </c>
      <c r="S312" s="1">
        <f t="shared" si="85"/>
        <v>0</v>
      </c>
      <c r="T312" s="1">
        <f t="shared" si="85"/>
        <v>0</v>
      </c>
      <c r="U312" s="42" t="str">
        <f t="shared" si="84"/>
        <v xml:space="preserve"> </v>
      </c>
      <c r="Z312" s="14"/>
    </row>
    <row r="313" spans="1:26" ht="15.75" x14ac:dyDescent="0.25">
      <c r="A313" s="3">
        <v>310</v>
      </c>
      <c r="B313" s="4" t="str">
        <f t="shared" si="70"/>
        <v xml:space="preserve"> </v>
      </c>
      <c r="C313" s="1">
        <f t="shared" si="71"/>
        <v>310</v>
      </c>
      <c r="D313" t="str">
        <f t="shared" si="72"/>
        <v>PIRACCINI PIETRO</v>
      </c>
      <c r="E313" s="1" t="str">
        <f t="shared" si="73"/>
        <v>A00003</v>
      </c>
      <c r="F313" s="1">
        <f t="shared" si="78"/>
        <v>0</v>
      </c>
      <c r="G313" s="1" t="str">
        <f t="shared" si="74"/>
        <v xml:space="preserve"> </v>
      </c>
      <c r="H313" s="42" t="str">
        <f t="shared" si="79"/>
        <v>PIRACCINI PIETRO</v>
      </c>
      <c r="I313" s="1" t="str">
        <f t="shared" si="75"/>
        <v>LOM</v>
      </c>
      <c r="J313" s="1">
        <f t="shared" si="76"/>
        <v>65</v>
      </c>
      <c r="K313" s="1" t="str">
        <f t="shared" si="77"/>
        <v>DEBUTTANTI</v>
      </c>
      <c r="L313" s="7"/>
      <c r="M313">
        <f t="shared" si="80"/>
        <v>0</v>
      </c>
      <c r="N313">
        <f t="shared" si="81"/>
        <v>0</v>
      </c>
      <c r="O313">
        <f t="shared" si="82"/>
        <v>0</v>
      </c>
      <c r="P313" s="1">
        <f t="shared" si="83"/>
        <v>0</v>
      </c>
      <c r="Q313" s="22">
        <f t="shared" si="86"/>
        <v>0</v>
      </c>
      <c r="R313" s="19">
        <f t="shared" si="85"/>
        <v>0</v>
      </c>
      <c r="S313" s="1">
        <f t="shared" si="85"/>
        <v>0</v>
      </c>
      <c r="T313" s="1">
        <f t="shared" si="85"/>
        <v>0</v>
      </c>
      <c r="U313" s="42" t="str">
        <f t="shared" si="84"/>
        <v xml:space="preserve"> </v>
      </c>
      <c r="Z313" s="14"/>
    </row>
    <row r="314" spans="1:26" ht="15.75" x14ac:dyDescent="0.25">
      <c r="A314" s="3">
        <v>311</v>
      </c>
      <c r="B314" s="4">
        <f t="shared" si="70"/>
        <v>311</v>
      </c>
      <c r="C314" s="1" t="str">
        <f t="shared" si="71"/>
        <v xml:space="preserve"> </v>
      </c>
      <c r="D314" t="str">
        <f t="shared" si="72"/>
        <v xml:space="preserve"> </v>
      </c>
      <c r="E314" s="1" t="str">
        <f t="shared" si="73"/>
        <v xml:space="preserve"> </v>
      </c>
      <c r="F314" s="1">
        <f t="shared" si="78"/>
        <v>0</v>
      </c>
      <c r="G314" s="1" t="str">
        <f t="shared" si="74"/>
        <v xml:space="preserve"> </v>
      </c>
      <c r="H314" s="42" t="str">
        <f t="shared" si="79"/>
        <v xml:space="preserve"> </v>
      </c>
      <c r="I314" s="1" t="str">
        <f t="shared" si="75"/>
        <v xml:space="preserve"> </v>
      </c>
      <c r="J314" s="1" t="str">
        <f t="shared" si="76"/>
        <v xml:space="preserve"> </v>
      </c>
      <c r="K314" s="1" t="str">
        <f t="shared" si="77"/>
        <v xml:space="preserve"> </v>
      </c>
      <c r="L314" s="7"/>
      <c r="M314">
        <f t="shared" si="80"/>
        <v>0</v>
      </c>
      <c r="N314">
        <f t="shared" si="81"/>
        <v>0</v>
      </c>
      <c r="O314">
        <f t="shared" si="82"/>
        <v>0</v>
      </c>
      <c r="P314" s="1">
        <f t="shared" si="83"/>
        <v>0</v>
      </c>
      <c r="Q314" s="22">
        <f t="shared" si="86"/>
        <v>0</v>
      </c>
      <c r="R314" s="19">
        <f t="shared" si="85"/>
        <v>0</v>
      </c>
      <c r="S314" s="1">
        <f t="shared" si="85"/>
        <v>0</v>
      </c>
      <c r="T314" s="1">
        <f t="shared" si="85"/>
        <v>0</v>
      </c>
      <c r="U314" s="42" t="str">
        <f t="shared" si="84"/>
        <v xml:space="preserve"> </v>
      </c>
      <c r="Z314" s="14"/>
    </row>
    <row r="315" spans="1:26" ht="15.75" x14ac:dyDescent="0.25">
      <c r="A315" s="3">
        <v>312</v>
      </c>
      <c r="B315" s="4">
        <f t="shared" si="70"/>
        <v>312</v>
      </c>
      <c r="C315" s="1" t="str">
        <f t="shared" si="71"/>
        <v xml:space="preserve"> </v>
      </c>
      <c r="D315" t="str">
        <f t="shared" si="72"/>
        <v xml:space="preserve"> </v>
      </c>
      <c r="E315" s="1" t="str">
        <f t="shared" si="73"/>
        <v xml:space="preserve"> </v>
      </c>
      <c r="F315" s="1">
        <f t="shared" si="78"/>
        <v>0</v>
      </c>
      <c r="G315" s="1" t="str">
        <f t="shared" si="74"/>
        <v xml:space="preserve"> </v>
      </c>
      <c r="H315" s="42" t="str">
        <f t="shared" si="79"/>
        <v xml:space="preserve"> </v>
      </c>
      <c r="I315" s="1" t="str">
        <f t="shared" si="75"/>
        <v xml:space="preserve"> </v>
      </c>
      <c r="J315" s="1" t="str">
        <f t="shared" si="76"/>
        <v xml:space="preserve"> </v>
      </c>
      <c r="K315" s="1" t="str">
        <f t="shared" si="77"/>
        <v xml:space="preserve"> </v>
      </c>
      <c r="L315" s="7"/>
      <c r="M315">
        <f t="shared" si="80"/>
        <v>0</v>
      </c>
      <c r="N315">
        <f t="shared" si="81"/>
        <v>0</v>
      </c>
      <c r="O315">
        <f t="shared" si="82"/>
        <v>0</v>
      </c>
      <c r="P315" s="1">
        <f t="shared" si="83"/>
        <v>0</v>
      </c>
      <c r="Q315" s="22">
        <f t="shared" si="86"/>
        <v>0</v>
      </c>
      <c r="R315" s="19">
        <f t="shared" si="85"/>
        <v>0</v>
      </c>
      <c r="S315" s="1">
        <f t="shared" si="85"/>
        <v>0</v>
      </c>
      <c r="T315" s="1">
        <f t="shared" si="85"/>
        <v>0</v>
      </c>
      <c r="U315" s="42" t="str">
        <f t="shared" si="84"/>
        <v xml:space="preserve"> </v>
      </c>
      <c r="Z315" s="14"/>
    </row>
    <row r="316" spans="1:26" ht="15.75" x14ac:dyDescent="0.25">
      <c r="A316" s="3">
        <v>313</v>
      </c>
      <c r="B316" s="4">
        <f t="shared" si="70"/>
        <v>313</v>
      </c>
      <c r="C316" s="1" t="str">
        <f t="shared" si="71"/>
        <v xml:space="preserve"> </v>
      </c>
      <c r="D316" t="str">
        <f t="shared" si="72"/>
        <v xml:space="preserve"> </v>
      </c>
      <c r="E316" s="1" t="str">
        <f t="shared" si="73"/>
        <v xml:space="preserve"> </v>
      </c>
      <c r="F316" s="1">
        <f t="shared" si="78"/>
        <v>0</v>
      </c>
      <c r="G316" s="1" t="str">
        <f t="shared" si="74"/>
        <v xml:space="preserve"> </v>
      </c>
      <c r="H316" s="42" t="str">
        <f t="shared" si="79"/>
        <v xml:space="preserve"> </v>
      </c>
      <c r="I316" s="1" t="str">
        <f t="shared" si="75"/>
        <v xml:space="preserve"> </v>
      </c>
      <c r="J316" s="1" t="str">
        <f t="shared" si="76"/>
        <v xml:space="preserve"> </v>
      </c>
      <c r="K316" s="1" t="str">
        <f t="shared" si="77"/>
        <v xml:space="preserve"> </v>
      </c>
      <c r="L316" s="7"/>
      <c r="M316">
        <f t="shared" si="80"/>
        <v>0</v>
      </c>
      <c r="N316">
        <f t="shared" si="81"/>
        <v>0</v>
      </c>
      <c r="O316">
        <f t="shared" si="82"/>
        <v>0</v>
      </c>
      <c r="P316" s="1">
        <f t="shared" si="83"/>
        <v>0</v>
      </c>
      <c r="Q316" s="22">
        <f t="shared" si="86"/>
        <v>0</v>
      </c>
      <c r="R316" s="19">
        <f t="shared" si="85"/>
        <v>0</v>
      </c>
      <c r="S316" s="1">
        <f t="shared" si="85"/>
        <v>0</v>
      </c>
      <c r="T316" s="1">
        <f t="shared" si="85"/>
        <v>0</v>
      </c>
      <c r="U316" s="42" t="str">
        <f t="shared" si="84"/>
        <v xml:space="preserve"> </v>
      </c>
      <c r="Z316" s="14"/>
    </row>
    <row r="317" spans="1:26" ht="15.75" x14ac:dyDescent="0.25">
      <c r="A317" s="3">
        <v>314</v>
      </c>
      <c r="B317" s="4">
        <f t="shared" si="70"/>
        <v>314</v>
      </c>
      <c r="C317" s="1" t="str">
        <f t="shared" si="71"/>
        <v xml:space="preserve"> </v>
      </c>
      <c r="D317" t="str">
        <f t="shared" si="72"/>
        <v xml:space="preserve"> </v>
      </c>
      <c r="E317" s="1" t="str">
        <f t="shared" si="73"/>
        <v xml:space="preserve"> </v>
      </c>
      <c r="F317" s="1">
        <f t="shared" si="78"/>
        <v>0</v>
      </c>
      <c r="G317" s="1" t="str">
        <f t="shared" si="74"/>
        <v xml:space="preserve"> </v>
      </c>
      <c r="H317" s="42" t="str">
        <f t="shared" si="79"/>
        <v xml:space="preserve"> </v>
      </c>
      <c r="I317" s="1" t="str">
        <f t="shared" si="75"/>
        <v xml:space="preserve"> </v>
      </c>
      <c r="J317" s="1" t="str">
        <f t="shared" si="76"/>
        <v xml:space="preserve"> </v>
      </c>
      <c r="K317" s="1" t="str">
        <f t="shared" si="77"/>
        <v xml:space="preserve"> </v>
      </c>
      <c r="L317" s="7"/>
      <c r="M317">
        <f t="shared" si="80"/>
        <v>0</v>
      </c>
      <c r="N317">
        <f t="shared" si="81"/>
        <v>0</v>
      </c>
      <c r="O317">
        <f t="shared" si="82"/>
        <v>0</v>
      </c>
      <c r="P317" s="1">
        <f t="shared" si="83"/>
        <v>0</v>
      </c>
      <c r="Q317" s="22">
        <f t="shared" si="86"/>
        <v>0</v>
      </c>
      <c r="R317" s="19">
        <f t="shared" si="85"/>
        <v>0</v>
      </c>
      <c r="S317" s="1">
        <f t="shared" si="85"/>
        <v>0</v>
      </c>
      <c r="T317" s="1">
        <f t="shared" si="85"/>
        <v>0</v>
      </c>
      <c r="U317" s="42" t="str">
        <f t="shared" si="84"/>
        <v xml:space="preserve"> </v>
      </c>
      <c r="Z317" s="14"/>
    </row>
    <row r="318" spans="1:26" ht="15.75" x14ac:dyDescent="0.25">
      <c r="A318" s="3">
        <v>315</v>
      </c>
      <c r="B318" s="4">
        <f t="shared" si="70"/>
        <v>315</v>
      </c>
      <c r="C318" s="1" t="str">
        <f t="shared" si="71"/>
        <v xml:space="preserve"> </v>
      </c>
      <c r="D318" t="str">
        <f t="shared" si="72"/>
        <v xml:space="preserve"> </v>
      </c>
      <c r="E318" s="1" t="str">
        <f t="shared" si="73"/>
        <v xml:space="preserve"> </v>
      </c>
      <c r="F318" s="1">
        <f t="shared" si="78"/>
        <v>0</v>
      </c>
      <c r="G318" s="1" t="str">
        <f t="shared" si="74"/>
        <v xml:space="preserve"> </v>
      </c>
      <c r="H318" s="42" t="str">
        <f t="shared" si="79"/>
        <v xml:space="preserve"> </v>
      </c>
      <c r="I318" s="1" t="str">
        <f t="shared" si="75"/>
        <v xml:space="preserve"> </v>
      </c>
      <c r="J318" s="1" t="str">
        <f t="shared" si="76"/>
        <v xml:space="preserve"> </v>
      </c>
      <c r="K318" s="1" t="str">
        <f t="shared" si="77"/>
        <v xml:space="preserve"> </v>
      </c>
      <c r="L318" s="7"/>
      <c r="M318">
        <f t="shared" si="80"/>
        <v>0</v>
      </c>
      <c r="N318">
        <f t="shared" si="81"/>
        <v>0</v>
      </c>
      <c r="O318">
        <f t="shared" si="82"/>
        <v>0</v>
      </c>
      <c r="P318" s="1">
        <f t="shared" si="83"/>
        <v>0</v>
      </c>
      <c r="Q318" s="22">
        <f t="shared" si="86"/>
        <v>0</v>
      </c>
      <c r="R318" s="19">
        <f t="shared" si="85"/>
        <v>0</v>
      </c>
      <c r="S318" s="1">
        <f t="shared" si="85"/>
        <v>0</v>
      </c>
      <c r="T318" s="1">
        <f t="shared" si="85"/>
        <v>0</v>
      </c>
      <c r="U318" s="42" t="str">
        <f t="shared" si="84"/>
        <v xml:space="preserve"> </v>
      </c>
      <c r="Z318" s="14"/>
    </row>
    <row r="319" spans="1:26" ht="15.75" x14ac:dyDescent="0.25">
      <c r="A319" s="3">
        <v>316</v>
      </c>
      <c r="B319" s="4">
        <f t="shared" si="70"/>
        <v>316</v>
      </c>
      <c r="C319" s="1" t="str">
        <f t="shared" si="71"/>
        <v xml:space="preserve"> </v>
      </c>
      <c r="D319" t="str">
        <f t="shared" si="72"/>
        <v xml:space="preserve"> </v>
      </c>
      <c r="E319" s="1" t="str">
        <f t="shared" si="73"/>
        <v xml:space="preserve"> </v>
      </c>
      <c r="F319" s="1">
        <f t="shared" si="78"/>
        <v>0</v>
      </c>
      <c r="G319" s="1" t="str">
        <f t="shared" si="74"/>
        <v xml:space="preserve"> </v>
      </c>
      <c r="H319" s="42" t="str">
        <f t="shared" si="79"/>
        <v xml:space="preserve"> </v>
      </c>
      <c r="I319" s="1" t="str">
        <f t="shared" si="75"/>
        <v xml:space="preserve"> </v>
      </c>
      <c r="J319" s="1" t="str">
        <f t="shared" si="76"/>
        <v xml:space="preserve"> </v>
      </c>
      <c r="K319" s="1" t="str">
        <f t="shared" si="77"/>
        <v xml:space="preserve"> </v>
      </c>
      <c r="L319" s="7"/>
      <c r="M319">
        <f t="shared" si="80"/>
        <v>0</v>
      </c>
      <c r="N319">
        <f t="shared" si="81"/>
        <v>0</v>
      </c>
      <c r="O319">
        <f t="shared" si="82"/>
        <v>0</v>
      </c>
      <c r="P319" s="1">
        <f t="shared" si="83"/>
        <v>0</v>
      </c>
      <c r="Q319" s="22">
        <f t="shared" si="86"/>
        <v>0</v>
      </c>
      <c r="R319" s="19">
        <f t="shared" si="85"/>
        <v>0</v>
      </c>
      <c r="S319" s="1">
        <f t="shared" si="85"/>
        <v>0</v>
      </c>
      <c r="T319" s="1">
        <f t="shared" si="85"/>
        <v>0</v>
      </c>
      <c r="U319" s="42" t="str">
        <f t="shared" si="84"/>
        <v xml:space="preserve"> </v>
      </c>
      <c r="Z319" s="14"/>
    </row>
    <row r="320" spans="1:26" ht="15.75" x14ac:dyDescent="0.25">
      <c r="A320" s="3">
        <v>317</v>
      </c>
      <c r="B320" s="4">
        <f t="shared" si="70"/>
        <v>317</v>
      </c>
      <c r="C320" s="1" t="str">
        <f t="shared" si="71"/>
        <v xml:space="preserve"> </v>
      </c>
      <c r="D320" t="str">
        <f t="shared" si="72"/>
        <v xml:space="preserve"> </v>
      </c>
      <c r="E320" s="1" t="str">
        <f t="shared" si="73"/>
        <v xml:space="preserve"> </v>
      </c>
      <c r="F320" s="1">
        <f t="shared" si="78"/>
        <v>0</v>
      </c>
      <c r="G320" s="1" t="str">
        <f t="shared" si="74"/>
        <v xml:space="preserve"> </v>
      </c>
      <c r="H320" s="42" t="str">
        <f t="shared" si="79"/>
        <v xml:space="preserve"> </v>
      </c>
      <c r="I320" s="1" t="str">
        <f t="shared" si="75"/>
        <v xml:space="preserve"> </v>
      </c>
      <c r="J320" s="1" t="str">
        <f t="shared" si="76"/>
        <v xml:space="preserve"> </v>
      </c>
      <c r="K320" s="1" t="str">
        <f t="shared" si="77"/>
        <v xml:space="preserve"> </v>
      </c>
      <c r="L320" s="7"/>
      <c r="M320">
        <f t="shared" si="80"/>
        <v>0</v>
      </c>
      <c r="N320">
        <f t="shared" si="81"/>
        <v>0</v>
      </c>
      <c r="O320">
        <f t="shared" si="82"/>
        <v>0</v>
      </c>
      <c r="P320" s="1">
        <f t="shared" si="83"/>
        <v>0</v>
      </c>
      <c r="Q320" s="22">
        <f t="shared" si="86"/>
        <v>0</v>
      </c>
      <c r="R320" s="19">
        <f t="shared" si="85"/>
        <v>0</v>
      </c>
      <c r="S320" s="1">
        <f t="shared" si="85"/>
        <v>0</v>
      </c>
      <c r="T320" s="1">
        <f t="shared" si="85"/>
        <v>0</v>
      </c>
      <c r="U320" s="42" t="str">
        <f t="shared" si="84"/>
        <v xml:space="preserve"> </v>
      </c>
      <c r="Z320" s="14"/>
    </row>
    <row r="321" spans="1:26" ht="15.75" x14ac:dyDescent="0.25">
      <c r="A321" s="3">
        <v>318</v>
      </c>
      <c r="B321" s="4">
        <f t="shared" si="70"/>
        <v>318</v>
      </c>
      <c r="C321" s="1" t="str">
        <f t="shared" si="71"/>
        <v xml:space="preserve"> </v>
      </c>
      <c r="D321" t="str">
        <f t="shared" si="72"/>
        <v xml:space="preserve"> </v>
      </c>
      <c r="E321" s="1" t="str">
        <f t="shared" si="73"/>
        <v xml:space="preserve"> </v>
      </c>
      <c r="F321" s="1">
        <f t="shared" si="78"/>
        <v>0</v>
      </c>
      <c r="G321" s="1" t="str">
        <f t="shared" si="74"/>
        <v xml:space="preserve"> </v>
      </c>
      <c r="H321" s="42" t="str">
        <f t="shared" si="79"/>
        <v xml:space="preserve"> </v>
      </c>
      <c r="I321" s="1" t="str">
        <f t="shared" si="75"/>
        <v xml:space="preserve"> </v>
      </c>
      <c r="J321" s="1" t="str">
        <f t="shared" si="76"/>
        <v xml:space="preserve"> </v>
      </c>
      <c r="K321" s="1" t="str">
        <f t="shared" si="77"/>
        <v xml:space="preserve"> </v>
      </c>
      <c r="L321" s="7"/>
      <c r="M321">
        <f t="shared" si="80"/>
        <v>0</v>
      </c>
      <c r="N321">
        <f t="shared" si="81"/>
        <v>0</v>
      </c>
      <c r="O321">
        <f t="shared" si="82"/>
        <v>0</v>
      </c>
      <c r="P321" s="1">
        <f t="shared" si="83"/>
        <v>0</v>
      </c>
      <c r="Q321" s="22">
        <f t="shared" si="86"/>
        <v>0</v>
      </c>
      <c r="R321" s="19">
        <f t="shared" si="85"/>
        <v>0</v>
      </c>
      <c r="S321" s="1">
        <f t="shared" si="85"/>
        <v>0</v>
      </c>
      <c r="T321" s="1">
        <f t="shared" si="85"/>
        <v>0</v>
      </c>
      <c r="U321" s="42" t="str">
        <f t="shared" si="84"/>
        <v xml:space="preserve"> </v>
      </c>
      <c r="Z321" s="14"/>
    </row>
    <row r="322" spans="1:26" ht="15.75" x14ac:dyDescent="0.25">
      <c r="A322" s="3">
        <v>319</v>
      </c>
      <c r="B322" s="4">
        <f t="shared" si="70"/>
        <v>319</v>
      </c>
      <c r="C322" s="1" t="str">
        <f t="shared" si="71"/>
        <v xml:space="preserve"> </v>
      </c>
      <c r="D322" t="str">
        <f t="shared" si="72"/>
        <v xml:space="preserve"> </v>
      </c>
      <c r="E322" s="1" t="str">
        <f t="shared" si="73"/>
        <v xml:space="preserve"> </v>
      </c>
      <c r="F322" s="1">
        <f t="shared" si="78"/>
        <v>0</v>
      </c>
      <c r="G322" s="1" t="str">
        <f t="shared" si="74"/>
        <v xml:space="preserve"> </v>
      </c>
      <c r="H322" s="42" t="str">
        <f t="shared" si="79"/>
        <v xml:space="preserve"> </v>
      </c>
      <c r="I322" s="1" t="str">
        <f t="shared" si="75"/>
        <v xml:space="preserve"> </v>
      </c>
      <c r="J322" s="1" t="str">
        <f t="shared" si="76"/>
        <v xml:space="preserve"> </v>
      </c>
      <c r="K322" s="1" t="str">
        <f t="shared" si="77"/>
        <v xml:space="preserve"> </v>
      </c>
      <c r="L322" s="7"/>
      <c r="M322">
        <f t="shared" si="80"/>
        <v>0</v>
      </c>
      <c r="N322">
        <f t="shared" si="81"/>
        <v>0</v>
      </c>
      <c r="O322">
        <f t="shared" si="82"/>
        <v>0</v>
      </c>
      <c r="P322" s="1">
        <f t="shared" si="83"/>
        <v>0</v>
      </c>
      <c r="Q322" s="22">
        <f t="shared" si="86"/>
        <v>0</v>
      </c>
      <c r="R322" s="19">
        <f t="shared" si="85"/>
        <v>0</v>
      </c>
      <c r="S322" s="1">
        <f t="shared" si="85"/>
        <v>0</v>
      </c>
      <c r="T322" s="1">
        <f t="shared" si="85"/>
        <v>0</v>
      </c>
      <c r="U322" s="42" t="str">
        <f t="shared" si="84"/>
        <v xml:space="preserve"> </v>
      </c>
      <c r="Z322" s="14"/>
    </row>
    <row r="323" spans="1:26" ht="15.75" x14ac:dyDescent="0.25">
      <c r="A323" s="3">
        <v>320</v>
      </c>
      <c r="B323" s="4">
        <f t="shared" si="70"/>
        <v>320</v>
      </c>
      <c r="C323" s="1" t="str">
        <f t="shared" si="71"/>
        <v xml:space="preserve"> </v>
      </c>
      <c r="D323" t="str">
        <f t="shared" si="72"/>
        <v xml:space="preserve"> </v>
      </c>
      <c r="E323" s="1" t="str">
        <f t="shared" si="73"/>
        <v xml:space="preserve"> </v>
      </c>
      <c r="F323" s="1">
        <f t="shared" si="78"/>
        <v>0</v>
      </c>
      <c r="G323" s="1" t="str">
        <f t="shared" si="74"/>
        <v xml:space="preserve"> </v>
      </c>
      <c r="H323" s="42" t="str">
        <f t="shared" si="79"/>
        <v xml:space="preserve"> </v>
      </c>
      <c r="I323" s="1" t="str">
        <f t="shared" si="75"/>
        <v xml:space="preserve"> </v>
      </c>
      <c r="J323" s="1" t="str">
        <f t="shared" si="76"/>
        <v xml:space="preserve"> </v>
      </c>
      <c r="K323" s="1" t="str">
        <f t="shared" si="77"/>
        <v xml:space="preserve"> </v>
      </c>
      <c r="L323" s="7"/>
      <c r="M323">
        <f t="shared" si="80"/>
        <v>0</v>
      </c>
      <c r="N323">
        <f t="shared" si="81"/>
        <v>0</v>
      </c>
      <c r="O323">
        <f t="shared" si="82"/>
        <v>0</v>
      </c>
      <c r="P323" s="1">
        <f t="shared" si="83"/>
        <v>0</v>
      </c>
      <c r="Q323" s="22">
        <f t="shared" si="86"/>
        <v>0</v>
      </c>
      <c r="R323" s="19">
        <f t="shared" si="85"/>
        <v>0</v>
      </c>
      <c r="S323" s="1">
        <f t="shared" si="85"/>
        <v>0</v>
      </c>
      <c r="T323" s="1">
        <f t="shared" si="85"/>
        <v>0</v>
      </c>
      <c r="U323" s="42" t="str">
        <f t="shared" si="84"/>
        <v xml:space="preserve"> </v>
      </c>
      <c r="Z323" s="14"/>
    </row>
    <row r="324" spans="1:26" ht="15.75" x14ac:dyDescent="0.25">
      <c r="A324" s="3">
        <v>321</v>
      </c>
      <c r="B324" s="4">
        <f t="shared" ref="B324:B387" si="87">IF(A324=C324," ",A324)</f>
        <v>321</v>
      </c>
      <c r="C324" s="1" t="str">
        <f t="shared" ref="C324:C387" si="88">_xlfn.IFNA(VLOOKUP(A324,$M$4:$N$1002,2,FALSE)," ")</f>
        <v xml:space="preserve"> </v>
      </c>
      <c r="D324" t="str">
        <f t="shared" ref="D324:D387" si="89">_xlfn.IFNA(VLOOKUP(C324,$N$4:$O$1002,2,FALSE)," ")</f>
        <v xml:space="preserve"> </v>
      </c>
      <c r="E324" s="1" t="str">
        <f t="shared" ref="E324:E387" si="90">_xlfn.IFNA(VLOOKUP(C324,$N$4:$U$1002,3,FALSE)," ")</f>
        <v xml:space="preserve"> </v>
      </c>
      <c r="F324" s="1">
        <f t="shared" si="78"/>
        <v>0</v>
      </c>
      <c r="G324" s="1" t="str">
        <f t="shared" ref="G324:G387" si="91">IF(D324=H324," ","licenza 23 da rinnovare")</f>
        <v xml:space="preserve"> </v>
      </c>
      <c r="H324" s="42" t="str">
        <f t="shared" si="79"/>
        <v xml:space="preserve"> </v>
      </c>
      <c r="I324" s="1" t="str">
        <f t="shared" ref="I324:I387" si="92">_xlfn.IFNA(VLOOKUP(D324,$O$4:$S$1002,4,FALSE)," ")</f>
        <v xml:space="preserve"> </v>
      </c>
      <c r="J324" s="1" t="str">
        <f t="shared" ref="J324:J387" si="93">_xlfn.IFNA(VLOOKUP(D324,$O$4:$S$1002,5,FALSE)," ")</f>
        <v xml:space="preserve"> </v>
      </c>
      <c r="K324" s="1" t="str">
        <f t="shared" ref="K324:K387" si="94">_xlfn.IFNA(VLOOKUP(D324,$O$4:$T$1002,6,FALSE)," ")</f>
        <v xml:space="preserve"> </v>
      </c>
      <c r="L324" s="7"/>
      <c r="M324">
        <f t="shared" si="80"/>
        <v>0</v>
      </c>
      <c r="N324">
        <f t="shared" si="81"/>
        <v>0</v>
      </c>
      <c r="O324">
        <f t="shared" si="82"/>
        <v>0</v>
      </c>
      <c r="P324" s="1">
        <f t="shared" si="83"/>
        <v>0</v>
      </c>
      <c r="Q324" s="22">
        <f t="shared" si="86"/>
        <v>0</v>
      </c>
      <c r="R324" s="19">
        <f t="shared" si="85"/>
        <v>0</v>
      </c>
      <c r="S324" s="1">
        <f t="shared" si="85"/>
        <v>0</v>
      </c>
      <c r="T324" s="1">
        <f t="shared" si="85"/>
        <v>0</v>
      </c>
      <c r="U324" s="42" t="str">
        <f t="shared" si="84"/>
        <v xml:space="preserve"> </v>
      </c>
      <c r="Z324" s="14"/>
    </row>
    <row r="325" spans="1:26" ht="15.75" x14ac:dyDescent="0.25">
      <c r="A325" s="3">
        <v>322</v>
      </c>
      <c r="B325" s="4">
        <f t="shared" si="87"/>
        <v>322</v>
      </c>
      <c r="C325" s="1" t="str">
        <f t="shared" si="88"/>
        <v xml:space="preserve"> </v>
      </c>
      <c r="D325" t="str">
        <f t="shared" si="89"/>
        <v xml:space="preserve"> </v>
      </c>
      <c r="E325" s="1" t="str">
        <f t="shared" si="90"/>
        <v xml:space="preserve"> </v>
      </c>
      <c r="F325" s="1">
        <f t="shared" ref="F325:F388" si="95">IF(G325="licenza 23 da rinnovare",1,0)</f>
        <v>0</v>
      </c>
      <c r="G325" s="1" t="str">
        <f t="shared" si="91"/>
        <v xml:space="preserve"> </v>
      </c>
      <c r="H325" s="42" t="str">
        <f t="shared" ref="H325:H388" si="96">_xlfn.IFNA(VLOOKUP(C325,$N$4:$W$1002,8,FALSE)," ")</f>
        <v xml:space="preserve"> </v>
      </c>
      <c r="I325" s="1" t="str">
        <f t="shared" si="92"/>
        <v xml:space="preserve"> </v>
      </c>
      <c r="J325" s="1" t="str">
        <f t="shared" si="93"/>
        <v xml:space="preserve"> </v>
      </c>
      <c r="K325" s="1" t="str">
        <f t="shared" si="94"/>
        <v xml:space="preserve"> </v>
      </c>
      <c r="L325" s="7"/>
      <c r="M325">
        <f t="shared" ref="M325:M388" si="97">X325</f>
        <v>0</v>
      </c>
      <c r="N325">
        <f t="shared" ref="N325:N388" si="98">X325</f>
        <v>0</v>
      </c>
      <c r="O325">
        <f t="shared" ref="O325:O388" si="99">Y325</f>
        <v>0</v>
      </c>
      <c r="P325" s="1">
        <f t="shared" ref="P325:P388" si="100">W325</f>
        <v>0</v>
      </c>
      <c r="Q325" s="22">
        <f t="shared" si="86"/>
        <v>0</v>
      </c>
      <c r="R325" s="19">
        <f t="shared" si="85"/>
        <v>0</v>
      </c>
      <c r="S325" s="1">
        <f t="shared" si="85"/>
        <v>0</v>
      </c>
      <c r="T325" s="1">
        <f t="shared" si="85"/>
        <v>0</v>
      </c>
      <c r="U325" s="42" t="str">
        <f t="shared" ref="U325:U388" si="101">IF(AD325&gt;0,AD325," ")</f>
        <v xml:space="preserve"> </v>
      </c>
      <c r="Z325" s="14"/>
    </row>
    <row r="326" spans="1:26" ht="15.75" x14ac:dyDescent="0.25">
      <c r="A326" s="3">
        <v>323</v>
      </c>
      <c r="B326" s="4" t="str">
        <f t="shared" si="87"/>
        <v xml:space="preserve"> </v>
      </c>
      <c r="C326" s="1">
        <f t="shared" si="88"/>
        <v>323</v>
      </c>
      <c r="D326" t="str">
        <f t="shared" si="89"/>
        <v>GAMPENRIEDER ANNA</v>
      </c>
      <c r="E326" s="1" t="str">
        <f t="shared" si="90"/>
        <v>Z00203</v>
      </c>
      <c r="F326" s="1">
        <f t="shared" si="95"/>
        <v>0</v>
      </c>
      <c r="G326" s="1" t="str">
        <f t="shared" si="91"/>
        <v xml:space="preserve"> </v>
      </c>
      <c r="H326" s="42" t="str">
        <f t="shared" si="96"/>
        <v>GAMPENRIEDER ANNA</v>
      </c>
      <c r="I326" s="1" t="str">
        <f t="shared" si="92"/>
        <v>PBZ</v>
      </c>
      <c r="J326" s="1">
        <f t="shared" si="93"/>
        <v>65</v>
      </c>
      <c r="K326" s="1" t="str">
        <f t="shared" si="94"/>
        <v>CADETTI</v>
      </c>
      <c r="L326" s="7"/>
      <c r="M326">
        <f t="shared" si="97"/>
        <v>0</v>
      </c>
      <c r="N326">
        <f t="shared" si="98"/>
        <v>0</v>
      </c>
      <c r="O326">
        <f t="shared" si="99"/>
        <v>0</v>
      </c>
      <c r="P326" s="1">
        <f t="shared" si="100"/>
        <v>0</v>
      </c>
      <c r="Q326" s="22">
        <f t="shared" si="86"/>
        <v>0</v>
      </c>
      <c r="R326" s="19">
        <f t="shared" si="85"/>
        <v>0</v>
      </c>
      <c r="S326" s="1">
        <f t="shared" si="85"/>
        <v>0</v>
      </c>
      <c r="T326" s="1">
        <f t="shared" si="85"/>
        <v>0</v>
      </c>
      <c r="U326" s="42" t="str">
        <f t="shared" si="101"/>
        <v xml:space="preserve"> </v>
      </c>
      <c r="Z326" s="14"/>
    </row>
    <row r="327" spans="1:26" ht="15.75" x14ac:dyDescent="0.25">
      <c r="A327" s="3">
        <v>324</v>
      </c>
      <c r="B327" s="4">
        <f t="shared" si="87"/>
        <v>324</v>
      </c>
      <c r="C327" s="1" t="str">
        <f t="shared" si="88"/>
        <v xml:space="preserve"> </v>
      </c>
      <c r="D327" t="str">
        <f t="shared" si="89"/>
        <v xml:space="preserve"> </v>
      </c>
      <c r="E327" s="1" t="str">
        <f t="shared" si="90"/>
        <v xml:space="preserve"> </v>
      </c>
      <c r="F327" s="1">
        <f t="shared" si="95"/>
        <v>0</v>
      </c>
      <c r="G327" s="1" t="str">
        <f t="shared" si="91"/>
        <v xml:space="preserve"> </v>
      </c>
      <c r="H327" s="42" t="str">
        <f t="shared" si="96"/>
        <v xml:space="preserve"> </v>
      </c>
      <c r="I327" s="1" t="str">
        <f t="shared" si="92"/>
        <v xml:space="preserve"> </v>
      </c>
      <c r="J327" s="1" t="str">
        <f t="shared" si="93"/>
        <v xml:space="preserve"> </v>
      </c>
      <c r="K327" s="1" t="str">
        <f t="shared" si="94"/>
        <v xml:space="preserve"> </v>
      </c>
      <c r="L327" s="7"/>
      <c r="M327">
        <f t="shared" si="97"/>
        <v>0</v>
      </c>
      <c r="N327">
        <f t="shared" si="98"/>
        <v>0</v>
      </c>
      <c r="O327">
        <f t="shared" si="99"/>
        <v>0</v>
      </c>
      <c r="P327" s="1">
        <f t="shared" si="100"/>
        <v>0</v>
      </c>
      <c r="Q327" s="22">
        <f t="shared" si="86"/>
        <v>0</v>
      </c>
      <c r="R327" s="19">
        <f t="shared" si="85"/>
        <v>0</v>
      </c>
      <c r="S327" s="1">
        <f t="shared" si="85"/>
        <v>0</v>
      </c>
      <c r="T327" s="1">
        <f t="shared" si="85"/>
        <v>0</v>
      </c>
      <c r="U327" s="42" t="str">
        <f t="shared" si="101"/>
        <v xml:space="preserve"> </v>
      </c>
      <c r="Z327" s="14"/>
    </row>
    <row r="328" spans="1:26" ht="15.75" x14ac:dyDescent="0.25">
      <c r="A328" s="3">
        <v>325</v>
      </c>
      <c r="B328" s="4">
        <f t="shared" si="87"/>
        <v>325</v>
      </c>
      <c r="C328" s="1" t="str">
        <f t="shared" si="88"/>
        <v xml:space="preserve"> </v>
      </c>
      <c r="D328" t="str">
        <f t="shared" si="89"/>
        <v xml:space="preserve"> </v>
      </c>
      <c r="E328" s="1" t="str">
        <f t="shared" si="90"/>
        <v xml:space="preserve"> </v>
      </c>
      <c r="F328" s="1">
        <f t="shared" si="95"/>
        <v>0</v>
      </c>
      <c r="G328" s="1" t="str">
        <f t="shared" si="91"/>
        <v xml:space="preserve"> </v>
      </c>
      <c r="H328" s="42" t="str">
        <f t="shared" si="96"/>
        <v xml:space="preserve"> </v>
      </c>
      <c r="I328" s="1" t="str">
        <f t="shared" si="92"/>
        <v xml:space="preserve"> </v>
      </c>
      <c r="J328" s="1" t="str">
        <f t="shared" si="93"/>
        <v xml:space="preserve"> </v>
      </c>
      <c r="K328" s="1" t="str">
        <f t="shared" si="94"/>
        <v xml:space="preserve"> </v>
      </c>
      <c r="L328" s="7"/>
      <c r="M328">
        <f t="shared" si="97"/>
        <v>0</v>
      </c>
      <c r="N328">
        <f t="shared" si="98"/>
        <v>0</v>
      </c>
      <c r="O328">
        <f t="shared" si="99"/>
        <v>0</v>
      </c>
      <c r="P328" s="1">
        <f t="shared" si="100"/>
        <v>0</v>
      </c>
      <c r="Q328" s="22">
        <f t="shared" si="86"/>
        <v>0</v>
      </c>
      <c r="R328" s="19">
        <f t="shared" si="85"/>
        <v>0</v>
      </c>
      <c r="S328" s="1">
        <f t="shared" si="85"/>
        <v>0</v>
      </c>
      <c r="T328" s="1">
        <f t="shared" si="85"/>
        <v>0</v>
      </c>
      <c r="U328" s="42" t="str">
        <f t="shared" si="101"/>
        <v xml:space="preserve"> </v>
      </c>
      <c r="Z328" s="14"/>
    </row>
    <row r="329" spans="1:26" ht="15.75" x14ac:dyDescent="0.25">
      <c r="A329" s="3">
        <v>326</v>
      </c>
      <c r="B329" s="4">
        <f t="shared" si="87"/>
        <v>326</v>
      </c>
      <c r="C329" s="1" t="str">
        <f t="shared" si="88"/>
        <v xml:space="preserve"> </v>
      </c>
      <c r="D329" t="str">
        <f t="shared" si="89"/>
        <v xml:space="preserve"> </v>
      </c>
      <c r="E329" s="1" t="str">
        <f t="shared" si="90"/>
        <v xml:space="preserve"> </v>
      </c>
      <c r="F329" s="1">
        <f t="shared" si="95"/>
        <v>0</v>
      </c>
      <c r="G329" s="1" t="str">
        <f t="shared" si="91"/>
        <v xml:space="preserve"> </v>
      </c>
      <c r="H329" s="42" t="str">
        <f t="shared" si="96"/>
        <v xml:space="preserve"> </v>
      </c>
      <c r="I329" s="1" t="str">
        <f t="shared" si="92"/>
        <v xml:space="preserve"> </v>
      </c>
      <c r="J329" s="1" t="str">
        <f t="shared" si="93"/>
        <v xml:space="preserve"> </v>
      </c>
      <c r="K329" s="1" t="str">
        <f t="shared" si="94"/>
        <v xml:space="preserve"> </v>
      </c>
      <c r="L329" s="7"/>
      <c r="M329">
        <f t="shared" si="97"/>
        <v>0</v>
      </c>
      <c r="N329">
        <f t="shared" si="98"/>
        <v>0</v>
      </c>
      <c r="O329">
        <f t="shared" si="99"/>
        <v>0</v>
      </c>
      <c r="P329" s="1">
        <f t="shared" si="100"/>
        <v>0</v>
      </c>
      <c r="Q329" s="22">
        <f t="shared" si="86"/>
        <v>0</v>
      </c>
      <c r="R329" s="19">
        <f t="shared" si="85"/>
        <v>0</v>
      </c>
      <c r="S329" s="1">
        <f t="shared" si="85"/>
        <v>0</v>
      </c>
      <c r="T329" s="1">
        <f t="shared" si="85"/>
        <v>0</v>
      </c>
      <c r="U329" s="42" t="str">
        <f t="shared" si="101"/>
        <v xml:space="preserve"> </v>
      </c>
      <c r="Z329" s="14"/>
    </row>
    <row r="330" spans="1:26" ht="15.75" x14ac:dyDescent="0.25">
      <c r="A330" s="3">
        <v>327</v>
      </c>
      <c r="B330" s="4">
        <f t="shared" si="87"/>
        <v>327</v>
      </c>
      <c r="C330" s="1" t="str">
        <f t="shared" si="88"/>
        <v xml:space="preserve"> </v>
      </c>
      <c r="D330" t="str">
        <f t="shared" si="89"/>
        <v xml:space="preserve"> </v>
      </c>
      <c r="E330" s="1" t="str">
        <f t="shared" si="90"/>
        <v xml:space="preserve"> </v>
      </c>
      <c r="F330" s="1">
        <f t="shared" si="95"/>
        <v>0</v>
      </c>
      <c r="G330" s="1" t="str">
        <f t="shared" si="91"/>
        <v xml:space="preserve"> </v>
      </c>
      <c r="H330" s="42" t="str">
        <f t="shared" si="96"/>
        <v xml:space="preserve"> </v>
      </c>
      <c r="I330" s="1" t="str">
        <f t="shared" si="92"/>
        <v xml:space="preserve"> </v>
      </c>
      <c r="J330" s="1" t="str">
        <f t="shared" si="93"/>
        <v xml:space="preserve"> </v>
      </c>
      <c r="K330" s="1" t="str">
        <f t="shared" si="94"/>
        <v xml:space="preserve"> </v>
      </c>
      <c r="L330" s="7"/>
      <c r="M330">
        <f t="shared" si="97"/>
        <v>0</v>
      </c>
      <c r="N330">
        <f t="shared" si="98"/>
        <v>0</v>
      </c>
      <c r="O330">
        <f t="shared" si="99"/>
        <v>0</v>
      </c>
      <c r="P330" s="1">
        <f t="shared" si="100"/>
        <v>0</v>
      </c>
      <c r="Q330" s="22">
        <f t="shared" si="86"/>
        <v>0</v>
      </c>
      <c r="R330" s="19">
        <f t="shared" si="85"/>
        <v>0</v>
      </c>
      <c r="S330" s="1">
        <f t="shared" si="85"/>
        <v>0</v>
      </c>
      <c r="T330" s="1">
        <f t="shared" si="85"/>
        <v>0</v>
      </c>
      <c r="U330" s="42" t="str">
        <f t="shared" si="101"/>
        <v xml:space="preserve"> </v>
      </c>
      <c r="Z330" s="14"/>
    </row>
    <row r="331" spans="1:26" ht="15.75" x14ac:dyDescent="0.25">
      <c r="A331" s="3">
        <v>328</v>
      </c>
      <c r="B331" s="4">
        <f t="shared" si="87"/>
        <v>328</v>
      </c>
      <c r="C331" s="1" t="str">
        <f t="shared" si="88"/>
        <v xml:space="preserve"> </v>
      </c>
      <c r="D331" t="str">
        <f t="shared" si="89"/>
        <v xml:space="preserve"> </v>
      </c>
      <c r="E331" s="1" t="str">
        <f t="shared" si="90"/>
        <v xml:space="preserve"> </v>
      </c>
      <c r="F331" s="1">
        <f t="shared" si="95"/>
        <v>0</v>
      </c>
      <c r="G331" s="1" t="str">
        <f t="shared" si="91"/>
        <v xml:space="preserve"> </v>
      </c>
      <c r="H331" s="42" t="str">
        <f t="shared" si="96"/>
        <v xml:space="preserve"> </v>
      </c>
      <c r="I331" s="1" t="str">
        <f t="shared" si="92"/>
        <v xml:space="preserve"> </v>
      </c>
      <c r="J331" s="1" t="str">
        <f t="shared" si="93"/>
        <v xml:space="preserve"> </v>
      </c>
      <c r="K331" s="1" t="str">
        <f t="shared" si="94"/>
        <v xml:space="preserve"> </v>
      </c>
      <c r="L331" s="7"/>
      <c r="M331">
        <f t="shared" si="97"/>
        <v>0</v>
      </c>
      <c r="N331">
        <f t="shared" si="98"/>
        <v>0</v>
      </c>
      <c r="O331">
        <f t="shared" si="99"/>
        <v>0</v>
      </c>
      <c r="P331" s="1">
        <f t="shared" si="100"/>
        <v>0</v>
      </c>
      <c r="Q331" s="22">
        <f t="shared" si="86"/>
        <v>0</v>
      </c>
      <c r="R331" s="19">
        <f t="shared" si="85"/>
        <v>0</v>
      </c>
      <c r="S331" s="1">
        <f t="shared" si="85"/>
        <v>0</v>
      </c>
      <c r="T331" s="1">
        <f t="shared" si="85"/>
        <v>0</v>
      </c>
      <c r="U331" s="42" t="str">
        <f t="shared" si="101"/>
        <v xml:space="preserve"> </v>
      </c>
      <c r="Z331" s="14"/>
    </row>
    <row r="332" spans="1:26" ht="15.75" x14ac:dyDescent="0.25">
      <c r="A332" s="3">
        <v>329</v>
      </c>
      <c r="B332" s="4">
        <f t="shared" si="87"/>
        <v>329</v>
      </c>
      <c r="C332" s="1" t="str">
        <f t="shared" si="88"/>
        <v xml:space="preserve"> </v>
      </c>
      <c r="D332" t="str">
        <f t="shared" si="89"/>
        <v xml:space="preserve"> </v>
      </c>
      <c r="E332" s="1" t="str">
        <f t="shared" si="90"/>
        <v xml:space="preserve"> </v>
      </c>
      <c r="F332" s="1">
        <f t="shared" si="95"/>
        <v>0</v>
      </c>
      <c r="G332" s="1" t="str">
        <f t="shared" si="91"/>
        <v xml:space="preserve"> </v>
      </c>
      <c r="H332" s="42" t="str">
        <f t="shared" si="96"/>
        <v xml:space="preserve"> </v>
      </c>
      <c r="I332" s="1" t="str">
        <f t="shared" si="92"/>
        <v xml:space="preserve"> </v>
      </c>
      <c r="J332" s="1" t="str">
        <f t="shared" si="93"/>
        <v xml:space="preserve"> </v>
      </c>
      <c r="K332" s="1" t="str">
        <f t="shared" si="94"/>
        <v xml:space="preserve"> </v>
      </c>
      <c r="L332" s="7"/>
      <c r="M332">
        <f t="shared" si="97"/>
        <v>0</v>
      </c>
      <c r="N332">
        <f t="shared" si="98"/>
        <v>0</v>
      </c>
      <c r="O332">
        <f t="shared" si="99"/>
        <v>0</v>
      </c>
      <c r="P332" s="1">
        <f t="shared" si="100"/>
        <v>0</v>
      </c>
      <c r="Q332" s="22">
        <f t="shared" si="86"/>
        <v>0</v>
      </c>
      <c r="R332" s="19">
        <f t="shared" si="85"/>
        <v>0</v>
      </c>
      <c r="S332" s="1">
        <f t="shared" si="85"/>
        <v>0</v>
      </c>
      <c r="T332" s="1">
        <f t="shared" si="85"/>
        <v>0</v>
      </c>
      <c r="U332" s="42" t="str">
        <f t="shared" si="101"/>
        <v xml:space="preserve"> </v>
      </c>
      <c r="Z332" s="14"/>
    </row>
    <row r="333" spans="1:26" ht="15.75" x14ac:dyDescent="0.25">
      <c r="A333" s="3">
        <v>330</v>
      </c>
      <c r="B333" s="4">
        <f t="shared" si="87"/>
        <v>330</v>
      </c>
      <c r="C333" s="1" t="str">
        <f t="shared" si="88"/>
        <v xml:space="preserve"> </v>
      </c>
      <c r="D333" t="str">
        <f t="shared" si="89"/>
        <v xml:space="preserve"> </v>
      </c>
      <c r="E333" s="1" t="str">
        <f t="shared" si="90"/>
        <v xml:space="preserve"> </v>
      </c>
      <c r="F333" s="1">
        <f t="shared" si="95"/>
        <v>0</v>
      </c>
      <c r="G333" s="1" t="str">
        <f t="shared" si="91"/>
        <v xml:space="preserve"> </v>
      </c>
      <c r="H333" s="42" t="str">
        <f t="shared" si="96"/>
        <v xml:space="preserve"> </v>
      </c>
      <c r="I333" s="1" t="str">
        <f t="shared" si="92"/>
        <v xml:space="preserve"> </v>
      </c>
      <c r="J333" s="1" t="str">
        <f t="shared" si="93"/>
        <v xml:space="preserve"> </v>
      </c>
      <c r="K333" s="1" t="str">
        <f t="shared" si="94"/>
        <v xml:space="preserve"> </v>
      </c>
      <c r="L333" s="7"/>
      <c r="M333">
        <f t="shared" si="97"/>
        <v>0</v>
      </c>
      <c r="N333">
        <f t="shared" si="98"/>
        <v>0</v>
      </c>
      <c r="O333">
        <f t="shared" si="99"/>
        <v>0</v>
      </c>
      <c r="P333" s="1">
        <f t="shared" si="100"/>
        <v>0</v>
      </c>
      <c r="Q333" s="22">
        <f t="shared" si="86"/>
        <v>0</v>
      </c>
      <c r="R333" s="19">
        <f t="shared" si="85"/>
        <v>0</v>
      </c>
      <c r="S333" s="1">
        <f t="shared" si="85"/>
        <v>0</v>
      </c>
      <c r="T333" s="1">
        <f t="shared" si="85"/>
        <v>0</v>
      </c>
      <c r="U333" s="42" t="str">
        <f t="shared" si="101"/>
        <v xml:space="preserve"> </v>
      </c>
      <c r="Z333" s="14"/>
    </row>
    <row r="334" spans="1:26" ht="15.75" x14ac:dyDescent="0.25">
      <c r="A334" s="3">
        <v>331</v>
      </c>
      <c r="B334" s="4">
        <f t="shared" si="87"/>
        <v>331</v>
      </c>
      <c r="C334" s="1" t="str">
        <f t="shared" si="88"/>
        <v xml:space="preserve"> </v>
      </c>
      <c r="D334" t="str">
        <f t="shared" si="89"/>
        <v xml:space="preserve"> </v>
      </c>
      <c r="E334" s="1" t="str">
        <f t="shared" si="90"/>
        <v xml:space="preserve"> </v>
      </c>
      <c r="F334" s="1">
        <f t="shared" si="95"/>
        <v>0</v>
      </c>
      <c r="G334" s="1" t="str">
        <f t="shared" si="91"/>
        <v xml:space="preserve"> </v>
      </c>
      <c r="H334" s="42" t="str">
        <f t="shared" si="96"/>
        <v xml:space="preserve"> </v>
      </c>
      <c r="I334" s="1" t="str">
        <f t="shared" si="92"/>
        <v xml:space="preserve"> </v>
      </c>
      <c r="J334" s="1" t="str">
        <f t="shared" si="93"/>
        <v xml:space="preserve"> </v>
      </c>
      <c r="K334" s="1" t="str">
        <f t="shared" si="94"/>
        <v xml:space="preserve"> </v>
      </c>
      <c r="L334" s="7"/>
      <c r="M334">
        <f t="shared" si="97"/>
        <v>0</v>
      </c>
      <c r="N334">
        <f t="shared" si="98"/>
        <v>0</v>
      </c>
      <c r="O334">
        <f t="shared" si="99"/>
        <v>0</v>
      </c>
      <c r="P334" s="1">
        <f t="shared" si="100"/>
        <v>0</v>
      </c>
      <c r="Q334" s="22">
        <f t="shared" si="86"/>
        <v>0</v>
      </c>
      <c r="R334" s="19">
        <f t="shared" si="85"/>
        <v>0</v>
      </c>
      <c r="S334" s="1">
        <f t="shared" si="85"/>
        <v>0</v>
      </c>
      <c r="T334" s="1">
        <f t="shared" si="85"/>
        <v>0</v>
      </c>
      <c r="U334" s="42" t="str">
        <f t="shared" si="101"/>
        <v xml:space="preserve"> </v>
      </c>
      <c r="Z334" s="14"/>
    </row>
    <row r="335" spans="1:26" ht="15.75" x14ac:dyDescent="0.25">
      <c r="A335" s="3">
        <v>332</v>
      </c>
      <c r="B335" s="4">
        <f t="shared" si="87"/>
        <v>332</v>
      </c>
      <c r="C335" s="1" t="str">
        <f t="shared" si="88"/>
        <v xml:space="preserve"> </v>
      </c>
      <c r="D335" t="str">
        <f t="shared" si="89"/>
        <v xml:space="preserve"> </v>
      </c>
      <c r="E335" s="1" t="str">
        <f t="shared" si="90"/>
        <v xml:space="preserve"> </v>
      </c>
      <c r="F335" s="1">
        <f t="shared" si="95"/>
        <v>0</v>
      </c>
      <c r="G335" s="1" t="str">
        <f t="shared" si="91"/>
        <v xml:space="preserve"> </v>
      </c>
      <c r="H335" s="42" t="str">
        <f t="shared" si="96"/>
        <v xml:space="preserve"> </v>
      </c>
      <c r="I335" s="1" t="str">
        <f t="shared" si="92"/>
        <v xml:space="preserve"> </v>
      </c>
      <c r="J335" s="1" t="str">
        <f t="shared" si="93"/>
        <v xml:space="preserve"> </v>
      </c>
      <c r="K335" s="1" t="str">
        <f t="shared" si="94"/>
        <v xml:space="preserve"> </v>
      </c>
      <c r="L335" s="7"/>
      <c r="M335">
        <f t="shared" si="97"/>
        <v>0</v>
      </c>
      <c r="N335">
        <f t="shared" si="98"/>
        <v>0</v>
      </c>
      <c r="O335">
        <f t="shared" si="99"/>
        <v>0</v>
      </c>
      <c r="P335" s="1">
        <f t="shared" si="100"/>
        <v>0</v>
      </c>
      <c r="Q335" s="22">
        <f t="shared" si="86"/>
        <v>0</v>
      </c>
      <c r="R335" s="19">
        <f t="shared" si="85"/>
        <v>0</v>
      </c>
      <c r="S335" s="1">
        <f t="shared" si="85"/>
        <v>0</v>
      </c>
      <c r="T335" s="1">
        <f t="shared" si="85"/>
        <v>0</v>
      </c>
      <c r="U335" s="42" t="str">
        <f t="shared" si="101"/>
        <v xml:space="preserve"> </v>
      </c>
      <c r="Z335" s="14"/>
    </row>
    <row r="336" spans="1:26" ht="15.75" x14ac:dyDescent="0.25">
      <c r="A336" s="3">
        <v>333</v>
      </c>
      <c r="B336" s="4">
        <f t="shared" si="87"/>
        <v>333</v>
      </c>
      <c r="C336" s="1" t="str">
        <f t="shared" si="88"/>
        <v xml:space="preserve"> </v>
      </c>
      <c r="D336" t="str">
        <f t="shared" si="89"/>
        <v xml:space="preserve"> </v>
      </c>
      <c r="E336" s="1" t="str">
        <f t="shared" si="90"/>
        <v xml:space="preserve"> </v>
      </c>
      <c r="F336" s="1">
        <f t="shared" si="95"/>
        <v>0</v>
      </c>
      <c r="G336" s="1" t="str">
        <f t="shared" si="91"/>
        <v xml:space="preserve"> </v>
      </c>
      <c r="H336" s="42" t="str">
        <f t="shared" si="96"/>
        <v xml:space="preserve"> </v>
      </c>
      <c r="I336" s="1" t="str">
        <f t="shared" si="92"/>
        <v xml:space="preserve"> </v>
      </c>
      <c r="J336" s="1" t="str">
        <f t="shared" si="93"/>
        <v xml:space="preserve"> </v>
      </c>
      <c r="K336" s="1" t="str">
        <f t="shared" si="94"/>
        <v xml:space="preserve"> </v>
      </c>
      <c r="L336" s="7"/>
      <c r="M336">
        <f t="shared" si="97"/>
        <v>0</v>
      </c>
      <c r="N336">
        <f t="shared" si="98"/>
        <v>0</v>
      </c>
      <c r="O336">
        <f t="shared" si="99"/>
        <v>0</v>
      </c>
      <c r="P336" s="1">
        <f t="shared" si="100"/>
        <v>0</v>
      </c>
      <c r="Q336" s="22">
        <f t="shared" si="86"/>
        <v>0</v>
      </c>
      <c r="R336" s="19">
        <f t="shared" si="85"/>
        <v>0</v>
      </c>
      <c r="S336" s="1">
        <f t="shared" si="85"/>
        <v>0</v>
      </c>
      <c r="T336" s="1">
        <f t="shared" si="85"/>
        <v>0</v>
      </c>
      <c r="U336" s="42" t="str">
        <f t="shared" si="101"/>
        <v xml:space="preserve"> </v>
      </c>
      <c r="Z336" s="14"/>
    </row>
    <row r="337" spans="1:26" ht="15.75" x14ac:dyDescent="0.25">
      <c r="A337" s="3">
        <v>334</v>
      </c>
      <c r="B337" s="4">
        <f t="shared" si="87"/>
        <v>334</v>
      </c>
      <c r="C337" s="1" t="str">
        <f t="shared" si="88"/>
        <v xml:space="preserve"> </v>
      </c>
      <c r="D337" t="str">
        <f t="shared" si="89"/>
        <v xml:space="preserve"> </v>
      </c>
      <c r="E337" s="1" t="str">
        <f t="shared" si="90"/>
        <v xml:space="preserve"> </v>
      </c>
      <c r="F337" s="1">
        <f t="shared" si="95"/>
        <v>0</v>
      </c>
      <c r="G337" s="1" t="str">
        <f t="shared" si="91"/>
        <v xml:space="preserve"> </v>
      </c>
      <c r="H337" s="42" t="str">
        <f t="shared" si="96"/>
        <v xml:space="preserve"> </v>
      </c>
      <c r="I337" s="1" t="str">
        <f t="shared" si="92"/>
        <v xml:space="preserve"> </v>
      </c>
      <c r="J337" s="1" t="str">
        <f t="shared" si="93"/>
        <v xml:space="preserve"> </v>
      </c>
      <c r="K337" s="1" t="str">
        <f t="shared" si="94"/>
        <v xml:space="preserve"> </v>
      </c>
      <c r="L337" s="7"/>
      <c r="M337">
        <f t="shared" si="97"/>
        <v>0</v>
      </c>
      <c r="N337">
        <f t="shared" si="98"/>
        <v>0</v>
      </c>
      <c r="O337">
        <f t="shared" si="99"/>
        <v>0</v>
      </c>
      <c r="P337" s="1">
        <f t="shared" si="100"/>
        <v>0</v>
      </c>
      <c r="Q337" s="22">
        <f t="shared" si="86"/>
        <v>0</v>
      </c>
      <c r="R337" s="19">
        <f t="shared" si="85"/>
        <v>0</v>
      </c>
      <c r="S337" s="1">
        <f t="shared" si="85"/>
        <v>0</v>
      </c>
      <c r="T337" s="1">
        <f t="shared" si="85"/>
        <v>0</v>
      </c>
      <c r="U337" s="42" t="str">
        <f t="shared" si="101"/>
        <v xml:space="preserve"> </v>
      </c>
      <c r="Z337" s="14"/>
    </row>
    <row r="338" spans="1:26" ht="15.75" x14ac:dyDescent="0.25">
      <c r="A338" s="3">
        <v>335</v>
      </c>
      <c r="B338" s="4">
        <f t="shared" si="87"/>
        <v>335</v>
      </c>
      <c r="C338" s="1" t="str">
        <f t="shared" si="88"/>
        <v xml:space="preserve"> </v>
      </c>
      <c r="D338" t="str">
        <f t="shared" si="89"/>
        <v xml:space="preserve"> </v>
      </c>
      <c r="E338" s="1" t="str">
        <f t="shared" si="90"/>
        <v xml:space="preserve"> </v>
      </c>
      <c r="F338" s="1">
        <f t="shared" si="95"/>
        <v>0</v>
      </c>
      <c r="G338" s="1" t="str">
        <f t="shared" si="91"/>
        <v xml:space="preserve"> </v>
      </c>
      <c r="H338" s="42" t="str">
        <f t="shared" si="96"/>
        <v xml:space="preserve"> </v>
      </c>
      <c r="I338" s="1" t="str">
        <f t="shared" si="92"/>
        <v xml:space="preserve"> </v>
      </c>
      <c r="J338" s="1" t="str">
        <f t="shared" si="93"/>
        <v xml:space="preserve"> </v>
      </c>
      <c r="K338" s="1" t="str">
        <f t="shared" si="94"/>
        <v xml:space="preserve"> </v>
      </c>
      <c r="L338" s="7"/>
      <c r="M338">
        <f t="shared" si="97"/>
        <v>0</v>
      </c>
      <c r="N338">
        <f t="shared" si="98"/>
        <v>0</v>
      </c>
      <c r="O338">
        <f t="shared" si="99"/>
        <v>0</v>
      </c>
      <c r="P338" s="1">
        <f t="shared" si="100"/>
        <v>0</v>
      </c>
      <c r="Q338" s="22">
        <f t="shared" si="86"/>
        <v>0</v>
      </c>
      <c r="R338" s="19">
        <f t="shared" si="85"/>
        <v>0</v>
      </c>
      <c r="S338" s="1">
        <f t="shared" si="85"/>
        <v>0</v>
      </c>
      <c r="T338" s="1">
        <f t="shared" si="85"/>
        <v>0</v>
      </c>
      <c r="U338" s="42" t="str">
        <f t="shared" si="101"/>
        <v xml:space="preserve"> </v>
      </c>
      <c r="Z338" s="14"/>
    </row>
    <row r="339" spans="1:26" ht="15.75" x14ac:dyDescent="0.25">
      <c r="A339" s="3">
        <v>336</v>
      </c>
      <c r="B339" s="4">
        <f t="shared" si="87"/>
        <v>336</v>
      </c>
      <c r="C339" s="1" t="str">
        <f t="shared" si="88"/>
        <v xml:space="preserve"> </v>
      </c>
      <c r="D339" t="str">
        <f t="shared" si="89"/>
        <v xml:space="preserve"> </v>
      </c>
      <c r="E339" s="1" t="str">
        <f t="shared" si="90"/>
        <v xml:space="preserve"> </v>
      </c>
      <c r="F339" s="1">
        <f t="shared" si="95"/>
        <v>0</v>
      </c>
      <c r="G339" s="1" t="str">
        <f t="shared" si="91"/>
        <v xml:space="preserve"> </v>
      </c>
      <c r="H339" s="42" t="str">
        <f t="shared" si="96"/>
        <v xml:space="preserve"> </v>
      </c>
      <c r="I339" s="1" t="str">
        <f t="shared" si="92"/>
        <v xml:space="preserve"> </v>
      </c>
      <c r="J339" s="1" t="str">
        <f t="shared" si="93"/>
        <v xml:space="preserve"> </v>
      </c>
      <c r="K339" s="1" t="str">
        <f t="shared" si="94"/>
        <v xml:space="preserve"> </v>
      </c>
      <c r="L339" s="7"/>
      <c r="M339">
        <f t="shared" si="97"/>
        <v>0</v>
      </c>
      <c r="N339">
        <f t="shared" si="98"/>
        <v>0</v>
      </c>
      <c r="O339">
        <f t="shared" si="99"/>
        <v>0</v>
      </c>
      <c r="P339" s="1">
        <f t="shared" si="100"/>
        <v>0</v>
      </c>
      <c r="Q339" s="22">
        <f t="shared" si="86"/>
        <v>0</v>
      </c>
      <c r="R339" s="19">
        <f t="shared" si="85"/>
        <v>0</v>
      </c>
      <c r="S339" s="1">
        <f t="shared" si="85"/>
        <v>0</v>
      </c>
      <c r="T339" s="1">
        <f t="shared" si="85"/>
        <v>0</v>
      </c>
      <c r="U339" s="42" t="str">
        <f t="shared" si="101"/>
        <v xml:space="preserve"> </v>
      </c>
      <c r="Z339" s="14"/>
    </row>
    <row r="340" spans="1:26" ht="15.75" x14ac:dyDescent="0.25">
      <c r="A340" s="3">
        <v>337</v>
      </c>
      <c r="B340" s="4">
        <f t="shared" si="87"/>
        <v>337</v>
      </c>
      <c r="C340" s="1" t="str">
        <f t="shared" si="88"/>
        <v xml:space="preserve"> </v>
      </c>
      <c r="D340" t="str">
        <f t="shared" si="89"/>
        <v xml:space="preserve"> </v>
      </c>
      <c r="E340" s="1" t="str">
        <f t="shared" si="90"/>
        <v xml:space="preserve"> </v>
      </c>
      <c r="F340" s="1">
        <f t="shared" si="95"/>
        <v>0</v>
      </c>
      <c r="G340" s="1" t="str">
        <f t="shared" si="91"/>
        <v xml:space="preserve"> </v>
      </c>
      <c r="H340" s="42" t="str">
        <f t="shared" si="96"/>
        <v xml:space="preserve"> </v>
      </c>
      <c r="I340" s="1" t="str">
        <f t="shared" si="92"/>
        <v xml:space="preserve"> </v>
      </c>
      <c r="J340" s="1" t="str">
        <f t="shared" si="93"/>
        <v xml:space="preserve"> </v>
      </c>
      <c r="K340" s="1" t="str">
        <f t="shared" si="94"/>
        <v xml:space="preserve"> </v>
      </c>
      <c r="L340" s="7"/>
      <c r="M340">
        <f t="shared" si="97"/>
        <v>0</v>
      </c>
      <c r="N340">
        <f t="shared" si="98"/>
        <v>0</v>
      </c>
      <c r="O340">
        <f t="shared" si="99"/>
        <v>0</v>
      </c>
      <c r="P340" s="1">
        <f t="shared" si="100"/>
        <v>0</v>
      </c>
      <c r="Q340" s="22">
        <f t="shared" si="86"/>
        <v>0</v>
      </c>
      <c r="R340" s="19">
        <f t="shared" si="85"/>
        <v>0</v>
      </c>
      <c r="S340" s="1">
        <f t="shared" si="85"/>
        <v>0</v>
      </c>
      <c r="T340" s="1">
        <f t="shared" si="85"/>
        <v>0</v>
      </c>
      <c r="U340" s="42" t="str">
        <f t="shared" si="101"/>
        <v xml:space="preserve"> </v>
      </c>
      <c r="Z340" s="14"/>
    </row>
    <row r="341" spans="1:26" ht="15.75" x14ac:dyDescent="0.25">
      <c r="A341" s="3">
        <v>338</v>
      </c>
      <c r="B341" s="4">
        <f t="shared" si="87"/>
        <v>338</v>
      </c>
      <c r="C341" s="1" t="str">
        <f t="shared" si="88"/>
        <v xml:space="preserve"> </v>
      </c>
      <c r="D341" t="str">
        <f t="shared" si="89"/>
        <v xml:space="preserve"> </v>
      </c>
      <c r="E341" s="1" t="str">
        <f t="shared" si="90"/>
        <v xml:space="preserve"> </v>
      </c>
      <c r="F341" s="1">
        <f t="shared" si="95"/>
        <v>0</v>
      </c>
      <c r="G341" s="1" t="str">
        <f t="shared" si="91"/>
        <v xml:space="preserve"> </v>
      </c>
      <c r="H341" s="42" t="str">
        <f t="shared" si="96"/>
        <v xml:space="preserve"> </v>
      </c>
      <c r="I341" s="1" t="str">
        <f t="shared" si="92"/>
        <v xml:space="preserve"> </v>
      </c>
      <c r="J341" s="1" t="str">
        <f t="shared" si="93"/>
        <v xml:space="preserve"> </v>
      </c>
      <c r="K341" s="1" t="str">
        <f t="shared" si="94"/>
        <v xml:space="preserve"> </v>
      </c>
      <c r="L341" s="7"/>
      <c r="M341">
        <f t="shared" si="97"/>
        <v>0</v>
      </c>
      <c r="N341">
        <f t="shared" si="98"/>
        <v>0</v>
      </c>
      <c r="O341">
        <f t="shared" si="99"/>
        <v>0</v>
      </c>
      <c r="P341" s="1">
        <f t="shared" si="100"/>
        <v>0</v>
      </c>
      <c r="Q341" s="22">
        <f t="shared" si="86"/>
        <v>0</v>
      </c>
      <c r="R341" s="19">
        <f t="shared" si="85"/>
        <v>0</v>
      </c>
      <c r="S341" s="1">
        <f t="shared" si="85"/>
        <v>0</v>
      </c>
      <c r="T341" s="1">
        <f t="shared" si="85"/>
        <v>0</v>
      </c>
      <c r="U341" s="42" t="str">
        <f t="shared" si="101"/>
        <v xml:space="preserve"> </v>
      </c>
      <c r="Z341" s="14"/>
    </row>
    <row r="342" spans="1:26" ht="15.75" x14ac:dyDescent="0.25">
      <c r="A342" s="3">
        <v>339</v>
      </c>
      <c r="B342" s="4">
        <f t="shared" si="87"/>
        <v>339</v>
      </c>
      <c r="C342" s="1" t="str">
        <f t="shared" si="88"/>
        <v xml:space="preserve"> </v>
      </c>
      <c r="D342" t="str">
        <f t="shared" si="89"/>
        <v xml:space="preserve"> </v>
      </c>
      <c r="E342" s="1" t="str">
        <f t="shared" si="90"/>
        <v xml:space="preserve"> </v>
      </c>
      <c r="F342" s="1">
        <f t="shared" si="95"/>
        <v>0</v>
      </c>
      <c r="G342" s="1" t="str">
        <f t="shared" si="91"/>
        <v xml:space="preserve"> </v>
      </c>
      <c r="H342" s="42" t="str">
        <f t="shared" si="96"/>
        <v xml:space="preserve"> </v>
      </c>
      <c r="I342" s="1" t="str">
        <f t="shared" si="92"/>
        <v xml:space="preserve"> </v>
      </c>
      <c r="J342" s="1" t="str">
        <f t="shared" si="93"/>
        <v xml:space="preserve"> </v>
      </c>
      <c r="K342" s="1" t="str">
        <f t="shared" si="94"/>
        <v xml:space="preserve"> </v>
      </c>
      <c r="L342" s="7"/>
      <c r="M342">
        <f t="shared" si="97"/>
        <v>0</v>
      </c>
      <c r="N342">
        <f t="shared" si="98"/>
        <v>0</v>
      </c>
      <c r="O342">
        <f t="shared" si="99"/>
        <v>0</v>
      </c>
      <c r="P342" s="1">
        <f t="shared" si="100"/>
        <v>0</v>
      </c>
      <c r="Q342" s="22">
        <f t="shared" si="86"/>
        <v>0</v>
      </c>
      <c r="R342" s="19">
        <f t="shared" si="85"/>
        <v>0</v>
      </c>
      <c r="S342" s="1">
        <f t="shared" si="85"/>
        <v>0</v>
      </c>
      <c r="T342" s="1">
        <f t="shared" si="85"/>
        <v>0</v>
      </c>
      <c r="U342" s="42" t="str">
        <f t="shared" si="101"/>
        <v xml:space="preserve"> </v>
      </c>
      <c r="Z342" s="14"/>
    </row>
    <row r="343" spans="1:26" ht="15.75" x14ac:dyDescent="0.25">
      <c r="A343" s="3">
        <v>340</v>
      </c>
      <c r="B343" s="4">
        <f t="shared" si="87"/>
        <v>340</v>
      </c>
      <c r="C343" s="1" t="str">
        <f t="shared" si="88"/>
        <v xml:space="preserve"> </v>
      </c>
      <c r="D343" t="str">
        <f t="shared" si="89"/>
        <v xml:space="preserve"> </v>
      </c>
      <c r="E343" s="1" t="str">
        <f t="shared" si="90"/>
        <v xml:space="preserve"> </v>
      </c>
      <c r="F343" s="1">
        <f t="shared" si="95"/>
        <v>0</v>
      </c>
      <c r="G343" s="1" t="str">
        <f t="shared" si="91"/>
        <v xml:space="preserve"> </v>
      </c>
      <c r="H343" s="42" t="str">
        <f t="shared" si="96"/>
        <v xml:space="preserve"> </v>
      </c>
      <c r="I343" s="1" t="str">
        <f t="shared" si="92"/>
        <v xml:space="preserve"> </v>
      </c>
      <c r="J343" s="1" t="str">
        <f t="shared" si="93"/>
        <v xml:space="preserve"> </v>
      </c>
      <c r="K343" s="1" t="str">
        <f t="shared" si="94"/>
        <v xml:space="preserve"> </v>
      </c>
      <c r="L343" s="7"/>
      <c r="M343">
        <f t="shared" si="97"/>
        <v>0</v>
      </c>
      <c r="N343">
        <f t="shared" si="98"/>
        <v>0</v>
      </c>
      <c r="O343">
        <f t="shared" si="99"/>
        <v>0</v>
      </c>
      <c r="P343" s="1">
        <f t="shared" si="100"/>
        <v>0</v>
      </c>
      <c r="Q343" s="22">
        <f t="shared" si="86"/>
        <v>0</v>
      </c>
      <c r="R343" s="19">
        <f t="shared" si="85"/>
        <v>0</v>
      </c>
      <c r="S343" s="1">
        <f t="shared" si="85"/>
        <v>0</v>
      </c>
      <c r="T343" s="1">
        <f t="shared" si="85"/>
        <v>0</v>
      </c>
      <c r="U343" s="42" t="str">
        <f t="shared" si="101"/>
        <v xml:space="preserve"> </v>
      </c>
      <c r="Z343" s="14"/>
    </row>
    <row r="344" spans="1:26" ht="15.75" x14ac:dyDescent="0.25">
      <c r="A344" s="3">
        <v>341</v>
      </c>
      <c r="B344" s="4">
        <f t="shared" si="87"/>
        <v>341</v>
      </c>
      <c r="C344" s="1" t="str">
        <f t="shared" si="88"/>
        <v xml:space="preserve"> </v>
      </c>
      <c r="D344" t="str">
        <f t="shared" si="89"/>
        <v xml:space="preserve"> </v>
      </c>
      <c r="E344" s="1" t="str">
        <f t="shared" si="90"/>
        <v xml:space="preserve"> </v>
      </c>
      <c r="F344" s="1">
        <f t="shared" si="95"/>
        <v>0</v>
      </c>
      <c r="G344" s="1" t="str">
        <f t="shared" si="91"/>
        <v xml:space="preserve"> </v>
      </c>
      <c r="H344" s="42" t="str">
        <f t="shared" si="96"/>
        <v xml:space="preserve"> </v>
      </c>
      <c r="I344" s="1" t="str">
        <f t="shared" si="92"/>
        <v xml:space="preserve"> </v>
      </c>
      <c r="J344" s="1" t="str">
        <f t="shared" si="93"/>
        <v xml:space="preserve"> </v>
      </c>
      <c r="K344" s="1" t="str">
        <f t="shared" si="94"/>
        <v xml:space="preserve"> </v>
      </c>
      <c r="L344" s="7"/>
      <c r="M344">
        <f t="shared" si="97"/>
        <v>0</v>
      </c>
      <c r="N344">
        <f t="shared" si="98"/>
        <v>0</v>
      </c>
      <c r="O344">
        <f t="shared" si="99"/>
        <v>0</v>
      </c>
      <c r="P344" s="1">
        <f t="shared" si="100"/>
        <v>0</v>
      </c>
      <c r="Q344" s="22">
        <f t="shared" si="86"/>
        <v>0</v>
      </c>
      <c r="R344" s="19">
        <f t="shared" si="86"/>
        <v>0</v>
      </c>
      <c r="S344" s="1">
        <f t="shared" si="86"/>
        <v>0</v>
      </c>
      <c r="T344" s="1">
        <f t="shared" si="86"/>
        <v>0</v>
      </c>
      <c r="U344" s="42" t="str">
        <f t="shared" si="101"/>
        <v xml:space="preserve"> </v>
      </c>
      <c r="Z344" s="14"/>
    </row>
    <row r="345" spans="1:26" ht="15.75" x14ac:dyDescent="0.25">
      <c r="A345" s="3">
        <v>342</v>
      </c>
      <c r="B345" s="4">
        <f t="shared" si="87"/>
        <v>342</v>
      </c>
      <c r="C345" s="1" t="str">
        <f t="shared" si="88"/>
        <v xml:space="preserve"> </v>
      </c>
      <c r="D345" t="str">
        <f t="shared" si="89"/>
        <v xml:space="preserve"> </v>
      </c>
      <c r="E345" s="1" t="str">
        <f t="shared" si="90"/>
        <v xml:space="preserve"> </v>
      </c>
      <c r="F345" s="1">
        <f t="shared" si="95"/>
        <v>0</v>
      </c>
      <c r="G345" s="1" t="str">
        <f t="shared" si="91"/>
        <v xml:space="preserve"> </v>
      </c>
      <c r="H345" s="42" t="str">
        <f t="shared" si="96"/>
        <v xml:space="preserve"> </v>
      </c>
      <c r="I345" s="1" t="str">
        <f t="shared" si="92"/>
        <v xml:space="preserve"> </v>
      </c>
      <c r="J345" s="1" t="str">
        <f t="shared" si="93"/>
        <v xml:space="preserve"> </v>
      </c>
      <c r="K345" s="1" t="str">
        <f t="shared" si="94"/>
        <v xml:space="preserve"> </v>
      </c>
      <c r="L345" s="7"/>
      <c r="M345">
        <f t="shared" si="97"/>
        <v>0</v>
      </c>
      <c r="N345">
        <f t="shared" si="98"/>
        <v>0</v>
      </c>
      <c r="O345">
        <f t="shared" si="99"/>
        <v>0</v>
      </c>
      <c r="P345" s="1">
        <f t="shared" si="100"/>
        <v>0</v>
      </c>
      <c r="Q345" s="22">
        <f t="shared" ref="Q345:T387" si="102">Z345</f>
        <v>0</v>
      </c>
      <c r="R345" s="19">
        <f t="shared" si="102"/>
        <v>0</v>
      </c>
      <c r="S345" s="1">
        <f t="shared" si="102"/>
        <v>0</v>
      </c>
      <c r="T345" s="1">
        <f t="shared" si="102"/>
        <v>0</v>
      </c>
      <c r="U345" s="42" t="str">
        <f t="shared" si="101"/>
        <v xml:space="preserve"> </v>
      </c>
      <c r="Z345" s="14"/>
    </row>
    <row r="346" spans="1:26" ht="15.75" x14ac:dyDescent="0.25">
      <c r="A346" s="3">
        <v>343</v>
      </c>
      <c r="B346" s="4" t="str">
        <f t="shared" si="87"/>
        <v xml:space="preserve"> </v>
      </c>
      <c r="C346" s="1">
        <f t="shared" si="88"/>
        <v>343</v>
      </c>
      <c r="D346" t="str">
        <f t="shared" si="89"/>
        <v>CELSAN ALESSANDRO</v>
      </c>
      <c r="E346" s="1" t="str">
        <f t="shared" si="90"/>
        <v>Z01684</v>
      </c>
      <c r="F346" s="1">
        <f t="shared" si="95"/>
        <v>0</v>
      </c>
      <c r="G346" s="1" t="str">
        <f t="shared" si="91"/>
        <v xml:space="preserve"> </v>
      </c>
      <c r="H346" s="42" t="str">
        <f t="shared" si="96"/>
        <v>CELSAN ALESSANDRO</v>
      </c>
      <c r="I346" s="1" t="str">
        <f t="shared" si="92"/>
        <v>VEN</v>
      </c>
      <c r="J346" s="1">
        <f t="shared" si="93"/>
        <v>65</v>
      </c>
      <c r="K346" s="1" t="str">
        <f t="shared" si="94"/>
        <v>CADETTI</v>
      </c>
      <c r="L346" s="7"/>
      <c r="M346">
        <f t="shared" si="97"/>
        <v>0</v>
      </c>
      <c r="N346">
        <f t="shared" si="98"/>
        <v>0</v>
      </c>
      <c r="O346">
        <f t="shared" si="99"/>
        <v>0</v>
      </c>
      <c r="P346" s="1">
        <f t="shared" si="100"/>
        <v>0</v>
      </c>
      <c r="Q346" s="22">
        <f t="shared" si="102"/>
        <v>0</v>
      </c>
      <c r="R346" s="19">
        <f t="shared" si="102"/>
        <v>0</v>
      </c>
      <c r="S346" s="1">
        <f t="shared" si="102"/>
        <v>0</v>
      </c>
      <c r="T346" s="1">
        <f t="shared" si="102"/>
        <v>0</v>
      </c>
      <c r="U346" s="42" t="str">
        <f t="shared" si="101"/>
        <v xml:space="preserve"> </v>
      </c>
      <c r="Z346" s="14"/>
    </row>
    <row r="347" spans="1:26" ht="15.75" x14ac:dyDescent="0.25">
      <c r="A347" s="3">
        <v>344</v>
      </c>
      <c r="B347" s="4">
        <f t="shared" si="87"/>
        <v>344</v>
      </c>
      <c r="C347" s="1" t="str">
        <f t="shared" si="88"/>
        <v xml:space="preserve"> </v>
      </c>
      <c r="D347" t="str">
        <f t="shared" si="89"/>
        <v xml:space="preserve"> </v>
      </c>
      <c r="E347" s="1" t="str">
        <f t="shared" si="90"/>
        <v xml:space="preserve"> </v>
      </c>
      <c r="F347" s="1">
        <f t="shared" si="95"/>
        <v>0</v>
      </c>
      <c r="G347" s="1" t="str">
        <f t="shared" si="91"/>
        <v xml:space="preserve"> </v>
      </c>
      <c r="H347" s="42" t="str">
        <f t="shared" si="96"/>
        <v xml:space="preserve"> </v>
      </c>
      <c r="I347" s="1" t="str">
        <f t="shared" si="92"/>
        <v xml:space="preserve"> </v>
      </c>
      <c r="J347" s="1" t="str">
        <f t="shared" si="93"/>
        <v xml:space="preserve"> </v>
      </c>
      <c r="K347" s="1" t="str">
        <f t="shared" si="94"/>
        <v xml:space="preserve"> </v>
      </c>
      <c r="L347" s="7"/>
      <c r="M347">
        <f t="shared" si="97"/>
        <v>0</v>
      </c>
      <c r="N347">
        <f t="shared" si="98"/>
        <v>0</v>
      </c>
      <c r="O347">
        <f t="shared" si="99"/>
        <v>0</v>
      </c>
      <c r="P347" s="1">
        <f t="shared" si="100"/>
        <v>0</v>
      </c>
      <c r="Q347" s="22">
        <f t="shared" si="102"/>
        <v>0</v>
      </c>
      <c r="R347" s="19">
        <f t="shared" si="102"/>
        <v>0</v>
      </c>
      <c r="S347" s="1">
        <f t="shared" si="102"/>
        <v>0</v>
      </c>
      <c r="T347" s="1">
        <f t="shared" si="102"/>
        <v>0</v>
      </c>
      <c r="U347" s="42" t="str">
        <f t="shared" si="101"/>
        <v xml:space="preserve"> </v>
      </c>
      <c r="Z347" s="14"/>
    </row>
    <row r="348" spans="1:26" ht="15.75" x14ac:dyDescent="0.25">
      <c r="A348" s="3">
        <v>345</v>
      </c>
      <c r="B348" s="4">
        <f t="shared" si="87"/>
        <v>345</v>
      </c>
      <c r="C348" s="1" t="str">
        <f t="shared" si="88"/>
        <v xml:space="preserve"> </v>
      </c>
      <c r="D348" t="str">
        <f t="shared" si="89"/>
        <v xml:space="preserve"> </v>
      </c>
      <c r="E348" s="1" t="str">
        <f t="shared" si="90"/>
        <v xml:space="preserve"> </v>
      </c>
      <c r="F348" s="1">
        <f t="shared" si="95"/>
        <v>0</v>
      </c>
      <c r="G348" s="1" t="str">
        <f t="shared" si="91"/>
        <v xml:space="preserve"> </v>
      </c>
      <c r="H348" s="42" t="str">
        <f t="shared" si="96"/>
        <v xml:space="preserve"> </v>
      </c>
      <c r="I348" s="1" t="str">
        <f t="shared" si="92"/>
        <v xml:space="preserve"> </v>
      </c>
      <c r="J348" s="1" t="str">
        <f t="shared" si="93"/>
        <v xml:space="preserve"> </v>
      </c>
      <c r="K348" s="1" t="str">
        <f t="shared" si="94"/>
        <v xml:space="preserve"> </v>
      </c>
      <c r="L348" s="7"/>
      <c r="M348">
        <f t="shared" si="97"/>
        <v>0</v>
      </c>
      <c r="N348">
        <f t="shared" si="98"/>
        <v>0</v>
      </c>
      <c r="O348">
        <f t="shared" si="99"/>
        <v>0</v>
      </c>
      <c r="P348" s="1">
        <f t="shared" si="100"/>
        <v>0</v>
      </c>
      <c r="Q348" s="22">
        <f t="shared" si="102"/>
        <v>0</v>
      </c>
      <c r="R348" s="19">
        <f t="shared" si="102"/>
        <v>0</v>
      </c>
      <c r="S348" s="1">
        <f t="shared" si="102"/>
        <v>0</v>
      </c>
      <c r="T348" s="1">
        <f t="shared" si="102"/>
        <v>0</v>
      </c>
      <c r="U348" s="42" t="str">
        <f t="shared" si="101"/>
        <v xml:space="preserve"> </v>
      </c>
      <c r="Z348" s="14"/>
    </row>
    <row r="349" spans="1:26" ht="15.75" x14ac:dyDescent="0.25">
      <c r="A349" s="3">
        <v>346</v>
      </c>
      <c r="B349" s="4">
        <f t="shared" si="87"/>
        <v>346</v>
      </c>
      <c r="C349" s="1" t="str">
        <f t="shared" si="88"/>
        <v xml:space="preserve"> </v>
      </c>
      <c r="D349" t="str">
        <f t="shared" si="89"/>
        <v xml:space="preserve"> </v>
      </c>
      <c r="E349" s="1" t="str">
        <f t="shared" si="90"/>
        <v xml:space="preserve"> </v>
      </c>
      <c r="F349" s="1">
        <f t="shared" si="95"/>
        <v>0</v>
      </c>
      <c r="G349" s="1" t="str">
        <f t="shared" si="91"/>
        <v xml:space="preserve"> </v>
      </c>
      <c r="H349" s="42" t="str">
        <f t="shared" si="96"/>
        <v xml:space="preserve"> </v>
      </c>
      <c r="I349" s="1" t="str">
        <f t="shared" si="92"/>
        <v xml:space="preserve"> </v>
      </c>
      <c r="J349" s="1" t="str">
        <f t="shared" si="93"/>
        <v xml:space="preserve"> </v>
      </c>
      <c r="K349" s="1" t="str">
        <f t="shared" si="94"/>
        <v xml:space="preserve"> </v>
      </c>
      <c r="L349" s="7"/>
      <c r="M349">
        <f t="shared" si="97"/>
        <v>0</v>
      </c>
      <c r="N349">
        <f t="shared" si="98"/>
        <v>0</v>
      </c>
      <c r="O349">
        <f t="shared" si="99"/>
        <v>0</v>
      </c>
      <c r="P349" s="1">
        <f t="shared" si="100"/>
        <v>0</v>
      </c>
      <c r="Q349" s="22">
        <f t="shared" si="102"/>
        <v>0</v>
      </c>
      <c r="R349" s="19">
        <f t="shared" si="102"/>
        <v>0</v>
      </c>
      <c r="S349" s="1">
        <f t="shared" si="102"/>
        <v>0</v>
      </c>
      <c r="T349" s="1">
        <f t="shared" si="102"/>
        <v>0</v>
      </c>
      <c r="U349" s="42" t="str">
        <f t="shared" si="101"/>
        <v xml:space="preserve"> </v>
      </c>
      <c r="Z349" s="14"/>
    </row>
    <row r="350" spans="1:26" ht="15.75" x14ac:dyDescent="0.25">
      <c r="A350" s="3">
        <v>347</v>
      </c>
      <c r="B350" s="4">
        <f t="shared" si="87"/>
        <v>347</v>
      </c>
      <c r="C350" s="1" t="str">
        <f t="shared" si="88"/>
        <v xml:space="preserve"> </v>
      </c>
      <c r="D350" t="str">
        <f t="shared" si="89"/>
        <v xml:space="preserve"> </v>
      </c>
      <c r="E350" s="1" t="str">
        <f t="shared" si="90"/>
        <v xml:space="preserve"> </v>
      </c>
      <c r="F350" s="1">
        <f t="shared" si="95"/>
        <v>0</v>
      </c>
      <c r="G350" s="1" t="str">
        <f t="shared" si="91"/>
        <v xml:space="preserve"> </v>
      </c>
      <c r="H350" s="42" t="str">
        <f t="shared" si="96"/>
        <v xml:space="preserve"> </v>
      </c>
      <c r="I350" s="1" t="str">
        <f t="shared" si="92"/>
        <v xml:space="preserve"> </v>
      </c>
      <c r="J350" s="1" t="str">
        <f t="shared" si="93"/>
        <v xml:space="preserve"> </v>
      </c>
      <c r="K350" s="1" t="str">
        <f t="shared" si="94"/>
        <v xml:space="preserve"> </v>
      </c>
      <c r="L350" s="7"/>
      <c r="M350">
        <f t="shared" si="97"/>
        <v>0</v>
      </c>
      <c r="N350">
        <f t="shared" si="98"/>
        <v>0</v>
      </c>
      <c r="O350">
        <f t="shared" si="99"/>
        <v>0</v>
      </c>
      <c r="P350" s="1">
        <f t="shared" si="100"/>
        <v>0</v>
      </c>
      <c r="Q350" s="22">
        <f t="shared" si="102"/>
        <v>0</v>
      </c>
      <c r="R350" s="19">
        <f t="shared" si="102"/>
        <v>0</v>
      </c>
      <c r="S350" s="1">
        <f t="shared" si="102"/>
        <v>0</v>
      </c>
      <c r="T350" s="1">
        <f t="shared" si="102"/>
        <v>0</v>
      </c>
      <c r="U350" s="42" t="str">
        <f t="shared" si="101"/>
        <v xml:space="preserve"> </v>
      </c>
      <c r="Z350" s="14"/>
    </row>
    <row r="351" spans="1:26" ht="15.75" x14ac:dyDescent="0.25">
      <c r="A351" s="3">
        <v>348</v>
      </c>
      <c r="B351" s="4">
        <f t="shared" si="87"/>
        <v>348</v>
      </c>
      <c r="C351" s="1" t="str">
        <f t="shared" si="88"/>
        <v xml:space="preserve"> </v>
      </c>
      <c r="D351" t="str">
        <f t="shared" si="89"/>
        <v xml:space="preserve"> </v>
      </c>
      <c r="E351" s="1" t="str">
        <f t="shared" si="90"/>
        <v xml:space="preserve"> </v>
      </c>
      <c r="F351" s="1">
        <f t="shared" si="95"/>
        <v>0</v>
      </c>
      <c r="G351" s="1" t="str">
        <f t="shared" si="91"/>
        <v xml:space="preserve"> </v>
      </c>
      <c r="H351" s="42" t="str">
        <f t="shared" si="96"/>
        <v xml:space="preserve"> </v>
      </c>
      <c r="I351" s="1" t="str">
        <f t="shared" si="92"/>
        <v xml:space="preserve"> </v>
      </c>
      <c r="J351" s="1" t="str">
        <f t="shared" si="93"/>
        <v xml:space="preserve"> </v>
      </c>
      <c r="K351" s="1" t="str">
        <f t="shared" si="94"/>
        <v xml:space="preserve"> </v>
      </c>
      <c r="L351" s="7"/>
      <c r="M351">
        <f t="shared" si="97"/>
        <v>0</v>
      </c>
      <c r="N351">
        <f t="shared" si="98"/>
        <v>0</v>
      </c>
      <c r="O351">
        <f t="shared" si="99"/>
        <v>0</v>
      </c>
      <c r="P351" s="1">
        <f t="shared" si="100"/>
        <v>0</v>
      </c>
      <c r="Q351" s="22">
        <f t="shared" si="102"/>
        <v>0</v>
      </c>
      <c r="R351" s="19">
        <f t="shared" si="102"/>
        <v>0</v>
      </c>
      <c r="S351" s="1">
        <f t="shared" si="102"/>
        <v>0</v>
      </c>
      <c r="T351" s="1">
        <f t="shared" si="102"/>
        <v>0</v>
      </c>
      <c r="U351" s="42" t="str">
        <f t="shared" si="101"/>
        <v xml:space="preserve"> </v>
      </c>
      <c r="Z351" s="14"/>
    </row>
    <row r="352" spans="1:26" ht="15.75" x14ac:dyDescent="0.25">
      <c r="A352" s="3">
        <v>349</v>
      </c>
      <c r="B352" s="4">
        <f t="shared" si="87"/>
        <v>349</v>
      </c>
      <c r="C352" s="1" t="str">
        <f t="shared" si="88"/>
        <v xml:space="preserve"> </v>
      </c>
      <c r="D352" t="str">
        <f t="shared" si="89"/>
        <v xml:space="preserve"> </v>
      </c>
      <c r="E352" s="1" t="str">
        <f t="shared" si="90"/>
        <v xml:space="preserve"> </v>
      </c>
      <c r="F352" s="1">
        <f t="shared" si="95"/>
        <v>0</v>
      </c>
      <c r="G352" s="1" t="str">
        <f t="shared" si="91"/>
        <v xml:space="preserve"> </v>
      </c>
      <c r="H352" s="42" t="str">
        <f t="shared" si="96"/>
        <v xml:space="preserve"> </v>
      </c>
      <c r="I352" s="1" t="str">
        <f t="shared" si="92"/>
        <v xml:space="preserve"> </v>
      </c>
      <c r="J352" s="1" t="str">
        <f t="shared" si="93"/>
        <v xml:space="preserve"> </v>
      </c>
      <c r="K352" s="1" t="str">
        <f t="shared" si="94"/>
        <v xml:space="preserve"> </v>
      </c>
      <c r="L352" s="7"/>
      <c r="M352">
        <f t="shared" si="97"/>
        <v>0</v>
      </c>
      <c r="N352">
        <f t="shared" si="98"/>
        <v>0</v>
      </c>
      <c r="O352">
        <f t="shared" si="99"/>
        <v>0</v>
      </c>
      <c r="P352" s="1">
        <f t="shared" si="100"/>
        <v>0</v>
      </c>
      <c r="Q352" s="22">
        <f t="shared" si="102"/>
        <v>0</v>
      </c>
      <c r="R352" s="19">
        <f t="shared" si="102"/>
        <v>0</v>
      </c>
      <c r="S352" s="1">
        <f t="shared" si="102"/>
        <v>0</v>
      </c>
      <c r="T352" s="1">
        <f t="shared" si="102"/>
        <v>0</v>
      </c>
      <c r="U352" s="42" t="str">
        <f t="shared" si="101"/>
        <v xml:space="preserve"> </v>
      </c>
      <c r="Z352" s="14"/>
    </row>
    <row r="353" spans="1:26" ht="15.75" x14ac:dyDescent="0.25">
      <c r="A353" s="3">
        <v>350</v>
      </c>
      <c r="B353" s="4">
        <f t="shared" si="87"/>
        <v>350</v>
      </c>
      <c r="C353" s="1" t="str">
        <f t="shared" si="88"/>
        <v xml:space="preserve"> </v>
      </c>
      <c r="D353" t="str">
        <f t="shared" si="89"/>
        <v xml:space="preserve"> </v>
      </c>
      <c r="E353" s="1" t="str">
        <f t="shared" si="90"/>
        <v xml:space="preserve"> </v>
      </c>
      <c r="F353" s="1">
        <f t="shared" si="95"/>
        <v>0</v>
      </c>
      <c r="G353" s="1" t="str">
        <f t="shared" si="91"/>
        <v xml:space="preserve"> </v>
      </c>
      <c r="H353" s="42" t="str">
        <f t="shared" si="96"/>
        <v xml:space="preserve"> </v>
      </c>
      <c r="I353" s="1" t="str">
        <f t="shared" si="92"/>
        <v xml:space="preserve"> </v>
      </c>
      <c r="J353" s="1" t="str">
        <f t="shared" si="93"/>
        <v xml:space="preserve"> </v>
      </c>
      <c r="K353" s="1" t="str">
        <f t="shared" si="94"/>
        <v xml:space="preserve"> </v>
      </c>
      <c r="L353" s="7"/>
      <c r="M353">
        <f t="shared" si="97"/>
        <v>0</v>
      </c>
      <c r="N353">
        <f t="shared" si="98"/>
        <v>0</v>
      </c>
      <c r="O353">
        <f t="shared" si="99"/>
        <v>0</v>
      </c>
      <c r="P353" s="1">
        <f t="shared" si="100"/>
        <v>0</v>
      </c>
      <c r="Q353" s="22">
        <f t="shared" si="102"/>
        <v>0</v>
      </c>
      <c r="R353" s="19">
        <f t="shared" si="102"/>
        <v>0</v>
      </c>
      <c r="S353" s="1">
        <f t="shared" si="102"/>
        <v>0</v>
      </c>
      <c r="T353" s="1">
        <f t="shared" si="102"/>
        <v>0</v>
      </c>
      <c r="U353" s="42" t="str">
        <f t="shared" si="101"/>
        <v xml:space="preserve"> </v>
      </c>
      <c r="Z353" s="14"/>
    </row>
    <row r="354" spans="1:26" ht="15.75" x14ac:dyDescent="0.25">
      <c r="A354" s="3">
        <v>351</v>
      </c>
      <c r="B354" s="4">
        <f t="shared" si="87"/>
        <v>351</v>
      </c>
      <c r="C354" s="1" t="str">
        <f t="shared" si="88"/>
        <v xml:space="preserve"> </v>
      </c>
      <c r="D354" t="str">
        <f t="shared" si="89"/>
        <v xml:space="preserve"> </v>
      </c>
      <c r="E354" s="1" t="str">
        <f t="shared" si="90"/>
        <v xml:space="preserve"> </v>
      </c>
      <c r="F354" s="1">
        <f t="shared" si="95"/>
        <v>0</v>
      </c>
      <c r="G354" s="1" t="str">
        <f t="shared" si="91"/>
        <v xml:space="preserve"> </v>
      </c>
      <c r="H354" s="42" t="str">
        <f t="shared" si="96"/>
        <v xml:space="preserve"> </v>
      </c>
      <c r="I354" s="1" t="str">
        <f t="shared" si="92"/>
        <v xml:space="preserve"> </v>
      </c>
      <c r="J354" s="1" t="str">
        <f t="shared" si="93"/>
        <v xml:space="preserve"> </v>
      </c>
      <c r="K354" s="1" t="str">
        <f t="shared" si="94"/>
        <v xml:space="preserve"> </v>
      </c>
      <c r="L354" s="7"/>
      <c r="M354">
        <f t="shared" si="97"/>
        <v>0</v>
      </c>
      <c r="N354">
        <f t="shared" si="98"/>
        <v>0</v>
      </c>
      <c r="O354">
        <f t="shared" si="99"/>
        <v>0</v>
      </c>
      <c r="P354" s="1">
        <f t="shared" si="100"/>
        <v>0</v>
      </c>
      <c r="Q354" s="22">
        <f t="shared" si="102"/>
        <v>0</v>
      </c>
      <c r="R354" s="19">
        <f t="shared" si="102"/>
        <v>0</v>
      </c>
      <c r="S354" s="1">
        <f t="shared" si="102"/>
        <v>0</v>
      </c>
      <c r="T354" s="1">
        <f t="shared" si="102"/>
        <v>0</v>
      </c>
      <c r="U354" s="42" t="str">
        <f t="shared" si="101"/>
        <v xml:space="preserve"> </v>
      </c>
      <c r="Z354" s="14"/>
    </row>
    <row r="355" spans="1:26" ht="15.75" x14ac:dyDescent="0.25">
      <c r="A355" s="3">
        <v>352</v>
      </c>
      <c r="B355" s="4">
        <f t="shared" si="87"/>
        <v>352</v>
      </c>
      <c r="C355" s="1" t="str">
        <f t="shared" si="88"/>
        <v xml:space="preserve"> </v>
      </c>
      <c r="D355" t="str">
        <f t="shared" si="89"/>
        <v xml:space="preserve"> </v>
      </c>
      <c r="E355" s="1" t="str">
        <f t="shared" si="90"/>
        <v xml:space="preserve"> </v>
      </c>
      <c r="F355" s="1">
        <f t="shared" si="95"/>
        <v>0</v>
      </c>
      <c r="G355" s="1" t="str">
        <f t="shared" si="91"/>
        <v xml:space="preserve"> </v>
      </c>
      <c r="H355" s="42" t="str">
        <f t="shared" si="96"/>
        <v xml:space="preserve"> </v>
      </c>
      <c r="I355" s="1" t="str">
        <f t="shared" si="92"/>
        <v xml:space="preserve"> </v>
      </c>
      <c r="J355" s="1" t="str">
        <f t="shared" si="93"/>
        <v xml:space="preserve"> </v>
      </c>
      <c r="K355" s="1" t="str">
        <f t="shared" si="94"/>
        <v xml:space="preserve"> </v>
      </c>
      <c r="L355" s="7"/>
      <c r="M355">
        <f t="shared" si="97"/>
        <v>0</v>
      </c>
      <c r="N355">
        <f t="shared" si="98"/>
        <v>0</v>
      </c>
      <c r="O355">
        <f t="shared" si="99"/>
        <v>0</v>
      </c>
      <c r="P355" s="1">
        <f t="shared" si="100"/>
        <v>0</v>
      </c>
      <c r="Q355" s="22">
        <f t="shared" si="102"/>
        <v>0</v>
      </c>
      <c r="R355" s="19">
        <f t="shared" si="102"/>
        <v>0</v>
      </c>
      <c r="S355" s="1">
        <f t="shared" si="102"/>
        <v>0</v>
      </c>
      <c r="T355" s="1">
        <f t="shared" si="102"/>
        <v>0</v>
      </c>
      <c r="U355" s="42" t="str">
        <f t="shared" si="101"/>
        <v xml:space="preserve"> </v>
      </c>
      <c r="Z355" s="14"/>
    </row>
    <row r="356" spans="1:26" ht="15.75" x14ac:dyDescent="0.25">
      <c r="A356" s="3">
        <v>353</v>
      </c>
      <c r="B356" s="4">
        <f t="shared" si="87"/>
        <v>353</v>
      </c>
      <c r="C356" s="1" t="str">
        <f t="shared" si="88"/>
        <v xml:space="preserve"> </v>
      </c>
      <c r="D356" t="str">
        <f t="shared" si="89"/>
        <v xml:space="preserve"> </v>
      </c>
      <c r="E356" s="1" t="str">
        <f t="shared" si="90"/>
        <v xml:space="preserve"> </v>
      </c>
      <c r="F356" s="1">
        <f t="shared" si="95"/>
        <v>0</v>
      </c>
      <c r="G356" s="1" t="str">
        <f t="shared" si="91"/>
        <v xml:space="preserve"> </v>
      </c>
      <c r="H356" s="42" t="str">
        <f t="shared" si="96"/>
        <v xml:space="preserve"> </v>
      </c>
      <c r="I356" s="1" t="str">
        <f t="shared" si="92"/>
        <v xml:space="preserve"> </v>
      </c>
      <c r="J356" s="1" t="str">
        <f t="shared" si="93"/>
        <v xml:space="preserve"> </v>
      </c>
      <c r="K356" s="1" t="str">
        <f t="shared" si="94"/>
        <v xml:space="preserve"> </v>
      </c>
      <c r="L356" s="7"/>
      <c r="M356">
        <f t="shared" si="97"/>
        <v>0</v>
      </c>
      <c r="N356">
        <f t="shared" si="98"/>
        <v>0</v>
      </c>
      <c r="O356">
        <f t="shared" si="99"/>
        <v>0</v>
      </c>
      <c r="P356" s="1">
        <f t="shared" si="100"/>
        <v>0</v>
      </c>
      <c r="Q356" s="22">
        <f t="shared" si="102"/>
        <v>0</v>
      </c>
      <c r="R356" s="19">
        <f t="shared" si="102"/>
        <v>0</v>
      </c>
      <c r="S356" s="1">
        <f t="shared" si="102"/>
        <v>0</v>
      </c>
      <c r="T356" s="1">
        <f t="shared" si="102"/>
        <v>0</v>
      </c>
      <c r="U356" s="42" t="str">
        <f t="shared" si="101"/>
        <v xml:space="preserve"> </v>
      </c>
      <c r="Z356" s="14"/>
    </row>
    <row r="357" spans="1:26" ht="15.75" x14ac:dyDescent="0.25">
      <c r="A357" s="3">
        <v>354</v>
      </c>
      <c r="B357" s="4">
        <f t="shared" si="87"/>
        <v>354</v>
      </c>
      <c r="C357" s="1" t="str">
        <f t="shared" si="88"/>
        <v xml:space="preserve"> </v>
      </c>
      <c r="D357" t="str">
        <f t="shared" si="89"/>
        <v xml:space="preserve"> </v>
      </c>
      <c r="E357" s="1" t="str">
        <f t="shared" si="90"/>
        <v xml:space="preserve"> </v>
      </c>
      <c r="F357" s="1">
        <f t="shared" si="95"/>
        <v>0</v>
      </c>
      <c r="G357" s="1" t="str">
        <f t="shared" si="91"/>
        <v xml:space="preserve"> </v>
      </c>
      <c r="H357" s="42" t="str">
        <f t="shared" si="96"/>
        <v xml:space="preserve"> </v>
      </c>
      <c r="I357" s="1" t="str">
        <f t="shared" si="92"/>
        <v xml:space="preserve"> </v>
      </c>
      <c r="J357" s="1" t="str">
        <f t="shared" si="93"/>
        <v xml:space="preserve"> </v>
      </c>
      <c r="K357" s="1" t="str">
        <f t="shared" si="94"/>
        <v xml:space="preserve"> </v>
      </c>
      <c r="L357" s="7"/>
      <c r="M357">
        <f t="shared" si="97"/>
        <v>0</v>
      </c>
      <c r="N357">
        <f t="shared" si="98"/>
        <v>0</v>
      </c>
      <c r="O357">
        <f t="shared" si="99"/>
        <v>0</v>
      </c>
      <c r="P357" s="1">
        <f t="shared" si="100"/>
        <v>0</v>
      </c>
      <c r="Q357" s="22">
        <f t="shared" si="102"/>
        <v>0</v>
      </c>
      <c r="R357" s="19">
        <f t="shared" si="102"/>
        <v>0</v>
      </c>
      <c r="S357" s="1">
        <f t="shared" si="102"/>
        <v>0</v>
      </c>
      <c r="T357" s="1">
        <f t="shared" si="102"/>
        <v>0</v>
      </c>
      <c r="U357" s="42" t="str">
        <f t="shared" si="101"/>
        <v xml:space="preserve"> </v>
      </c>
      <c r="Z357" s="14"/>
    </row>
    <row r="358" spans="1:26" ht="15.75" x14ac:dyDescent="0.25">
      <c r="A358" s="3">
        <v>355</v>
      </c>
      <c r="B358" s="4">
        <f t="shared" si="87"/>
        <v>355</v>
      </c>
      <c r="C358" s="1" t="str">
        <f t="shared" si="88"/>
        <v xml:space="preserve"> </v>
      </c>
      <c r="D358" t="str">
        <f t="shared" si="89"/>
        <v xml:space="preserve"> </v>
      </c>
      <c r="E358" s="1" t="str">
        <f t="shared" si="90"/>
        <v xml:space="preserve"> </v>
      </c>
      <c r="F358" s="1">
        <f t="shared" si="95"/>
        <v>0</v>
      </c>
      <c r="G358" s="1" t="str">
        <f t="shared" si="91"/>
        <v xml:space="preserve"> </v>
      </c>
      <c r="H358" s="42" t="str">
        <f t="shared" si="96"/>
        <v xml:space="preserve"> </v>
      </c>
      <c r="I358" s="1" t="str">
        <f t="shared" si="92"/>
        <v xml:space="preserve"> </v>
      </c>
      <c r="J358" s="1" t="str">
        <f t="shared" si="93"/>
        <v xml:space="preserve"> </v>
      </c>
      <c r="K358" s="1" t="str">
        <f t="shared" si="94"/>
        <v xml:space="preserve"> </v>
      </c>
      <c r="L358" s="7"/>
      <c r="M358">
        <f t="shared" si="97"/>
        <v>0</v>
      </c>
      <c r="N358">
        <f t="shared" si="98"/>
        <v>0</v>
      </c>
      <c r="O358">
        <f t="shared" si="99"/>
        <v>0</v>
      </c>
      <c r="P358" s="1">
        <f t="shared" si="100"/>
        <v>0</v>
      </c>
      <c r="Q358" s="22">
        <f t="shared" si="102"/>
        <v>0</v>
      </c>
      <c r="R358" s="19">
        <f t="shared" si="102"/>
        <v>0</v>
      </c>
      <c r="S358" s="1">
        <f t="shared" si="102"/>
        <v>0</v>
      </c>
      <c r="T358" s="1">
        <f t="shared" si="102"/>
        <v>0</v>
      </c>
      <c r="U358" s="42" t="str">
        <f t="shared" si="101"/>
        <v xml:space="preserve"> </v>
      </c>
      <c r="Z358" s="14"/>
    </row>
    <row r="359" spans="1:26" ht="15.75" x14ac:dyDescent="0.25">
      <c r="A359" s="3">
        <v>356</v>
      </c>
      <c r="B359" s="4">
        <f t="shared" si="87"/>
        <v>356</v>
      </c>
      <c r="C359" s="1" t="str">
        <f t="shared" si="88"/>
        <v xml:space="preserve"> </v>
      </c>
      <c r="D359" t="str">
        <f t="shared" si="89"/>
        <v xml:space="preserve"> </v>
      </c>
      <c r="E359" s="1" t="str">
        <f t="shared" si="90"/>
        <v xml:space="preserve"> </v>
      </c>
      <c r="F359" s="1">
        <f t="shared" si="95"/>
        <v>0</v>
      </c>
      <c r="G359" s="1" t="str">
        <f t="shared" si="91"/>
        <v xml:space="preserve"> </v>
      </c>
      <c r="H359" s="42" t="str">
        <f t="shared" si="96"/>
        <v xml:space="preserve"> </v>
      </c>
      <c r="I359" s="1" t="str">
        <f t="shared" si="92"/>
        <v xml:space="preserve"> </v>
      </c>
      <c r="J359" s="1" t="str">
        <f t="shared" si="93"/>
        <v xml:space="preserve"> </v>
      </c>
      <c r="K359" s="1" t="str">
        <f t="shared" si="94"/>
        <v xml:space="preserve"> </v>
      </c>
      <c r="L359" s="7"/>
      <c r="M359">
        <f t="shared" si="97"/>
        <v>0</v>
      </c>
      <c r="N359">
        <f t="shared" si="98"/>
        <v>0</v>
      </c>
      <c r="O359">
        <f t="shared" si="99"/>
        <v>0</v>
      </c>
      <c r="P359" s="1">
        <f t="shared" si="100"/>
        <v>0</v>
      </c>
      <c r="Q359" s="22">
        <f t="shared" si="102"/>
        <v>0</v>
      </c>
      <c r="R359" s="19">
        <f t="shared" si="102"/>
        <v>0</v>
      </c>
      <c r="S359" s="1">
        <f t="shared" si="102"/>
        <v>0</v>
      </c>
      <c r="T359" s="1">
        <f t="shared" si="102"/>
        <v>0</v>
      </c>
      <c r="U359" s="42" t="str">
        <f t="shared" si="101"/>
        <v xml:space="preserve"> </v>
      </c>
      <c r="Z359" s="14"/>
    </row>
    <row r="360" spans="1:26" ht="15.75" x14ac:dyDescent="0.25">
      <c r="A360" s="3">
        <v>357</v>
      </c>
      <c r="B360" s="4" t="str">
        <f t="shared" si="87"/>
        <v xml:space="preserve"> </v>
      </c>
      <c r="C360" s="1">
        <f t="shared" si="88"/>
        <v>357</v>
      </c>
      <c r="D360" t="str">
        <f t="shared" si="89"/>
        <v>ZUCCHELLI KEVIN</v>
      </c>
      <c r="E360" s="1" t="str">
        <f t="shared" si="90"/>
        <v>Y00414</v>
      </c>
      <c r="F360" s="1">
        <f t="shared" si="95"/>
        <v>0</v>
      </c>
      <c r="G360" s="1" t="str">
        <f t="shared" si="91"/>
        <v xml:space="preserve"> </v>
      </c>
      <c r="H360" s="42" t="str">
        <f t="shared" si="96"/>
        <v>ZUCCHELLI KEVIN</v>
      </c>
      <c r="I360" s="1" t="str">
        <f t="shared" si="92"/>
        <v>PTR</v>
      </c>
      <c r="J360" s="1">
        <f t="shared" si="93"/>
        <v>65</v>
      </c>
      <c r="K360" s="1" t="str">
        <f t="shared" si="94"/>
        <v>CADETTI</v>
      </c>
      <c r="L360" s="7"/>
      <c r="M360">
        <f t="shared" si="97"/>
        <v>0</v>
      </c>
      <c r="N360">
        <f t="shared" si="98"/>
        <v>0</v>
      </c>
      <c r="O360">
        <f t="shared" si="99"/>
        <v>0</v>
      </c>
      <c r="P360" s="1">
        <f t="shared" si="100"/>
        <v>0</v>
      </c>
      <c r="Q360" s="22">
        <f t="shared" si="102"/>
        <v>0</v>
      </c>
      <c r="R360" s="19">
        <f t="shared" si="102"/>
        <v>0</v>
      </c>
      <c r="S360" s="1">
        <f t="shared" si="102"/>
        <v>0</v>
      </c>
      <c r="T360" s="1">
        <f t="shared" si="102"/>
        <v>0</v>
      </c>
      <c r="U360" s="42" t="str">
        <f t="shared" si="101"/>
        <v xml:space="preserve"> </v>
      </c>
      <c r="Z360" s="14"/>
    </row>
    <row r="361" spans="1:26" ht="15.75" x14ac:dyDescent="0.25">
      <c r="A361" s="3">
        <v>358</v>
      </c>
      <c r="B361" s="4">
        <f t="shared" si="87"/>
        <v>358</v>
      </c>
      <c r="C361" s="1" t="str">
        <f t="shared" si="88"/>
        <v xml:space="preserve"> </v>
      </c>
      <c r="D361" t="str">
        <f t="shared" si="89"/>
        <v xml:space="preserve"> </v>
      </c>
      <c r="E361" s="1" t="str">
        <f t="shared" si="90"/>
        <v xml:space="preserve"> </v>
      </c>
      <c r="F361" s="1">
        <f t="shared" si="95"/>
        <v>0</v>
      </c>
      <c r="G361" s="1" t="str">
        <f t="shared" si="91"/>
        <v xml:space="preserve"> </v>
      </c>
      <c r="H361" s="42" t="str">
        <f t="shared" si="96"/>
        <v xml:space="preserve"> </v>
      </c>
      <c r="I361" s="1" t="str">
        <f t="shared" si="92"/>
        <v xml:space="preserve"> </v>
      </c>
      <c r="J361" s="1" t="str">
        <f t="shared" si="93"/>
        <v xml:space="preserve"> </v>
      </c>
      <c r="K361" s="1" t="str">
        <f t="shared" si="94"/>
        <v xml:space="preserve"> </v>
      </c>
      <c r="L361" s="7"/>
      <c r="M361">
        <f t="shared" si="97"/>
        <v>0</v>
      </c>
      <c r="N361">
        <f t="shared" si="98"/>
        <v>0</v>
      </c>
      <c r="O361">
        <f t="shared" si="99"/>
        <v>0</v>
      </c>
      <c r="P361" s="1">
        <f t="shared" si="100"/>
        <v>0</v>
      </c>
      <c r="Q361" s="22">
        <f t="shared" si="102"/>
        <v>0</v>
      </c>
      <c r="R361" s="19">
        <f t="shared" si="102"/>
        <v>0</v>
      </c>
      <c r="S361" s="1">
        <f t="shared" si="102"/>
        <v>0</v>
      </c>
      <c r="T361" s="1">
        <f t="shared" si="102"/>
        <v>0</v>
      </c>
      <c r="U361" s="42" t="str">
        <f t="shared" si="101"/>
        <v xml:space="preserve"> </v>
      </c>
      <c r="Z361" s="14"/>
    </row>
    <row r="362" spans="1:26" ht="15.75" x14ac:dyDescent="0.25">
      <c r="A362" s="3">
        <v>359</v>
      </c>
      <c r="B362" s="4">
        <f t="shared" si="87"/>
        <v>359</v>
      </c>
      <c r="C362" s="1" t="str">
        <f t="shared" si="88"/>
        <v xml:space="preserve"> </v>
      </c>
      <c r="D362" t="str">
        <f t="shared" si="89"/>
        <v xml:space="preserve"> </v>
      </c>
      <c r="E362" s="1" t="str">
        <f t="shared" si="90"/>
        <v xml:space="preserve"> </v>
      </c>
      <c r="F362" s="1">
        <f t="shared" si="95"/>
        <v>0</v>
      </c>
      <c r="G362" s="1" t="str">
        <f t="shared" si="91"/>
        <v xml:space="preserve"> </v>
      </c>
      <c r="H362" s="42" t="str">
        <f t="shared" si="96"/>
        <v xml:space="preserve"> </v>
      </c>
      <c r="I362" s="1" t="str">
        <f t="shared" si="92"/>
        <v xml:space="preserve"> </v>
      </c>
      <c r="J362" s="1" t="str">
        <f t="shared" si="93"/>
        <v xml:space="preserve"> </v>
      </c>
      <c r="K362" s="1" t="str">
        <f t="shared" si="94"/>
        <v xml:space="preserve"> </v>
      </c>
      <c r="L362" s="7"/>
      <c r="M362">
        <f t="shared" si="97"/>
        <v>0</v>
      </c>
      <c r="N362">
        <f t="shared" si="98"/>
        <v>0</v>
      </c>
      <c r="O362">
        <f t="shared" si="99"/>
        <v>0</v>
      </c>
      <c r="P362" s="1">
        <f t="shared" si="100"/>
        <v>0</v>
      </c>
      <c r="Q362" s="22">
        <f t="shared" si="102"/>
        <v>0</v>
      </c>
      <c r="R362" s="19">
        <f t="shared" si="102"/>
        <v>0</v>
      </c>
      <c r="S362" s="1">
        <f t="shared" si="102"/>
        <v>0</v>
      </c>
      <c r="T362" s="1">
        <f t="shared" si="102"/>
        <v>0</v>
      </c>
      <c r="U362" s="42" t="str">
        <f t="shared" si="101"/>
        <v xml:space="preserve"> </v>
      </c>
      <c r="Z362" s="14"/>
    </row>
    <row r="363" spans="1:26" ht="15.75" x14ac:dyDescent="0.25">
      <c r="A363" s="3">
        <v>360</v>
      </c>
      <c r="B363" s="4">
        <f t="shared" si="87"/>
        <v>360</v>
      </c>
      <c r="C363" s="1" t="str">
        <f t="shared" si="88"/>
        <v xml:space="preserve"> </v>
      </c>
      <c r="D363" t="str">
        <f t="shared" si="89"/>
        <v xml:space="preserve"> </v>
      </c>
      <c r="E363" s="1" t="str">
        <f t="shared" si="90"/>
        <v xml:space="preserve"> </v>
      </c>
      <c r="F363" s="1">
        <f t="shared" si="95"/>
        <v>0</v>
      </c>
      <c r="G363" s="1" t="str">
        <f t="shared" si="91"/>
        <v xml:space="preserve"> </v>
      </c>
      <c r="H363" s="42" t="str">
        <f t="shared" si="96"/>
        <v xml:space="preserve"> </v>
      </c>
      <c r="I363" s="1" t="str">
        <f t="shared" si="92"/>
        <v xml:space="preserve"> </v>
      </c>
      <c r="J363" s="1" t="str">
        <f t="shared" si="93"/>
        <v xml:space="preserve"> </v>
      </c>
      <c r="K363" s="1" t="str">
        <f t="shared" si="94"/>
        <v xml:space="preserve"> </v>
      </c>
      <c r="L363" s="7"/>
      <c r="M363">
        <f t="shared" si="97"/>
        <v>0</v>
      </c>
      <c r="N363">
        <f t="shared" si="98"/>
        <v>0</v>
      </c>
      <c r="O363">
        <f t="shared" si="99"/>
        <v>0</v>
      </c>
      <c r="P363" s="1">
        <f t="shared" si="100"/>
        <v>0</v>
      </c>
      <c r="Q363" s="22">
        <f t="shared" si="102"/>
        <v>0</v>
      </c>
      <c r="R363" s="19">
        <f t="shared" si="102"/>
        <v>0</v>
      </c>
      <c r="S363" s="1">
        <f t="shared" si="102"/>
        <v>0</v>
      </c>
      <c r="T363" s="1">
        <f t="shared" si="102"/>
        <v>0</v>
      </c>
      <c r="U363" s="42" t="str">
        <f t="shared" si="101"/>
        <v xml:space="preserve"> </v>
      </c>
      <c r="Z363" s="14"/>
    </row>
    <row r="364" spans="1:26" ht="15.75" x14ac:dyDescent="0.25">
      <c r="A364" s="3">
        <v>361</v>
      </c>
      <c r="B364" s="4">
        <f t="shared" si="87"/>
        <v>361</v>
      </c>
      <c r="C364" s="1" t="str">
        <f t="shared" si="88"/>
        <v xml:space="preserve"> </v>
      </c>
      <c r="D364" t="str">
        <f t="shared" si="89"/>
        <v xml:space="preserve"> </v>
      </c>
      <c r="E364" s="1" t="str">
        <f t="shared" si="90"/>
        <v xml:space="preserve"> </v>
      </c>
      <c r="F364" s="1">
        <f t="shared" si="95"/>
        <v>0</v>
      </c>
      <c r="G364" s="1" t="str">
        <f t="shared" si="91"/>
        <v xml:space="preserve"> </v>
      </c>
      <c r="H364" s="42" t="str">
        <f t="shared" si="96"/>
        <v xml:space="preserve"> </v>
      </c>
      <c r="I364" s="1" t="str">
        <f t="shared" si="92"/>
        <v xml:space="preserve"> </v>
      </c>
      <c r="J364" s="1" t="str">
        <f t="shared" si="93"/>
        <v xml:space="preserve"> </v>
      </c>
      <c r="K364" s="1" t="str">
        <f t="shared" si="94"/>
        <v xml:space="preserve"> </v>
      </c>
      <c r="L364" s="7"/>
      <c r="M364">
        <f t="shared" si="97"/>
        <v>0</v>
      </c>
      <c r="N364">
        <f t="shared" si="98"/>
        <v>0</v>
      </c>
      <c r="O364">
        <f t="shared" si="99"/>
        <v>0</v>
      </c>
      <c r="P364" s="1">
        <f t="shared" si="100"/>
        <v>0</v>
      </c>
      <c r="Q364" s="22">
        <f t="shared" si="102"/>
        <v>0</v>
      </c>
      <c r="R364" s="19">
        <f t="shared" si="102"/>
        <v>0</v>
      </c>
      <c r="S364" s="1">
        <f t="shared" si="102"/>
        <v>0</v>
      </c>
      <c r="T364" s="1">
        <f t="shared" si="102"/>
        <v>0</v>
      </c>
      <c r="U364" s="42" t="str">
        <f t="shared" si="101"/>
        <v xml:space="preserve"> </v>
      </c>
      <c r="Z364" s="14"/>
    </row>
    <row r="365" spans="1:26" ht="15.75" x14ac:dyDescent="0.25">
      <c r="A365" s="3">
        <v>362</v>
      </c>
      <c r="B365" s="4">
        <f t="shared" si="87"/>
        <v>362</v>
      </c>
      <c r="C365" s="1" t="str">
        <f t="shared" si="88"/>
        <v xml:space="preserve"> </v>
      </c>
      <c r="D365" t="str">
        <f t="shared" si="89"/>
        <v xml:space="preserve"> </v>
      </c>
      <c r="E365" s="1" t="str">
        <f t="shared" si="90"/>
        <v xml:space="preserve"> </v>
      </c>
      <c r="F365" s="1">
        <f t="shared" si="95"/>
        <v>0</v>
      </c>
      <c r="G365" s="1" t="str">
        <f t="shared" si="91"/>
        <v xml:space="preserve"> </v>
      </c>
      <c r="H365" s="42" t="str">
        <f t="shared" si="96"/>
        <v xml:space="preserve"> </v>
      </c>
      <c r="I365" s="1" t="str">
        <f t="shared" si="92"/>
        <v xml:space="preserve"> </v>
      </c>
      <c r="J365" s="1" t="str">
        <f t="shared" si="93"/>
        <v xml:space="preserve"> </v>
      </c>
      <c r="K365" s="1" t="str">
        <f t="shared" si="94"/>
        <v xml:space="preserve"> </v>
      </c>
      <c r="L365" s="7"/>
      <c r="M365">
        <f t="shared" si="97"/>
        <v>0</v>
      </c>
      <c r="N365">
        <f t="shared" si="98"/>
        <v>0</v>
      </c>
      <c r="O365">
        <f t="shared" si="99"/>
        <v>0</v>
      </c>
      <c r="P365" s="1">
        <f t="shared" si="100"/>
        <v>0</v>
      </c>
      <c r="Q365" s="22">
        <f t="shared" si="102"/>
        <v>0</v>
      </c>
      <c r="R365" s="19">
        <f t="shared" si="102"/>
        <v>0</v>
      </c>
      <c r="S365" s="1">
        <f t="shared" si="102"/>
        <v>0</v>
      </c>
      <c r="T365" s="1">
        <f t="shared" si="102"/>
        <v>0</v>
      </c>
      <c r="U365" s="42" t="str">
        <f t="shared" si="101"/>
        <v xml:space="preserve"> </v>
      </c>
      <c r="Z365" s="14"/>
    </row>
    <row r="366" spans="1:26" ht="15.75" x14ac:dyDescent="0.25">
      <c r="A366" s="3">
        <v>363</v>
      </c>
      <c r="B366" s="4">
        <f t="shared" si="87"/>
        <v>363</v>
      </c>
      <c r="C366" s="1" t="str">
        <f t="shared" si="88"/>
        <v xml:space="preserve"> </v>
      </c>
      <c r="D366" t="str">
        <f t="shared" si="89"/>
        <v xml:space="preserve"> </v>
      </c>
      <c r="E366" s="1" t="str">
        <f t="shared" si="90"/>
        <v xml:space="preserve"> </v>
      </c>
      <c r="F366" s="1">
        <f t="shared" si="95"/>
        <v>0</v>
      </c>
      <c r="G366" s="1" t="str">
        <f t="shared" si="91"/>
        <v xml:space="preserve"> </v>
      </c>
      <c r="H366" s="42" t="str">
        <f t="shared" si="96"/>
        <v xml:space="preserve"> </v>
      </c>
      <c r="I366" s="1" t="str">
        <f t="shared" si="92"/>
        <v xml:space="preserve"> </v>
      </c>
      <c r="J366" s="1" t="str">
        <f t="shared" si="93"/>
        <v xml:space="preserve"> </v>
      </c>
      <c r="K366" s="1" t="str">
        <f t="shared" si="94"/>
        <v xml:space="preserve"> </v>
      </c>
      <c r="L366" s="7"/>
      <c r="M366">
        <f t="shared" si="97"/>
        <v>0</v>
      </c>
      <c r="N366">
        <f t="shared" si="98"/>
        <v>0</v>
      </c>
      <c r="O366">
        <f t="shared" si="99"/>
        <v>0</v>
      </c>
      <c r="P366" s="1">
        <f t="shared" si="100"/>
        <v>0</v>
      </c>
      <c r="Q366" s="22">
        <f t="shared" si="102"/>
        <v>0</v>
      </c>
      <c r="R366" s="19">
        <f t="shared" si="102"/>
        <v>0</v>
      </c>
      <c r="S366" s="1">
        <f t="shared" si="102"/>
        <v>0</v>
      </c>
      <c r="T366" s="1">
        <f t="shared" si="102"/>
        <v>0</v>
      </c>
      <c r="U366" s="42" t="str">
        <f t="shared" si="101"/>
        <v xml:space="preserve"> </v>
      </c>
      <c r="Z366" s="14"/>
    </row>
    <row r="367" spans="1:26" ht="15.75" x14ac:dyDescent="0.25">
      <c r="A367" s="3">
        <v>364</v>
      </c>
      <c r="B367" s="4">
        <f t="shared" si="87"/>
        <v>364</v>
      </c>
      <c r="C367" s="1" t="str">
        <f t="shared" si="88"/>
        <v xml:space="preserve"> </v>
      </c>
      <c r="D367" t="str">
        <f t="shared" si="89"/>
        <v xml:space="preserve"> </v>
      </c>
      <c r="E367" s="1" t="str">
        <f t="shared" si="90"/>
        <v xml:space="preserve"> </v>
      </c>
      <c r="F367" s="1">
        <f t="shared" si="95"/>
        <v>0</v>
      </c>
      <c r="G367" s="1" t="str">
        <f t="shared" si="91"/>
        <v xml:space="preserve"> </v>
      </c>
      <c r="H367" s="42" t="str">
        <f t="shared" si="96"/>
        <v xml:space="preserve"> </v>
      </c>
      <c r="I367" s="1" t="str">
        <f t="shared" si="92"/>
        <v xml:space="preserve"> </v>
      </c>
      <c r="J367" s="1" t="str">
        <f t="shared" si="93"/>
        <v xml:space="preserve"> </v>
      </c>
      <c r="K367" s="1" t="str">
        <f t="shared" si="94"/>
        <v xml:space="preserve"> </v>
      </c>
      <c r="L367" s="7"/>
      <c r="M367">
        <f t="shared" si="97"/>
        <v>0</v>
      </c>
      <c r="N367">
        <f t="shared" si="98"/>
        <v>0</v>
      </c>
      <c r="O367">
        <f t="shared" si="99"/>
        <v>0</v>
      </c>
      <c r="P367" s="1">
        <f t="shared" si="100"/>
        <v>0</v>
      </c>
      <c r="Q367" s="22">
        <f t="shared" si="102"/>
        <v>0</v>
      </c>
      <c r="R367" s="19">
        <f t="shared" si="102"/>
        <v>0</v>
      </c>
      <c r="S367" s="1">
        <f t="shared" si="102"/>
        <v>0</v>
      </c>
      <c r="T367" s="1">
        <f t="shared" si="102"/>
        <v>0</v>
      </c>
      <c r="U367" s="42" t="str">
        <f t="shared" si="101"/>
        <v xml:space="preserve"> </v>
      </c>
      <c r="Z367" s="14"/>
    </row>
    <row r="368" spans="1:26" ht="15.75" x14ac:dyDescent="0.25">
      <c r="A368" s="3">
        <v>365</v>
      </c>
      <c r="B368" s="4">
        <f t="shared" si="87"/>
        <v>365</v>
      </c>
      <c r="C368" s="1" t="str">
        <f t="shared" si="88"/>
        <v xml:space="preserve"> </v>
      </c>
      <c r="D368" t="str">
        <f t="shared" si="89"/>
        <v xml:space="preserve"> </v>
      </c>
      <c r="E368" s="1" t="str">
        <f t="shared" si="90"/>
        <v xml:space="preserve"> </v>
      </c>
      <c r="F368" s="1">
        <f t="shared" si="95"/>
        <v>0</v>
      </c>
      <c r="G368" s="1" t="str">
        <f t="shared" si="91"/>
        <v xml:space="preserve"> </v>
      </c>
      <c r="H368" s="42" t="str">
        <f t="shared" si="96"/>
        <v xml:space="preserve"> </v>
      </c>
      <c r="I368" s="1" t="str">
        <f t="shared" si="92"/>
        <v xml:space="preserve"> </v>
      </c>
      <c r="J368" s="1" t="str">
        <f t="shared" si="93"/>
        <v xml:space="preserve"> </v>
      </c>
      <c r="K368" s="1" t="str">
        <f t="shared" si="94"/>
        <v xml:space="preserve"> </v>
      </c>
      <c r="L368" s="7"/>
      <c r="M368">
        <f t="shared" si="97"/>
        <v>0</v>
      </c>
      <c r="N368">
        <f t="shared" si="98"/>
        <v>0</v>
      </c>
      <c r="O368">
        <f t="shared" si="99"/>
        <v>0</v>
      </c>
      <c r="P368" s="1">
        <f t="shared" si="100"/>
        <v>0</v>
      </c>
      <c r="Q368" s="22">
        <f t="shared" si="102"/>
        <v>0</v>
      </c>
      <c r="R368" s="19">
        <f t="shared" si="102"/>
        <v>0</v>
      </c>
      <c r="S368" s="1">
        <f t="shared" si="102"/>
        <v>0</v>
      </c>
      <c r="T368" s="1">
        <f t="shared" si="102"/>
        <v>0</v>
      </c>
      <c r="U368" s="42" t="str">
        <f t="shared" si="101"/>
        <v xml:space="preserve"> </v>
      </c>
      <c r="Z368" s="14"/>
    </row>
    <row r="369" spans="1:26" ht="15.75" x14ac:dyDescent="0.25">
      <c r="A369" s="3">
        <v>366</v>
      </c>
      <c r="B369" s="4">
        <f t="shared" si="87"/>
        <v>366</v>
      </c>
      <c r="C369" s="1" t="str">
        <f t="shared" si="88"/>
        <v xml:space="preserve"> </v>
      </c>
      <c r="D369" t="str">
        <f t="shared" si="89"/>
        <v xml:space="preserve"> </v>
      </c>
      <c r="E369" s="1" t="str">
        <f t="shared" si="90"/>
        <v xml:space="preserve"> </v>
      </c>
      <c r="F369" s="1">
        <f t="shared" si="95"/>
        <v>0</v>
      </c>
      <c r="G369" s="1" t="str">
        <f t="shared" si="91"/>
        <v xml:space="preserve"> </v>
      </c>
      <c r="H369" s="42" t="str">
        <f t="shared" si="96"/>
        <v xml:space="preserve"> </v>
      </c>
      <c r="I369" s="1" t="str">
        <f t="shared" si="92"/>
        <v xml:space="preserve"> </v>
      </c>
      <c r="J369" s="1" t="str">
        <f t="shared" si="93"/>
        <v xml:space="preserve"> </v>
      </c>
      <c r="K369" s="1" t="str">
        <f t="shared" si="94"/>
        <v xml:space="preserve"> </v>
      </c>
      <c r="L369" s="7"/>
      <c r="M369">
        <f t="shared" si="97"/>
        <v>0</v>
      </c>
      <c r="N369">
        <f t="shared" si="98"/>
        <v>0</v>
      </c>
      <c r="O369">
        <f t="shared" si="99"/>
        <v>0</v>
      </c>
      <c r="P369" s="1">
        <f t="shared" si="100"/>
        <v>0</v>
      </c>
      <c r="Q369" s="22">
        <f t="shared" si="102"/>
        <v>0</v>
      </c>
      <c r="R369" s="19">
        <f t="shared" si="102"/>
        <v>0</v>
      </c>
      <c r="S369" s="1">
        <f t="shared" si="102"/>
        <v>0</v>
      </c>
      <c r="T369" s="1">
        <f t="shared" si="102"/>
        <v>0</v>
      </c>
      <c r="U369" s="42" t="str">
        <f t="shared" si="101"/>
        <v xml:space="preserve"> </v>
      </c>
      <c r="Z369" s="14"/>
    </row>
    <row r="370" spans="1:26" ht="15.75" x14ac:dyDescent="0.25">
      <c r="A370" s="3">
        <v>367</v>
      </c>
      <c r="B370" s="4">
        <f t="shared" si="87"/>
        <v>367</v>
      </c>
      <c r="C370" s="1" t="str">
        <f t="shared" si="88"/>
        <v xml:space="preserve"> </v>
      </c>
      <c r="D370" t="str">
        <f t="shared" si="89"/>
        <v xml:space="preserve"> </v>
      </c>
      <c r="E370" s="1" t="str">
        <f t="shared" si="90"/>
        <v xml:space="preserve"> </v>
      </c>
      <c r="F370" s="1">
        <f t="shared" si="95"/>
        <v>0</v>
      </c>
      <c r="G370" s="1" t="str">
        <f t="shared" si="91"/>
        <v xml:space="preserve"> </v>
      </c>
      <c r="H370" s="42" t="str">
        <f t="shared" si="96"/>
        <v xml:space="preserve"> </v>
      </c>
      <c r="I370" s="1" t="str">
        <f t="shared" si="92"/>
        <v xml:space="preserve"> </v>
      </c>
      <c r="J370" s="1" t="str">
        <f t="shared" si="93"/>
        <v xml:space="preserve"> </v>
      </c>
      <c r="K370" s="1" t="str">
        <f t="shared" si="94"/>
        <v xml:space="preserve"> </v>
      </c>
      <c r="L370" s="7"/>
      <c r="M370">
        <f t="shared" si="97"/>
        <v>0</v>
      </c>
      <c r="N370">
        <f t="shared" si="98"/>
        <v>0</v>
      </c>
      <c r="O370">
        <f t="shared" si="99"/>
        <v>0</v>
      </c>
      <c r="P370" s="1">
        <f t="shared" si="100"/>
        <v>0</v>
      </c>
      <c r="Q370" s="22">
        <f t="shared" si="102"/>
        <v>0</v>
      </c>
      <c r="R370" s="19">
        <f t="shared" si="102"/>
        <v>0</v>
      </c>
      <c r="S370" s="1">
        <f t="shared" si="102"/>
        <v>0</v>
      </c>
      <c r="T370" s="1">
        <f t="shared" si="102"/>
        <v>0</v>
      </c>
      <c r="U370" s="42" t="str">
        <f t="shared" si="101"/>
        <v xml:space="preserve"> </v>
      </c>
      <c r="Z370" s="14"/>
    </row>
    <row r="371" spans="1:26" ht="15.75" x14ac:dyDescent="0.25">
      <c r="A371" s="3">
        <v>368</v>
      </c>
      <c r="B371" s="4">
        <f t="shared" si="87"/>
        <v>368</v>
      </c>
      <c r="C371" s="1" t="str">
        <f t="shared" si="88"/>
        <v xml:space="preserve"> </v>
      </c>
      <c r="D371" t="str">
        <f t="shared" si="89"/>
        <v xml:space="preserve"> </v>
      </c>
      <c r="E371" s="1" t="str">
        <f t="shared" si="90"/>
        <v xml:space="preserve"> </v>
      </c>
      <c r="F371" s="1">
        <f t="shared" si="95"/>
        <v>0</v>
      </c>
      <c r="G371" s="1" t="str">
        <f t="shared" si="91"/>
        <v xml:space="preserve"> </v>
      </c>
      <c r="H371" s="42" t="str">
        <f t="shared" si="96"/>
        <v xml:space="preserve"> </v>
      </c>
      <c r="I371" s="1" t="str">
        <f t="shared" si="92"/>
        <v xml:space="preserve"> </v>
      </c>
      <c r="J371" s="1" t="str">
        <f t="shared" si="93"/>
        <v xml:space="preserve"> </v>
      </c>
      <c r="K371" s="1" t="str">
        <f t="shared" si="94"/>
        <v xml:space="preserve"> </v>
      </c>
      <c r="L371" s="7"/>
      <c r="M371">
        <f t="shared" si="97"/>
        <v>0</v>
      </c>
      <c r="N371">
        <f t="shared" si="98"/>
        <v>0</v>
      </c>
      <c r="O371">
        <f t="shared" si="99"/>
        <v>0</v>
      </c>
      <c r="P371" s="1">
        <f t="shared" si="100"/>
        <v>0</v>
      </c>
      <c r="Q371" s="22">
        <f t="shared" si="102"/>
        <v>0</v>
      </c>
      <c r="R371" s="19">
        <f t="shared" si="102"/>
        <v>0</v>
      </c>
      <c r="S371" s="1">
        <f t="shared" si="102"/>
        <v>0</v>
      </c>
      <c r="T371" s="1">
        <f t="shared" si="102"/>
        <v>0</v>
      </c>
      <c r="U371" s="42" t="str">
        <f t="shared" si="101"/>
        <v xml:space="preserve"> </v>
      </c>
      <c r="Z371" s="14"/>
    </row>
    <row r="372" spans="1:26" ht="15.75" x14ac:dyDescent="0.25">
      <c r="A372" s="3">
        <v>369</v>
      </c>
      <c r="B372" s="4">
        <f t="shared" si="87"/>
        <v>369</v>
      </c>
      <c r="C372" s="1" t="str">
        <f t="shared" si="88"/>
        <v xml:space="preserve"> </v>
      </c>
      <c r="D372" t="str">
        <f t="shared" si="89"/>
        <v xml:space="preserve"> </v>
      </c>
      <c r="E372" s="1" t="str">
        <f t="shared" si="90"/>
        <v xml:space="preserve"> </v>
      </c>
      <c r="F372" s="1">
        <f t="shared" si="95"/>
        <v>0</v>
      </c>
      <c r="G372" s="1" t="str">
        <f t="shared" si="91"/>
        <v xml:space="preserve"> </v>
      </c>
      <c r="H372" s="42" t="str">
        <f t="shared" si="96"/>
        <v xml:space="preserve"> </v>
      </c>
      <c r="I372" s="1" t="str">
        <f t="shared" si="92"/>
        <v xml:space="preserve"> </v>
      </c>
      <c r="J372" s="1" t="str">
        <f t="shared" si="93"/>
        <v xml:space="preserve"> </v>
      </c>
      <c r="K372" s="1" t="str">
        <f t="shared" si="94"/>
        <v xml:space="preserve"> </v>
      </c>
      <c r="L372" s="7"/>
      <c r="M372">
        <f t="shared" si="97"/>
        <v>0</v>
      </c>
      <c r="N372">
        <f t="shared" si="98"/>
        <v>0</v>
      </c>
      <c r="O372">
        <f t="shared" si="99"/>
        <v>0</v>
      </c>
      <c r="P372" s="1">
        <f t="shared" si="100"/>
        <v>0</v>
      </c>
      <c r="Q372" s="22">
        <f t="shared" si="102"/>
        <v>0</v>
      </c>
      <c r="R372" s="19">
        <f t="shared" si="102"/>
        <v>0</v>
      </c>
      <c r="S372" s="1">
        <f t="shared" si="102"/>
        <v>0</v>
      </c>
      <c r="T372" s="1">
        <f t="shared" si="102"/>
        <v>0</v>
      </c>
      <c r="U372" s="42" t="str">
        <f t="shared" si="101"/>
        <v xml:space="preserve"> </v>
      </c>
      <c r="Z372" s="14"/>
    </row>
    <row r="373" spans="1:26" ht="15.75" x14ac:dyDescent="0.25">
      <c r="A373" s="3">
        <v>370</v>
      </c>
      <c r="B373" s="4">
        <f t="shared" si="87"/>
        <v>370</v>
      </c>
      <c r="C373" s="1" t="str">
        <f t="shared" si="88"/>
        <v xml:space="preserve"> </v>
      </c>
      <c r="D373" t="str">
        <f t="shared" si="89"/>
        <v xml:space="preserve"> </v>
      </c>
      <c r="E373" s="1" t="str">
        <f t="shared" si="90"/>
        <v xml:space="preserve"> </v>
      </c>
      <c r="F373" s="1">
        <f t="shared" si="95"/>
        <v>0</v>
      </c>
      <c r="G373" s="1" t="str">
        <f t="shared" si="91"/>
        <v xml:space="preserve"> </v>
      </c>
      <c r="H373" s="42" t="str">
        <f t="shared" si="96"/>
        <v xml:space="preserve"> </v>
      </c>
      <c r="I373" s="1" t="str">
        <f t="shared" si="92"/>
        <v xml:space="preserve"> </v>
      </c>
      <c r="J373" s="1" t="str">
        <f t="shared" si="93"/>
        <v xml:space="preserve"> </v>
      </c>
      <c r="K373" s="1" t="str">
        <f t="shared" si="94"/>
        <v xml:space="preserve"> </v>
      </c>
      <c r="L373" s="7"/>
      <c r="M373">
        <f t="shared" si="97"/>
        <v>0</v>
      </c>
      <c r="N373">
        <f t="shared" si="98"/>
        <v>0</v>
      </c>
      <c r="O373">
        <f t="shared" si="99"/>
        <v>0</v>
      </c>
      <c r="P373" s="1">
        <f t="shared" si="100"/>
        <v>0</v>
      </c>
      <c r="Q373" s="22">
        <f t="shared" si="102"/>
        <v>0</v>
      </c>
      <c r="R373" s="19">
        <f t="shared" si="102"/>
        <v>0</v>
      </c>
      <c r="S373" s="1">
        <f t="shared" si="102"/>
        <v>0</v>
      </c>
      <c r="T373" s="1">
        <f t="shared" si="102"/>
        <v>0</v>
      </c>
      <c r="U373" s="42" t="str">
        <f t="shared" si="101"/>
        <v xml:space="preserve"> </v>
      </c>
      <c r="Z373" s="14"/>
    </row>
    <row r="374" spans="1:26" ht="15.75" x14ac:dyDescent="0.25">
      <c r="A374" s="3">
        <v>371</v>
      </c>
      <c r="B374" s="4">
        <f t="shared" si="87"/>
        <v>371</v>
      </c>
      <c r="C374" s="1" t="str">
        <f t="shared" si="88"/>
        <v xml:space="preserve"> </v>
      </c>
      <c r="D374" t="str">
        <f t="shared" si="89"/>
        <v xml:space="preserve"> </v>
      </c>
      <c r="E374" s="1" t="str">
        <f t="shared" si="90"/>
        <v xml:space="preserve"> </v>
      </c>
      <c r="F374" s="1">
        <f t="shared" si="95"/>
        <v>0</v>
      </c>
      <c r="G374" s="1" t="str">
        <f t="shared" si="91"/>
        <v xml:space="preserve"> </v>
      </c>
      <c r="H374" s="42" t="str">
        <f t="shared" si="96"/>
        <v xml:space="preserve"> </v>
      </c>
      <c r="I374" s="1" t="str">
        <f t="shared" si="92"/>
        <v xml:space="preserve"> </v>
      </c>
      <c r="J374" s="1" t="str">
        <f t="shared" si="93"/>
        <v xml:space="preserve"> </v>
      </c>
      <c r="K374" s="1" t="str">
        <f t="shared" si="94"/>
        <v xml:space="preserve"> </v>
      </c>
      <c r="L374" s="7"/>
      <c r="M374">
        <f t="shared" si="97"/>
        <v>0</v>
      </c>
      <c r="N374">
        <f t="shared" si="98"/>
        <v>0</v>
      </c>
      <c r="O374">
        <f t="shared" si="99"/>
        <v>0</v>
      </c>
      <c r="P374" s="1">
        <f t="shared" si="100"/>
        <v>0</v>
      </c>
      <c r="Q374" s="22">
        <f t="shared" si="102"/>
        <v>0</v>
      </c>
      <c r="R374" s="19">
        <f t="shared" si="102"/>
        <v>0</v>
      </c>
      <c r="S374" s="1">
        <f t="shared" si="102"/>
        <v>0</v>
      </c>
      <c r="T374" s="1">
        <f t="shared" si="102"/>
        <v>0</v>
      </c>
      <c r="U374" s="42" t="str">
        <f t="shared" si="101"/>
        <v xml:space="preserve"> </v>
      </c>
      <c r="Z374" s="14"/>
    </row>
    <row r="375" spans="1:26" ht="15.75" x14ac:dyDescent="0.25">
      <c r="A375" s="3">
        <v>372</v>
      </c>
      <c r="B375" s="4">
        <f t="shared" si="87"/>
        <v>372</v>
      </c>
      <c r="C375" s="1" t="str">
        <f t="shared" si="88"/>
        <v xml:space="preserve"> </v>
      </c>
      <c r="D375" t="str">
        <f t="shared" si="89"/>
        <v xml:space="preserve"> </v>
      </c>
      <c r="E375" s="1" t="str">
        <f t="shared" si="90"/>
        <v xml:space="preserve"> </v>
      </c>
      <c r="F375" s="1">
        <f t="shared" si="95"/>
        <v>0</v>
      </c>
      <c r="G375" s="1" t="str">
        <f t="shared" si="91"/>
        <v xml:space="preserve"> </v>
      </c>
      <c r="H375" s="42" t="str">
        <f t="shared" si="96"/>
        <v xml:space="preserve"> </v>
      </c>
      <c r="I375" s="1" t="str">
        <f t="shared" si="92"/>
        <v xml:space="preserve"> </v>
      </c>
      <c r="J375" s="1" t="str">
        <f t="shared" si="93"/>
        <v xml:space="preserve"> </v>
      </c>
      <c r="K375" s="1" t="str">
        <f t="shared" si="94"/>
        <v xml:space="preserve"> </v>
      </c>
      <c r="L375" s="7"/>
      <c r="M375">
        <f t="shared" si="97"/>
        <v>0</v>
      </c>
      <c r="N375">
        <f t="shared" si="98"/>
        <v>0</v>
      </c>
      <c r="O375">
        <f t="shared" si="99"/>
        <v>0</v>
      </c>
      <c r="P375" s="1">
        <f t="shared" si="100"/>
        <v>0</v>
      </c>
      <c r="Q375" s="22">
        <f t="shared" si="102"/>
        <v>0</v>
      </c>
      <c r="R375" s="19">
        <f t="shared" si="102"/>
        <v>0</v>
      </c>
      <c r="S375" s="1">
        <f t="shared" si="102"/>
        <v>0</v>
      </c>
      <c r="T375" s="1">
        <f t="shared" si="102"/>
        <v>0</v>
      </c>
      <c r="U375" s="42" t="str">
        <f t="shared" si="101"/>
        <v xml:space="preserve"> </v>
      </c>
      <c r="Z375" s="14"/>
    </row>
    <row r="376" spans="1:26" ht="15.75" x14ac:dyDescent="0.25">
      <c r="A376" s="3">
        <v>373</v>
      </c>
      <c r="B376" s="4">
        <f t="shared" si="87"/>
        <v>373</v>
      </c>
      <c r="C376" s="1" t="str">
        <f t="shared" si="88"/>
        <v xml:space="preserve"> </v>
      </c>
      <c r="D376" t="str">
        <f t="shared" si="89"/>
        <v xml:space="preserve"> </v>
      </c>
      <c r="E376" s="1" t="str">
        <f t="shared" si="90"/>
        <v xml:space="preserve"> </v>
      </c>
      <c r="F376" s="1">
        <f t="shared" si="95"/>
        <v>0</v>
      </c>
      <c r="G376" s="1" t="str">
        <f t="shared" si="91"/>
        <v xml:space="preserve"> </v>
      </c>
      <c r="H376" s="42" t="str">
        <f t="shared" si="96"/>
        <v xml:space="preserve"> </v>
      </c>
      <c r="I376" s="1" t="str">
        <f t="shared" si="92"/>
        <v xml:space="preserve"> </v>
      </c>
      <c r="J376" s="1" t="str">
        <f t="shared" si="93"/>
        <v xml:space="preserve"> </v>
      </c>
      <c r="K376" s="1" t="str">
        <f t="shared" si="94"/>
        <v xml:space="preserve"> </v>
      </c>
      <c r="L376" s="7"/>
      <c r="M376">
        <f t="shared" si="97"/>
        <v>0</v>
      </c>
      <c r="N376">
        <f t="shared" si="98"/>
        <v>0</v>
      </c>
      <c r="O376">
        <f t="shared" si="99"/>
        <v>0</v>
      </c>
      <c r="P376" s="1">
        <f t="shared" si="100"/>
        <v>0</v>
      </c>
      <c r="Q376" s="22">
        <f t="shared" si="102"/>
        <v>0</v>
      </c>
      <c r="R376" s="19">
        <f t="shared" si="102"/>
        <v>0</v>
      </c>
      <c r="S376" s="1">
        <f t="shared" si="102"/>
        <v>0</v>
      </c>
      <c r="T376" s="1">
        <f t="shared" si="102"/>
        <v>0</v>
      </c>
      <c r="U376" s="42" t="str">
        <f t="shared" si="101"/>
        <v xml:space="preserve"> </v>
      </c>
      <c r="Z376" s="14"/>
    </row>
    <row r="377" spans="1:26" ht="15.75" x14ac:dyDescent="0.25">
      <c r="A377" s="3">
        <v>374</v>
      </c>
      <c r="B377" s="4">
        <f t="shared" si="87"/>
        <v>374</v>
      </c>
      <c r="C377" s="1" t="str">
        <f t="shared" si="88"/>
        <v xml:space="preserve"> </v>
      </c>
      <c r="D377" t="str">
        <f t="shared" si="89"/>
        <v xml:space="preserve"> </v>
      </c>
      <c r="E377" s="1" t="str">
        <f t="shared" si="90"/>
        <v xml:space="preserve"> </v>
      </c>
      <c r="F377" s="1">
        <f t="shared" si="95"/>
        <v>0</v>
      </c>
      <c r="G377" s="1" t="str">
        <f t="shared" si="91"/>
        <v xml:space="preserve"> </v>
      </c>
      <c r="H377" s="42" t="str">
        <f t="shared" si="96"/>
        <v xml:space="preserve"> </v>
      </c>
      <c r="I377" s="1" t="str">
        <f t="shared" si="92"/>
        <v xml:space="preserve"> </v>
      </c>
      <c r="J377" s="1" t="str">
        <f t="shared" si="93"/>
        <v xml:space="preserve"> </v>
      </c>
      <c r="K377" s="1" t="str">
        <f t="shared" si="94"/>
        <v xml:space="preserve"> </v>
      </c>
      <c r="L377" s="7"/>
      <c r="M377">
        <f t="shared" si="97"/>
        <v>0</v>
      </c>
      <c r="N377">
        <f t="shared" si="98"/>
        <v>0</v>
      </c>
      <c r="O377">
        <f t="shared" si="99"/>
        <v>0</v>
      </c>
      <c r="P377" s="1">
        <f t="shared" si="100"/>
        <v>0</v>
      </c>
      <c r="Q377" s="22">
        <f t="shared" si="102"/>
        <v>0</v>
      </c>
      <c r="R377" s="19">
        <f t="shared" si="102"/>
        <v>0</v>
      </c>
      <c r="S377" s="1">
        <f t="shared" si="102"/>
        <v>0</v>
      </c>
      <c r="T377" s="1">
        <f t="shared" si="102"/>
        <v>0</v>
      </c>
      <c r="U377" s="42" t="str">
        <f t="shared" si="101"/>
        <v xml:space="preserve"> </v>
      </c>
      <c r="Z377" s="14"/>
    </row>
    <row r="378" spans="1:26" ht="15.75" x14ac:dyDescent="0.25">
      <c r="A378" s="3">
        <v>375</v>
      </c>
      <c r="B378" s="4">
        <f t="shared" si="87"/>
        <v>375</v>
      </c>
      <c r="C378" s="1" t="str">
        <f t="shared" si="88"/>
        <v xml:space="preserve"> </v>
      </c>
      <c r="D378" t="str">
        <f t="shared" si="89"/>
        <v xml:space="preserve"> </v>
      </c>
      <c r="E378" s="1" t="str">
        <f t="shared" si="90"/>
        <v xml:space="preserve"> </v>
      </c>
      <c r="F378" s="1">
        <f t="shared" si="95"/>
        <v>0</v>
      </c>
      <c r="G378" s="1" t="str">
        <f t="shared" si="91"/>
        <v xml:space="preserve"> </v>
      </c>
      <c r="H378" s="42" t="str">
        <f t="shared" si="96"/>
        <v xml:space="preserve"> </v>
      </c>
      <c r="I378" s="1" t="str">
        <f t="shared" si="92"/>
        <v xml:space="preserve"> </v>
      </c>
      <c r="J378" s="1" t="str">
        <f t="shared" si="93"/>
        <v xml:space="preserve"> </v>
      </c>
      <c r="K378" s="1" t="str">
        <f t="shared" si="94"/>
        <v xml:space="preserve"> </v>
      </c>
      <c r="L378" s="7"/>
      <c r="M378">
        <f t="shared" si="97"/>
        <v>0</v>
      </c>
      <c r="N378">
        <f t="shared" si="98"/>
        <v>0</v>
      </c>
      <c r="O378">
        <f t="shared" si="99"/>
        <v>0</v>
      </c>
      <c r="P378" s="1">
        <f t="shared" si="100"/>
        <v>0</v>
      </c>
      <c r="Q378" s="22">
        <f t="shared" si="102"/>
        <v>0</v>
      </c>
      <c r="R378" s="19">
        <f t="shared" si="102"/>
        <v>0</v>
      </c>
      <c r="S378" s="1">
        <f t="shared" si="102"/>
        <v>0</v>
      </c>
      <c r="T378" s="1">
        <f t="shared" si="102"/>
        <v>0</v>
      </c>
      <c r="U378" s="42" t="str">
        <f t="shared" si="101"/>
        <v xml:space="preserve"> </v>
      </c>
      <c r="Z378" s="14"/>
    </row>
    <row r="379" spans="1:26" ht="15.75" x14ac:dyDescent="0.25">
      <c r="A379" s="3">
        <v>376</v>
      </c>
      <c r="B379" s="4">
        <f t="shared" si="87"/>
        <v>376</v>
      </c>
      <c r="C379" s="1" t="str">
        <f t="shared" si="88"/>
        <v xml:space="preserve"> </v>
      </c>
      <c r="D379" t="str">
        <f t="shared" si="89"/>
        <v xml:space="preserve"> </v>
      </c>
      <c r="E379" s="1" t="str">
        <f t="shared" si="90"/>
        <v xml:space="preserve"> </v>
      </c>
      <c r="F379" s="1">
        <f t="shared" si="95"/>
        <v>0</v>
      </c>
      <c r="G379" s="1" t="str">
        <f t="shared" si="91"/>
        <v xml:space="preserve"> </v>
      </c>
      <c r="H379" s="42" t="str">
        <f t="shared" si="96"/>
        <v xml:space="preserve"> </v>
      </c>
      <c r="I379" s="1" t="str">
        <f t="shared" si="92"/>
        <v xml:space="preserve"> </v>
      </c>
      <c r="J379" s="1" t="str">
        <f t="shared" si="93"/>
        <v xml:space="preserve"> </v>
      </c>
      <c r="K379" s="1" t="str">
        <f t="shared" si="94"/>
        <v xml:space="preserve"> </v>
      </c>
      <c r="L379" s="7"/>
      <c r="M379">
        <f t="shared" si="97"/>
        <v>0</v>
      </c>
      <c r="N379">
        <f t="shared" si="98"/>
        <v>0</v>
      </c>
      <c r="O379">
        <f t="shared" si="99"/>
        <v>0</v>
      </c>
      <c r="P379" s="1">
        <f t="shared" si="100"/>
        <v>0</v>
      </c>
      <c r="Q379" s="22">
        <f t="shared" si="102"/>
        <v>0</v>
      </c>
      <c r="R379" s="19">
        <f t="shared" si="102"/>
        <v>0</v>
      </c>
      <c r="S379" s="1">
        <f t="shared" si="102"/>
        <v>0</v>
      </c>
      <c r="T379" s="1">
        <f t="shared" si="102"/>
        <v>0</v>
      </c>
      <c r="U379" s="42" t="str">
        <f t="shared" si="101"/>
        <v xml:space="preserve"> </v>
      </c>
      <c r="Z379" s="14"/>
    </row>
    <row r="380" spans="1:26" ht="15.75" x14ac:dyDescent="0.25">
      <c r="A380" s="3">
        <v>377</v>
      </c>
      <c r="B380" s="4">
        <f t="shared" si="87"/>
        <v>377</v>
      </c>
      <c r="C380" s="1" t="str">
        <f t="shared" si="88"/>
        <v xml:space="preserve"> </v>
      </c>
      <c r="D380" t="str">
        <f t="shared" si="89"/>
        <v xml:space="preserve"> </v>
      </c>
      <c r="E380" s="1" t="str">
        <f t="shared" si="90"/>
        <v xml:space="preserve"> </v>
      </c>
      <c r="F380" s="1">
        <f t="shared" si="95"/>
        <v>0</v>
      </c>
      <c r="G380" s="1" t="str">
        <f t="shared" si="91"/>
        <v xml:space="preserve"> </v>
      </c>
      <c r="H380" s="42" t="str">
        <f t="shared" si="96"/>
        <v xml:space="preserve"> </v>
      </c>
      <c r="I380" s="1" t="str">
        <f t="shared" si="92"/>
        <v xml:space="preserve"> </v>
      </c>
      <c r="J380" s="1" t="str">
        <f t="shared" si="93"/>
        <v xml:space="preserve"> </v>
      </c>
      <c r="K380" s="1" t="str">
        <f t="shared" si="94"/>
        <v xml:space="preserve"> </v>
      </c>
      <c r="L380" s="7"/>
      <c r="M380">
        <f t="shared" si="97"/>
        <v>0</v>
      </c>
      <c r="N380">
        <f t="shared" si="98"/>
        <v>0</v>
      </c>
      <c r="O380">
        <f t="shared" si="99"/>
        <v>0</v>
      </c>
      <c r="P380" s="1">
        <f t="shared" si="100"/>
        <v>0</v>
      </c>
      <c r="Q380" s="22">
        <f t="shared" si="102"/>
        <v>0</v>
      </c>
      <c r="R380" s="19">
        <f t="shared" si="102"/>
        <v>0</v>
      </c>
      <c r="S380" s="1">
        <f t="shared" si="102"/>
        <v>0</v>
      </c>
      <c r="T380" s="1">
        <f t="shared" si="102"/>
        <v>0</v>
      </c>
      <c r="U380" s="42" t="str">
        <f t="shared" si="101"/>
        <v xml:space="preserve"> </v>
      </c>
      <c r="Z380" s="14"/>
    </row>
    <row r="381" spans="1:26" ht="15.75" x14ac:dyDescent="0.25">
      <c r="A381" s="3">
        <v>378</v>
      </c>
      <c r="B381" s="4">
        <f t="shared" si="87"/>
        <v>378</v>
      </c>
      <c r="C381" s="1" t="str">
        <f t="shared" si="88"/>
        <v xml:space="preserve"> </v>
      </c>
      <c r="D381" t="str">
        <f t="shared" si="89"/>
        <v xml:space="preserve"> </v>
      </c>
      <c r="E381" s="1" t="str">
        <f t="shared" si="90"/>
        <v xml:space="preserve"> </v>
      </c>
      <c r="F381" s="1">
        <f t="shared" si="95"/>
        <v>0</v>
      </c>
      <c r="G381" s="1" t="str">
        <f t="shared" si="91"/>
        <v xml:space="preserve"> </v>
      </c>
      <c r="H381" s="42" t="str">
        <f t="shared" si="96"/>
        <v xml:space="preserve"> </v>
      </c>
      <c r="I381" s="1" t="str">
        <f t="shared" si="92"/>
        <v xml:space="preserve"> </v>
      </c>
      <c r="J381" s="1" t="str">
        <f t="shared" si="93"/>
        <v xml:space="preserve"> </v>
      </c>
      <c r="K381" s="1" t="str">
        <f t="shared" si="94"/>
        <v xml:space="preserve"> </v>
      </c>
      <c r="L381" s="7"/>
      <c r="M381">
        <f t="shared" si="97"/>
        <v>0</v>
      </c>
      <c r="N381">
        <f t="shared" si="98"/>
        <v>0</v>
      </c>
      <c r="O381">
        <f t="shared" si="99"/>
        <v>0</v>
      </c>
      <c r="P381" s="1">
        <f t="shared" si="100"/>
        <v>0</v>
      </c>
      <c r="Q381" s="22">
        <f t="shared" si="102"/>
        <v>0</v>
      </c>
      <c r="R381" s="19">
        <f t="shared" si="102"/>
        <v>0</v>
      </c>
      <c r="S381" s="1">
        <f t="shared" si="102"/>
        <v>0</v>
      </c>
      <c r="T381" s="1">
        <f t="shared" si="102"/>
        <v>0</v>
      </c>
      <c r="U381" s="42" t="str">
        <f t="shared" si="101"/>
        <v xml:space="preserve"> </v>
      </c>
      <c r="Z381" s="14"/>
    </row>
    <row r="382" spans="1:26" ht="15.75" x14ac:dyDescent="0.25">
      <c r="A382" s="3">
        <v>379</v>
      </c>
      <c r="B382" s="4">
        <f t="shared" si="87"/>
        <v>379</v>
      </c>
      <c r="C382" s="1" t="str">
        <f t="shared" si="88"/>
        <v xml:space="preserve"> </v>
      </c>
      <c r="D382" t="str">
        <f t="shared" si="89"/>
        <v xml:space="preserve"> </v>
      </c>
      <c r="E382" s="1" t="str">
        <f t="shared" si="90"/>
        <v xml:space="preserve"> </v>
      </c>
      <c r="F382" s="1">
        <f t="shared" si="95"/>
        <v>0</v>
      </c>
      <c r="G382" s="1" t="str">
        <f t="shared" si="91"/>
        <v xml:space="preserve"> </v>
      </c>
      <c r="H382" s="42" t="str">
        <f t="shared" si="96"/>
        <v xml:space="preserve"> </v>
      </c>
      <c r="I382" s="1" t="str">
        <f t="shared" si="92"/>
        <v xml:space="preserve"> </v>
      </c>
      <c r="J382" s="1" t="str">
        <f t="shared" si="93"/>
        <v xml:space="preserve"> </v>
      </c>
      <c r="K382" s="1" t="str">
        <f t="shared" si="94"/>
        <v xml:space="preserve"> </v>
      </c>
      <c r="L382" s="7"/>
      <c r="M382">
        <f t="shared" si="97"/>
        <v>0</v>
      </c>
      <c r="N382">
        <f t="shared" si="98"/>
        <v>0</v>
      </c>
      <c r="O382">
        <f t="shared" si="99"/>
        <v>0</v>
      </c>
      <c r="P382" s="1">
        <f t="shared" si="100"/>
        <v>0</v>
      </c>
      <c r="Q382" s="22">
        <f t="shared" si="102"/>
        <v>0</v>
      </c>
      <c r="R382" s="19">
        <f t="shared" si="102"/>
        <v>0</v>
      </c>
      <c r="S382" s="1">
        <f t="shared" si="102"/>
        <v>0</v>
      </c>
      <c r="T382" s="1">
        <f t="shared" si="102"/>
        <v>0</v>
      </c>
      <c r="U382" s="42" t="str">
        <f t="shared" si="101"/>
        <v xml:space="preserve"> </v>
      </c>
      <c r="Z382" s="14"/>
    </row>
    <row r="383" spans="1:26" ht="15.75" x14ac:dyDescent="0.25">
      <c r="A383" s="3">
        <v>380</v>
      </c>
      <c r="B383" s="4">
        <f t="shared" si="87"/>
        <v>380</v>
      </c>
      <c r="C383" s="1" t="str">
        <f t="shared" si="88"/>
        <v xml:space="preserve"> </v>
      </c>
      <c r="D383" t="str">
        <f t="shared" si="89"/>
        <v xml:space="preserve"> </v>
      </c>
      <c r="E383" s="1" t="str">
        <f t="shared" si="90"/>
        <v xml:space="preserve"> </v>
      </c>
      <c r="F383" s="1">
        <f t="shared" si="95"/>
        <v>0</v>
      </c>
      <c r="G383" s="1" t="str">
        <f t="shared" si="91"/>
        <v xml:space="preserve"> </v>
      </c>
      <c r="H383" s="42" t="str">
        <f t="shared" si="96"/>
        <v xml:space="preserve"> </v>
      </c>
      <c r="I383" s="1" t="str">
        <f t="shared" si="92"/>
        <v xml:space="preserve"> </v>
      </c>
      <c r="J383" s="1" t="str">
        <f t="shared" si="93"/>
        <v xml:space="preserve"> </v>
      </c>
      <c r="K383" s="1" t="str">
        <f t="shared" si="94"/>
        <v xml:space="preserve"> </v>
      </c>
      <c r="L383" s="7"/>
      <c r="M383">
        <f t="shared" si="97"/>
        <v>0</v>
      </c>
      <c r="N383">
        <f t="shared" si="98"/>
        <v>0</v>
      </c>
      <c r="O383">
        <f t="shared" si="99"/>
        <v>0</v>
      </c>
      <c r="P383" s="1">
        <f t="shared" si="100"/>
        <v>0</v>
      </c>
      <c r="Q383" s="22">
        <f t="shared" si="102"/>
        <v>0</v>
      </c>
      <c r="R383" s="19">
        <f t="shared" si="102"/>
        <v>0</v>
      </c>
      <c r="S383" s="1">
        <f t="shared" si="102"/>
        <v>0</v>
      </c>
      <c r="T383" s="1">
        <f t="shared" si="102"/>
        <v>0</v>
      </c>
      <c r="U383" s="42" t="str">
        <f t="shared" si="101"/>
        <v xml:space="preserve"> </v>
      </c>
      <c r="Z383" s="14"/>
    </row>
    <row r="384" spans="1:26" ht="15.75" x14ac:dyDescent="0.25">
      <c r="A384" s="3">
        <v>381</v>
      </c>
      <c r="B384" s="4">
        <f t="shared" si="87"/>
        <v>381</v>
      </c>
      <c r="C384" s="1" t="str">
        <f t="shared" si="88"/>
        <v xml:space="preserve"> </v>
      </c>
      <c r="D384" t="str">
        <f t="shared" si="89"/>
        <v xml:space="preserve"> </v>
      </c>
      <c r="E384" s="1" t="str">
        <f t="shared" si="90"/>
        <v xml:space="preserve"> </v>
      </c>
      <c r="F384" s="1">
        <f t="shared" si="95"/>
        <v>0</v>
      </c>
      <c r="G384" s="1" t="str">
        <f t="shared" si="91"/>
        <v xml:space="preserve"> </v>
      </c>
      <c r="H384" s="42" t="str">
        <f t="shared" si="96"/>
        <v xml:space="preserve"> </v>
      </c>
      <c r="I384" s="1" t="str">
        <f t="shared" si="92"/>
        <v xml:space="preserve"> </v>
      </c>
      <c r="J384" s="1" t="str">
        <f t="shared" si="93"/>
        <v xml:space="preserve"> </v>
      </c>
      <c r="K384" s="1" t="str">
        <f t="shared" si="94"/>
        <v xml:space="preserve"> </v>
      </c>
      <c r="L384" s="7"/>
      <c r="M384">
        <f t="shared" si="97"/>
        <v>0</v>
      </c>
      <c r="N384">
        <f t="shared" si="98"/>
        <v>0</v>
      </c>
      <c r="O384">
        <f t="shared" si="99"/>
        <v>0</v>
      </c>
      <c r="P384" s="1">
        <f t="shared" si="100"/>
        <v>0</v>
      </c>
      <c r="Q384" s="22">
        <f t="shared" si="102"/>
        <v>0</v>
      </c>
      <c r="R384" s="19">
        <f t="shared" si="102"/>
        <v>0</v>
      </c>
      <c r="S384" s="1">
        <f t="shared" si="102"/>
        <v>0</v>
      </c>
      <c r="T384" s="1">
        <f t="shared" si="102"/>
        <v>0</v>
      </c>
      <c r="U384" s="42" t="str">
        <f t="shared" si="101"/>
        <v xml:space="preserve"> </v>
      </c>
      <c r="Z384" s="14"/>
    </row>
    <row r="385" spans="1:26" ht="15.75" x14ac:dyDescent="0.25">
      <c r="A385" s="3">
        <v>382</v>
      </c>
      <c r="B385" s="4">
        <f t="shared" si="87"/>
        <v>382</v>
      </c>
      <c r="C385" s="1" t="str">
        <f t="shared" si="88"/>
        <v xml:space="preserve"> </v>
      </c>
      <c r="D385" t="str">
        <f t="shared" si="89"/>
        <v xml:space="preserve"> </v>
      </c>
      <c r="E385" s="1" t="str">
        <f t="shared" si="90"/>
        <v xml:space="preserve"> </v>
      </c>
      <c r="F385" s="1">
        <f t="shared" si="95"/>
        <v>0</v>
      </c>
      <c r="G385" s="1" t="str">
        <f t="shared" si="91"/>
        <v xml:space="preserve"> </v>
      </c>
      <c r="H385" s="42" t="str">
        <f t="shared" si="96"/>
        <v xml:space="preserve"> </v>
      </c>
      <c r="I385" s="1" t="str">
        <f t="shared" si="92"/>
        <v xml:space="preserve"> </v>
      </c>
      <c r="J385" s="1" t="str">
        <f t="shared" si="93"/>
        <v xml:space="preserve"> </v>
      </c>
      <c r="K385" s="1" t="str">
        <f t="shared" si="94"/>
        <v xml:space="preserve"> </v>
      </c>
      <c r="L385" s="7"/>
      <c r="M385">
        <f t="shared" si="97"/>
        <v>0</v>
      </c>
      <c r="N385">
        <f t="shared" si="98"/>
        <v>0</v>
      </c>
      <c r="O385">
        <f t="shared" si="99"/>
        <v>0</v>
      </c>
      <c r="P385" s="1">
        <f t="shared" si="100"/>
        <v>0</v>
      </c>
      <c r="Q385" s="22">
        <f t="shared" si="102"/>
        <v>0</v>
      </c>
      <c r="R385" s="19">
        <f t="shared" si="102"/>
        <v>0</v>
      </c>
      <c r="S385" s="1">
        <f t="shared" si="102"/>
        <v>0</v>
      </c>
      <c r="T385" s="1">
        <f t="shared" si="102"/>
        <v>0</v>
      </c>
      <c r="U385" s="42" t="str">
        <f t="shared" si="101"/>
        <v xml:space="preserve"> </v>
      </c>
      <c r="Z385" s="14"/>
    </row>
    <row r="386" spans="1:26" ht="15.75" x14ac:dyDescent="0.25">
      <c r="A386" s="3">
        <v>383</v>
      </c>
      <c r="B386" s="4">
        <f t="shared" si="87"/>
        <v>383</v>
      </c>
      <c r="C386" s="1" t="str">
        <f t="shared" si="88"/>
        <v xml:space="preserve"> </v>
      </c>
      <c r="D386" t="str">
        <f t="shared" si="89"/>
        <v xml:space="preserve"> </v>
      </c>
      <c r="E386" s="1" t="str">
        <f t="shared" si="90"/>
        <v xml:space="preserve"> </v>
      </c>
      <c r="F386" s="1">
        <f t="shared" si="95"/>
        <v>0</v>
      </c>
      <c r="G386" s="1" t="str">
        <f t="shared" si="91"/>
        <v xml:space="preserve"> </v>
      </c>
      <c r="H386" s="42" t="str">
        <f t="shared" si="96"/>
        <v xml:space="preserve"> </v>
      </c>
      <c r="I386" s="1" t="str">
        <f t="shared" si="92"/>
        <v xml:space="preserve"> </v>
      </c>
      <c r="J386" s="1" t="str">
        <f t="shared" si="93"/>
        <v xml:space="preserve"> </v>
      </c>
      <c r="K386" s="1" t="str">
        <f t="shared" si="94"/>
        <v xml:space="preserve"> </v>
      </c>
      <c r="L386" s="7"/>
      <c r="M386">
        <f t="shared" si="97"/>
        <v>0</v>
      </c>
      <c r="N386">
        <f t="shared" si="98"/>
        <v>0</v>
      </c>
      <c r="O386">
        <f t="shared" si="99"/>
        <v>0</v>
      </c>
      <c r="P386" s="1">
        <f t="shared" si="100"/>
        <v>0</v>
      </c>
      <c r="Q386" s="22">
        <f t="shared" si="102"/>
        <v>0</v>
      </c>
      <c r="R386" s="19">
        <f t="shared" si="102"/>
        <v>0</v>
      </c>
      <c r="S386" s="1">
        <f t="shared" si="102"/>
        <v>0</v>
      </c>
      <c r="T386" s="1">
        <f t="shared" si="102"/>
        <v>0</v>
      </c>
      <c r="U386" s="42" t="str">
        <f t="shared" si="101"/>
        <v xml:space="preserve"> </v>
      </c>
      <c r="Z386" s="14"/>
    </row>
    <row r="387" spans="1:26" ht="15.75" x14ac:dyDescent="0.25">
      <c r="A387" s="3">
        <v>384</v>
      </c>
      <c r="B387" s="4">
        <f t="shared" si="87"/>
        <v>384</v>
      </c>
      <c r="C387" s="1" t="str">
        <f t="shared" si="88"/>
        <v xml:space="preserve"> </v>
      </c>
      <c r="D387" t="str">
        <f t="shared" si="89"/>
        <v xml:space="preserve"> </v>
      </c>
      <c r="E387" s="1" t="str">
        <f t="shared" si="90"/>
        <v xml:space="preserve"> </v>
      </c>
      <c r="F387" s="1">
        <f t="shared" si="95"/>
        <v>0</v>
      </c>
      <c r="G387" s="1" t="str">
        <f t="shared" si="91"/>
        <v xml:space="preserve"> </v>
      </c>
      <c r="H387" s="42" t="str">
        <f t="shared" si="96"/>
        <v xml:space="preserve"> </v>
      </c>
      <c r="I387" s="1" t="str">
        <f t="shared" si="92"/>
        <v xml:space="preserve"> </v>
      </c>
      <c r="J387" s="1" t="str">
        <f t="shared" si="93"/>
        <v xml:space="preserve"> </v>
      </c>
      <c r="K387" s="1" t="str">
        <f t="shared" si="94"/>
        <v xml:space="preserve"> </v>
      </c>
      <c r="L387" s="7"/>
      <c r="M387">
        <f t="shared" si="97"/>
        <v>0</v>
      </c>
      <c r="N387">
        <f t="shared" si="98"/>
        <v>0</v>
      </c>
      <c r="O387">
        <f t="shared" si="99"/>
        <v>0</v>
      </c>
      <c r="P387" s="1">
        <f t="shared" si="100"/>
        <v>0</v>
      </c>
      <c r="Q387" s="22">
        <f t="shared" si="102"/>
        <v>0</v>
      </c>
      <c r="R387" s="19">
        <f t="shared" ref="R387:T450" si="103">AA387</f>
        <v>0</v>
      </c>
      <c r="S387" s="1">
        <f t="shared" si="103"/>
        <v>0</v>
      </c>
      <c r="T387" s="1">
        <f t="shared" si="103"/>
        <v>0</v>
      </c>
      <c r="U387" s="42" t="str">
        <f t="shared" si="101"/>
        <v xml:space="preserve"> </v>
      </c>
      <c r="Z387" s="14"/>
    </row>
    <row r="388" spans="1:26" ht="15.75" x14ac:dyDescent="0.25">
      <c r="A388" s="3">
        <v>385</v>
      </c>
      <c r="B388" s="4">
        <f t="shared" ref="B388:B451" si="104">IF(A388=C388," ",A388)</f>
        <v>385</v>
      </c>
      <c r="C388" s="1" t="str">
        <f t="shared" ref="C388:C451" si="105">_xlfn.IFNA(VLOOKUP(A388,$M$4:$N$1002,2,FALSE)," ")</f>
        <v xml:space="preserve"> </v>
      </c>
      <c r="D388" t="str">
        <f t="shared" ref="D388:D451" si="106">_xlfn.IFNA(VLOOKUP(C388,$N$4:$O$1002,2,FALSE)," ")</f>
        <v xml:space="preserve"> </v>
      </c>
      <c r="E388" s="1" t="str">
        <f t="shared" ref="E388:E451" si="107">_xlfn.IFNA(VLOOKUP(C388,$N$4:$U$1002,3,FALSE)," ")</f>
        <v xml:space="preserve"> </v>
      </c>
      <c r="F388" s="1">
        <f t="shared" si="95"/>
        <v>0</v>
      </c>
      <c r="G388" s="1" t="str">
        <f t="shared" ref="G388:G451" si="108">IF(D388=H388," ","licenza 23 da rinnovare")</f>
        <v xml:space="preserve"> </v>
      </c>
      <c r="H388" s="42" t="str">
        <f t="shared" si="96"/>
        <v xml:space="preserve"> </v>
      </c>
      <c r="I388" s="1" t="str">
        <f t="shared" ref="I388:I451" si="109">_xlfn.IFNA(VLOOKUP(D388,$O$4:$S$1002,4,FALSE)," ")</f>
        <v xml:space="preserve"> </v>
      </c>
      <c r="J388" s="1" t="str">
        <f t="shared" ref="J388:J451" si="110">_xlfn.IFNA(VLOOKUP(D388,$O$4:$S$1002,5,FALSE)," ")</f>
        <v xml:space="preserve"> </v>
      </c>
      <c r="K388" s="1" t="str">
        <f t="shared" ref="K388:K451" si="111">_xlfn.IFNA(VLOOKUP(D388,$O$4:$T$1002,6,FALSE)," ")</f>
        <v xml:space="preserve"> </v>
      </c>
      <c r="L388" s="7"/>
      <c r="M388">
        <f t="shared" si="97"/>
        <v>0</v>
      </c>
      <c r="N388">
        <f t="shared" si="98"/>
        <v>0</v>
      </c>
      <c r="O388">
        <f t="shared" si="99"/>
        <v>0</v>
      </c>
      <c r="P388" s="1">
        <f t="shared" si="100"/>
        <v>0</v>
      </c>
      <c r="Q388" s="22">
        <f t="shared" ref="Q388:T451" si="112">Z388</f>
        <v>0</v>
      </c>
      <c r="R388" s="19">
        <f t="shared" si="103"/>
        <v>0</v>
      </c>
      <c r="S388" s="1">
        <f t="shared" si="103"/>
        <v>0</v>
      </c>
      <c r="T388" s="1">
        <f t="shared" si="103"/>
        <v>0</v>
      </c>
      <c r="U388" s="42" t="str">
        <f t="shared" si="101"/>
        <v xml:space="preserve"> </v>
      </c>
      <c r="Z388" s="14"/>
    </row>
    <row r="389" spans="1:26" ht="15.75" x14ac:dyDescent="0.25">
      <c r="A389" s="3">
        <v>386</v>
      </c>
      <c r="B389" s="4">
        <f t="shared" si="104"/>
        <v>386</v>
      </c>
      <c r="C389" s="1" t="str">
        <f t="shared" si="105"/>
        <v xml:space="preserve"> </v>
      </c>
      <c r="D389" t="str">
        <f t="shared" si="106"/>
        <v xml:space="preserve"> </v>
      </c>
      <c r="E389" s="1" t="str">
        <f t="shared" si="107"/>
        <v xml:space="preserve"> </v>
      </c>
      <c r="F389" s="1">
        <f t="shared" ref="F389:F452" si="113">IF(G389="licenza 23 da rinnovare",1,0)</f>
        <v>0</v>
      </c>
      <c r="G389" s="1" t="str">
        <f t="shared" si="108"/>
        <v xml:space="preserve"> </v>
      </c>
      <c r="H389" s="42" t="str">
        <f t="shared" ref="H389:H452" si="114">_xlfn.IFNA(VLOOKUP(C389,$N$4:$W$1002,8,FALSE)," ")</f>
        <v xml:space="preserve"> </v>
      </c>
      <c r="I389" s="1" t="str">
        <f t="shared" si="109"/>
        <v xml:space="preserve"> </v>
      </c>
      <c r="J389" s="1" t="str">
        <f t="shared" si="110"/>
        <v xml:space="preserve"> </v>
      </c>
      <c r="K389" s="1" t="str">
        <f t="shared" si="111"/>
        <v xml:space="preserve"> </v>
      </c>
      <c r="L389" s="7"/>
      <c r="M389">
        <f t="shared" ref="M389:M452" si="115">X389</f>
        <v>0</v>
      </c>
      <c r="N389">
        <f t="shared" ref="N389:N452" si="116">X389</f>
        <v>0</v>
      </c>
      <c r="O389">
        <f t="shared" ref="O389:O452" si="117">Y389</f>
        <v>0</v>
      </c>
      <c r="P389" s="1">
        <f t="shared" ref="P389:P452" si="118">W389</f>
        <v>0</v>
      </c>
      <c r="Q389" s="22">
        <f t="shared" si="112"/>
        <v>0</v>
      </c>
      <c r="R389" s="19">
        <f t="shared" si="103"/>
        <v>0</v>
      </c>
      <c r="S389" s="1">
        <f t="shared" si="103"/>
        <v>0</v>
      </c>
      <c r="T389" s="1">
        <f t="shared" si="103"/>
        <v>0</v>
      </c>
      <c r="U389" s="42" t="str">
        <f t="shared" ref="U389:U452" si="119">IF(AD389&gt;0,AD389," ")</f>
        <v xml:space="preserve"> </v>
      </c>
      <c r="Z389" s="14"/>
    </row>
    <row r="390" spans="1:26" ht="15.75" x14ac:dyDescent="0.25">
      <c r="A390" s="3">
        <v>387</v>
      </c>
      <c r="B390" s="4">
        <f t="shared" si="104"/>
        <v>387</v>
      </c>
      <c r="C390" s="1" t="str">
        <f t="shared" si="105"/>
        <v xml:space="preserve"> </v>
      </c>
      <c r="D390" t="str">
        <f t="shared" si="106"/>
        <v xml:space="preserve"> </v>
      </c>
      <c r="E390" s="1" t="str">
        <f t="shared" si="107"/>
        <v xml:space="preserve"> </v>
      </c>
      <c r="F390" s="1">
        <f t="shared" si="113"/>
        <v>0</v>
      </c>
      <c r="G390" s="1" t="str">
        <f t="shared" si="108"/>
        <v xml:space="preserve"> </v>
      </c>
      <c r="H390" s="42" t="str">
        <f t="shared" si="114"/>
        <v xml:space="preserve"> </v>
      </c>
      <c r="I390" s="1" t="str">
        <f t="shared" si="109"/>
        <v xml:space="preserve"> </v>
      </c>
      <c r="J390" s="1" t="str">
        <f t="shared" si="110"/>
        <v xml:space="preserve"> </v>
      </c>
      <c r="K390" s="1" t="str">
        <f t="shared" si="111"/>
        <v xml:space="preserve"> </v>
      </c>
      <c r="L390" s="7"/>
      <c r="M390">
        <f t="shared" si="115"/>
        <v>0</v>
      </c>
      <c r="N390">
        <f t="shared" si="116"/>
        <v>0</v>
      </c>
      <c r="O390">
        <f t="shared" si="117"/>
        <v>0</v>
      </c>
      <c r="P390" s="1">
        <f t="shared" si="118"/>
        <v>0</v>
      </c>
      <c r="Q390" s="22">
        <f t="shared" si="112"/>
        <v>0</v>
      </c>
      <c r="R390" s="19">
        <f t="shared" si="103"/>
        <v>0</v>
      </c>
      <c r="S390" s="1">
        <f t="shared" si="103"/>
        <v>0</v>
      </c>
      <c r="T390" s="1">
        <f t="shared" si="103"/>
        <v>0</v>
      </c>
      <c r="U390" s="42" t="str">
        <f t="shared" si="119"/>
        <v xml:space="preserve"> </v>
      </c>
      <c r="Z390" s="14"/>
    </row>
    <row r="391" spans="1:26" ht="15.75" x14ac:dyDescent="0.25">
      <c r="A391" s="3">
        <v>388</v>
      </c>
      <c r="B391" s="4">
        <f t="shared" si="104"/>
        <v>388</v>
      </c>
      <c r="C391" s="1" t="str">
        <f t="shared" si="105"/>
        <v xml:space="preserve"> </v>
      </c>
      <c r="D391" t="str">
        <f t="shared" si="106"/>
        <v xml:space="preserve"> </v>
      </c>
      <c r="E391" s="1" t="str">
        <f t="shared" si="107"/>
        <v xml:space="preserve"> </v>
      </c>
      <c r="F391" s="1">
        <f t="shared" si="113"/>
        <v>0</v>
      </c>
      <c r="G391" s="1" t="str">
        <f t="shared" si="108"/>
        <v xml:space="preserve"> </v>
      </c>
      <c r="H391" s="42" t="str">
        <f t="shared" si="114"/>
        <v xml:space="preserve"> </v>
      </c>
      <c r="I391" s="1" t="str">
        <f t="shared" si="109"/>
        <v xml:space="preserve"> </v>
      </c>
      <c r="J391" s="1" t="str">
        <f t="shared" si="110"/>
        <v xml:space="preserve"> </v>
      </c>
      <c r="K391" s="1" t="str">
        <f t="shared" si="111"/>
        <v xml:space="preserve"> </v>
      </c>
      <c r="L391" s="7"/>
      <c r="M391">
        <f t="shared" si="115"/>
        <v>0</v>
      </c>
      <c r="N391">
        <f t="shared" si="116"/>
        <v>0</v>
      </c>
      <c r="O391">
        <f t="shared" si="117"/>
        <v>0</v>
      </c>
      <c r="P391" s="1">
        <f t="shared" si="118"/>
        <v>0</v>
      </c>
      <c r="Q391" s="22">
        <f t="shared" si="112"/>
        <v>0</v>
      </c>
      <c r="R391" s="19">
        <f t="shared" si="103"/>
        <v>0</v>
      </c>
      <c r="S391" s="1">
        <f t="shared" si="103"/>
        <v>0</v>
      </c>
      <c r="T391" s="1">
        <f t="shared" si="103"/>
        <v>0</v>
      </c>
      <c r="U391" s="42" t="str">
        <f t="shared" si="119"/>
        <v xml:space="preserve"> </v>
      </c>
      <c r="Z391" s="14"/>
    </row>
    <row r="392" spans="1:26" ht="15.75" x14ac:dyDescent="0.25">
      <c r="A392" s="3">
        <v>389</v>
      </c>
      <c r="B392" s="4">
        <f t="shared" si="104"/>
        <v>389</v>
      </c>
      <c r="C392" s="1" t="str">
        <f t="shared" si="105"/>
        <v xml:space="preserve"> </v>
      </c>
      <c r="D392" t="str">
        <f t="shared" si="106"/>
        <v xml:space="preserve"> </v>
      </c>
      <c r="E392" s="1" t="str">
        <f t="shared" si="107"/>
        <v xml:space="preserve"> </v>
      </c>
      <c r="F392" s="1">
        <f t="shared" si="113"/>
        <v>0</v>
      </c>
      <c r="G392" s="1" t="str">
        <f t="shared" si="108"/>
        <v xml:space="preserve"> </v>
      </c>
      <c r="H392" s="42" t="str">
        <f t="shared" si="114"/>
        <v xml:space="preserve"> </v>
      </c>
      <c r="I392" s="1" t="str">
        <f t="shared" si="109"/>
        <v xml:space="preserve"> </v>
      </c>
      <c r="J392" s="1" t="str">
        <f t="shared" si="110"/>
        <v xml:space="preserve"> </v>
      </c>
      <c r="K392" s="1" t="str">
        <f t="shared" si="111"/>
        <v xml:space="preserve"> </v>
      </c>
      <c r="L392" s="7"/>
      <c r="M392">
        <f t="shared" si="115"/>
        <v>0</v>
      </c>
      <c r="N392">
        <f t="shared" si="116"/>
        <v>0</v>
      </c>
      <c r="O392">
        <f t="shared" si="117"/>
        <v>0</v>
      </c>
      <c r="P392" s="1">
        <f t="shared" si="118"/>
        <v>0</v>
      </c>
      <c r="Q392" s="22">
        <f t="shared" si="112"/>
        <v>0</v>
      </c>
      <c r="R392" s="19">
        <f t="shared" si="103"/>
        <v>0</v>
      </c>
      <c r="S392" s="1">
        <f t="shared" si="103"/>
        <v>0</v>
      </c>
      <c r="T392" s="1">
        <f t="shared" si="103"/>
        <v>0</v>
      </c>
      <c r="U392" s="42" t="str">
        <f t="shared" si="119"/>
        <v xml:space="preserve"> </v>
      </c>
      <c r="Z392" s="14"/>
    </row>
    <row r="393" spans="1:26" ht="15.75" x14ac:dyDescent="0.25">
      <c r="A393" s="3">
        <v>390</v>
      </c>
      <c r="B393" s="4">
        <f t="shared" si="104"/>
        <v>390</v>
      </c>
      <c r="C393" s="1" t="str">
        <f t="shared" si="105"/>
        <v xml:space="preserve"> </v>
      </c>
      <c r="D393" t="str">
        <f t="shared" si="106"/>
        <v xml:space="preserve"> </v>
      </c>
      <c r="E393" s="1" t="str">
        <f t="shared" si="107"/>
        <v xml:space="preserve"> </v>
      </c>
      <c r="F393" s="1">
        <f t="shared" si="113"/>
        <v>0</v>
      </c>
      <c r="G393" s="1" t="str">
        <f t="shared" si="108"/>
        <v xml:space="preserve"> </v>
      </c>
      <c r="H393" s="42" t="str">
        <f t="shared" si="114"/>
        <v xml:space="preserve"> </v>
      </c>
      <c r="I393" s="1" t="str">
        <f t="shared" si="109"/>
        <v xml:space="preserve"> </v>
      </c>
      <c r="J393" s="1" t="str">
        <f t="shared" si="110"/>
        <v xml:space="preserve"> </v>
      </c>
      <c r="K393" s="1" t="str">
        <f t="shared" si="111"/>
        <v xml:space="preserve"> </v>
      </c>
      <c r="L393" s="7"/>
      <c r="M393">
        <f t="shared" si="115"/>
        <v>0</v>
      </c>
      <c r="N393">
        <f t="shared" si="116"/>
        <v>0</v>
      </c>
      <c r="O393">
        <f t="shared" si="117"/>
        <v>0</v>
      </c>
      <c r="P393" s="1">
        <f t="shared" si="118"/>
        <v>0</v>
      </c>
      <c r="Q393" s="22">
        <f t="shared" si="112"/>
        <v>0</v>
      </c>
      <c r="R393" s="19">
        <f t="shared" si="103"/>
        <v>0</v>
      </c>
      <c r="S393" s="1">
        <f t="shared" si="103"/>
        <v>0</v>
      </c>
      <c r="T393" s="1">
        <f t="shared" si="103"/>
        <v>0</v>
      </c>
      <c r="U393" s="42" t="str">
        <f t="shared" si="119"/>
        <v xml:space="preserve"> </v>
      </c>
      <c r="Z393" s="14"/>
    </row>
    <row r="394" spans="1:26" ht="15.75" x14ac:dyDescent="0.25">
      <c r="A394" s="3">
        <v>391</v>
      </c>
      <c r="B394" s="4">
        <f t="shared" si="104"/>
        <v>391</v>
      </c>
      <c r="C394" s="1" t="str">
        <f t="shared" si="105"/>
        <v xml:space="preserve"> </v>
      </c>
      <c r="D394" t="str">
        <f t="shared" si="106"/>
        <v xml:space="preserve"> </v>
      </c>
      <c r="E394" s="1" t="str">
        <f t="shared" si="107"/>
        <v xml:space="preserve"> </v>
      </c>
      <c r="F394" s="1">
        <f t="shared" si="113"/>
        <v>0</v>
      </c>
      <c r="G394" s="1" t="str">
        <f t="shared" si="108"/>
        <v xml:space="preserve"> </v>
      </c>
      <c r="H394" s="42" t="str">
        <f t="shared" si="114"/>
        <v xml:space="preserve"> </v>
      </c>
      <c r="I394" s="1" t="str">
        <f t="shared" si="109"/>
        <v xml:space="preserve"> </v>
      </c>
      <c r="J394" s="1" t="str">
        <f t="shared" si="110"/>
        <v xml:space="preserve"> </v>
      </c>
      <c r="K394" s="1" t="str">
        <f t="shared" si="111"/>
        <v xml:space="preserve"> </v>
      </c>
      <c r="L394" s="7"/>
      <c r="M394">
        <f t="shared" si="115"/>
        <v>0</v>
      </c>
      <c r="N394">
        <f t="shared" si="116"/>
        <v>0</v>
      </c>
      <c r="O394">
        <f t="shared" si="117"/>
        <v>0</v>
      </c>
      <c r="P394" s="1">
        <f t="shared" si="118"/>
        <v>0</v>
      </c>
      <c r="Q394" s="22">
        <f t="shared" si="112"/>
        <v>0</v>
      </c>
      <c r="R394" s="19">
        <f t="shared" si="103"/>
        <v>0</v>
      </c>
      <c r="S394" s="1">
        <f t="shared" si="103"/>
        <v>0</v>
      </c>
      <c r="T394" s="1">
        <f t="shared" si="103"/>
        <v>0</v>
      </c>
      <c r="U394" s="42" t="str">
        <f t="shared" si="119"/>
        <v xml:space="preserve"> </v>
      </c>
      <c r="Z394" s="14"/>
    </row>
    <row r="395" spans="1:26" ht="15.75" x14ac:dyDescent="0.25">
      <c r="A395" s="3">
        <v>392</v>
      </c>
      <c r="B395" s="4">
        <f t="shared" si="104"/>
        <v>392</v>
      </c>
      <c r="C395" s="1" t="str">
        <f t="shared" si="105"/>
        <v xml:space="preserve"> </v>
      </c>
      <c r="D395" t="str">
        <f t="shared" si="106"/>
        <v xml:space="preserve"> </v>
      </c>
      <c r="E395" s="1" t="str">
        <f t="shared" si="107"/>
        <v xml:space="preserve"> </v>
      </c>
      <c r="F395" s="1">
        <f t="shared" si="113"/>
        <v>0</v>
      </c>
      <c r="G395" s="1" t="str">
        <f t="shared" si="108"/>
        <v xml:space="preserve"> </v>
      </c>
      <c r="H395" s="42" t="str">
        <f t="shared" si="114"/>
        <v xml:space="preserve"> </v>
      </c>
      <c r="I395" s="1" t="str">
        <f t="shared" si="109"/>
        <v xml:space="preserve"> </v>
      </c>
      <c r="J395" s="1" t="str">
        <f t="shared" si="110"/>
        <v xml:space="preserve"> </v>
      </c>
      <c r="K395" s="1" t="str">
        <f t="shared" si="111"/>
        <v xml:space="preserve"> </v>
      </c>
      <c r="L395" s="7"/>
      <c r="M395">
        <f t="shared" si="115"/>
        <v>0</v>
      </c>
      <c r="N395">
        <f t="shared" si="116"/>
        <v>0</v>
      </c>
      <c r="O395">
        <f t="shared" si="117"/>
        <v>0</v>
      </c>
      <c r="P395" s="1">
        <f t="shared" si="118"/>
        <v>0</v>
      </c>
      <c r="Q395" s="22">
        <f t="shared" si="112"/>
        <v>0</v>
      </c>
      <c r="R395" s="19">
        <f t="shared" si="103"/>
        <v>0</v>
      </c>
      <c r="S395" s="1">
        <f t="shared" si="103"/>
        <v>0</v>
      </c>
      <c r="T395" s="1">
        <f t="shared" si="103"/>
        <v>0</v>
      </c>
      <c r="U395" s="42" t="str">
        <f t="shared" si="119"/>
        <v xml:space="preserve"> </v>
      </c>
      <c r="Z395" s="14"/>
    </row>
    <row r="396" spans="1:26" ht="15.75" x14ac:dyDescent="0.25">
      <c r="A396" s="3">
        <v>393</v>
      </c>
      <c r="B396" s="4">
        <f t="shared" si="104"/>
        <v>393</v>
      </c>
      <c r="C396" s="1" t="str">
        <f t="shared" si="105"/>
        <v xml:space="preserve"> </v>
      </c>
      <c r="D396" t="str">
        <f t="shared" si="106"/>
        <v xml:space="preserve"> </v>
      </c>
      <c r="E396" s="1" t="str">
        <f t="shared" si="107"/>
        <v xml:space="preserve"> </v>
      </c>
      <c r="F396" s="1">
        <f t="shared" si="113"/>
        <v>0</v>
      </c>
      <c r="G396" s="1" t="str">
        <f t="shared" si="108"/>
        <v xml:space="preserve"> </v>
      </c>
      <c r="H396" s="42" t="str">
        <f t="shared" si="114"/>
        <v xml:space="preserve"> </v>
      </c>
      <c r="I396" s="1" t="str">
        <f t="shared" si="109"/>
        <v xml:space="preserve"> </v>
      </c>
      <c r="J396" s="1" t="str">
        <f t="shared" si="110"/>
        <v xml:space="preserve"> </v>
      </c>
      <c r="K396" s="1" t="str">
        <f t="shared" si="111"/>
        <v xml:space="preserve"> </v>
      </c>
      <c r="L396" s="7"/>
      <c r="M396">
        <f t="shared" si="115"/>
        <v>0</v>
      </c>
      <c r="N396">
        <f t="shared" si="116"/>
        <v>0</v>
      </c>
      <c r="O396">
        <f t="shared" si="117"/>
        <v>0</v>
      </c>
      <c r="P396" s="1">
        <f t="shared" si="118"/>
        <v>0</v>
      </c>
      <c r="Q396" s="22">
        <f t="shared" si="112"/>
        <v>0</v>
      </c>
      <c r="R396" s="19">
        <f t="shared" si="103"/>
        <v>0</v>
      </c>
      <c r="S396" s="1">
        <f t="shared" si="103"/>
        <v>0</v>
      </c>
      <c r="T396" s="1">
        <f t="shared" si="103"/>
        <v>0</v>
      </c>
      <c r="U396" s="42" t="str">
        <f t="shared" si="119"/>
        <v xml:space="preserve"> </v>
      </c>
      <c r="Z396" s="14"/>
    </row>
    <row r="397" spans="1:26" ht="15.75" x14ac:dyDescent="0.25">
      <c r="A397" s="3">
        <v>394</v>
      </c>
      <c r="B397" s="4">
        <f t="shared" si="104"/>
        <v>394</v>
      </c>
      <c r="C397" s="1" t="str">
        <f t="shared" si="105"/>
        <v xml:space="preserve"> </v>
      </c>
      <c r="D397" t="str">
        <f t="shared" si="106"/>
        <v xml:space="preserve"> </v>
      </c>
      <c r="E397" s="1" t="str">
        <f t="shared" si="107"/>
        <v xml:space="preserve"> </v>
      </c>
      <c r="F397" s="1">
        <f t="shared" si="113"/>
        <v>0</v>
      </c>
      <c r="G397" s="1" t="str">
        <f t="shared" si="108"/>
        <v xml:space="preserve"> </v>
      </c>
      <c r="H397" s="42" t="str">
        <f t="shared" si="114"/>
        <v xml:space="preserve"> </v>
      </c>
      <c r="I397" s="1" t="str">
        <f t="shared" si="109"/>
        <v xml:space="preserve"> </v>
      </c>
      <c r="J397" s="1" t="str">
        <f t="shared" si="110"/>
        <v xml:space="preserve"> </v>
      </c>
      <c r="K397" s="1" t="str">
        <f t="shared" si="111"/>
        <v xml:space="preserve"> </v>
      </c>
      <c r="L397" s="7"/>
      <c r="M397">
        <f t="shared" si="115"/>
        <v>0</v>
      </c>
      <c r="N397">
        <f t="shared" si="116"/>
        <v>0</v>
      </c>
      <c r="O397">
        <f t="shared" si="117"/>
        <v>0</v>
      </c>
      <c r="P397" s="1">
        <f t="shared" si="118"/>
        <v>0</v>
      </c>
      <c r="Q397" s="22">
        <f t="shared" si="112"/>
        <v>0</v>
      </c>
      <c r="R397" s="19">
        <f t="shared" si="103"/>
        <v>0</v>
      </c>
      <c r="S397" s="1">
        <f t="shared" si="103"/>
        <v>0</v>
      </c>
      <c r="T397" s="1">
        <f t="shared" si="103"/>
        <v>0</v>
      </c>
      <c r="U397" s="42" t="str">
        <f t="shared" si="119"/>
        <v xml:space="preserve"> </v>
      </c>
      <c r="Z397" s="14"/>
    </row>
    <row r="398" spans="1:26" ht="15.75" x14ac:dyDescent="0.25">
      <c r="A398" s="3">
        <v>395</v>
      </c>
      <c r="B398" s="4">
        <f t="shared" si="104"/>
        <v>395</v>
      </c>
      <c r="C398" s="1" t="str">
        <f t="shared" si="105"/>
        <v xml:space="preserve"> </v>
      </c>
      <c r="D398" t="str">
        <f t="shared" si="106"/>
        <v xml:space="preserve"> </v>
      </c>
      <c r="E398" s="1" t="str">
        <f t="shared" si="107"/>
        <v xml:space="preserve"> </v>
      </c>
      <c r="F398" s="1">
        <f t="shared" si="113"/>
        <v>0</v>
      </c>
      <c r="G398" s="1" t="str">
        <f t="shared" si="108"/>
        <v xml:space="preserve"> </v>
      </c>
      <c r="H398" s="42" t="str">
        <f t="shared" si="114"/>
        <v xml:space="preserve"> </v>
      </c>
      <c r="I398" s="1" t="str">
        <f t="shared" si="109"/>
        <v xml:space="preserve"> </v>
      </c>
      <c r="J398" s="1" t="str">
        <f t="shared" si="110"/>
        <v xml:space="preserve"> </v>
      </c>
      <c r="K398" s="1" t="str">
        <f t="shared" si="111"/>
        <v xml:space="preserve"> </v>
      </c>
      <c r="L398" s="7"/>
      <c r="M398">
        <f t="shared" si="115"/>
        <v>0</v>
      </c>
      <c r="N398">
        <f t="shared" si="116"/>
        <v>0</v>
      </c>
      <c r="O398">
        <f t="shared" si="117"/>
        <v>0</v>
      </c>
      <c r="P398" s="1">
        <f t="shared" si="118"/>
        <v>0</v>
      </c>
      <c r="Q398" s="22">
        <f t="shared" si="112"/>
        <v>0</v>
      </c>
      <c r="R398" s="19">
        <f t="shared" si="103"/>
        <v>0</v>
      </c>
      <c r="S398" s="1">
        <f t="shared" si="103"/>
        <v>0</v>
      </c>
      <c r="T398" s="1">
        <f t="shared" si="103"/>
        <v>0</v>
      </c>
      <c r="U398" s="42" t="str">
        <f t="shared" si="119"/>
        <v xml:space="preserve"> </v>
      </c>
      <c r="Z398" s="14"/>
    </row>
    <row r="399" spans="1:26" ht="15.75" x14ac:dyDescent="0.25">
      <c r="A399" s="3">
        <v>396</v>
      </c>
      <c r="B399" s="4">
        <f t="shared" si="104"/>
        <v>396</v>
      </c>
      <c r="C399" s="1" t="str">
        <f t="shared" si="105"/>
        <v xml:space="preserve"> </v>
      </c>
      <c r="D399" t="str">
        <f t="shared" si="106"/>
        <v xml:space="preserve"> </v>
      </c>
      <c r="E399" s="1" t="str">
        <f t="shared" si="107"/>
        <v xml:space="preserve"> </v>
      </c>
      <c r="F399" s="1">
        <f t="shared" si="113"/>
        <v>0</v>
      </c>
      <c r="G399" s="1" t="str">
        <f t="shared" si="108"/>
        <v xml:space="preserve"> </v>
      </c>
      <c r="H399" s="42" t="str">
        <f t="shared" si="114"/>
        <v xml:space="preserve"> </v>
      </c>
      <c r="I399" s="1" t="str">
        <f t="shared" si="109"/>
        <v xml:space="preserve"> </v>
      </c>
      <c r="J399" s="1" t="str">
        <f t="shared" si="110"/>
        <v xml:space="preserve"> </v>
      </c>
      <c r="K399" s="1" t="str">
        <f t="shared" si="111"/>
        <v xml:space="preserve"> </v>
      </c>
      <c r="L399" s="7"/>
      <c r="M399">
        <f t="shared" si="115"/>
        <v>0</v>
      </c>
      <c r="N399">
        <f t="shared" si="116"/>
        <v>0</v>
      </c>
      <c r="O399">
        <f t="shared" si="117"/>
        <v>0</v>
      </c>
      <c r="P399" s="1">
        <f t="shared" si="118"/>
        <v>0</v>
      </c>
      <c r="Q399" s="22">
        <f t="shared" si="112"/>
        <v>0</v>
      </c>
      <c r="R399" s="19">
        <f t="shared" si="103"/>
        <v>0</v>
      </c>
      <c r="S399" s="1">
        <f t="shared" si="103"/>
        <v>0</v>
      </c>
      <c r="T399" s="1">
        <f t="shared" si="103"/>
        <v>0</v>
      </c>
      <c r="U399" s="42" t="str">
        <f t="shared" si="119"/>
        <v xml:space="preserve"> </v>
      </c>
      <c r="Z399" s="14"/>
    </row>
    <row r="400" spans="1:26" ht="15.75" x14ac:dyDescent="0.25">
      <c r="A400" s="3">
        <v>397</v>
      </c>
      <c r="B400" s="4">
        <f t="shared" si="104"/>
        <v>397</v>
      </c>
      <c r="C400" s="1" t="str">
        <f t="shared" si="105"/>
        <v xml:space="preserve"> </v>
      </c>
      <c r="D400" t="str">
        <f t="shared" si="106"/>
        <v xml:space="preserve"> </v>
      </c>
      <c r="E400" s="1" t="str">
        <f t="shared" si="107"/>
        <v xml:space="preserve"> </v>
      </c>
      <c r="F400" s="1">
        <f t="shared" si="113"/>
        <v>0</v>
      </c>
      <c r="G400" s="1" t="str">
        <f t="shared" si="108"/>
        <v xml:space="preserve"> </v>
      </c>
      <c r="H400" s="42" t="str">
        <f t="shared" si="114"/>
        <v xml:space="preserve"> </v>
      </c>
      <c r="I400" s="1" t="str">
        <f t="shared" si="109"/>
        <v xml:space="preserve"> </v>
      </c>
      <c r="J400" s="1" t="str">
        <f t="shared" si="110"/>
        <v xml:space="preserve"> </v>
      </c>
      <c r="K400" s="1" t="str">
        <f t="shared" si="111"/>
        <v xml:space="preserve"> </v>
      </c>
      <c r="L400" s="7"/>
      <c r="M400">
        <f t="shared" si="115"/>
        <v>0</v>
      </c>
      <c r="N400">
        <f t="shared" si="116"/>
        <v>0</v>
      </c>
      <c r="O400">
        <f t="shared" si="117"/>
        <v>0</v>
      </c>
      <c r="P400" s="1">
        <f t="shared" si="118"/>
        <v>0</v>
      </c>
      <c r="Q400" s="22">
        <f t="shared" si="112"/>
        <v>0</v>
      </c>
      <c r="R400" s="19">
        <f t="shared" si="103"/>
        <v>0</v>
      </c>
      <c r="S400" s="1">
        <f t="shared" si="103"/>
        <v>0</v>
      </c>
      <c r="T400" s="1">
        <f t="shared" si="103"/>
        <v>0</v>
      </c>
      <c r="U400" s="42" t="str">
        <f t="shared" si="119"/>
        <v xml:space="preserve"> </v>
      </c>
      <c r="Z400" s="14"/>
    </row>
    <row r="401" spans="1:26" ht="15.75" x14ac:dyDescent="0.25">
      <c r="A401" s="3">
        <v>398</v>
      </c>
      <c r="B401" s="4">
        <f t="shared" si="104"/>
        <v>398</v>
      </c>
      <c r="C401" s="1" t="str">
        <f t="shared" si="105"/>
        <v xml:space="preserve"> </v>
      </c>
      <c r="D401" t="str">
        <f t="shared" si="106"/>
        <v xml:space="preserve"> </v>
      </c>
      <c r="E401" s="1" t="str">
        <f t="shared" si="107"/>
        <v xml:space="preserve"> </v>
      </c>
      <c r="F401" s="1">
        <f t="shared" si="113"/>
        <v>0</v>
      </c>
      <c r="G401" s="1" t="str">
        <f t="shared" si="108"/>
        <v xml:space="preserve"> </v>
      </c>
      <c r="H401" s="42" t="str">
        <f t="shared" si="114"/>
        <v xml:space="preserve"> </v>
      </c>
      <c r="I401" s="1" t="str">
        <f t="shared" si="109"/>
        <v xml:space="preserve"> </v>
      </c>
      <c r="J401" s="1" t="str">
        <f t="shared" si="110"/>
        <v xml:space="preserve"> </v>
      </c>
      <c r="K401" s="1" t="str">
        <f t="shared" si="111"/>
        <v xml:space="preserve"> </v>
      </c>
      <c r="L401" s="7"/>
      <c r="M401">
        <f t="shared" si="115"/>
        <v>0</v>
      </c>
      <c r="N401">
        <f t="shared" si="116"/>
        <v>0</v>
      </c>
      <c r="O401">
        <f t="shared" si="117"/>
        <v>0</v>
      </c>
      <c r="P401" s="1">
        <f t="shared" si="118"/>
        <v>0</v>
      </c>
      <c r="Q401" s="22">
        <f t="shared" si="112"/>
        <v>0</v>
      </c>
      <c r="R401" s="19">
        <f t="shared" si="103"/>
        <v>0</v>
      </c>
      <c r="S401" s="1">
        <f t="shared" si="103"/>
        <v>0</v>
      </c>
      <c r="T401" s="1">
        <f t="shared" si="103"/>
        <v>0</v>
      </c>
      <c r="U401" s="42" t="str">
        <f t="shared" si="119"/>
        <v xml:space="preserve"> </v>
      </c>
      <c r="Z401" s="14"/>
    </row>
    <row r="402" spans="1:26" ht="15.75" x14ac:dyDescent="0.25">
      <c r="A402" s="3">
        <v>399</v>
      </c>
      <c r="B402" s="4" t="str">
        <f t="shared" si="104"/>
        <v xml:space="preserve"> </v>
      </c>
      <c r="C402" s="1">
        <f t="shared" si="105"/>
        <v>399</v>
      </c>
      <c r="D402" t="str">
        <f t="shared" si="106"/>
        <v>TROST FILIP</v>
      </c>
      <c r="E402" s="1" t="str">
        <f t="shared" si="107"/>
        <v>A02484</v>
      </c>
      <c r="F402" s="1">
        <f t="shared" si="113"/>
        <v>0</v>
      </c>
      <c r="G402" s="1" t="str">
        <f t="shared" si="108"/>
        <v xml:space="preserve"> </v>
      </c>
      <c r="H402" s="42" t="str">
        <f t="shared" si="114"/>
        <v>TROST FILIP</v>
      </c>
      <c r="I402" s="1" t="str">
        <f t="shared" si="109"/>
        <v>FVG</v>
      </c>
      <c r="J402" s="1">
        <f t="shared" si="110"/>
        <v>65</v>
      </c>
      <c r="K402" s="1" t="str">
        <f t="shared" si="111"/>
        <v>DEBUTTANTI</v>
      </c>
      <c r="L402" s="7"/>
      <c r="M402">
        <f t="shared" si="115"/>
        <v>0</v>
      </c>
      <c r="N402">
        <f t="shared" si="116"/>
        <v>0</v>
      </c>
      <c r="O402">
        <f t="shared" si="117"/>
        <v>0</v>
      </c>
      <c r="P402" s="1">
        <f t="shared" si="118"/>
        <v>0</v>
      </c>
      <c r="Q402" s="22">
        <f t="shared" si="112"/>
        <v>0</v>
      </c>
      <c r="R402" s="19">
        <f t="shared" si="103"/>
        <v>0</v>
      </c>
      <c r="S402" s="1">
        <f t="shared" si="103"/>
        <v>0</v>
      </c>
      <c r="T402" s="1">
        <f t="shared" si="103"/>
        <v>0</v>
      </c>
      <c r="U402" s="42" t="str">
        <f t="shared" si="119"/>
        <v xml:space="preserve"> </v>
      </c>
      <c r="Z402" s="14"/>
    </row>
    <row r="403" spans="1:26" ht="15.75" x14ac:dyDescent="0.25">
      <c r="A403" s="3">
        <v>400</v>
      </c>
      <c r="B403" s="4">
        <f t="shared" si="104"/>
        <v>400</v>
      </c>
      <c r="C403" s="1" t="str">
        <f t="shared" si="105"/>
        <v xml:space="preserve"> </v>
      </c>
      <c r="D403" t="str">
        <f t="shared" si="106"/>
        <v xml:space="preserve"> </v>
      </c>
      <c r="E403" s="1" t="str">
        <f t="shared" si="107"/>
        <v xml:space="preserve"> </v>
      </c>
      <c r="F403" s="1">
        <f t="shared" si="113"/>
        <v>0</v>
      </c>
      <c r="G403" s="1" t="str">
        <f t="shared" si="108"/>
        <v xml:space="preserve"> </v>
      </c>
      <c r="H403" s="42" t="str">
        <f t="shared" si="114"/>
        <v xml:space="preserve"> </v>
      </c>
      <c r="I403" s="1" t="str">
        <f t="shared" si="109"/>
        <v xml:space="preserve"> </v>
      </c>
      <c r="J403" s="1" t="str">
        <f t="shared" si="110"/>
        <v xml:space="preserve"> </v>
      </c>
      <c r="K403" s="1" t="str">
        <f t="shared" si="111"/>
        <v xml:space="preserve"> </v>
      </c>
      <c r="L403" s="7"/>
      <c r="M403">
        <f t="shared" si="115"/>
        <v>0</v>
      </c>
      <c r="N403">
        <f t="shared" si="116"/>
        <v>0</v>
      </c>
      <c r="O403">
        <f t="shared" si="117"/>
        <v>0</v>
      </c>
      <c r="P403" s="1">
        <f t="shared" si="118"/>
        <v>0</v>
      </c>
      <c r="Q403" s="22">
        <f t="shared" si="112"/>
        <v>0</v>
      </c>
      <c r="R403" s="19">
        <f t="shared" si="103"/>
        <v>0</v>
      </c>
      <c r="S403" s="1">
        <f t="shared" si="103"/>
        <v>0</v>
      </c>
      <c r="T403" s="1">
        <f t="shared" si="103"/>
        <v>0</v>
      </c>
      <c r="U403" s="42" t="str">
        <f t="shared" si="119"/>
        <v xml:space="preserve"> </v>
      </c>
      <c r="Z403" s="14"/>
    </row>
    <row r="404" spans="1:26" ht="15.75" x14ac:dyDescent="0.25">
      <c r="A404" s="3">
        <v>401</v>
      </c>
      <c r="B404" s="4">
        <f t="shared" si="104"/>
        <v>401</v>
      </c>
      <c r="C404" s="1" t="str">
        <f t="shared" si="105"/>
        <v xml:space="preserve"> </v>
      </c>
      <c r="D404" t="str">
        <f t="shared" si="106"/>
        <v xml:space="preserve"> </v>
      </c>
      <c r="E404" s="1" t="str">
        <f t="shared" si="107"/>
        <v xml:space="preserve"> </v>
      </c>
      <c r="F404" s="1">
        <f t="shared" si="113"/>
        <v>0</v>
      </c>
      <c r="G404" s="1" t="str">
        <f t="shared" si="108"/>
        <v xml:space="preserve"> </v>
      </c>
      <c r="H404" s="42" t="str">
        <f t="shared" si="114"/>
        <v xml:space="preserve"> </v>
      </c>
      <c r="I404" s="1" t="str">
        <f t="shared" si="109"/>
        <v xml:space="preserve"> </v>
      </c>
      <c r="J404" s="1" t="str">
        <f t="shared" si="110"/>
        <v xml:space="preserve"> </v>
      </c>
      <c r="K404" s="1" t="str">
        <f t="shared" si="111"/>
        <v xml:space="preserve"> </v>
      </c>
      <c r="L404" s="7"/>
      <c r="M404">
        <f t="shared" si="115"/>
        <v>0</v>
      </c>
      <c r="N404">
        <f t="shared" si="116"/>
        <v>0</v>
      </c>
      <c r="O404">
        <f t="shared" si="117"/>
        <v>0</v>
      </c>
      <c r="P404" s="1">
        <f t="shared" si="118"/>
        <v>0</v>
      </c>
      <c r="Q404" s="22">
        <f t="shared" si="112"/>
        <v>0</v>
      </c>
      <c r="R404" s="19">
        <f t="shared" si="103"/>
        <v>0</v>
      </c>
      <c r="S404" s="1">
        <f t="shared" si="103"/>
        <v>0</v>
      </c>
      <c r="T404" s="1">
        <f t="shared" si="103"/>
        <v>0</v>
      </c>
      <c r="U404" s="42" t="str">
        <f t="shared" si="119"/>
        <v xml:space="preserve"> </v>
      </c>
      <c r="Z404" s="14"/>
    </row>
    <row r="405" spans="1:26" ht="15.75" x14ac:dyDescent="0.25">
      <c r="A405" s="3">
        <v>402</v>
      </c>
      <c r="B405" s="4">
        <f t="shared" si="104"/>
        <v>402</v>
      </c>
      <c r="C405" s="1" t="str">
        <f t="shared" si="105"/>
        <v xml:space="preserve"> </v>
      </c>
      <c r="D405" t="str">
        <f t="shared" si="106"/>
        <v xml:space="preserve"> </v>
      </c>
      <c r="E405" s="1" t="str">
        <f t="shared" si="107"/>
        <v xml:space="preserve"> </v>
      </c>
      <c r="F405" s="1">
        <f t="shared" si="113"/>
        <v>0</v>
      </c>
      <c r="G405" s="1" t="str">
        <f t="shared" si="108"/>
        <v xml:space="preserve"> </v>
      </c>
      <c r="H405" s="42" t="str">
        <f t="shared" si="114"/>
        <v xml:space="preserve"> </v>
      </c>
      <c r="I405" s="1" t="str">
        <f t="shared" si="109"/>
        <v xml:space="preserve"> </v>
      </c>
      <c r="J405" s="1" t="str">
        <f t="shared" si="110"/>
        <v xml:space="preserve"> </v>
      </c>
      <c r="K405" s="1" t="str">
        <f t="shared" si="111"/>
        <v xml:space="preserve"> </v>
      </c>
      <c r="L405" s="7"/>
      <c r="M405">
        <f t="shared" si="115"/>
        <v>0</v>
      </c>
      <c r="N405">
        <f t="shared" si="116"/>
        <v>0</v>
      </c>
      <c r="O405">
        <f t="shared" si="117"/>
        <v>0</v>
      </c>
      <c r="P405" s="1">
        <f t="shared" si="118"/>
        <v>0</v>
      </c>
      <c r="Q405" s="22">
        <f t="shared" si="112"/>
        <v>0</v>
      </c>
      <c r="R405" s="19">
        <f t="shared" si="103"/>
        <v>0</v>
      </c>
      <c r="S405" s="1">
        <f t="shared" si="103"/>
        <v>0</v>
      </c>
      <c r="T405" s="1">
        <f t="shared" si="103"/>
        <v>0</v>
      </c>
      <c r="U405" s="42" t="str">
        <f t="shared" si="119"/>
        <v xml:space="preserve"> </v>
      </c>
      <c r="Z405" s="14"/>
    </row>
    <row r="406" spans="1:26" ht="15.75" x14ac:dyDescent="0.25">
      <c r="A406" s="3">
        <v>403</v>
      </c>
      <c r="B406" s="4">
        <f t="shared" si="104"/>
        <v>403</v>
      </c>
      <c r="C406" s="1" t="str">
        <f t="shared" si="105"/>
        <v xml:space="preserve"> </v>
      </c>
      <c r="D406" t="str">
        <f t="shared" si="106"/>
        <v xml:space="preserve"> </v>
      </c>
      <c r="E406" s="1" t="str">
        <f t="shared" si="107"/>
        <v xml:space="preserve"> </v>
      </c>
      <c r="F406" s="1">
        <f t="shared" si="113"/>
        <v>0</v>
      </c>
      <c r="G406" s="1" t="str">
        <f t="shared" si="108"/>
        <v xml:space="preserve"> </v>
      </c>
      <c r="H406" s="42" t="str">
        <f t="shared" si="114"/>
        <v xml:space="preserve"> </v>
      </c>
      <c r="I406" s="1" t="str">
        <f t="shared" si="109"/>
        <v xml:space="preserve"> </v>
      </c>
      <c r="J406" s="1" t="str">
        <f t="shared" si="110"/>
        <v xml:space="preserve"> </v>
      </c>
      <c r="K406" s="1" t="str">
        <f t="shared" si="111"/>
        <v xml:space="preserve"> </v>
      </c>
      <c r="L406" s="7"/>
      <c r="M406">
        <f t="shared" si="115"/>
        <v>0</v>
      </c>
      <c r="N406">
        <f t="shared" si="116"/>
        <v>0</v>
      </c>
      <c r="O406">
        <f t="shared" si="117"/>
        <v>0</v>
      </c>
      <c r="P406" s="1">
        <f t="shared" si="118"/>
        <v>0</v>
      </c>
      <c r="Q406" s="22">
        <f t="shared" si="112"/>
        <v>0</v>
      </c>
      <c r="R406" s="19">
        <f t="shared" si="103"/>
        <v>0</v>
      </c>
      <c r="S406" s="1">
        <f t="shared" si="103"/>
        <v>0</v>
      </c>
      <c r="T406" s="1">
        <f t="shared" si="103"/>
        <v>0</v>
      </c>
      <c r="U406" s="42" t="str">
        <f t="shared" si="119"/>
        <v xml:space="preserve"> </v>
      </c>
      <c r="Z406" s="14"/>
    </row>
    <row r="407" spans="1:26" ht="15.75" x14ac:dyDescent="0.25">
      <c r="A407" s="3">
        <v>404</v>
      </c>
      <c r="B407" s="4">
        <f t="shared" si="104"/>
        <v>404</v>
      </c>
      <c r="C407" s="1" t="str">
        <f t="shared" si="105"/>
        <v xml:space="preserve"> </v>
      </c>
      <c r="D407" t="str">
        <f t="shared" si="106"/>
        <v xml:space="preserve"> </v>
      </c>
      <c r="E407" s="1" t="str">
        <f t="shared" si="107"/>
        <v xml:space="preserve"> </v>
      </c>
      <c r="F407" s="1">
        <f t="shared" si="113"/>
        <v>0</v>
      </c>
      <c r="G407" s="1" t="str">
        <f t="shared" si="108"/>
        <v xml:space="preserve"> </v>
      </c>
      <c r="H407" s="42" t="str">
        <f t="shared" si="114"/>
        <v xml:space="preserve"> </v>
      </c>
      <c r="I407" s="1" t="str">
        <f t="shared" si="109"/>
        <v xml:space="preserve"> </v>
      </c>
      <c r="J407" s="1" t="str">
        <f t="shared" si="110"/>
        <v xml:space="preserve"> </v>
      </c>
      <c r="K407" s="1" t="str">
        <f t="shared" si="111"/>
        <v xml:space="preserve"> </v>
      </c>
      <c r="L407" s="7"/>
      <c r="M407">
        <f t="shared" si="115"/>
        <v>0</v>
      </c>
      <c r="N407">
        <f t="shared" si="116"/>
        <v>0</v>
      </c>
      <c r="O407">
        <f t="shared" si="117"/>
        <v>0</v>
      </c>
      <c r="P407" s="1">
        <f t="shared" si="118"/>
        <v>0</v>
      </c>
      <c r="Q407" s="22">
        <f t="shared" si="112"/>
        <v>0</v>
      </c>
      <c r="R407" s="19">
        <f t="shared" si="103"/>
        <v>0</v>
      </c>
      <c r="S407" s="1">
        <f t="shared" si="103"/>
        <v>0</v>
      </c>
      <c r="T407" s="1">
        <f t="shared" si="103"/>
        <v>0</v>
      </c>
      <c r="U407" s="42" t="str">
        <f t="shared" si="119"/>
        <v xml:space="preserve"> </v>
      </c>
      <c r="Z407" s="14"/>
    </row>
    <row r="408" spans="1:26" ht="15.75" x14ac:dyDescent="0.25">
      <c r="A408" s="3">
        <v>405</v>
      </c>
      <c r="B408" s="4">
        <f t="shared" si="104"/>
        <v>405</v>
      </c>
      <c r="C408" s="1" t="str">
        <f t="shared" si="105"/>
        <v xml:space="preserve"> </v>
      </c>
      <c r="D408" t="str">
        <f t="shared" si="106"/>
        <v xml:space="preserve"> </v>
      </c>
      <c r="E408" s="1" t="str">
        <f t="shared" si="107"/>
        <v xml:space="preserve"> </v>
      </c>
      <c r="F408" s="1">
        <f t="shared" si="113"/>
        <v>0</v>
      </c>
      <c r="G408" s="1" t="str">
        <f t="shared" si="108"/>
        <v xml:space="preserve"> </v>
      </c>
      <c r="H408" s="42" t="str">
        <f t="shared" si="114"/>
        <v xml:space="preserve"> </v>
      </c>
      <c r="I408" s="1" t="str">
        <f t="shared" si="109"/>
        <v xml:space="preserve"> </v>
      </c>
      <c r="J408" s="1" t="str">
        <f t="shared" si="110"/>
        <v xml:space="preserve"> </v>
      </c>
      <c r="K408" s="1" t="str">
        <f t="shared" si="111"/>
        <v xml:space="preserve"> </v>
      </c>
      <c r="L408" s="7"/>
      <c r="M408">
        <f t="shared" si="115"/>
        <v>0</v>
      </c>
      <c r="N408">
        <f t="shared" si="116"/>
        <v>0</v>
      </c>
      <c r="O408">
        <f t="shared" si="117"/>
        <v>0</v>
      </c>
      <c r="P408" s="1">
        <f t="shared" si="118"/>
        <v>0</v>
      </c>
      <c r="Q408" s="22">
        <f t="shared" si="112"/>
        <v>0</v>
      </c>
      <c r="R408" s="19">
        <f t="shared" si="103"/>
        <v>0</v>
      </c>
      <c r="S408" s="1">
        <f t="shared" si="103"/>
        <v>0</v>
      </c>
      <c r="T408" s="1">
        <f t="shared" si="103"/>
        <v>0</v>
      </c>
      <c r="U408" s="42" t="str">
        <f t="shared" si="119"/>
        <v xml:space="preserve"> </v>
      </c>
      <c r="Z408" s="14"/>
    </row>
    <row r="409" spans="1:26" ht="15.75" x14ac:dyDescent="0.25">
      <c r="A409" s="3">
        <v>406</v>
      </c>
      <c r="B409" s="4">
        <f t="shared" si="104"/>
        <v>406</v>
      </c>
      <c r="C409" s="1" t="str">
        <f t="shared" si="105"/>
        <v xml:space="preserve"> </v>
      </c>
      <c r="D409" t="str">
        <f t="shared" si="106"/>
        <v xml:space="preserve"> </v>
      </c>
      <c r="E409" s="1" t="str">
        <f t="shared" si="107"/>
        <v xml:space="preserve"> </v>
      </c>
      <c r="F409" s="1">
        <f t="shared" si="113"/>
        <v>0</v>
      </c>
      <c r="G409" s="1" t="str">
        <f t="shared" si="108"/>
        <v xml:space="preserve"> </v>
      </c>
      <c r="H409" s="42" t="str">
        <f t="shared" si="114"/>
        <v xml:space="preserve"> </v>
      </c>
      <c r="I409" s="1" t="str">
        <f t="shared" si="109"/>
        <v xml:space="preserve"> </v>
      </c>
      <c r="J409" s="1" t="str">
        <f t="shared" si="110"/>
        <v xml:space="preserve"> </v>
      </c>
      <c r="K409" s="1" t="str">
        <f t="shared" si="111"/>
        <v xml:space="preserve"> </v>
      </c>
      <c r="L409" s="7"/>
      <c r="M409">
        <f t="shared" si="115"/>
        <v>0</v>
      </c>
      <c r="N409">
        <f t="shared" si="116"/>
        <v>0</v>
      </c>
      <c r="O409">
        <f t="shared" si="117"/>
        <v>0</v>
      </c>
      <c r="P409" s="1">
        <f t="shared" si="118"/>
        <v>0</v>
      </c>
      <c r="Q409" s="22">
        <f t="shared" si="112"/>
        <v>0</v>
      </c>
      <c r="R409" s="19">
        <f t="shared" si="103"/>
        <v>0</v>
      </c>
      <c r="S409" s="1">
        <f t="shared" si="103"/>
        <v>0</v>
      </c>
      <c r="T409" s="1">
        <f t="shared" si="103"/>
        <v>0</v>
      </c>
      <c r="U409" s="42" t="str">
        <f t="shared" si="119"/>
        <v xml:space="preserve"> </v>
      </c>
      <c r="Z409" s="14"/>
    </row>
    <row r="410" spans="1:26" ht="15.75" x14ac:dyDescent="0.25">
      <c r="A410" s="3">
        <v>407</v>
      </c>
      <c r="B410" s="4">
        <f t="shared" si="104"/>
        <v>407</v>
      </c>
      <c r="C410" s="1" t="str">
        <f t="shared" si="105"/>
        <v xml:space="preserve"> </v>
      </c>
      <c r="D410" t="str">
        <f t="shared" si="106"/>
        <v xml:space="preserve"> </v>
      </c>
      <c r="E410" s="1" t="str">
        <f t="shared" si="107"/>
        <v xml:space="preserve"> </v>
      </c>
      <c r="F410" s="1">
        <f t="shared" si="113"/>
        <v>0</v>
      </c>
      <c r="G410" s="1" t="str">
        <f t="shared" si="108"/>
        <v xml:space="preserve"> </v>
      </c>
      <c r="H410" s="42" t="str">
        <f t="shared" si="114"/>
        <v xml:space="preserve"> </v>
      </c>
      <c r="I410" s="1" t="str">
        <f t="shared" si="109"/>
        <v xml:space="preserve"> </v>
      </c>
      <c r="J410" s="1" t="str">
        <f t="shared" si="110"/>
        <v xml:space="preserve"> </v>
      </c>
      <c r="K410" s="1" t="str">
        <f t="shared" si="111"/>
        <v xml:space="preserve"> </v>
      </c>
      <c r="L410" s="7"/>
      <c r="M410">
        <f t="shared" si="115"/>
        <v>0</v>
      </c>
      <c r="N410">
        <f t="shared" si="116"/>
        <v>0</v>
      </c>
      <c r="O410">
        <f t="shared" si="117"/>
        <v>0</v>
      </c>
      <c r="P410" s="1">
        <f t="shared" si="118"/>
        <v>0</v>
      </c>
      <c r="Q410" s="22">
        <f t="shared" si="112"/>
        <v>0</v>
      </c>
      <c r="R410" s="19">
        <f t="shared" si="103"/>
        <v>0</v>
      </c>
      <c r="S410" s="1">
        <f t="shared" si="103"/>
        <v>0</v>
      </c>
      <c r="T410" s="1">
        <f t="shared" si="103"/>
        <v>0</v>
      </c>
      <c r="U410" s="42" t="str">
        <f t="shared" si="119"/>
        <v xml:space="preserve"> </v>
      </c>
      <c r="Z410" s="14"/>
    </row>
    <row r="411" spans="1:26" ht="15.75" x14ac:dyDescent="0.25">
      <c r="A411" s="3">
        <v>408</v>
      </c>
      <c r="B411" s="4">
        <f t="shared" si="104"/>
        <v>408</v>
      </c>
      <c r="C411" s="1" t="str">
        <f t="shared" si="105"/>
        <v xml:space="preserve"> </v>
      </c>
      <c r="D411" t="str">
        <f t="shared" si="106"/>
        <v xml:space="preserve"> </v>
      </c>
      <c r="E411" s="1" t="str">
        <f t="shared" si="107"/>
        <v xml:space="preserve"> </v>
      </c>
      <c r="F411" s="1">
        <f t="shared" si="113"/>
        <v>0</v>
      </c>
      <c r="G411" s="1" t="str">
        <f t="shared" si="108"/>
        <v xml:space="preserve"> </v>
      </c>
      <c r="H411" s="42" t="str">
        <f t="shared" si="114"/>
        <v xml:space="preserve"> </v>
      </c>
      <c r="I411" s="1" t="str">
        <f t="shared" si="109"/>
        <v xml:space="preserve"> </v>
      </c>
      <c r="J411" s="1" t="str">
        <f t="shared" si="110"/>
        <v xml:space="preserve"> </v>
      </c>
      <c r="K411" s="1" t="str">
        <f t="shared" si="111"/>
        <v xml:space="preserve"> </v>
      </c>
      <c r="L411" s="7"/>
      <c r="M411">
        <f t="shared" si="115"/>
        <v>0</v>
      </c>
      <c r="N411">
        <f t="shared" si="116"/>
        <v>0</v>
      </c>
      <c r="O411">
        <f t="shared" si="117"/>
        <v>0</v>
      </c>
      <c r="P411" s="1">
        <f t="shared" si="118"/>
        <v>0</v>
      </c>
      <c r="Q411" s="22">
        <f t="shared" si="112"/>
        <v>0</v>
      </c>
      <c r="R411" s="19">
        <f t="shared" si="103"/>
        <v>0</v>
      </c>
      <c r="S411" s="1">
        <f t="shared" si="103"/>
        <v>0</v>
      </c>
      <c r="T411" s="1">
        <f t="shared" si="103"/>
        <v>0</v>
      </c>
      <c r="U411" s="42" t="str">
        <f t="shared" si="119"/>
        <v xml:space="preserve"> </v>
      </c>
      <c r="Z411" s="14"/>
    </row>
    <row r="412" spans="1:26" ht="15.75" x14ac:dyDescent="0.25">
      <c r="A412" s="3">
        <v>409</v>
      </c>
      <c r="B412" s="4">
        <f t="shared" si="104"/>
        <v>409</v>
      </c>
      <c r="C412" s="1" t="str">
        <f t="shared" si="105"/>
        <v xml:space="preserve"> </v>
      </c>
      <c r="D412" t="str">
        <f t="shared" si="106"/>
        <v xml:space="preserve"> </v>
      </c>
      <c r="E412" s="1" t="str">
        <f t="shared" si="107"/>
        <v xml:space="preserve"> </v>
      </c>
      <c r="F412" s="1">
        <f t="shared" si="113"/>
        <v>0</v>
      </c>
      <c r="G412" s="1" t="str">
        <f t="shared" si="108"/>
        <v xml:space="preserve"> </v>
      </c>
      <c r="H412" s="42" t="str">
        <f t="shared" si="114"/>
        <v xml:space="preserve"> </v>
      </c>
      <c r="I412" s="1" t="str">
        <f t="shared" si="109"/>
        <v xml:space="preserve"> </v>
      </c>
      <c r="J412" s="1" t="str">
        <f t="shared" si="110"/>
        <v xml:space="preserve"> </v>
      </c>
      <c r="K412" s="1" t="str">
        <f t="shared" si="111"/>
        <v xml:space="preserve"> </v>
      </c>
      <c r="L412" s="7"/>
      <c r="M412">
        <f t="shared" si="115"/>
        <v>0</v>
      </c>
      <c r="N412">
        <f t="shared" si="116"/>
        <v>0</v>
      </c>
      <c r="O412">
        <f t="shared" si="117"/>
        <v>0</v>
      </c>
      <c r="P412" s="1">
        <f t="shared" si="118"/>
        <v>0</v>
      </c>
      <c r="Q412" s="22">
        <f t="shared" si="112"/>
        <v>0</v>
      </c>
      <c r="R412" s="19">
        <f t="shared" si="103"/>
        <v>0</v>
      </c>
      <c r="S412" s="1">
        <f t="shared" si="103"/>
        <v>0</v>
      </c>
      <c r="T412" s="1">
        <f t="shared" si="103"/>
        <v>0</v>
      </c>
      <c r="U412" s="42" t="str">
        <f t="shared" si="119"/>
        <v xml:space="preserve"> </v>
      </c>
      <c r="Z412" s="14"/>
    </row>
    <row r="413" spans="1:26" ht="15.75" x14ac:dyDescent="0.25">
      <c r="A413" s="3">
        <v>410</v>
      </c>
      <c r="B413" s="4">
        <f t="shared" si="104"/>
        <v>410</v>
      </c>
      <c r="C413" s="1" t="str">
        <f t="shared" si="105"/>
        <v xml:space="preserve"> </v>
      </c>
      <c r="D413" t="str">
        <f t="shared" si="106"/>
        <v xml:space="preserve"> </v>
      </c>
      <c r="E413" s="1" t="str">
        <f t="shared" si="107"/>
        <v xml:space="preserve"> </v>
      </c>
      <c r="F413" s="1">
        <f t="shared" si="113"/>
        <v>0</v>
      </c>
      <c r="G413" s="1" t="str">
        <f t="shared" si="108"/>
        <v xml:space="preserve"> </v>
      </c>
      <c r="H413" s="42" t="str">
        <f t="shared" si="114"/>
        <v xml:space="preserve"> </v>
      </c>
      <c r="I413" s="1" t="str">
        <f t="shared" si="109"/>
        <v xml:space="preserve"> </v>
      </c>
      <c r="J413" s="1" t="str">
        <f t="shared" si="110"/>
        <v xml:space="preserve"> </v>
      </c>
      <c r="K413" s="1" t="str">
        <f t="shared" si="111"/>
        <v xml:space="preserve"> </v>
      </c>
      <c r="L413" s="7"/>
      <c r="M413">
        <f t="shared" si="115"/>
        <v>0</v>
      </c>
      <c r="N413">
        <f t="shared" si="116"/>
        <v>0</v>
      </c>
      <c r="O413">
        <f t="shared" si="117"/>
        <v>0</v>
      </c>
      <c r="P413" s="1">
        <f t="shared" si="118"/>
        <v>0</v>
      </c>
      <c r="Q413" s="22">
        <f t="shared" si="112"/>
        <v>0</v>
      </c>
      <c r="R413" s="19">
        <f t="shared" si="103"/>
        <v>0</v>
      </c>
      <c r="S413" s="1">
        <f t="shared" si="103"/>
        <v>0</v>
      </c>
      <c r="T413" s="1">
        <f t="shared" si="103"/>
        <v>0</v>
      </c>
      <c r="U413" s="42" t="str">
        <f t="shared" si="119"/>
        <v xml:space="preserve"> </v>
      </c>
      <c r="Z413" s="14"/>
    </row>
    <row r="414" spans="1:26" ht="15.75" x14ac:dyDescent="0.25">
      <c r="A414" s="3">
        <v>411</v>
      </c>
      <c r="B414" s="4">
        <f t="shared" si="104"/>
        <v>411</v>
      </c>
      <c r="C414" s="1" t="str">
        <f t="shared" si="105"/>
        <v xml:space="preserve"> </v>
      </c>
      <c r="D414" t="str">
        <f t="shared" si="106"/>
        <v xml:space="preserve"> </v>
      </c>
      <c r="E414" s="1" t="str">
        <f t="shared" si="107"/>
        <v xml:space="preserve"> </v>
      </c>
      <c r="F414" s="1">
        <f t="shared" si="113"/>
        <v>0</v>
      </c>
      <c r="G414" s="1" t="str">
        <f t="shared" si="108"/>
        <v xml:space="preserve"> </v>
      </c>
      <c r="H414" s="42" t="str">
        <f t="shared" si="114"/>
        <v xml:space="preserve"> </v>
      </c>
      <c r="I414" s="1" t="str">
        <f t="shared" si="109"/>
        <v xml:space="preserve"> </v>
      </c>
      <c r="J414" s="1" t="str">
        <f t="shared" si="110"/>
        <v xml:space="preserve"> </v>
      </c>
      <c r="K414" s="1" t="str">
        <f t="shared" si="111"/>
        <v xml:space="preserve"> </v>
      </c>
      <c r="L414" s="7"/>
      <c r="M414">
        <f t="shared" si="115"/>
        <v>0</v>
      </c>
      <c r="N414">
        <f t="shared" si="116"/>
        <v>0</v>
      </c>
      <c r="O414">
        <f t="shared" si="117"/>
        <v>0</v>
      </c>
      <c r="P414" s="1">
        <f t="shared" si="118"/>
        <v>0</v>
      </c>
      <c r="Q414" s="22">
        <f t="shared" si="112"/>
        <v>0</v>
      </c>
      <c r="R414" s="19">
        <f t="shared" si="103"/>
        <v>0</v>
      </c>
      <c r="S414" s="1">
        <f t="shared" si="103"/>
        <v>0</v>
      </c>
      <c r="T414" s="1">
        <f t="shared" si="103"/>
        <v>0</v>
      </c>
      <c r="U414" s="42" t="str">
        <f t="shared" si="119"/>
        <v xml:space="preserve"> </v>
      </c>
      <c r="Z414" s="14"/>
    </row>
    <row r="415" spans="1:26" ht="15.75" x14ac:dyDescent="0.25">
      <c r="A415" s="3">
        <v>412</v>
      </c>
      <c r="B415" s="4">
        <f t="shared" si="104"/>
        <v>412</v>
      </c>
      <c r="C415" s="1" t="str">
        <f t="shared" si="105"/>
        <v xml:space="preserve"> </v>
      </c>
      <c r="D415" t="str">
        <f t="shared" si="106"/>
        <v xml:space="preserve"> </v>
      </c>
      <c r="E415" s="1" t="str">
        <f t="shared" si="107"/>
        <v xml:space="preserve"> </v>
      </c>
      <c r="F415" s="1">
        <f t="shared" si="113"/>
        <v>0</v>
      </c>
      <c r="G415" s="1" t="str">
        <f t="shared" si="108"/>
        <v xml:space="preserve"> </v>
      </c>
      <c r="H415" s="42" t="str">
        <f t="shared" si="114"/>
        <v xml:space="preserve"> </v>
      </c>
      <c r="I415" s="1" t="str">
        <f t="shared" si="109"/>
        <v xml:space="preserve"> </v>
      </c>
      <c r="J415" s="1" t="str">
        <f t="shared" si="110"/>
        <v xml:space="preserve"> </v>
      </c>
      <c r="K415" s="1" t="str">
        <f t="shared" si="111"/>
        <v xml:space="preserve"> </v>
      </c>
      <c r="L415" s="7"/>
      <c r="M415">
        <f t="shared" si="115"/>
        <v>0</v>
      </c>
      <c r="N415">
        <f t="shared" si="116"/>
        <v>0</v>
      </c>
      <c r="O415">
        <f t="shared" si="117"/>
        <v>0</v>
      </c>
      <c r="P415" s="1">
        <f t="shared" si="118"/>
        <v>0</v>
      </c>
      <c r="Q415" s="22">
        <f t="shared" si="112"/>
        <v>0</v>
      </c>
      <c r="R415" s="19">
        <f t="shared" si="103"/>
        <v>0</v>
      </c>
      <c r="S415" s="1">
        <f t="shared" si="103"/>
        <v>0</v>
      </c>
      <c r="T415" s="1">
        <f t="shared" si="103"/>
        <v>0</v>
      </c>
      <c r="U415" s="42" t="str">
        <f t="shared" si="119"/>
        <v xml:space="preserve"> </v>
      </c>
      <c r="Z415" s="14"/>
    </row>
    <row r="416" spans="1:26" ht="15.75" x14ac:dyDescent="0.25">
      <c r="A416" s="3">
        <v>413</v>
      </c>
      <c r="B416" s="4">
        <f t="shared" si="104"/>
        <v>413</v>
      </c>
      <c r="C416" s="1" t="str">
        <f t="shared" si="105"/>
        <v xml:space="preserve"> </v>
      </c>
      <c r="D416" t="str">
        <f t="shared" si="106"/>
        <v xml:space="preserve"> </v>
      </c>
      <c r="E416" s="1" t="str">
        <f t="shared" si="107"/>
        <v xml:space="preserve"> </v>
      </c>
      <c r="F416" s="1">
        <f t="shared" si="113"/>
        <v>0</v>
      </c>
      <c r="G416" s="1" t="str">
        <f t="shared" si="108"/>
        <v xml:space="preserve"> </v>
      </c>
      <c r="H416" s="42" t="str">
        <f t="shared" si="114"/>
        <v xml:space="preserve"> </v>
      </c>
      <c r="I416" s="1" t="str">
        <f t="shared" si="109"/>
        <v xml:space="preserve"> </v>
      </c>
      <c r="J416" s="1" t="str">
        <f t="shared" si="110"/>
        <v xml:space="preserve"> </v>
      </c>
      <c r="K416" s="1" t="str">
        <f t="shared" si="111"/>
        <v xml:space="preserve"> </v>
      </c>
      <c r="L416" s="7"/>
      <c r="M416">
        <f t="shared" si="115"/>
        <v>0</v>
      </c>
      <c r="N416">
        <f t="shared" si="116"/>
        <v>0</v>
      </c>
      <c r="O416">
        <f t="shared" si="117"/>
        <v>0</v>
      </c>
      <c r="P416" s="1">
        <f t="shared" si="118"/>
        <v>0</v>
      </c>
      <c r="Q416" s="22">
        <f t="shared" si="112"/>
        <v>0</v>
      </c>
      <c r="R416" s="19">
        <f t="shared" si="103"/>
        <v>0</v>
      </c>
      <c r="S416" s="1">
        <f t="shared" si="103"/>
        <v>0</v>
      </c>
      <c r="T416" s="1">
        <f t="shared" si="103"/>
        <v>0</v>
      </c>
      <c r="U416" s="42" t="str">
        <f t="shared" si="119"/>
        <v xml:space="preserve"> </v>
      </c>
      <c r="Z416" s="14"/>
    </row>
    <row r="417" spans="1:26" ht="15.75" x14ac:dyDescent="0.25">
      <c r="A417" s="3">
        <v>414</v>
      </c>
      <c r="B417" s="4">
        <f t="shared" si="104"/>
        <v>414</v>
      </c>
      <c r="C417" s="1" t="str">
        <f t="shared" si="105"/>
        <v xml:space="preserve"> </v>
      </c>
      <c r="D417" t="str">
        <f t="shared" si="106"/>
        <v xml:space="preserve"> </v>
      </c>
      <c r="E417" s="1" t="str">
        <f t="shared" si="107"/>
        <v xml:space="preserve"> </v>
      </c>
      <c r="F417" s="1">
        <f t="shared" si="113"/>
        <v>0</v>
      </c>
      <c r="G417" s="1" t="str">
        <f t="shared" si="108"/>
        <v xml:space="preserve"> </v>
      </c>
      <c r="H417" s="42" t="str">
        <f t="shared" si="114"/>
        <v xml:space="preserve"> </v>
      </c>
      <c r="I417" s="1" t="str">
        <f t="shared" si="109"/>
        <v xml:space="preserve"> </v>
      </c>
      <c r="J417" s="1" t="str">
        <f t="shared" si="110"/>
        <v xml:space="preserve"> </v>
      </c>
      <c r="K417" s="1" t="str">
        <f t="shared" si="111"/>
        <v xml:space="preserve"> </v>
      </c>
      <c r="L417" s="7"/>
      <c r="M417">
        <f t="shared" si="115"/>
        <v>0</v>
      </c>
      <c r="N417">
        <f t="shared" si="116"/>
        <v>0</v>
      </c>
      <c r="O417">
        <f t="shared" si="117"/>
        <v>0</v>
      </c>
      <c r="P417" s="1">
        <f t="shared" si="118"/>
        <v>0</v>
      </c>
      <c r="Q417" s="22">
        <f t="shared" si="112"/>
        <v>0</v>
      </c>
      <c r="R417" s="19">
        <f t="shared" si="103"/>
        <v>0</v>
      </c>
      <c r="S417" s="1">
        <f t="shared" si="103"/>
        <v>0</v>
      </c>
      <c r="T417" s="1">
        <f t="shared" si="103"/>
        <v>0</v>
      </c>
      <c r="U417" s="42" t="str">
        <f t="shared" si="119"/>
        <v xml:space="preserve"> </v>
      </c>
      <c r="Z417" s="14"/>
    </row>
    <row r="418" spans="1:26" ht="15.75" x14ac:dyDescent="0.25">
      <c r="A418" s="3">
        <v>415</v>
      </c>
      <c r="B418" s="4">
        <f t="shared" si="104"/>
        <v>415</v>
      </c>
      <c r="C418" s="1" t="str">
        <f t="shared" si="105"/>
        <v xml:space="preserve"> </v>
      </c>
      <c r="D418" t="str">
        <f t="shared" si="106"/>
        <v xml:space="preserve"> </v>
      </c>
      <c r="E418" s="1" t="str">
        <f t="shared" si="107"/>
        <v xml:space="preserve"> </v>
      </c>
      <c r="F418" s="1">
        <f t="shared" si="113"/>
        <v>0</v>
      </c>
      <c r="G418" s="1" t="str">
        <f t="shared" si="108"/>
        <v xml:space="preserve"> </v>
      </c>
      <c r="H418" s="42" t="str">
        <f t="shared" si="114"/>
        <v xml:space="preserve"> </v>
      </c>
      <c r="I418" s="1" t="str">
        <f t="shared" si="109"/>
        <v xml:space="preserve"> </v>
      </c>
      <c r="J418" s="1" t="str">
        <f t="shared" si="110"/>
        <v xml:space="preserve"> </v>
      </c>
      <c r="K418" s="1" t="str">
        <f t="shared" si="111"/>
        <v xml:space="preserve"> </v>
      </c>
      <c r="L418" s="7"/>
      <c r="M418">
        <f t="shared" si="115"/>
        <v>0</v>
      </c>
      <c r="N418">
        <f t="shared" si="116"/>
        <v>0</v>
      </c>
      <c r="O418">
        <f t="shared" si="117"/>
        <v>0</v>
      </c>
      <c r="P418" s="1">
        <f t="shared" si="118"/>
        <v>0</v>
      </c>
      <c r="Q418" s="22">
        <f t="shared" si="112"/>
        <v>0</v>
      </c>
      <c r="R418" s="19">
        <f t="shared" si="103"/>
        <v>0</v>
      </c>
      <c r="S418" s="1">
        <f t="shared" si="103"/>
        <v>0</v>
      </c>
      <c r="T418" s="1">
        <f t="shared" si="103"/>
        <v>0</v>
      </c>
      <c r="U418" s="42" t="str">
        <f t="shared" si="119"/>
        <v xml:space="preserve"> </v>
      </c>
      <c r="Z418" s="14"/>
    </row>
    <row r="419" spans="1:26" ht="15.75" x14ac:dyDescent="0.25">
      <c r="A419" s="3">
        <v>416</v>
      </c>
      <c r="B419" s="4">
        <f t="shared" si="104"/>
        <v>416</v>
      </c>
      <c r="C419" s="1" t="str">
        <f t="shared" si="105"/>
        <v xml:space="preserve"> </v>
      </c>
      <c r="D419" t="str">
        <f t="shared" si="106"/>
        <v xml:space="preserve"> </v>
      </c>
      <c r="E419" s="1" t="str">
        <f t="shared" si="107"/>
        <v xml:space="preserve"> </v>
      </c>
      <c r="F419" s="1">
        <f t="shared" si="113"/>
        <v>0</v>
      </c>
      <c r="G419" s="1" t="str">
        <f t="shared" si="108"/>
        <v xml:space="preserve"> </v>
      </c>
      <c r="H419" s="42" t="str">
        <f t="shared" si="114"/>
        <v xml:space="preserve"> </v>
      </c>
      <c r="I419" s="1" t="str">
        <f t="shared" si="109"/>
        <v xml:space="preserve"> </v>
      </c>
      <c r="J419" s="1" t="str">
        <f t="shared" si="110"/>
        <v xml:space="preserve"> </v>
      </c>
      <c r="K419" s="1" t="str">
        <f t="shared" si="111"/>
        <v xml:space="preserve"> </v>
      </c>
      <c r="L419" s="7"/>
      <c r="M419">
        <f t="shared" si="115"/>
        <v>0</v>
      </c>
      <c r="N419">
        <f t="shared" si="116"/>
        <v>0</v>
      </c>
      <c r="O419">
        <f t="shared" si="117"/>
        <v>0</v>
      </c>
      <c r="P419" s="1">
        <f t="shared" si="118"/>
        <v>0</v>
      </c>
      <c r="Q419" s="22">
        <f t="shared" si="112"/>
        <v>0</v>
      </c>
      <c r="R419" s="19">
        <f t="shared" si="103"/>
        <v>0</v>
      </c>
      <c r="S419" s="1">
        <f t="shared" si="103"/>
        <v>0</v>
      </c>
      <c r="T419" s="1">
        <f t="shared" si="103"/>
        <v>0</v>
      </c>
      <c r="U419" s="42" t="str">
        <f t="shared" si="119"/>
        <v xml:space="preserve"> </v>
      </c>
      <c r="Z419" s="14"/>
    </row>
    <row r="420" spans="1:26" ht="15.75" x14ac:dyDescent="0.25">
      <c r="A420" s="3">
        <v>417</v>
      </c>
      <c r="B420" s="4">
        <f t="shared" si="104"/>
        <v>417</v>
      </c>
      <c r="C420" s="1" t="str">
        <f t="shared" si="105"/>
        <v xml:space="preserve"> </v>
      </c>
      <c r="D420" t="str">
        <f t="shared" si="106"/>
        <v xml:space="preserve"> </v>
      </c>
      <c r="E420" s="1" t="str">
        <f t="shared" si="107"/>
        <v xml:space="preserve"> </v>
      </c>
      <c r="F420" s="1">
        <f t="shared" si="113"/>
        <v>0</v>
      </c>
      <c r="G420" s="1" t="str">
        <f t="shared" si="108"/>
        <v xml:space="preserve"> </v>
      </c>
      <c r="H420" s="42" t="str">
        <f t="shared" si="114"/>
        <v xml:space="preserve"> </v>
      </c>
      <c r="I420" s="1" t="str">
        <f t="shared" si="109"/>
        <v xml:space="preserve"> </v>
      </c>
      <c r="J420" s="1" t="str">
        <f t="shared" si="110"/>
        <v xml:space="preserve"> </v>
      </c>
      <c r="K420" s="1" t="str">
        <f t="shared" si="111"/>
        <v xml:space="preserve"> </v>
      </c>
      <c r="L420" s="7"/>
      <c r="M420">
        <f t="shared" si="115"/>
        <v>0</v>
      </c>
      <c r="N420">
        <f t="shared" si="116"/>
        <v>0</v>
      </c>
      <c r="O420">
        <f t="shared" si="117"/>
        <v>0</v>
      </c>
      <c r="P420" s="1">
        <f t="shared" si="118"/>
        <v>0</v>
      </c>
      <c r="Q420" s="22">
        <f t="shared" si="112"/>
        <v>0</v>
      </c>
      <c r="R420" s="19">
        <f t="shared" si="103"/>
        <v>0</v>
      </c>
      <c r="S420" s="1">
        <f t="shared" si="103"/>
        <v>0</v>
      </c>
      <c r="T420" s="1">
        <f t="shared" si="103"/>
        <v>0</v>
      </c>
      <c r="U420" s="42" t="str">
        <f t="shared" si="119"/>
        <v xml:space="preserve"> </v>
      </c>
      <c r="Z420" s="14"/>
    </row>
    <row r="421" spans="1:26" ht="15.75" x14ac:dyDescent="0.25">
      <c r="A421" s="3">
        <v>418</v>
      </c>
      <c r="B421" s="4">
        <f t="shared" si="104"/>
        <v>418</v>
      </c>
      <c r="C421" s="1" t="str">
        <f t="shared" si="105"/>
        <v xml:space="preserve"> </v>
      </c>
      <c r="D421" t="str">
        <f t="shared" si="106"/>
        <v xml:space="preserve"> </v>
      </c>
      <c r="E421" s="1" t="str">
        <f t="shared" si="107"/>
        <v xml:space="preserve"> </v>
      </c>
      <c r="F421" s="1">
        <f t="shared" si="113"/>
        <v>0</v>
      </c>
      <c r="G421" s="1" t="str">
        <f t="shared" si="108"/>
        <v xml:space="preserve"> </v>
      </c>
      <c r="H421" s="42" t="str">
        <f t="shared" si="114"/>
        <v xml:space="preserve"> </v>
      </c>
      <c r="I421" s="1" t="str">
        <f t="shared" si="109"/>
        <v xml:space="preserve"> </v>
      </c>
      <c r="J421" s="1" t="str">
        <f t="shared" si="110"/>
        <v xml:space="preserve"> </v>
      </c>
      <c r="K421" s="1" t="str">
        <f t="shared" si="111"/>
        <v xml:space="preserve"> </v>
      </c>
      <c r="L421" s="7"/>
      <c r="M421">
        <f t="shared" si="115"/>
        <v>0</v>
      </c>
      <c r="N421">
        <f t="shared" si="116"/>
        <v>0</v>
      </c>
      <c r="O421">
        <f t="shared" si="117"/>
        <v>0</v>
      </c>
      <c r="P421" s="1">
        <f t="shared" si="118"/>
        <v>0</v>
      </c>
      <c r="Q421" s="22">
        <f t="shared" si="112"/>
        <v>0</v>
      </c>
      <c r="R421" s="19">
        <f t="shared" si="103"/>
        <v>0</v>
      </c>
      <c r="S421" s="1">
        <f t="shared" si="103"/>
        <v>0</v>
      </c>
      <c r="T421" s="1">
        <f t="shared" si="103"/>
        <v>0</v>
      </c>
      <c r="U421" s="42" t="str">
        <f t="shared" si="119"/>
        <v xml:space="preserve"> </v>
      </c>
      <c r="Z421" s="14"/>
    </row>
    <row r="422" spans="1:26" ht="15.75" x14ac:dyDescent="0.25">
      <c r="A422" s="3">
        <v>419</v>
      </c>
      <c r="B422" s="4">
        <f t="shared" si="104"/>
        <v>419</v>
      </c>
      <c r="C422" s="1" t="str">
        <f t="shared" si="105"/>
        <v xml:space="preserve"> </v>
      </c>
      <c r="D422" t="str">
        <f t="shared" si="106"/>
        <v xml:space="preserve"> </v>
      </c>
      <c r="E422" s="1" t="str">
        <f t="shared" si="107"/>
        <v xml:space="preserve"> </v>
      </c>
      <c r="F422" s="1">
        <f t="shared" si="113"/>
        <v>0</v>
      </c>
      <c r="G422" s="1" t="str">
        <f t="shared" si="108"/>
        <v xml:space="preserve"> </v>
      </c>
      <c r="H422" s="42" t="str">
        <f t="shared" si="114"/>
        <v xml:space="preserve"> </v>
      </c>
      <c r="I422" s="1" t="str">
        <f t="shared" si="109"/>
        <v xml:space="preserve"> </v>
      </c>
      <c r="J422" s="1" t="str">
        <f t="shared" si="110"/>
        <v xml:space="preserve"> </v>
      </c>
      <c r="K422" s="1" t="str">
        <f t="shared" si="111"/>
        <v xml:space="preserve"> </v>
      </c>
      <c r="L422" s="7"/>
      <c r="M422">
        <f t="shared" si="115"/>
        <v>0</v>
      </c>
      <c r="N422">
        <f t="shared" si="116"/>
        <v>0</v>
      </c>
      <c r="O422">
        <f t="shared" si="117"/>
        <v>0</v>
      </c>
      <c r="P422" s="1">
        <f t="shared" si="118"/>
        <v>0</v>
      </c>
      <c r="Q422" s="22">
        <f t="shared" si="112"/>
        <v>0</v>
      </c>
      <c r="R422" s="19">
        <f t="shared" si="103"/>
        <v>0</v>
      </c>
      <c r="S422" s="1">
        <f t="shared" si="103"/>
        <v>0</v>
      </c>
      <c r="T422" s="1">
        <f t="shared" si="103"/>
        <v>0</v>
      </c>
      <c r="U422" s="42" t="str">
        <f t="shared" si="119"/>
        <v xml:space="preserve"> </v>
      </c>
      <c r="Z422" s="14"/>
    </row>
    <row r="423" spans="1:26" ht="15.75" x14ac:dyDescent="0.25">
      <c r="A423" s="3">
        <v>420</v>
      </c>
      <c r="B423" s="4">
        <f t="shared" si="104"/>
        <v>420</v>
      </c>
      <c r="C423" s="1" t="str">
        <f t="shared" si="105"/>
        <v xml:space="preserve"> </v>
      </c>
      <c r="D423" t="str">
        <f t="shared" si="106"/>
        <v xml:space="preserve"> </v>
      </c>
      <c r="E423" s="1" t="str">
        <f t="shared" si="107"/>
        <v xml:space="preserve"> </v>
      </c>
      <c r="F423" s="1">
        <f t="shared" si="113"/>
        <v>0</v>
      </c>
      <c r="G423" s="1" t="str">
        <f t="shared" si="108"/>
        <v xml:space="preserve"> </v>
      </c>
      <c r="H423" s="42" t="str">
        <f t="shared" si="114"/>
        <v xml:space="preserve"> </v>
      </c>
      <c r="I423" s="1" t="str">
        <f t="shared" si="109"/>
        <v xml:space="preserve"> </v>
      </c>
      <c r="J423" s="1" t="str">
        <f t="shared" si="110"/>
        <v xml:space="preserve"> </v>
      </c>
      <c r="K423" s="1" t="str">
        <f t="shared" si="111"/>
        <v xml:space="preserve"> </v>
      </c>
      <c r="L423" s="7"/>
      <c r="M423">
        <f t="shared" si="115"/>
        <v>0</v>
      </c>
      <c r="N423">
        <f t="shared" si="116"/>
        <v>0</v>
      </c>
      <c r="O423">
        <f t="shared" si="117"/>
        <v>0</v>
      </c>
      <c r="P423" s="1">
        <f t="shared" si="118"/>
        <v>0</v>
      </c>
      <c r="Q423" s="22">
        <f t="shared" si="112"/>
        <v>0</v>
      </c>
      <c r="R423" s="19">
        <f t="shared" si="103"/>
        <v>0</v>
      </c>
      <c r="S423" s="1">
        <f t="shared" si="103"/>
        <v>0</v>
      </c>
      <c r="T423" s="1">
        <f t="shared" si="103"/>
        <v>0</v>
      </c>
      <c r="U423" s="42" t="str">
        <f t="shared" si="119"/>
        <v xml:space="preserve"> </v>
      </c>
      <c r="Z423" s="14"/>
    </row>
    <row r="424" spans="1:26" ht="15.75" x14ac:dyDescent="0.25">
      <c r="A424" s="3">
        <v>421</v>
      </c>
      <c r="B424" s="4">
        <f t="shared" si="104"/>
        <v>421</v>
      </c>
      <c r="C424" s="1" t="str">
        <f t="shared" si="105"/>
        <v xml:space="preserve"> </v>
      </c>
      <c r="D424" t="str">
        <f t="shared" si="106"/>
        <v xml:space="preserve"> </v>
      </c>
      <c r="E424" s="1" t="str">
        <f t="shared" si="107"/>
        <v xml:space="preserve"> </v>
      </c>
      <c r="F424" s="1">
        <f t="shared" si="113"/>
        <v>0</v>
      </c>
      <c r="G424" s="1" t="str">
        <f t="shared" si="108"/>
        <v xml:space="preserve"> </v>
      </c>
      <c r="H424" s="42" t="str">
        <f t="shared" si="114"/>
        <v xml:space="preserve"> </v>
      </c>
      <c r="I424" s="1" t="str">
        <f t="shared" si="109"/>
        <v xml:space="preserve"> </v>
      </c>
      <c r="J424" s="1" t="str">
        <f t="shared" si="110"/>
        <v xml:space="preserve"> </v>
      </c>
      <c r="K424" s="1" t="str">
        <f t="shared" si="111"/>
        <v xml:space="preserve"> </v>
      </c>
      <c r="L424" s="7"/>
      <c r="M424">
        <f t="shared" si="115"/>
        <v>0</v>
      </c>
      <c r="N424">
        <f t="shared" si="116"/>
        <v>0</v>
      </c>
      <c r="O424">
        <f t="shared" si="117"/>
        <v>0</v>
      </c>
      <c r="P424" s="1">
        <f t="shared" si="118"/>
        <v>0</v>
      </c>
      <c r="Q424" s="22">
        <f t="shared" si="112"/>
        <v>0</v>
      </c>
      <c r="R424" s="19">
        <f t="shared" si="103"/>
        <v>0</v>
      </c>
      <c r="S424" s="1">
        <f t="shared" si="103"/>
        <v>0</v>
      </c>
      <c r="T424" s="1">
        <f t="shared" si="103"/>
        <v>0</v>
      </c>
      <c r="U424" s="42" t="str">
        <f t="shared" si="119"/>
        <v xml:space="preserve"> </v>
      </c>
      <c r="Z424" s="14"/>
    </row>
    <row r="425" spans="1:26" ht="15.75" x14ac:dyDescent="0.25">
      <c r="A425" s="3">
        <v>422</v>
      </c>
      <c r="B425" s="4">
        <f t="shared" si="104"/>
        <v>422</v>
      </c>
      <c r="C425" s="1" t="str">
        <f t="shared" si="105"/>
        <v xml:space="preserve"> </v>
      </c>
      <c r="D425" t="str">
        <f t="shared" si="106"/>
        <v xml:space="preserve"> </v>
      </c>
      <c r="E425" s="1" t="str">
        <f t="shared" si="107"/>
        <v xml:space="preserve"> </v>
      </c>
      <c r="F425" s="1">
        <f t="shared" si="113"/>
        <v>0</v>
      </c>
      <c r="G425" s="1" t="str">
        <f t="shared" si="108"/>
        <v xml:space="preserve"> </v>
      </c>
      <c r="H425" s="42" t="str">
        <f t="shared" si="114"/>
        <v xml:space="preserve"> </v>
      </c>
      <c r="I425" s="1" t="str">
        <f t="shared" si="109"/>
        <v xml:space="preserve"> </v>
      </c>
      <c r="J425" s="1" t="str">
        <f t="shared" si="110"/>
        <v xml:space="preserve"> </v>
      </c>
      <c r="K425" s="1" t="str">
        <f t="shared" si="111"/>
        <v xml:space="preserve"> </v>
      </c>
      <c r="L425" s="7"/>
      <c r="M425">
        <f t="shared" si="115"/>
        <v>0</v>
      </c>
      <c r="N425">
        <f t="shared" si="116"/>
        <v>0</v>
      </c>
      <c r="O425">
        <f t="shared" si="117"/>
        <v>0</v>
      </c>
      <c r="P425" s="1">
        <f t="shared" si="118"/>
        <v>0</v>
      </c>
      <c r="Q425" s="22">
        <f t="shared" si="112"/>
        <v>0</v>
      </c>
      <c r="R425" s="19">
        <f t="shared" si="103"/>
        <v>0</v>
      </c>
      <c r="S425" s="1">
        <f t="shared" si="103"/>
        <v>0</v>
      </c>
      <c r="T425" s="1">
        <f t="shared" si="103"/>
        <v>0</v>
      </c>
      <c r="U425" s="42" t="str">
        <f t="shared" si="119"/>
        <v xml:space="preserve"> </v>
      </c>
      <c r="Z425" s="14"/>
    </row>
    <row r="426" spans="1:26" ht="15.75" x14ac:dyDescent="0.25">
      <c r="A426" s="3">
        <v>423</v>
      </c>
      <c r="B426" s="4">
        <f t="shared" si="104"/>
        <v>423</v>
      </c>
      <c r="C426" s="1" t="str">
        <f t="shared" si="105"/>
        <v xml:space="preserve"> </v>
      </c>
      <c r="D426" t="str">
        <f t="shared" si="106"/>
        <v xml:space="preserve"> </v>
      </c>
      <c r="E426" s="1" t="str">
        <f t="shared" si="107"/>
        <v xml:space="preserve"> </v>
      </c>
      <c r="F426" s="1">
        <f t="shared" si="113"/>
        <v>0</v>
      </c>
      <c r="G426" s="1" t="str">
        <f t="shared" si="108"/>
        <v xml:space="preserve"> </v>
      </c>
      <c r="H426" s="42" t="str">
        <f t="shared" si="114"/>
        <v xml:space="preserve"> </v>
      </c>
      <c r="I426" s="1" t="str">
        <f t="shared" si="109"/>
        <v xml:space="preserve"> </v>
      </c>
      <c r="J426" s="1" t="str">
        <f t="shared" si="110"/>
        <v xml:space="preserve"> </v>
      </c>
      <c r="K426" s="1" t="str">
        <f t="shared" si="111"/>
        <v xml:space="preserve"> </v>
      </c>
      <c r="L426" s="7"/>
      <c r="M426">
        <f t="shared" si="115"/>
        <v>0</v>
      </c>
      <c r="N426">
        <f t="shared" si="116"/>
        <v>0</v>
      </c>
      <c r="O426">
        <f t="shared" si="117"/>
        <v>0</v>
      </c>
      <c r="P426" s="1">
        <f t="shared" si="118"/>
        <v>0</v>
      </c>
      <c r="Q426" s="22">
        <f t="shared" si="112"/>
        <v>0</v>
      </c>
      <c r="R426" s="19">
        <f t="shared" si="103"/>
        <v>0</v>
      </c>
      <c r="S426" s="1">
        <f t="shared" si="103"/>
        <v>0</v>
      </c>
      <c r="T426" s="1">
        <f t="shared" si="103"/>
        <v>0</v>
      </c>
      <c r="U426" s="42" t="str">
        <f t="shared" si="119"/>
        <v xml:space="preserve"> </v>
      </c>
      <c r="Z426" s="14"/>
    </row>
    <row r="427" spans="1:26" ht="15.75" x14ac:dyDescent="0.25">
      <c r="A427" s="3">
        <v>424</v>
      </c>
      <c r="B427" s="4">
        <f t="shared" si="104"/>
        <v>424</v>
      </c>
      <c r="C427" s="1" t="str">
        <f t="shared" si="105"/>
        <v xml:space="preserve"> </v>
      </c>
      <c r="D427" t="str">
        <f t="shared" si="106"/>
        <v xml:space="preserve"> </v>
      </c>
      <c r="E427" s="1" t="str">
        <f t="shared" si="107"/>
        <v xml:space="preserve"> </v>
      </c>
      <c r="F427" s="1">
        <f t="shared" si="113"/>
        <v>0</v>
      </c>
      <c r="G427" s="1" t="str">
        <f t="shared" si="108"/>
        <v xml:space="preserve"> </v>
      </c>
      <c r="H427" s="42" t="str">
        <f t="shared" si="114"/>
        <v xml:space="preserve"> </v>
      </c>
      <c r="I427" s="1" t="str">
        <f t="shared" si="109"/>
        <v xml:space="preserve"> </v>
      </c>
      <c r="J427" s="1" t="str">
        <f t="shared" si="110"/>
        <v xml:space="preserve"> </v>
      </c>
      <c r="K427" s="1" t="str">
        <f t="shared" si="111"/>
        <v xml:space="preserve"> </v>
      </c>
      <c r="L427" s="7"/>
      <c r="M427">
        <f t="shared" si="115"/>
        <v>0</v>
      </c>
      <c r="N427">
        <f t="shared" si="116"/>
        <v>0</v>
      </c>
      <c r="O427">
        <f t="shared" si="117"/>
        <v>0</v>
      </c>
      <c r="P427" s="1">
        <f t="shared" si="118"/>
        <v>0</v>
      </c>
      <c r="Q427" s="22">
        <f t="shared" si="112"/>
        <v>0</v>
      </c>
      <c r="R427" s="19">
        <f t="shared" si="103"/>
        <v>0</v>
      </c>
      <c r="S427" s="1">
        <f t="shared" si="103"/>
        <v>0</v>
      </c>
      <c r="T427" s="1">
        <f t="shared" si="103"/>
        <v>0</v>
      </c>
      <c r="U427" s="42" t="str">
        <f t="shared" si="119"/>
        <v xml:space="preserve"> </v>
      </c>
      <c r="Z427" s="14"/>
    </row>
    <row r="428" spans="1:26" ht="15.75" x14ac:dyDescent="0.25">
      <c r="A428" s="3">
        <v>425</v>
      </c>
      <c r="B428" s="4">
        <f t="shared" si="104"/>
        <v>425</v>
      </c>
      <c r="C428" s="1" t="str">
        <f t="shared" si="105"/>
        <v xml:space="preserve"> </v>
      </c>
      <c r="D428" t="str">
        <f t="shared" si="106"/>
        <v xml:space="preserve"> </v>
      </c>
      <c r="E428" s="1" t="str">
        <f t="shared" si="107"/>
        <v xml:space="preserve"> </v>
      </c>
      <c r="F428" s="1">
        <f t="shared" si="113"/>
        <v>0</v>
      </c>
      <c r="G428" s="1" t="str">
        <f t="shared" si="108"/>
        <v xml:space="preserve"> </v>
      </c>
      <c r="H428" s="42" t="str">
        <f t="shared" si="114"/>
        <v xml:space="preserve"> </v>
      </c>
      <c r="I428" s="1" t="str">
        <f t="shared" si="109"/>
        <v xml:space="preserve"> </v>
      </c>
      <c r="J428" s="1" t="str">
        <f t="shared" si="110"/>
        <v xml:space="preserve"> </v>
      </c>
      <c r="K428" s="1" t="str">
        <f t="shared" si="111"/>
        <v xml:space="preserve"> </v>
      </c>
      <c r="L428" s="7"/>
      <c r="M428">
        <f t="shared" si="115"/>
        <v>0</v>
      </c>
      <c r="N428">
        <f t="shared" si="116"/>
        <v>0</v>
      </c>
      <c r="O428">
        <f t="shared" si="117"/>
        <v>0</v>
      </c>
      <c r="P428" s="1">
        <f t="shared" si="118"/>
        <v>0</v>
      </c>
      <c r="Q428" s="22">
        <f t="shared" si="112"/>
        <v>0</v>
      </c>
      <c r="R428" s="19">
        <f t="shared" si="103"/>
        <v>0</v>
      </c>
      <c r="S428" s="1">
        <f t="shared" si="103"/>
        <v>0</v>
      </c>
      <c r="T428" s="1">
        <f t="shared" si="103"/>
        <v>0</v>
      </c>
      <c r="U428" s="42" t="str">
        <f t="shared" si="119"/>
        <v xml:space="preserve"> </v>
      </c>
      <c r="Z428" s="14"/>
    </row>
    <row r="429" spans="1:26" ht="15.75" x14ac:dyDescent="0.25">
      <c r="A429" s="3">
        <v>426</v>
      </c>
      <c r="B429" s="4">
        <f t="shared" si="104"/>
        <v>426</v>
      </c>
      <c r="C429" s="1" t="str">
        <f t="shared" si="105"/>
        <v xml:space="preserve"> </v>
      </c>
      <c r="D429" t="str">
        <f t="shared" si="106"/>
        <v xml:space="preserve"> </v>
      </c>
      <c r="E429" s="1" t="str">
        <f t="shared" si="107"/>
        <v xml:space="preserve"> </v>
      </c>
      <c r="F429" s="1">
        <f t="shared" si="113"/>
        <v>0</v>
      </c>
      <c r="G429" s="1" t="str">
        <f t="shared" si="108"/>
        <v xml:space="preserve"> </v>
      </c>
      <c r="H429" s="42" t="str">
        <f t="shared" si="114"/>
        <v xml:space="preserve"> </v>
      </c>
      <c r="I429" s="1" t="str">
        <f t="shared" si="109"/>
        <v xml:space="preserve"> </v>
      </c>
      <c r="J429" s="1" t="str">
        <f t="shared" si="110"/>
        <v xml:space="preserve"> </v>
      </c>
      <c r="K429" s="1" t="str">
        <f t="shared" si="111"/>
        <v xml:space="preserve"> </v>
      </c>
      <c r="L429" s="7"/>
      <c r="M429">
        <f t="shared" si="115"/>
        <v>0</v>
      </c>
      <c r="N429">
        <f t="shared" si="116"/>
        <v>0</v>
      </c>
      <c r="O429">
        <f t="shared" si="117"/>
        <v>0</v>
      </c>
      <c r="P429" s="1">
        <f t="shared" si="118"/>
        <v>0</v>
      </c>
      <c r="Q429" s="22">
        <f t="shared" si="112"/>
        <v>0</v>
      </c>
      <c r="R429" s="19">
        <f t="shared" si="103"/>
        <v>0</v>
      </c>
      <c r="S429" s="1">
        <f t="shared" si="103"/>
        <v>0</v>
      </c>
      <c r="T429" s="1">
        <f t="shared" si="103"/>
        <v>0</v>
      </c>
      <c r="U429" s="42" t="str">
        <f t="shared" si="119"/>
        <v xml:space="preserve"> </v>
      </c>
      <c r="Z429" s="14"/>
    </row>
    <row r="430" spans="1:26" ht="15.75" x14ac:dyDescent="0.25">
      <c r="A430" s="3">
        <v>427</v>
      </c>
      <c r="B430" s="4">
        <f t="shared" si="104"/>
        <v>427</v>
      </c>
      <c r="C430" s="1" t="str">
        <f t="shared" si="105"/>
        <v xml:space="preserve"> </v>
      </c>
      <c r="D430" t="str">
        <f t="shared" si="106"/>
        <v xml:space="preserve"> </v>
      </c>
      <c r="E430" s="1" t="str">
        <f t="shared" si="107"/>
        <v xml:space="preserve"> </v>
      </c>
      <c r="F430" s="1">
        <f t="shared" si="113"/>
        <v>0</v>
      </c>
      <c r="G430" s="1" t="str">
        <f t="shared" si="108"/>
        <v xml:space="preserve"> </v>
      </c>
      <c r="H430" s="42" t="str">
        <f t="shared" si="114"/>
        <v xml:space="preserve"> </v>
      </c>
      <c r="I430" s="1" t="str">
        <f t="shared" si="109"/>
        <v xml:space="preserve"> </v>
      </c>
      <c r="J430" s="1" t="str">
        <f t="shared" si="110"/>
        <v xml:space="preserve"> </v>
      </c>
      <c r="K430" s="1" t="str">
        <f t="shared" si="111"/>
        <v xml:space="preserve"> </v>
      </c>
      <c r="L430" s="7"/>
      <c r="M430">
        <f t="shared" si="115"/>
        <v>0</v>
      </c>
      <c r="N430">
        <f t="shared" si="116"/>
        <v>0</v>
      </c>
      <c r="O430">
        <f t="shared" si="117"/>
        <v>0</v>
      </c>
      <c r="P430" s="1">
        <f t="shared" si="118"/>
        <v>0</v>
      </c>
      <c r="Q430" s="22">
        <f t="shared" si="112"/>
        <v>0</v>
      </c>
      <c r="R430" s="19">
        <f t="shared" si="103"/>
        <v>0</v>
      </c>
      <c r="S430" s="1">
        <f t="shared" si="103"/>
        <v>0</v>
      </c>
      <c r="T430" s="1">
        <f t="shared" si="103"/>
        <v>0</v>
      </c>
      <c r="U430" s="42" t="str">
        <f t="shared" si="119"/>
        <v xml:space="preserve"> </v>
      </c>
      <c r="Z430" s="14"/>
    </row>
    <row r="431" spans="1:26" ht="15.75" x14ac:dyDescent="0.25">
      <c r="A431" s="3">
        <v>428</v>
      </c>
      <c r="B431" s="4">
        <f t="shared" si="104"/>
        <v>428</v>
      </c>
      <c r="C431" s="1" t="str">
        <f t="shared" si="105"/>
        <v xml:space="preserve"> </v>
      </c>
      <c r="D431" t="str">
        <f t="shared" si="106"/>
        <v xml:space="preserve"> </v>
      </c>
      <c r="E431" s="1" t="str">
        <f t="shared" si="107"/>
        <v xml:space="preserve"> </v>
      </c>
      <c r="F431" s="1">
        <f t="shared" si="113"/>
        <v>0</v>
      </c>
      <c r="G431" s="1" t="str">
        <f t="shared" si="108"/>
        <v xml:space="preserve"> </v>
      </c>
      <c r="H431" s="42" t="str">
        <f t="shared" si="114"/>
        <v xml:space="preserve"> </v>
      </c>
      <c r="I431" s="1" t="str">
        <f t="shared" si="109"/>
        <v xml:space="preserve"> </v>
      </c>
      <c r="J431" s="1" t="str">
        <f t="shared" si="110"/>
        <v xml:space="preserve"> </v>
      </c>
      <c r="K431" s="1" t="str">
        <f t="shared" si="111"/>
        <v xml:space="preserve"> </v>
      </c>
      <c r="L431" s="7"/>
      <c r="M431">
        <f t="shared" si="115"/>
        <v>0</v>
      </c>
      <c r="N431">
        <f t="shared" si="116"/>
        <v>0</v>
      </c>
      <c r="O431">
        <f t="shared" si="117"/>
        <v>0</v>
      </c>
      <c r="P431" s="1">
        <f t="shared" si="118"/>
        <v>0</v>
      </c>
      <c r="Q431" s="22">
        <f t="shared" si="112"/>
        <v>0</v>
      </c>
      <c r="R431" s="19">
        <f t="shared" si="103"/>
        <v>0</v>
      </c>
      <c r="S431" s="1">
        <f t="shared" si="103"/>
        <v>0</v>
      </c>
      <c r="T431" s="1">
        <f t="shared" si="103"/>
        <v>0</v>
      </c>
      <c r="U431" s="42" t="str">
        <f t="shared" si="119"/>
        <v xml:space="preserve"> </v>
      </c>
      <c r="Z431" s="14"/>
    </row>
    <row r="432" spans="1:26" ht="15.75" x14ac:dyDescent="0.25">
      <c r="A432" s="3">
        <v>429</v>
      </c>
      <c r="B432" s="4">
        <f t="shared" si="104"/>
        <v>429</v>
      </c>
      <c r="C432" s="1" t="str">
        <f t="shared" si="105"/>
        <v xml:space="preserve"> </v>
      </c>
      <c r="D432" t="str">
        <f t="shared" si="106"/>
        <v xml:space="preserve"> </v>
      </c>
      <c r="E432" s="1" t="str">
        <f t="shared" si="107"/>
        <v xml:space="preserve"> </v>
      </c>
      <c r="F432" s="1">
        <f t="shared" si="113"/>
        <v>0</v>
      </c>
      <c r="G432" s="1" t="str">
        <f t="shared" si="108"/>
        <v xml:space="preserve"> </v>
      </c>
      <c r="H432" s="42" t="str">
        <f t="shared" si="114"/>
        <v xml:space="preserve"> </v>
      </c>
      <c r="I432" s="1" t="str">
        <f t="shared" si="109"/>
        <v xml:space="preserve"> </v>
      </c>
      <c r="J432" s="1" t="str">
        <f t="shared" si="110"/>
        <v xml:space="preserve"> </v>
      </c>
      <c r="K432" s="1" t="str">
        <f t="shared" si="111"/>
        <v xml:space="preserve"> </v>
      </c>
      <c r="L432" s="7"/>
      <c r="M432">
        <f t="shared" si="115"/>
        <v>0</v>
      </c>
      <c r="N432">
        <f t="shared" si="116"/>
        <v>0</v>
      </c>
      <c r="O432">
        <f t="shared" si="117"/>
        <v>0</v>
      </c>
      <c r="P432" s="1">
        <f t="shared" si="118"/>
        <v>0</v>
      </c>
      <c r="Q432" s="22">
        <f t="shared" si="112"/>
        <v>0</v>
      </c>
      <c r="R432" s="19">
        <f t="shared" si="103"/>
        <v>0</v>
      </c>
      <c r="S432" s="1">
        <f t="shared" si="103"/>
        <v>0</v>
      </c>
      <c r="T432" s="1">
        <f t="shared" si="103"/>
        <v>0</v>
      </c>
      <c r="U432" s="42" t="str">
        <f t="shared" si="119"/>
        <v xml:space="preserve"> </v>
      </c>
      <c r="Z432" s="14"/>
    </row>
    <row r="433" spans="1:26" ht="15.75" x14ac:dyDescent="0.25">
      <c r="A433" s="3">
        <v>430</v>
      </c>
      <c r="B433" s="4">
        <f t="shared" si="104"/>
        <v>430</v>
      </c>
      <c r="C433" s="1" t="str">
        <f t="shared" si="105"/>
        <v xml:space="preserve"> </v>
      </c>
      <c r="D433" t="str">
        <f t="shared" si="106"/>
        <v xml:space="preserve"> </v>
      </c>
      <c r="E433" s="1" t="str">
        <f t="shared" si="107"/>
        <v xml:space="preserve"> </v>
      </c>
      <c r="F433" s="1">
        <f t="shared" si="113"/>
        <v>0</v>
      </c>
      <c r="G433" s="1" t="str">
        <f t="shared" si="108"/>
        <v xml:space="preserve"> </v>
      </c>
      <c r="H433" s="42" t="str">
        <f t="shared" si="114"/>
        <v xml:space="preserve"> </v>
      </c>
      <c r="I433" s="1" t="str">
        <f t="shared" si="109"/>
        <v xml:space="preserve"> </v>
      </c>
      <c r="J433" s="1" t="str">
        <f t="shared" si="110"/>
        <v xml:space="preserve"> </v>
      </c>
      <c r="K433" s="1" t="str">
        <f t="shared" si="111"/>
        <v xml:space="preserve"> </v>
      </c>
      <c r="L433" s="7"/>
      <c r="M433">
        <f t="shared" si="115"/>
        <v>0</v>
      </c>
      <c r="N433">
        <f t="shared" si="116"/>
        <v>0</v>
      </c>
      <c r="O433">
        <f t="shared" si="117"/>
        <v>0</v>
      </c>
      <c r="P433" s="1">
        <f t="shared" si="118"/>
        <v>0</v>
      </c>
      <c r="Q433" s="22">
        <f t="shared" si="112"/>
        <v>0</v>
      </c>
      <c r="R433" s="19">
        <f t="shared" si="103"/>
        <v>0</v>
      </c>
      <c r="S433" s="1">
        <f t="shared" si="103"/>
        <v>0</v>
      </c>
      <c r="T433" s="1">
        <f t="shared" si="103"/>
        <v>0</v>
      </c>
      <c r="U433" s="42" t="str">
        <f t="shared" si="119"/>
        <v xml:space="preserve"> </v>
      </c>
      <c r="Z433" s="14"/>
    </row>
    <row r="434" spans="1:26" ht="15.75" x14ac:dyDescent="0.25">
      <c r="A434" s="3">
        <v>431</v>
      </c>
      <c r="B434" s="4">
        <f t="shared" si="104"/>
        <v>431</v>
      </c>
      <c r="C434" s="1" t="str">
        <f t="shared" si="105"/>
        <v xml:space="preserve"> </v>
      </c>
      <c r="D434" t="str">
        <f t="shared" si="106"/>
        <v xml:space="preserve"> </v>
      </c>
      <c r="E434" s="1" t="str">
        <f t="shared" si="107"/>
        <v xml:space="preserve"> </v>
      </c>
      <c r="F434" s="1">
        <f t="shared" si="113"/>
        <v>0</v>
      </c>
      <c r="G434" s="1" t="str">
        <f t="shared" si="108"/>
        <v xml:space="preserve"> </v>
      </c>
      <c r="H434" s="42" t="str">
        <f t="shared" si="114"/>
        <v xml:space="preserve"> </v>
      </c>
      <c r="I434" s="1" t="str">
        <f t="shared" si="109"/>
        <v xml:space="preserve"> </v>
      </c>
      <c r="J434" s="1" t="str">
        <f t="shared" si="110"/>
        <v xml:space="preserve"> </v>
      </c>
      <c r="K434" s="1" t="str">
        <f t="shared" si="111"/>
        <v xml:space="preserve"> </v>
      </c>
      <c r="L434" s="7"/>
      <c r="M434">
        <f t="shared" si="115"/>
        <v>0</v>
      </c>
      <c r="N434">
        <f t="shared" si="116"/>
        <v>0</v>
      </c>
      <c r="O434">
        <f t="shared" si="117"/>
        <v>0</v>
      </c>
      <c r="P434" s="1">
        <f t="shared" si="118"/>
        <v>0</v>
      </c>
      <c r="Q434" s="22">
        <f t="shared" si="112"/>
        <v>0</v>
      </c>
      <c r="R434" s="19">
        <f t="shared" si="103"/>
        <v>0</v>
      </c>
      <c r="S434" s="1">
        <f t="shared" si="103"/>
        <v>0</v>
      </c>
      <c r="T434" s="1">
        <f t="shared" si="103"/>
        <v>0</v>
      </c>
      <c r="U434" s="42" t="str">
        <f t="shared" si="119"/>
        <v xml:space="preserve"> </v>
      </c>
      <c r="Z434" s="14"/>
    </row>
    <row r="435" spans="1:26" ht="15.75" x14ac:dyDescent="0.25">
      <c r="A435" s="3">
        <v>432</v>
      </c>
      <c r="B435" s="4">
        <f t="shared" si="104"/>
        <v>432</v>
      </c>
      <c r="C435" s="1" t="str">
        <f t="shared" si="105"/>
        <v xml:space="preserve"> </v>
      </c>
      <c r="D435" t="str">
        <f t="shared" si="106"/>
        <v xml:space="preserve"> </v>
      </c>
      <c r="E435" s="1" t="str">
        <f t="shared" si="107"/>
        <v xml:space="preserve"> </v>
      </c>
      <c r="F435" s="1">
        <f t="shared" si="113"/>
        <v>0</v>
      </c>
      <c r="G435" s="1" t="str">
        <f t="shared" si="108"/>
        <v xml:space="preserve"> </v>
      </c>
      <c r="H435" s="42" t="str">
        <f t="shared" si="114"/>
        <v xml:space="preserve"> </v>
      </c>
      <c r="I435" s="1" t="str">
        <f t="shared" si="109"/>
        <v xml:space="preserve"> </v>
      </c>
      <c r="J435" s="1" t="str">
        <f t="shared" si="110"/>
        <v xml:space="preserve"> </v>
      </c>
      <c r="K435" s="1" t="str">
        <f t="shared" si="111"/>
        <v xml:space="preserve"> </v>
      </c>
      <c r="L435" s="7"/>
      <c r="M435">
        <f t="shared" si="115"/>
        <v>0</v>
      </c>
      <c r="N435">
        <f t="shared" si="116"/>
        <v>0</v>
      </c>
      <c r="O435">
        <f t="shared" si="117"/>
        <v>0</v>
      </c>
      <c r="P435" s="1">
        <f t="shared" si="118"/>
        <v>0</v>
      </c>
      <c r="Q435" s="22">
        <f t="shared" si="112"/>
        <v>0</v>
      </c>
      <c r="R435" s="19">
        <f t="shared" si="103"/>
        <v>0</v>
      </c>
      <c r="S435" s="1">
        <f t="shared" si="103"/>
        <v>0</v>
      </c>
      <c r="T435" s="1">
        <f t="shared" si="103"/>
        <v>0</v>
      </c>
      <c r="U435" s="42" t="str">
        <f t="shared" si="119"/>
        <v xml:space="preserve"> </v>
      </c>
      <c r="Z435" s="14"/>
    </row>
    <row r="436" spans="1:26" ht="15.75" x14ac:dyDescent="0.25">
      <c r="A436" s="3">
        <v>433</v>
      </c>
      <c r="B436" s="4">
        <f t="shared" si="104"/>
        <v>433</v>
      </c>
      <c r="C436" s="1" t="str">
        <f t="shared" si="105"/>
        <v xml:space="preserve"> </v>
      </c>
      <c r="D436" t="str">
        <f t="shared" si="106"/>
        <v xml:space="preserve"> </v>
      </c>
      <c r="E436" s="1" t="str">
        <f t="shared" si="107"/>
        <v xml:space="preserve"> </v>
      </c>
      <c r="F436" s="1">
        <f t="shared" si="113"/>
        <v>0</v>
      </c>
      <c r="G436" s="1" t="str">
        <f t="shared" si="108"/>
        <v xml:space="preserve"> </v>
      </c>
      <c r="H436" s="42" t="str">
        <f t="shared" si="114"/>
        <v xml:space="preserve"> </v>
      </c>
      <c r="I436" s="1" t="str">
        <f t="shared" si="109"/>
        <v xml:space="preserve"> </v>
      </c>
      <c r="J436" s="1" t="str">
        <f t="shared" si="110"/>
        <v xml:space="preserve"> </v>
      </c>
      <c r="K436" s="1" t="str">
        <f t="shared" si="111"/>
        <v xml:space="preserve"> </v>
      </c>
      <c r="L436" s="7"/>
      <c r="M436">
        <f t="shared" si="115"/>
        <v>0</v>
      </c>
      <c r="N436">
        <f t="shared" si="116"/>
        <v>0</v>
      </c>
      <c r="O436">
        <f t="shared" si="117"/>
        <v>0</v>
      </c>
      <c r="P436" s="1">
        <f t="shared" si="118"/>
        <v>0</v>
      </c>
      <c r="Q436" s="22">
        <f t="shared" si="112"/>
        <v>0</v>
      </c>
      <c r="R436" s="19">
        <f t="shared" si="103"/>
        <v>0</v>
      </c>
      <c r="S436" s="1">
        <f t="shared" si="103"/>
        <v>0</v>
      </c>
      <c r="T436" s="1">
        <f t="shared" si="103"/>
        <v>0</v>
      </c>
      <c r="U436" s="42" t="str">
        <f t="shared" si="119"/>
        <v xml:space="preserve"> </v>
      </c>
      <c r="Z436" s="14"/>
    </row>
    <row r="437" spans="1:26" ht="15.75" x14ac:dyDescent="0.25">
      <c r="A437" s="3">
        <v>434</v>
      </c>
      <c r="B437" s="4">
        <f t="shared" si="104"/>
        <v>434</v>
      </c>
      <c r="C437" s="1" t="str">
        <f t="shared" si="105"/>
        <v xml:space="preserve"> </v>
      </c>
      <c r="D437" t="str">
        <f t="shared" si="106"/>
        <v xml:space="preserve"> </v>
      </c>
      <c r="E437" s="1" t="str">
        <f t="shared" si="107"/>
        <v xml:space="preserve"> </v>
      </c>
      <c r="F437" s="1">
        <f t="shared" si="113"/>
        <v>0</v>
      </c>
      <c r="G437" s="1" t="str">
        <f t="shared" si="108"/>
        <v xml:space="preserve"> </v>
      </c>
      <c r="H437" s="42" t="str">
        <f t="shared" si="114"/>
        <v xml:space="preserve"> </v>
      </c>
      <c r="I437" s="1" t="str">
        <f t="shared" si="109"/>
        <v xml:space="preserve"> </v>
      </c>
      <c r="J437" s="1" t="str">
        <f t="shared" si="110"/>
        <v xml:space="preserve"> </v>
      </c>
      <c r="K437" s="1" t="str">
        <f t="shared" si="111"/>
        <v xml:space="preserve"> </v>
      </c>
      <c r="L437" s="7"/>
      <c r="M437">
        <f t="shared" si="115"/>
        <v>0</v>
      </c>
      <c r="N437">
        <f t="shared" si="116"/>
        <v>0</v>
      </c>
      <c r="O437">
        <f t="shared" si="117"/>
        <v>0</v>
      </c>
      <c r="P437" s="1">
        <f t="shared" si="118"/>
        <v>0</v>
      </c>
      <c r="Q437" s="22">
        <f t="shared" si="112"/>
        <v>0</v>
      </c>
      <c r="R437" s="19">
        <f t="shared" si="103"/>
        <v>0</v>
      </c>
      <c r="S437" s="1">
        <f t="shared" si="103"/>
        <v>0</v>
      </c>
      <c r="T437" s="1">
        <f t="shared" si="103"/>
        <v>0</v>
      </c>
      <c r="U437" s="42" t="str">
        <f t="shared" si="119"/>
        <v xml:space="preserve"> </v>
      </c>
      <c r="Z437" s="14"/>
    </row>
    <row r="438" spans="1:26" ht="15.75" x14ac:dyDescent="0.25">
      <c r="A438" s="3">
        <v>435</v>
      </c>
      <c r="B438" s="4">
        <f t="shared" si="104"/>
        <v>435</v>
      </c>
      <c r="C438" s="1" t="str">
        <f t="shared" si="105"/>
        <v xml:space="preserve"> </v>
      </c>
      <c r="D438" t="str">
        <f t="shared" si="106"/>
        <v xml:space="preserve"> </v>
      </c>
      <c r="E438" s="1" t="str">
        <f t="shared" si="107"/>
        <v xml:space="preserve"> </v>
      </c>
      <c r="F438" s="1">
        <f t="shared" si="113"/>
        <v>0</v>
      </c>
      <c r="G438" s="1" t="str">
        <f t="shared" si="108"/>
        <v xml:space="preserve"> </v>
      </c>
      <c r="H438" s="42" t="str">
        <f t="shared" si="114"/>
        <v xml:space="preserve"> </v>
      </c>
      <c r="I438" s="1" t="str">
        <f t="shared" si="109"/>
        <v xml:space="preserve"> </v>
      </c>
      <c r="J438" s="1" t="str">
        <f t="shared" si="110"/>
        <v xml:space="preserve"> </v>
      </c>
      <c r="K438" s="1" t="str">
        <f t="shared" si="111"/>
        <v xml:space="preserve"> </v>
      </c>
      <c r="L438" s="7"/>
      <c r="M438">
        <f t="shared" si="115"/>
        <v>0</v>
      </c>
      <c r="N438">
        <f t="shared" si="116"/>
        <v>0</v>
      </c>
      <c r="O438">
        <f t="shared" si="117"/>
        <v>0</v>
      </c>
      <c r="P438" s="1">
        <f t="shared" si="118"/>
        <v>0</v>
      </c>
      <c r="Q438" s="22">
        <f t="shared" si="112"/>
        <v>0</v>
      </c>
      <c r="R438" s="19">
        <f t="shared" si="103"/>
        <v>0</v>
      </c>
      <c r="S438" s="1">
        <f t="shared" si="103"/>
        <v>0</v>
      </c>
      <c r="T438" s="1">
        <f t="shared" si="103"/>
        <v>0</v>
      </c>
      <c r="U438" s="42" t="str">
        <f t="shared" si="119"/>
        <v xml:space="preserve"> </v>
      </c>
      <c r="Z438" s="14"/>
    </row>
    <row r="439" spans="1:26" ht="15.75" x14ac:dyDescent="0.25">
      <c r="A439" s="3">
        <v>436</v>
      </c>
      <c r="B439" s="4">
        <f t="shared" si="104"/>
        <v>436</v>
      </c>
      <c r="C439" s="1" t="str">
        <f t="shared" si="105"/>
        <v xml:space="preserve"> </v>
      </c>
      <c r="D439" t="str">
        <f t="shared" si="106"/>
        <v xml:space="preserve"> </v>
      </c>
      <c r="E439" s="1" t="str">
        <f t="shared" si="107"/>
        <v xml:space="preserve"> </v>
      </c>
      <c r="F439" s="1">
        <f t="shared" si="113"/>
        <v>0</v>
      </c>
      <c r="G439" s="1" t="str">
        <f t="shared" si="108"/>
        <v xml:space="preserve"> </v>
      </c>
      <c r="H439" s="42" t="str">
        <f t="shared" si="114"/>
        <v xml:space="preserve"> </v>
      </c>
      <c r="I439" s="1" t="str">
        <f t="shared" si="109"/>
        <v xml:space="preserve"> </v>
      </c>
      <c r="J439" s="1" t="str">
        <f t="shared" si="110"/>
        <v xml:space="preserve"> </v>
      </c>
      <c r="K439" s="1" t="str">
        <f t="shared" si="111"/>
        <v xml:space="preserve"> </v>
      </c>
      <c r="L439" s="7"/>
      <c r="M439">
        <f t="shared" si="115"/>
        <v>0</v>
      </c>
      <c r="N439">
        <f t="shared" si="116"/>
        <v>0</v>
      </c>
      <c r="O439">
        <f t="shared" si="117"/>
        <v>0</v>
      </c>
      <c r="P439" s="1">
        <f t="shared" si="118"/>
        <v>0</v>
      </c>
      <c r="Q439" s="22">
        <f t="shared" si="112"/>
        <v>0</v>
      </c>
      <c r="R439" s="19">
        <f t="shared" si="103"/>
        <v>0</v>
      </c>
      <c r="S439" s="1">
        <f t="shared" si="103"/>
        <v>0</v>
      </c>
      <c r="T439" s="1">
        <f t="shared" si="103"/>
        <v>0</v>
      </c>
      <c r="U439" s="42" t="str">
        <f t="shared" si="119"/>
        <v xml:space="preserve"> </v>
      </c>
      <c r="Z439" s="14"/>
    </row>
    <row r="440" spans="1:26" ht="15.75" x14ac:dyDescent="0.25">
      <c r="A440" s="3">
        <v>437</v>
      </c>
      <c r="B440" s="4">
        <f t="shared" si="104"/>
        <v>437</v>
      </c>
      <c r="C440" s="1" t="str">
        <f t="shared" si="105"/>
        <v xml:space="preserve"> </v>
      </c>
      <c r="D440" t="str">
        <f t="shared" si="106"/>
        <v xml:space="preserve"> </v>
      </c>
      <c r="E440" s="1" t="str">
        <f t="shared" si="107"/>
        <v xml:space="preserve"> </v>
      </c>
      <c r="F440" s="1">
        <f t="shared" si="113"/>
        <v>0</v>
      </c>
      <c r="G440" s="1" t="str">
        <f t="shared" si="108"/>
        <v xml:space="preserve"> </v>
      </c>
      <c r="H440" s="42" t="str">
        <f t="shared" si="114"/>
        <v xml:space="preserve"> </v>
      </c>
      <c r="I440" s="1" t="str">
        <f t="shared" si="109"/>
        <v xml:space="preserve"> </v>
      </c>
      <c r="J440" s="1" t="str">
        <f t="shared" si="110"/>
        <v xml:space="preserve"> </v>
      </c>
      <c r="K440" s="1" t="str">
        <f t="shared" si="111"/>
        <v xml:space="preserve"> </v>
      </c>
      <c r="L440" s="7"/>
      <c r="M440">
        <f t="shared" si="115"/>
        <v>0</v>
      </c>
      <c r="N440">
        <f t="shared" si="116"/>
        <v>0</v>
      </c>
      <c r="O440">
        <f t="shared" si="117"/>
        <v>0</v>
      </c>
      <c r="P440" s="1">
        <f t="shared" si="118"/>
        <v>0</v>
      </c>
      <c r="Q440" s="22">
        <f t="shared" si="112"/>
        <v>0</v>
      </c>
      <c r="R440" s="19">
        <f t="shared" si="103"/>
        <v>0</v>
      </c>
      <c r="S440" s="1">
        <f t="shared" si="103"/>
        <v>0</v>
      </c>
      <c r="T440" s="1">
        <f t="shared" si="103"/>
        <v>0</v>
      </c>
      <c r="U440" s="42" t="str">
        <f t="shared" si="119"/>
        <v xml:space="preserve"> </v>
      </c>
      <c r="Z440" s="14"/>
    </row>
    <row r="441" spans="1:26" ht="15.75" x14ac:dyDescent="0.25">
      <c r="A441" s="3">
        <v>438</v>
      </c>
      <c r="B441" s="4">
        <f t="shared" si="104"/>
        <v>438</v>
      </c>
      <c r="C441" s="1" t="str">
        <f t="shared" si="105"/>
        <v xml:space="preserve"> </v>
      </c>
      <c r="D441" t="str">
        <f t="shared" si="106"/>
        <v xml:space="preserve"> </v>
      </c>
      <c r="E441" s="1" t="str">
        <f t="shared" si="107"/>
        <v xml:space="preserve"> </v>
      </c>
      <c r="F441" s="1">
        <f t="shared" si="113"/>
        <v>0</v>
      </c>
      <c r="G441" s="1" t="str">
        <f t="shared" si="108"/>
        <v xml:space="preserve"> </v>
      </c>
      <c r="H441" s="42" t="str">
        <f t="shared" si="114"/>
        <v xml:space="preserve"> </v>
      </c>
      <c r="I441" s="1" t="str">
        <f t="shared" si="109"/>
        <v xml:space="preserve"> </v>
      </c>
      <c r="J441" s="1" t="str">
        <f t="shared" si="110"/>
        <v xml:space="preserve"> </v>
      </c>
      <c r="K441" s="1" t="str">
        <f t="shared" si="111"/>
        <v xml:space="preserve"> </v>
      </c>
      <c r="L441" s="7"/>
      <c r="M441">
        <f t="shared" si="115"/>
        <v>0</v>
      </c>
      <c r="N441">
        <f t="shared" si="116"/>
        <v>0</v>
      </c>
      <c r="O441">
        <f t="shared" si="117"/>
        <v>0</v>
      </c>
      <c r="P441" s="1">
        <f t="shared" si="118"/>
        <v>0</v>
      </c>
      <c r="Q441" s="22">
        <f t="shared" si="112"/>
        <v>0</v>
      </c>
      <c r="R441" s="19">
        <f t="shared" si="103"/>
        <v>0</v>
      </c>
      <c r="S441" s="1">
        <f t="shared" si="103"/>
        <v>0</v>
      </c>
      <c r="T441" s="1">
        <f t="shared" si="103"/>
        <v>0</v>
      </c>
      <c r="U441" s="42" t="str">
        <f t="shared" si="119"/>
        <v xml:space="preserve"> </v>
      </c>
      <c r="Z441" s="14"/>
    </row>
    <row r="442" spans="1:26" ht="15.75" x14ac:dyDescent="0.25">
      <c r="A442" s="3">
        <v>439</v>
      </c>
      <c r="B442" s="4">
        <f t="shared" si="104"/>
        <v>439</v>
      </c>
      <c r="C442" s="1" t="str">
        <f t="shared" si="105"/>
        <v xml:space="preserve"> </v>
      </c>
      <c r="D442" t="str">
        <f t="shared" si="106"/>
        <v xml:space="preserve"> </v>
      </c>
      <c r="E442" s="1" t="str">
        <f t="shared" si="107"/>
        <v xml:space="preserve"> </v>
      </c>
      <c r="F442" s="1">
        <f t="shared" si="113"/>
        <v>0</v>
      </c>
      <c r="G442" s="1" t="str">
        <f t="shared" si="108"/>
        <v xml:space="preserve"> </v>
      </c>
      <c r="H442" s="42" t="str">
        <f t="shared" si="114"/>
        <v xml:space="preserve"> </v>
      </c>
      <c r="I442" s="1" t="str">
        <f t="shared" si="109"/>
        <v xml:space="preserve"> </v>
      </c>
      <c r="J442" s="1" t="str">
        <f t="shared" si="110"/>
        <v xml:space="preserve"> </v>
      </c>
      <c r="K442" s="1" t="str">
        <f t="shared" si="111"/>
        <v xml:space="preserve"> </v>
      </c>
      <c r="L442" s="7"/>
      <c r="M442">
        <f t="shared" si="115"/>
        <v>0</v>
      </c>
      <c r="N442">
        <f t="shared" si="116"/>
        <v>0</v>
      </c>
      <c r="O442">
        <f t="shared" si="117"/>
        <v>0</v>
      </c>
      <c r="P442" s="1">
        <f t="shared" si="118"/>
        <v>0</v>
      </c>
      <c r="Q442" s="22">
        <f t="shared" si="112"/>
        <v>0</v>
      </c>
      <c r="R442" s="19">
        <f t="shared" si="103"/>
        <v>0</v>
      </c>
      <c r="S442" s="1">
        <f t="shared" si="103"/>
        <v>0</v>
      </c>
      <c r="T442" s="1">
        <f t="shared" si="103"/>
        <v>0</v>
      </c>
      <c r="U442" s="42" t="str">
        <f t="shared" si="119"/>
        <v xml:space="preserve"> </v>
      </c>
      <c r="Z442" s="14"/>
    </row>
    <row r="443" spans="1:26" ht="15.75" x14ac:dyDescent="0.25">
      <c r="A443" s="3">
        <v>440</v>
      </c>
      <c r="B443" s="4">
        <f t="shared" si="104"/>
        <v>440</v>
      </c>
      <c r="C443" s="1" t="str">
        <f t="shared" si="105"/>
        <v xml:space="preserve"> </v>
      </c>
      <c r="D443" t="str">
        <f t="shared" si="106"/>
        <v xml:space="preserve"> </v>
      </c>
      <c r="E443" s="1" t="str">
        <f t="shared" si="107"/>
        <v xml:space="preserve"> </v>
      </c>
      <c r="F443" s="1">
        <f t="shared" si="113"/>
        <v>0</v>
      </c>
      <c r="G443" s="1" t="str">
        <f t="shared" si="108"/>
        <v xml:space="preserve"> </v>
      </c>
      <c r="H443" s="42" t="str">
        <f t="shared" si="114"/>
        <v xml:space="preserve"> </v>
      </c>
      <c r="I443" s="1" t="str">
        <f t="shared" si="109"/>
        <v xml:space="preserve"> </v>
      </c>
      <c r="J443" s="1" t="str">
        <f t="shared" si="110"/>
        <v xml:space="preserve"> </v>
      </c>
      <c r="K443" s="1" t="str">
        <f t="shared" si="111"/>
        <v xml:space="preserve"> </v>
      </c>
      <c r="L443" s="7"/>
      <c r="M443">
        <f t="shared" si="115"/>
        <v>0</v>
      </c>
      <c r="N443">
        <f t="shared" si="116"/>
        <v>0</v>
      </c>
      <c r="O443">
        <f t="shared" si="117"/>
        <v>0</v>
      </c>
      <c r="P443" s="1">
        <f t="shared" si="118"/>
        <v>0</v>
      </c>
      <c r="Q443" s="22">
        <f t="shared" si="112"/>
        <v>0</v>
      </c>
      <c r="R443" s="19">
        <f t="shared" si="103"/>
        <v>0</v>
      </c>
      <c r="S443" s="1">
        <f t="shared" si="103"/>
        <v>0</v>
      </c>
      <c r="T443" s="1">
        <f t="shared" si="103"/>
        <v>0</v>
      </c>
      <c r="U443" s="42" t="str">
        <f t="shared" si="119"/>
        <v xml:space="preserve"> </v>
      </c>
      <c r="Z443" s="14"/>
    </row>
    <row r="444" spans="1:26" ht="15.75" x14ac:dyDescent="0.25">
      <c r="A444" s="3">
        <v>441</v>
      </c>
      <c r="B444" s="4">
        <f t="shared" si="104"/>
        <v>441</v>
      </c>
      <c r="C444" s="1" t="str">
        <f t="shared" si="105"/>
        <v xml:space="preserve"> </v>
      </c>
      <c r="D444" t="str">
        <f t="shared" si="106"/>
        <v xml:space="preserve"> </v>
      </c>
      <c r="E444" s="1" t="str">
        <f t="shared" si="107"/>
        <v xml:space="preserve"> </v>
      </c>
      <c r="F444" s="1">
        <f t="shared" si="113"/>
        <v>0</v>
      </c>
      <c r="G444" s="1" t="str">
        <f t="shared" si="108"/>
        <v xml:space="preserve"> </v>
      </c>
      <c r="H444" s="42" t="str">
        <f t="shared" si="114"/>
        <v xml:space="preserve"> </v>
      </c>
      <c r="I444" s="1" t="str">
        <f t="shared" si="109"/>
        <v xml:space="preserve"> </v>
      </c>
      <c r="J444" s="1" t="str">
        <f t="shared" si="110"/>
        <v xml:space="preserve"> </v>
      </c>
      <c r="K444" s="1" t="str">
        <f t="shared" si="111"/>
        <v xml:space="preserve"> </v>
      </c>
      <c r="L444" s="7"/>
      <c r="M444">
        <f t="shared" si="115"/>
        <v>0</v>
      </c>
      <c r="N444">
        <f t="shared" si="116"/>
        <v>0</v>
      </c>
      <c r="O444">
        <f t="shared" si="117"/>
        <v>0</v>
      </c>
      <c r="P444" s="1">
        <f t="shared" si="118"/>
        <v>0</v>
      </c>
      <c r="Q444" s="22">
        <f t="shared" si="112"/>
        <v>0</v>
      </c>
      <c r="R444" s="19">
        <f t="shared" si="103"/>
        <v>0</v>
      </c>
      <c r="S444" s="1">
        <f t="shared" si="103"/>
        <v>0</v>
      </c>
      <c r="T444" s="1">
        <f t="shared" si="103"/>
        <v>0</v>
      </c>
      <c r="U444" s="42" t="str">
        <f t="shared" si="119"/>
        <v xml:space="preserve"> </v>
      </c>
      <c r="Z444" s="14"/>
    </row>
    <row r="445" spans="1:26" ht="15.75" x14ac:dyDescent="0.25">
      <c r="A445" s="3">
        <v>442</v>
      </c>
      <c r="B445" s="4">
        <f t="shared" si="104"/>
        <v>442</v>
      </c>
      <c r="C445" s="1" t="str">
        <f t="shared" si="105"/>
        <v xml:space="preserve"> </v>
      </c>
      <c r="D445" t="str">
        <f t="shared" si="106"/>
        <v xml:space="preserve"> </v>
      </c>
      <c r="E445" s="1" t="str">
        <f t="shared" si="107"/>
        <v xml:space="preserve"> </v>
      </c>
      <c r="F445" s="1">
        <f t="shared" si="113"/>
        <v>0</v>
      </c>
      <c r="G445" s="1" t="str">
        <f t="shared" si="108"/>
        <v xml:space="preserve"> </v>
      </c>
      <c r="H445" s="42" t="str">
        <f t="shared" si="114"/>
        <v xml:space="preserve"> </v>
      </c>
      <c r="I445" s="1" t="str">
        <f t="shared" si="109"/>
        <v xml:space="preserve"> </v>
      </c>
      <c r="J445" s="1" t="str">
        <f t="shared" si="110"/>
        <v xml:space="preserve"> </v>
      </c>
      <c r="K445" s="1" t="str">
        <f t="shared" si="111"/>
        <v xml:space="preserve"> </v>
      </c>
      <c r="L445" s="7"/>
      <c r="M445">
        <f t="shared" si="115"/>
        <v>0</v>
      </c>
      <c r="N445">
        <f t="shared" si="116"/>
        <v>0</v>
      </c>
      <c r="O445">
        <f t="shared" si="117"/>
        <v>0</v>
      </c>
      <c r="P445" s="1">
        <f t="shared" si="118"/>
        <v>0</v>
      </c>
      <c r="Q445" s="22">
        <f t="shared" si="112"/>
        <v>0</v>
      </c>
      <c r="R445" s="19">
        <f t="shared" si="103"/>
        <v>0</v>
      </c>
      <c r="S445" s="1">
        <f t="shared" si="103"/>
        <v>0</v>
      </c>
      <c r="T445" s="1">
        <f t="shared" si="103"/>
        <v>0</v>
      </c>
      <c r="U445" s="42" t="str">
        <f t="shared" si="119"/>
        <v xml:space="preserve"> </v>
      </c>
      <c r="Z445" s="14"/>
    </row>
    <row r="446" spans="1:26" ht="15.75" x14ac:dyDescent="0.25">
      <c r="A446" s="3">
        <v>443</v>
      </c>
      <c r="B446" s="4">
        <f t="shared" si="104"/>
        <v>443</v>
      </c>
      <c r="C446" s="1" t="str">
        <f t="shared" si="105"/>
        <v xml:space="preserve"> </v>
      </c>
      <c r="D446" t="str">
        <f t="shared" si="106"/>
        <v xml:space="preserve"> </v>
      </c>
      <c r="E446" s="1" t="str">
        <f t="shared" si="107"/>
        <v xml:space="preserve"> </v>
      </c>
      <c r="F446" s="1">
        <f t="shared" si="113"/>
        <v>0</v>
      </c>
      <c r="G446" s="1" t="str">
        <f t="shared" si="108"/>
        <v xml:space="preserve"> </v>
      </c>
      <c r="H446" s="42" t="str">
        <f t="shared" si="114"/>
        <v xml:space="preserve"> </v>
      </c>
      <c r="I446" s="1" t="str">
        <f t="shared" si="109"/>
        <v xml:space="preserve"> </v>
      </c>
      <c r="J446" s="1" t="str">
        <f t="shared" si="110"/>
        <v xml:space="preserve"> </v>
      </c>
      <c r="K446" s="1" t="str">
        <f t="shared" si="111"/>
        <v xml:space="preserve"> </v>
      </c>
      <c r="L446" s="7"/>
      <c r="M446">
        <f t="shared" si="115"/>
        <v>0</v>
      </c>
      <c r="N446">
        <f t="shared" si="116"/>
        <v>0</v>
      </c>
      <c r="O446">
        <f t="shared" si="117"/>
        <v>0</v>
      </c>
      <c r="P446" s="1">
        <f t="shared" si="118"/>
        <v>0</v>
      </c>
      <c r="Q446" s="22">
        <f t="shared" si="112"/>
        <v>0</v>
      </c>
      <c r="R446" s="19">
        <f t="shared" si="103"/>
        <v>0</v>
      </c>
      <c r="S446" s="1">
        <f t="shared" si="103"/>
        <v>0</v>
      </c>
      <c r="T446" s="1">
        <f t="shared" si="103"/>
        <v>0</v>
      </c>
      <c r="U446" s="42" t="str">
        <f t="shared" si="119"/>
        <v xml:space="preserve"> </v>
      </c>
      <c r="Z446" s="14"/>
    </row>
    <row r="447" spans="1:26" ht="15.75" x14ac:dyDescent="0.25">
      <c r="A447" s="3">
        <v>444</v>
      </c>
      <c r="B447" s="4">
        <f t="shared" si="104"/>
        <v>444</v>
      </c>
      <c r="C447" s="1" t="str">
        <f t="shared" si="105"/>
        <v xml:space="preserve"> </v>
      </c>
      <c r="D447" t="str">
        <f t="shared" si="106"/>
        <v xml:space="preserve"> </v>
      </c>
      <c r="E447" s="1" t="str">
        <f t="shared" si="107"/>
        <v xml:space="preserve"> </v>
      </c>
      <c r="F447" s="1">
        <f t="shared" si="113"/>
        <v>0</v>
      </c>
      <c r="G447" s="1" t="str">
        <f t="shared" si="108"/>
        <v xml:space="preserve"> </v>
      </c>
      <c r="H447" s="42" t="str">
        <f t="shared" si="114"/>
        <v xml:space="preserve"> </v>
      </c>
      <c r="I447" s="1" t="str">
        <f t="shared" si="109"/>
        <v xml:space="preserve"> </v>
      </c>
      <c r="J447" s="1" t="str">
        <f t="shared" si="110"/>
        <v xml:space="preserve"> </v>
      </c>
      <c r="K447" s="1" t="str">
        <f t="shared" si="111"/>
        <v xml:space="preserve"> </v>
      </c>
      <c r="L447" s="7"/>
      <c r="M447">
        <f t="shared" si="115"/>
        <v>0</v>
      </c>
      <c r="N447">
        <f t="shared" si="116"/>
        <v>0</v>
      </c>
      <c r="O447">
        <f t="shared" si="117"/>
        <v>0</v>
      </c>
      <c r="P447" s="1">
        <f t="shared" si="118"/>
        <v>0</v>
      </c>
      <c r="Q447" s="22">
        <f t="shared" si="112"/>
        <v>0</v>
      </c>
      <c r="R447" s="19">
        <f t="shared" si="103"/>
        <v>0</v>
      </c>
      <c r="S447" s="1">
        <f t="shared" si="103"/>
        <v>0</v>
      </c>
      <c r="T447" s="1">
        <f t="shared" si="103"/>
        <v>0</v>
      </c>
      <c r="U447" s="42" t="str">
        <f t="shared" si="119"/>
        <v xml:space="preserve"> </v>
      </c>
      <c r="Z447" s="14"/>
    </row>
    <row r="448" spans="1:26" ht="15.75" x14ac:dyDescent="0.25">
      <c r="A448" s="3">
        <v>445</v>
      </c>
      <c r="B448" s="4">
        <f t="shared" si="104"/>
        <v>445</v>
      </c>
      <c r="C448" s="1" t="str">
        <f t="shared" si="105"/>
        <v xml:space="preserve"> </v>
      </c>
      <c r="D448" t="str">
        <f t="shared" si="106"/>
        <v xml:space="preserve"> </v>
      </c>
      <c r="E448" s="1" t="str">
        <f t="shared" si="107"/>
        <v xml:space="preserve"> </v>
      </c>
      <c r="F448" s="1">
        <f t="shared" si="113"/>
        <v>0</v>
      </c>
      <c r="G448" s="1" t="str">
        <f t="shared" si="108"/>
        <v xml:space="preserve"> </v>
      </c>
      <c r="H448" s="42" t="str">
        <f t="shared" si="114"/>
        <v xml:space="preserve"> </v>
      </c>
      <c r="I448" s="1" t="str">
        <f t="shared" si="109"/>
        <v xml:space="preserve"> </v>
      </c>
      <c r="J448" s="1" t="str">
        <f t="shared" si="110"/>
        <v xml:space="preserve"> </v>
      </c>
      <c r="K448" s="1" t="str">
        <f t="shared" si="111"/>
        <v xml:space="preserve"> </v>
      </c>
      <c r="L448" s="7"/>
      <c r="M448">
        <f t="shared" si="115"/>
        <v>0</v>
      </c>
      <c r="N448">
        <f t="shared" si="116"/>
        <v>0</v>
      </c>
      <c r="O448">
        <f t="shared" si="117"/>
        <v>0</v>
      </c>
      <c r="P448" s="1">
        <f t="shared" si="118"/>
        <v>0</v>
      </c>
      <c r="Q448" s="22">
        <f t="shared" si="112"/>
        <v>0</v>
      </c>
      <c r="R448" s="19">
        <f t="shared" si="103"/>
        <v>0</v>
      </c>
      <c r="S448" s="1">
        <f t="shared" si="103"/>
        <v>0</v>
      </c>
      <c r="T448" s="1">
        <f t="shared" si="103"/>
        <v>0</v>
      </c>
      <c r="U448" s="42" t="str">
        <f t="shared" si="119"/>
        <v xml:space="preserve"> </v>
      </c>
      <c r="Z448" s="14"/>
    </row>
    <row r="449" spans="1:26" ht="15.75" x14ac:dyDescent="0.25">
      <c r="A449" s="3">
        <v>446</v>
      </c>
      <c r="B449" s="4">
        <f t="shared" si="104"/>
        <v>446</v>
      </c>
      <c r="C449" s="1" t="str">
        <f t="shared" si="105"/>
        <v xml:space="preserve"> </v>
      </c>
      <c r="D449" t="str">
        <f t="shared" si="106"/>
        <v xml:space="preserve"> </v>
      </c>
      <c r="E449" s="1" t="str">
        <f t="shared" si="107"/>
        <v xml:space="preserve"> </v>
      </c>
      <c r="F449" s="1">
        <f t="shared" si="113"/>
        <v>0</v>
      </c>
      <c r="G449" s="1" t="str">
        <f t="shared" si="108"/>
        <v xml:space="preserve"> </v>
      </c>
      <c r="H449" s="42" t="str">
        <f t="shared" si="114"/>
        <v xml:space="preserve"> </v>
      </c>
      <c r="I449" s="1" t="str">
        <f t="shared" si="109"/>
        <v xml:space="preserve"> </v>
      </c>
      <c r="J449" s="1" t="str">
        <f t="shared" si="110"/>
        <v xml:space="preserve"> </v>
      </c>
      <c r="K449" s="1" t="str">
        <f t="shared" si="111"/>
        <v xml:space="preserve"> </v>
      </c>
      <c r="L449" s="7"/>
      <c r="M449">
        <f t="shared" si="115"/>
        <v>0</v>
      </c>
      <c r="N449">
        <f t="shared" si="116"/>
        <v>0</v>
      </c>
      <c r="O449">
        <f t="shared" si="117"/>
        <v>0</v>
      </c>
      <c r="P449" s="1">
        <f t="shared" si="118"/>
        <v>0</v>
      </c>
      <c r="Q449" s="22">
        <f t="shared" si="112"/>
        <v>0</v>
      </c>
      <c r="R449" s="19">
        <f t="shared" si="103"/>
        <v>0</v>
      </c>
      <c r="S449" s="1">
        <f t="shared" si="103"/>
        <v>0</v>
      </c>
      <c r="T449" s="1">
        <f t="shared" si="103"/>
        <v>0</v>
      </c>
      <c r="U449" s="42" t="str">
        <f t="shared" si="119"/>
        <v xml:space="preserve"> </v>
      </c>
      <c r="Z449" s="14"/>
    </row>
    <row r="450" spans="1:26" ht="15.75" x14ac:dyDescent="0.25">
      <c r="A450" s="3">
        <v>447</v>
      </c>
      <c r="B450" s="4">
        <f t="shared" si="104"/>
        <v>447</v>
      </c>
      <c r="C450" s="1" t="str">
        <f t="shared" si="105"/>
        <v xml:space="preserve"> </v>
      </c>
      <c r="D450" t="str">
        <f t="shared" si="106"/>
        <v xml:space="preserve"> </v>
      </c>
      <c r="E450" s="1" t="str">
        <f t="shared" si="107"/>
        <v xml:space="preserve"> </v>
      </c>
      <c r="F450" s="1">
        <f t="shared" si="113"/>
        <v>0</v>
      </c>
      <c r="G450" s="1" t="str">
        <f t="shared" si="108"/>
        <v xml:space="preserve"> </v>
      </c>
      <c r="H450" s="42" t="str">
        <f t="shared" si="114"/>
        <v xml:space="preserve"> </v>
      </c>
      <c r="I450" s="1" t="str">
        <f t="shared" si="109"/>
        <v xml:space="preserve"> </v>
      </c>
      <c r="J450" s="1" t="str">
        <f t="shared" si="110"/>
        <v xml:space="preserve"> </v>
      </c>
      <c r="K450" s="1" t="str">
        <f t="shared" si="111"/>
        <v xml:space="preserve"> </v>
      </c>
      <c r="L450" s="7"/>
      <c r="M450">
        <f t="shared" si="115"/>
        <v>0</v>
      </c>
      <c r="N450">
        <f t="shared" si="116"/>
        <v>0</v>
      </c>
      <c r="O450">
        <f t="shared" si="117"/>
        <v>0</v>
      </c>
      <c r="P450" s="1">
        <f t="shared" si="118"/>
        <v>0</v>
      </c>
      <c r="Q450" s="22">
        <f t="shared" si="112"/>
        <v>0</v>
      </c>
      <c r="R450" s="19">
        <f t="shared" si="103"/>
        <v>0</v>
      </c>
      <c r="S450" s="1">
        <f t="shared" si="103"/>
        <v>0</v>
      </c>
      <c r="T450" s="1">
        <f t="shared" si="103"/>
        <v>0</v>
      </c>
      <c r="U450" s="42" t="str">
        <f t="shared" si="119"/>
        <v xml:space="preserve"> </v>
      </c>
    </row>
    <row r="451" spans="1:26" ht="15.75" x14ac:dyDescent="0.25">
      <c r="A451" s="3">
        <v>448</v>
      </c>
      <c r="B451" s="4">
        <f t="shared" si="104"/>
        <v>448</v>
      </c>
      <c r="C451" s="1" t="str">
        <f t="shared" si="105"/>
        <v xml:space="preserve"> </v>
      </c>
      <c r="D451" t="str">
        <f t="shared" si="106"/>
        <v xml:space="preserve"> </v>
      </c>
      <c r="E451" s="1" t="str">
        <f t="shared" si="107"/>
        <v xml:space="preserve"> </v>
      </c>
      <c r="F451" s="1">
        <f t="shared" si="113"/>
        <v>0</v>
      </c>
      <c r="G451" s="1" t="str">
        <f t="shared" si="108"/>
        <v xml:space="preserve"> </v>
      </c>
      <c r="H451" s="42" t="str">
        <f t="shared" si="114"/>
        <v xml:space="preserve"> </v>
      </c>
      <c r="I451" s="1" t="str">
        <f t="shared" si="109"/>
        <v xml:space="preserve"> </v>
      </c>
      <c r="J451" s="1" t="str">
        <f t="shared" si="110"/>
        <v xml:space="preserve"> </v>
      </c>
      <c r="K451" s="1" t="str">
        <f t="shared" si="111"/>
        <v xml:space="preserve"> </v>
      </c>
      <c r="L451" s="7"/>
      <c r="M451">
        <f t="shared" si="115"/>
        <v>0</v>
      </c>
      <c r="N451">
        <f t="shared" si="116"/>
        <v>0</v>
      </c>
      <c r="O451">
        <f t="shared" si="117"/>
        <v>0</v>
      </c>
      <c r="P451" s="1">
        <f t="shared" si="118"/>
        <v>0</v>
      </c>
      <c r="Q451" s="22">
        <f t="shared" si="112"/>
        <v>0</v>
      </c>
      <c r="R451" s="19">
        <f t="shared" si="112"/>
        <v>0</v>
      </c>
      <c r="S451" s="1">
        <f t="shared" si="112"/>
        <v>0</v>
      </c>
      <c r="T451" s="1">
        <f t="shared" si="112"/>
        <v>0</v>
      </c>
      <c r="U451" s="42" t="str">
        <f t="shared" si="119"/>
        <v xml:space="preserve"> </v>
      </c>
      <c r="Z451" s="14"/>
    </row>
    <row r="452" spans="1:26" ht="15.75" x14ac:dyDescent="0.25">
      <c r="A452" s="3">
        <v>449</v>
      </c>
      <c r="B452" s="4">
        <f t="shared" ref="B452:B515" si="120">IF(A452=C452," ",A452)</f>
        <v>449</v>
      </c>
      <c r="C452" s="1" t="str">
        <f t="shared" ref="C452:C515" si="121">_xlfn.IFNA(VLOOKUP(A452,$M$4:$N$1002,2,FALSE)," ")</f>
        <v xml:space="preserve"> </v>
      </c>
      <c r="D452" t="str">
        <f t="shared" ref="D452:D515" si="122">_xlfn.IFNA(VLOOKUP(C452,$N$4:$O$1002,2,FALSE)," ")</f>
        <v xml:space="preserve"> </v>
      </c>
      <c r="E452" s="1" t="str">
        <f t="shared" ref="E452:E515" si="123">_xlfn.IFNA(VLOOKUP(C452,$N$4:$U$1002,3,FALSE)," ")</f>
        <v xml:space="preserve"> </v>
      </c>
      <c r="F452" s="1">
        <f t="shared" si="113"/>
        <v>0</v>
      </c>
      <c r="G452" s="1" t="str">
        <f t="shared" ref="G452:G515" si="124">IF(D452=H452," ","licenza 23 da rinnovare")</f>
        <v xml:space="preserve"> </v>
      </c>
      <c r="H452" s="42" t="str">
        <f t="shared" si="114"/>
        <v xml:space="preserve"> </v>
      </c>
      <c r="I452" s="1" t="str">
        <f t="shared" ref="I452:I515" si="125">_xlfn.IFNA(VLOOKUP(D452,$O$4:$S$1002,4,FALSE)," ")</f>
        <v xml:space="preserve"> </v>
      </c>
      <c r="J452" s="1" t="str">
        <f t="shared" ref="J452:J515" si="126">_xlfn.IFNA(VLOOKUP(D452,$O$4:$S$1002,5,FALSE)," ")</f>
        <v xml:space="preserve"> </v>
      </c>
      <c r="K452" s="1" t="str">
        <f t="shared" ref="K452:K515" si="127">_xlfn.IFNA(VLOOKUP(D452,$O$4:$T$1002,6,FALSE)," ")</f>
        <v xml:space="preserve"> </v>
      </c>
      <c r="L452" s="7"/>
      <c r="M452">
        <f t="shared" si="115"/>
        <v>0</v>
      </c>
      <c r="N452">
        <f t="shared" si="116"/>
        <v>0</v>
      </c>
      <c r="O452">
        <f t="shared" si="117"/>
        <v>0</v>
      </c>
      <c r="P452" s="1">
        <f t="shared" si="118"/>
        <v>0</v>
      </c>
      <c r="Q452" s="22">
        <f t="shared" ref="Q452:T494" si="128">Z452</f>
        <v>0</v>
      </c>
      <c r="R452" s="19">
        <f t="shared" si="128"/>
        <v>0</v>
      </c>
      <c r="S452" s="1">
        <f t="shared" si="128"/>
        <v>0</v>
      </c>
      <c r="T452" s="1">
        <f t="shared" si="128"/>
        <v>0</v>
      </c>
      <c r="U452" s="42" t="str">
        <f t="shared" si="119"/>
        <v xml:space="preserve"> </v>
      </c>
      <c r="Z452" s="14"/>
    </row>
    <row r="453" spans="1:26" ht="15.75" x14ac:dyDescent="0.25">
      <c r="A453" s="3">
        <v>450</v>
      </c>
      <c r="B453" s="4">
        <f t="shared" si="120"/>
        <v>450</v>
      </c>
      <c r="C453" s="1" t="str">
        <f t="shared" si="121"/>
        <v xml:space="preserve"> </v>
      </c>
      <c r="D453" t="str">
        <f t="shared" si="122"/>
        <v xml:space="preserve"> </v>
      </c>
      <c r="E453" s="1" t="str">
        <f t="shared" si="123"/>
        <v xml:space="preserve"> </v>
      </c>
      <c r="F453" s="1">
        <f t="shared" ref="F453:F516" si="129">IF(G453="licenza 23 da rinnovare",1,0)</f>
        <v>0</v>
      </c>
      <c r="G453" s="1" t="str">
        <f t="shared" si="124"/>
        <v xml:space="preserve"> </v>
      </c>
      <c r="H453" s="42" t="str">
        <f t="shared" ref="H453:H516" si="130">_xlfn.IFNA(VLOOKUP(C453,$N$4:$W$1002,8,FALSE)," ")</f>
        <v xml:space="preserve"> </v>
      </c>
      <c r="I453" s="1" t="str">
        <f t="shared" si="125"/>
        <v xml:space="preserve"> </v>
      </c>
      <c r="J453" s="1" t="str">
        <f t="shared" si="126"/>
        <v xml:space="preserve"> </v>
      </c>
      <c r="K453" s="1" t="str">
        <f t="shared" si="127"/>
        <v xml:space="preserve"> </v>
      </c>
      <c r="L453" s="7"/>
      <c r="M453">
        <f t="shared" ref="M453:M516" si="131">X453</f>
        <v>0</v>
      </c>
      <c r="N453">
        <f t="shared" ref="N453:N516" si="132">X453</f>
        <v>0</v>
      </c>
      <c r="O453">
        <f t="shared" ref="O453:O516" si="133">Y453</f>
        <v>0</v>
      </c>
      <c r="P453" s="1">
        <f t="shared" ref="P453:P516" si="134">W453</f>
        <v>0</v>
      </c>
      <c r="Q453" s="22">
        <f t="shared" si="128"/>
        <v>0</v>
      </c>
      <c r="R453" s="19">
        <f t="shared" si="128"/>
        <v>0</v>
      </c>
      <c r="S453" s="1">
        <f t="shared" si="128"/>
        <v>0</v>
      </c>
      <c r="T453" s="1">
        <f t="shared" si="128"/>
        <v>0</v>
      </c>
      <c r="U453" s="42" t="str">
        <f t="shared" ref="U453:U516" si="135">IF(AD453&gt;0,AD453," ")</f>
        <v xml:space="preserve"> </v>
      </c>
      <c r="Z453" s="14"/>
    </row>
    <row r="454" spans="1:26" ht="15.75" x14ac:dyDescent="0.25">
      <c r="A454" s="3">
        <v>451</v>
      </c>
      <c r="B454" s="4">
        <f t="shared" si="120"/>
        <v>451</v>
      </c>
      <c r="C454" s="1" t="str">
        <f t="shared" si="121"/>
        <v xml:space="preserve"> </v>
      </c>
      <c r="D454" t="str">
        <f t="shared" si="122"/>
        <v xml:space="preserve"> </v>
      </c>
      <c r="E454" s="1" t="str">
        <f t="shared" si="123"/>
        <v xml:space="preserve"> </v>
      </c>
      <c r="F454" s="1">
        <f t="shared" si="129"/>
        <v>0</v>
      </c>
      <c r="G454" s="1" t="str">
        <f t="shared" si="124"/>
        <v xml:space="preserve"> </v>
      </c>
      <c r="H454" s="42" t="str">
        <f t="shared" si="130"/>
        <v xml:space="preserve"> </v>
      </c>
      <c r="I454" s="1" t="str">
        <f t="shared" si="125"/>
        <v xml:space="preserve"> </v>
      </c>
      <c r="J454" s="1" t="str">
        <f t="shared" si="126"/>
        <v xml:space="preserve"> </v>
      </c>
      <c r="K454" s="1" t="str">
        <f t="shared" si="127"/>
        <v xml:space="preserve"> </v>
      </c>
      <c r="L454" s="7"/>
      <c r="M454">
        <f t="shared" si="131"/>
        <v>0</v>
      </c>
      <c r="N454">
        <f t="shared" si="132"/>
        <v>0</v>
      </c>
      <c r="O454">
        <f t="shared" si="133"/>
        <v>0</v>
      </c>
      <c r="P454" s="1">
        <f t="shared" si="134"/>
        <v>0</v>
      </c>
      <c r="Q454" s="22">
        <f t="shared" si="128"/>
        <v>0</v>
      </c>
      <c r="R454" s="19">
        <f t="shared" si="128"/>
        <v>0</v>
      </c>
      <c r="S454" s="1">
        <f t="shared" si="128"/>
        <v>0</v>
      </c>
      <c r="T454" s="1">
        <f t="shared" si="128"/>
        <v>0</v>
      </c>
      <c r="U454" s="42" t="str">
        <f t="shared" si="135"/>
        <v xml:space="preserve"> </v>
      </c>
      <c r="Z454" s="14"/>
    </row>
    <row r="455" spans="1:26" ht="15.75" x14ac:dyDescent="0.25">
      <c r="A455" s="3">
        <v>452</v>
      </c>
      <c r="B455" s="4">
        <f t="shared" si="120"/>
        <v>452</v>
      </c>
      <c r="C455" s="1" t="str">
        <f t="shared" si="121"/>
        <v xml:space="preserve"> </v>
      </c>
      <c r="D455" t="str">
        <f t="shared" si="122"/>
        <v xml:space="preserve"> </v>
      </c>
      <c r="E455" s="1" t="str">
        <f t="shared" si="123"/>
        <v xml:space="preserve"> </v>
      </c>
      <c r="F455" s="1">
        <f t="shared" si="129"/>
        <v>0</v>
      </c>
      <c r="G455" s="1" t="str">
        <f t="shared" si="124"/>
        <v xml:space="preserve"> </v>
      </c>
      <c r="H455" s="42" t="str">
        <f t="shared" si="130"/>
        <v xml:space="preserve"> </v>
      </c>
      <c r="I455" s="1" t="str">
        <f t="shared" si="125"/>
        <v xml:space="preserve"> </v>
      </c>
      <c r="J455" s="1" t="str">
        <f t="shared" si="126"/>
        <v xml:space="preserve"> </v>
      </c>
      <c r="K455" s="1" t="str">
        <f t="shared" si="127"/>
        <v xml:space="preserve"> </v>
      </c>
      <c r="L455" s="7"/>
      <c r="M455">
        <f t="shared" si="131"/>
        <v>0</v>
      </c>
      <c r="N455">
        <f t="shared" si="132"/>
        <v>0</v>
      </c>
      <c r="O455">
        <f t="shared" si="133"/>
        <v>0</v>
      </c>
      <c r="P455" s="1">
        <f t="shared" si="134"/>
        <v>0</v>
      </c>
      <c r="Q455" s="22">
        <f t="shared" si="128"/>
        <v>0</v>
      </c>
      <c r="R455" s="19">
        <f t="shared" si="128"/>
        <v>0</v>
      </c>
      <c r="S455" s="1">
        <f t="shared" si="128"/>
        <v>0</v>
      </c>
      <c r="T455" s="1">
        <f t="shared" si="128"/>
        <v>0</v>
      </c>
      <c r="U455" s="42" t="str">
        <f t="shared" si="135"/>
        <v xml:space="preserve"> </v>
      </c>
      <c r="Z455" s="14"/>
    </row>
    <row r="456" spans="1:26" ht="15.75" x14ac:dyDescent="0.25">
      <c r="A456" s="3">
        <v>453</v>
      </c>
      <c r="B456" s="4">
        <f t="shared" si="120"/>
        <v>453</v>
      </c>
      <c r="C456" s="1" t="str">
        <f t="shared" si="121"/>
        <v xml:space="preserve"> </v>
      </c>
      <c r="D456" t="str">
        <f t="shared" si="122"/>
        <v xml:space="preserve"> </v>
      </c>
      <c r="E456" s="1" t="str">
        <f t="shared" si="123"/>
        <v xml:space="preserve"> </v>
      </c>
      <c r="F456" s="1">
        <f t="shared" si="129"/>
        <v>0</v>
      </c>
      <c r="G456" s="1" t="str">
        <f t="shared" si="124"/>
        <v xml:space="preserve"> </v>
      </c>
      <c r="H456" s="42" t="str">
        <f t="shared" si="130"/>
        <v xml:space="preserve"> </v>
      </c>
      <c r="I456" s="1" t="str">
        <f t="shared" si="125"/>
        <v xml:space="preserve"> </v>
      </c>
      <c r="J456" s="1" t="str">
        <f t="shared" si="126"/>
        <v xml:space="preserve"> </v>
      </c>
      <c r="K456" s="1" t="str">
        <f t="shared" si="127"/>
        <v xml:space="preserve"> </v>
      </c>
      <c r="L456" s="7"/>
      <c r="M456">
        <f t="shared" si="131"/>
        <v>0</v>
      </c>
      <c r="N456">
        <f t="shared" si="132"/>
        <v>0</v>
      </c>
      <c r="O456">
        <f t="shared" si="133"/>
        <v>0</v>
      </c>
      <c r="P456" s="1">
        <f t="shared" si="134"/>
        <v>0</v>
      </c>
      <c r="Q456" s="22">
        <f t="shared" si="128"/>
        <v>0</v>
      </c>
      <c r="R456" s="19">
        <f t="shared" si="128"/>
        <v>0</v>
      </c>
      <c r="S456" s="1">
        <f t="shared" si="128"/>
        <v>0</v>
      </c>
      <c r="T456" s="1">
        <f t="shared" si="128"/>
        <v>0</v>
      </c>
      <c r="U456" s="42" t="str">
        <f t="shared" si="135"/>
        <v xml:space="preserve"> </v>
      </c>
      <c r="Z456" s="14"/>
    </row>
    <row r="457" spans="1:26" ht="15.75" x14ac:dyDescent="0.25">
      <c r="A457" s="3">
        <v>454</v>
      </c>
      <c r="B457" s="4">
        <f t="shared" si="120"/>
        <v>454</v>
      </c>
      <c r="C457" s="1" t="str">
        <f t="shared" si="121"/>
        <v xml:space="preserve"> </v>
      </c>
      <c r="D457" t="str">
        <f t="shared" si="122"/>
        <v xml:space="preserve"> </v>
      </c>
      <c r="E457" s="1" t="str">
        <f t="shared" si="123"/>
        <v xml:space="preserve"> </v>
      </c>
      <c r="F457" s="1">
        <f t="shared" si="129"/>
        <v>0</v>
      </c>
      <c r="G457" s="1" t="str">
        <f t="shared" si="124"/>
        <v xml:space="preserve"> </v>
      </c>
      <c r="H457" s="42" t="str">
        <f t="shared" si="130"/>
        <v xml:space="preserve"> </v>
      </c>
      <c r="I457" s="1" t="str">
        <f t="shared" si="125"/>
        <v xml:space="preserve"> </v>
      </c>
      <c r="J457" s="1" t="str">
        <f t="shared" si="126"/>
        <v xml:space="preserve"> </v>
      </c>
      <c r="K457" s="1" t="str">
        <f t="shared" si="127"/>
        <v xml:space="preserve"> </v>
      </c>
      <c r="L457" s="7"/>
      <c r="M457">
        <f t="shared" si="131"/>
        <v>0</v>
      </c>
      <c r="N457">
        <f t="shared" si="132"/>
        <v>0</v>
      </c>
      <c r="O457">
        <f t="shared" si="133"/>
        <v>0</v>
      </c>
      <c r="P457" s="1">
        <f t="shared" si="134"/>
        <v>0</v>
      </c>
      <c r="Q457" s="22">
        <f t="shared" si="128"/>
        <v>0</v>
      </c>
      <c r="R457" s="19">
        <f t="shared" si="128"/>
        <v>0</v>
      </c>
      <c r="S457" s="1">
        <f t="shared" si="128"/>
        <v>0</v>
      </c>
      <c r="T457" s="1">
        <f t="shared" si="128"/>
        <v>0</v>
      </c>
      <c r="U457" s="42" t="str">
        <f t="shared" si="135"/>
        <v xml:space="preserve"> </v>
      </c>
      <c r="Z457" s="14"/>
    </row>
    <row r="458" spans="1:26" ht="15.75" x14ac:dyDescent="0.25">
      <c r="A458" s="3">
        <v>455</v>
      </c>
      <c r="B458" s="4">
        <f t="shared" si="120"/>
        <v>455</v>
      </c>
      <c r="C458" s="1" t="str">
        <f t="shared" si="121"/>
        <v xml:space="preserve"> </v>
      </c>
      <c r="D458" t="str">
        <f t="shared" si="122"/>
        <v xml:space="preserve"> </v>
      </c>
      <c r="E458" s="1" t="str">
        <f t="shared" si="123"/>
        <v xml:space="preserve"> </v>
      </c>
      <c r="F458" s="1">
        <f t="shared" si="129"/>
        <v>0</v>
      </c>
      <c r="G458" s="1" t="str">
        <f t="shared" si="124"/>
        <v xml:space="preserve"> </v>
      </c>
      <c r="H458" s="42" t="str">
        <f t="shared" si="130"/>
        <v xml:space="preserve"> </v>
      </c>
      <c r="I458" s="1" t="str">
        <f t="shared" si="125"/>
        <v xml:space="preserve"> </v>
      </c>
      <c r="J458" s="1" t="str">
        <f t="shared" si="126"/>
        <v xml:space="preserve"> </v>
      </c>
      <c r="K458" s="1" t="str">
        <f t="shared" si="127"/>
        <v xml:space="preserve"> </v>
      </c>
      <c r="L458" s="7"/>
      <c r="M458">
        <f t="shared" si="131"/>
        <v>0</v>
      </c>
      <c r="N458">
        <f t="shared" si="132"/>
        <v>0</v>
      </c>
      <c r="O458">
        <f t="shared" si="133"/>
        <v>0</v>
      </c>
      <c r="P458" s="1">
        <f t="shared" si="134"/>
        <v>0</v>
      </c>
      <c r="Q458" s="22">
        <f t="shared" si="128"/>
        <v>0</v>
      </c>
      <c r="R458" s="19">
        <f t="shared" si="128"/>
        <v>0</v>
      </c>
      <c r="S458" s="1">
        <f t="shared" si="128"/>
        <v>0</v>
      </c>
      <c r="T458" s="1">
        <f t="shared" si="128"/>
        <v>0</v>
      </c>
      <c r="U458" s="42" t="str">
        <f t="shared" si="135"/>
        <v xml:space="preserve"> </v>
      </c>
      <c r="Z458" s="14"/>
    </row>
    <row r="459" spans="1:26" ht="15.75" x14ac:dyDescent="0.25">
      <c r="A459" s="3">
        <v>456</v>
      </c>
      <c r="B459" s="4">
        <f t="shared" si="120"/>
        <v>456</v>
      </c>
      <c r="C459" s="1" t="str">
        <f t="shared" si="121"/>
        <v xml:space="preserve"> </v>
      </c>
      <c r="D459" t="str">
        <f t="shared" si="122"/>
        <v xml:space="preserve"> </v>
      </c>
      <c r="E459" s="1" t="str">
        <f t="shared" si="123"/>
        <v xml:space="preserve"> </v>
      </c>
      <c r="F459" s="1">
        <f t="shared" si="129"/>
        <v>0</v>
      </c>
      <c r="G459" s="1" t="str">
        <f t="shared" si="124"/>
        <v xml:space="preserve"> </v>
      </c>
      <c r="H459" s="42" t="str">
        <f t="shared" si="130"/>
        <v xml:space="preserve"> </v>
      </c>
      <c r="I459" s="1" t="str">
        <f t="shared" si="125"/>
        <v xml:space="preserve"> </v>
      </c>
      <c r="J459" s="1" t="str">
        <f t="shared" si="126"/>
        <v xml:space="preserve"> </v>
      </c>
      <c r="K459" s="1" t="str">
        <f t="shared" si="127"/>
        <v xml:space="preserve"> </v>
      </c>
      <c r="L459" s="7"/>
      <c r="M459">
        <f t="shared" si="131"/>
        <v>0</v>
      </c>
      <c r="N459">
        <f t="shared" si="132"/>
        <v>0</v>
      </c>
      <c r="O459">
        <f t="shared" si="133"/>
        <v>0</v>
      </c>
      <c r="P459" s="1">
        <f t="shared" si="134"/>
        <v>0</v>
      </c>
      <c r="Q459" s="22">
        <f t="shared" si="128"/>
        <v>0</v>
      </c>
      <c r="R459" s="19">
        <f t="shared" si="128"/>
        <v>0</v>
      </c>
      <c r="S459" s="1">
        <f t="shared" si="128"/>
        <v>0</v>
      </c>
      <c r="T459" s="1">
        <f t="shared" si="128"/>
        <v>0</v>
      </c>
      <c r="U459" s="42" t="str">
        <f t="shared" si="135"/>
        <v xml:space="preserve"> </v>
      </c>
      <c r="Z459" s="14"/>
    </row>
    <row r="460" spans="1:26" ht="15.75" x14ac:dyDescent="0.25">
      <c r="A460" s="3">
        <v>457</v>
      </c>
      <c r="B460" s="4">
        <f t="shared" si="120"/>
        <v>457</v>
      </c>
      <c r="C460" s="1" t="str">
        <f t="shared" si="121"/>
        <v xml:space="preserve"> </v>
      </c>
      <c r="D460" t="str">
        <f t="shared" si="122"/>
        <v xml:space="preserve"> </v>
      </c>
      <c r="E460" s="1" t="str">
        <f t="shared" si="123"/>
        <v xml:space="preserve"> </v>
      </c>
      <c r="F460" s="1">
        <f t="shared" si="129"/>
        <v>0</v>
      </c>
      <c r="G460" s="1" t="str">
        <f t="shared" si="124"/>
        <v xml:space="preserve"> </v>
      </c>
      <c r="H460" s="42" t="str">
        <f t="shared" si="130"/>
        <v xml:space="preserve"> </v>
      </c>
      <c r="I460" s="1" t="str">
        <f t="shared" si="125"/>
        <v xml:space="preserve"> </v>
      </c>
      <c r="J460" s="1" t="str">
        <f t="shared" si="126"/>
        <v xml:space="preserve"> </v>
      </c>
      <c r="K460" s="1" t="str">
        <f t="shared" si="127"/>
        <v xml:space="preserve"> </v>
      </c>
      <c r="L460" s="7"/>
      <c r="M460">
        <f t="shared" si="131"/>
        <v>0</v>
      </c>
      <c r="N460">
        <f t="shared" si="132"/>
        <v>0</v>
      </c>
      <c r="O460">
        <f t="shared" si="133"/>
        <v>0</v>
      </c>
      <c r="P460" s="1">
        <f t="shared" si="134"/>
        <v>0</v>
      </c>
      <c r="Q460" s="22">
        <f t="shared" si="128"/>
        <v>0</v>
      </c>
      <c r="R460" s="19">
        <f t="shared" si="128"/>
        <v>0</v>
      </c>
      <c r="S460" s="1">
        <f t="shared" si="128"/>
        <v>0</v>
      </c>
      <c r="T460" s="1">
        <f t="shared" si="128"/>
        <v>0</v>
      </c>
      <c r="U460" s="42" t="str">
        <f t="shared" si="135"/>
        <v xml:space="preserve"> </v>
      </c>
      <c r="Z460" s="14"/>
    </row>
    <row r="461" spans="1:26" ht="15.75" x14ac:dyDescent="0.25">
      <c r="A461" s="3">
        <v>458</v>
      </c>
      <c r="B461" s="4">
        <f t="shared" si="120"/>
        <v>458</v>
      </c>
      <c r="C461" s="1" t="str">
        <f t="shared" si="121"/>
        <v xml:space="preserve"> </v>
      </c>
      <c r="D461" t="str">
        <f t="shared" si="122"/>
        <v xml:space="preserve"> </v>
      </c>
      <c r="E461" s="1" t="str">
        <f t="shared" si="123"/>
        <v xml:space="preserve"> </v>
      </c>
      <c r="F461" s="1">
        <f t="shared" si="129"/>
        <v>0</v>
      </c>
      <c r="G461" s="1" t="str">
        <f t="shared" si="124"/>
        <v xml:space="preserve"> </v>
      </c>
      <c r="H461" s="42" t="str">
        <f t="shared" si="130"/>
        <v xml:space="preserve"> </v>
      </c>
      <c r="I461" s="1" t="str">
        <f t="shared" si="125"/>
        <v xml:space="preserve"> </v>
      </c>
      <c r="J461" s="1" t="str">
        <f t="shared" si="126"/>
        <v xml:space="preserve"> </v>
      </c>
      <c r="K461" s="1" t="str">
        <f t="shared" si="127"/>
        <v xml:space="preserve"> </v>
      </c>
      <c r="L461" s="7"/>
      <c r="M461">
        <f t="shared" si="131"/>
        <v>0</v>
      </c>
      <c r="N461">
        <f t="shared" si="132"/>
        <v>0</v>
      </c>
      <c r="O461">
        <f t="shared" si="133"/>
        <v>0</v>
      </c>
      <c r="P461" s="1">
        <f t="shared" si="134"/>
        <v>0</v>
      </c>
      <c r="Q461" s="22">
        <f t="shared" si="128"/>
        <v>0</v>
      </c>
      <c r="R461" s="19">
        <f t="shared" si="128"/>
        <v>0</v>
      </c>
      <c r="S461" s="1">
        <f t="shared" si="128"/>
        <v>0</v>
      </c>
      <c r="T461" s="1">
        <f t="shared" si="128"/>
        <v>0</v>
      </c>
      <c r="U461" s="42" t="str">
        <f t="shared" si="135"/>
        <v xml:space="preserve"> </v>
      </c>
      <c r="Z461" s="14"/>
    </row>
    <row r="462" spans="1:26" ht="15.75" x14ac:dyDescent="0.25">
      <c r="A462" s="3">
        <v>459</v>
      </c>
      <c r="B462" s="4">
        <f t="shared" si="120"/>
        <v>459</v>
      </c>
      <c r="C462" s="1" t="str">
        <f t="shared" si="121"/>
        <v xml:space="preserve"> </v>
      </c>
      <c r="D462" t="str">
        <f t="shared" si="122"/>
        <v xml:space="preserve"> </v>
      </c>
      <c r="E462" s="1" t="str">
        <f t="shared" si="123"/>
        <v xml:space="preserve"> </v>
      </c>
      <c r="F462" s="1">
        <f t="shared" si="129"/>
        <v>0</v>
      </c>
      <c r="G462" s="1" t="str">
        <f t="shared" si="124"/>
        <v xml:space="preserve"> </v>
      </c>
      <c r="H462" s="42" t="str">
        <f t="shared" si="130"/>
        <v xml:space="preserve"> </v>
      </c>
      <c r="I462" s="1" t="str">
        <f t="shared" si="125"/>
        <v xml:space="preserve"> </v>
      </c>
      <c r="J462" s="1" t="str">
        <f t="shared" si="126"/>
        <v xml:space="preserve"> </v>
      </c>
      <c r="K462" s="1" t="str">
        <f t="shared" si="127"/>
        <v xml:space="preserve"> </v>
      </c>
      <c r="L462" s="7"/>
      <c r="M462">
        <f t="shared" si="131"/>
        <v>0</v>
      </c>
      <c r="N462">
        <f t="shared" si="132"/>
        <v>0</v>
      </c>
      <c r="O462">
        <f t="shared" si="133"/>
        <v>0</v>
      </c>
      <c r="P462" s="1">
        <f t="shared" si="134"/>
        <v>0</v>
      </c>
      <c r="Q462" s="22">
        <f t="shared" si="128"/>
        <v>0</v>
      </c>
      <c r="R462" s="19">
        <f t="shared" si="128"/>
        <v>0</v>
      </c>
      <c r="S462" s="1">
        <f t="shared" si="128"/>
        <v>0</v>
      </c>
      <c r="T462" s="1">
        <f t="shared" si="128"/>
        <v>0</v>
      </c>
      <c r="U462" s="42" t="str">
        <f t="shared" si="135"/>
        <v xml:space="preserve"> </v>
      </c>
      <c r="Z462" s="14"/>
    </row>
    <row r="463" spans="1:26" ht="15.75" x14ac:dyDescent="0.25">
      <c r="A463" s="3">
        <v>460</v>
      </c>
      <c r="B463" s="4">
        <f t="shared" si="120"/>
        <v>460</v>
      </c>
      <c r="C463" s="1" t="str">
        <f t="shared" si="121"/>
        <v xml:space="preserve"> </v>
      </c>
      <c r="D463" t="str">
        <f t="shared" si="122"/>
        <v xml:space="preserve"> </v>
      </c>
      <c r="E463" s="1" t="str">
        <f t="shared" si="123"/>
        <v xml:space="preserve"> </v>
      </c>
      <c r="F463" s="1">
        <f t="shared" si="129"/>
        <v>0</v>
      </c>
      <c r="G463" s="1" t="str">
        <f t="shared" si="124"/>
        <v xml:space="preserve"> </v>
      </c>
      <c r="H463" s="42" t="str">
        <f t="shared" si="130"/>
        <v xml:space="preserve"> </v>
      </c>
      <c r="I463" s="1" t="str">
        <f t="shared" si="125"/>
        <v xml:space="preserve"> </v>
      </c>
      <c r="J463" s="1" t="str">
        <f t="shared" si="126"/>
        <v xml:space="preserve"> </v>
      </c>
      <c r="K463" s="1" t="str">
        <f t="shared" si="127"/>
        <v xml:space="preserve"> </v>
      </c>
      <c r="L463" s="7"/>
      <c r="M463">
        <f t="shared" si="131"/>
        <v>0</v>
      </c>
      <c r="N463">
        <f t="shared" si="132"/>
        <v>0</v>
      </c>
      <c r="O463">
        <f t="shared" si="133"/>
        <v>0</v>
      </c>
      <c r="P463" s="1">
        <f t="shared" si="134"/>
        <v>0</v>
      </c>
      <c r="Q463" s="22">
        <f t="shared" si="128"/>
        <v>0</v>
      </c>
      <c r="R463" s="19">
        <f t="shared" si="128"/>
        <v>0</v>
      </c>
      <c r="S463" s="1">
        <f t="shared" si="128"/>
        <v>0</v>
      </c>
      <c r="T463" s="1">
        <f t="shared" si="128"/>
        <v>0</v>
      </c>
      <c r="U463" s="42" t="str">
        <f t="shared" si="135"/>
        <v xml:space="preserve"> </v>
      </c>
      <c r="Z463" s="14"/>
    </row>
    <row r="464" spans="1:26" ht="15.75" x14ac:dyDescent="0.25">
      <c r="A464" s="3">
        <v>461</v>
      </c>
      <c r="B464" s="4">
        <f t="shared" si="120"/>
        <v>461</v>
      </c>
      <c r="C464" s="1" t="str">
        <f t="shared" si="121"/>
        <v xml:space="preserve"> </v>
      </c>
      <c r="D464" t="str">
        <f t="shared" si="122"/>
        <v xml:space="preserve"> </v>
      </c>
      <c r="E464" s="1" t="str">
        <f t="shared" si="123"/>
        <v xml:space="preserve"> </v>
      </c>
      <c r="F464" s="1">
        <f t="shared" si="129"/>
        <v>0</v>
      </c>
      <c r="G464" s="1" t="str">
        <f t="shared" si="124"/>
        <v xml:space="preserve"> </v>
      </c>
      <c r="H464" s="42" t="str">
        <f t="shared" si="130"/>
        <v xml:space="preserve"> </v>
      </c>
      <c r="I464" s="1" t="str">
        <f t="shared" si="125"/>
        <v xml:space="preserve"> </v>
      </c>
      <c r="J464" s="1" t="str">
        <f t="shared" si="126"/>
        <v xml:space="preserve"> </v>
      </c>
      <c r="K464" s="1" t="str">
        <f t="shared" si="127"/>
        <v xml:space="preserve"> </v>
      </c>
      <c r="L464" s="7"/>
      <c r="M464">
        <f t="shared" si="131"/>
        <v>0</v>
      </c>
      <c r="N464">
        <f t="shared" si="132"/>
        <v>0</v>
      </c>
      <c r="O464">
        <f t="shared" si="133"/>
        <v>0</v>
      </c>
      <c r="P464" s="1">
        <f t="shared" si="134"/>
        <v>0</v>
      </c>
      <c r="Q464" s="22">
        <f t="shared" si="128"/>
        <v>0</v>
      </c>
      <c r="R464" s="19">
        <f t="shared" si="128"/>
        <v>0</v>
      </c>
      <c r="S464" s="1">
        <f t="shared" si="128"/>
        <v>0</v>
      </c>
      <c r="T464" s="1">
        <f t="shared" si="128"/>
        <v>0</v>
      </c>
      <c r="U464" s="42" t="str">
        <f t="shared" si="135"/>
        <v xml:space="preserve"> </v>
      </c>
      <c r="Z464" s="14"/>
    </row>
    <row r="465" spans="1:26" ht="15.75" x14ac:dyDescent="0.25">
      <c r="A465" s="3">
        <v>462</v>
      </c>
      <c r="B465" s="4">
        <f t="shared" si="120"/>
        <v>462</v>
      </c>
      <c r="C465" s="1" t="str">
        <f t="shared" si="121"/>
        <v xml:space="preserve"> </v>
      </c>
      <c r="D465" t="str">
        <f t="shared" si="122"/>
        <v xml:space="preserve"> </v>
      </c>
      <c r="E465" s="1" t="str">
        <f t="shared" si="123"/>
        <v xml:space="preserve"> </v>
      </c>
      <c r="F465" s="1">
        <f t="shared" si="129"/>
        <v>0</v>
      </c>
      <c r="G465" s="1" t="str">
        <f t="shared" si="124"/>
        <v xml:space="preserve"> </v>
      </c>
      <c r="H465" s="42" t="str">
        <f t="shared" si="130"/>
        <v xml:space="preserve"> </v>
      </c>
      <c r="I465" s="1" t="str">
        <f t="shared" si="125"/>
        <v xml:space="preserve"> </v>
      </c>
      <c r="J465" s="1" t="str">
        <f t="shared" si="126"/>
        <v xml:space="preserve"> </v>
      </c>
      <c r="K465" s="1" t="str">
        <f t="shared" si="127"/>
        <v xml:space="preserve"> </v>
      </c>
      <c r="L465" s="7"/>
      <c r="M465">
        <f t="shared" si="131"/>
        <v>0</v>
      </c>
      <c r="N465">
        <f t="shared" si="132"/>
        <v>0</v>
      </c>
      <c r="O465">
        <f t="shared" si="133"/>
        <v>0</v>
      </c>
      <c r="P465" s="1">
        <f t="shared" si="134"/>
        <v>0</v>
      </c>
      <c r="Q465" s="22">
        <f t="shared" si="128"/>
        <v>0</v>
      </c>
      <c r="R465" s="19">
        <f t="shared" si="128"/>
        <v>0</v>
      </c>
      <c r="S465" s="1">
        <f t="shared" si="128"/>
        <v>0</v>
      </c>
      <c r="T465" s="1">
        <f t="shared" si="128"/>
        <v>0</v>
      </c>
      <c r="U465" s="42" t="str">
        <f t="shared" si="135"/>
        <v xml:space="preserve"> </v>
      </c>
      <c r="Z465" s="14"/>
    </row>
    <row r="466" spans="1:26" ht="15.75" x14ac:dyDescent="0.25">
      <c r="A466" s="3">
        <v>463</v>
      </c>
      <c r="B466" s="4">
        <f t="shared" si="120"/>
        <v>463</v>
      </c>
      <c r="C466" s="1" t="str">
        <f t="shared" si="121"/>
        <v xml:space="preserve"> </v>
      </c>
      <c r="D466" t="str">
        <f t="shared" si="122"/>
        <v xml:space="preserve"> </v>
      </c>
      <c r="E466" s="1" t="str">
        <f t="shared" si="123"/>
        <v xml:space="preserve"> </v>
      </c>
      <c r="F466" s="1">
        <f t="shared" si="129"/>
        <v>0</v>
      </c>
      <c r="G466" s="1" t="str">
        <f t="shared" si="124"/>
        <v xml:space="preserve"> </v>
      </c>
      <c r="H466" s="42" t="str">
        <f t="shared" si="130"/>
        <v xml:space="preserve"> </v>
      </c>
      <c r="I466" s="1" t="str">
        <f t="shared" si="125"/>
        <v xml:space="preserve"> </v>
      </c>
      <c r="J466" s="1" t="str">
        <f t="shared" si="126"/>
        <v xml:space="preserve"> </v>
      </c>
      <c r="K466" s="1" t="str">
        <f t="shared" si="127"/>
        <v xml:space="preserve"> </v>
      </c>
      <c r="L466" s="7"/>
      <c r="M466">
        <f t="shared" si="131"/>
        <v>0</v>
      </c>
      <c r="N466">
        <f t="shared" si="132"/>
        <v>0</v>
      </c>
      <c r="O466">
        <f t="shared" si="133"/>
        <v>0</v>
      </c>
      <c r="P466" s="1">
        <f t="shared" si="134"/>
        <v>0</v>
      </c>
      <c r="Q466" s="22">
        <f t="shared" si="128"/>
        <v>0</v>
      </c>
      <c r="R466" s="19">
        <f t="shared" si="128"/>
        <v>0</v>
      </c>
      <c r="S466" s="1">
        <f t="shared" si="128"/>
        <v>0</v>
      </c>
      <c r="T466" s="1">
        <f t="shared" si="128"/>
        <v>0</v>
      </c>
      <c r="U466" s="42" t="str">
        <f t="shared" si="135"/>
        <v xml:space="preserve"> </v>
      </c>
      <c r="Z466" s="14"/>
    </row>
    <row r="467" spans="1:26" ht="15.75" x14ac:dyDescent="0.25">
      <c r="A467" s="3">
        <v>464</v>
      </c>
      <c r="B467" s="4">
        <f t="shared" si="120"/>
        <v>464</v>
      </c>
      <c r="C467" s="1" t="str">
        <f t="shared" si="121"/>
        <v xml:space="preserve"> </v>
      </c>
      <c r="D467" t="str">
        <f t="shared" si="122"/>
        <v xml:space="preserve"> </v>
      </c>
      <c r="E467" s="1" t="str">
        <f t="shared" si="123"/>
        <v xml:space="preserve"> </v>
      </c>
      <c r="F467" s="1">
        <f t="shared" si="129"/>
        <v>0</v>
      </c>
      <c r="G467" s="1" t="str">
        <f t="shared" si="124"/>
        <v xml:space="preserve"> </v>
      </c>
      <c r="H467" s="42" t="str">
        <f t="shared" si="130"/>
        <v xml:space="preserve"> </v>
      </c>
      <c r="I467" s="1" t="str">
        <f t="shared" si="125"/>
        <v xml:space="preserve"> </v>
      </c>
      <c r="J467" s="1" t="str">
        <f t="shared" si="126"/>
        <v xml:space="preserve"> </v>
      </c>
      <c r="K467" s="1" t="str">
        <f t="shared" si="127"/>
        <v xml:space="preserve"> </v>
      </c>
      <c r="L467" s="7"/>
      <c r="M467">
        <f t="shared" si="131"/>
        <v>0</v>
      </c>
      <c r="N467">
        <f t="shared" si="132"/>
        <v>0</v>
      </c>
      <c r="O467">
        <f t="shared" si="133"/>
        <v>0</v>
      </c>
      <c r="P467" s="1">
        <f t="shared" si="134"/>
        <v>0</v>
      </c>
      <c r="Q467" s="22">
        <f t="shared" si="128"/>
        <v>0</v>
      </c>
      <c r="R467" s="19">
        <f t="shared" si="128"/>
        <v>0</v>
      </c>
      <c r="S467" s="1">
        <f t="shared" si="128"/>
        <v>0</v>
      </c>
      <c r="T467" s="1">
        <f t="shared" si="128"/>
        <v>0</v>
      </c>
      <c r="U467" s="42" t="str">
        <f t="shared" si="135"/>
        <v xml:space="preserve"> </v>
      </c>
      <c r="Z467" s="14"/>
    </row>
    <row r="468" spans="1:26" ht="15.75" x14ac:dyDescent="0.25">
      <c r="A468" s="3">
        <v>465</v>
      </c>
      <c r="B468" s="4">
        <f t="shared" si="120"/>
        <v>465</v>
      </c>
      <c r="C468" s="1" t="str">
        <f t="shared" si="121"/>
        <v xml:space="preserve"> </v>
      </c>
      <c r="D468" t="str">
        <f t="shared" si="122"/>
        <v xml:space="preserve"> </v>
      </c>
      <c r="E468" s="1" t="str">
        <f t="shared" si="123"/>
        <v xml:space="preserve"> </v>
      </c>
      <c r="F468" s="1">
        <f t="shared" si="129"/>
        <v>0</v>
      </c>
      <c r="G468" s="1" t="str">
        <f t="shared" si="124"/>
        <v xml:space="preserve"> </v>
      </c>
      <c r="H468" s="42" t="str">
        <f t="shared" si="130"/>
        <v xml:space="preserve"> </v>
      </c>
      <c r="I468" s="1" t="str">
        <f t="shared" si="125"/>
        <v xml:space="preserve"> </v>
      </c>
      <c r="J468" s="1" t="str">
        <f t="shared" si="126"/>
        <v xml:space="preserve"> </v>
      </c>
      <c r="K468" s="1" t="str">
        <f t="shared" si="127"/>
        <v xml:space="preserve"> </v>
      </c>
      <c r="L468" s="7"/>
      <c r="M468">
        <f t="shared" si="131"/>
        <v>0</v>
      </c>
      <c r="N468">
        <f t="shared" si="132"/>
        <v>0</v>
      </c>
      <c r="O468">
        <f t="shared" si="133"/>
        <v>0</v>
      </c>
      <c r="P468" s="1">
        <f t="shared" si="134"/>
        <v>0</v>
      </c>
      <c r="Q468" s="22">
        <f t="shared" si="128"/>
        <v>0</v>
      </c>
      <c r="R468" s="19">
        <f t="shared" si="128"/>
        <v>0</v>
      </c>
      <c r="S468" s="1">
        <f t="shared" si="128"/>
        <v>0</v>
      </c>
      <c r="T468" s="1">
        <f t="shared" si="128"/>
        <v>0</v>
      </c>
      <c r="U468" s="42" t="str">
        <f t="shared" si="135"/>
        <v xml:space="preserve"> </v>
      </c>
      <c r="Z468" s="14"/>
    </row>
    <row r="469" spans="1:26" ht="15.75" x14ac:dyDescent="0.25">
      <c r="A469" s="3">
        <v>466</v>
      </c>
      <c r="B469" s="4">
        <f t="shared" si="120"/>
        <v>466</v>
      </c>
      <c r="C469" s="1" t="str">
        <f t="shared" si="121"/>
        <v xml:space="preserve"> </v>
      </c>
      <c r="D469" t="str">
        <f t="shared" si="122"/>
        <v xml:space="preserve"> </v>
      </c>
      <c r="E469" s="1" t="str">
        <f t="shared" si="123"/>
        <v xml:space="preserve"> </v>
      </c>
      <c r="F469" s="1">
        <f t="shared" si="129"/>
        <v>0</v>
      </c>
      <c r="G469" s="1" t="str">
        <f t="shared" si="124"/>
        <v xml:space="preserve"> </v>
      </c>
      <c r="H469" s="42" t="str">
        <f t="shared" si="130"/>
        <v xml:space="preserve"> </v>
      </c>
      <c r="I469" s="1" t="str">
        <f t="shared" si="125"/>
        <v xml:space="preserve"> </v>
      </c>
      <c r="J469" s="1" t="str">
        <f t="shared" si="126"/>
        <v xml:space="preserve"> </v>
      </c>
      <c r="K469" s="1" t="str">
        <f t="shared" si="127"/>
        <v xml:space="preserve"> </v>
      </c>
      <c r="L469" s="7"/>
      <c r="M469">
        <f t="shared" si="131"/>
        <v>0</v>
      </c>
      <c r="N469">
        <f t="shared" si="132"/>
        <v>0</v>
      </c>
      <c r="O469">
        <f t="shared" si="133"/>
        <v>0</v>
      </c>
      <c r="P469" s="1">
        <f t="shared" si="134"/>
        <v>0</v>
      </c>
      <c r="Q469" s="22">
        <f t="shared" si="128"/>
        <v>0</v>
      </c>
      <c r="R469" s="19">
        <f t="shared" si="128"/>
        <v>0</v>
      </c>
      <c r="S469" s="1">
        <f t="shared" si="128"/>
        <v>0</v>
      </c>
      <c r="T469" s="1">
        <f t="shared" si="128"/>
        <v>0</v>
      </c>
      <c r="U469" s="42" t="str">
        <f t="shared" si="135"/>
        <v xml:space="preserve"> </v>
      </c>
      <c r="Z469" s="14"/>
    </row>
    <row r="470" spans="1:26" ht="15.75" x14ac:dyDescent="0.25">
      <c r="A470" s="3">
        <v>467</v>
      </c>
      <c r="B470" s="4">
        <f t="shared" si="120"/>
        <v>467</v>
      </c>
      <c r="C470" s="1" t="str">
        <f t="shared" si="121"/>
        <v xml:space="preserve"> </v>
      </c>
      <c r="D470" t="str">
        <f t="shared" si="122"/>
        <v xml:space="preserve"> </v>
      </c>
      <c r="E470" s="1" t="str">
        <f t="shared" si="123"/>
        <v xml:space="preserve"> </v>
      </c>
      <c r="F470" s="1">
        <f t="shared" si="129"/>
        <v>0</v>
      </c>
      <c r="G470" s="1" t="str">
        <f t="shared" si="124"/>
        <v xml:space="preserve"> </v>
      </c>
      <c r="H470" s="42" t="str">
        <f t="shared" si="130"/>
        <v xml:space="preserve"> </v>
      </c>
      <c r="I470" s="1" t="str">
        <f t="shared" si="125"/>
        <v xml:space="preserve"> </v>
      </c>
      <c r="J470" s="1" t="str">
        <f t="shared" si="126"/>
        <v xml:space="preserve"> </v>
      </c>
      <c r="K470" s="1" t="str">
        <f t="shared" si="127"/>
        <v xml:space="preserve"> </v>
      </c>
      <c r="L470" s="7"/>
      <c r="M470">
        <f t="shared" si="131"/>
        <v>0</v>
      </c>
      <c r="N470">
        <f t="shared" si="132"/>
        <v>0</v>
      </c>
      <c r="O470">
        <f t="shared" si="133"/>
        <v>0</v>
      </c>
      <c r="P470" s="1">
        <f t="shared" si="134"/>
        <v>0</v>
      </c>
      <c r="Q470" s="22">
        <f t="shared" si="128"/>
        <v>0</v>
      </c>
      <c r="R470" s="19">
        <f t="shared" si="128"/>
        <v>0</v>
      </c>
      <c r="S470" s="1">
        <f t="shared" si="128"/>
        <v>0</v>
      </c>
      <c r="T470" s="1">
        <f t="shared" si="128"/>
        <v>0</v>
      </c>
      <c r="U470" s="42" t="str">
        <f t="shared" si="135"/>
        <v xml:space="preserve"> </v>
      </c>
      <c r="Z470" s="14"/>
    </row>
    <row r="471" spans="1:26" ht="15.75" x14ac:dyDescent="0.25">
      <c r="A471" s="3">
        <v>468</v>
      </c>
      <c r="B471" s="4">
        <f t="shared" si="120"/>
        <v>468</v>
      </c>
      <c r="C471" s="1" t="str">
        <f t="shared" si="121"/>
        <v xml:space="preserve"> </v>
      </c>
      <c r="D471" t="str">
        <f t="shared" si="122"/>
        <v xml:space="preserve"> </v>
      </c>
      <c r="E471" s="1" t="str">
        <f t="shared" si="123"/>
        <v xml:space="preserve"> </v>
      </c>
      <c r="F471" s="1">
        <f t="shared" si="129"/>
        <v>0</v>
      </c>
      <c r="G471" s="1" t="str">
        <f t="shared" si="124"/>
        <v xml:space="preserve"> </v>
      </c>
      <c r="H471" s="42" t="str">
        <f t="shared" si="130"/>
        <v xml:space="preserve"> </v>
      </c>
      <c r="I471" s="1" t="str">
        <f t="shared" si="125"/>
        <v xml:space="preserve"> </v>
      </c>
      <c r="J471" s="1" t="str">
        <f t="shared" si="126"/>
        <v xml:space="preserve"> </v>
      </c>
      <c r="K471" s="1" t="str">
        <f t="shared" si="127"/>
        <v xml:space="preserve"> </v>
      </c>
      <c r="L471" s="7"/>
      <c r="M471">
        <f t="shared" si="131"/>
        <v>0</v>
      </c>
      <c r="N471">
        <f t="shared" si="132"/>
        <v>0</v>
      </c>
      <c r="O471">
        <f t="shared" si="133"/>
        <v>0</v>
      </c>
      <c r="P471" s="1">
        <f t="shared" si="134"/>
        <v>0</v>
      </c>
      <c r="Q471" s="22">
        <f t="shared" si="128"/>
        <v>0</v>
      </c>
      <c r="R471" s="19">
        <f t="shared" si="128"/>
        <v>0</v>
      </c>
      <c r="S471" s="1">
        <f t="shared" si="128"/>
        <v>0</v>
      </c>
      <c r="T471" s="1">
        <f t="shared" si="128"/>
        <v>0</v>
      </c>
      <c r="U471" s="42" t="str">
        <f t="shared" si="135"/>
        <v xml:space="preserve"> </v>
      </c>
      <c r="Z471" s="14"/>
    </row>
    <row r="472" spans="1:26" ht="15.75" x14ac:dyDescent="0.25">
      <c r="A472" s="3">
        <v>469</v>
      </c>
      <c r="B472" s="4">
        <f t="shared" si="120"/>
        <v>469</v>
      </c>
      <c r="C472" s="1" t="str">
        <f t="shared" si="121"/>
        <v xml:space="preserve"> </v>
      </c>
      <c r="D472" t="str">
        <f t="shared" si="122"/>
        <v xml:space="preserve"> </v>
      </c>
      <c r="E472" s="1" t="str">
        <f t="shared" si="123"/>
        <v xml:space="preserve"> </v>
      </c>
      <c r="F472" s="1">
        <f t="shared" si="129"/>
        <v>0</v>
      </c>
      <c r="G472" s="1" t="str">
        <f t="shared" si="124"/>
        <v xml:space="preserve"> </v>
      </c>
      <c r="H472" s="42" t="str">
        <f t="shared" si="130"/>
        <v xml:space="preserve"> </v>
      </c>
      <c r="I472" s="1" t="str">
        <f t="shared" si="125"/>
        <v xml:space="preserve"> </v>
      </c>
      <c r="J472" s="1" t="str">
        <f t="shared" si="126"/>
        <v xml:space="preserve"> </v>
      </c>
      <c r="K472" s="1" t="str">
        <f t="shared" si="127"/>
        <v xml:space="preserve"> </v>
      </c>
      <c r="L472" s="7"/>
      <c r="M472">
        <f t="shared" si="131"/>
        <v>0</v>
      </c>
      <c r="N472">
        <f t="shared" si="132"/>
        <v>0</v>
      </c>
      <c r="O472">
        <f t="shared" si="133"/>
        <v>0</v>
      </c>
      <c r="P472" s="1">
        <f t="shared" si="134"/>
        <v>0</v>
      </c>
      <c r="Q472" s="22">
        <f t="shared" si="128"/>
        <v>0</v>
      </c>
      <c r="R472" s="19">
        <f t="shared" si="128"/>
        <v>0</v>
      </c>
      <c r="S472" s="1">
        <f t="shared" si="128"/>
        <v>0</v>
      </c>
      <c r="T472" s="1">
        <f t="shared" si="128"/>
        <v>0</v>
      </c>
      <c r="U472" s="42" t="str">
        <f t="shared" si="135"/>
        <v xml:space="preserve"> </v>
      </c>
      <c r="Z472" s="14"/>
    </row>
    <row r="473" spans="1:26" ht="15.75" x14ac:dyDescent="0.25">
      <c r="A473" s="3">
        <v>470</v>
      </c>
      <c r="B473" s="4">
        <f t="shared" si="120"/>
        <v>470</v>
      </c>
      <c r="C473" s="1" t="str">
        <f t="shared" si="121"/>
        <v xml:space="preserve"> </v>
      </c>
      <c r="D473" t="str">
        <f t="shared" si="122"/>
        <v xml:space="preserve"> </v>
      </c>
      <c r="E473" s="1" t="str">
        <f t="shared" si="123"/>
        <v xml:space="preserve"> </v>
      </c>
      <c r="F473" s="1">
        <f t="shared" si="129"/>
        <v>0</v>
      </c>
      <c r="G473" s="1" t="str">
        <f t="shared" si="124"/>
        <v xml:space="preserve"> </v>
      </c>
      <c r="H473" s="42" t="str">
        <f t="shared" si="130"/>
        <v xml:space="preserve"> </v>
      </c>
      <c r="I473" s="1" t="str">
        <f t="shared" si="125"/>
        <v xml:space="preserve"> </v>
      </c>
      <c r="J473" s="1" t="str">
        <f t="shared" si="126"/>
        <v xml:space="preserve"> </v>
      </c>
      <c r="K473" s="1" t="str">
        <f t="shared" si="127"/>
        <v xml:space="preserve"> </v>
      </c>
      <c r="L473" s="7"/>
      <c r="M473">
        <f t="shared" si="131"/>
        <v>0</v>
      </c>
      <c r="N473">
        <f t="shared" si="132"/>
        <v>0</v>
      </c>
      <c r="O473">
        <f t="shared" si="133"/>
        <v>0</v>
      </c>
      <c r="P473" s="1">
        <f t="shared" si="134"/>
        <v>0</v>
      </c>
      <c r="Q473" s="22">
        <f t="shared" si="128"/>
        <v>0</v>
      </c>
      <c r="R473" s="19">
        <f t="shared" si="128"/>
        <v>0</v>
      </c>
      <c r="S473" s="1">
        <f t="shared" si="128"/>
        <v>0</v>
      </c>
      <c r="T473" s="1">
        <f t="shared" si="128"/>
        <v>0</v>
      </c>
      <c r="U473" s="42" t="str">
        <f t="shared" si="135"/>
        <v xml:space="preserve"> </v>
      </c>
      <c r="Z473" s="14"/>
    </row>
    <row r="474" spans="1:26" ht="15.75" x14ac:dyDescent="0.25">
      <c r="A474" s="3">
        <v>471</v>
      </c>
      <c r="B474" s="4">
        <f t="shared" si="120"/>
        <v>471</v>
      </c>
      <c r="C474" s="1" t="str">
        <f t="shared" si="121"/>
        <v xml:space="preserve"> </v>
      </c>
      <c r="D474" t="str">
        <f t="shared" si="122"/>
        <v xml:space="preserve"> </v>
      </c>
      <c r="E474" s="1" t="str">
        <f t="shared" si="123"/>
        <v xml:space="preserve"> </v>
      </c>
      <c r="F474" s="1">
        <f t="shared" si="129"/>
        <v>0</v>
      </c>
      <c r="G474" s="1" t="str">
        <f t="shared" si="124"/>
        <v xml:space="preserve"> </v>
      </c>
      <c r="H474" s="42" t="str">
        <f t="shared" si="130"/>
        <v xml:space="preserve"> </v>
      </c>
      <c r="I474" s="1" t="str">
        <f t="shared" si="125"/>
        <v xml:space="preserve"> </v>
      </c>
      <c r="J474" s="1" t="str">
        <f t="shared" si="126"/>
        <v xml:space="preserve"> </v>
      </c>
      <c r="K474" s="1" t="str">
        <f t="shared" si="127"/>
        <v xml:space="preserve"> </v>
      </c>
      <c r="L474" s="7"/>
      <c r="M474">
        <f t="shared" si="131"/>
        <v>0</v>
      </c>
      <c r="N474">
        <f t="shared" si="132"/>
        <v>0</v>
      </c>
      <c r="O474">
        <f t="shared" si="133"/>
        <v>0</v>
      </c>
      <c r="P474" s="1">
        <f t="shared" si="134"/>
        <v>0</v>
      </c>
      <c r="Q474" s="22">
        <f t="shared" si="128"/>
        <v>0</v>
      </c>
      <c r="R474" s="19">
        <f t="shared" si="128"/>
        <v>0</v>
      </c>
      <c r="S474" s="1">
        <f t="shared" si="128"/>
        <v>0</v>
      </c>
      <c r="T474" s="1">
        <f t="shared" si="128"/>
        <v>0</v>
      </c>
      <c r="U474" s="42" t="str">
        <f t="shared" si="135"/>
        <v xml:space="preserve"> </v>
      </c>
      <c r="Z474" s="14"/>
    </row>
    <row r="475" spans="1:26" ht="15.75" x14ac:dyDescent="0.25">
      <c r="A475" s="3">
        <v>472</v>
      </c>
      <c r="B475" s="4">
        <f t="shared" si="120"/>
        <v>472</v>
      </c>
      <c r="C475" s="1" t="str">
        <f t="shared" si="121"/>
        <v xml:space="preserve"> </v>
      </c>
      <c r="D475" t="str">
        <f t="shared" si="122"/>
        <v xml:space="preserve"> </v>
      </c>
      <c r="E475" s="1" t="str">
        <f t="shared" si="123"/>
        <v xml:space="preserve"> </v>
      </c>
      <c r="F475" s="1">
        <f t="shared" si="129"/>
        <v>0</v>
      </c>
      <c r="G475" s="1" t="str">
        <f t="shared" si="124"/>
        <v xml:space="preserve"> </v>
      </c>
      <c r="H475" s="42" t="str">
        <f t="shared" si="130"/>
        <v xml:space="preserve"> </v>
      </c>
      <c r="I475" s="1" t="str">
        <f t="shared" si="125"/>
        <v xml:space="preserve"> </v>
      </c>
      <c r="J475" s="1" t="str">
        <f t="shared" si="126"/>
        <v xml:space="preserve"> </v>
      </c>
      <c r="K475" s="1" t="str">
        <f t="shared" si="127"/>
        <v xml:space="preserve"> </v>
      </c>
      <c r="L475" s="7"/>
      <c r="M475">
        <f t="shared" si="131"/>
        <v>0</v>
      </c>
      <c r="N475">
        <f t="shared" si="132"/>
        <v>0</v>
      </c>
      <c r="O475">
        <f t="shared" si="133"/>
        <v>0</v>
      </c>
      <c r="P475" s="1">
        <f t="shared" si="134"/>
        <v>0</v>
      </c>
      <c r="Q475" s="22">
        <f t="shared" si="128"/>
        <v>0</v>
      </c>
      <c r="R475" s="19">
        <f t="shared" si="128"/>
        <v>0</v>
      </c>
      <c r="S475" s="1">
        <f t="shared" si="128"/>
        <v>0</v>
      </c>
      <c r="T475" s="1">
        <f t="shared" si="128"/>
        <v>0</v>
      </c>
      <c r="U475" s="42" t="str">
        <f t="shared" si="135"/>
        <v xml:space="preserve"> </v>
      </c>
      <c r="Z475" s="14"/>
    </row>
    <row r="476" spans="1:26" ht="15.75" x14ac:dyDescent="0.25">
      <c r="A476" s="3">
        <v>473</v>
      </c>
      <c r="B476" s="4">
        <f t="shared" si="120"/>
        <v>473</v>
      </c>
      <c r="C476" s="1" t="str">
        <f t="shared" si="121"/>
        <v xml:space="preserve"> </v>
      </c>
      <c r="D476" t="str">
        <f t="shared" si="122"/>
        <v xml:space="preserve"> </v>
      </c>
      <c r="E476" s="1" t="str">
        <f t="shared" si="123"/>
        <v xml:space="preserve"> </v>
      </c>
      <c r="F476" s="1">
        <f t="shared" si="129"/>
        <v>0</v>
      </c>
      <c r="G476" s="1" t="str">
        <f t="shared" si="124"/>
        <v xml:space="preserve"> </v>
      </c>
      <c r="H476" s="42" t="str">
        <f t="shared" si="130"/>
        <v xml:space="preserve"> </v>
      </c>
      <c r="I476" s="1" t="str">
        <f t="shared" si="125"/>
        <v xml:space="preserve"> </v>
      </c>
      <c r="J476" s="1" t="str">
        <f t="shared" si="126"/>
        <v xml:space="preserve"> </v>
      </c>
      <c r="K476" s="1" t="str">
        <f t="shared" si="127"/>
        <v xml:space="preserve"> </v>
      </c>
      <c r="L476" s="7"/>
      <c r="M476">
        <f t="shared" si="131"/>
        <v>0</v>
      </c>
      <c r="N476">
        <f t="shared" si="132"/>
        <v>0</v>
      </c>
      <c r="O476">
        <f t="shared" si="133"/>
        <v>0</v>
      </c>
      <c r="P476" s="1">
        <f t="shared" si="134"/>
        <v>0</v>
      </c>
      <c r="Q476" s="22">
        <f t="shared" si="128"/>
        <v>0</v>
      </c>
      <c r="R476" s="19">
        <f t="shared" si="128"/>
        <v>0</v>
      </c>
      <c r="S476" s="1">
        <f t="shared" si="128"/>
        <v>0</v>
      </c>
      <c r="T476" s="1">
        <f t="shared" si="128"/>
        <v>0</v>
      </c>
      <c r="U476" s="42" t="str">
        <f t="shared" si="135"/>
        <v xml:space="preserve"> </v>
      </c>
      <c r="Z476" s="14"/>
    </row>
    <row r="477" spans="1:26" ht="15.75" x14ac:dyDescent="0.25">
      <c r="A477" s="3">
        <v>474</v>
      </c>
      <c r="B477" s="4">
        <f t="shared" si="120"/>
        <v>474</v>
      </c>
      <c r="C477" s="1" t="str">
        <f t="shared" si="121"/>
        <v xml:space="preserve"> </v>
      </c>
      <c r="D477" t="str">
        <f t="shared" si="122"/>
        <v xml:space="preserve"> </v>
      </c>
      <c r="E477" s="1" t="str">
        <f t="shared" si="123"/>
        <v xml:space="preserve"> </v>
      </c>
      <c r="F477" s="1">
        <f t="shared" si="129"/>
        <v>0</v>
      </c>
      <c r="G477" s="1" t="str">
        <f t="shared" si="124"/>
        <v xml:space="preserve"> </v>
      </c>
      <c r="H477" s="42" t="str">
        <f t="shared" si="130"/>
        <v xml:space="preserve"> </v>
      </c>
      <c r="I477" s="1" t="str">
        <f t="shared" si="125"/>
        <v xml:space="preserve"> </v>
      </c>
      <c r="J477" s="1" t="str">
        <f t="shared" si="126"/>
        <v xml:space="preserve"> </v>
      </c>
      <c r="K477" s="1" t="str">
        <f t="shared" si="127"/>
        <v xml:space="preserve"> </v>
      </c>
      <c r="L477" s="7"/>
      <c r="M477">
        <f t="shared" si="131"/>
        <v>0</v>
      </c>
      <c r="N477">
        <f t="shared" si="132"/>
        <v>0</v>
      </c>
      <c r="O477">
        <f t="shared" si="133"/>
        <v>0</v>
      </c>
      <c r="P477" s="1">
        <f t="shared" si="134"/>
        <v>0</v>
      </c>
      <c r="Q477" s="22">
        <f t="shared" si="128"/>
        <v>0</v>
      </c>
      <c r="R477" s="19">
        <f t="shared" si="128"/>
        <v>0</v>
      </c>
      <c r="S477" s="1">
        <f t="shared" si="128"/>
        <v>0</v>
      </c>
      <c r="T477" s="1">
        <f t="shared" si="128"/>
        <v>0</v>
      </c>
      <c r="U477" s="42" t="str">
        <f t="shared" si="135"/>
        <v xml:space="preserve"> </v>
      </c>
      <c r="Z477" s="14"/>
    </row>
    <row r="478" spans="1:26" ht="15.75" x14ac:dyDescent="0.25">
      <c r="A478" s="3">
        <v>475</v>
      </c>
      <c r="B478" s="4">
        <f t="shared" si="120"/>
        <v>475</v>
      </c>
      <c r="C478" s="1" t="str">
        <f t="shared" si="121"/>
        <v xml:space="preserve"> </v>
      </c>
      <c r="D478" t="str">
        <f t="shared" si="122"/>
        <v xml:space="preserve"> </v>
      </c>
      <c r="E478" s="1" t="str">
        <f t="shared" si="123"/>
        <v xml:space="preserve"> </v>
      </c>
      <c r="F478" s="1">
        <f t="shared" si="129"/>
        <v>0</v>
      </c>
      <c r="G478" s="1" t="str">
        <f t="shared" si="124"/>
        <v xml:space="preserve"> </v>
      </c>
      <c r="H478" s="42" t="str">
        <f t="shared" si="130"/>
        <v xml:space="preserve"> </v>
      </c>
      <c r="I478" s="1" t="str">
        <f t="shared" si="125"/>
        <v xml:space="preserve"> </v>
      </c>
      <c r="J478" s="1" t="str">
        <f t="shared" si="126"/>
        <v xml:space="preserve"> </v>
      </c>
      <c r="K478" s="1" t="str">
        <f t="shared" si="127"/>
        <v xml:space="preserve"> </v>
      </c>
      <c r="L478" s="7"/>
      <c r="M478">
        <f t="shared" si="131"/>
        <v>0</v>
      </c>
      <c r="N478">
        <f t="shared" si="132"/>
        <v>0</v>
      </c>
      <c r="O478">
        <f t="shared" si="133"/>
        <v>0</v>
      </c>
      <c r="P478" s="1">
        <f t="shared" si="134"/>
        <v>0</v>
      </c>
      <c r="Q478" s="22">
        <f t="shared" si="128"/>
        <v>0</v>
      </c>
      <c r="R478" s="19">
        <f t="shared" si="128"/>
        <v>0</v>
      </c>
      <c r="S478" s="1">
        <f t="shared" si="128"/>
        <v>0</v>
      </c>
      <c r="T478" s="1">
        <f t="shared" si="128"/>
        <v>0</v>
      </c>
      <c r="U478" s="42" t="str">
        <f t="shared" si="135"/>
        <v xml:space="preserve"> </v>
      </c>
      <c r="Z478" s="14"/>
    </row>
    <row r="479" spans="1:26" ht="15.75" x14ac:dyDescent="0.25">
      <c r="A479" s="3">
        <v>476</v>
      </c>
      <c r="B479" s="4">
        <f t="shared" si="120"/>
        <v>476</v>
      </c>
      <c r="C479" s="1" t="str">
        <f t="shared" si="121"/>
        <v xml:space="preserve"> </v>
      </c>
      <c r="D479" t="str">
        <f t="shared" si="122"/>
        <v xml:space="preserve"> </v>
      </c>
      <c r="E479" s="1" t="str">
        <f t="shared" si="123"/>
        <v xml:space="preserve"> </v>
      </c>
      <c r="F479" s="1">
        <f t="shared" si="129"/>
        <v>0</v>
      </c>
      <c r="G479" s="1" t="str">
        <f t="shared" si="124"/>
        <v xml:space="preserve"> </v>
      </c>
      <c r="H479" s="42" t="str">
        <f t="shared" si="130"/>
        <v xml:space="preserve"> </v>
      </c>
      <c r="I479" s="1" t="str">
        <f t="shared" si="125"/>
        <v xml:space="preserve"> </v>
      </c>
      <c r="J479" s="1" t="str">
        <f t="shared" si="126"/>
        <v xml:space="preserve"> </v>
      </c>
      <c r="K479" s="1" t="str">
        <f t="shared" si="127"/>
        <v xml:space="preserve"> </v>
      </c>
      <c r="L479" s="7"/>
      <c r="M479">
        <f t="shared" si="131"/>
        <v>0</v>
      </c>
      <c r="N479">
        <f t="shared" si="132"/>
        <v>0</v>
      </c>
      <c r="O479">
        <f t="shared" si="133"/>
        <v>0</v>
      </c>
      <c r="P479" s="1">
        <f t="shared" si="134"/>
        <v>0</v>
      </c>
      <c r="Q479" s="22">
        <f t="shared" si="128"/>
        <v>0</v>
      </c>
      <c r="R479" s="19">
        <f t="shared" si="128"/>
        <v>0</v>
      </c>
      <c r="S479" s="1">
        <f t="shared" si="128"/>
        <v>0</v>
      </c>
      <c r="T479" s="1">
        <f t="shared" si="128"/>
        <v>0</v>
      </c>
      <c r="U479" s="42" t="str">
        <f t="shared" si="135"/>
        <v xml:space="preserve"> </v>
      </c>
      <c r="Z479" s="14"/>
    </row>
    <row r="480" spans="1:26" ht="15.75" x14ac:dyDescent="0.25">
      <c r="A480" s="3">
        <v>477</v>
      </c>
      <c r="B480" s="4">
        <f t="shared" si="120"/>
        <v>477</v>
      </c>
      <c r="C480" s="1" t="str">
        <f t="shared" si="121"/>
        <v xml:space="preserve"> </v>
      </c>
      <c r="D480" t="str">
        <f t="shared" si="122"/>
        <v xml:space="preserve"> </v>
      </c>
      <c r="E480" s="1" t="str">
        <f t="shared" si="123"/>
        <v xml:space="preserve"> </v>
      </c>
      <c r="F480" s="1">
        <f t="shared" si="129"/>
        <v>0</v>
      </c>
      <c r="G480" s="1" t="str">
        <f t="shared" si="124"/>
        <v xml:space="preserve"> </v>
      </c>
      <c r="H480" s="42" t="str">
        <f t="shared" si="130"/>
        <v xml:space="preserve"> </v>
      </c>
      <c r="I480" s="1" t="str">
        <f t="shared" si="125"/>
        <v xml:space="preserve"> </v>
      </c>
      <c r="J480" s="1" t="str">
        <f t="shared" si="126"/>
        <v xml:space="preserve"> </v>
      </c>
      <c r="K480" s="1" t="str">
        <f t="shared" si="127"/>
        <v xml:space="preserve"> </v>
      </c>
      <c r="L480" s="7"/>
      <c r="M480">
        <f t="shared" si="131"/>
        <v>0</v>
      </c>
      <c r="N480">
        <f t="shared" si="132"/>
        <v>0</v>
      </c>
      <c r="O480">
        <f t="shared" si="133"/>
        <v>0</v>
      </c>
      <c r="P480" s="1">
        <f t="shared" si="134"/>
        <v>0</v>
      </c>
      <c r="Q480" s="22">
        <f t="shared" si="128"/>
        <v>0</v>
      </c>
      <c r="R480" s="19">
        <f t="shared" si="128"/>
        <v>0</v>
      </c>
      <c r="S480" s="1">
        <f t="shared" si="128"/>
        <v>0</v>
      </c>
      <c r="T480" s="1">
        <f t="shared" si="128"/>
        <v>0</v>
      </c>
      <c r="U480" s="42" t="str">
        <f t="shared" si="135"/>
        <v xml:space="preserve"> </v>
      </c>
      <c r="Z480" s="14"/>
    </row>
    <row r="481" spans="1:26" ht="15.75" x14ac:dyDescent="0.25">
      <c r="A481" s="3">
        <v>478</v>
      </c>
      <c r="B481" s="4">
        <f t="shared" si="120"/>
        <v>478</v>
      </c>
      <c r="C481" s="1" t="str">
        <f t="shared" si="121"/>
        <v xml:space="preserve"> </v>
      </c>
      <c r="D481" t="str">
        <f t="shared" si="122"/>
        <v xml:space="preserve"> </v>
      </c>
      <c r="E481" s="1" t="str">
        <f t="shared" si="123"/>
        <v xml:space="preserve"> </v>
      </c>
      <c r="F481" s="1">
        <f t="shared" si="129"/>
        <v>0</v>
      </c>
      <c r="G481" s="1" t="str">
        <f t="shared" si="124"/>
        <v xml:space="preserve"> </v>
      </c>
      <c r="H481" s="42" t="str">
        <f t="shared" si="130"/>
        <v xml:space="preserve"> </v>
      </c>
      <c r="I481" s="1" t="str">
        <f t="shared" si="125"/>
        <v xml:space="preserve"> </v>
      </c>
      <c r="J481" s="1" t="str">
        <f t="shared" si="126"/>
        <v xml:space="preserve"> </v>
      </c>
      <c r="K481" s="1" t="str">
        <f t="shared" si="127"/>
        <v xml:space="preserve"> </v>
      </c>
      <c r="L481" s="7"/>
      <c r="M481">
        <f t="shared" si="131"/>
        <v>0</v>
      </c>
      <c r="N481">
        <f t="shared" si="132"/>
        <v>0</v>
      </c>
      <c r="O481">
        <f t="shared" si="133"/>
        <v>0</v>
      </c>
      <c r="P481" s="1">
        <f t="shared" si="134"/>
        <v>0</v>
      </c>
      <c r="Q481" s="22">
        <f t="shared" si="128"/>
        <v>0</v>
      </c>
      <c r="R481" s="19">
        <f t="shared" si="128"/>
        <v>0</v>
      </c>
      <c r="S481" s="1">
        <f t="shared" si="128"/>
        <v>0</v>
      </c>
      <c r="T481" s="1">
        <f t="shared" si="128"/>
        <v>0</v>
      </c>
      <c r="U481" s="42" t="str">
        <f t="shared" si="135"/>
        <v xml:space="preserve"> </v>
      </c>
      <c r="Z481" s="14"/>
    </row>
    <row r="482" spans="1:26" ht="15.75" x14ac:dyDescent="0.25">
      <c r="A482" s="3">
        <v>479</v>
      </c>
      <c r="B482" s="4">
        <f t="shared" si="120"/>
        <v>479</v>
      </c>
      <c r="C482" s="1" t="str">
        <f t="shared" si="121"/>
        <v xml:space="preserve"> </v>
      </c>
      <c r="D482" t="str">
        <f t="shared" si="122"/>
        <v xml:space="preserve"> </v>
      </c>
      <c r="E482" s="1" t="str">
        <f t="shared" si="123"/>
        <v xml:space="preserve"> </v>
      </c>
      <c r="F482" s="1">
        <f t="shared" si="129"/>
        <v>0</v>
      </c>
      <c r="G482" s="1" t="str">
        <f t="shared" si="124"/>
        <v xml:space="preserve"> </v>
      </c>
      <c r="H482" s="42" t="str">
        <f t="shared" si="130"/>
        <v xml:space="preserve"> </v>
      </c>
      <c r="I482" s="1" t="str">
        <f t="shared" si="125"/>
        <v xml:space="preserve"> </v>
      </c>
      <c r="J482" s="1" t="str">
        <f t="shared" si="126"/>
        <v xml:space="preserve"> </v>
      </c>
      <c r="K482" s="1" t="str">
        <f t="shared" si="127"/>
        <v xml:space="preserve"> </v>
      </c>
      <c r="L482" s="7"/>
      <c r="M482">
        <f t="shared" si="131"/>
        <v>0</v>
      </c>
      <c r="N482">
        <f t="shared" si="132"/>
        <v>0</v>
      </c>
      <c r="O482">
        <f t="shared" si="133"/>
        <v>0</v>
      </c>
      <c r="P482" s="1">
        <f t="shared" si="134"/>
        <v>0</v>
      </c>
      <c r="Q482" s="22">
        <f t="shared" si="128"/>
        <v>0</v>
      </c>
      <c r="R482" s="19">
        <f t="shared" si="128"/>
        <v>0</v>
      </c>
      <c r="S482" s="1">
        <f t="shared" si="128"/>
        <v>0</v>
      </c>
      <c r="T482" s="1">
        <f t="shared" si="128"/>
        <v>0</v>
      </c>
      <c r="U482" s="42" t="str">
        <f t="shared" si="135"/>
        <v xml:space="preserve"> </v>
      </c>
      <c r="Z482" s="14"/>
    </row>
    <row r="483" spans="1:26" ht="15.75" x14ac:dyDescent="0.25">
      <c r="A483" s="3">
        <v>480</v>
      </c>
      <c r="B483" s="4">
        <f t="shared" si="120"/>
        <v>480</v>
      </c>
      <c r="C483" s="1" t="str">
        <f t="shared" si="121"/>
        <v xml:space="preserve"> </v>
      </c>
      <c r="D483" t="str">
        <f t="shared" si="122"/>
        <v xml:space="preserve"> </v>
      </c>
      <c r="E483" s="1" t="str">
        <f t="shared" si="123"/>
        <v xml:space="preserve"> </v>
      </c>
      <c r="F483" s="1">
        <f t="shared" si="129"/>
        <v>0</v>
      </c>
      <c r="G483" s="1" t="str">
        <f t="shared" si="124"/>
        <v xml:space="preserve"> </v>
      </c>
      <c r="H483" s="42" t="str">
        <f t="shared" si="130"/>
        <v xml:space="preserve"> </v>
      </c>
      <c r="I483" s="1" t="str">
        <f t="shared" si="125"/>
        <v xml:space="preserve"> </v>
      </c>
      <c r="J483" s="1" t="str">
        <f t="shared" si="126"/>
        <v xml:space="preserve"> </v>
      </c>
      <c r="K483" s="1" t="str">
        <f t="shared" si="127"/>
        <v xml:space="preserve"> </v>
      </c>
      <c r="L483" s="7"/>
      <c r="M483">
        <f t="shared" si="131"/>
        <v>0</v>
      </c>
      <c r="N483">
        <f t="shared" si="132"/>
        <v>0</v>
      </c>
      <c r="O483">
        <f t="shared" si="133"/>
        <v>0</v>
      </c>
      <c r="P483" s="1">
        <f t="shared" si="134"/>
        <v>0</v>
      </c>
      <c r="Q483" s="22">
        <f t="shared" si="128"/>
        <v>0</v>
      </c>
      <c r="R483" s="19">
        <f t="shared" si="128"/>
        <v>0</v>
      </c>
      <c r="S483" s="1">
        <f t="shared" si="128"/>
        <v>0</v>
      </c>
      <c r="T483" s="1">
        <f t="shared" si="128"/>
        <v>0</v>
      </c>
      <c r="U483" s="42" t="str">
        <f t="shared" si="135"/>
        <v xml:space="preserve"> </v>
      </c>
      <c r="Z483" s="14"/>
    </row>
    <row r="484" spans="1:26" ht="15.75" x14ac:dyDescent="0.25">
      <c r="A484" s="3">
        <v>481</v>
      </c>
      <c r="B484" s="4">
        <f t="shared" si="120"/>
        <v>481</v>
      </c>
      <c r="C484" s="1" t="str">
        <f t="shared" si="121"/>
        <v xml:space="preserve"> </v>
      </c>
      <c r="D484" t="str">
        <f t="shared" si="122"/>
        <v xml:space="preserve"> </v>
      </c>
      <c r="E484" s="1" t="str">
        <f t="shared" si="123"/>
        <v xml:space="preserve"> </v>
      </c>
      <c r="F484" s="1">
        <f t="shared" si="129"/>
        <v>0</v>
      </c>
      <c r="G484" s="1" t="str">
        <f t="shared" si="124"/>
        <v xml:space="preserve"> </v>
      </c>
      <c r="H484" s="42" t="str">
        <f t="shared" si="130"/>
        <v xml:space="preserve"> </v>
      </c>
      <c r="I484" s="1" t="str">
        <f t="shared" si="125"/>
        <v xml:space="preserve"> </v>
      </c>
      <c r="J484" s="1" t="str">
        <f t="shared" si="126"/>
        <v xml:space="preserve"> </v>
      </c>
      <c r="K484" s="1" t="str">
        <f t="shared" si="127"/>
        <v xml:space="preserve"> </v>
      </c>
      <c r="L484" s="7"/>
      <c r="M484">
        <f t="shared" si="131"/>
        <v>0</v>
      </c>
      <c r="N484">
        <f t="shared" si="132"/>
        <v>0</v>
      </c>
      <c r="O484">
        <f t="shared" si="133"/>
        <v>0</v>
      </c>
      <c r="P484" s="1">
        <f t="shared" si="134"/>
        <v>0</v>
      </c>
      <c r="Q484" s="22">
        <f t="shared" si="128"/>
        <v>0</v>
      </c>
      <c r="R484" s="19">
        <f t="shared" si="128"/>
        <v>0</v>
      </c>
      <c r="S484" s="1">
        <f t="shared" si="128"/>
        <v>0</v>
      </c>
      <c r="T484" s="1">
        <f t="shared" si="128"/>
        <v>0</v>
      </c>
      <c r="U484" s="42" t="str">
        <f t="shared" si="135"/>
        <v xml:space="preserve"> </v>
      </c>
      <c r="Z484" s="14"/>
    </row>
    <row r="485" spans="1:26" ht="15.75" x14ac:dyDescent="0.25">
      <c r="A485" s="3">
        <v>482</v>
      </c>
      <c r="B485" s="4">
        <f t="shared" si="120"/>
        <v>482</v>
      </c>
      <c r="C485" s="1" t="str">
        <f t="shared" si="121"/>
        <v xml:space="preserve"> </v>
      </c>
      <c r="D485" t="str">
        <f t="shared" si="122"/>
        <v xml:space="preserve"> </v>
      </c>
      <c r="E485" s="1" t="str">
        <f t="shared" si="123"/>
        <v xml:space="preserve"> </v>
      </c>
      <c r="F485" s="1">
        <f t="shared" si="129"/>
        <v>0</v>
      </c>
      <c r="G485" s="1" t="str">
        <f t="shared" si="124"/>
        <v xml:space="preserve"> </v>
      </c>
      <c r="H485" s="42" t="str">
        <f t="shared" si="130"/>
        <v xml:space="preserve"> </v>
      </c>
      <c r="I485" s="1" t="str">
        <f t="shared" si="125"/>
        <v xml:space="preserve"> </v>
      </c>
      <c r="J485" s="1" t="str">
        <f t="shared" si="126"/>
        <v xml:space="preserve"> </v>
      </c>
      <c r="K485" s="1" t="str">
        <f t="shared" si="127"/>
        <v xml:space="preserve"> </v>
      </c>
      <c r="L485" s="7"/>
      <c r="M485">
        <f t="shared" si="131"/>
        <v>0</v>
      </c>
      <c r="N485">
        <f t="shared" si="132"/>
        <v>0</v>
      </c>
      <c r="O485">
        <f t="shared" si="133"/>
        <v>0</v>
      </c>
      <c r="P485" s="1">
        <f t="shared" si="134"/>
        <v>0</v>
      </c>
      <c r="Q485" s="22">
        <f t="shared" si="128"/>
        <v>0</v>
      </c>
      <c r="R485" s="19">
        <f t="shared" si="128"/>
        <v>0</v>
      </c>
      <c r="S485" s="1">
        <f t="shared" si="128"/>
        <v>0</v>
      </c>
      <c r="T485" s="1">
        <f t="shared" si="128"/>
        <v>0</v>
      </c>
      <c r="U485" s="42" t="str">
        <f t="shared" si="135"/>
        <v xml:space="preserve"> </v>
      </c>
      <c r="Z485" s="14"/>
    </row>
    <row r="486" spans="1:26" ht="15.75" x14ac:dyDescent="0.25">
      <c r="A486" s="3">
        <v>483</v>
      </c>
      <c r="B486" s="4">
        <f t="shared" si="120"/>
        <v>483</v>
      </c>
      <c r="C486" s="1" t="str">
        <f t="shared" si="121"/>
        <v xml:space="preserve"> </v>
      </c>
      <c r="D486" t="str">
        <f t="shared" si="122"/>
        <v xml:space="preserve"> </v>
      </c>
      <c r="E486" s="1" t="str">
        <f t="shared" si="123"/>
        <v xml:space="preserve"> </v>
      </c>
      <c r="F486" s="1">
        <f t="shared" si="129"/>
        <v>0</v>
      </c>
      <c r="G486" s="1" t="str">
        <f t="shared" si="124"/>
        <v xml:space="preserve"> </v>
      </c>
      <c r="H486" s="42" t="str">
        <f t="shared" si="130"/>
        <v xml:space="preserve"> </v>
      </c>
      <c r="I486" s="1" t="str">
        <f t="shared" si="125"/>
        <v xml:space="preserve"> </v>
      </c>
      <c r="J486" s="1" t="str">
        <f t="shared" si="126"/>
        <v xml:space="preserve"> </v>
      </c>
      <c r="K486" s="1" t="str">
        <f t="shared" si="127"/>
        <v xml:space="preserve"> </v>
      </c>
      <c r="L486" s="7"/>
      <c r="M486">
        <f t="shared" si="131"/>
        <v>0</v>
      </c>
      <c r="N486">
        <f t="shared" si="132"/>
        <v>0</v>
      </c>
      <c r="O486">
        <f t="shared" si="133"/>
        <v>0</v>
      </c>
      <c r="P486" s="1">
        <f t="shared" si="134"/>
        <v>0</v>
      </c>
      <c r="Q486" s="22">
        <f t="shared" si="128"/>
        <v>0</v>
      </c>
      <c r="R486" s="19">
        <f t="shared" si="128"/>
        <v>0</v>
      </c>
      <c r="S486" s="1">
        <f t="shared" si="128"/>
        <v>0</v>
      </c>
      <c r="T486" s="1">
        <f t="shared" si="128"/>
        <v>0</v>
      </c>
      <c r="U486" s="42" t="str">
        <f t="shared" si="135"/>
        <v xml:space="preserve"> </v>
      </c>
      <c r="Z486" s="14"/>
    </row>
    <row r="487" spans="1:26" ht="15.75" x14ac:dyDescent="0.25">
      <c r="A487" s="3">
        <v>484</v>
      </c>
      <c r="B487" s="4">
        <f t="shared" si="120"/>
        <v>484</v>
      </c>
      <c r="C487" s="1" t="str">
        <f t="shared" si="121"/>
        <v xml:space="preserve"> </v>
      </c>
      <c r="D487" t="str">
        <f t="shared" si="122"/>
        <v xml:space="preserve"> </v>
      </c>
      <c r="E487" s="1" t="str">
        <f t="shared" si="123"/>
        <v xml:space="preserve"> </v>
      </c>
      <c r="F487" s="1">
        <f t="shared" si="129"/>
        <v>0</v>
      </c>
      <c r="G487" s="1" t="str">
        <f t="shared" si="124"/>
        <v xml:space="preserve"> </v>
      </c>
      <c r="H487" s="42" t="str">
        <f t="shared" si="130"/>
        <v xml:space="preserve"> </v>
      </c>
      <c r="I487" s="1" t="str">
        <f t="shared" si="125"/>
        <v xml:space="preserve"> </v>
      </c>
      <c r="J487" s="1" t="str">
        <f t="shared" si="126"/>
        <v xml:space="preserve"> </v>
      </c>
      <c r="K487" s="1" t="str">
        <f t="shared" si="127"/>
        <v xml:space="preserve"> </v>
      </c>
      <c r="L487" s="7"/>
      <c r="M487">
        <f t="shared" si="131"/>
        <v>0</v>
      </c>
      <c r="N487">
        <f t="shared" si="132"/>
        <v>0</v>
      </c>
      <c r="O487">
        <f t="shared" si="133"/>
        <v>0</v>
      </c>
      <c r="P487" s="1">
        <f t="shared" si="134"/>
        <v>0</v>
      </c>
      <c r="Q487" s="22">
        <f t="shared" si="128"/>
        <v>0</v>
      </c>
      <c r="R487" s="19">
        <f t="shared" si="128"/>
        <v>0</v>
      </c>
      <c r="S487" s="1">
        <f t="shared" si="128"/>
        <v>0</v>
      </c>
      <c r="T487" s="1">
        <f t="shared" si="128"/>
        <v>0</v>
      </c>
      <c r="U487" s="42" t="str">
        <f t="shared" si="135"/>
        <v xml:space="preserve"> </v>
      </c>
      <c r="Z487" s="14"/>
    </row>
    <row r="488" spans="1:26" ht="15.75" x14ac:dyDescent="0.25">
      <c r="A488" s="3">
        <v>485</v>
      </c>
      <c r="B488" s="4">
        <f t="shared" si="120"/>
        <v>485</v>
      </c>
      <c r="C488" s="1" t="str">
        <f t="shared" si="121"/>
        <v xml:space="preserve"> </v>
      </c>
      <c r="D488" t="str">
        <f t="shared" si="122"/>
        <v xml:space="preserve"> </v>
      </c>
      <c r="E488" s="1" t="str">
        <f t="shared" si="123"/>
        <v xml:space="preserve"> </v>
      </c>
      <c r="F488" s="1">
        <f t="shared" si="129"/>
        <v>0</v>
      </c>
      <c r="G488" s="1" t="str">
        <f t="shared" si="124"/>
        <v xml:space="preserve"> </v>
      </c>
      <c r="H488" s="42" t="str">
        <f t="shared" si="130"/>
        <v xml:space="preserve"> </v>
      </c>
      <c r="I488" s="1" t="str">
        <f t="shared" si="125"/>
        <v xml:space="preserve"> </v>
      </c>
      <c r="J488" s="1" t="str">
        <f t="shared" si="126"/>
        <v xml:space="preserve"> </v>
      </c>
      <c r="K488" s="1" t="str">
        <f t="shared" si="127"/>
        <v xml:space="preserve"> </v>
      </c>
      <c r="L488" s="7"/>
      <c r="M488">
        <f t="shared" si="131"/>
        <v>0</v>
      </c>
      <c r="N488">
        <f t="shared" si="132"/>
        <v>0</v>
      </c>
      <c r="O488">
        <f t="shared" si="133"/>
        <v>0</v>
      </c>
      <c r="P488" s="1">
        <f t="shared" si="134"/>
        <v>0</v>
      </c>
      <c r="Q488" s="22">
        <f t="shared" si="128"/>
        <v>0</v>
      </c>
      <c r="R488" s="19">
        <f t="shared" si="128"/>
        <v>0</v>
      </c>
      <c r="S488" s="1">
        <f t="shared" si="128"/>
        <v>0</v>
      </c>
      <c r="T488" s="1">
        <f t="shared" si="128"/>
        <v>0</v>
      </c>
      <c r="U488" s="42" t="str">
        <f t="shared" si="135"/>
        <v xml:space="preserve"> </v>
      </c>
      <c r="Z488" s="14"/>
    </row>
    <row r="489" spans="1:26" ht="15.75" x14ac:dyDescent="0.25">
      <c r="A489" s="3">
        <v>486</v>
      </c>
      <c r="B489" s="4">
        <f t="shared" si="120"/>
        <v>486</v>
      </c>
      <c r="C489" s="1" t="str">
        <f t="shared" si="121"/>
        <v xml:space="preserve"> </v>
      </c>
      <c r="D489" t="str">
        <f t="shared" si="122"/>
        <v xml:space="preserve"> </v>
      </c>
      <c r="E489" s="1" t="str">
        <f t="shared" si="123"/>
        <v xml:space="preserve"> </v>
      </c>
      <c r="F489" s="1">
        <f t="shared" si="129"/>
        <v>0</v>
      </c>
      <c r="G489" s="1" t="str">
        <f t="shared" si="124"/>
        <v xml:space="preserve"> </v>
      </c>
      <c r="H489" s="42" t="str">
        <f t="shared" si="130"/>
        <v xml:space="preserve"> </v>
      </c>
      <c r="I489" s="1" t="str">
        <f t="shared" si="125"/>
        <v xml:space="preserve"> </v>
      </c>
      <c r="J489" s="1" t="str">
        <f t="shared" si="126"/>
        <v xml:space="preserve"> </v>
      </c>
      <c r="K489" s="1" t="str">
        <f t="shared" si="127"/>
        <v xml:space="preserve"> </v>
      </c>
      <c r="L489" s="7"/>
      <c r="M489">
        <f t="shared" si="131"/>
        <v>0</v>
      </c>
      <c r="N489">
        <f t="shared" si="132"/>
        <v>0</v>
      </c>
      <c r="O489">
        <f t="shared" si="133"/>
        <v>0</v>
      </c>
      <c r="P489" s="1">
        <f t="shared" si="134"/>
        <v>0</v>
      </c>
      <c r="Q489" s="22">
        <f t="shared" si="128"/>
        <v>0</v>
      </c>
      <c r="R489" s="19">
        <f t="shared" si="128"/>
        <v>0</v>
      </c>
      <c r="S489" s="1">
        <f t="shared" si="128"/>
        <v>0</v>
      </c>
      <c r="T489" s="1">
        <f t="shared" si="128"/>
        <v>0</v>
      </c>
      <c r="U489" s="42" t="str">
        <f t="shared" si="135"/>
        <v xml:space="preserve"> </v>
      </c>
      <c r="Z489" s="14"/>
    </row>
    <row r="490" spans="1:26" ht="15.75" x14ac:dyDescent="0.25">
      <c r="A490" s="3">
        <v>487</v>
      </c>
      <c r="B490" s="4">
        <f t="shared" si="120"/>
        <v>487</v>
      </c>
      <c r="C490" s="1" t="str">
        <f t="shared" si="121"/>
        <v xml:space="preserve"> </v>
      </c>
      <c r="D490" t="str">
        <f t="shared" si="122"/>
        <v xml:space="preserve"> </v>
      </c>
      <c r="E490" s="1" t="str">
        <f t="shared" si="123"/>
        <v xml:space="preserve"> </v>
      </c>
      <c r="F490" s="1">
        <f t="shared" si="129"/>
        <v>0</v>
      </c>
      <c r="G490" s="1" t="str">
        <f t="shared" si="124"/>
        <v xml:space="preserve"> </v>
      </c>
      <c r="H490" s="42" t="str">
        <f t="shared" si="130"/>
        <v xml:space="preserve"> </v>
      </c>
      <c r="I490" s="1" t="str">
        <f t="shared" si="125"/>
        <v xml:space="preserve"> </v>
      </c>
      <c r="J490" s="1" t="str">
        <f t="shared" si="126"/>
        <v xml:space="preserve"> </v>
      </c>
      <c r="K490" s="1" t="str">
        <f t="shared" si="127"/>
        <v xml:space="preserve"> </v>
      </c>
      <c r="L490" s="7"/>
      <c r="M490">
        <f t="shared" si="131"/>
        <v>0</v>
      </c>
      <c r="N490">
        <f t="shared" si="132"/>
        <v>0</v>
      </c>
      <c r="O490">
        <f t="shared" si="133"/>
        <v>0</v>
      </c>
      <c r="P490" s="1">
        <f t="shared" si="134"/>
        <v>0</v>
      </c>
      <c r="Q490" s="22">
        <f t="shared" si="128"/>
        <v>0</v>
      </c>
      <c r="R490" s="19">
        <f t="shared" si="128"/>
        <v>0</v>
      </c>
      <c r="S490" s="1">
        <f t="shared" si="128"/>
        <v>0</v>
      </c>
      <c r="T490" s="1">
        <f t="shared" si="128"/>
        <v>0</v>
      </c>
      <c r="U490" s="42" t="str">
        <f t="shared" si="135"/>
        <v xml:space="preserve"> </v>
      </c>
      <c r="Z490" s="14"/>
    </row>
    <row r="491" spans="1:26" ht="15.75" x14ac:dyDescent="0.25">
      <c r="A491" s="3">
        <v>488</v>
      </c>
      <c r="B491" s="4">
        <f t="shared" si="120"/>
        <v>488</v>
      </c>
      <c r="C491" s="1" t="str">
        <f t="shared" si="121"/>
        <v xml:space="preserve"> </v>
      </c>
      <c r="D491" t="str">
        <f t="shared" si="122"/>
        <v xml:space="preserve"> </v>
      </c>
      <c r="E491" s="1" t="str">
        <f t="shared" si="123"/>
        <v xml:space="preserve"> </v>
      </c>
      <c r="F491" s="1">
        <f t="shared" si="129"/>
        <v>0</v>
      </c>
      <c r="G491" s="1" t="str">
        <f t="shared" si="124"/>
        <v xml:space="preserve"> </v>
      </c>
      <c r="H491" s="42" t="str">
        <f t="shared" si="130"/>
        <v xml:space="preserve"> </v>
      </c>
      <c r="I491" s="1" t="str">
        <f t="shared" si="125"/>
        <v xml:space="preserve"> </v>
      </c>
      <c r="J491" s="1" t="str">
        <f t="shared" si="126"/>
        <v xml:space="preserve"> </v>
      </c>
      <c r="K491" s="1" t="str">
        <f t="shared" si="127"/>
        <v xml:space="preserve"> </v>
      </c>
      <c r="L491" s="7"/>
      <c r="M491">
        <f t="shared" si="131"/>
        <v>0</v>
      </c>
      <c r="N491">
        <f t="shared" si="132"/>
        <v>0</v>
      </c>
      <c r="O491">
        <f t="shared" si="133"/>
        <v>0</v>
      </c>
      <c r="P491" s="1">
        <f t="shared" si="134"/>
        <v>0</v>
      </c>
      <c r="Q491" s="22">
        <f t="shared" si="128"/>
        <v>0</v>
      </c>
      <c r="R491" s="19">
        <f t="shared" si="128"/>
        <v>0</v>
      </c>
      <c r="S491" s="1">
        <f t="shared" si="128"/>
        <v>0</v>
      </c>
      <c r="T491" s="1">
        <f t="shared" si="128"/>
        <v>0</v>
      </c>
      <c r="U491" s="42" t="str">
        <f t="shared" si="135"/>
        <v xml:space="preserve"> </v>
      </c>
      <c r="Z491" s="14"/>
    </row>
    <row r="492" spans="1:26" ht="15.75" x14ac:dyDescent="0.25">
      <c r="A492" s="3">
        <v>489</v>
      </c>
      <c r="B492" s="4">
        <f t="shared" si="120"/>
        <v>489</v>
      </c>
      <c r="C492" s="1" t="str">
        <f t="shared" si="121"/>
        <v xml:space="preserve"> </v>
      </c>
      <c r="D492" t="str">
        <f t="shared" si="122"/>
        <v xml:space="preserve"> </v>
      </c>
      <c r="E492" s="1" t="str">
        <f t="shared" si="123"/>
        <v xml:space="preserve"> </v>
      </c>
      <c r="F492" s="1">
        <f t="shared" si="129"/>
        <v>0</v>
      </c>
      <c r="G492" s="1" t="str">
        <f t="shared" si="124"/>
        <v xml:space="preserve"> </v>
      </c>
      <c r="H492" s="42" t="str">
        <f t="shared" si="130"/>
        <v xml:space="preserve"> </v>
      </c>
      <c r="I492" s="1" t="str">
        <f t="shared" si="125"/>
        <v xml:space="preserve"> </v>
      </c>
      <c r="J492" s="1" t="str">
        <f t="shared" si="126"/>
        <v xml:space="preserve"> </v>
      </c>
      <c r="K492" s="1" t="str">
        <f t="shared" si="127"/>
        <v xml:space="preserve"> </v>
      </c>
      <c r="L492" s="7"/>
      <c r="M492">
        <f t="shared" si="131"/>
        <v>0</v>
      </c>
      <c r="N492">
        <f t="shared" si="132"/>
        <v>0</v>
      </c>
      <c r="O492">
        <f t="shared" si="133"/>
        <v>0</v>
      </c>
      <c r="P492" s="1">
        <f t="shared" si="134"/>
        <v>0</v>
      </c>
      <c r="Q492" s="22">
        <f t="shared" si="128"/>
        <v>0</v>
      </c>
      <c r="R492" s="19">
        <f t="shared" si="128"/>
        <v>0</v>
      </c>
      <c r="S492" s="1">
        <f t="shared" si="128"/>
        <v>0</v>
      </c>
      <c r="T492" s="1">
        <f t="shared" si="128"/>
        <v>0</v>
      </c>
      <c r="U492" s="42" t="str">
        <f t="shared" si="135"/>
        <v xml:space="preserve"> </v>
      </c>
      <c r="Z492" s="14"/>
    </row>
    <row r="493" spans="1:26" ht="15.75" x14ac:dyDescent="0.25">
      <c r="A493" s="3">
        <v>490</v>
      </c>
      <c r="B493" s="4">
        <f t="shared" si="120"/>
        <v>490</v>
      </c>
      <c r="C493" s="1" t="str">
        <f t="shared" si="121"/>
        <v xml:space="preserve"> </v>
      </c>
      <c r="D493" t="str">
        <f t="shared" si="122"/>
        <v xml:space="preserve"> </v>
      </c>
      <c r="E493" s="1" t="str">
        <f t="shared" si="123"/>
        <v xml:space="preserve"> </v>
      </c>
      <c r="F493" s="1">
        <f t="shared" si="129"/>
        <v>0</v>
      </c>
      <c r="G493" s="1" t="str">
        <f t="shared" si="124"/>
        <v xml:space="preserve"> </v>
      </c>
      <c r="H493" s="42" t="str">
        <f t="shared" si="130"/>
        <v xml:space="preserve"> </v>
      </c>
      <c r="I493" s="1" t="str">
        <f t="shared" si="125"/>
        <v xml:space="preserve"> </v>
      </c>
      <c r="J493" s="1" t="str">
        <f t="shared" si="126"/>
        <v xml:space="preserve"> </v>
      </c>
      <c r="K493" s="1" t="str">
        <f t="shared" si="127"/>
        <v xml:space="preserve"> </v>
      </c>
      <c r="L493" s="7"/>
      <c r="M493">
        <f t="shared" si="131"/>
        <v>0</v>
      </c>
      <c r="N493">
        <f t="shared" si="132"/>
        <v>0</v>
      </c>
      <c r="O493">
        <f t="shared" si="133"/>
        <v>0</v>
      </c>
      <c r="P493" s="1">
        <f t="shared" si="134"/>
        <v>0</v>
      </c>
      <c r="Q493" s="22">
        <f t="shared" si="128"/>
        <v>0</v>
      </c>
      <c r="R493" s="19">
        <f t="shared" si="128"/>
        <v>0</v>
      </c>
      <c r="S493" s="1">
        <f t="shared" si="128"/>
        <v>0</v>
      </c>
      <c r="T493" s="1">
        <f t="shared" si="128"/>
        <v>0</v>
      </c>
      <c r="U493" s="42" t="str">
        <f t="shared" si="135"/>
        <v xml:space="preserve"> </v>
      </c>
      <c r="Z493" s="14"/>
    </row>
    <row r="494" spans="1:26" ht="15.75" x14ac:dyDescent="0.25">
      <c r="A494" s="3">
        <v>491</v>
      </c>
      <c r="B494" s="4">
        <f t="shared" si="120"/>
        <v>491</v>
      </c>
      <c r="C494" s="1" t="str">
        <f t="shared" si="121"/>
        <v xml:space="preserve"> </v>
      </c>
      <c r="D494" t="str">
        <f t="shared" si="122"/>
        <v xml:space="preserve"> </v>
      </c>
      <c r="E494" s="1" t="str">
        <f t="shared" si="123"/>
        <v xml:space="preserve"> </v>
      </c>
      <c r="F494" s="1">
        <f t="shared" si="129"/>
        <v>0</v>
      </c>
      <c r="G494" s="1" t="str">
        <f t="shared" si="124"/>
        <v xml:space="preserve"> </v>
      </c>
      <c r="H494" s="42" t="str">
        <f t="shared" si="130"/>
        <v xml:space="preserve"> </v>
      </c>
      <c r="I494" s="1" t="str">
        <f t="shared" si="125"/>
        <v xml:space="preserve"> </v>
      </c>
      <c r="J494" s="1" t="str">
        <f t="shared" si="126"/>
        <v xml:space="preserve"> </v>
      </c>
      <c r="K494" s="1" t="str">
        <f t="shared" si="127"/>
        <v xml:space="preserve"> </v>
      </c>
      <c r="L494" s="7"/>
      <c r="M494">
        <f t="shared" si="131"/>
        <v>0</v>
      </c>
      <c r="N494">
        <f t="shared" si="132"/>
        <v>0</v>
      </c>
      <c r="O494">
        <f t="shared" si="133"/>
        <v>0</v>
      </c>
      <c r="P494" s="1">
        <f t="shared" si="134"/>
        <v>0</v>
      </c>
      <c r="Q494" s="22">
        <f t="shared" si="128"/>
        <v>0</v>
      </c>
      <c r="R494" s="19">
        <f t="shared" ref="R494:T557" si="136">AA494</f>
        <v>0</v>
      </c>
      <c r="S494" s="1">
        <f t="shared" si="136"/>
        <v>0</v>
      </c>
      <c r="T494" s="1">
        <f t="shared" si="136"/>
        <v>0</v>
      </c>
      <c r="U494" s="42" t="str">
        <f t="shared" si="135"/>
        <v xml:space="preserve"> </v>
      </c>
      <c r="Z494" s="14"/>
    </row>
    <row r="495" spans="1:26" ht="15.75" x14ac:dyDescent="0.25">
      <c r="A495" s="3">
        <v>492</v>
      </c>
      <c r="B495" s="4">
        <f t="shared" si="120"/>
        <v>492</v>
      </c>
      <c r="C495" s="1" t="str">
        <f t="shared" si="121"/>
        <v xml:space="preserve"> </v>
      </c>
      <c r="D495" t="str">
        <f t="shared" si="122"/>
        <v xml:space="preserve"> </v>
      </c>
      <c r="E495" s="1" t="str">
        <f t="shared" si="123"/>
        <v xml:space="preserve"> </v>
      </c>
      <c r="F495" s="1">
        <f t="shared" si="129"/>
        <v>0</v>
      </c>
      <c r="G495" s="1" t="str">
        <f t="shared" si="124"/>
        <v xml:space="preserve"> </v>
      </c>
      <c r="H495" s="42" t="str">
        <f t="shared" si="130"/>
        <v xml:space="preserve"> </v>
      </c>
      <c r="I495" s="1" t="str">
        <f t="shared" si="125"/>
        <v xml:space="preserve"> </v>
      </c>
      <c r="J495" s="1" t="str">
        <f t="shared" si="126"/>
        <v xml:space="preserve"> </v>
      </c>
      <c r="K495" s="1" t="str">
        <f t="shared" si="127"/>
        <v xml:space="preserve"> </v>
      </c>
      <c r="L495" s="7"/>
      <c r="M495">
        <f t="shared" si="131"/>
        <v>0</v>
      </c>
      <c r="N495">
        <f t="shared" si="132"/>
        <v>0</v>
      </c>
      <c r="O495">
        <f t="shared" si="133"/>
        <v>0</v>
      </c>
      <c r="P495" s="1">
        <f t="shared" si="134"/>
        <v>0</v>
      </c>
      <c r="Q495" s="22">
        <f t="shared" ref="Q495:T558" si="137">Z495</f>
        <v>0</v>
      </c>
      <c r="R495" s="19">
        <f t="shared" si="136"/>
        <v>0</v>
      </c>
      <c r="S495" s="1">
        <f t="shared" si="136"/>
        <v>0</v>
      </c>
      <c r="T495" s="1">
        <f t="shared" si="136"/>
        <v>0</v>
      </c>
      <c r="U495" s="42" t="str">
        <f t="shared" si="135"/>
        <v xml:space="preserve"> </v>
      </c>
      <c r="Z495" s="14"/>
    </row>
    <row r="496" spans="1:26" ht="15.75" x14ac:dyDescent="0.25">
      <c r="A496" s="3">
        <v>493</v>
      </c>
      <c r="B496" s="4">
        <f t="shared" si="120"/>
        <v>493</v>
      </c>
      <c r="C496" s="1" t="str">
        <f t="shared" si="121"/>
        <v xml:space="preserve"> </v>
      </c>
      <c r="D496" t="str">
        <f t="shared" si="122"/>
        <v xml:space="preserve"> </v>
      </c>
      <c r="E496" s="1" t="str">
        <f t="shared" si="123"/>
        <v xml:space="preserve"> </v>
      </c>
      <c r="F496" s="1">
        <f t="shared" si="129"/>
        <v>0</v>
      </c>
      <c r="G496" s="1" t="str">
        <f t="shared" si="124"/>
        <v xml:space="preserve"> </v>
      </c>
      <c r="H496" s="42" t="str">
        <f t="shared" si="130"/>
        <v xml:space="preserve"> </v>
      </c>
      <c r="I496" s="1" t="str">
        <f t="shared" si="125"/>
        <v xml:space="preserve"> </v>
      </c>
      <c r="J496" s="1" t="str">
        <f t="shared" si="126"/>
        <v xml:space="preserve"> </v>
      </c>
      <c r="K496" s="1" t="str">
        <f t="shared" si="127"/>
        <v xml:space="preserve"> </v>
      </c>
      <c r="L496" s="7"/>
      <c r="M496">
        <f t="shared" si="131"/>
        <v>0</v>
      </c>
      <c r="N496">
        <f t="shared" si="132"/>
        <v>0</v>
      </c>
      <c r="O496">
        <f t="shared" si="133"/>
        <v>0</v>
      </c>
      <c r="P496" s="1">
        <f t="shared" si="134"/>
        <v>0</v>
      </c>
      <c r="Q496" s="22">
        <f t="shared" si="137"/>
        <v>0</v>
      </c>
      <c r="R496" s="19">
        <f t="shared" si="136"/>
        <v>0</v>
      </c>
      <c r="S496" s="1">
        <f t="shared" si="136"/>
        <v>0</v>
      </c>
      <c r="T496" s="1">
        <f t="shared" si="136"/>
        <v>0</v>
      </c>
      <c r="U496" s="42" t="str">
        <f t="shared" si="135"/>
        <v xml:space="preserve"> </v>
      </c>
      <c r="Z496" s="14"/>
    </row>
    <row r="497" spans="1:26" ht="15.75" x14ac:dyDescent="0.25">
      <c r="A497" s="3">
        <v>494</v>
      </c>
      <c r="B497" s="4">
        <f t="shared" si="120"/>
        <v>494</v>
      </c>
      <c r="C497" s="1" t="str">
        <f t="shared" si="121"/>
        <v xml:space="preserve"> </v>
      </c>
      <c r="D497" t="str">
        <f t="shared" si="122"/>
        <v xml:space="preserve"> </v>
      </c>
      <c r="E497" s="1" t="str">
        <f t="shared" si="123"/>
        <v xml:space="preserve"> </v>
      </c>
      <c r="F497" s="1">
        <f t="shared" si="129"/>
        <v>0</v>
      </c>
      <c r="G497" s="1" t="str">
        <f t="shared" si="124"/>
        <v xml:space="preserve"> </v>
      </c>
      <c r="H497" s="42" t="str">
        <f t="shared" si="130"/>
        <v xml:space="preserve"> </v>
      </c>
      <c r="I497" s="1" t="str">
        <f t="shared" si="125"/>
        <v xml:space="preserve"> </v>
      </c>
      <c r="J497" s="1" t="str">
        <f t="shared" si="126"/>
        <v xml:space="preserve"> </v>
      </c>
      <c r="K497" s="1" t="str">
        <f t="shared" si="127"/>
        <v xml:space="preserve"> </v>
      </c>
      <c r="L497" s="7"/>
      <c r="M497">
        <f t="shared" si="131"/>
        <v>0</v>
      </c>
      <c r="N497">
        <f t="shared" si="132"/>
        <v>0</v>
      </c>
      <c r="O497">
        <f t="shared" si="133"/>
        <v>0</v>
      </c>
      <c r="P497" s="1">
        <f t="shared" si="134"/>
        <v>0</v>
      </c>
      <c r="Q497" s="22">
        <f t="shared" si="137"/>
        <v>0</v>
      </c>
      <c r="R497" s="19">
        <f t="shared" si="136"/>
        <v>0</v>
      </c>
      <c r="S497" s="1">
        <f t="shared" si="136"/>
        <v>0</v>
      </c>
      <c r="T497" s="1">
        <f t="shared" si="136"/>
        <v>0</v>
      </c>
      <c r="U497" s="42" t="str">
        <f t="shared" si="135"/>
        <v xml:space="preserve"> </v>
      </c>
      <c r="Z497" s="14"/>
    </row>
    <row r="498" spans="1:26" ht="15.75" x14ac:dyDescent="0.25">
      <c r="A498" s="3">
        <v>495</v>
      </c>
      <c r="B498" s="4">
        <f t="shared" si="120"/>
        <v>495</v>
      </c>
      <c r="C498" s="1" t="str">
        <f t="shared" si="121"/>
        <v xml:space="preserve"> </v>
      </c>
      <c r="D498" t="str">
        <f t="shared" si="122"/>
        <v xml:space="preserve"> </v>
      </c>
      <c r="E498" s="1" t="str">
        <f t="shared" si="123"/>
        <v xml:space="preserve"> </v>
      </c>
      <c r="F498" s="1">
        <f t="shared" si="129"/>
        <v>0</v>
      </c>
      <c r="G498" s="1" t="str">
        <f t="shared" si="124"/>
        <v xml:space="preserve"> </v>
      </c>
      <c r="H498" s="42" t="str">
        <f t="shared" si="130"/>
        <v xml:space="preserve"> </v>
      </c>
      <c r="I498" s="1" t="str">
        <f t="shared" si="125"/>
        <v xml:space="preserve"> </v>
      </c>
      <c r="J498" s="1" t="str">
        <f t="shared" si="126"/>
        <v xml:space="preserve"> </v>
      </c>
      <c r="K498" s="1" t="str">
        <f t="shared" si="127"/>
        <v xml:space="preserve"> </v>
      </c>
      <c r="L498" s="7"/>
      <c r="M498">
        <f t="shared" si="131"/>
        <v>0</v>
      </c>
      <c r="N498">
        <f t="shared" si="132"/>
        <v>0</v>
      </c>
      <c r="O498">
        <f t="shared" si="133"/>
        <v>0</v>
      </c>
      <c r="P498" s="1">
        <f t="shared" si="134"/>
        <v>0</v>
      </c>
      <c r="Q498" s="22">
        <f t="shared" si="137"/>
        <v>0</v>
      </c>
      <c r="R498" s="19">
        <f t="shared" si="136"/>
        <v>0</v>
      </c>
      <c r="S498" s="1">
        <f t="shared" si="136"/>
        <v>0</v>
      </c>
      <c r="T498" s="1">
        <f t="shared" si="136"/>
        <v>0</v>
      </c>
      <c r="U498" s="42" t="str">
        <f t="shared" si="135"/>
        <v xml:space="preserve"> </v>
      </c>
      <c r="Z498" s="14"/>
    </row>
    <row r="499" spans="1:26" ht="15.75" x14ac:dyDescent="0.25">
      <c r="A499" s="3">
        <v>496</v>
      </c>
      <c r="B499" s="4">
        <f t="shared" si="120"/>
        <v>496</v>
      </c>
      <c r="C499" s="1" t="str">
        <f t="shared" si="121"/>
        <v xml:space="preserve"> </v>
      </c>
      <c r="D499" t="str">
        <f t="shared" si="122"/>
        <v xml:space="preserve"> </v>
      </c>
      <c r="E499" s="1" t="str">
        <f t="shared" si="123"/>
        <v xml:space="preserve"> </v>
      </c>
      <c r="F499" s="1">
        <f t="shared" si="129"/>
        <v>0</v>
      </c>
      <c r="G499" s="1" t="str">
        <f t="shared" si="124"/>
        <v xml:space="preserve"> </v>
      </c>
      <c r="H499" s="42" t="str">
        <f t="shared" si="130"/>
        <v xml:space="preserve"> </v>
      </c>
      <c r="I499" s="1" t="str">
        <f t="shared" si="125"/>
        <v xml:space="preserve"> </v>
      </c>
      <c r="J499" s="1" t="str">
        <f t="shared" si="126"/>
        <v xml:space="preserve"> </v>
      </c>
      <c r="K499" s="1" t="str">
        <f t="shared" si="127"/>
        <v xml:space="preserve"> </v>
      </c>
      <c r="L499" s="7"/>
      <c r="M499">
        <f t="shared" si="131"/>
        <v>0</v>
      </c>
      <c r="N499">
        <f t="shared" si="132"/>
        <v>0</v>
      </c>
      <c r="O499">
        <f t="shared" si="133"/>
        <v>0</v>
      </c>
      <c r="P499" s="1">
        <f t="shared" si="134"/>
        <v>0</v>
      </c>
      <c r="Q499" s="22">
        <f t="shared" si="137"/>
        <v>0</v>
      </c>
      <c r="R499" s="19">
        <f t="shared" si="136"/>
        <v>0</v>
      </c>
      <c r="S499" s="1">
        <f t="shared" si="136"/>
        <v>0</v>
      </c>
      <c r="T499" s="1">
        <f t="shared" si="136"/>
        <v>0</v>
      </c>
      <c r="U499" s="42" t="str">
        <f t="shared" si="135"/>
        <v xml:space="preserve"> </v>
      </c>
      <c r="Z499" s="14"/>
    </row>
    <row r="500" spans="1:26" ht="15.75" x14ac:dyDescent="0.25">
      <c r="A500" s="3">
        <v>497</v>
      </c>
      <c r="B500" s="4">
        <f t="shared" si="120"/>
        <v>497</v>
      </c>
      <c r="C500" s="1" t="str">
        <f t="shared" si="121"/>
        <v xml:space="preserve"> </v>
      </c>
      <c r="D500" t="str">
        <f t="shared" si="122"/>
        <v xml:space="preserve"> </v>
      </c>
      <c r="E500" s="1" t="str">
        <f t="shared" si="123"/>
        <v xml:space="preserve"> </v>
      </c>
      <c r="F500" s="1">
        <f t="shared" si="129"/>
        <v>0</v>
      </c>
      <c r="G500" s="1" t="str">
        <f t="shared" si="124"/>
        <v xml:space="preserve"> </v>
      </c>
      <c r="H500" s="42" t="str">
        <f t="shared" si="130"/>
        <v xml:space="preserve"> </v>
      </c>
      <c r="I500" s="1" t="str">
        <f t="shared" si="125"/>
        <v xml:space="preserve"> </v>
      </c>
      <c r="J500" s="1" t="str">
        <f t="shared" si="126"/>
        <v xml:space="preserve"> </v>
      </c>
      <c r="K500" s="1" t="str">
        <f t="shared" si="127"/>
        <v xml:space="preserve"> </v>
      </c>
      <c r="L500" s="7"/>
      <c r="M500">
        <f t="shared" si="131"/>
        <v>0</v>
      </c>
      <c r="N500">
        <f t="shared" si="132"/>
        <v>0</v>
      </c>
      <c r="O500">
        <f t="shared" si="133"/>
        <v>0</v>
      </c>
      <c r="P500" s="1">
        <f t="shared" si="134"/>
        <v>0</v>
      </c>
      <c r="Q500" s="22">
        <f t="shared" si="137"/>
        <v>0</v>
      </c>
      <c r="R500" s="19">
        <f t="shared" si="136"/>
        <v>0</v>
      </c>
      <c r="S500" s="1">
        <f t="shared" si="136"/>
        <v>0</v>
      </c>
      <c r="T500" s="1">
        <f t="shared" si="136"/>
        <v>0</v>
      </c>
      <c r="U500" s="42" t="str">
        <f t="shared" si="135"/>
        <v xml:space="preserve"> </v>
      </c>
      <c r="Z500" s="14"/>
    </row>
    <row r="501" spans="1:26" ht="15.75" x14ac:dyDescent="0.25">
      <c r="A501" s="3">
        <v>498</v>
      </c>
      <c r="B501" s="4">
        <f t="shared" si="120"/>
        <v>498</v>
      </c>
      <c r="C501" s="1" t="str">
        <f t="shared" si="121"/>
        <v xml:space="preserve"> </v>
      </c>
      <c r="D501" t="str">
        <f t="shared" si="122"/>
        <v xml:space="preserve"> </v>
      </c>
      <c r="E501" s="1" t="str">
        <f t="shared" si="123"/>
        <v xml:space="preserve"> </v>
      </c>
      <c r="F501" s="1">
        <f t="shared" si="129"/>
        <v>0</v>
      </c>
      <c r="G501" s="1" t="str">
        <f t="shared" si="124"/>
        <v xml:space="preserve"> </v>
      </c>
      <c r="H501" s="42" t="str">
        <f t="shared" si="130"/>
        <v xml:space="preserve"> </v>
      </c>
      <c r="I501" s="1" t="str">
        <f t="shared" si="125"/>
        <v xml:space="preserve"> </v>
      </c>
      <c r="J501" s="1" t="str">
        <f t="shared" si="126"/>
        <v xml:space="preserve"> </v>
      </c>
      <c r="K501" s="1" t="str">
        <f t="shared" si="127"/>
        <v xml:space="preserve"> </v>
      </c>
      <c r="L501" s="7"/>
      <c r="M501">
        <f t="shared" si="131"/>
        <v>0</v>
      </c>
      <c r="N501">
        <f t="shared" si="132"/>
        <v>0</v>
      </c>
      <c r="O501">
        <f t="shared" si="133"/>
        <v>0</v>
      </c>
      <c r="P501" s="1">
        <f t="shared" si="134"/>
        <v>0</v>
      </c>
      <c r="Q501" s="22">
        <f t="shared" si="137"/>
        <v>0</v>
      </c>
      <c r="R501" s="19">
        <f t="shared" si="136"/>
        <v>0</v>
      </c>
      <c r="S501" s="1">
        <f t="shared" si="136"/>
        <v>0</v>
      </c>
      <c r="T501" s="1">
        <f t="shared" si="136"/>
        <v>0</v>
      </c>
      <c r="U501" s="42" t="str">
        <f t="shared" si="135"/>
        <v xml:space="preserve"> </v>
      </c>
      <c r="Z501" s="14"/>
    </row>
    <row r="502" spans="1:26" ht="15.75" x14ac:dyDescent="0.25">
      <c r="A502" s="3">
        <v>499</v>
      </c>
      <c r="B502" s="4">
        <f t="shared" si="120"/>
        <v>499</v>
      </c>
      <c r="C502" s="1" t="str">
        <f t="shared" si="121"/>
        <v xml:space="preserve"> </v>
      </c>
      <c r="D502" t="str">
        <f t="shared" si="122"/>
        <v xml:space="preserve"> </v>
      </c>
      <c r="E502" s="1" t="str">
        <f t="shared" si="123"/>
        <v xml:space="preserve"> </v>
      </c>
      <c r="F502" s="1">
        <f t="shared" si="129"/>
        <v>0</v>
      </c>
      <c r="G502" s="1" t="str">
        <f t="shared" si="124"/>
        <v xml:space="preserve"> </v>
      </c>
      <c r="H502" s="42" t="str">
        <f t="shared" si="130"/>
        <v xml:space="preserve"> </v>
      </c>
      <c r="I502" s="1" t="str">
        <f t="shared" si="125"/>
        <v xml:space="preserve"> </v>
      </c>
      <c r="J502" s="1" t="str">
        <f t="shared" si="126"/>
        <v xml:space="preserve"> </v>
      </c>
      <c r="K502" s="1" t="str">
        <f t="shared" si="127"/>
        <v xml:space="preserve"> </v>
      </c>
      <c r="L502" s="7"/>
      <c r="M502">
        <f t="shared" si="131"/>
        <v>0</v>
      </c>
      <c r="N502">
        <f t="shared" si="132"/>
        <v>0</v>
      </c>
      <c r="O502">
        <f t="shared" si="133"/>
        <v>0</v>
      </c>
      <c r="P502" s="1">
        <f t="shared" si="134"/>
        <v>0</v>
      </c>
      <c r="Q502" s="22">
        <f t="shared" si="137"/>
        <v>0</v>
      </c>
      <c r="R502" s="19">
        <f t="shared" si="136"/>
        <v>0</v>
      </c>
      <c r="S502" s="1">
        <f t="shared" si="136"/>
        <v>0</v>
      </c>
      <c r="T502" s="1">
        <f t="shared" si="136"/>
        <v>0</v>
      </c>
      <c r="U502" s="42" t="str">
        <f t="shared" si="135"/>
        <v xml:space="preserve"> </v>
      </c>
      <c r="Z502" s="14"/>
    </row>
    <row r="503" spans="1:26" ht="15.75" x14ac:dyDescent="0.25">
      <c r="A503" s="3">
        <v>500</v>
      </c>
      <c r="B503" s="4">
        <f t="shared" si="120"/>
        <v>500</v>
      </c>
      <c r="C503" s="1" t="str">
        <f t="shared" si="121"/>
        <v xml:space="preserve"> </v>
      </c>
      <c r="D503" t="str">
        <f t="shared" si="122"/>
        <v xml:space="preserve"> </v>
      </c>
      <c r="E503" s="1" t="str">
        <f t="shared" si="123"/>
        <v xml:space="preserve"> </v>
      </c>
      <c r="F503" s="1">
        <f t="shared" si="129"/>
        <v>0</v>
      </c>
      <c r="G503" s="1" t="str">
        <f t="shared" si="124"/>
        <v xml:space="preserve"> </v>
      </c>
      <c r="H503" s="42" t="str">
        <f t="shared" si="130"/>
        <v xml:space="preserve"> </v>
      </c>
      <c r="I503" s="1" t="str">
        <f t="shared" si="125"/>
        <v xml:space="preserve"> </v>
      </c>
      <c r="J503" s="1" t="str">
        <f t="shared" si="126"/>
        <v xml:space="preserve"> </v>
      </c>
      <c r="K503" s="1" t="str">
        <f t="shared" si="127"/>
        <v xml:space="preserve"> </v>
      </c>
      <c r="L503" s="7"/>
      <c r="M503">
        <f t="shared" si="131"/>
        <v>0</v>
      </c>
      <c r="N503">
        <f t="shared" si="132"/>
        <v>0</v>
      </c>
      <c r="O503">
        <f t="shared" si="133"/>
        <v>0</v>
      </c>
      <c r="P503" s="1">
        <f t="shared" si="134"/>
        <v>0</v>
      </c>
      <c r="Q503" s="22">
        <f t="shared" si="137"/>
        <v>0</v>
      </c>
      <c r="R503" s="19">
        <f t="shared" si="136"/>
        <v>0</v>
      </c>
      <c r="S503" s="1">
        <f t="shared" si="136"/>
        <v>0</v>
      </c>
      <c r="T503" s="1">
        <f t="shared" si="136"/>
        <v>0</v>
      </c>
      <c r="U503" s="42" t="str">
        <f t="shared" si="135"/>
        <v xml:space="preserve"> </v>
      </c>
      <c r="Z503" s="14"/>
    </row>
    <row r="504" spans="1:26" ht="15.75" x14ac:dyDescent="0.25">
      <c r="A504" s="3">
        <v>501</v>
      </c>
      <c r="B504" s="4">
        <f t="shared" si="120"/>
        <v>501</v>
      </c>
      <c r="C504" s="1" t="str">
        <f t="shared" si="121"/>
        <v xml:space="preserve"> </v>
      </c>
      <c r="D504" t="str">
        <f t="shared" si="122"/>
        <v xml:space="preserve"> </v>
      </c>
      <c r="E504" s="1" t="str">
        <f t="shared" si="123"/>
        <v xml:space="preserve"> </v>
      </c>
      <c r="F504" s="1">
        <f t="shared" si="129"/>
        <v>0</v>
      </c>
      <c r="G504" s="1" t="str">
        <f t="shared" si="124"/>
        <v xml:space="preserve"> </v>
      </c>
      <c r="H504" s="42" t="str">
        <f t="shared" si="130"/>
        <v xml:space="preserve"> </v>
      </c>
      <c r="I504" s="1" t="str">
        <f t="shared" si="125"/>
        <v xml:space="preserve"> </v>
      </c>
      <c r="J504" s="1" t="str">
        <f t="shared" si="126"/>
        <v xml:space="preserve"> </v>
      </c>
      <c r="K504" s="1" t="str">
        <f t="shared" si="127"/>
        <v xml:space="preserve"> </v>
      </c>
      <c r="L504" s="7"/>
      <c r="M504">
        <f t="shared" si="131"/>
        <v>0</v>
      </c>
      <c r="N504">
        <f t="shared" si="132"/>
        <v>0</v>
      </c>
      <c r="O504">
        <f t="shared" si="133"/>
        <v>0</v>
      </c>
      <c r="P504" s="1">
        <f t="shared" si="134"/>
        <v>0</v>
      </c>
      <c r="Q504" s="22">
        <f t="shared" si="137"/>
        <v>0</v>
      </c>
      <c r="R504" s="19">
        <f t="shared" si="136"/>
        <v>0</v>
      </c>
      <c r="S504" s="1">
        <f t="shared" si="136"/>
        <v>0</v>
      </c>
      <c r="T504" s="1">
        <f t="shared" si="136"/>
        <v>0</v>
      </c>
      <c r="U504" s="42" t="str">
        <f t="shared" si="135"/>
        <v xml:space="preserve"> </v>
      </c>
      <c r="Z504" s="14"/>
    </row>
    <row r="505" spans="1:26" ht="15.75" x14ac:dyDescent="0.25">
      <c r="A505" s="3">
        <v>502</v>
      </c>
      <c r="B505" s="4">
        <f t="shared" si="120"/>
        <v>502</v>
      </c>
      <c r="C505" s="1" t="str">
        <f t="shared" si="121"/>
        <v xml:space="preserve"> </v>
      </c>
      <c r="D505" t="str">
        <f t="shared" si="122"/>
        <v xml:space="preserve"> </v>
      </c>
      <c r="E505" s="1" t="str">
        <f t="shared" si="123"/>
        <v xml:space="preserve"> </v>
      </c>
      <c r="F505" s="1">
        <f t="shared" si="129"/>
        <v>0</v>
      </c>
      <c r="G505" s="1" t="str">
        <f t="shared" si="124"/>
        <v xml:space="preserve"> </v>
      </c>
      <c r="H505" s="42" t="str">
        <f t="shared" si="130"/>
        <v xml:space="preserve"> </v>
      </c>
      <c r="I505" s="1" t="str">
        <f t="shared" si="125"/>
        <v xml:space="preserve"> </v>
      </c>
      <c r="J505" s="1" t="str">
        <f t="shared" si="126"/>
        <v xml:space="preserve"> </v>
      </c>
      <c r="K505" s="1" t="str">
        <f t="shared" si="127"/>
        <v xml:space="preserve"> </v>
      </c>
      <c r="L505" s="7"/>
      <c r="M505">
        <f t="shared" si="131"/>
        <v>0</v>
      </c>
      <c r="N505">
        <f t="shared" si="132"/>
        <v>0</v>
      </c>
      <c r="O505">
        <f t="shared" si="133"/>
        <v>0</v>
      </c>
      <c r="P505" s="1">
        <f t="shared" si="134"/>
        <v>0</v>
      </c>
      <c r="Q505" s="22">
        <f t="shared" si="137"/>
        <v>0</v>
      </c>
      <c r="R505" s="19">
        <f t="shared" si="136"/>
        <v>0</v>
      </c>
      <c r="S505" s="1">
        <f t="shared" si="136"/>
        <v>0</v>
      </c>
      <c r="T505" s="1">
        <f t="shared" si="136"/>
        <v>0</v>
      </c>
      <c r="U505" s="42" t="str">
        <f t="shared" si="135"/>
        <v xml:space="preserve"> </v>
      </c>
      <c r="Z505" s="14"/>
    </row>
    <row r="506" spans="1:26" ht="15.75" x14ac:dyDescent="0.25">
      <c r="A506" s="3">
        <v>503</v>
      </c>
      <c r="B506" s="4">
        <f t="shared" si="120"/>
        <v>503</v>
      </c>
      <c r="C506" s="1" t="str">
        <f t="shared" si="121"/>
        <v xml:space="preserve"> </v>
      </c>
      <c r="D506" t="str">
        <f t="shared" si="122"/>
        <v xml:space="preserve"> </v>
      </c>
      <c r="E506" s="1" t="str">
        <f t="shared" si="123"/>
        <v xml:space="preserve"> </v>
      </c>
      <c r="F506" s="1">
        <f t="shared" si="129"/>
        <v>0</v>
      </c>
      <c r="G506" s="1" t="str">
        <f t="shared" si="124"/>
        <v xml:space="preserve"> </v>
      </c>
      <c r="H506" s="42" t="str">
        <f t="shared" si="130"/>
        <v xml:space="preserve"> </v>
      </c>
      <c r="I506" s="1" t="str">
        <f t="shared" si="125"/>
        <v xml:space="preserve"> </v>
      </c>
      <c r="J506" s="1" t="str">
        <f t="shared" si="126"/>
        <v xml:space="preserve"> </v>
      </c>
      <c r="K506" s="1" t="str">
        <f t="shared" si="127"/>
        <v xml:space="preserve"> </v>
      </c>
      <c r="L506" s="7"/>
      <c r="M506">
        <f t="shared" si="131"/>
        <v>0</v>
      </c>
      <c r="N506">
        <f t="shared" si="132"/>
        <v>0</v>
      </c>
      <c r="O506">
        <f t="shared" si="133"/>
        <v>0</v>
      </c>
      <c r="P506" s="1">
        <f t="shared" si="134"/>
        <v>0</v>
      </c>
      <c r="Q506" s="22">
        <f t="shared" si="137"/>
        <v>0</v>
      </c>
      <c r="R506" s="19">
        <f t="shared" si="136"/>
        <v>0</v>
      </c>
      <c r="S506" s="1">
        <f t="shared" si="136"/>
        <v>0</v>
      </c>
      <c r="T506" s="1">
        <f t="shared" si="136"/>
        <v>0</v>
      </c>
      <c r="U506" s="42" t="str">
        <f t="shared" si="135"/>
        <v xml:space="preserve"> </v>
      </c>
      <c r="Z506" s="14"/>
    </row>
    <row r="507" spans="1:26" ht="15.75" x14ac:dyDescent="0.25">
      <c r="A507" s="3">
        <v>504</v>
      </c>
      <c r="B507" s="4">
        <f t="shared" si="120"/>
        <v>504</v>
      </c>
      <c r="C507" s="1" t="str">
        <f t="shared" si="121"/>
        <v xml:space="preserve"> </v>
      </c>
      <c r="D507" t="str">
        <f t="shared" si="122"/>
        <v xml:space="preserve"> </v>
      </c>
      <c r="E507" s="1" t="str">
        <f t="shared" si="123"/>
        <v xml:space="preserve"> </v>
      </c>
      <c r="F507" s="1">
        <f t="shared" si="129"/>
        <v>0</v>
      </c>
      <c r="G507" s="1" t="str">
        <f t="shared" si="124"/>
        <v xml:space="preserve"> </v>
      </c>
      <c r="H507" s="42" t="str">
        <f t="shared" si="130"/>
        <v xml:space="preserve"> </v>
      </c>
      <c r="I507" s="1" t="str">
        <f t="shared" si="125"/>
        <v xml:space="preserve"> </v>
      </c>
      <c r="J507" s="1" t="str">
        <f t="shared" si="126"/>
        <v xml:space="preserve"> </v>
      </c>
      <c r="K507" s="1" t="str">
        <f t="shared" si="127"/>
        <v xml:space="preserve"> </v>
      </c>
      <c r="L507" s="7"/>
      <c r="M507">
        <f t="shared" si="131"/>
        <v>0</v>
      </c>
      <c r="N507">
        <f t="shared" si="132"/>
        <v>0</v>
      </c>
      <c r="O507">
        <f t="shared" si="133"/>
        <v>0</v>
      </c>
      <c r="P507" s="1">
        <f t="shared" si="134"/>
        <v>0</v>
      </c>
      <c r="Q507" s="22">
        <f t="shared" si="137"/>
        <v>0</v>
      </c>
      <c r="R507" s="19">
        <f t="shared" si="136"/>
        <v>0</v>
      </c>
      <c r="S507" s="1">
        <f t="shared" si="136"/>
        <v>0</v>
      </c>
      <c r="T507" s="1">
        <f t="shared" si="136"/>
        <v>0</v>
      </c>
      <c r="U507" s="42" t="str">
        <f t="shared" si="135"/>
        <v xml:space="preserve"> </v>
      </c>
      <c r="Z507" s="14"/>
    </row>
    <row r="508" spans="1:26" ht="15.75" x14ac:dyDescent="0.25">
      <c r="A508" s="3">
        <v>505</v>
      </c>
      <c r="B508" s="4">
        <f t="shared" si="120"/>
        <v>505</v>
      </c>
      <c r="C508" s="1" t="str">
        <f t="shared" si="121"/>
        <v xml:space="preserve"> </v>
      </c>
      <c r="D508" t="str">
        <f t="shared" si="122"/>
        <v xml:space="preserve"> </v>
      </c>
      <c r="E508" s="1" t="str">
        <f t="shared" si="123"/>
        <v xml:space="preserve"> </v>
      </c>
      <c r="F508" s="1">
        <f t="shared" si="129"/>
        <v>0</v>
      </c>
      <c r="G508" s="1" t="str">
        <f t="shared" si="124"/>
        <v xml:space="preserve"> </v>
      </c>
      <c r="H508" s="42" t="str">
        <f t="shared" si="130"/>
        <v xml:space="preserve"> </v>
      </c>
      <c r="I508" s="1" t="str">
        <f t="shared" si="125"/>
        <v xml:space="preserve"> </v>
      </c>
      <c r="J508" s="1" t="str">
        <f t="shared" si="126"/>
        <v xml:space="preserve"> </v>
      </c>
      <c r="K508" s="1" t="str">
        <f t="shared" si="127"/>
        <v xml:space="preserve"> </v>
      </c>
      <c r="L508" s="7"/>
      <c r="M508">
        <f t="shared" si="131"/>
        <v>0</v>
      </c>
      <c r="N508">
        <f t="shared" si="132"/>
        <v>0</v>
      </c>
      <c r="O508">
        <f t="shared" si="133"/>
        <v>0</v>
      </c>
      <c r="P508" s="1">
        <f t="shared" si="134"/>
        <v>0</v>
      </c>
      <c r="Q508" s="22">
        <f t="shared" si="137"/>
        <v>0</v>
      </c>
      <c r="R508" s="19">
        <f t="shared" si="136"/>
        <v>0</v>
      </c>
      <c r="S508" s="1">
        <f t="shared" si="136"/>
        <v>0</v>
      </c>
      <c r="T508" s="1">
        <f t="shared" si="136"/>
        <v>0</v>
      </c>
      <c r="U508" s="42" t="str">
        <f t="shared" si="135"/>
        <v xml:space="preserve"> </v>
      </c>
      <c r="Z508" s="14"/>
    </row>
    <row r="509" spans="1:26" ht="15.75" x14ac:dyDescent="0.25">
      <c r="A509" s="3">
        <v>506</v>
      </c>
      <c r="B509" s="4">
        <f t="shared" si="120"/>
        <v>506</v>
      </c>
      <c r="C509" s="1" t="str">
        <f t="shared" si="121"/>
        <v xml:space="preserve"> </v>
      </c>
      <c r="D509" t="str">
        <f t="shared" si="122"/>
        <v xml:space="preserve"> </v>
      </c>
      <c r="E509" s="1" t="str">
        <f t="shared" si="123"/>
        <v xml:space="preserve"> </v>
      </c>
      <c r="F509" s="1">
        <f t="shared" si="129"/>
        <v>0</v>
      </c>
      <c r="G509" s="1" t="str">
        <f t="shared" si="124"/>
        <v xml:space="preserve"> </v>
      </c>
      <c r="H509" s="42" t="str">
        <f t="shared" si="130"/>
        <v xml:space="preserve"> </v>
      </c>
      <c r="I509" s="1" t="str">
        <f t="shared" si="125"/>
        <v xml:space="preserve"> </v>
      </c>
      <c r="J509" s="1" t="str">
        <f t="shared" si="126"/>
        <v xml:space="preserve"> </v>
      </c>
      <c r="K509" s="1" t="str">
        <f t="shared" si="127"/>
        <v xml:space="preserve"> </v>
      </c>
      <c r="L509" s="7"/>
      <c r="M509">
        <f t="shared" si="131"/>
        <v>0</v>
      </c>
      <c r="N509">
        <f t="shared" si="132"/>
        <v>0</v>
      </c>
      <c r="O509">
        <f t="shared" si="133"/>
        <v>0</v>
      </c>
      <c r="P509" s="1">
        <f t="shared" si="134"/>
        <v>0</v>
      </c>
      <c r="Q509" s="22">
        <f t="shared" si="137"/>
        <v>0</v>
      </c>
      <c r="R509" s="19">
        <f t="shared" si="136"/>
        <v>0</v>
      </c>
      <c r="S509" s="1">
        <f t="shared" si="136"/>
        <v>0</v>
      </c>
      <c r="T509" s="1">
        <f t="shared" si="136"/>
        <v>0</v>
      </c>
      <c r="U509" s="42" t="str">
        <f t="shared" si="135"/>
        <v xml:space="preserve"> </v>
      </c>
      <c r="Z509" s="14"/>
    </row>
    <row r="510" spans="1:26" ht="15.75" x14ac:dyDescent="0.25">
      <c r="A510" s="3">
        <v>507</v>
      </c>
      <c r="B510" s="4">
        <f t="shared" si="120"/>
        <v>507</v>
      </c>
      <c r="C510" s="1" t="str">
        <f t="shared" si="121"/>
        <v xml:space="preserve"> </v>
      </c>
      <c r="D510" t="str">
        <f t="shared" si="122"/>
        <v xml:space="preserve"> </v>
      </c>
      <c r="E510" s="1" t="str">
        <f t="shared" si="123"/>
        <v xml:space="preserve"> </v>
      </c>
      <c r="F510" s="1">
        <f t="shared" si="129"/>
        <v>0</v>
      </c>
      <c r="G510" s="1" t="str">
        <f t="shared" si="124"/>
        <v xml:space="preserve"> </v>
      </c>
      <c r="H510" s="42" t="str">
        <f t="shared" si="130"/>
        <v xml:space="preserve"> </v>
      </c>
      <c r="I510" s="1" t="str">
        <f t="shared" si="125"/>
        <v xml:space="preserve"> </v>
      </c>
      <c r="J510" s="1" t="str">
        <f t="shared" si="126"/>
        <v xml:space="preserve"> </v>
      </c>
      <c r="K510" s="1" t="str">
        <f t="shared" si="127"/>
        <v xml:space="preserve"> </v>
      </c>
      <c r="L510" s="7"/>
      <c r="M510">
        <f t="shared" si="131"/>
        <v>0</v>
      </c>
      <c r="N510">
        <f t="shared" si="132"/>
        <v>0</v>
      </c>
      <c r="O510">
        <f t="shared" si="133"/>
        <v>0</v>
      </c>
      <c r="P510" s="1">
        <f t="shared" si="134"/>
        <v>0</v>
      </c>
      <c r="Q510" s="22">
        <f t="shared" si="137"/>
        <v>0</v>
      </c>
      <c r="R510" s="19">
        <f t="shared" si="136"/>
        <v>0</v>
      </c>
      <c r="S510" s="1">
        <f t="shared" si="136"/>
        <v>0</v>
      </c>
      <c r="T510" s="1">
        <f t="shared" si="136"/>
        <v>0</v>
      </c>
      <c r="U510" s="42" t="str">
        <f t="shared" si="135"/>
        <v xml:space="preserve"> </v>
      </c>
      <c r="Z510" s="14"/>
    </row>
    <row r="511" spans="1:26" ht="15.75" x14ac:dyDescent="0.25">
      <c r="A511" s="3">
        <v>508</v>
      </c>
      <c r="B511" s="4">
        <f t="shared" si="120"/>
        <v>508</v>
      </c>
      <c r="C511" s="1" t="str">
        <f t="shared" si="121"/>
        <v xml:space="preserve"> </v>
      </c>
      <c r="D511" t="str">
        <f t="shared" si="122"/>
        <v xml:space="preserve"> </v>
      </c>
      <c r="E511" s="1" t="str">
        <f t="shared" si="123"/>
        <v xml:space="preserve"> </v>
      </c>
      <c r="F511" s="1">
        <f t="shared" si="129"/>
        <v>0</v>
      </c>
      <c r="G511" s="1" t="str">
        <f t="shared" si="124"/>
        <v xml:space="preserve"> </v>
      </c>
      <c r="H511" s="42" t="str">
        <f t="shared" si="130"/>
        <v xml:space="preserve"> </v>
      </c>
      <c r="I511" s="1" t="str">
        <f t="shared" si="125"/>
        <v xml:space="preserve"> </v>
      </c>
      <c r="J511" s="1" t="str">
        <f t="shared" si="126"/>
        <v xml:space="preserve"> </v>
      </c>
      <c r="K511" s="1" t="str">
        <f t="shared" si="127"/>
        <v xml:space="preserve"> </v>
      </c>
      <c r="L511" s="7"/>
      <c r="M511">
        <f t="shared" si="131"/>
        <v>0</v>
      </c>
      <c r="N511">
        <f t="shared" si="132"/>
        <v>0</v>
      </c>
      <c r="O511">
        <f t="shared" si="133"/>
        <v>0</v>
      </c>
      <c r="P511" s="1">
        <f t="shared" si="134"/>
        <v>0</v>
      </c>
      <c r="Q511" s="22">
        <f t="shared" si="137"/>
        <v>0</v>
      </c>
      <c r="R511" s="19">
        <f t="shared" si="136"/>
        <v>0</v>
      </c>
      <c r="S511" s="1">
        <f t="shared" si="136"/>
        <v>0</v>
      </c>
      <c r="T511" s="1">
        <f t="shared" si="136"/>
        <v>0</v>
      </c>
      <c r="U511" s="42" t="str">
        <f t="shared" si="135"/>
        <v xml:space="preserve"> </v>
      </c>
      <c r="Z511" s="14"/>
    </row>
    <row r="512" spans="1:26" ht="15.75" x14ac:dyDescent="0.25">
      <c r="A512" s="3">
        <v>509</v>
      </c>
      <c r="B512" s="4">
        <f t="shared" si="120"/>
        <v>509</v>
      </c>
      <c r="C512" s="1" t="str">
        <f t="shared" si="121"/>
        <v xml:space="preserve"> </v>
      </c>
      <c r="D512" t="str">
        <f t="shared" si="122"/>
        <v xml:space="preserve"> </v>
      </c>
      <c r="E512" s="1" t="str">
        <f t="shared" si="123"/>
        <v xml:space="preserve"> </v>
      </c>
      <c r="F512" s="1">
        <f t="shared" si="129"/>
        <v>0</v>
      </c>
      <c r="G512" s="1" t="str">
        <f t="shared" si="124"/>
        <v xml:space="preserve"> </v>
      </c>
      <c r="H512" s="42" t="str">
        <f t="shared" si="130"/>
        <v xml:space="preserve"> </v>
      </c>
      <c r="I512" s="1" t="str">
        <f t="shared" si="125"/>
        <v xml:space="preserve"> </v>
      </c>
      <c r="J512" s="1" t="str">
        <f t="shared" si="126"/>
        <v xml:space="preserve"> </v>
      </c>
      <c r="K512" s="1" t="str">
        <f t="shared" si="127"/>
        <v xml:space="preserve"> </v>
      </c>
      <c r="L512" s="7"/>
      <c r="M512">
        <f t="shared" si="131"/>
        <v>0</v>
      </c>
      <c r="N512">
        <f t="shared" si="132"/>
        <v>0</v>
      </c>
      <c r="O512">
        <f t="shared" si="133"/>
        <v>0</v>
      </c>
      <c r="P512" s="1">
        <f t="shared" si="134"/>
        <v>0</v>
      </c>
      <c r="Q512" s="22">
        <f t="shared" si="137"/>
        <v>0</v>
      </c>
      <c r="R512" s="19">
        <f t="shared" si="136"/>
        <v>0</v>
      </c>
      <c r="S512" s="1">
        <f t="shared" si="136"/>
        <v>0</v>
      </c>
      <c r="T512" s="1">
        <f t="shared" si="136"/>
        <v>0</v>
      </c>
      <c r="U512" s="42" t="str">
        <f t="shared" si="135"/>
        <v xml:space="preserve"> </v>
      </c>
      <c r="Z512" s="14"/>
    </row>
    <row r="513" spans="1:26" ht="15.75" x14ac:dyDescent="0.25">
      <c r="A513" s="3">
        <v>510</v>
      </c>
      <c r="B513" s="4">
        <f t="shared" si="120"/>
        <v>510</v>
      </c>
      <c r="C513" s="1" t="str">
        <f t="shared" si="121"/>
        <v xml:space="preserve"> </v>
      </c>
      <c r="D513" t="str">
        <f t="shared" si="122"/>
        <v xml:space="preserve"> </v>
      </c>
      <c r="E513" s="1" t="str">
        <f t="shared" si="123"/>
        <v xml:space="preserve"> </v>
      </c>
      <c r="F513" s="1">
        <f t="shared" si="129"/>
        <v>0</v>
      </c>
      <c r="G513" s="1" t="str">
        <f t="shared" si="124"/>
        <v xml:space="preserve"> </v>
      </c>
      <c r="H513" s="42" t="str">
        <f t="shared" si="130"/>
        <v xml:space="preserve"> </v>
      </c>
      <c r="I513" s="1" t="str">
        <f t="shared" si="125"/>
        <v xml:space="preserve"> </v>
      </c>
      <c r="J513" s="1" t="str">
        <f t="shared" si="126"/>
        <v xml:space="preserve"> </v>
      </c>
      <c r="K513" s="1" t="str">
        <f t="shared" si="127"/>
        <v xml:space="preserve"> </v>
      </c>
      <c r="L513" s="7"/>
      <c r="M513">
        <f t="shared" si="131"/>
        <v>0</v>
      </c>
      <c r="N513">
        <f t="shared" si="132"/>
        <v>0</v>
      </c>
      <c r="O513">
        <f t="shared" si="133"/>
        <v>0</v>
      </c>
      <c r="P513" s="1">
        <f t="shared" si="134"/>
        <v>0</v>
      </c>
      <c r="Q513" s="22">
        <f t="shared" si="137"/>
        <v>0</v>
      </c>
      <c r="R513" s="19">
        <f t="shared" si="136"/>
        <v>0</v>
      </c>
      <c r="S513" s="1">
        <f t="shared" si="136"/>
        <v>0</v>
      </c>
      <c r="T513" s="1">
        <f t="shared" si="136"/>
        <v>0</v>
      </c>
      <c r="U513" s="42" t="str">
        <f t="shared" si="135"/>
        <v xml:space="preserve"> </v>
      </c>
      <c r="Z513" s="14"/>
    </row>
    <row r="514" spans="1:26" ht="15.75" x14ac:dyDescent="0.25">
      <c r="A514" s="3">
        <v>511</v>
      </c>
      <c r="B514" s="4">
        <f t="shared" si="120"/>
        <v>511</v>
      </c>
      <c r="C514" s="1" t="str">
        <f t="shared" si="121"/>
        <v xml:space="preserve"> </v>
      </c>
      <c r="D514" t="str">
        <f t="shared" si="122"/>
        <v xml:space="preserve"> </v>
      </c>
      <c r="E514" s="1" t="str">
        <f t="shared" si="123"/>
        <v xml:space="preserve"> </v>
      </c>
      <c r="F514" s="1">
        <f t="shared" si="129"/>
        <v>0</v>
      </c>
      <c r="G514" s="1" t="str">
        <f t="shared" si="124"/>
        <v xml:space="preserve"> </v>
      </c>
      <c r="H514" s="42" t="str">
        <f t="shared" si="130"/>
        <v xml:space="preserve"> </v>
      </c>
      <c r="I514" s="1" t="str">
        <f t="shared" si="125"/>
        <v xml:space="preserve"> </v>
      </c>
      <c r="J514" s="1" t="str">
        <f t="shared" si="126"/>
        <v xml:space="preserve"> </v>
      </c>
      <c r="K514" s="1" t="str">
        <f t="shared" si="127"/>
        <v xml:space="preserve"> </v>
      </c>
      <c r="L514" s="7"/>
      <c r="M514">
        <f t="shared" si="131"/>
        <v>0</v>
      </c>
      <c r="N514">
        <f t="shared" si="132"/>
        <v>0</v>
      </c>
      <c r="O514">
        <f t="shared" si="133"/>
        <v>0</v>
      </c>
      <c r="P514" s="1">
        <f t="shared" si="134"/>
        <v>0</v>
      </c>
      <c r="Q514" s="22">
        <f t="shared" si="137"/>
        <v>0</v>
      </c>
      <c r="R514" s="19">
        <f t="shared" si="136"/>
        <v>0</v>
      </c>
      <c r="S514" s="1">
        <f t="shared" si="136"/>
        <v>0</v>
      </c>
      <c r="T514" s="1">
        <f t="shared" si="136"/>
        <v>0</v>
      </c>
      <c r="U514" s="42" t="str">
        <f t="shared" si="135"/>
        <v xml:space="preserve"> </v>
      </c>
      <c r="Z514" s="14"/>
    </row>
    <row r="515" spans="1:26" ht="15.75" x14ac:dyDescent="0.25">
      <c r="A515" s="3">
        <v>512</v>
      </c>
      <c r="B515" s="4" t="str">
        <f t="shared" si="120"/>
        <v xml:space="preserve"> </v>
      </c>
      <c r="C515" s="1">
        <f t="shared" si="121"/>
        <v>512</v>
      </c>
      <c r="D515" t="str">
        <f t="shared" si="122"/>
        <v>GALIA RICCARDO</v>
      </c>
      <c r="E515" s="1" t="str">
        <f t="shared" si="123"/>
        <v>Z00237</v>
      </c>
      <c r="F515" s="1">
        <f t="shared" si="129"/>
        <v>0</v>
      </c>
      <c r="G515" s="1" t="str">
        <f t="shared" si="124"/>
        <v xml:space="preserve"> </v>
      </c>
      <c r="H515" s="42" t="str">
        <f t="shared" si="130"/>
        <v>GALIA RICCARDO</v>
      </c>
      <c r="I515" s="1" t="str">
        <f t="shared" si="125"/>
        <v>EMI</v>
      </c>
      <c r="J515" s="1">
        <f t="shared" si="126"/>
        <v>65</v>
      </c>
      <c r="K515" s="1" t="str">
        <f t="shared" si="127"/>
        <v>CADETTI</v>
      </c>
      <c r="L515" s="7"/>
      <c r="M515">
        <f t="shared" si="131"/>
        <v>0</v>
      </c>
      <c r="N515">
        <f t="shared" si="132"/>
        <v>0</v>
      </c>
      <c r="O515">
        <f t="shared" si="133"/>
        <v>0</v>
      </c>
      <c r="P515" s="1">
        <f t="shared" si="134"/>
        <v>0</v>
      </c>
      <c r="Q515" s="22">
        <f t="shared" si="137"/>
        <v>0</v>
      </c>
      <c r="R515" s="19">
        <f t="shared" si="136"/>
        <v>0</v>
      </c>
      <c r="S515" s="1">
        <f t="shared" si="136"/>
        <v>0</v>
      </c>
      <c r="T515" s="1">
        <f t="shared" si="136"/>
        <v>0</v>
      </c>
      <c r="U515" s="42" t="str">
        <f t="shared" si="135"/>
        <v xml:space="preserve"> </v>
      </c>
      <c r="Z515" s="14"/>
    </row>
    <row r="516" spans="1:26" ht="15.75" x14ac:dyDescent="0.25">
      <c r="A516" s="3">
        <v>513</v>
      </c>
      <c r="B516" s="4">
        <f t="shared" ref="B516:B579" si="138">IF(A516=C516," ",A516)</f>
        <v>513</v>
      </c>
      <c r="C516" s="1" t="str">
        <f t="shared" ref="C516:C579" si="139">_xlfn.IFNA(VLOOKUP(A516,$M$4:$N$1002,2,FALSE)," ")</f>
        <v xml:space="preserve"> </v>
      </c>
      <c r="D516" t="str">
        <f t="shared" ref="D516:D579" si="140">_xlfn.IFNA(VLOOKUP(C516,$N$4:$O$1002,2,FALSE)," ")</f>
        <v xml:space="preserve"> </v>
      </c>
      <c r="E516" s="1" t="str">
        <f t="shared" ref="E516:E579" si="141">_xlfn.IFNA(VLOOKUP(C516,$N$4:$U$1002,3,FALSE)," ")</f>
        <v xml:space="preserve"> </v>
      </c>
      <c r="F516" s="1">
        <f t="shared" si="129"/>
        <v>0</v>
      </c>
      <c r="G516" s="1" t="str">
        <f t="shared" ref="G516:G579" si="142">IF(D516=H516," ","licenza 23 da rinnovare")</f>
        <v xml:space="preserve"> </v>
      </c>
      <c r="H516" s="42" t="str">
        <f t="shared" si="130"/>
        <v xml:space="preserve"> </v>
      </c>
      <c r="I516" s="1" t="str">
        <f t="shared" ref="I516:I579" si="143">_xlfn.IFNA(VLOOKUP(D516,$O$4:$S$1002,4,FALSE)," ")</f>
        <v xml:space="preserve"> </v>
      </c>
      <c r="J516" s="1" t="str">
        <f t="shared" ref="J516:J579" si="144">_xlfn.IFNA(VLOOKUP(D516,$O$4:$S$1002,5,FALSE)," ")</f>
        <v xml:space="preserve"> </v>
      </c>
      <c r="K516" s="1" t="str">
        <f t="shared" ref="K516:K579" si="145">_xlfn.IFNA(VLOOKUP(D516,$O$4:$T$1002,6,FALSE)," ")</f>
        <v xml:space="preserve"> </v>
      </c>
      <c r="L516" s="7"/>
      <c r="M516">
        <f t="shared" si="131"/>
        <v>0</v>
      </c>
      <c r="N516">
        <f t="shared" si="132"/>
        <v>0</v>
      </c>
      <c r="O516">
        <f t="shared" si="133"/>
        <v>0</v>
      </c>
      <c r="P516" s="1">
        <f t="shared" si="134"/>
        <v>0</v>
      </c>
      <c r="Q516" s="22">
        <f t="shared" si="137"/>
        <v>0</v>
      </c>
      <c r="R516" s="19">
        <f t="shared" si="136"/>
        <v>0</v>
      </c>
      <c r="S516" s="1">
        <f t="shared" si="136"/>
        <v>0</v>
      </c>
      <c r="T516" s="1">
        <f t="shared" si="136"/>
        <v>0</v>
      </c>
      <c r="U516" s="42" t="str">
        <f t="shared" si="135"/>
        <v xml:space="preserve"> </v>
      </c>
      <c r="Z516" s="14"/>
    </row>
    <row r="517" spans="1:26" ht="15.75" x14ac:dyDescent="0.25">
      <c r="A517" s="3">
        <v>514</v>
      </c>
      <c r="B517" s="4">
        <f t="shared" si="138"/>
        <v>514</v>
      </c>
      <c r="C517" s="1" t="str">
        <f t="shared" si="139"/>
        <v xml:space="preserve"> </v>
      </c>
      <c r="D517" t="str">
        <f t="shared" si="140"/>
        <v xml:space="preserve"> </v>
      </c>
      <c r="E517" s="1" t="str">
        <f t="shared" si="141"/>
        <v xml:space="preserve"> </v>
      </c>
      <c r="F517" s="1">
        <f t="shared" ref="F517:F580" si="146">IF(G517="licenza 23 da rinnovare",1,0)</f>
        <v>0</v>
      </c>
      <c r="G517" s="1" t="str">
        <f t="shared" si="142"/>
        <v xml:space="preserve"> </v>
      </c>
      <c r="H517" s="42" t="str">
        <f t="shared" ref="H517:H580" si="147">_xlfn.IFNA(VLOOKUP(C517,$N$4:$W$1002,8,FALSE)," ")</f>
        <v xml:space="preserve"> </v>
      </c>
      <c r="I517" s="1" t="str">
        <f t="shared" si="143"/>
        <v xml:space="preserve"> </v>
      </c>
      <c r="J517" s="1" t="str">
        <f t="shared" si="144"/>
        <v xml:space="preserve"> </v>
      </c>
      <c r="K517" s="1" t="str">
        <f t="shared" si="145"/>
        <v xml:space="preserve"> </v>
      </c>
      <c r="L517" s="7"/>
      <c r="M517">
        <f t="shared" ref="M517:M580" si="148">X517</f>
        <v>0</v>
      </c>
      <c r="N517">
        <f t="shared" ref="N517:N580" si="149">X517</f>
        <v>0</v>
      </c>
      <c r="O517">
        <f t="shared" ref="O517:O580" si="150">Y517</f>
        <v>0</v>
      </c>
      <c r="P517" s="1">
        <f t="shared" ref="P517:P580" si="151">W517</f>
        <v>0</v>
      </c>
      <c r="Q517" s="22">
        <f t="shared" si="137"/>
        <v>0</v>
      </c>
      <c r="R517" s="19">
        <f t="shared" si="136"/>
        <v>0</v>
      </c>
      <c r="S517" s="1">
        <f t="shared" si="136"/>
        <v>0</v>
      </c>
      <c r="T517" s="1">
        <f t="shared" si="136"/>
        <v>0</v>
      </c>
      <c r="U517" s="42" t="str">
        <f t="shared" ref="U517:U580" si="152">IF(AD517&gt;0,AD517," ")</f>
        <v xml:space="preserve"> </v>
      </c>
      <c r="Z517" s="14"/>
    </row>
    <row r="518" spans="1:26" ht="15.75" x14ac:dyDescent="0.25">
      <c r="A518" s="3">
        <v>515</v>
      </c>
      <c r="B518" s="4">
        <f t="shared" si="138"/>
        <v>515</v>
      </c>
      <c r="C518" s="1" t="str">
        <f t="shared" si="139"/>
        <v xml:space="preserve"> </v>
      </c>
      <c r="D518" t="str">
        <f t="shared" si="140"/>
        <v xml:space="preserve"> </v>
      </c>
      <c r="E518" s="1" t="str">
        <f t="shared" si="141"/>
        <v xml:space="preserve"> </v>
      </c>
      <c r="F518" s="1">
        <f t="shared" si="146"/>
        <v>0</v>
      </c>
      <c r="G518" s="1" t="str">
        <f t="shared" si="142"/>
        <v xml:space="preserve"> </v>
      </c>
      <c r="H518" s="42" t="str">
        <f t="shared" si="147"/>
        <v xml:space="preserve"> </v>
      </c>
      <c r="I518" s="1" t="str">
        <f t="shared" si="143"/>
        <v xml:space="preserve"> </v>
      </c>
      <c r="J518" s="1" t="str">
        <f t="shared" si="144"/>
        <v xml:space="preserve"> </v>
      </c>
      <c r="K518" s="1" t="str">
        <f t="shared" si="145"/>
        <v xml:space="preserve"> </v>
      </c>
      <c r="L518" s="7"/>
      <c r="M518">
        <f t="shared" si="148"/>
        <v>0</v>
      </c>
      <c r="N518">
        <f t="shared" si="149"/>
        <v>0</v>
      </c>
      <c r="O518">
        <f t="shared" si="150"/>
        <v>0</v>
      </c>
      <c r="P518" s="1">
        <f t="shared" si="151"/>
        <v>0</v>
      </c>
      <c r="Q518" s="22">
        <f t="shared" si="137"/>
        <v>0</v>
      </c>
      <c r="R518" s="19">
        <f t="shared" si="136"/>
        <v>0</v>
      </c>
      <c r="S518" s="1">
        <f t="shared" si="136"/>
        <v>0</v>
      </c>
      <c r="T518" s="1">
        <f t="shared" si="136"/>
        <v>0</v>
      </c>
      <c r="U518" s="42" t="str">
        <f t="shared" si="152"/>
        <v xml:space="preserve"> </v>
      </c>
      <c r="Z518" s="14"/>
    </row>
    <row r="519" spans="1:26" ht="15.75" x14ac:dyDescent="0.25">
      <c r="A519" s="3">
        <v>516</v>
      </c>
      <c r="B519" s="4">
        <f t="shared" si="138"/>
        <v>516</v>
      </c>
      <c r="C519" s="1" t="str">
        <f t="shared" si="139"/>
        <v xml:space="preserve"> </v>
      </c>
      <c r="D519" t="str">
        <f t="shared" si="140"/>
        <v xml:space="preserve"> </v>
      </c>
      <c r="E519" s="1" t="str">
        <f t="shared" si="141"/>
        <v xml:space="preserve"> </v>
      </c>
      <c r="F519" s="1">
        <f t="shared" si="146"/>
        <v>0</v>
      </c>
      <c r="G519" s="1" t="str">
        <f t="shared" si="142"/>
        <v xml:space="preserve"> </v>
      </c>
      <c r="H519" s="42" t="str">
        <f t="shared" si="147"/>
        <v xml:space="preserve"> </v>
      </c>
      <c r="I519" s="1" t="str">
        <f t="shared" si="143"/>
        <v xml:space="preserve"> </v>
      </c>
      <c r="J519" s="1" t="str">
        <f t="shared" si="144"/>
        <v xml:space="preserve"> </v>
      </c>
      <c r="K519" s="1" t="str">
        <f t="shared" si="145"/>
        <v xml:space="preserve"> </v>
      </c>
      <c r="L519" s="7"/>
      <c r="M519">
        <f t="shared" si="148"/>
        <v>0</v>
      </c>
      <c r="N519">
        <f t="shared" si="149"/>
        <v>0</v>
      </c>
      <c r="O519">
        <f t="shared" si="150"/>
        <v>0</v>
      </c>
      <c r="P519" s="1">
        <f t="shared" si="151"/>
        <v>0</v>
      </c>
      <c r="Q519" s="22">
        <f t="shared" si="137"/>
        <v>0</v>
      </c>
      <c r="R519" s="19">
        <f t="shared" si="136"/>
        <v>0</v>
      </c>
      <c r="S519" s="1">
        <f t="shared" si="136"/>
        <v>0</v>
      </c>
      <c r="T519" s="1">
        <f t="shared" si="136"/>
        <v>0</v>
      </c>
      <c r="U519" s="42" t="str">
        <f t="shared" si="152"/>
        <v xml:space="preserve"> </v>
      </c>
      <c r="Z519" s="14"/>
    </row>
    <row r="520" spans="1:26" ht="15.75" x14ac:dyDescent="0.25">
      <c r="A520" s="3">
        <v>517</v>
      </c>
      <c r="B520" s="4">
        <f t="shared" si="138"/>
        <v>517</v>
      </c>
      <c r="C520" s="1" t="str">
        <f t="shared" si="139"/>
        <v xml:space="preserve"> </v>
      </c>
      <c r="D520" t="str">
        <f t="shared" si="140"/>
        <v xml:space="preserve"> </v>
      </c>
      <c r="E520" s="1" t="str">
        <f t="shared" si="141"/>
        <v xml:space="preserve"> </v>
      </c>
      <c r="F520" s="1">
        <f t="shared" si="146"/>
        <v>0</v>
      </c>
      <c r="G520" s="1" t="str">
        <f t="shared" si="142"/>
        <v xml:space="preserve"> </v>
      </c>
      <c r="H520" s="42" t="str">
        <f t="shared" si="147"/>
        <v xml:space="preserve"> </v>
      </c>
      <c r="I520" s="1" t="str">
        <f t="shared" si="143"/>
        <v xml:space="preserve"> </v>
      </c>
      <c r="J520" s="1" t="str">
        <f t="shared" si="144"/>
        <v xml:space="preserve"> </v>
      </c>
      <c r="K520" s="1" t="str">
        <f t="shared" si="145"/>
        <v xml:space="preserve"> </v>
      </c>
      <c r="L520" s="7"/>
      <c r="M520">
        <f t="shared" si="148"/>
        <v>0</v>
      </c>
      <c r="N520">
        <f t="shared" si="149"/>
        <v>0</v>
      </c>
      <c r="O520">
        <f t="shared" si="150"/>
        <v>0</v>
      </c>
      <c r="P520" s="1">
        <f t="shared" si="151"/>
        <v>0</v>
      </c>
      <c r="Q520" s="22">
        <f t="shared" si="137"/>
        <v>0</v>
      </c>
      <c r="R520" s="19">
        <f t="shared" si="136"/>
        <v>0</v>
      </c>
      <c r="S520" s="1">
        <f t="shared" si="136"/>
        <v>0</v>
      </c>
      <c r="T520" s="1">
        <f t="shared" si="136"/>
        <v>0</v>
      </c>
      <c r="U520" s="42" t="str">
        <f t="shared" si="152"/>
        <v xml:space="preserve"> </v>
      </c>
      <c r="Z520" s="14"/>
    </row>
    <row r="521" spans="1:26" ht="15.75" x14ac:dyDescent="0.25">
      <c r="A521" s="3">
        <v>518</v>
      </c>
      <c r="B521" s="4">
        <f t="shared" si="138"/>
        <v>518</v>
      </c>
      <c r="C521" s="1" t="str">
        <f t="shared" si="139"/>
        <v xml:space="preserve"> </v>
      </c>
      <c r="D521" t="str">
        <f t="shared" si="140"/>
        <v xml:space="preserve"> </v>
      </c>
      <c r="E521" s="1" t="str">
        <f t="shared" si="141"/>
        <v xml:space="preserve"> </v>
      </c>
      <c r="F521" s="1">
        <f t="shared" si="146"/>
        <v>0</v>
      </c>
      <c r="G521" s="1" t="str">
        <f t="shared" si="142"/>
        <v xml:space="preserve"> </v>
      </c>
      <c r="H521" s="42" t="str">
        <f t="shared" si="147"/>
        <v xml:space="preserve"> </v>
      </c>
      <c r="I521" s="1" t="str">
        <f t="shared" si="143"/>
        <v xml:space="preserve"> </v>
      </c>
      <c r="J521" s="1" t="str">
        <f t="shared" si="144"/>
        <v xml:space="preserve"> </v>
      </c>
      <c r="K521" s="1" t="str">
        <f t="shared" si="145"/>
        <v xml:space="preserve"> </v>
      </c>
      <c r="L521" s="7"/>
      <c r="M521">
        <f t="shared" si="148"/>
        <v>0</v>
      </c>
      <c r="N521">
        <f t="shared" si="149"/>
        <v>0</v>
      </c>
      <c r="O521">
        <f t="shared" si="150"/>
        <v>0</v>
      </c>
      <c r="P521" s="1">
        <f t="shared" si="151"/>
        <v>0</v>
      </c>
      <c r="Q521" s="22">
        <f t="shared" si="137"/>
        <v>0</v>
      </c>
      <c r="R521" s="19">
        <f t="shared" si="136"/>
        <v>0</v>
      </c>
      <c r="S521" s="1">
        <f t="shared" si="136"/>
        <v>0</v>
      </c>
      <c r="T521" s="1">
        <f t="shared" si="136"/>
        <v>0</v>
      </c>
      <c r="U521" s="42" t="str">
        <f t="shared" si="152"/>
        <v xml:space="preserve"> </v>
      </c>
      <c r="Z521" s="14"/>
    </row>
    <row r="522" spans="1:26" ht="15.75" x14ac:dyDescent="0.25">
      <c r="A522" s="3">
        <v>519</v>
      </c>
      <c r="B522" s="4">
        <f t="shared" si="138"/>
        <v>519</v>
      </c>
      <c r="C522" s="1" t="str">
        <f t="shared" si="139"/>
        <v xml:space="preserve"> </v>
      </c>
      <c r="D522" t="str">
        <f t="shared" si="140"/>
        <v xml:space="preserve"> </v>
      </c>
      <c r="E522" s="1" t="str">
        <f t="shared" si="141"/>
        <v xml:space="preserve"> </v>
      </c>
      <c r="F522" s="1">
        <f t="shared" si="146"/>
        <v>0</v>
      </c>
      <c r="G522" s="1" t="str">
        <f t="shared" si="142"/>
        <v xml:space="preserve"> </v>
      </c>
      <c r="H522" s="42" t="str">
        <f t="shared" si="147"/>
        <v xml:space="preserve"> </v>
      </c>
      <c r="I522" s="1" t="str">
        <f t="shared" si="143"/>
        <v xml:space="preserve"> </v>
      </c>
      <c r="J522" s="1" t="str">
        <f t="shared" si="144"/>
        <v xml:space="preserve"> </v>
      </c>
      <c r="K522" s="1" t="str">
        <f t="shared" si="145"/>
        <v xml:space="preserve"> </v>
      </c>
      <c r="L522" s="7"/>
      <c r="M522">
        <f t="shared" si="148"/>
        <v>0</v>
      </c>
      <c r="N522">
        <f t="shared" si="149"/>
        <v>0</v>
      </c>
      <c r="O522">
        <f t="shared" si="150"/>
        <v>0</v>
      </c>
      <c r="P522" s="1">
        <f t="shared" si="151"/>
        <v>0</v>
      </c>
      <c r="Q522" s="22">
        <f t="shared" si="137"/>
        <v>0</v>
      </c>
      <c r="R522" s="19">
        <f t="shared" si="136"/>
        <v>0</v>
      </c>
      <c r="S522" s="1">
        <f t="shared" si="136"/>
        <v>0</v>
      </c>
      <c r="T522" s="1">
        <f t="shared" si="136"/>
        <v>0</v>
      </c>
      <c r="U522" s="42" t="str">
        <f t="shared" si="152"/>
        <v xml:space="preserve"> </v>
      </c>
      <c r="Z522" s="14"/>
    </row>
    <row r="523" spans="1:26" ht="15.75" x14ac:dyDescent="0.25">
      <c r="A523" s="3">
        <v>520</v>
      </c>
      <c r="B523" s="4">
        <f t="shared" si="138"/>
        <v>520</v>
      </c>
      <c r="C523" s="1" t="str">
        <f t="shared" si="139"/>
        <v xml:space="preserve"> </v>
      </c>
      <c r="D523" t="str">
        <f t="shared" si="140"/>
        <v xml:space="preserve"> </v>
      </c>
      <c r="E523" s="1" t="str">
        <f t="shared" si="141"/>
        <v xml:space="preserve"> </v>
      </c>
      <c r="F523" s="1">
        <f t="shared" si="146"/>
        <v>0</v>
      </c>
      <c r="G523" s="1" t="str">
        <f t="shared" si="142"/>
        <v xml:space="preserve"> </v>
      </c>
      <c r="H523" s="42" t="str">
        <f t="shared" si="147"/>
        <v xml:space="preserve"> </v>
      </c>
      <c r="I523" s="1" t="str">
        <f t="shared" si="143"/>
        <v xml:space="preserve"> </v>
      </c>
      <c r="J523" s="1" t="str">
        <f t="shared" si="144"/>
        <v xml:space="preserve"> </v>
      </c>
      <c r="K523" s="1" t="str">
        <f t="shared" si="145"/>
        <v xml:space="preserve"> </v>
      </c>
      <c r="L523" s="7"/>
      <c r="M523">
        <f t="shared" si="148"/>
        <v>0</v>
      </c>
      <c r="N523">
        <f t="shared" si="149"/>
        <v>0</v>
      </c>
      <c r="O523">
        <f t="shared" si="150"/>
        <v>0</v>
      </c>
      <c r="P523" s="1">
        <f t="shared" si="151"/>
        <v>0</v>
      </c>
      <c r="Q523" s="22">
        <f t="shared" si="137"/>
        <v>0</v>
      </c>
      <c r="R523" s="19">
        <f t="shared" si="136"/>
        <v>0</v>
      </c>
      <c r="S523" s="1">
        <f t="shared" si="136"/>
        <v>0</v>
      </c>
      <c r="T523" s="1">
        <f t="shared" si="136"/>
        <v>0</v>
      </c>
      <c r="U523" s="42" t="str">
        <f t="shared" si="152"/>
        <v xml:space="preserve"> </v>
      </c>
      <c r="Z523" s="14"/>
    </row>
    <row r="524" spans="1:26" ht="15.75" x14ac:dyDescent="0.25">
      <c r="A524" s="3">
        <v>521</v>
      </c>
      <c r="B524" s="4">
        <f t="shared" si="138"/>
        <v>521</v>
      </c>
      <c r="C524" s="1" t="str">
        <f t="shared" si="139"/>
        <v xml:space="preserve"> </v>
      </c>
      <c r="D524" t="str">
        <f t="shared" si="140"/>
        <v xml:space="preserve"> </v>
      </c>
      <c r="E524" s="1" t="str">
        <f t="shared" si="141"/>
        <v xml:space="preserve"> </v>
      </c>
      <c r="F524" s="1">
        <f t="shared" si="146"/>
        <v>0</v>
      </c>
      <c r="G524" s="1" t="str">
        <f t="shared" si="142"/>
        <v xml:space="preserve"> </v>
      </c>
      <c r="H524" s="42" t="str">
        <f t="shared" si="147"/>
        <v xml:space="preserve"> </v>
      </c>
      <c r="I524" s="1" t="str">
        <f t="shared" si="143"/>
        <v xml:space="preserve"> </v>
      </c>
      <c r="J524" s="1" t="str">
        <f t="shared" si="144"/>
        <v xml:space="preserve"> </v>
      </c>
      <c r="K524" s="1" t="str">
        <f t="shared" si="145"/>
        <v xml:space="preserve"> </v>
      </c>
      <c r="L524" s="7"/>
      <c r="M524">
        <f t="shared" si="148"/>
        <v>0</v>
      </c>
      <c r="N524">
        <f t="shared" si="149"/>
        <v>0</v>
      </c>
      <c r="O524">
        <f t="shared" si="150"/>
        <v>0</v>
      </c>
      <c r="P524" s="1">
        <f t="shared" si="151"/>
        <v>0</v>
      </c>
      <c r="Q524" s="22">
        <f t="shared" si="137"/>
        <v>0</v>
      </c>
      <c r="R524" s="19">
        <f t="shared" si="136"/>
        <v>0</v>
      </c>
      <c r="S524" s="1">
        <f t="shared" si="136"/>
        <v>0</v>
      </c>
      <c r="T524" s="1">
        <f t="shared" si="136"/>
        <v>0</v>
      </c>
      <c r="U524" s="42" t="str">
        <f t="shared" si="152"/>
        <v xml:space="preserve"> </v>
      </c>
      <c r="Z524" s="14"/>
    </row>
    <row r="525" spans="1:26" ht="15.75" x14ac:dyDescent="0.25">
      <c r="A525" s="3">
        <v>522</v>
      </c>
      <c r="B525" s="4">
        <f t="shared" si="138"/>
        <v>522</v>
      </c>
      <c r="C525" s="1" t="str">
        <f t="shared" si="139"/>
        <v xml:space="preserve"> </v>
      </c>
      <c r="D525" t="str">
        <f t="shared" si="140"/>
        <v xml:space="preserve"> </v>
      </c>
      <c r="E525" s="1" t="str">
        <f t="shared" si="141"/>
        <v xml:space="preserve"> </v>
      </c>
      <c r="F525" s="1">
        <f t="shared" si="146"/>
        <v>0</v>
      </c>
      <c r="G525" s="1" t="str">
        <f t="shared" si="142"/>
        <v xml:space="preserve"> </v>
      </c>
      <c r="H525" s="42" t="str">
        <f t="shared" si="147"/>
        <v xml:space="preserve"> </v>
      </c>
      <c r="I525" s="1" t="str">
        <f t="shared" si="143"/>
        <v xml:space="preserve"> </v>
      </c>
      <c r="J525" s="1" t="str">
        <f t="shared" si="144"/>
        <v xml:space="preserve"> </v>
      </c>
      <c r="K525" s="1" t="str">
        <f t="shared" si="145"/>
        <v xml:space="preserve"> </v>
      </c>
      <c r="L525" s="7"/>
      <c r="M525">
        <f t="shared" si="148"/>
        <v>0</v>
      </c>
      <c r="N525">
        <f t="shared" si="149"/>
        <v>0</v>
      </c>
      <c r="O525">
        <f t="shared" si="150"/>
        <v>0</v>
      </c>
      <c r="P525" s="1">
        <f t="shared" si="151"/>
        <v>0</v>
      </c>
      <c r="Q525" s="22">
        <f t="shared" si="137"/>
        <v>0</v>
      </c>
      <c r="R525" s="19">
        <f t="shared" si="136"/>
        <v>0</v>
      </c>
      <c r="S525" s="1">
        <f t="shared" si="136"/>
        <v>0</v>
      </c>
      <c r="T525" s="1">
        <f t="shared" si="136"/>
        <v>0</v>
      </c>
      <c r="U525" s="42" t="str">
        <f t="shared" si="152"/>
        <v xml:space="preserve"> </v>
      </c>
      <c r="Z525" s="14"/>
    </row>
    <row r="526" spans="1:26" ht="15.75" x14ac:dyDescent="0.25">
      <c r="A526" s="3">
        <v>523</v>
      </c>
      <c r="B526" s="4">
        <f t="shared" si="138"/>
        <v>523</v>
      </c>
      <c r="C526" s="1" t="str">
        <f t="shared" si="139"/>
        <v xml:space="preserve"> </v>
      </c>
      <c r="D526" t="str">
        <f t="shared" si="140"/>
        <v xml:space="preserve"> </v>
      </c>
      <c r="E526" s="1" t="str">
        <f t="shared" si="141"/>
        <v xml:space="preserve"> </v>
      </c>
      <c r="F526" s="1">
        <f t="shared" si="146"/>
        <v>0</v>
      </c>
      <c r="G526" s="1" t="str">
        <f t="shared" si="142"/>
        <v xml:space="preserve"> </v>
      </c>
      <c r="H526" s="42" t="str">
        <f t="shared" si="147"/>
        <v xml:space="preserve"> </v>
      </c>
      <c r="I526" s="1" t="str">
        <f t="shared" si="143"/>
        <v xml:space="preserve"> </v>
      </c>
      <c r="J526" s="1" t="str">
        <f t="shared" si="144"/>
        <v xml:space="preserve"> </v>
      </c>
      <c r="K526" s="1" t="str">
        <f t="shared" si="145"/>
        <v xml:space="preserve"> </v>
      </c>
      <c r="L526" s="7"/>
      <c r="M526">
        <f t="shared" si="148"/>
        <v>0</v>
      </c>
      <c r="N526">
        <f t="shared" si="149"/>
        <v>0</v>
      </c>
      <c r="O526">
        <f t="shared" si="150"/>
        <v>0</v>
      </c>
      <c r="P526" s="1">
        <f t="shared" si="151"/>
        <v>0</v>
      </c>
      <c r="Q526" s="22">
        <f t="shared" si="137"/>
        <v>0</v>
      </c>
      <c r="R526" s="19">
        <f t="shared" si="136"/>
        <v>0</v>
      </c>
      <c r="S526" s="1">
        <f t="shared" si="136"/>
        <v>0</v>
      </c>
      <c r="T526" s="1">
        <f t="shared" si="136"/>
        <v>0</v>
      </c>
      <c r="U526" s="42" t="str">
        <f t="shared" si="152"/>
        <v xml:space="preserve"> </v>
      </c>
      <c r="Z526" s="14"/>
    </row>
    <row r="527" spans="1:26" ht="15.75" x14ac:dyDescent="0.25">
      <c r="A527" s="3">
        <v>524</v>
      </c>
      <c r="B527" s="4" t="str">
        <f t="shared" si="138"/>
        <v xml:space="preserve"> </v>
      </c>
      <c r="C527" s="1">
        <f t="shared" si="139"/>
        <v>524</v>
      </c>
      <c r="D527" t="str">
        <f t="shared" si="140"/>
        <v>SUSTERSIC MAKS</v>
      </c>
      <c r="E527" s="1" t="str">
        <f t="shared" si="141"/>
        <v>A00362</v>
      </c>
      <c r="F527" s="1">
        <f t="shared" si="146"/>
        <v>0</v>
      </c>
      <c r="G527" s="1" t="str">
        <f t="shared" si="142"/>
        <v xml:space="preserve"> </v>
      </c>
      <c r="H527" s="42" t="str">
        <f t="shared" si="147"/>
        <v>SUSTERSIC MAKS</v>
      </c>
      <c r="I527" s="1" t="str">
        <f t="shared" si="143"/>
        <v>FVG</v>
      </c>
      <c r="J527" s="1">
        <f t="shared" si="144"/>
        <v>65</v>
      </c>
      <c r="K527" s="1" t="str">
        <f t="shared" si="145"/>
        <v>CADETTI</v>
      </c>
      <c r="L527" s="7"/>
      <c r="M527">
        <f t="shared" si="148"/>
        <v>0</v>
      </c>
      <c r="N527">
        <f t="shared" si="149"/>
        <v>0</v>
      </c>
      <c r="O527">
        <f t="shared" si="150"/>
        <v>0</v>
      </c>
      <c r="P527" s="1">
        <f t="shared" si="151"/>
        <v>0</v>
      </c>
      <c r="Q527" s="22">
        <f t="shared" si="137"/>
        <v>0</v>
      </c>
      <c r="R527" s="19">
        <f t="shared" si="136"/>
        <v>0</v>
      </c>
      <c r="S527" s="1">
        <f t="shared" si="136"/>
        <v>0</v>
      </c>
      <c r="T527" s="1">
        <f t="shared" si="136"/>
        <v>0</v>
      </c>
      <c r="U527" s="42" t="str">
        <f t="shared" si="152"/>
        <v xml:space="preserve"> </v>
      </c>
      <c r="Z527" s="14"/>
    </row>
    <row r="528" spans="1:26" ht="15.75" x14ac:dyDescent="0.25">
      <c r="A528" s="3">
        <v>525</v>
      </c>
      <c r="B528" s="4">
        <f t="shared" si="138"/>
        <v>525</v>
      </c>
      <c r="C528" s="1" t="str">
        <f t="shared" si="139"/>
        <v xml:space="preserve"> </v>
      </c>
      <c r="D528" t="str">
        <f t="shared" si="140"/>
        <v xml:space="preserve"> </v>
      </c>
      <c r="E528" s="1" t="str">
        <f t="shared" si="141"/>
        <v xml:space="preserve"> </v>
      </c>
      <c r="F528" s="1">
        <f t="shared" si="146"/>
        <v>0</v>
      </c>
      <c r="G528" s="1" t="str">
        <f t="shared" si="142"/>
        <v xml:space="preserve"> </v>
      </c>
      <c r="H528" s="42" t="str">
        <f t="shared" si="147"/>
        <v xml:space="preserve"> </v>
      </c>
      <c r="I528" s="1" t="str">
        <f t="shared" si="143"/>
        <v xml:space="preserve"> </v>
      </c>
      <c r="J528" s="1" t="str">
        <f t="shared" si="144"/>
        <v xml:space="preserve"> </v>
      </c>
      <c r="K528" s="1" t="str">
        <f t="shared" si="145"/>
        <v xml:space="preserve"> </v>
      </c>
      <c r="L528" s="7"/>
      <c r="M528">
        <f t="shared" si="148"/>
        <v>0</v>
      </c>
      <c r="N528">
        <f t="shared" si="149"/>
        <v>0</v>
      </c>
      <c r="O528">
        <f t="shared" si="150"/>
        <v>0</v>
      </c>
      <c r="P528" s="1">
        <f t="shared" si="151"/>
        <v>0</v>
      </c>
      <c r="Q528" s="22">
        <f t="shared" si="137"/>
        <v>0</v>
      </c>
      <c r="R528" s="19">
        <f t="shared" si="136"/>
        <v>0</v>
      </c>
      <c r="S528" s="1">
        <f t="shared" si="136"/>
        <v>0</v>
      </c>
      <c r="T528" s="1">
        <f t="shared" si="136"/>
        <v>0</v>
      </c>
      <c r="U528" s="42" t="str">
        <f t="shared" si="152"/>
        <v xml:space="preserve"> </v>
      </c>
      <c r="Z528" s="14"/>
    </row>
    <row r="529" spans="1:26" ht="15.75" x14ac:dyDescent="0.25">
      <c r="A529" s="3">
        <v>526</v>
      </c>
      <c r="B529" s="4">
        <f t="shared" si="138"/>
        <v>526</v>
      </c>
      <c r="C529" s="1" t="str">
        <f t="shared" si="139"/>
        <v xml:space="preserve"> </v>
      </c>
      <c r="D529" t="str">
        <f t="shared" si="140"/>
        <v xml:space="preserve"> </v>
      </c>
      <c r="E529" s="1" t="str">
        <f t="shared" si="141"/>
        <v xml:space="preserve"> </v>
      </c>
      <c r="F529" s="1">
        <f t="shared" si="146"/>
        <v>0</v>
      </c>
      <c r="G529" s="1" t="str">
        <f t="shared" si="142"/>
        <v xml:space="preserve"> </v>
      </c>
      <c r="H529" s="42" t="str">
        <f t="shared" si="147"/>
        <v xml:space="preserve"> </v>
      </c>
      <c r="I529" s="1" t="str">
        <f t="shared" si="143"/>
        <v xml:space="preserve"> </v>
      </c>
      <c r="J529" s="1" t="str">
        <f t="shared" si="144"/>
        <v xml:space="preserve"> </v>
      </c>
      <c r="K529" s="1" t="str">
        <f t="shared" si="145"/>
        <v xml:space="preserve"> </v>
      </c>
      <c r="L529" s="7"/>
      <c r="M529">
        <f t="shared" si="148"/>
        <v>0</v>
      </c>
      <c r="N529">
        <f t="shared" si="149"/>
        <v>0</v>
      </c>
      <c r="O529">
        <f t="shared" si="150"/>
        <v>0</v>
      </c>
      <c r="P529" s="1">
        <f t="shared" si="151"/>
        <v>0</v>
      </c>
      <c r="Q529" s="22">
        <f t="shared" si="137"/>
        <v>0</v>
      </c>
      <c r="R529" s="19">
        <f t="shared" si="136"/>
        <v>0</v>
      </c>
      <c r="S529" s="1">
        <f t="shared" si="136"/>
        <v>0</v>
      </c>
      <c r="T529" s="1">
        <f t="shared" si="136"/>
        <v>0</v>
      </c>
      <c r="U529" s="42" t="str">
        <f t="shared" si="152"/>
        <v xml:space="preserve"> </v>
      </c>
      <c r="Z529" s="14"/>
    </row>
    <row r="530" spans="1:26" ht="15.75" x14ac:dyDescent="0.25">
      <c r="A530" s="3">
        <v>527</v>
      </c>
      <c r="B530" s="4">
        <f t="shared" si="138"/>
        <v>527</v>
      </c>
      <c r="C530" s="1" t="str">
        <f t="shared" si="139"/>
        <v xml:space="preserve"> </v>
      </c>
      <c r="D530" t="str">
        <f t="shared" si="140"/>
        <v xml:space="preserve"> </v>
      </c>
      <c r="E530" s="1" t="str">
        <f t="shared" si="141"/>
        <v xml:space="preserve"> </v>
      </c>
      <c r="F530" s="1">
        <f t="shared" si="146"/>
        <v>0</v>
      </c>
      <c r="G530" s="1" t="str">
        <f t="shared" si="142"/>
        <v xml:space="preserve"> </v>
      </c>
      <c r="H530" s="42" t="str">
        <f t="shared" si="147"/>
        <v xml:space="preserve"> </v>
      </c>
      <c r="I530" s="1" t="str">
        <f t="shared" si="143"/>
        <v xml:space="preserve"> </v>
      </c>
      <c r="J530" s="1" t="str">
        <f t="shared" si="144"/>
        <v xml:space="preserve"> </v>
      </c>
      <c r="K530" s="1" t="str">
        <f t="shared" si="145"/>
        <v xml:space="preserve"> </v>
      </c>
      <c r="L530" s="7"/>
      <c r="M530">
        <f t="shared" si="148"/>
        <v>0</v>
      </c>
      <c r="N530">
        <f t="shared" si="149"/>
        <v>0</v>
      </c>
      <c r="O530">
        <f t="shared" si="150"/>
        <v>0</v>
      </c>
      <c r="P530" s="1">
        <f t="shared" si="151"/>
        <v>0</v>
      </c>
      <c r="Q530" s="22">
        <f t="shared" si="137"/>
        <v>0</v>
      </c>
      <c r="R530" s="19">
        <f t="shared" si="136"/>
        <v>0</v>
      </c>
      <c r="S530" s="1">
        <f t="shared" si="136"/>
        <v>0</v>
      </c>
      <c r="T530" s="1">
        <f t="shared" si="136"/>
        <v>0</v>
      </c>
      <c r="U530" s="42" t="str">
        <f t="shared" si="152"/>
        <v xml:space="preserve"> </v>
      </c>
      <c r="Z530" s="14"/>
    </row>
    <row r="531" spans="1:26" ht="15.75" x14ac:dyDescent="0.25">
      <c r="A531" s="3">
        <v>528</v>
      </c>
      <c r="B531" s="4">
        <f t="shared" si="138"/>
        <v>528</v>
      </c>
      <c r="C531" s="1" t="str">
        <f t="shared" si="139"/>
        <v xml:space="preserve"> </v>
      </c>
      <c r="D531" t="str">
        <f t="shared" si="140"/>
        <v xml:space="preserve"> </v>
      </c>
      <c r="E531" s="1" t="str">
        <f t="shared" si="141"/>
        <v xml:space="preserve"> </v>
      </c>
      <c r="F531" s="1">
        <f t="shared" si="146"/>
        <v>0</v>
      </c>
      <c r="G531" s="1" t="str">
        <f t="shared" si="142"/>
        <v xml:space="preserve"> </v>
      </c>
      <c r="H531" s="42" t="str">
        <f t="shared" si="147"/>
        <v xml:space="preserve"> </v>
      </c>
      <c r="I531" s="1" t="str">
        <f t="shared" si="143"/>
        <v xml:space="preserve"> </v>
      </c>
      <c r="J531" s="1" t="str">
        <f t="shared" si="144"/>
        <v xml:space="preserve"> </v>
      </c>
      <c r="K531" s="1" t="str">
        <f t="shared" si="145"/>
        <v xml:space="preserve"> </v>
      </c>
      <c r="L531" s="7"/>
      <c r="M531">
        <f t="shared" si="148"/>
        <v>0</v>
      </c>
      <c r="N531">
        <f t="shared" si="149"/>
        <v>0</v>
      </c>
      <c r="O531">
        <f t="shared" si="150"/>
        <v>0</v>
      </c>
      <c r="P531" s="1">
        <f t="shared" si="151"/>
        <v>0</v>
      </c>
      <c r="Q531" s="22">
        <f t="shared" si="137"/>
        <v>0</v>
      </c>
      <c r="R531" s="19">
        <f t="shared" si="136"/>
        <v>0</v>
      </c>
      <c r="S531" s="1">
        <f t="shared" si="136"/>
        <v>0</v>
      </c>
      <c r="T531" s="1">
        <f t="shared" si="136"/>
        <v>0</v>
      </c>
      <c r="U531" s="42" t="str">
        <f t="shared" si="152"/>
        <v xml:space="preserve"> </v>
      </c>
      <c r="Z531" s="14"/>
    </row>
    <row r="532" spans="1:26" ht="15.75" x14ac:dyDescent="0.25">
      <c r="A532" s="3">
        <v>529</v>
      </c>
      <c r="B532" s="4">
        <f t="shared" si="138"/>
        <v>529</v>
      </c>
      <c r="C532" s="1" t="str">
        <f t="shared" si="139"/>
        <v xml:space="preserve"> </v>
      </c>
      <c r="D532" t="str">
        <f t="shared" si="140"/>
        <v xml:space="preserve"> </v>
      </c>
      <c r="E532" s="1" t="str">
        <f t="shared" si="141"/>
        <v xml:space="preserve"> </v>
      </c>
      <c r="F532" s="1">
        <f t="shared" si="146"/>
        <v>0</v>
      </c>
      <c r="G532" s="1" t="str">
        <f t="shared" si="142"/>
        <v xml:space="preserve"> </v>
      </c>
      <c r="H532" s="42" t="str">
        <f t="shared" si="147"/>
        <v xml:space="preserve"> </v>
      </c>
      <c r="I532" s="1" t="str">
        <f t="shared" si="143"/>
        <v xml:space="preserve"> </v>
      </c>
      <c r="J532" s="1" t="str">
        <f t="shared" si="144"/>
        <v xml:space="preserve"> </v>
      </c>
      <c r="K532" s="1" t="str">
        <f t="shared" si="145"/>
        <v xml:space="preserve"> </v>
      </c>
      <c r="L532" s="7"/>
      <c r="M532">
        <f t="shared" si="148"/>
        <v>0</v>
      </c>
      <c r="N532">
        <f t="shared" si="149"/>
        <v>0</v>
      </c>
      <c r="O532">
        <f t="shared" si="150"/>
        <v>0</v>
      </c>
      <c r="P532" s="1">
        <f t="shared" si="151"/>
        <v>0</v>
      </c>
      <c r="Q532" s="22">
        <f t="shared" si="137"/>
        <v>0</v>
      </c>
      <c r="R532" s="19">
        <f t="shared" si="136"/>
        <v>0</v>
      </c>
      <c r="S532" s="1">
        <f t="shared" si="136"/>
        <v>0</v>
      </c>
      <c r="T532" s="1">
        <f t="shared" si="136"/>
        <v>0</v>
      </c>
      <c r="U532" s="42" t="str">
        <f t="shared" si="152"/>
        <v xml:space="preserve"> </v>
      </c>
      <c r="Z532" s="14"/>
    </row>
    <row r="533" spans="1:26" ht="15.75" x14ac:dyDescent="0.25">
      <c r="A533" s="3">
        <v>530</v>
      </c>
      <c r="B533" s="4">
        <f t="shared" si="138"/>
        <v>530</v>
      </c>
      <c r="C533" s="1" t="str">
        <f t="shared" si="139"/>
        <v xml:space="preserve"> </v>
      </c>
      <c r="D533" t="str">
        <f t="shared" si="140"/>
        <v xml:space="preserve"> </v>
      </c>
      <c r="E533" s="1" t="str">
        <f t="shared" si="141"/>
        <v xml:space="preserve"> </v>
      </c>
      <c r="F533" s="1">
        <f t="shared" si="146"/>
        <v>0</v>
      </c>
      <c r="G533" s="1" t="str">
        <f t="shared" si="142"/>
        <v xml:space="preserve"> </v>
      </c>
      <c r="H533" s="42" t="str">
        <f t="shared" si="147"/>
        <v xml:space="preserve"> </v>
      </c>
      <c r="I533" s="1" t="str">
        <f t="shared" si="143"/>
        <v xml:space="preserve"> </v>
      </c>
      <c r="J533" s="1" t="str">
        <f t="shared" si="144"/>
        <v xml:space="preserve"> </v>
      </c>
      <c r="K533" s="1" t="str">
        <f t="shared" si="145"/>
        <v xml:space="preserve"> </v>
      </c>
      <c r="L533" s="7"/>
      <c r="M533">
        <f t="shared" si="148"/>
        <v>0</v>
      </c>
      <c r="N533">
        <f t="shared" si="149"/>
        <v>0</v>
      </c>
      <c r="O533">
        <f t="shared" si="150"/>
        <v>0</v>
      </c>
      <c r="P533" s="1">
        <f t="shared" si="151"/>
        <v>0</v>
      </c>
      <c r="Q533" s="22">
        <f t="shared" si="137"/>
        <v>0</v>
      </c>
      <c r="R533" s="19">
        <f t="shared" si="136"/>
        <v>0</v>
      </c>
      <c r="S533" s="1">
        <f t="shared" si="136"/>
        <v>0</v>
      </c>
      <c r="T533" s="1">
        <f t="shared" si="136"/>
        <v>0</v>
      </c>
      <c r="U533" s="42" t="str">
        <f t="shared" si="152"/>
        <v xml:space="preserve"> </v>
      </c>
      <c r="Z533" s="14"/>
    </row>
    <row r="534" spans="1:26" ht="15.75" x14ac:dyDescent="0.25">
      <c r="A534" s="3">
        <v>531</v>
      </c>
      <c r="B534" s="4">
        <f t="shared" si="138"/>
        <v>531</v>
      </c>
      <c r="C534" s="1" t="str">
        <f t="shared" si="139"/>
        <v xml:space="preserve"> </v>
      </c>
      <c r="D534" t="str">
        <f t="shared" si="140"/>
        <v xml:space="preserve"> </v>
      </c>
      <c r="E534" s="1" t="str">
        <f t="shared" si="141"/>
        <v xml:space="preserve"> </v>
      </c>
      <c r="F534" s="1">
        <f t="shared" si="146"/>
        <v>0</v>
      </c>
      <c r="G534" s="1" t="str">
        <f t="shared" si="142"/>
        <v xml:space="preserve"> </v>
      </c>
      <c r="H534" s="42" t="str">
        <f t="shared" si="147"/>
        <v xml:space="preserve"> </v>
      </c>
      <c r="I534" s="1" t="str">
        <f t="shared" si="143"/>
        <v xml:space="preserve"> </v>
      </c>
      <c r="J534" s="1" t="str">
        <f t="shared" si="144"/>
        <v xml:space="preserve"> </v>
      </c>
      <c r="K534" s="1" t="str">
        <f t="shared" si="145"/>
        <v xml:space="preserve"> </v>
      </c>
      <c r="L534" s="7"/>
      <c r="M534">
        <f t="shared" si="148"/>
        <v>0</v>
      </c>
      <c r="N534">
        <f t="shared" si="149"/>
        <v>0</v>
      </c>
      <c r="O534">
        <f t="shared" si="150"/>
        <v>0</v>
      </c>
      <c r="P534" s="1">
        <f t="shared" si="151"/>
        <v>0</v>
      </c>
      <c r="Q534" s="22">
        <f t="shared" si="137"/>
        <v>0</v>
      </c>
      <c r="R534" s="19">
        <f t="shared" si="136"/>
        <v>0</v>
      </c>
      <c r="S534" s="1">
        <f t="shared" si="136"/>
        <v>0</v>
      </c>
      <c r="T534" s="1">
        <f t="shared" si="136"/>
        <v>0</v>
      </c>
      <c r="U534" s="42" t="str">
        <f t="shared" si="152"/>
        <v xml:space="preserve"> </v>
      </c>
      <c r="Z534" s="14"/>
    </row>
    <row r="535" spans="1:26" ht="15.75" x14ac:dyDescent="0.25">
      <c r="A535" s="3">
        <v>532</v>
      </c>
      <c r="B535" s="4">
        <f t="shared" si="138"/>
        <v>532</v>
      </c>
      <c r="C535" s="1" t="str">
        <f t="shared" si="139"/>
        <v xml:space="preserve"> </v>
      </c>
      <c r="D535" t="str">
        <f t="shared" si="140"/>
        <v xml:space="preserve"> </v>
      </c>
      <c r="E535" s="1" t="str">
        <f t="shared" si="141"/>
        <v xml:space="preserve"> </v>
      </c>
      <c r="F535" s="1">
        <f t="shared" si="146"/>
        <v>0</v>
      </c>
      <c r="G535" s="1" t="str">
        <f t="shared" si="142"/>
        <v xml:space="preserve"> </v>
      </c>
      <c r="H535" s="42" t="str">
        <f t="shared" si="147"/>
        <v xml:space="preserve"> </v>
      </c>
      <c r="I535" s="1" t="str">
        <f t="shared" si="143"/>
        <v xml:space="preserve"> </v>
      </c>
      <c r="J535" s="1" t="str">
        <f t="shared" si="144"/>
        <v xml:space="preserve"> </v>
      </c>
      <c r="K535" s="1" t="str">
        <f t="shared" si="145"/>
        <v xml:space="preserve"> </v>
      </c>
      <c r="L535" s="7"/>
      <c r="M535">
        <f t="shared" si="148"/>
        <v>0</v>
      </c>
      <c r="N535">
        <f t="shared" si="149"/>
        <v>0</v>
      </c>
      <c r="O535">
        <f t="shared" si="150"/>
        <v>0</v>
      </c>
      <c r="P535" s="1">
        <f t="shared" si="151"/>
        <v>0</v>
      </c>
      <c r="Q535" s="22">
        <f t="shared" si="137"/>
        <v>0</v>
      </c>
      <c r="R535" s="19">
        <f t="shared" si="136"/>
        <v>0</v>
      </c>
      <c r="S535" s="1">
        <f t="shared" si="136"/>
        <v>0</v>
      </c>
      <c r="T535" s="1">
        <f t="shared" si="136"/>
        <v>0</v>
      </c>
      <c r="U535" s="42" t="str">
        <f t="shared" si="152"/>
        <v xml:space="preserve"> </v>
      </c>
      <c r="Z535" s="14"/>
    </row>
    <row r="536" spans="1:26" ht="15.75" x14ac:dyDescent="0.25">
      <c r="A536" s="3">
        <v>533</v>
      </c>
      <c r="B536" s="4">
        <f t="shared" si="138"/>
        <v>533</v>
      </c>
      <c r="C536" s="1" t="str">
        <f t="shared" si="139"/>
        <v xml:space="preserve"> </v>
      </c>
      <c r="D536" t="str">
        <f t="shared" si="140"/>
        <v xml:space="preserve"> </v>
      </c>
      <c r="E536" s="1" t="str">
        <f t="shared" si="141"/>
        <v xml:space="preserve"> </v>
      </c>
      <c r="F536" s="1">
        <f t="shared" si="146"/>
        <v>0</v>
      </c>
      <c r="G536" s="1" t="str">
        <f t="shared" si="142"/>
        <v xml:space="preserve"> </v>
      </c>
      <c r="H536" s="42" t="str">
        <f t="shared" si="147"/>
        <v xml:space="preserve"> </v>
      </c>
      <c r="I536" s="1" t="str">
        <f t="shared" si="143"/>
        <v xml:space="preserve"> </v>
      </c>
      <c r="J536" s="1" t="str">
        <f t="shared" si="144"/>
        <v xml:space="preserve"> </v>
      </c>
      <c r="K536" s="1" t="str">
        <f t="shared" si="145"/>
        <v xml:space="preserve"> </v>
      </c>
      <c r="L536" s="7"/>
      <c r="M536">
        <f t="shared" si="148"/>
        <v>0</v>
      </c>
      <c r="N536">
        <f t="shared" si="149"/>
        <v>0</v>
      </c>
      <c r="O536">
        <f t="shared" si="150"/>
        <v>0</v>
      </c>
      <c r="P536" s="1">
        <f t="shared" si="151"/>
        <v>0</v>
      </c>
      <c r="Q536" s="22">
        <f t="shared" si="137"/>
        <v>0</v>
      </c>
      <c r="R536" s="19">
        <f t="shared" si="136"/>
        <v>0</v>
      </c>
      <c r="S536" s="1">
        <f t="shared" si="136"/>
        <v>0</v>
      </c>
      <c r="T536" s="1">
        <f t="shared" si="136"/>
        <v>0</v>
      </c>
      <c r="U536" s="42" t="str">
        <f t="shared" si="152"/>
        <v xml:space="preserve"> </v>
      </c>
      <c r="Z536" s="14"/>
    </row>
    <row r="537" spans="1:26" ht="15.75" x14ac:dyDescent="0.25">
      <c r="A537" s="3">
        <v>534</v>
      </c>
      <c r="B537" s="4">
        <f t="shared" si="138"/>
        <v>534</v>
      </c>
      <c r="C537" s="1" t="str">
        <f t="shared" si="139"/>
        <v xml:space="preserve"> </v>
      </c>
      <c r="D537" t="str">
        <f t="shared" si="140"/>
        <v xml:space="preserve"> </v>
      </c>
      <c r="E537" s="1" t="str">
        <f t="shared" si="141"/>
        <v xml:space="preserve"> </v>
      </c>
      <c r="F537" s="1">
        <f t="shared" si="146"/>
        <v>0</v>
      </c>
      <c r="G537" s="1" t="str">
        <f t="shared" si="142"/>
        <v xml:space="preserve"> </v>
      </c>
      <c r="H537" s="42" t="str">
        <f t="shared" si="147"/>
        <v xml:space="preserve"> </v>
      </c>
      <c r="I537" s="1" t="str">
        <f t="shared" si="143"/>
        <v xml:space="preserve"> </v>
      </c>
      <c r="J537" s="1" t="str">
        <f t="shared" si="144"/>
        <v xml:space="preserve"> </v>
      </c>
      <c r="K537" s="1" t="str">
        <f t="shared" si="145"/>
        <v xml:space="preserve"> </v>
      </c>
      <c r="L537" s="7"/>
      <c r="M537">
        <f t="shared" si="148"/>
        <v>0</v>
      </c>
      <c r="N537">
        <f t="shared" si="149"/>
        <v>0</v>
      </c>
      <c r="O537">
        <f t="shared" si="150"/>
        <v>0</v>
      </c>
      <c r="P537" s="1">
        <f t="shared" si="151"/>
        <v>0</v>
      </c>
      <c r="Q537" s="22">
        <f t="shared" si="137"/>
        <v>0</v>
      </c>
      <c r="R537" s="19">
        <f t="shared" si="136"/>
        <v>0</v>
      </c>
      <c r="S537" s="1">
        <f t="shared" si="136"/>
        <v>0</v>
      </c>
      <c r="T537" s="1">
        <f t="shared" si="136"/>
        <v>0</v>
      </c>
      <c r="U537" s="42" t="str">
        <f t="shared" si="152"/>
        <v xml:space="preserve"> </v>
      </c>
      <c r="Z537" s="14"/>
    </row>
    <row r="538" spans="1:26" ht="15.75" x14ac:dyDescent="0.25">
      <c r="A538" s="3">
        <v>535</v>
      </c>
      <c r="B538" s="4">
        <f t="shared" si="138"/>
        <v>535</v>
      </c>
      <c r="C538" s="1" t="str">
        <f t="shared" si="139"/>
        <v xml:space="preserve"> </v>
      </c>
      <c r="D538" t="str">
        <f t="shared" si="140"/>
        <v xml:space="preserve"> </v>
      </c>
      <c r="E538" s="1" t="str">
        <f t="shared" si="141"/>
        <v xml:space="preserve"> </v>
      </c>
      <c r="F538" s="1">
        <f t="shared" si="146"/>
        <v>0</v>
      </c>
      <c r="G538" s="1" t="str">
        <f t="shared" si="142"/>
        <v xml:space="preserve"> </v>
      </c>
      <c r="H538" s="42" t="str">
        <f t="shared" si="147"/>
        <v xml:space="preserve"> </v>
      </c>
      <c r="I538" s="1" t="str">
        <f t="shared" si="143"/>
        <v xml:space="preserve"> </v>
      </c>
      <c r="J538" s="1" t="str">
        <f t="shared" si="144"/>
        <v xml:space="preserve"> </v>
      </c>
      <c r="K538" s="1" t="str">
        <f t="shared" si="145"/>
        <v xml:space="preserve"> </v>
      </c>
      <c r="L538" s="7"/>
      <c r="M538">
        <f t="shared" si="148"/>
        <v>0</v>
      </c>
      <c r="N538">
        <f t="shared" si="149"/>
        <v>0</v>
      </c>
      <c r="O538">
        <f t="shared" si="150"/>
        <v>0</v>
      </c>
      <c r="P538" s="1">
        <f t="shared" si="151"/>
        <v>0</v>
      </c>
      <c r="Q538" s="22">
        <f t="shared" si="137"/>
        <v>0</v>
      </c>
      <c r="R538" s="19">
        <f t="shared" si="136"/>
        <v>0</v>
      </c>
      <c r="S538" s="1">
        <f t="shared" si="136"/>
        <v>0</v>
      </c>
      <c r="T538" s="1">
        <f t="shared" si="136"/>
        <v>0</v>
      </c>
      <c r="U538" s="42" t="str">
        <f t="shared" si="152"/>
        <v xml:space="preserve"> </v>
      </c>
      <c r="Z538" s="14"/>
    </row>
    <row r="539" spans="1:26" ht="15.75" x14ac:dyDescent="0.25">
      <c r="A539" s="3">
        <v>536</v>
      </c>
      <c r="B539" s="4">
        <f t="shared" si="138"/>
        <v>536</v>
      </c>
      <c r="C539" s="1" t="str">
        <f t="shared" si="139"/>
        <v xml:space="preserve"> </v>
      </c>
      <c r="D539" t="str">
        <f t="shared" si="140"/>
        <v xml:space="preserve"> </v>
      </c>
      <c r="E539" s="1" t="str">
        <f t="shared" si="141"/>
        <v xml:space="preserve"> </v>
      </c>
      <c r="F539" s="1">
        <f t="shared" si="146"/>
        <v>0</v>
      </c>
      <c r="G539" s="1" t="str">
        <f t="shared" si="142"/>
        <v xml:space="preserve"> </v>
      </c>
      <c r="H539" s="42" t="str">
        <f t="shared" si="147"/>
        <v xml:space="preserve"> </v>
      </c>
      <c r="I539" s="1" t="str">
        <f t="shared" si="143"/>
        <v xml:space="preserve"> </v>
      </c>
      <c r="J539" s="1" t="str">
        <f t="shared" si="144"/>
        <v xml:space="preserve"> </v>
      </c>
      <c r="K539" s="1" t="str">
        <f t="shared" si="145"/>
        <v xml:space="preserve"> </v>
      </c>
      <c r="L539" s="7"/>
      <c r="M539">
        <f t="shared" si="148"/>
        <v>0</v>
      </c>
      <c r="N539">
        <f t="shared" si="149"/>
        <v>0</v>
      </c>
      <c r="O539">
        <f t="shared" si="150"/>
        <v>0</v>
      </c>
      <c r="P539" s="1">
        <f t="shared" si="151"/>
        <v>0</v>
      </c>
      <c r="Q539" s="22">
        <f t="shared" si="137"/>
        <v>0</v>
      </c>
      <c r="R539" s="19">
        <f t="shared" si="136"/>
        <v>0</v>
      </c>
      <c r="S539" s="1">
        <f t="shared" si="136"/>
        <v>0</v>
      </c>
      <c r="T539" s="1">
        <f t="shared" si="136"/>
        <v>0</v>
      </c>
      <c r="U539" s="42" t="str">
        <f t="shared" si="152"/>
        <v xml:space="preserve"> </v>
      </c>
      <c r="Z539" s="14"/>
    </row>
    <row r="540" spans="1:26" ht="15.75" x14ac:dyDescent="0.25">
      <c r="A540" s="3">
        <v>537</v>
      </c>
      <c r="B540" s="4">
        <f t="shared" si="138"/>
        <v>537</v>
      </c>
      <c r="C540" s="1" t="str">
        <f t="shared" si="139"/>
        <v xml:space="preserve"> </v>
      </c>
      <c r="D540" t="str">
        <f t="shared" si="140"/>
        <v xml:space="preserve"> </v>
      </c>
      <c r="E540" s="1" t="str">
        <f t="shared" si="141"/>
        <v xml:space="preserve"> </v>
      </c>
      <c r="F540" s="1">
        <f t="shared" si="146"/>
        <v>0</v>
      </c>
      <c r="G540" s="1" t="str">
        <f t="shared" si="142"/>
        <v xml:space="preserve"> </v>
      </c>
      <c r="H540" s="42" t="str">
        <f t="shared" si="147"/>
        <v xml:space="preserve"> </v>
      </c>
      <c r="I540" s="1" t="str">
        <f t="shared" si="143"/>
        <v xml:space="preserve"> </v>
      </c>
      <c r="J540" s="1" t="str">
        <f t="shared" si="144"/>
        <v xml:space="preserve"> </v>
      </c>
      <c r="K540" s="1" t="str">
        <f t="shared" si="145"/>
        <v xml:space="preserve"> </v>
      </c>
      <c r="L540" s="7"/>
      <c r="M540">
        <f t="shared" si="148"/>
        <v>0</v>
      </c>
      <c r="N540">
        <f t="shared" si="149"/>
        <v>0</v>
      </c>
      <c r="O540">
        <f t="shared" si="150"/>
        <v>0</v>
      </c>
      <c r="P540" s="1">
        <f t="shared" si="151"/>
        <v>0</v>
      </c>
      <c r="Q540" s="22">
        <f t="shared" si="137"/>
        <v>0</v>
      </c>
      <c r="R540" s="19">
        <f t="shared" si="136"/>
        <v>0</v>
      </c>
      <c r="S540" s="1">
        <f t="shared" si="136"/>
        <v>0</v>
      </c>
      <c r="T540" s="1">
        <f t="shared" si="136"/>
        <v>0</v>
      </c>
      <c r="U540" s="42" t="str">
        <f t="shared" si="152"/>
        <v xml:space="preserve"> </v>
      </c>
      <c r="Z540" s="14"/>
    </row>
    <row r="541" spans="1:26" ht="15.75" x14ac:dyDescent="0.25">
      <c r="A541" s="3">
        <v>538</v>
      </c>
      <c r="B541" s="4">
        <f t="shared" si="138"/>
        <v>538</v>
      </c>
      <c r="C541" s="1" t="str">
        <f t="shared" si="139"/>
        <v xml:space="preserve"> </v>
      </c>
      <c r="D541" t="str">
        <f t="shared" si="140"/>
        <v xml:space="preserve"> </v>
      </c>
      <c r="E541" s="1" t="str">
        <f t="shared" si="141"/>
        <v xml:space="preserve"> </v>
      </c>
      <c r="F541" s="1">
        <f t="shared" si="146"/>
        <v>0</v>
      </c>
      <c r="G541" s="1" t="str">
        <f t="shared" si="142"/>
        <v xml:space="preserve"> </v>
      </c>
      <c r="H541" s="42" t="str">
        <f t="shared" si="147"/>
        <v xml:space="preserve"> </v>
      </c>
      <c r="I541" s="1" t="str">
        <f t="shared" si="143"/>
        <v xml:space="preserve"> </v>
      </c>
      <c r="J541" s="1" t="str">
        <f t="shared" si="144"/>
        <v xml:space="preserve"> </v>
      </c>
      <c r="K541" s="1" t="str">
        <f t="shared" si="145"/>
        <v xml:space="preserve"> </v>
      </c>
      <c r="L541" s="7"/>
      <c r="M541">
        <f t="shared" si="148"/>
        <v>0</v>
      </c>
      <c r="N541">
        <f t="shared" si="149"/>
        <v>0</v>
      </c>
      <c r="O541">
        <f t="shared" si="150"/>
        <v>0</v>
      </c>
      <c r="P541" s="1">
        <f t="shared" si="151"/>
        <v>0</v>
      </c>
      <c r="Q541" s="22">
        <f t="shared" si="137"/>
        <v>0</v>
      </c>
      <c r="R541" s="19">
        <f t="shared" si="136"/>
        <v>0</v>
      </c>
      <c r="S541" s="1">
        <f t="shared" si="136"/>
        <v>0</v>
      </c>
      <c r="T541" s="1">
        <f t="shared" si="136"/>
        <v>0</v>
      </c>
      <c r="U541" s="42" t="str">
        <f t="shared" si="152"/>
        <v xml:space="preserve"> </v>
      </c>
      <c r="Z541" s="14"/>
    </row>
    <row r="542" spans="1:26" ht="15.75" x14ac:dyDescent="0.25">
      <c r="A542" s="3">
        <v>539</v>
      </c>
      <c r="B542" s="4">
        <f t="shared" si="138"/>
        <v>539</v>
      </c>
      <c r="C542" s="1" t="str">
        <f t="shared" si="139"/>
        <v xml:space="preserve"> </v>
      </c>
      <c r="D542" t="str">
        <f t="shared" si="140"/>
        <v xml:space="preserve"> </v>
      </c>
      <c r="E542" s="1" t="str">
        <f t="shared" si="141"/>
        <v xml:space="preserve"> </v>
      </c>
      <c r="F542" s="1">
        <f t="shared" si="146"/>
        <v>0</v>
      </c>
      <c r="G542" s="1" t="str">
        <f t="shared" si="142"/>
        <v xml:space="preserve"> </v>
      </c>
      <c r="H542" s="42" t="str">
        <f t="shared" si="147"/>
        <v xml:space="preserve"> </v>
      </c>
      <c r="I542" s="1" t="str">
        <f t="shared" si="143"/>
        <v xml:space="preserve"> </v>
      </c>
      <c r="J542" s="1" t="str">
        <f t="shared" si="144"/>
        <v xml:space="preserve"> </v>
      </c>
      <c r="K542" s="1" t="str">
        <f t="shared" si="145"/>
        <v xml:space="preserve"> </v>
      </c>
      <c r="L542" s="7"/>
      <c r="M542">
        <f t="shared" si="148"/>
        <v>0</v>
      </c>
      <c r="N542">
        <f t="shared" si="149"/>
        <v>0</v>
      </c>
      <c r="O542">
        <f t="shared" si="150"/>
        <v>0</v>
      </c>
      <c r="P542" s="1">
        <f t="shared" si="151"/>
        <v>0</v>
      </c>
      <c r="Q542" s="22">
        <f t="shared" si="137"/>
        <v>0</v>
      </c>
      <c r="R542" s="19">
        <f t="shared" si="136"/>
        <v>0</v>
      </c>
      <c r="S542" s="1">
        <f t="shared" si="136"/>
        <v>0</v>
      </c>
      <c r="T542" s="1">
        <f t="shared" si="136"/>
        <v>0</v>
      </c>
      <c r="U542" s="42" t="str">
        <f t="shared" si="152"/>
        <v xml:space="preserve"> </v>
      </c>
      <c r="Z542" s="14"/>
    </row>
    <row r="543" spans="1:26" ht="15.75" x14ac:dyDescent="0.25">
      <c r="A543" s="3">
        <v>540</v>
      </c>
      <c r="B543" s="4">
        <f t="shared" si="138"/>
        <v>540</v>
      </c>
      <c r="C543" s="1" t="str">
        <f t="shared" si="139"/>
        <v xml:space="preserve"> </v>
      </c>
      <c r="D543" t="str">
        <f t="shared" si="140"/>
        <v xml:space="preserve"> </v>
      </c>
      <c r="E543" s="1" t="str">
        <f t="shared" si="141"/>
        <v xml:space="preserve"> </v>
      </c>
      <c r="F543" s="1">
        <f t="shared" si="146"/>
        <v>0</v>
      </c>
      <c r="G543" s="1" t="str">
        <f t="shared" si="142"/>
        <v xml:space="preserve"> </v>
      </c>
      <c r="H543" s="42" t="str">
        <f t="shared" si="147"/>
        <v xml:space="preserve"> </v>
      </c>
      <c r="I543" s="1" t="str">
        <f t="shared" si="143"/>
        <v xml:space="preserve"> </v>
      </c>
      <c r="J543" s="1" t="str">
        <f t="shared" si="144"/>
        <v xml:space="preserve"> </v>
      </c>
      <c r="K543" s="1" t="str">
        <f t="shared" si="145"/>
        <v xml:space="preserve"> </v>
      </c>
      <c r="L543" s="7"/>
      <c r="M543">
        <f t="shared" si="148"/>
        <v>0</v>
      </c>
      <c r="N543">
        <f t="shared" si="149"/>
        <v>0</v>
      </c>
      <c r="O543">
        <f t="shared" si="150"/>
        <v>0</v>
      </c>
      <c r="P543" s="1">
        <f t="shared" si="151"/>
        <v>0</v>
      </c>
      <c r="Q543" s="22">
        <f t="shared" si="137"/>
        <v>0</v>
      </c>
      <c r="R543" s="19">
        <f t="shared" si="136"/>
        <v>0</v>
      </c>
      <c r="S543" s="1">
        <f t="shared" si="136"/>
        <v>0</v>
      </c>
      <c r="T543" s="1">
        <f t="shared" si="136"/>
        <v>0</v>
      </c>
      <c r="U543" s="42" t="str">
        <f t="shared" si="152"/>
        <v xml:space="preserve"> </v>
      </c>
      <c r="Z543" s="14"/>
    </row>
    <row r="544" spans="1:26" ht="15.75" x14ac:dyDescent="0.25">
      <c r="A544" s="3">
        <v>541</v>
      </c>
      <c r="B544" s="4">
        <f t="shared" si="138"/>
        <v>541</v>
      </c>
      <c r="C544" s="1" t="str">
        <f t="shared" si="139"/>
        <v xml:space="preserve"> </v>
      </c>
      <c r="D544" t="str">
        <f t="shared" si="140"/>
        <v xml:space="preserve"> </v>
      </c>
      <c r="E544" s="1" t="str">
        <f t="shared" si="141"/>
        <v xml:space="preserve"> </v>
      </c>
      <c r="F544" s="1">
        <f t="shared" si="146"/>
        <v>0</v>
      </c>
      <c r="G544" s="1" t="str">
        <f t="shared" si="142"/>
        <v xml:space="preserve"> </v>
      </c>
      <c r="H544" s="42" t="str">
        <f t="shared" si="147"/>
        <v xml:space="preserve"> </v>
      </c>
      <c r="I544" s="1" t="str">
        <f t="shared" si="143"/>
        <v xml:space="preserve"> </v>
      </c>
      <c r="J544" s="1" t="str">
        <f t="shared" si="144"/>
        <v xml:space="preserve"> </v>
      </c>
      <c r="K544" s="1" t="str">
        <f t="shared" si="145"/>
        <v xml:space="preserve"> </v>
      </c>
      <c r="L544" s="7"/>
      <c r="M544">
        <f t="shared" si="148"/>
        <v>0</v>
      </c>
      <c r="N544">
        <f t="shared" si="149"/>
        <v>0</v>
      </c>
      <c r="O544">
        <f t="shared" si="150"/>
        <v>0</v>
      </c>
      <c r="P544" s="1">
        <f t="shared" si="151"/>
        <v>0</v>
      </c>
      <c r="Q544" s="22">
        <f t="shared" si="137"/>
        <v>0</v>
      </c>
      <c r="R544" s="19">
        <f t="shared" si="136"/>
        <v>0</v>
      </c>
      <c r="S544" s="1">
        <f t="shared" si="136"/>
        <v>0</v>
      </c>
      <c r="T544" s="1">
        <f t="shared" si="136"/>
        <v>0</v>
      </c>
      <c r="U544" s="42" t="str">
        <f t="shared" si="152"/>
        <v xml:space="preserve"> </v>
      </c>
      <c r="Z544" s="14"/>
    </row>
    <row r="545" spans="1:26" ht="15.75" x14ac:dyDescent="0.25">
      <c r="A545" s="3">
        <v>542</v>
      </c>
      <c r="B545" s="4">
        <f t="shared" si="138"/>
        <v>542</v>
      </c>
      <c r="C545" s="1" t="str">
        <f t="shared" si="139"/>
        <v xml:space="preserve"> </v>
      </c>
      <c r="D545" t="str">
        <f t="shared" si="140"/>
        <v xml:space="preserve"> </v>
      </c>
      <c r="E545" s="1" t="str">
        <f t="shared" si="141"/>
        <v xml:space="preserve"> </v>
      </c>
      <c r="F545" s="1">
        <f t="shared" si="146"/>
        <v>0</v>
      </c>
      <c r="G545" s="1" t="str">
        <f t="shared" si="142"/>
        <v xml:space="preserve"> </v>
      </c>
      <c r="H545" s="42" t="str">
        <f t="shared" si="147"/>
        <v xml:space="preserve"> </v>
      </c>
      <c r="I545" s="1" t="str">
        <f t="shared" si="143"/>
        <v xml:space="preserve"> </v>
      </c>
      <c r="J545" s="1" t="str">
        <f t="shared" si="144"/>
        <v xml:space="preserve"> </v>
      </c>
      <c r="K545" s="1" t="str">
        <f t="shared" si="145"/>
        <v xml:space="preserve"> </v>
      </c>
      <c r="L545" s="7"/>
      <c r="M545">
        <f t="shared" si="148"/>
        <v>0</v>
      </c>
      <c r="N545">
        <f t="shared" si="149"/>
        <v>0</v>
      </c>
      <c r="O545">
        <f t="shared" si="150"/>
        <v>0</v>
      </c>
      <c r="P545" s="1">
        <f t="shared" si="151"/>
        <v>0</v>
      </c>
      <c r="Q545" s="22">
        <f t="shared" si="137"/>
        <v>0</v>
      </c>
      <c r="R545" s="19">
        <f t="shared" si="136"/>
        <v>0</v>
      </c>
      <c r="S545" s="1">
        <f t="shared" si="136"/>
        <v>0</v>
      </c>
      <c r="T545" s="1">
        <f t="shared" si="136"/>
        <v>0</v>
      </c>
      <c r="U545" s="42" t="str">
        <f t="shared" si="152"/>
        <v xml:space="preserve"> </v>
      </c>
      <c r="Z545" s="14"/>
    </row>
    <row r="546" spans="1:26" ht="15.75" x14ac:dyDescent="0.25">
      <c r="A546" s="3">
        <v>543</v>
      </c>
      <c r="B546" s="4">
        <f t="shared" si="138"/>
        <v>543</v>
      </c>
      <c r="C546" s="1" t="str">
        <f t="shared" si="139"/>
        <v xml:space="preserve"> </v>
      </c>
      <c r="D546" t="str">
        <f t="shared" si="140"/>
        <v xml:space="preserve"> </v>
      </c>
      <c r="E546" s="1" t="str">
        <f t="shared" si="141"/>
        <v xml:space="preserve"> </v>
      </c>
      <c r="F546" s="1">
        <f t="shared" si="146"/>
        <v>0</v>
      </c>
      <c r="G546" s="1" t="str">
        <f t="shared" si="142"/>
        <v xml:space="preserve"> </v>
      </c>
      <c r="H546" s="42" t="str">
        <f t="shared" si="147"/>
        <v xml:space="preserve"> </v>
      </c>
      <c r="I546" s="1" t="str">
        <f t="shared" si="143"/>
        <v xml:space="preserve"> </v>
      </c>
      <c r="J546" s="1" t="str">
        <f t="shared" si="144"/>
        <v xml:space="preserve"> </v>
      </c>
      <c r="K546" s="1" t="str">
        <f t="shared" si="145"/>
        <v xml:space="preserve"> </v>
      </c>
      <c r="L546" s="7"/>
      <c r="M546">
        <f t="shared" si="148"/>
        <v>0</v>
      </c>
      <c r="N546">
        <f t="shared" si="149"/>
        <v>0</v>
      </c>
      <c r="O546">
        <f t="shared" si="150"/>
        <v>0</v>
      </c>
      <c r="P546" s="1">
        <f t="shared" si="151"/>
        <v>0</v>
      </c>
      <c r="Q546" s="22">
        <f t="shared" si="137"/>
        <v>0</v>
      </c>
      <c r="R546" s="19">
        <f t="shared" si="136"/>
        <v>0</v>
      </c>
      <c r="S546" s="1">
        <f t="shared" si="136"/>
        <v>0</v>
      </c>
      <c r="T546" s="1">
        <f t="shared" si="136"/>
        <v>0</v>
      </c>
      <c r="U546" s="42" t="str">
        <f t="shared" si="152"/>
        <v xml:space="preserve"> </v>
      </c>
      <c r="Z546" s="14"/>
    </row>
    <row r="547" spans="1:26" ht="15.75" x14ac:dyDescent="0.25">
      <c r="A547" s="3">
        <v>544</v>
      </c>
      <c r="B547" s="4">
        <f t="shared" si="138"/>
        <v>544</v>
      </c>
      <c r="C547" s="1" t="str">
        <f t="shared" si="139"/>
        <v xml:space="preserve"> </v>
      </c>
      <c r="D547" t="str">
        <f t="shared" si="140"/>
        <v xml:space="preserve"> </v>
      </c>
      <c r="E547" s="1" t="str">
        <f t="shared" si="141"/>
        <v xml:space="preserve"> </v>
      </c>
      <c r="F547" s="1">
        <f t="shared" si="146"/>
        <v>0</v>
      </c>
      <c r="G547" s="1" t="str">
        <f t="shared" si="142"/>
        <v xml:space="preserve"> </v>
      </c>
      <c r="H547" s="42" t="str">
        <f t="shared" si="147"/>
        <v xml:space="preserve"> </v>
      </c>
      <c r="I547" s="1" t="str">
        <f t="shared" si="143"/>
        <v xml:space="preserve"> </v>
      </c>
      <c r="J547" s="1" t="str">
        <f t="shared" si="144"/>
        <v xml:space="preserve"> </v>
      </c>
      <c r="K547" s="1" t="str">
        <f t="shared" si="145"/>
        <v xml:space="preserve"> </v>
      </c>
      <c r="L547" s="7"/>
      <c r="M547">
        <f t="shared" si="148"/>
        <v>0</v>
      </c>
      <c r="N547">
        <f t="shared" si="149"/>
        <v>0</v>
      </c>
      <c r="O547">
        <f t="shared" si="150"/>
        <v>0</v>
      </c>
      <c r="P547" s="1">
        <f t="shared" si="151"/>
        <v>0</v>
      </c>
      <c r="Q547" s="22">
        <f t="shared" si="137"/>
        <v>0</v>
      </c>
      <c r="R547" s="19">
        <f t="shared" si="136"/>
        <v>0</v>
      </c>
      <c r="S547" s="1">
        <f t="shared" si="136"/>
        <v>0</v>
      </c>
      <c r="T547" s="1">
        <f t="shared" si="136"/>
        <v>0</v>
      </c>
      <c r="U547" s="42" t="str">
        <f t="shared" si="152"/>
        <v xml:space="preserve"> </v>
      </c>
      <c r="Z547" s="14"/>
    </row>
    <row r="548" spans="1:26" ht="15.75" x14ac:dyDescent="0.25">
      <c r="A548" s="3">
        <v>545</v>
      </c>
      <c r="B548" s="4">
        <f t="shared" si="138"/>
        <v>545</v>
      </c>
      <c r="C548" s="1" t="str">
        <f t="shared" si="139"/>
        <v xml:space="preserve"> </v>
      </c>
      <c r="D548" t="str">
        <f t="shared" si="140"/>
        <v xml:space="preserve"> </v>
      </c>
      <c r="E548" s="1" t="str">
        <f t="shared" si="141"/>
        <v xml:space="preserve"> </v>
      </c>
      <c r="F548" s="1">
        <f t="shared" si="146"/>
        <v>0</v>
      </c>
      <c r="G548" s="1" t="str">
        <f t="shared" si="142"/>
        <v xml:space="preserve"> </v>
      </c>
      <c r="H548" s="42" t="str">
        <f t="shared" si="147"/>
        <v xml:space="preserve"> </v>
      </c>
      <c r="I548" s="1" t="str">
        <f t="shared" si="143"/>
        <v xml:space="preserve"> </v>
      </c>
      <c r="J548" s="1" t="str">
        <f t="shared" si="144"/>
        <v xml:space="preserve"> </v>
      </c>
      <c r="K548" s="1" t="str">
        <f t="shared" si="145"/>
        <v xml:space="preserve"> </v>
      </c>
      <c r="L548" s="7"/>
      <c r="M548">
        <f t="shared" si="148"/>
        <v>0</v>
      </c>
      <c r="N548">
        <f t="shared" si="149"/>
        <v>0</v>
      </c>
      <c r="O548">
        <f t="shared" si="150"/>
        <v>0</v>
      </c>
      <c r="P548" s="1">
        <f t="shared" si="151"/>
        <v>0</v>
      </c>
      <c r="Q548" s="22">
        <f t="shared" si="137"/>
        <v>0</v>
      </c>
      <c r="R548" s="19">
        <f t="shared" si="136"/>
        <v>0</v>
      </c>
      <c r="S548" s="1">
        <f t="shared" si="136"/>
        <v>0</v>
      </c>
      <c r="T548" s="1">
        <f t="shared" si="136"/>
        <v>0</v>
      </c>
      <c r="U548" s="42" t="str">
        <f t="shared" si="152"/>
        <v xml:space="preserve"> </v>
      </c>
      <c r="Z548" s="14"/>
    </row>
    <row r="549" spans="1:26" ht="15.75" x14ac:dyDescent="0.25">
      <c r="A549" s="3">
        <v>546</v>
      </c>
      <c r="B549" s="4">
        <f t="shared" si="138"/>
        <v>546</v>
      </c>
      <c r="C549" s="1" t="str">
        <f t="shared" si="139"/>
        <v xml:space="preserve"> </v>
      </c>
      <c r="D549" t="str">
        <f t="shared" si="140"/>
        <v xml:space="preserve"> </v>
      </c>
      <c r="E549" s="1" t="str">
        <f t="shared" si="141"/>
        <v xml:space="preserve"> </v>
      </c>
      <c r="F549" s="1">
        <f t="shared" si="146"/>
        <v>0</v>
      </c>
      <c r="G549" s="1" t="str">
        <f t="shared" si="142"/>
        <v xml:space="preserve"> </v>
      </c>
      <c r="H549" s="42" t="str">
        <f t="shared" si="147"/>
        <v xml:space="preserve"> </v>
      </c>
      <c r="I549" s="1" t="str">
        <f t="shared" si="143"/>
        <v xml:space="preserve"> </v>
      </c>
      <c r="J549" s="1" t="str">
        <f t="shared" si="144"/>
        <v xml:space="preserve"> </v>
      </c>
      <c r="K549" s="1" t="str">
        <f t="shared" si="145"/>
        <v xml:space="preserve"> </v>
      </c>
      <c r="L549" s="7"/>
      <c r="M549">
        <f t="shared" si="148"/>
        <v>0</v>
      </c>
      <c r="N549">
        <f t="shared" si="149"/>
        <v>0</v>
      </c>
      <c r="O549">
        <f t="shared" si="150"/>
        <v>0</v>
      </c>
      <c r="P549" s="1">
        <f t="shared" si="151"/>
        <v>0</v>
      </c>
      <c r="Q549" s="22">
        <f t="shared" si="137"/>
        <v>0</v>
      </c>
      <c r="R549" s="19">
        <f t="shared" si="136"/>
        <v>0</v>
      </c>
      <c r="S549" s="1">
        <f t="shared" si="136"/>
        <v>0</v>
      </c>
      <c r="T549" s="1">
        <f t="shared" si="136"/>
        <v>0</v>
      </c>
      <c r="U549" s="42" t="str">
        <f t="shared" si="152"/>
        <v xml:space="preserve"> </v>
      </c>
      <c r="Z549" s="14"/>
    </row>
    <row r="550" spans="1:26" ht="15.75" x14ac:dyDescent="0.25">
      <c r="A550" s="3">
        <v>547</v>
      </c>
      <c r="B550" s="4">
        <f t="shared" si="138"/>
        <v>547</v>
      </c>
      <c r="C550" s="1" t="str">
        <f t="shared" si="139"/>
        <v xml:space="preserve"> </v>
      </c>
      <c r="D550" t="str">
        <f t="shared" si="140"/>
        <v xml:space="preserve"> </v>
      </c>
      <c r="E550" s="1" t="str">
        <f t="shared" si="141"/>
        <v xml:space="preserve"> </v>
      </c>
      <c r="F550" s="1">
        <f t="shared" si="146"/>
        <v>0</v>
      </c>
      <c r="G550" s="1" t="str">
        <f t="shared" si="142"/>
        <v xml:space="preserve"> </v>
      </c>
      <c r="H550" s="42" t="str">
        <f t="shared" si="147"/>
        <v xml:space="preserve"> </v>
      </c>
      <c r="I550" s="1" t="str">
        <f t="shared" si="143"/>
        <v xml:space="preserve"> </v>
      </c>
      <c r="J550" s="1" t="str">
        <f t="shared" si="144"/>
        <v xml:space="preserve"> </v>
      </c>
      <c r="K550" s="1" t="str">
        <f t="shared" si="145"/>
        <v xml:space="preserve"> </v>
      </c>
      <c r="L550" s="7"/>
      <c r="M550">
        <f t="shared" si="148"/>
        <v>0</v>
      </c>
      <c r="N550">
        <f t="shared" si="149"/>
        <v>0</v>
      </c>
      <c r="O550">
        <f t="shared" si="150"/>
        <v>0</v>
      </c>
      <c r="P550" s="1">
        <f t="shared" si="151"/>
        <v>0</v>
      </c>
      <c r="Q550" s="22">
        <f t="shared" si="137"/>
        <v>0</v>
      </c>
      <c r="R550" s="19">
        <f t="shared" si="136"/>
        <v>0</v>
      </c>
      <c r="S550" s="1">
        <f t="shared" si="136"/>
        <v>0</v>
      </c>
      <c r="T550" s="1">
        <f t="shared" si="136"/>
        <v>0</v>
      </c>
      <c r="U550" s="42" t="str">
        <f t="shared" si="152"/>
        <v xml:space="preserve"> </v>
      </c>
      <c r="Z550" s="14"/>
    </row>
    <row r="551" spans="1:26" ht="15.75" x14ac:dyDescent="0.25">
      <c r="A551" s="3">
        <v>548</v>
      </c>
      <c r="B551" s="4">
        <f t="shared" si="138"/>
        <v>548</v>
      </c>
      <c r="C551" s="1" t="str">
        <f t="shared" si="139"/>
        <v xml:space="preserve"> </v>
      </c>
      <c r="D551" t="str">
        <f t="shared" si="140"/>
        <v xml:space="preserve"> </v>
      </c>
      <c r="E551" s="1" t="str">
        <f t="shared" si="141"/>
        <v xml:space="preserve"> </v>
      </c>
      <c r="F551" s="1">
        <f t="shared" si="146"/>
        <v>0</v>
      </c>
      <c r="G551" s="1" t="str">
        <f t="shared" si="142"/>
        <v xml:space="preserve"> </v>
      </c>
      <c r="H551" s="42" t="str">
        <f t="shared" si="147"/>
        <v xml:space="preserve"> </v>
      </c>
      <c r="I551" s="1" t="str">
        <f t="shared" si="143"/>
        <v xml:space="preserve"> </v>
      </c>
      <c r="J551" s="1" t="str">
        <f t="shared" si="144"/>
        <v xml:space="preserve"> </v>
      </c>
      <c r="K551" s="1" t="str">
        <f t="shared" si="145"/>
        <v xml:space="preserve"> </v>
      </c>
      <c r="L551" s="7"/>
      <c r="M551">
        <f t="shared" si="148"/>
        <v>0</v>
      </c>
      <c r="N551">
        <f t="shared" si="149"/>
        <v>0</v>
      </c>
      <c r="O551">
        <f t="shared" si="150"/>
        <v>0</v>
      </c>
      <c r="P551" s="1">
        <f t="shared" si="151"/>
        <v>0</v>
      </c>
      <c r="Q551" s="22">
        <f t="shared" si="137"/>
        <v>0</v>
      </c>
      <c r="R551" s="19">
        <f t="shared" si="136"/>
        <v>0</v>
      </c>
      <c r="S551" s="1">
        <f t="shared" si="136"/>
        <v>0</v>
      </c>
      <c r="T551" s="1">
        <f t="shared" si="136"/>
        <v>0</v>
      </c>
      <c r="U551" s="42" t="str">
        <f t="shared" si="152"/>
        <v xml:space="preserve"> </v>
      </c>
      <c r="Z551" s="14"/>
    </row>
    <row r="552" spans="1:26" ht="15.75" x14ac:dyDescent="0.25">
      <c r="A552" s="3">
        <v>549</v>
      </c>
      <c r="B552" s="4">
        <f t="shared" si="138"/>
        <v>549</v>
      </c>
      <c r="C552" s="1" t="str">
        <f t="shared" si="139"/>
        <v xml:space="preserve"> </v>
      </c>
      <c r="D552" t="str">
        <f t="shared" si="140"/>
        <v xml:space="preserve"> </v>
      </c>
      <c r="E552" s="1" t="str">
        <f t="shared" si="141"/>
        <v xml:space="preserve"> </v>
      </c>
      <c r="F552" s="1">
        <f t="shared" si="146"/>
        <v>0</v>
      </c>
      <c r="G552" s="1" t="str">
        <f t="shared" si="142"/>
        <v xml:space="preserve"> </v>
      </c>
      <c r="H552" s="42" t="str">
        <f t="shared" si="147"/>
        <v xml:space="preserve"> </v>
      </c>
      <c r="I552" s="1" t="str">
        <f t="shared" si="143"/>
        <v xml:space="preserve"> </v>
      </c>
      <c r="J552" s="1" t="str">
        <f t="shared" si="144"/>
        <v xml:space="preserve"> </v>
      </c>
      <c r="K552" s="1" t="str">
        <f t="shared" si="145"/>
        <v xml:space="preserve"> </v>
      </c>
      <c r="L552" s="7"/>
      <c r="M552">
        <f t="shared" si="148"/>
        <v>0</v>
      </c>
      <c r="N552">
        <f t="shared" si="149"/>
        <v>0</v>
      </c>
      <c r="O552">
        <f t="shared" si="150"/>
        <v>0</v>
      </c>
      <c r="P552" s="1">
        <f t="shared" si="151"/>
        <v>0</v>
      </c>
      <c r="Q552" s="22">
        <f t="shared" si="137"/>
        <v>0</v>
      </c>
      <c r="R552" s="19">
        <f t="shared" si="136"/>
        <v>0</v>
      </c>
      <c r="S552" s="1">
        <f t="shared" si="136"/>
        <v>0</v>
      </c>
      <c r="T552" s="1">
        <f t="shared" si="136"/>
        <v>0</v>
      </c>
      <c r="U552" s="42" t="str">
        <f t="shared" si="152"/>
        <v xml:space="preserve"> </v>
      </c>
      <c r="Z552" s="14"/>
    </row>
    <row r="553" spans="1:26" ht="15.75" x14ac:dyDescent="0.25">
      <c r="A553" s="3">
        <v>550</v>
      </c>
      <c r="B553" s="4">
        <f t="shared" si="138"/>
        <v>550</v>
      </c>
      <c r="C553" s="1" t="str">
        <f t="shared" si="139"/>
        <v xml:space="preserve"> </v>
      </c>
      <c r="D553" t="str">
        <f t="shared" si="140"/>
        <v xml:space="preserve"> </v>
      </c>
      <c r="E553" s="1" t="str">
        <f t="shared" si="141"/>
        <v xml:space="preserve"> </v>
      </c>
      <c r="F553" s="1">
        <f t="shared" si="146"/>
        <v>0</v>
      </c>
      <c r="G553" s="1" t="str">
        <f t="shared" si="142"/>
        <v xml:space="preserve"> </v>
      </c>
      <c r="H553" s="42" t="str">
        <f t="shared" si="147"/>
        <v xml:space="preserve"> </v>
      </c>
      <c r="I553" s="1" t="str">
        <f t="shared" si="143"/>
        <v xml:space="preserve"> </v>
      </c>
      <c r="J553" s="1" t="str">
        <f t="shared" si="144"/>
        <v xml:space="preserve"> </v>
      </c>
      <c r="K553" s="1" t="str">
        <f t="shared" si="145"/>
        <v xml:space="preserve"> </v>
      </c>
      <c r="L553" s="7"/>
      <c r="M553">
        <f t="shared" si="148"/>
        <v>0</v>
      </c>
      <c r="N553">
        <f t="shared" si="149"/>
        <v>0</v>
      </c>
      <c r="O553">
        <f t="shared" si="150"/>
        <v>0</v>
      </c>
      <c r="P553" s="1">
        <f t="shared" si="151"/>
        <v>0</v>
      </c>
      <c r="Q553" s="22">
        <f t="shared" si="137"/>
        <v>0</v>
      </c>
      <c r="R553" s="19">
        <f t="shared" si="136"/>
        <v>0</v>
      </c>
      <c r="S553" s="1">
        <f t="shared" si="136"/>
        <v>0</v>
      </c>
      <c r="T553" s="1">
        <f t="shared" si="136"/>
        <v>0</v>
      </c>
      <c r="U553" s="42" t="str">
        <f t="shared" si="152"/>
        <v xml:space="preserve"> </v>
      </c>
      <c r="Z553" s="14"/>
    </row>
    <row r="554" spans="1:26" ht="15.75" x14ac:dyDescent="0.25">
      <c r="A554" s="3">
        <v>551</v>
      </c>
      <c r="B554" s="4">
        <f t="shared" si="138"/>
        <v>551</v>
      </c>
      <c r="C554" s="1" t="str">
        <f t="shared" si="139"/>
        <v xml:space="preserve"> </v>
      </c>
      <c r="D554" t="str">
        <f t="shared" si="140"/>
        <v xml:space="preserve"> </v>
      </c>
      <c r="E554" s="1" t="str">
        <f t="shared" si="141"/>
        <v xml:space="preserve"> </v>
      </c>
      <c r="F554" s="1">
        <f t="shared" si="146"/>
        <v>0</v>
      </c>
      <c r="G554" s="1" t="str">
        <f t="shared" si="142"/>
        <v xml:space="preserve"> </v>
      </c>
      <c r="H554" s="42" t="str">
        <f t="shared" si="147"/>
        <v xml:space="preserve"> </v>
      </c>
      <c r="I554" s="1" t="str">
        <f t="shared" si="143"/>
        <v xml:space="preserve"> </v>
      </c>
      <c r="J554" s="1" t="str">
        <f t="shared" si="144"/>
        <v xml:space="preserve"> </v>
      </c>
      <c r="K554" s="1" t="str">
        <f t="shared" si="145"/>
        <v xml:space="preserve"> </v>
      </c>
      <c r="L554" s="7"/>
      <c r="M554">
        <f t="shared" si="148"/>
        <v>0</v>
      </c>
      <c r="N554">
        <f t="shared" si="149"/>
        <v>0</v>
      </c>
      <c r="O554">
        <f t="shared" si="150"/>
        <v>0</v>
      </c>
      <c r="P554" s="1">
        <f t="shared" si="151"/>
        <v>0</v>
      </c>
      <c r="Q554" s="22">
        <f t="shared" si="137"/>
        <v>0</v>
      </c>
      <c r="R554" s="19">
        <f t="shared" si="136"/>
        <v>0</v>
      </c>
      <c r="S554" s="1">
        <f t="shared" si="136"/>
        <v>0</v>
      </c>
      <c r="T554" s="1">
        <f t="shared" si="136"/>
        <v>0</v>
      </c>
      <c r="U554" s="42" t="str">
        <f t="shared" si="152"/>
        <v xml:space="preserve"> </v>
      </c>
      <c r="Z554" s="14"/>
    </row>
    <row r="555" spans="1:26" ht="15.75" x14ac:dyDescent="0.25">
      <c r="A555" s="3">
        <v>552</v>
      </c>
      <c r="B555" s="4">
        <f t="shared" si="138"/>
        <v>552</v>
      </c>
      <c r="C555" s="1" t="str">
        <f t="shared" si="139"/>
        <v xml:space="preserve"> </v>
      </c>
      <c r="D555" t="str">
        <f t="shared" si="140"/>
        <v xml:space="preserve"> </v>
      </c>
      <c r="E555" s="1" t="str">
        <f t="shared" si="141"/>
        <v xml:space="preserve"> </v>
      </c>
      <c r="F555" s="1">
        <f t="shared" si="146"/>
        <v>0</v>
      </c>
      <c r="G555" s="1" t="str">
        <f t="shared" si="142"/>
        <v xml:space="preserve"> </v>
      </c>
      <c r="H555" s="42" t="str">
        <f t="shared" si="147"/>
        <v xml:space="preserve"> </v>
      </c>
      <c r="I555" s="1" t="str">
        <f t="shared" si="143"/>
        <v xml:space="preserve"> </v>
      </c>
      <c r="J555" s="1" t="str">
        <f t="shared" si="144"/>
        <v xml:space="preserve"> </v>
      </c>
      <c r="K555" s="1" t="str">
        <f t="shared" si="145"/>
        <v xml:space="preserve"> </v>
      </c>
      <c r="L555" s="7"/>
      <c r="M555">
        <f t="shared" si="148"/>
        <v>0</v>
      </c>
      <c r="N555">
        <f t="shared" si="149"/>
        <v>0</v>
      </c>
      <c r="O555">
        <f t="shared" si="150"/>
        <v>0</v>
      </c>
      <c r="P555" s="1">
        <f t="shared" si="151"/>
        <v>0</v>
      </c>
      <c r="Q555" s="22">
        <f t="shared" si="137"/>
        <v>0</v>
      </c>
      <c r="R555" s="19">
        <f t="shared" si="136"/>
        <v>0</v>
      </c>
      <c r="S555" s="1">
        <f t="shared" si="136"/>
        <v>0</v>
      </c>
      <c r="T555" s="1">
        <f t="shared" si="136"/>
        <v>0</v>
      </c>
      <c r="U555" s="42" t="str">
        <f t="shared" si="152"/>
        <v xml:space="preserve"> </v>
      </c>
      <c r="Z555" s="14"/>
    </row>
    <row r="556" spans="1:26" ht="15.75" x14ac:dyDescent="0.25">
      <c r="A556" s="3">
        <v>553</v>
      </c>
      <c r="B556" s="4">
        <f t="shared" si="138"/>
        <v>553</v>
      </c>
      <c r="C556" s="1" t="str">
        <f t="shared" si="139"/>
        <v xml:space="preserve"> </v>
      </c>
      <c r="D556" t="str">
        <f t="shared" si="140"/>
        <v xml:space="preserve"> </v>
      </c>
      <c r="E556" s="1" t="str">
        <f t="shared" si="141"/>
        <v xml:space="preserve"> </v>
      </c>
      <c r="F556" s="1">
        <f t="shared" si="146"/>
        <v>0</v>
      </c>
      <c r="G556" s="1" t="str">
        <f t="shared" si="142"/>
        <v xml:space="preserve"> </v>
      </c>
      <c r="H556" s="42" t="str">
        <f t="shared" si="147"/>
        <v xml:space="preserve"> </v>
      </c>
      <c r="I556" s="1" t="str">
        <f t="shared" si="143"/>
        <v xml:space="preserve"> </v>
      </c>
      <c r="J556" s="1" t="str">
        <f t="shared" si="144"/>
        <v xml:space="preserve"> </v>
      </c>
      <c r="K556" s="1" t="str">
        <f t="shared" si="145"/>
        <v xml:space="preserve"> </v>
      </c>
      <c r="L556" s="7"/>
      <c r="M556">
        <f t="shared" si="148"/>
        <v>0</v>
      </c>
      <c r="N556">
        <f t="shared" si="149"/>
        <v>0</v>
      </c>
      <c r="O556">
        <f t="shared" si="150"/>
        <v>0</v>
      </c>
      <c r="P556" s="1">
        <f t="shared" si="151"/>
        <v>0</v>
      </c>
      <c r="Q556" s="22">
        <f t="shared" si="137"/>
        <v>0</v>
      </c>
      <c r="R556" s="19">
        <f t="shared" si="136"/>
        <v>0</v>
      </c>
      <c r="S556" s="1">
        <f t="shared" si="136"/>
        <v>0</v>
      </c>
      <c r="T556" s="1">
        <f t="shared" si="136"/>
        <v>0</v>
      </c>
      <c r="U556" s="42" t="str">
        <f t="shared" si="152"/>
        <v xml:space="preserve"> </v>
      </c>
      <c r="Z556" s="14"/>
    </row>
    <row r="557" spans="1:26" ht="15.75" x14ac:dyDescent="0.25">
      <c r="A557" s="3">
        <v>554</v>
      </c>
      <c r="B557" s="4">
        <f t="shared" si="138"/>
        <v>554</v>
      </c>
      <c r="C557" s="1" t="str">
        <f t="shared" si="139"/>
        <v xml:space="preserve"> </v>
      </c>
      <c r="D557" t="str">
        <f t="shared" si="140"/>
        <v xml:space="preserve"> </v>
      </c>
      <c r="E557" s="1" t="str">
        <f t="shared" si="141"/>
        <v xml:space="preserve"> </v>
      </c>
      <c r="F557" s="1">
        <f t="shared" si="146"/>
        <v>0</v>
      </c>
      <c r="G557" s="1" t="str">
        <f t="shared" si="142"/>
        <v xml:space="preserve"> </v>
      </c>
      <c r="H557" s="42" t="str">
        <f t="shared" si="147"/>
        <v xml:space="preserve"> </v>
      </c>
      <c r="I557" s="1" t="str">
        <f t="shared" si="143"/>
        <v xml:space="preserve"> </v>
      </c>
      <c r="J557" s="1" t="str">
        <f t="shared" si="144"/>
        <v xml:space="preserve"> </v>
      </c>
      <c r="K557" s="1" t="str">
        <f t="shared" si="145"/>
        <v xml:space="preserve"> </v>
      </c>
      <c r="L557" s="7"/>
      <c r="M557">
        <f t="shared" si="148"/>
        <v>0</v>
      </c>
      <c r="N557">
        <f t="shared" si="149"/>
        <v>0</v>
      </c>
      <c r="O557">
        <f t="shared" si="150"/>
        <v>0</v>
      </c>
      <c r="P557" s="1">
        <f t="shared" si="151"/>
        <v>0</v>
      </c>
      <c r="Q557" s="22">
        <f t="shared" si="137"/>
        <v>0</v>
      </c>
      <c r="R557" s="19">
        <f t="shared" si="136"/>
        <v>0</v>
      </c>
      <c r="S557" s="1">
        <f t="shared" si="136"/>
        <v>0</v>
      </c>
      <c r="T557" s="1">
        <f t="shared" si="136"/>
        <v>0</v>
      </c>
      <c r="U557" s="42" t="str">
        <f t="shared" si="152"/>
        <v xml:space="preserve"> </v>
      </c>
      <c r="Z557" s="14"/>
    </row>
    <row r="558" spans="1:26" ht="15.75" x14ac:dyDescent="0.25">
      <c r="A558" s="3">
        <v>555</v>
      </c>
      <c r="B558" s="4">
        <f t="shared" si="138"/>
        <v>555</v>
      </c>
      <c r="C558" s="1" t="str">
        <f t="shared" si="139"/>
        <v xml:space="preserve"> </v>
      </c>
      <c r="D558" t="str">
        <f t="shared" si="140"/>
        <v xml:space="preserve"> </v>
      </c>
      <c r="E558" s="1" t="str">
        <f t="shared" si="141"/>
        <v xml:space="preserve"> </v>
      </c>
      <c r="F558" s="1">
        <f t="shared" si="146"/>
        <v>0</v>
      </c>
      <c r="G558" s="1" t="str">
        <f t="shared" si="142"/>
        <v xml:space="preserve"> </v>
      </c>
      <c r="H558" s="42" t="str">
        <f t="shared" si="147"/>
        <v xml:space="preserve"> </v>
      </c>
      <c r="I558" s="1" t="str">
        <f t="shared" si="143"/>
        <v xml:space="preserve"> </v>
      </c>
      <c r="J558" s="1" t="str">
        <f t="shared" si="144"/>
        <v xml:space="preserve"> </v>
      </c>
      <c r="K558" s="1" t="str">
        <f t="shared" si="145"/>
        <v xml:space="preserve"> </v>
      </c>
      <c r="L558" s="7"/>
      <c r="M558">
        <f t="shared" si="148"/>
        <v>0</v>
      </c>
      <c r="N558">
        <f t="shared" si="149"/>
        <v>0</v>
      </c>
      <c r="O558">
        <f t="shared" si="150"/>
        <v>0</v>
      </c>
      <c r="P558" s="1">
        <f t="shared" si="151"/>
        <v>0</v>
      </c>
      <c r="Q558" s="22">
        <f t="shared" si="137"/>
        <v>0</v>
      </c>
      <c r="R558" s="19">
        <f t="shared" si="137"/>
        <v>0</v>
      </c>
      <c r="S558" s="1">
        <f t="shared" si="137"/>
        <v>0</v>
      </c>
      <c r="T558" s="1">
        <f t="shared" si="137"/>
        <v>0</v>
      </c>
      <c r="U558" s="42" t="str">
        <f t="shared" si="152"/>
        <v xml:space="preserve"> </v>
      </c>
      <c r="Z558" s="14"/>
    </row>
    <row r="559" spans="1:26" ht="15.75" x14ac:dyDescent="0.25">
      <c r="A559" s="3">
        <v>556</v>
      </c>
      <c r="B559" s="4">
        <f t="shared" si="138"/>
        <v>556</v>
      </c>
      <c r="C559" s="1" t="str">
        <f t="shared" si="139"/>
        <v xml:space="preserve"> </v>
      </c>
      <c r="D559" t="str">
        <f t="shared" si="140"/>
        <v xml:space="preserve"> </v>
      </c>
      <c r="E559" s="1" t="str">
        <f t="shared" si="141"/>
        <v xml:space="preserve"> </v>
      </c>
      <c r="F559" s="1">
        <f t="shared" si="146"/>
        <v>0</v>
      </c>
      <c r="G559" s="1" t="str">
        <f t="shared" si="142"/>
        <v xml:space="preserve"> </v>
      </c>
      <c r="H559" s="42" t="str">
        <f t="shared" si="147"/>
        <v xml:space="preserve"> </v>
      </c>
      <c r="I559" s="1" t="str">
        <f t="shared" si="143"/>
        <v xml:space="preserve"> </v>
      </c>
      <c r="J559" s="1" t="str">
        <f t="shared" si="144"/>
        <v xml:space="preserve"> </v>
      </c>
      <c r="K559" s="1" t="str">
        <f t="shared" si="145"/>
        <v xml:space="preserve"> </v>
      </c>
      <c r="L559" s="7"/>
      <c r="M559">
        <f t="shared" si="148"/>
        <v>0</v>
      </c>
      <c r="N559">
        <f t="shared" si="149"/>
        <v>0</v>
      </c>
      <c r="O559">
        <f t="shared" si="150"/>
        <v>0</v>
      </c>
      <c r="P559" s="1">
        <f t="shared" si="151"/>
        <v>0</v>
      </c>
      <c r="Q559" s="22">
        <f t="shared" ref="Q559:T601" si="153">Z559</f>
        <v>0</v>
      </c>
      <c r="R559" s="19">
        <f t="shared" si="153"/>
        <v>0</v>
      </c>
      <c r="S559" s="1">
        <f t="shared" si="153"/>
        <v>0</v>
      </c>
      <c r="T559" s="1">
        <f t="shared" si="153"/>
        <v>0</v>
      </c>
      <c r="U559" s="42" t="str">
        <f t="shared" si="152"/>
        <v xml:space="preserve"> </v>
      </c>
      <c r="Z559" s="14"/>
    </row>
    <row r="560" spans="1:26" ht="15.75" x14ac:dyDescent="0.25">
      <c r="A560" s="3">
        <v>557</v>
      </c>
      <c r="B560" s="4">
        <f t="shared" si="138"/>
        <v>557</v>
      </c>
      <c r="C560" s="1" t="str">
        <f t="shared" si="139"/>
        <v xml:space="preserve"> </v>
      </c>
      <c r="D560" t="str">
        <f t="shared" si="140"/>
        <v xml:space="preserve"> </v>
      </c>
      <c r="E560" s="1" t="str">
        <f t="shared" si="141"/>
        <v xml:space="preserve"> </v>
      </c>
      <c r="F560" s="1">
        <f t="shared" si="146"/>
        <v>0</v>
      </c>
      <c r="G560" s="1" t="str">
        <f t="shared" si="142"/>
        <v xml:space="preserve"> </v>
      </c>
      <c r="H560" s="42" t="str">
        <f t="shared" si="147"/>
        <v xml:space="preserve"> </v>
      </c>
      <c r="I560" s="1" t="str">
        <f t="shared" si="143"/>
        <v xml:space="preserve"> </v>
      </c>
      <c r="J560" s="1" t="str">
        <f t="shared" si="144"/>
        <v xml:space="preserve"> </v>
      </c>
      <c r="K560" s="1" t="str">
        <f t="shared" si="145"/>
        <v xml:space="preserve"> </v>
      </c>
      <c r="L560" s="7"/>
      <c r="M560">
        <f t="shared" si="148"/>
        <v>0</v>
      </c>
      <c r="N560">
        <f t="shared" si="149"/>
        <v>0</v>
      </c>
      <c r="O560">
        <f t="shared" si="150"/>
        <v>0</v>
      </c>
      <c r="P560" s="1">
        <f t="shared" si="151"/>
        <v>0</v>
      </c>
      <c r="Q560" s="22">
        <f t="shared" si="153"/>
        <v>0</v>
      </c>
      <c r="R560" s="19">
        <f t="shared" si="153"/>
        <v>0</v>
      </c>
      <c r="S560" s="1">
        <f t="shared" si="153"/>
        <v>0</v>
      </c>
      <c r="T560" s="1">
        <f t="shared" si="153"/>
        <v>0</v>
      </c>
      <c r="U560" s="42" t="str">
        <f t="shared" si="152"/>
        <v xml:space="preserve"> </v>
      </c>
      <c r="Z560" s="14"/>
    </row>
    <row r="561" spans="1:26" ht="15.75" x14ac:dyDescent="0.25">
      <c r="A561" s="3">
        <v>558</v>
      </c>
      <c r="B561" s="4">
        <f t="shared" si="138"/>
        <v>558</v>
      </c>
      <c r="C561" s="1" t="str">
        <f t="shared" si="139"/>
        <v xml:space="preserve"> </v>
      </c>
      <c r="D561" t="str">
        <f t="shared" si="140"/>
        <v xml:space="preserve"> </v>
      </c>
      <c r="E561" s="1" t="str">
        <f t="shared" si="141"/>
        <v xml:space="preserve"> </v>
      </c>
      <c r="F561" s="1">
        <f t="shared" si="146"/>
        <v>0</v>
      </c>
      <c r="G561" s="1" t="str">
        <f t="shared" si="142"/>
        <v xml:space="preserve"> </v>
      </c>
      <c r="H561" s="42" t="str">
        <f t="shared" si="147"/>
        <v xml:space="preserve"> </v>
      </c>
      <c r="I561" s="1" t="str">
        <f t="shared" si="143"/>
        <v xml:space="preserve"> </v>
      </c>
      <c r="J561" s="1" t="str">
        <f t="shared" si="144"/>
        <v xml:space="preserve"> </v>
      </c>
      <c r="K561" s="1" t="str">
        <f t="shared" si="145"/>
        <v xml:space="preserve"> </v>
      </c>
      <c r="L561" s="7"/>
      <c r="M561">
        <f t="shared" si="148"/>
        <v>0</v>
      </c>
      <c r="N561">
        <f t="shared" si="149"/>
        <v>0</v>
      </c>
      <c r="O561">
        <f t="shared" si="150"/>
        <v>0</v>
      </c>
      <c r="P561" s="1">
        <f t="shared" si="151"/>
        <v>0</v>
      </c>
      <c r="Q561" s="22">
        <f t="shared" si="153"/>
        <v>0</v>
      </c>
      <c r="R561" s="19">
        <f t="shared" si="153"/>
        <v>0</v>
      </c>
      <c r="S561" s="1">
        <f t="shared" si="153"/>
        <v>0</v>
      </c>
      <c r="T561" s="1">
        <f t="shared" si="153"/>
        <v>0</v>
      </c>
      <c r="U561" s="42" t="str">
        <f t="shared" si="152"/>
        <v xml:space="preserve"> </v>
      </c>
      <c r="Z561" s="14"/>
    </row>
    <row r="562" spans="1:26" ht="15.75" x14ac:dyDescent="0.25">
      <c r="A562" s="3">
        <v>559</v>
      </c>
      <c r="B562" s="4">
        <f t="shared" si="138"/>
        <v>559</v>
      </c>
      <c r="C562" s="1" t="str">
        <f t="shared" si="139"/>
        <v xml:space="preserve"> </v>
      </c>
      <c r="D562" t="str">
        <f t="shared" si="140"/>
        <v xml:space="preserve"> </v>
      </c>
      <c r="E562" s="1" t="str">
        <f t="shared" si="141"/>
        <v xml:space="preserve"> </v>
      </c>
      <c r="F562" s="1">
        <f t="shared" si="146"/>
        <v>0</v>
      </c>
      <c r="G562" s="1" t="str">
        <f t="shared" si="142"/>
        <v xml:space="preserve"> </v>
      </c>
      <c r="H562" s="42" t="str">
        <f t="shared" si="147"/>
        <v xml:space="preserve"> </v>
      </c>
      <c r="I562" s="1" t="str">
        <f t="shared" si="143"/>
        <v xml:space="preserve"> </v>
      </c>
      <c r="J562" s="1" t="str">
        <f t="shared" si="144"/>
        <v xml:space="preserve"> </v>
      </c>
      <c r="K562" s="1" t="str">
        <f t="shared" si="145"/>
        <v xml:space="preserve"> </v>
      </c>
      <c r="L562" s="7"/>
      <c r="M562">
        <f t="shared" si="148"/>
        <v>0</v>
      </c>
      <c r="N562">
        <f t="shared" si="149"/>
        <v>0</v>
      </c>
      <c r="O562">
        <f t="shared" si="150"/>
        <v>0</v>
      </c>
      <c r="P562" s="1">
        <f t="shared" si="151"/>
        <v>0</v>
      </c>
      <c r="Q562" s="22">
        <f t="shared" si="153"/>
        <v>0</v>
      </c>
      <c r="R562" s="19">
        <f t="shared" si="153"/>
        <v>0</v>
      </c>
      <c r="S562" s="1">
        <f t="shared" si="153"/>
        <v>0</v>
      </c>
      <c r="T562" s="1">
        <f t="shared" si="153"/>
        <v>0</v>
      </c>
      <c r="U562" s="42" t="str">
        <f t="shared" si="152"/>
        <v xml:space="preserve"> </v>
      </c>
      <c r="Z562" s="14"/>
    </row>
    <row r="563" spans="1:26" ht="15.75" x14ac:dyDescent="0.25">
      <c r="A563" s="3">
        <v>560</v>
      </c>
      <c r="B563" s="4">
        <f t="shared" si="138"/>
        <v>560</v>
      </c>
      <c r="C563" s="1" t="str">
        <f t="shared" si="139"/>
        <v xml:space="preserve"> </v>
      </c>
      <c r="D563" t="str">
        <f t="shared" si="140"/>
        <v xml:space="preserve"> </v>
      </c>
      <c r="E563" s="1" t="str">
        <f t="shared" si="141"/>
        <v xml:space="preserve"> </v>
      </c>
      <c r="F563" s="1">
        <f t="shared" si="146"/>
        <v>0</v>
      </c>
      <c r="G563" s="1" t="str">
        <f t="shared" si="142"/>
        <v xml:space="preserve"> </v>
      </c>
      <c r="H563" s="42" t="str">
        <f t="shared" si="147"/>
        <v xml:space="preserve"> </v>
      </c>
      <c r="I563" s="1" t="str">
        <f t="shared" si="143"/>
        <v xml:space="preserve"> </v>
      </c>
      <c r="J563" s="1" t="str">
        <f t="shared" si="144"/>
        <v xml:space="preserve"> </v>
      </c>
      <c r="K563" s="1" t="str">
        <f t="shared" si="145"/>
        <v xml:space="preserve"> </v>
      </c>
      <c r="L563" s="7"/>
      <c r="M563">
        <f t="shared" si="148"/>
        <v>0</v>
      </c>
      <c r="N563">
        <f t="shared" si="149"/>
        <v>0</v>
      </c>
      <c r="O563">
        <f t="shared" si="150"/>
        <v>0</v>
      </c>
      <c r="P563" s="1">
        <f t="shared" si="151"/>
        <v>0</v>
      </c>
      <c r="Q563" s="22">
        <f t="shared" si="153"/>
        <v>0</v>
      </c>
      <c r="R563" s="19">
        <f t="shared" si="153"/>
        <v>0</v>
      </c>
      <c r="S563" s="1">
        <f t="shared" si="153"/>
        <v>0</v>
      </c>
      <c r="T563" s="1">
        <f t="shared" si="153"/>
        <v>0</v>
      </c>
      <c r="U563" s="42" t="str">
        <f t="shared" si="152"/>
        <v xml:space="preserve"> </v>
      </c>
      <c r="Z563" s="14"/>
    </row>
    <row r="564" spans="1:26" ht="15.75" x14ac:dyDescent="0.25">
      <c r="A564" s="3">
        <v>561</v>
      </c>
      <c r="B564" s="4">
        <f t="shared" si="138"/>
        <v>561</v>
      </c>
      <c r="C564" s="1" t="str">
        <f t="shared" si="139"/>
        <v xml:space="preserve"> </v>
      </c>
      <c r="D564" t="str">
        <f t="shared" si="140"/>
        <v xml:space="preserve"> </v>
      </c>
      <c r="E564" s="1" t="str">
        <f t="shared" si="141"/>
        <v xml:space="preserve"> </v>
      </c>
      <c r="F564" s="1">
        <f t="shared" si="146"/>
        <v>0</v>
      </c>
      <c r="G564" s="1" t="str">
        <f t="shared" si="142"/>
        <v xml:space="preserve"> </v>
      </c>
      <c r="H564" s="42" t="str">
        <f t="shared" si="147"/>
        <v xml:space="preserve"> </v>
      </c>
      <c r="I564" s="1" t="str">
        <f t="shared" si="143"/>
        <v xml:space="preserve"> </v>
      </c>
      <c r="J564" s="1" t="str">
        <f t="shared" si="144"/>
        <v xml:space="preserve"> </v>
      </c>
      <c r="K564" s="1" t="str">
        <f t="shared" si="145"/>
        <v xml:space="preserve"> </v>
      </c>
      <c r="L564" s="7"/>
      <c r="M564">
        <f t="shared" si="148"/>
        <v>0</v>
      </c>
      <c r="N564">
        <f t="shared" si="149"/>
        <v>0</v>
      </c>
      <c r="O564">
        <f t="shared" si="150"/>
        <v>0</v>
      </c>
      <c r="P564" s="1">
        <f t="shared" si="151"/>
        <v>0</v>
      </c>
      <c r="Q564" s="22">
        <f t="shared" si="153"/>
        <v>0</v>
      </c>
      <c r="R564" s="19">
        <f t="shared" si="153"/>
        <v>0</v>
      </c>
      <c r="S564" s="1">
        <f t="shared" si="153"/>
        <v>0</v>
      </c>
      <c r="T564" s="1">
        <f t="shared" si="153"/>
        <v>0</v>
      </c>
      <c r="U564" s="42" t="str">
        <f t="shared" si="152"/>
        <v xml:space="preserve"> </v>
      </c>
      <c r="Z564" s="14"/>
    </row>
    <row r="565" spans="1:26" ht="15.75" x14ac:dyDescent="0.25">
      <c r="A565" s="3">
        <v>562</v>
      </c>
      <c r="B565" s="4">
        <f t="shared" si="138"/>
        <v>562</v>
      </c>
      <c r="C565" s="1" t="str">
        <f t="shared" si="139"/>
        <v xml:space="preserve"> </v>
      </c>
      <c r="D565" t="str">
        <f t="shared" si="140"/>
        <v xml:space="preserve"> </v>
      </c>
      <c r="E565" s="1" t="str">
        <f t="shared" si="141"/>
        <v xml:space="preserve"> </v>
      </c>
      <c r="F565" s="1">
        <f t="shared" si="146"/>
        <v>0</v>
      </c>
      <c r="G565" s="1" t="str">
        <f t="shared" si="142"/>
        <v xml:space="preserve"> </v>
      </c>
      <c r="H565" s="42" t="str">
        <f t="shared" si="147"/>
        <v xml:space="preserve"> </v>
      </c>
      <c r="I565" s="1" t="str">
        <f t="shared" si="143"/>
        <v xml:space="preserve"> </v>
      </c>
      <c r="J565" s="1" t="str">
        <f t="shared" si="144"/>
        <v xml:space="preserve"> </v>
      </c>
      <c r="K565" s="1" t="str">
        <f t="shared" si="145"/>
        <v xml:space="preserve"> </v>
      </c>
      <c r="L565" s="7"/>
      <c r="M565">
        <f t="shared" si="148"/>
        <v>0</v>
      </c>
      <c r="N565">
        <f t="shared" si="149"/>
        <v>0</v>
      </c>
      <c r="O565">
        <f t="shared" si="150"/>
        <v>0</v>
      </c>
      <c r="P565" s="1">
        <f t="shared" si="151"/>
        <v>0</v>
      </c>
      <c r="Q565" s="22">
        <f t="shared" si="153"/>
        <v>0</v>
      </c>
      <c r="R565" s="19">
        <f t="shared" si="153"/>
        <v>0</v>
      </c>
      <c r="S565" s="1">
        <f t="shared" si="153"/>
        <v>0</v>
      </c>
      <c r="T565" s="1">
        <f t="shared" si="153"/>
        <v>0</v>
      </c>
      <c r="U565" s="42" t="str">
        <f t="shared" si="152"/>
        <v xml:space="preserve"> </v>
      </c>
      <c r="Z565" s="14"/>
    </row>
    <row r="566" spans="1:26" ht="15.75" x14ac:dyDescent="0.25">
      <c r="A566" s="3">
        <v>563</v>
      </c>
      <c r="B566" s="4">
        <f t="shared" si="138"/>
        <v>563</v>
      </c>
      <c r="C566" s="1" t="str">
        <f t="shared" si="139"/>
        <v xml:space="preserve"> </v>
      </c>
      <c r="D566" t="str">
        <f t="shared" si="140"/>
        <v xml:space="preserve"> </v>
      </c>
      <c r="E566" s="1" t="str">
        <f t="shared" si="141"/>
        <v xml:space="preserve"> </v>
      </c>
      <c r="F566" s="1">
        <f t="shared" si="146"/>
        <v>0</v>
      </c>
      <c r="G566" s="1" t="str">
        <f t="shared" si="142"/>
        <v xml:space="preserve"> </v>
      </c>
      <c r="H566" s="42" t="str">
        <f t="shared" si="147"/>
        <v xml:space="preserve"> </v>
      </c>
      <c r="I566" s="1" t="str">
        <f t="shared" si="143"/>
        <v xml:space="preserve"> </v>
      </c>
      <c r="J566" s="1" t="str">
        <f t="shared" si="144"/>
        <v xml:space="preserve"> </v>
      </c>
      <c r="K566" s="1" t="str">
        <f t="shared" si="145"/>
        <v xml:space="preserve"> </v>
      </c>
      <c r="L566" s="7"/>
      <c r="M566">
        <f t="shared" si="148"/>
        <v>0</v>
      </c>
      <c r="N566">
        <f t="shared" si="149"/>
        <v>0</v>
      </c>
      <c r="O566">
        <f t="shared" si="150"/>
        <v>0</v>
      </c>
      <c r="P566" s="1">
        <f t="shared" si="151"/>
        <v>0</v>
      </c>
      <c r="Q566" s="22">
        <f t="shared" si="153"/>
        <v>0</v>
      </c>
      <c r="R566" s="19">
        <f t="shared" si="153"/>
        <v>0</v>
      </c>
      <c r="S566" s="1">
        <f t="shared" si="153"/>
        <v>0</v>
      </c>
      <c r="T566" s="1">
        <f t="shared" si="153"/>
        <v>0</v>
      </c>
      <c r="U566" s="42" t="str">
        <f t="shared" si="152"/>
        <v xml:space="preserve"> </v>
      </c>
      <c r="Z566" s="14"/>
    </row>
    <row r="567" spans="1:26" ht="15.75" x14ac:dyDescent="0.25">
      <c r="A567" s="3">
        <v>564</v>
      </c>
      <c r="B567" s="4">
        <f t="shared" si="138"/>
        <v>564</v>
      </c>
      <c r="C567" s="1" t="str">
        <f t="shared" si="139"/>
        <v xml:space="preserve"> </v>
      </c>
      <c r="D567" t="str">
        <f t="shared" si="140"/>
        <v xml:space="preserve"> </v>
      </c>
      <c r="E567" s="1" t="str">
        <f t="shared" si="141"/>
        <v xml:space="preserve"> </v>
      </c>
      <c r="F567" s="1">
        <f t="shared" si="146"/>
        <v>0</v>
      </c>
      <c r="G567" s="1" t="str">
        <f t="shared" si="142"/>
        <v xml:space="preserve"> </v>
      </c>
      <c r="H567" s="42" t="str">
        <f t="shared" si="147"/>
        <v xml:space="preserve"> </v>
      </c>
      <c r="I567" s="1" t="str">
        <f t="shared" si="143"/>
        <v xml:space="preserve"> </v>
      </c>
      <c r="J567" s="1" t="str">
        <f t="shared" si="144"/>
        <v xml:space="preserve"> </v>
      </c>
      <c r="K567" s="1" t="str">
        <f t="shared" si="145"/>
        <v xml:space="preserve"> </v>
      </c>
      <c r="L567" s="7"/>
      <c r="M567">
        <f t="shared" si="148"/>
        <v>0</v>
      </c>
      <c r="N567">
        <f t="shared" si="149"/>
        <v>0</v>
      </c>
      <c r="O567">
        <f t="shared" si="150"/>
        <v>0</v>
      </c>
      <c r="P567" s="1">
        <f t="shared" si="151"/>
        <v>0</v>
      </c>
      <c r="Q567" s="22">
        <f t="shared" si="153"/>
        <v>0</v>
      </c>
      <c r="R567" s="19">
        <f t="shared" si="153"/>
        <v>0</v>
      </c>
      <c r="S567" s="1">
        <f t="shared" si="153"/>
        <v>0</v>
      </c>
      <c r="T567" s="1">
        <f t="shared" si="153"/>
        <v>0</v>
      </c>
      <c r="U567" s="42" t="str">
        <f t="shared" si="152"/>
        <v xml:space="preserve"> </v>
      </c>
      <c r="Z567" s="14"/>
    </row>
    <row r="568" spans="1:26" ht="15.75" x14ac:dyDescent="0.25">
      <c r="A568" s="3">
        <v>565</v>
      </c>
      <c r="B568" s="4">
        <f t="shared" si="138"/>
        <v>565</v>
      </c>
      <c r="C568" s="1" t="str">
        <f t="shared" si="139"/>
        <v xml:space="preserve"> </v>
      </c>
      <c r="D568" t="str">
        <f t="shared" si="140"/>
        <v xml:space="preserve"> </v>
      </c>
      <c r="E568" s="1" t="str">
        <f t="shared" si="141"/>
        <v xml:space="preserve"> </v>
      </c>
      <c r="F568" s="1">
        <f t="shared" si="146"/>
        <v>0</v>
      </c>
      <c r="G568" s="1" t="str">
        <f t="shared" si="142"/>
        <v xml:space="preserve"> </v>
      </c>
      <c r="H568" s="42" t="str">
        <f t="shared" si="147"/>
        <v xml:space="preserve"> </v>
      </c>
      <c r="I568" s="1" t="str">
        <f t="shared" si="143"/>
        <v xml:space="preserve"> </v>
      </c>
      <c r="J568" s="1" t="str">
        <f t="shared" si="144"/>
        <v xml:space="preserve"> </v>
      </c>
      <c r="K568" s="1" t="str">
        <f t="shared" si="145"/>
        <v xml:space="preserve"> </v>
      </c>
      <c r="L568" s="7"/>
      <c r="M568">
        <f t="shared" si="148"/>
        <v>0</v>
      </c>
      <c r="N568">
        <f t="shared" si="149"/>
        <v>0</v>
      </c>
      <c r="O568">
        <f t="shared" si="150"/>
        <v>0</v>
      </c>
      <c r="P568" s="1">
        <f t="shared" si="151"/>
        <v>0</v>
      </c>
      <c r="Q568" s="22">
        <f t="shared" si="153"/>
        <v>0</v>
      </c>
      <c r="R568" s="19">
        <f t="shared" si="153"/>
        <v>0</v>
      </c>
      <c r="S568" s="1">
        <f t="shared" si="153"/>
        <v>0</v>
      </c>
      <c r="T568" s="1">
        <f t="shared" si="153"/>
        <v>0</v>
      </c>
      <c r="U568" s="42" t="str">
        <f t="shared" si="152"/>
        <v xml:space="preserve"> </v>
      </c>
      <c r="Z568" s="14"/>
    </row>
    <row r="569" spans="1:26" ht="15.75" x14ac:dyDescent="0.25">
      <c r="A569" s="3">
        <v>566</v>
      </c>
      <c r="B569" s="4">
        <f t="shared" si="138"/>
        <v>566</v>
      </c>
      <c r="C569" s="1" t="str">
        <f t="shared" si="139"/>
        <v xml:space="preserve"> </v>
      </c>
      <c r="D569" t="str">
        <f t="shared" si="140"/>
        <v xml:space="preserve"> </v>
      </c>
      <c r="E569" s="1" t="str">
        <f t="shared" si="141"/>
        <v xml:space="preserve"> </v>
      </c>
      <c r="F569" s="1">
        <f t="shared" si="146"/>
        <v>0</v>
      </c>
      <c r="G569" s="1" t="str">
        <f t="shared" si="142"/>
        <v xml:space="preserve"> </v>
      </c>
      <c r="H569" s="42" t="str">
        <f t="shared" si="147"/>
        <v xml:space="preserve"> </v>
      </c>
      <c r="I569" s="1" t="str">
        <f t="shared" si="143"/>
        <v xml:space="preserve"> </v>
      </c>
      <c r="J569" s="1" t="str">
        <f t="shared" si="144"/>
        <v xml:space="preserve"> </v>
      </c>
      <c r="K569" s="1" t="str">
        <f t="shared" si="145"/>
        <v xml:space="preserve"> </v>
      </c>
      <c r="L569" s="7"/>
      <c r="M569">
        <f t="shared" si="148"/>
        <v>0</v>
      </c>
      <c r="N569">
        <f t="shared" si="149"/>
        <v>0</v>
      </c>
      <c r="O569">
        <f t="shared" si="150"/>
        <v>0</v>
      </c>
      <c r="P569" s="1">
        <f t="shared" si="151"/>
        <v>0</v>
      </c>
      <c r="Q569" s="22">
        <f t="shared" si="153"/>
        <v>0</v>
      </c>
      <c r="R569" s="19">
        <f t="shared" si="153"/>
        <v>0</v>
      </c>
      <c r="S569" s="1">
        <f t="shared" si="153"/>
        <v>0</v>
      </c>
      <c r="T569" s="1">
        <f t="shared" si="153"/>
        <v>0</v>
      </c>
      <c r="U569" s="42" t="str">
        <f t="shared" si="152"/>
        <v xml:space="preserve"> </v>
      </c>
      <c r="Z569" s="14"/>
    </row>
    <row r="570" spans="1:26" ht="15.75" x14ac:dyDescent="0.25">
      <c r="A570" s="3">
        <v>567</v>
      </c>
      <c r="B570" s="4">
        <f t="shared" si="138"/>
        <v>567</v>
      </c>
      <c r="C570" s="1" t="str">
        <f t="shared" si="139"/>
        <v xml:space="preserve"> </v>
      </c>
      <c r="D570" t="str">
        <f t="shared" si="140"/>
        <v xml:space="preserve"> </v>
      </c>
      <c r="E570" s="1" t="str">
        <f t="shared" si="141"/>
        <v xml:space="preserve"> </v>
      </c>
      <c r="F570" s="1">
        <f t="shared" si="146"/>
        <v>0</v>
      </c>
      <c r="G570" s="1" t="str">
        <f t="shared" si="142"/>
        <v xml:space="preserve"> </v>
      </c>
      <c r="H570" s="42" t="str">
        <f t="shared" si="147"/>
        <v xml:space="preserve"> </v>
      </c>
      <c r="I570" s="1" t="str">
        <f t="shared" si="143"/>
        <v xml:space="preserve"> </v>
      </c>
      <c r="J570" s="1" t="str">
        <f t="shared" si="144"/>
        <v xml:space="preserve"> </v>
      </c>
      <c r="K570" s="1" t="str">
        <f t="shared" si="145"/>
        <v xml:space="preserve"> </v>
      </c>
      <c r="L570" s="7"/>
      <c r="M570">
        <f t="shared" si="148"/>
        <v>0</v>
      </c>
      <c r="N570">
        <f t="shared" si="149"/>
        <v>0</v>
      </c>
      <c r="O570">
        <f t="shared" si="150"/>
        <v>0</v>
      </c>
      <c r="P570" s="1">
        <f t="shared" si="151"/>
        <v>0</v>
      </c>
      <c r="Q570" s="22">
        <f t="shared" si="153"/>
        <v>0</v>
      </c>
      <c r="R570" s="19">
        <f t="shared" si="153"/>
        <v>0</v>
      </c>
      <c r="S570" s="1">
        <f t="shared" si="153"/>
        <v>0</v>
      </c>
      <c r="T570" s="1">
        <f t="shared" si="153"/>
        <v>0</v>
      </c>
      <c r="U570" s="42" t="str">
        <f t="shared" si="152"/>
        <v xml:space="preserve"> </v>
      </c>
      <c r="Z570" s="14"/>
    </row>
    <row r="571" spans="1:26" ht="15.75" x14ac:dyDescent="0.25">
      <c r="A571" s="3">
        <v>568</v>
      </c>
      <c r="B571" s="4">
        <f t="shared" si="138"/>
        <v>568</v>
      </c>
      <c r="C571" s="1" t="str">
        <f t="shared" si="139"/>
        <v xml:space="preserve"> </v>
      </c>
      <c r="D571" t="str">
        <f t="shared" si="140"/>
        <v xml:space="preserve"> </v>
      </c>
      <c r="E571" s="1" t="str">
        <f t="shared" si="141"/>
        <v xml:space="preserve"> </v>
      </c>
      <c r="F571" s="1">
        <f t="shared" si="146"/>
        <v>0</v>
      </c>
      <c r="G571" s="1" t="str">
        <f t="shared" si="142"/>
        <v xml:space="preserve"> </v>
      </c>
      <c r="H571" s="42" t="str">
        <f t="shared" si="147"/>
        <v xml:space="preserve"> </v>
      </c>
      <c r="I571" s="1" t="str">
        <f t="shared" si="143"/>
        <v xml:space="preserve"> </v>
      </c>
      <c r="J571" s="1" t="str">
        <f t="shared" si="144"/>
        <v xml:space="preserve"> </v>
      </c>
      <c r="K571" s="1" t="str">
        <f t="shared" si="145"/>
        <v xml:space="preserve"> </v>
      </c>
      <c r="L571" s="7"/>
      <c r="M571">
        <f t="shared" si="148"/>
        <v>0</v>
      </c>
      <c r="N571">
        <f t="shared" si="149"/>
        <v>0</v>
      </c>
      <c r="O571">
        <f t="shared" si="150"/>
        <v>0</v>
      </c>
      <c r="P571" s="1">
        <f t="shared" si="151"/>
        <v>0</v>
      </c>
      <c r="Q571" s="22">
        <f t="shared" si="153"/>
        <v>0</v>
      </c>
      <c r="R571" s="19">
        <f t="shared" si="153"/>
        <v>0</v>
      </c>
      <c r="S571" s="1">
        <f t="shared" si="153"/>
        <v>0</v>
      </c>
      <c r="T571" s="1">
        <f t="shared" si="153"/>
        <v>0</v>
      </c>
      <c r="U571" s="42" t="str">
        <f t="shared" si="152"/>
        <v xml:space="preserve"> </v>
      </c>
      <c r="Z571" s="14"/>
    </row>
    <row r="572" spans="1:26" ht="15.75" x14ac:dyDescent="0.25">
      <c r="A572" s="3">
        <v>569</v>
      </c>
      <c r="B572" s="4">
        <f t="shared" si="138"/>
        <v>569</v>
      </c>
      <c r="C572" s="1" t="str">
        <f t="shared" si="139"/>
        <v xml:space="preserve"> </v>
      </c>
      <c r="D572" t="str">
        <f t="shared" si="140"/>
        <v xml:space="preserve"> </v>
      </c>
      <c r="E572" s="1" t="str">
        <f t="shared" si="141"/>
        <v xml:space="preserve"> </v>
      </c>
      <c r="F572" s="1">
        <f t="shared" si="146"/>
        <v>0</v>
      </c>
      <c r="G572" s="1" t="str">
        <f t="shared" si="142"/>
        <v xml:space="preserve"> </v>
      </c>
      <c r="H572" s="42" t="str">
        <f t="shared" si="147"/>
        <v xml:space="preserve"> </v>
      </c>
      <c r="I572" s="1" t="str">
        <f t="shared" si="143"/>
        <v xml:space="preserve"> </v>
      </c>
      <c r="J572" s="1" t="str">
        <f t="shared" si="144"/>
        <v xml:space="preserve"> </v>
      </c>
      <c r="K572" s="1" t="str">
        <f t="shared" si="145"/>
        <v xml:space="preserve"> </v>
      </c>
      <c r="L572" s="7"/>
      <c r="M572">
        <f t="shared" si="148"/>
        <v>0</v>
      </c>
      <c r="N572">
        <f t="shared" si="149"/>
        <v>0</v>
      </c>
      <c r="O572">
        <f t="shared" si="150"/>
        <v>0</v>
      </c>
      <c r="P572" s="1">
        <f t="shared" si="151"/>
        <v>0</v>
      </c>
      <c r="Q572" s="22">
        <f t="shared" si="153"/>
        <v>0</v>
      </c>
      <c r="R572" s="19">
        <f t="shared" si="153"/>
        <v>0</v>
      </c>
      <c r="S572" s="1">
        <f t="shared" si="153"/>
        <v>0</v>
      </c>
      <c r="T572" s="1">
        <f t="shared" si="153"/>
        <v>0</v>
      </c>
      <c r="U572" s="42" t="str">
        <f t="shared" si="152"/>
        <v xml:space="preserve"> </v>
      </c>
      <c r="Z572" s="14"/>
    </row>
    <row r="573" spans="1:26" ht="15.75" x14ac:dyDescent="0.25">
      <c r="A573" s="3">
        <v>570</v>
      </c>
      <c r="B573" s="4">
        <f t="shared" si="138"/>
        <v>570</v>
      </c>
      <c r="C573" s="1" t="str">
        <f t="shared" si="139"/>
        <v xml:space="preserve"> </v>
      </c>
      <c r="D573" t="str">
        <f t="shared" si="140"/>
        <v xml:space="preserve"> </v>
      </c>
      <c r="E573" s="1" t="str">
        <f t="shared" si="141"/>
        <v xml:space="preserve"> </v>
      </c>
      <c r="F573" s="1">
        <f t="shared" si="146"/>
        <v>0</v>
      </c>
      <c r="G573" s="1" t="str">
        <f t="shared" si="142"/>
        <v xml:space="preserve"> </v>
      </c>
      <c r="H573" s="42" t="str">
        <f t="shared" si="147"/>
        <v xml:space="preserve"> </v>
      </c>
      <c r="I573" s="1" t="str">
        <f t="shared" si="143"/>
        <v xml:space="preserve"> </v>
      </c>
      <c r="J573" s="1" t="str">
        <f t="shared" si="144"/>
        <v xml:space="preserve"> </v>
      </c>
      <c r="K573" s="1" t="str">
        <f t="shared" si="145"/>
        <v xml:space="preserve"> </v>
      </c>
      <c r="L573" s="7"/>
      <c r="M573">
        <f t="shared" si="148"/>
        <v>0</v>
      </c>
      <c r="N573">
        <f t="shared" si="149"/>
        <v>0</v>
      </c>
      <c r="O573">
        <f t="shared" si="150"/>
        <v>0</v>
      </c>
      <c r="P573" s="1">
        <f t="shared" si="151"/>
        <v>0</v>
      </c>
      <c r="Q573" s="22">
        <f t="shared" si="153"/>
        <v>0</v>
      </c>
      <c r="R573" s="19">
        <f t="shared" si="153"/>
        <v>0</v>
      </c>
      <c r="S573" s="1">
        <f t="shared" si="153"/>
        <v>0</v>
      </c>
      <c r="T573" s="1">
        <f t="shared" si="153"/>
        <v>0</v>
      </c>
      <c r="U573" s="42" t="str">
        <f t="shared" si="152"/>
        <v xml:space="preserve"> </v>
      </c>
      <c r="Z573" s="14"/>
    </row>
    <row r="574" spans="1:26" ht="15.75" x14ac:dyDescent="0.25">
      <c r="A574" s="3">
        <v>571</v>
      </c>
      <c r="B574" s="4">
        <f t="shared" si="138"/>
        <v>571</v>
      </c>
      <c r="C574" s="1" t="str">
        <f t="shared" si="139"/>
        <v xml:space="preserve"> </v>
      </c>
      <c r="D574" t="str">
        <f t="shared" si="140"/>
        <v xml:space="preserve"> </v>
      </c>
      <c r="E574" s="1" t="str">
        <f t="shared" si="141"/>
        <v xml:space="preserve"> </v>
      </c>
      <c r="F574" s="1">
        <f t="shared" si="146"/>
        <v>0</v>
      </c>
      <c r="G574" s="1" t="str">
        <f t="shared" si="142"/>
        <v xml:space="preserve"> </v>
      </c>
      <c r="H574" s="42" t="str">
        <f t="shared" si="147"/>
        <v xml:space="preserve"> </v>
      </c>
      <c r="I574" s="1" t="str">
        <f t="shared" si="143"/>
        <v xml:space="preserve"> </v>
      </c>
      <c r="J574" s="1" t="str">
        <f t="shared" si="144"/>
        <v xml:space="preserve"> </v>
      </c>
      <c r="K574" s="1" t="str">
        <f t="shared" si="145"/>
        <v xml:space="preserve"> </v>
      </c>
      <c r="L574" s="7"/>
      <c r="M574">
        <f t="shared" si="148"/>
        <v>0</v>
      </c>
      <c r="N574">
        <f t="shared" si="149"/>
        <v>0</v>
      </c>
      <c r="O574">
        <f t="shared" si="150"/>
        <v>0</v>
      </c>
      <c r="P574" s="1">
        <f t="shared" si="151"/>
        <v>0</v>
      </c>
      <c r="Q574" s="22">
        <f t="shared" si="153"/>
        <v>0</v>
      </c>
      <c r="R574" s="19">
        <f t="shared" si="153"/>
        <v>0</v>
      </c>
      <c r="S574" s="1">
        <f t="shared" si="153"/>
        <v>0</v>
      </c>
      <c r="T574" s="1">
        <f t="shared" si="153"/>
        <v>0</v>
      </c>
      <c r="U574" s="42" t="str">
        <f t="shared" si="152"/>
        <v xml:space="preserve"> </v>
      </c>
      <c r="Z574" s="14"/>
    </row>
    <row r="575" spans="1:26" ht="15.75" x14ac:dyDescent="0.25">
      <c r="A575" s="3">
        <v>572</v>
      </c>
      <c r="B575" s="4">
        <f t="shared" si="138"/>
        <v>572</v>
      </c>
      <c r="C575" s="1" t="str">
        <f t="shared" si="139"/>
        <v xml:space="preserve"> </v>
      </c>
      <c r="D575" t="str">
        <f t="shared" si="140"/>
        <v xml:space="preserve"> </v>
      </c>
      <c r="E575" s="1" t="str">
        <f t="shared" si="141"/>
        <v xml:space="preserve"> </v>
      </c>
      <c r="F575" s="1">
        <f t="shared" si="146"/>
        <v>0</v>
      </c>
      <c r="G575" s="1" t="str">
        <f t="shared" si="142"/>
        <v xml:space="preserve"> </v>
      </c>
      <c r="H575" s="42" t="str">
        <f t="shared" si="147"/>
        <v xml:space="preserve"> </v>
      </c>
      <c r="I575" s="1" t="str">
        <f t="shared" si="143"/>
        <v xml:space="preserve"> </v>
      </c>
      <c r="J575" s="1" t="str">
        <f t="shared" si="144"/>
        <v xml:space="preserve"> </v>
      </c>
      <c r="K575" s="1" t="str">
        <f t="shared" si="145"/>
        <v xml:space="preserve"> </v>
      </c>
      <c r="L575" s="7"/>
      <c r="M575">
        <f t="shared" si="148"/>
        <v>0</v>
      </c>
      <c r="N575">
        <f t="shared" si="149"/>
        <v>0</v>
      </c>
      <c r="O575">
        <f t="shared" si="150"/>
        <v>0</v>
      </c>
      <c r="P575" s="1">
        <f t="shared" si="151"/>
        <v>0</v>
      </c>
      <c r="Q575" s="22">
        <f t="shared" si="153"/>
        <v>0</v>
      </c>
      <c r="R575" s="19">
        <f t="shared" si="153"/>
        <v>0</v>
      </c>
      <c r="S575" s="1">
        <f t="shared" si="153"/>
        <v>0</v>
      </c>
      <c r="T575" s="1">
        <f t="shared" si="153"/>
        <v>0</v>
      </c>
      <c r="U575" s="42" t="str">
        <f t="shared" si="152"/>
        <v xml:space="preserve"> </v>
      </c>
      <c r="Z575" s="14"/>
    </row>
    <row r="576" spans="1:26" ht="15.75" x14ac:dyDescent="0.25">
      <c r="A576" s="3">
        <v>573</v>
      </c>
      <c r="B576" s="4">
        <f t="shared" si="138"/>
        <v>573</v>
      </c>
      <c r="C576" s="1" t="str">
        <f t="shared" si="139"/>
        <v xml:space="preserve"> </v>
      </c>
      <c r="D576" t="str">
        <f t="shared" si="140"/>
        <v xml:space="preserve"> </v>
      </c>
      <c r="E576" s="1" t="str">
        <f t="shared" si="141"/>
        <v xml:space="preserve"> </v>
      </c>
      <c r="F576" s="1">
        <f t="shared" si="146"/>
        <v>0</v>
      </c>
      <c r="G576" s="1" t="str">
        <f t="shared" si="142"/>
        <v xml:space="preserve"> </v>
      </c>
      <c r="H576" s="42" t="str">
        <f t="shared" si="147"/>
        <v xml:space="preserve"> </v>
      </c>
      <c r="I576" s="1" t="str">
        <f t="shared" si="143"/>
        <v xml:space="preserve"> </v>
      </c>
      <c r="J576" s="1" t="str">
        <f t="shared" si="144"/>
        <v xml:space="preserve"> </v>
      </c>
      <c r="K576" s="1" t="str">
        <f t="shared" si="145"/>
        <v xml:space="preserve"> </v>
      </c>
      <c r="L576" s="7"/>
      <c r="M576">
        <f t="shared" si="148"/>
        <v>0</v>
      </c>
      <c r="N576">
        <f t="shared" si="149"/>
        <v>0</v>
      </c>
      <c r="O576">
        <f t="shared" si="150"/>
        <v>0</v>
      </c>
      <c r="P576" s="1">
        <f t="shared" si="151"/>
        <v>0</v>
      </c>
      <c r="Q576" s="22">
        <f t="shared" si="153"/>
        <v>0</v>
      </c>
      <c r="R576" s="19">
        <f t="shared" si="153"/>
        <v>0</v>
      </c>
      <c r="S576" s="1">
        <f t="shared" si="153"/>
        <v>0</v>
      </c>
      <c r="T576" s="1">
        <f t="shared" si="153"/>
        <v>0</v>
      </c>
      <c r="U576" s="42" t="str">
        <f t="shared" si="152"/>
        <v xml:space="preserve"> </v>
      </c>
      <c r="Z576" s="14"/>
    </row>
    <row r="577" spans="1:26" ht="15.75" x14ac:dyDescent="0.25">
      <c r="A577" s="3">
        <v>574</v>
      </c>
      <c r="B577" s="4">
        <f t="shared" si="138"/>
        <v>574</v>
      </c>
      <c r="C577" s="1" t="str">
        <f t="shared" si="139"/>
        <v xml:space="preserve"> </v>
      </c>
      <c r="D577" t="str">
        <f t="shared" si="140"/>
        <v xml:space="preserve"> </v>
      </c>
      <c r="E577" s="1" t="str">
        <f t="shared" si="141"/>
        <v xml:space="preserve"> </v>
      </c>
      <c r="F577" s="1">
        <f t="shared" si="146"/>
        <v>0</v>
      </c>
      <c r="G577" s="1" t="str">
        <f t="shared" si="142"/>
        <v xml:space="preserve"> </v>
      </c>
      <c r="H577" s="42" t="str">
        <f t="shared" si="147"/>
        <v xml:space="preserve"> </v>
      </c>
      <c r="I577" s="1" t="str">
        <f t="shared" si="143"/>
        <v xml:space="preserve"> </v>
      </c>
      <c r="J577" s="1" t="str">
        <f t="shared" si="144"/>
        <v xml:space="preserve"> </v>
      </c>
      <c r="K577" s="1" t="str">
        <f t="shared" si="145"/>
        <v xml:space="preserve"> </v>
      </c>
      <c r="L577" s="7"/>
      <c r="M577">
        <f t="shared" si="148"/>
        <v>0</v>
      </c>
      <c r="N577">
        <f t="shared" si="149"/>
        <v>0</v>
      </c>
      <c r="O577">
        <f t="shared" si="150"/>
        <v>0</v>
      </c>
      <c r="P577" s="1">
        <f t="shared" si="151"/>
        <v>0</v>
      </c>
      <c r="Q577" s="22">
        <f t="shared" si="153"/>
        <v>0</v>
      </c>
      <c r="R577" s="19">
        <f t="shared" si="153"/>
        <v>0</v>
      </c>
      <c r="S577" s="1">
        <f t="shared" si="153"/>
        <v>0</v>
      </c>
      <c r="T577" s="1">
        <f t="shared" si="153"/>
        <v>0</v>
      </c>
      <c r="U577" s="42" t="str">
        <f t="shared" si="152"/>
        <v xml:space="preserve"> </v>
      </c>
      <c r="Z577" s="14"/>
    </row>
    <row r="578" spans="1:26" ht="15.75" x14ac:dyDescent="0.25">
      <c r="A578" s="3">
        <v>575</v>
      </c>
      <c r="B578" s="4">
        <f t="shared" si="138"/>
        <v>575</v>
      </c>
      <c r="C578" s="1" t="str">
        <f t="shared" si="139"/>
        <v xml:space="preserve"> </v>
      </c>
      <c r="D578" t="str">
        <f t="shared" si="140"/>
        <v xml:space="preserve"> </v>
      </c>
      <c r="E578" s="1" t="str">
        <f t="shared" si="141"/>
        <v xml:space="preserve"> </v>
      </c>
      <c r="F578" s="1">
        <f t="shared" si="146"/>
        <v>0</v>
      </c>
      <c r="G578" s="1" t="str">
        <f t="shared" si="142"/>
        <v xml:space="preserve"> </v>
      </c>
      <c r="H578" s="42" t="str">
        <f t="shared" si="147"/>
        <v xml:space="preserve"> </v>
      </c>
      <c r="I578" s="1" t="str">
        <f t="shared" si="143"/>
        <v xml:space="preserve"> </v>
      </c>
      <c r="J578" s="1" t="str">
        <f t="shared" si="144"/>
        <v xml:space="preserve"> </v>
      </c>
      <c r="K578" s="1" t="str">
        <f t="shared" si="145"/>
        <v xml:space="preserve"> </v>
      </c>
      <c r="L578" s="7"/>
      <c r="M578">
        <f t="shared" si="148"/>
        <v>0</v>
      </c>
      <c r="N578">
        <f t="shared" si="149"/>
        <v>0</v>
      </c>
      <c r="O578">
        <f t="shared" si="150"/>
        <v>0</v>
      </c>
      <c r="P578" s="1">
        <f t="shared" si="151"/>
        <v>0</v>
      </c>
      <c r="Q578" s="22">
        <f t="shared" si="153"/>
        <v>0</v>
      </c>
      <c r="R578" s="19">
        <f t="shared" si="153"/>
        <v>0</v>
      </c>
      <c r="S578" s="1">
        <f t="shared" si="153"/>
        <v>0</v>
      </c>
      <c r="T578" s="1">
        <f t="shared" si="153"/>
        <v>0</v>
      </c>
      <c r="U578" s="42" t="str">
        <f t="shared" si="152"/>
        <v xml:space="preserve"> </v>
      </c>
      <c r="Z578" s="14"/>
    </row>
    <row r="579" spans="1:26" ht="15.75" x14ac:dyDescent="0.25">
      <c r="A579" s="3">
        <v>576</v>
      </c>
      <c r="B579" s="4">
        <f t="shared" si="138"/>
        <v>576</v>
      </c>
      <c r="C579" s="1" t="str">
        <f t="shared" si="139"/>
        <v xml:space="preserve"> </v>
      </c>
      <c r="D579" t="str">
        <f t="shared" si="140"/>
        <v xml:space="preserve"> </v>
      </c>
      <c r="E579" s="1" t="str">
        <f t="shared" si="141"/>
        <v xml:space="preserve"> </v>
      </c>
      <c r="F579" s="1">
        <f t="shared" si="146"/>
        <v>0</v>
      </c>
      <c r="G579" s="1" t="str">
        <f t="shared" si="142"/>
        <v xml:space="preserve"> </v>
      </c>
      <c r="H579" s="42" t="str">
        <f t="shared" si="147"/>
        <v xml:space="preserve"> </v>
      </c>
      <c r="I579" s="1" t="str">
        <f t="shared" si="143"/>
        <v xml:space="preserve"> </v>
      </c>
      <c r="J579" s="1" t="str">
        <f t="shared" si="144"/>
        <v xml:space="preserve"> </v>
      </c>
      <c r="K579" s="1" t="str">
        <f t="shared" si="145"/>
        <v xml:space="preserve"> </v>
      </c>
      <c r="L579" s="7"/>
      <c r="M579">
        <f t="shared" si="148"/>
        <v>0</v>
      </c>
      <c r="N579">
        <f t="shared" si="149"/>
        <v>0</v>
      </c>
      <c r="O579">
        <f t="shared" si="150"/>
        <v>0</v>
      </c>
      <c r="P579" s="1">
        <f t="shared" si="151"/>
        <v>0</v>
      </c>
      <c r="Q579" s="22">
        <f t="shared" si="153"/>
        <v>0</v>
      </c>
      <c r="R579" s="19">
        <f t="shared" si="153"/>
        <v>0</v>
      </c>
      <c r="S579" s="1">
        <f t="shared" si="153"/>
        <v>0</v>
      </c>
      <c r="T579" s="1">
        <f t="shared" si="153"/>
        <v>0</v>
      </c>
      <c r="U579" s="42" t="str">
        <f t="shared" si="152"/>
        <v xml:space="preserve"> </v>
      </c>
      <c r="Z579" s="14"/>
    </row>
    <row r="580" spans="1:26" ht="15.75" x14ac:dyDescent="0.25">
      <c r="A580" s="3">
        <v>577</v>
      </c>
      <c r="B580" s="4">
        <f t="shared" ref="B580:B643" si="154">IF(A580=C580," ",A580)</f>
        <v>577</v>
      </c>
      <c r="C580" s="1" t="str">
        <f t="shared" ref="C580:C643" si="155">_xlfn.IFNA(VLOOKUP(A580,$M$4:$N$1002,2,FALSE)," ")</f>
        <v xml:space="preserve"> </v>
      </c>
      <c r="D580" t="str">
        <f t="shared" ref="D580:D643" si="156">_xlfn.IFNA(VLOOKUP(C580,$N$4:$O$1002,2,FALSE)," ")</f>
        <v xml:space="preserve"> </v>
      </c>
      <c r="E580" s="1" t="str">
        <f t="shared" ref="E580:E643" si="157">_xlfn.IFNA(VLOOKUP(C580,$N$4:$U$1002,3,FALSE)," ")</f>
        <v xml:space="preserve"> </v>
      </c>
      <c r="F580" s="1">
        <f t="shared" si="146"/>
        <v>0</v>
      </c>
      <c r="G580" s="1" t="str">
        <f t="shared" ref="G580:G643" si="158">IF(D580=H580," ","licenza 23 da rinnovare")</f>
        <v xml:space="preserve"> </v>
      </c>
      <c r="H580" s="42" t="str">
        <f t="shared" si="147"/>
        <v xml:space="preserve"> </v>
      </c>
      <c r="I580" s="1" t="str">
        <f t="shared" ref="I580:I643" si="159">_xlfn.IFNA(VLOOKUP(D580,$O$4:$S$1002,4,FALSE)," ")</f>
        <v xml:space="preserve"> </v>
      </c>
      <c r="J580" s="1" t="str">
        <f t="shared" ref="J580:J643" si="160">_xlfn.IFNA(VLOOKUP(D580,$O$4:$S$1002,5,FALSE)," ")</f>
        <v xml:space="preserve"> </v>
      </c>
      <c r="K580" s="1" t="str">
        <f t="shared" ref="K580:K643" si="161">_xlfn.IFNA(VLOOKUP(D580,$O$4:$T$1002,6,FALSE)," ")</f>
        <v xml:space="preserve"> </v>
      </c>
      <c r="L580" s="7"/>
      <c r="M580">
        <f t="shared" si="148"/>
        <v>0</v>
      </c>
      <c r="N580">
        <f t="shared" si="149"/>
        <v>0</v>
      </c>
      <c r="O580">
        <f t="shared" si="150"/>
        <v>0</v>
      </c>
      <c r="P580" s="1">
        <f t="shared" si="151"/>
        <v>0</v>
      </c>
      <c r="Q580" s="22">
        <f t="shared" si="153"/>
        <v>0</v>
      </c>
      <c r="R580" s="19">
        <f t="shared" si="153"/>
        <v>0</v>
      </c>
      <c r="S580" s="1">
        <f t="shared" si="153"/>
        <v>0</v>
      </c>
      <c r="T580" s="1">
        <f t="shared" si="153"/>
        <v>0</v>
      </c>
      <c r="U580" s="42" t="str">
        <f t="shared" si="152"/>
        <v xml:space="preserve"> </v>
      </c>
      <c r="Z580" s="14"/>
    </row>
    <row r="581" spans="1:26" ht="15.75" x14ac:dyDescent="0.25">
      <c r="A581" s="3">
        <v>578</v>
      </c>
      <c r="B581" s="4">
        <f t="shared" si="154"/>
        <v>578</v>
      </c>
      <c r="C581" s="1" t="str">
        <f t="shared" si="155"/>
        <v xml:space="preserve"> </v>
      </c>
      <c r="D581" t="str">
        <f t="shared" si="156"/>
        <v xml:space="preserve"> </v>
      </c>
      <c r="E581" s="1" t="str">
        <f t="shared" si="157"/>
        <v xml:space="preserve"> </v>
      </c>
      <c r="F581" s="1">
        <f t="shared" ref="F581:F644" si="162">IF(G581="licenza 23 da rinnovare",1,0)</f>
        <v>0</v>
      </c>
      <c r="G581" s="1" t="str">
        <f t="shared" si="158"/>
        <v xml:space="preserve"> </v>
      </c>
      <c r="H581" s="42" t="str">
        <f t="shared" ref="H581:H644" si="163">_xlfn.IFNA(VLOOKUP(C581,$N$4:$W$1002,8,FALSE)," ")</f>
        <v xml:space="preserve"> </v>
      </c>
      <c r="I581" s="1" t="str">
        <f t="shared" si="159"/>
        <v xml:space="preserve"> </v>
      </c>
      <c r="J581" s="1" t="str">
        <f t="shared" si="160"/>
        <v xml:space="preserve"> </v>
      </c>
      <c r="K581" s="1" t="str">
        <f t="shared" si="161"/>
        <v xml:space="preserve"> </v>
      </c>
      <c r="L581" s="7"/>
      <c r="M581">
        <f t="shared" ref="M581:M644" si="164">X581</f>
        <v>0</v>
      </c>
      <c r="N581">
        <f t="shared" ref="N581:N644" si="165">X581</f>
        <v>0</v>
      </c>
      <c r="O581">
        <f t="shared" ref="O581:O644" si="166">Y581</f>
        <v>0</v>
      </c>
      <c r="P581" s="1">
        <f t="shared" ref="P581:P644" si="167">W581</f>
        <v>0</v>
      </c>
      <c r="Q581" s="22">
        <f t="shared" si="153"/>
        <v>0</v>
      </c>
      <c r="R581" s="19">
        <f t="shared" si="153"/>
        <v>0</v>
      </c>
      <c r="S581" s="1">
        <f t="shared" si="153"/>
        <v>0</v>
      </c>
      <c r="T581" s="1">
        <f t="shared" si="153"/>
        <v>0</v>
      </c>
      <c r="U581" s="42" t="str">
        <f t="shared" ref="U581:U644" si="168">IF(AD581&gt;0,AD581," ")</f>
        <v xml:space="preserve"> </v>
      </c>
      <c r="Z581" s="14"/>
    </row>
    <row r="582" spans="1:26" ht="15.75" x14ac:dyDescent="0.25">
      <c r="A582" s="3">
        <v>579</v>
      </c>
      <c r="B582" s="4">
        <f t="shared" si="154"/>
        <v>579</v>
      </c>
      <c r="C582" s="1" t="str">
        <f t="shared" si="155"/>
        <v xml:space="preserve"> </v>
      </c>
      <c r="D582" t="str">
        <f t="shared" si="156"/>
        <v xml:space="preserve"> </v>
      </c>
      <c r="E582" s="1" t="str">
        <f t="shared" si="157"/>
        <v xml:space="preserve"> </v>
      </c>
      <c r="F582" s="1">
        <f t="shared" si="162"/>
        <v>0</v>
      </c>
      <c r="G582" s="1" t="str">
        <f t="shared" si="158"/>
        <v xml:space="preserve"> </v>
      </c>
      <c r="H582" s="42" t="str">
        <f t="shared" si="163"/>
        <v xml:space="preserve"> </v>
      </c>
      <c r="I582" s="1" t="str">
        <f t="shared" si="159"/>
        <v xml:space="preserve"> </v>
      </c>
      <c r="J582" s="1" t="str">
        <f t="shared" si="160"/>
        <v xml:space="preserve"> </v>
      </c>
      <c r="K582" s="1" t="str">
        <f t="shared" si="161"/>
        <v xml:space="preserve"> </v>
      </c>
      <c r="L582" s="7"/>
      <c r="M582">
        <f t="shared" si="164"/>
        <v>0</v>
      </c>
      <c r="N582">
        <f t="shared" si="165"/>
        <v>0</v>
      </c>
      <c r="O582">
        <f t="shared" si="166"/>
        <v>0</v>
      </c>
      <c r="P582" s="1">
        <f t="shared" si="167"/>
        <v>0</v>
      </c>
      <c r="Q582" s="22">
        <f t="shared" si="153"/>
        <v>0</v>
      </c>
      <c r="R582" s="19">
        <f t="shared" si="153"/>
        <v>0</v>
      </c>
      <c r="S582" s="1">
        <f t="shared" si="153"/>
        <v>0</v>
      </c>
      <c r="T582" s="1">
        <f t="shared" si="153"/>
        <v>0</v>
      </c>
      <c r="U582" s="42" t="str">
        <f t="shared" si="168"/>
        <v xml:space="preserve"> </v>
      </c>
      <c r="Z582" s="14"/>
    </row>
    <row r="583" spans="1:26" ht="15.75" x14ac:dyDescent="0.25">
      <c r="A583" s="3">
        <v>580</v>
      </c>
      <c r="B583" s="4">
        <f t="shared" si="154"/>
        <v>580</v>
      </c>
      <c r="C583" s="1" t="str">
        <f t="shared" si="155"/>
        <v xml:space="preserve"> </v>
      </c>
      <c r="D583" t="str">
        <f t="shared" si="156"/>
        <v xml:space="preserve"> </v>
      </c>
      <c r="E583" s="1" t="str">
        <f t="shared" si="157"/>
        <v xml:space="preserve"> </v>
      </c>
      <c r="F583" s="1">
        <f t="shared" si="162"/>
        <v>0</v>
      </c>
      <c r="G583" s="1" t="str">
        <f t="shared" si="158"/>
        <v xml:space="preserve"> </v>
      </c>
      <c r="H583" s="42" t="str">
        <f t="shared" si="163"/>
        <v xml:space="preserve"> </v>
      </c>
      <c r="I583" s="1" t="str">
        <f t="shared" si="159"/>
        <v xml:space="preserve"> </v>
      </c>
      <c r="J583" s="1" t="str">
        <f t="shared" si="160"/>
        <v xml:space="preserve"> </v>
      </c>
      <c r="K583" s="1" t="str">
        <f t="shared" si="161"/>
        <v xml:space="preserve"> </v>
      </c>
      <c r="L583" s="7"/>
      <c r="M583">
        <f t="shared" si="164"/>
        <v>0</v>
      </c>
      <c r="N583">
        <f t="shared" si="165"/>
        <v>0</v>
      </c>
      <c r="O583">
        <f t="shared" si="166"/>
        <v>0</v>
      </c>
      <c r="P583" s="1">
        <f t="shared" si="167"/>
        <v>0</v>
      </c>
      <c r="Q583" s="22">
        <f t="shared" si="153"/>
        <v>0</v>
      </c>
      <c r="R583" s="19">
        <f t="shared" si="153"/>
        <v>0</v>
      </c>
      <c r="S583" s="1">
        <f t="shared" si="153"/>
        <v>0</v>
      </c>
      <c r="T583" s="1">
        <f t="shared" si="153"/>
        <v>0</v>
      </c>
      <c r="U583" s="42" t="str">
        <f t="shared" si="168"/>
        <v xml:space="preserve"> </v>
      </c>
      <c r="Z583" s="14"/>
    </row>
    <row r="584" spans="1:26" ht="15.75" x14ac:dyDescent="0.25">
      <c r="A584" s="3">
        <v>581</v>
      </c>
      <c r="B584" s="4">
        <f t="shared" si="154"/>
        <v>581</v>
      </c>
      <c r="C584" s="1" t="str">
        <f t="shared" si="155"/>
        <v xml:space="preserve"> </v>
      </c>
      <c r="D584" t="str">
        <f t="shared" si="156"/>
        <v xml:space="preserve"> </v>
      </c>
      <c r="E584" s="1" t="str">
        <f t="shared" si="157"/>
        <v xml:space="preserve"> </v>
      </c>
      <c r="F584" s="1">
        <f t="shared" si="162"/>
        <v>0</v>
      </c>
      <c r="G584" s="1" t="str">
        <f t="shared" si="158"/>
        <v xml:space="preserve"> </v>
      </c>
      <c r="H584" s="42" t="str">
        <f t="shared" si="163"/>
        <v xml:space="preserve"> </v>
      </c>
      <c r="I584" s="1" t="str">
        <f t="shared" si="159"/>
        <v xml:space="preserve"> </v>
      </c>
      <c r="J584" s="1" t="str">
        <f t="shared" si="160"/>
        <v xml:space="preserve"> </v>
      </c>
      <c r="K584" s="1" t="str">
        <f t="shared" si="161"/>
        <v xml:space="preserve"> </v>
      </c>
      <c r="L584" s="7"/>
      <c r="M584">
        <f t="shared" si="164"/>
        <v>0</v>
      </c>
      <c r="N584">
        <f t="shared" si="165"/>
        <v>0</v>
      </c>
      <c r="O584">
        <f t="shared" si="166"/>
        <v>0</v>
      </c>
      <c r="P584" s="1">
        <f t="shared" si="167"/>
        <v>0</v>
      </c>
      <c r="Q584" s="22">
        <f t="shared" si="153"/>
        <v>0</v>
      </c>
      <c r="R584" s="19">
        <f t="shared" si="153"/>
        <v>0</v>
      </c>
      <c r="S584" s="1">
        <f t="shared" si="153"/>
        <v>0</v>
      </c>
      <c r="T584" s="1">
        <f t="shared" si="153"/>
        <v>0</v>
      </c>
      <c r="U584" s="42" t="str">
        <f t="shared" si="168"/>
        <v xml:space="preserve"> </v>
      </c>
      <c r="Z584" s="14"/>
    </row>
    <row r="585" spans="1:26" ht="15.75" x14ac:dyDescent="0.25">
      <c r="A585" s="3">
        <v>582</v>
      </c>
      <c r="B585" s="4">
        <f t="shared" si="154"/>
        <v>582</v>
      </c>
      <c r="C585" s="1" t="str">
        <f t="shared" si="155"/>
        <v xml:space="preserve"> </v>
      </c>
      <c r="D585" t="str">
        <f t="shared" si="156"/>
        <v xml:space="preserve"> </v>
      </c>
      <c r="E585" s="1" t="str">
        <f t="shared" si="157"/>
        <v xml:space="preserve"> </v>
      </c>
      <c r="F585" s="1">
        <f t="shared" si="162"/>
        <v>0</v>
      </c>
      <c r="G585" s="1" t="str">
        <f t="shared" si="158"/>
        <v xml:space="preserve"> </v>
      </c>
      <c r="H585" s="42" t="str">
        <f t="shared" si="163"/>
        <v xml:space="preserve"> </v>
      </c>
      <c r="I585" s="1" t="str">
        <f t="shared" si="159"/>
        <v xml:space="preserve"> </v>
      </c>
      <c r="J585" s="1" t="str">
        <f t="shared" si="160"/>
        <v xml:space="preserve"> </v>
      </c>
      <c r="K585" s="1" t="str">
        <f t="shared" si="161"/>
        <v xml:space="preserve"> </v>
      </c>
      <c r="L585" s="7"/>
      <c r="M585">
        <f t="shared" si="164"/>
        <v>0</v>
      </c>
      <c r="N585">
        <f t="shared" si="165"/>
        <v>0</v>
      </c>
      <c r="O585">
        <f t="shared" si="166"/>
        <v>0</v>
      </c>
      <c r="P585" s="1">
        <f t="shared" si="167"/>
        <v>0</v>
      </c>
      <c r="Q585" s="22">
        <f t="shared" si="153"/>
        <v>0</v>
      </c>
      <c r="R585" s="19">
        <f t="shared" si="153"/>
        <v>0</v>
      </c>
      <c r="S585" s="1">
        <f t="shared" si="153"/>
        <v>0</v>
      </c>
      <c r="T585" s="1">
        <f t="shared" si="153"/>
        <v>0</v>
      </c>
      <c r="U585" s="42" t="str">
        <f t="shared" si="168"/>
        <v xml:space="preserve"> </v>
      </c>
      <c r="Z585" s="14"/>
    </row>
    <row r="586" spans="1:26" ht="15.75" x14ac:dyDescent="0.25">
      <c r="A586" s="3">
        <v>583</v>
      </c>
      <c r="B586" s="4">
        <f t="shared" si="154"/>
        <v>583</v>
      </c>
      <c r="C586" s="1" t="str">
        <f t="shared" si="155"/>
        <v xml:space="preserve"> </v>
      </c>
      <c r="D586" t="str">
        <f t="shared" si="156"/>
        <v xml:space="preserve"> </v>
      </c>
      <c r="E586" s="1" t="str">
        <f t="shared" si="157"/>
        <v xml:space="preserve"> </v>
      </c>
      <c r="F586" s="1">
        <f t="shared" si="162"/>
        <v>0</v>
      </c>
      <c r="G586" s="1" t="str">
        <f t="shared" si="158"/>
        <v xml:space="preserve"> </v>
      </c>
      <c r="H586" s="42" t="str">
        <f t="shared" si="163"/>
        <v xml:space="preserve"> </v>
      </c>
      <c r="I586" s="1" t="str">
        <f t="shared" si="159"/>
        <v xml:space="preserve"> </v>
      </c>
      <c r="J586" s="1" t="str">
        <f t="shared" si="160"/>
        <v xml:space="preserve"> </v>
      </c>
      <c r="K586" s="1" t="str">
        <f t="shared" si="161"/>
        <v xml:space="preserve"> </v>
      </c>
      <c r="L586" s="7"/>
      <c r="M586">
        <f t="shared" si="164"/>
        <v>0</v>
      </c>
      <c r="N586">
        <f t="shared" si="165"/>
        <v>0</v>
      </c>
      <c r="O586">
        <f t="shared" si="166"/>
        <v>0</v>
      </c>
      <c r="P586" s="1">
        <f t="shared" si="167"/>
        <v>0</v>
      </c>
      <c r="Q586" s="22">
        <f t="shared" si="153"/>
        <v>0</v>
      </c>
      <c r="R586" s="19">
        <f t="shared" si="153"/>
        <v>0</v>
      </c>
      <c r="S586" s="1">
        <f t="shared" si="153"/>
        <v>0</v>
      </c>
      <c r="T586" s="1">
        <f t="shared" si="153"/>
        <v>0</v>
      </c>
      <c r="U586" s="42" t="str">
        <f t="shared" si="168"/>
        <v xml:space="preserve"> </v>
      </c>
      <c r="Z586" s="14"/>
    </row>
    <row r="587" spans="1:26" ht="15.75" x14ac:dyDescent="0.25">
      <c r="A587" s="3">
        <v>584</v>
      </c>
      <c r="B587" s="4">
        <f t="shared" si="154"/>
        <v>584</v>
      </c>
      <c r="C587" s="1" t="str">
        <f t="shared" si="155"/>
        <v xml:space="preserve"> </v>
      </c>
      <c r="D587" t="str">
        <f t="shared" si="156"/>
        <v xml:space="preserve"> </v>
      </c>
      <c r="E587" s="1" t="str">
        <f t="shared" si="157"/>
        <v xml:space="preserve"> </v>
      </c>
      <c r="F587" s="1">
        <f t="shared" si="162"/>
        <v>0</v>
      </c>
      <c r="G587" s="1" t="str">
        <f t="shared" si="158"/>
        <v xml:space="preserve"> </v>
      </c>
      <c r="H587" s="42" t="str">
        <f t="shared" si="163"/>
        <v xml:space="preserve"> </v>
      </c>
      <c r="I587" s="1" t="str">
        <f t="shared" si="159"/>
        <v xml:space="preserve"> </v>
      </c>
      <c r="J587" s="1" t="str">
        <f t="shared" si="160"/>
        <v xml:space="preserve"> </v>
      </c>
      <c r="K587" s="1" t="str">
        <f t="shared" si="161"/>
        <v xml:space="preserve"> </v>
      </c>
      <c r="L587" s="7"/>
      <c r="M587">
        <f t="shared" si="164"/>
        <v>0</v>
      </c>
      <c r="N587">
        <f t="shared" si="165"/>
        <v>0</v>
      </c>
      <c r="O587">
        <f t="shared" si="166"/>
        <v>0</v>
      </c>
      <c r="P587" s="1">
        <f t="shared" si="167"/>
        <v>0</v>
      </c>
      <c r="Q587" s="22">
        <f t="shared" si="153"/>
        <v>0</v>
      </c>
      <c r="R587" s="19">
        <f t="shared" si="153"/>
        <v>0</v>
      </c>
      <c r="S587" s="1">
        <f t="shared" si="153"/>
        <v>0</v>
      </c>
      <c r="T587" s="1">
        <f t="shared" si="153"/>
        <v>0</v>
      </c>
      <c r="U587" s="42" t="str">
        <f t="shared" si="168"/>
        <v xml:space="preserve"> </v>
      </c>
      <c r="Z587" s="14"/>
    </row>
    <row r="588" spans="1:26" ht="15.75" x14ac:dyDescent="0.25">
      <c r="A588" s="3">
        <v>585</v>
      </c>
      <c r="B588" s="4">
        <f t="shared" si="154"/>
        <v>585</v>
      </c>
      <c r="C588" s="1" t="str">
        <f t="shared" si="155"/>
        <v xml:space="preserve"> </v>
      </c>
      <c r="D588" t="str">
        <f t="shared" si="156"/>
        <v xml:space="preserve"> </v>
      </c>
      <c r="E588" s="1" t="str">
        <f t="shared" si="157"/>
        <v xml:space="preserve"> </v>
      </c>
      <c r="F588" s="1">
        <f t="shared" si="162"/>
        <v>0</v>
      </c>
      <c r="G588" s="1" t="str">
        <f t="shared" si="158"/>
        <v xml:space="preserve"> </v>
      </c>
      <c r="H588" s="42" t="str">
        <f t="shared" si="163"/>
        <v xml:space="preserve"> </v>
      </c>
      <c r="I588" s="1" t="str">
        <f t="shared" si="159"/>
        <v xml:space="preserve"> </v>
      </c>
      <c r="J588" s="1" t="str">
        <f t="shared" si="160"/>
        <v xml:space="preserve"> </v>
      </c>
      <c r="K588" s="1" t="str">
        <f t="shared" si="161"/>
        <v xml:space="preserve"> </v>
      </c>
      <c r="L588" s="7"/>
      <c r="M588">
        <f t="shared" si="164"/>
        <v>0</v>
      </c>
      <c r="N588">
        <f t="shared" si="165"/>
        <v>0</v>
      </c>
      <c r="O588">
        <f t="shared" si="166"/>
        <v>0</v>
      </c>
      <c r="P588" s="1">
        <f t="shared" si="167"/>
        <v>0</v>
      </c>
      <c r="Q588" s="22">
        <f t="shared" si="153"/>
        <v>0</v>
      </c>
      <c r="R588" s="19">
        <f t="shared" si="153"/>
        <v>0</v>
      </c>
      <c r="S588" s="1">
        <f t="shared" si="153"/>
        <v>0</v>
      </c>
      <c r="T588" s="1">
        <f t="shared" si="153"/>
        <v>0</v>
      </c>
      <c r="U588" s="42" t="str">
        <f t="shared" si="168"/>
        <v xml:space="preserve"> </v>
      </c>
      <c r="Z588" s="14"/>
    </row>
    <row r="589" spans="1:26" ht="15.75" x14ac:dyDescent="0.25">
      <c r="A589" s="3">
        <v>586</v>
      </c>
      <c r="B589" s="4">
        <f t="shared" si="154"/>
        <v>586</v>
      </c>
      <c r="C589" s="1" t="str">
        <f t="shared" si="155"/>
        <v xml:space="preserve"> </v>
      </c>
      <c r="D589" t="str">
        <f t="shared" si="156"/>
        <v xml:space="preserve"> </v>
      </c>
      <c r="E589" s="1" t="str">
        <f t="shared" si="157"/>
        <v xml:space="preserve"> </v>
      </c>
      <c r="F589" s="1">
        <f t="shared" si="162"/>
        <v>0</v>
      </c>
      <c r="G589" s="1" t="str">
        <f t="shared" si="158"/>
        <v xml:space="preserve"> </v>
      </c>
      <c r="H589" s="42" t="str">
        <f t="shared" si="163"/>
        <v xml:space="preserve"> </v>
      </c>
      <c r="I589" s="1" t="str">
        <f t="shared" si="159"/>
        <v xml:space="preserve"> </v>
      </c>
      <c r="J589" s="1" t="str">
        <f t="shared" si="160"/>
        <v xml:space="preserve"> </v>
      </c>
      <c r="K589" s="1" t="str">
        <f t="shared" si="161"/>
        <v xml:space="preserve"> </v>
      </c>
      <c r="L589" s="7"/>
      <c r="M589">
        <f t="shared" si="164"/>
        <v>0</v>
      </c>
      <c r="N589">
        <f t="shared" si="165"/>
        <v>0</v>
      </c>
      <c r="O589">
        <f t="shared" si="166"/>
        <v>0</v>
      </c>
      <c r="P589" s="1">
        <f t="shared" si="167"/>
        <v>0</v>
      </c>
      <c r="Q589" s="22">
        <f t="shared" si="153"/>
        <v>0</v>
      </c>
      <c r="R589" s="19">
        <f t="shared" si="153"/>
        <v>0</v>
      </c>
      <c r="S589" s="1">
        <f t="shared" si="153"/>
        <v>0</v>
      </c>
      <c r="T589" s="1">
        <f t="shared" si="153"/>
        <v>0</v>
      </c>
      <c r="U589" s="42" t="str">
        <f t="shared" si="168"/>
        <v xml:space="preserve"> </v>
      </c>
      <c r="Z589" s="14"/>
    </row>
    <row r="590" spans="1:26" ht="15.75" x14ac:dyDescent="0.25">
      <c r="A590" s="3">
        <v>587</v>
      </c>
      <c r="B590" s="4">
        <f t="shared" si="154"/>
        <v>587</v>
      </c>
      <c r="C590" s="1" t="str">
        <f t="shared" si="155"/>
        <v xml:space="preserve"> </v>
      </c>
      <c r="D590" t="str">
        <f t="shared" si="156"/>
        <v xml:space="preserve"> </v>
      </c>
      <c r="E590" s="1" t="str">
        <f t="shared" si="157"/>
        <v xml:space="preserve"> </v>
      </c>
      <c r="F590" s="1">
        <f t="shared" si="162"/>
        <v>0</v>
      </c>
      <c r="G590" s="1" t="str">
        <f t="shared" si="158"/>
        <v xml:space="preserve"> </v>
      </c>
      <c r="H590" s="42" t="str">
        <f t="shared" si="163"/>
        <v xml:space="preserve"> </v>
      </c>
      <c r="I590" s="1" t="str">
        <f t="shared" si="159"/>
        <v xml:space="preserve"> </v>
      </c>
      <c r="J590" s="1" t="str">
        <f t="shared" si="160"/>
        <v xml:space="preserve"> </v>
      </c>
      <c r="K590" s="1" t="str">
        <f t="shared" si="161"/>
        <v xml:space="preserve"> </v>
      </c>
      <c r="L590" s="7"/>
      <c r="M590">
        <f t="shared" si="164"/>
        <v>0</v>
      </c>
      <c r="N590">
        <f t="shared" si="165"/>
        <v>0</v>
      </c>
      <c r="O590">
        <f t="shared" si="166"/>
        <v>0</v>
      </c>
      <c r="P590" s="1">
        <f t="shared" si="167"/>
        <v>0</v>
      </c>
      <c r="Q590" s="22">
        <f t="shared" si="153"/>
        <v>0</v>
      </c>
      <c r="R590" s="19">
        <f t="shared" si="153"/>
        <v>0</v>
      </c>
      <c r="S590" s="1">
        <f t="shared" si="153"/>
        <v>0</v>
      </c>
      <c r="T590" s="1">
        <f t="shared" si="153"/>
        <v>0</v>
      </c>
      <c r="U590" s="42" t="str">
        <f t="shared" si="168"/>
        <v xml:space="preserve"> </v>
      </c>
      <c r="Z590" s="14"/>
    </row>
    <row r="591" spans="1:26" ht="15.75" x14ac:dyDescent="0.25">
      <c r="A591" s="3">
        <v>588</v>
      </c>
      <c r="B591" s="4">
        <f t="shared" si="154"/>
        <v>588</v>
      </c>
      <c r="C591" s="1" t="str">
        <f t="shared" si="155"/>
        <v xml:space="preserve"> </v>
      </c>
      <c r="D591" t="str">
        <f t="shared" si="156"/>
        <v xml:space="preserve"> </v>
      </c>
      <c r="E591" s="1" t="str">
        <f t="shared" si="157"/>
        <v xml:space="preserve"> </v>
      </c>
      <c r="F591" s="1">
        <f t="shared" si="162"/>
        <v>0</v>
      </c>
      <c r="G591" s="1" t="str">
        <f t="shared" si="158"/>
        <v xml:space="preserve"> </v>
      </c>
      <c r="H591" s="42" t="str">
        <f t="shared" si="163"/>
        <v xml:space="preserve"> </v>
      </c>
      <c r="I591" s="1" t="str">
        <f t="shared" si="159"/>
        <v xml:space="preserve"> </v>
      </c>
      <c r="J591" s="1" t="str">
        <f t="shared" si="160"/>
        <v xml:space="preserve"> </v>
      </c>
      <c r="K591" s="1" t="str">
        <f t="shared" si="161"/>
        <v xml:space="preserve"> </v>
      </c>
      <c r="L591" s="7"/>
      <c r="M591">
        <f t="shared" si="164"/>
        <v>0</v>
      </c>
      <c r="N591">
        <f t="shared" si="165"/>
        <v>0</v>
      </c>
      <c r="O591">
        <f t="shared" si="166"/>
        <v>0</v>
      </c>
      <c r="P591" s="1">
        <f t="shared" si="167"/>
        <v>0</v>
      </c>
      <c r="Q591" s="22">
        <f t="shared" si="153"/>
        <v>0</v>
      </c>
      <c r="R591" s="19">
        <f t="shared" si="153"/>
        <v>0</v>
      </c>
      <c r="S591" s="1">
        <f t="shared" si="153"/>
        <v>0</v>
      </c>
      <c r="T591" s="1">
        <f t="shared" si="153"/>
        <v>0</v>
      </c>
      <c r="U591" s="42" t="str">
        <f t="shared" si="168"/>
        <v xml:space="preserve"> </v>
      </c>
      <c r="Z591" s="14"/>
    </row>
    <row r="592" spans="1:26" ht="15.75" x14ac:dyDescent="0.25">
      <c r="A592" s="3">
        <v>589</v>
      </c>
      <c r="B592" s="4">
        <f t="shared" si="154"/>
        <v>589</v>
      </c>
      <c r="C592" s="1" t="str">
        <f t="shared" si="155"/>
        <v xml:space="preserve"> </v>
      </c>
      <c r="D592" t="str">
        <f t="shared" si="156"/>
        <v xml:space="preserve"> </v>
      </c>
      <c r="E592" s="1" t="str">
        <f t="shared" si="157"/>
        <v xml:space="preserve"> </v>
      </c>
      <c r="F592" s="1">
        <f t="shared" si="162"/>
        <v>0</v>
      </c>
      <c r="G592" s="1" t="str">
        <f t="shared" si="158"/>
        <v xml:space="preserve"> </v>
      </c>
      <c r="H592" s="42" t="str">
        <f t="shared" si="163"/>
        <v xml:space="preserve"> </v>
      </c>
      <c r="I592" s="1" t="str">
        <f t="shared" si="159"/>
        <v xml:space="preserve"> </v>
      </c>
      <c r="J592" s="1" t="str">
        <f t="shared" si="160"/>
        <v xml:space="preserve"> </v>
      </c>
      <c r="K592" s="1" t="str">
        <f t="shared" si="161"/>
        <v xml:space="preserve"> </v>
      </c>
      <c r="L592" s="7"/>
      <c r="M592">
        <f t="shared" si="164"/>
        <v>0</v>
      </c>
      <c r="N592">
        <f t="shared" si="165"/>
        <v>0</v>
      </c>
      <c r="O592">
        <f t="shared" si="166"/>
        <v>0</v>
      </c>
      <c r="P592" s="1">
        <f t="shared" si="167"/>
        <v>0</v>
      </c>
      <c r="Q592" s="22">
        <f t="shared" si="153"/>
        <v>0</v>
      </c>
      <c r="R592" s="19">
        <f t="shared" si="153"/>
        <v>0</v>
      </c>
      <c r="S592" s="1">
        <f t="shared" si="153"/>
        <v>0</v>
      </c>
      <c r="T592" s="1">
        <f t="shared" si="153"/>
        <v>0</v>
      </c>
      <c r="U592" s="42" t="str">
        <f t="shared" si="168"/>
        <v xml:space="preserve"> </v>
      </c>
      <c r="Z592" s="14"/>
    </row>
    <row r="593" spans="1:26" ht="15.75" x14ac:dyDescent="0.25">
      <c r="A593" s="3">
        <v>590</v>
      </c>
      <c r="B593" s="4">
        <f t="shared" si="154"/>
        <v>590</v>
      </c>
      <c r="C593" s="1" t="str">
        <f t="shared" si="155"/>
        <v xml:space="preserve"> </v>
      </c>
      <c r="D593" t="str">
        <f t="shared" si="156"/>
        <v xml:space="preserve"> </v>
      </c>
      <c r="E593" s="1" t="str">
        <f t="shared" si="157"/>
        <v xml:space="preserve"> </v>
      </c>
      <c r="F593" s="1">
        <f t="shared" si="162"/>
        <v>0</v>
      </c>
      <c r="G593" s="1" t="str">
        <f t="shared" si="158"/>
        <v xml:space="preserve"> </v>
      </c>
      <c r="H593" s="42" t="str">
        <f t="shared" si="163"/>
        <v xml:space="preserve"> </v>
      </c>
      <c r="I593" s="1" t="str">
        <f t="shared" si="159"/>
        <v xml:space="preserve"> </v>
      </c>
      <c r="J593" s="1" t="str">
        <f t="shared" si="160"/>
        <v xml:space="preserve"> </v>
      </c>
      <c r="K593" s="1" t="str">
        <f t="shared" si="161"/>
        <v xml:space="preserve"> </v>
      </c>
      <c r="L593" s="7"/>
      <c r="M593">
        <f t="shared" si="164"/>
        <v>0</v>
      </c>
      <c r="N593">
        <f t="shared" si="165"/>
        <v>0</v>
      </c>
      <c r="O593">
        <f t="shared" si="166"/>
        <v>0</v>
      </c>
      <c r="P593" s="1">
        <f t="shared" si="167"/>
        <v>0</v>
      </c>
      <c r="Q593" s="22">
        <f t="shared" si="153"/>
        <v>0</v>
      </c>
      <c r="R593" s="19">
        <f t="shared" si="153"/>
        <v>0</v>
      </c>
      <c r="S593" s="1">
        <f t="shared" si="153"/>
        <v>0</v>
      </c>
      <c r="T593" s="1">
        <f t="shared" si="153"/>
        <v>0</v>
      </c>
      <c r="U593" s="42" t="str">
        <f t="shared" si="168"/>
        <v xml:space="preserve"> </v>
      </c>
      <c r="Z593" s="14"/>
    </row>
    <row r="594" spans="1:26" ht="15.75" x14ac:dyDescent="0.25">
      <c r="A594" s="3">
        <v>591</v>
      </c>
      <c r="B594" s="4">
        <f t="shared" si="154"/>
        <v>591</v>
      </c>
      <c r="C594" s="1" t="str">
        <f t="shared" si="155"/>
        <v xml:space="preserve"> </v>
      </c>
      <c r="D594" t="str">
        <f t="shared" si="156"/>
        <v xml:space="preserve"> </v>
      </c>
      <c r="E594" s="1" t="str">
        <f t="shared" si="157"/>
        <v xml:space="preserve"> </v>
      </c>
      <c r="F594" s="1">
        <f t="shared" si="162"/>
        <v>0</v>
      </c>
      <c r="G594" s="1" t="str">
        <f t="shared" si="158"/>
        <v xml:space="preserve"> </v>
      </c>
      <c r="H594" s="42" t="str">
        <f t="shared" si="163"/>
        <v xml:space="preserve"> </v>
      </c>
      <c r="I594" s="1" t="str">
        <f t="shared" si="159"/>
        <v xml:space="preserve"> </v>
      </c>
      <c r="J594" s="1" t="str">
        <f t="shared" si="160"/>
        <v xml:space="preserve"> </v>
      </c>
      <c r="K594" s="1" t="str">
        <f t="shared" si="161"/>
        <v xml:space="preserve"> </v>
      </c>
      <c r="L594" s="7"/>
      <c r="M594">
        <f t="shared" si="164"/>
        <v>0</v>
      </c>
      <c r="N594">
        <f t="shared" si="165"/>
        <v>0</v>
      </c>
      <c r="O594">
        <f t="shared" si="166"/>
        <v>0</v>
      </c>
      <c r="P594" s="1">
        <f t="shared" si="167"/>
        <v>0</v>
      </c>
      <c r="Q594" s="22">
        <f t="shared" si="153"/>
        <v>0</v>
      </c>
      <c r="R594" s="19">
        <f t="shared" si="153"/>
        <v>0</v>
      </c>
      <c r="S594" s="1">
        <f t="shared" si="153"/>
        <v>0</v>
      </c>
      <c r="T594" s="1">
        <f t="shared" si="153"/>
        <v>0</v>
      </c>
      <c r="U594" s="42" t="str">
        <f t="shared" si="168"/>
        <v xml:space="preserve"> </v>
      </c>
      <c r="Z594" s="14"/>
    </row>
    <row r="595" spans="1:26" ht="15.75" x14ac:dyDescent="0.25">
      <c r="A595" s="3">
        <v>592</v>
      </c>
      <c r="B595" s="4">
        <f t="shared" si="154"/>
        <v>592</v>
      </c>
      <c r="C595" s="1" t="str">
        <f t="shared" si="155"/>
        <v xml:space="preserve"> </v>
      </c>
      <c r="D595" t="str">
        <f t="shared" si="156"/>
        <v xml:space="preserve"> </v>
      </c>
      <c r="E595" s="1" t="str">
        <f t="shared" si="157"/>
        <v xml:space="preserve"> </v>
      </c>
      <c r="F595" s="1">
        <f t="shared" si="162"/>
        <v>0</v>
      </c>
      <c r="G595" s="1" t="str">
        <f t="shared" si="158"/>
        <v xml:space="preserve"> </v>
      </c>
      <c r="H595" s="42" t="str">
        <f t="shared" si="163"/>
        <v xml:space="preserve"> </v>
      </c>
      <c r="I595" s="1" t="str">
        <f t="shared" si="159"/>
        <v xml:space="preserve"> </v>
      </c>
      <c r="J595" s="1" t="str">
        <f t="shared" si="160"/>
        <v xml:space="preserve"> </v>
      </c>
      <c r="K595" s="1" t="str">
        <f t="shared" si="161"/>
        <v xml:space="preserve"> </v>
      </c>
      <c r="L595" s="7"/>
      <c r="M595">
        <f t="shared" si="164"/>
        <v>0</v>
      </c>
      <c r="N595">
        <f t="shared" si="165"/>
        <v>0</v>
      </c>
      <c r="O595">
        <f t="shared" si="166"/>
        <v>0</v>
      </c>
      <c r="P595" s="1">
        <f t="shared" si="167"/>
        <v>0</v>
      </c>
      <c r="Q595" s="22">
        <f t="shared" si="153"/>
        <v>0</v>
      </c>
      <c r="R595" s="19">
        <f t="shared" si="153"/>
        <v>0</v>
      </c>
      <c r="S595" s="1">
        <f t="shared" si="153"/>
        <v>0</v>
      </c>
      <c r="T595" s="1">
        <f t="shared" si="153"/>
        <v>0</v>
      </c>
      <c r="U595" s="42" t="str">
        <f t="shared" si="168"/>
        <v xml:space="preserve"> </v>
      </c>
      <c r="Z595" s="14"/>
    </row>
    <row r="596" spans="1:26" ht="15.75" x14ac:dyDescent="0.25">
      <c r="A596" s="3">
        <v>593</v>
      </c>
      <c r="B596" s="4">
        <f t="shared" si="154"/>
        <v>593</v>
      </c>
      <c r="C596" s="1" t="str">
        <f t="shared" si="155"/>
        <v xml:space="preserve"> </v>
      </c>
      <c r="D596" t="str">
        <f t="shared" si="156"/>
        <v xml:space="preserve"> </v>
      </c>
      <c r="E596" s="1" t="str">
        <f t="shared" si="157"/>
        <v xml:space="preserve"> </v>
      </c>
      <c r="F596" s="1">
        <f t="shared" si="162"/>
        <v>0</v>
      </c>
      <c r="G596" s="1" t="str">
        <f t="shared" si="158"/>
        <v xml:space="preserve"> </v>
      </c>
      <c r="H596" s="42" t="str">
        <f t="shared" si="163"/>
        <v xml:space="preserve"> </v>
      </c>
      <c r="I596" s="1" t="str">
        <f t="shared" si="159"/>
        <v xml:space="preserve"> </v>
      </c>
      <c r="J596" s="1" t="str">
        <f t="shared" si="160"/>
        <v xml:space="preserve"> </v>
      </c>
      <c r="K596" s="1" t="str">
        <f t="shared" si="161"/>
        <v xml:space="preserve"> </v>
      </c>
      <c r="L596" s="7"/>
      <c r="M596">
        <f t="shared" si="164"/>
        <v>0</v>
      </c>
      <c r="N596">
        <f t="shared" si="165"/>
        <v>0</v>
      </c>
      <c r="O596">
        <f t="shared" si="166"/>
        <v>0</v>
      </c>
      <c r="P596" s="1">
        <f t="shared" si="167"/>
        <v>0</v>
      </c>
      <c r="Q596" s="22">
        <f t="shared" si="153"/>
        <v>0</v>
      </c>
      <c r="R596" s="19">
        <f t="shared" si="153"/>
        <v>0</v>
      </c>
      <c r="S596" s="1">
        <f t="shared" si="153"/>
        <v>0</v>
      </c>
      <c r="T596" s="1">
        <f t="shared" si="153"/>
        <v>0</v>
      </c>
      <c r="U596" s="42" t="str">
        <f t="shared" si="168"/>
        <v xml:space="preserve"> </v>
      </c>
      <c r="Z596" s="14"/>
    </row>
    <row r="597" spans="1:26" ht="15.75" x14ac:dyDescent="0.25">
      <c r="A597" s="3">
        <v>594</v>
      </c>
      <c r="B597" s="4">
        <f t="shared" si="154"/>
        <v>594</v>
      </c>
      <c r="C597" s="1" t="str">
        <f t="shared" si="155"/>
        <v xml:space="preserve"> </v>
      </c>
      <c r="D597" t="str">
        <f t="shared" si="156"/>
        <v xml:space="preserve"> </v>
      </c>
      <c r="E597" s="1" t="str">
        <f t="shared" si="157"/>
        <v xml:space="preserve"> </v>
      </c>
      <c r="F597" s="1">
        <f t="shared" si="162"/>
        <v>0</v>
      </c>
      <c r="G597" s="1" t="str">
        <f t="shared" si="158"/>
        <v xml:space="preserve"> </v>
      </c>
      <c r="H597" s="42" t="str">
        <f t="shared" si="163"/>
        <v xml:space="preserve"> </v>
      </c>
      <c r="I597" s="1" t="str">
        <f t="shared" si="159"/>
        <v xml:space="preserve"> </v>
      </c>
      <c r="J597" s="1" t="str">
        <f t="shared" si="160"/>
        <v xml:space="preserve"> </v>
      </c>
      <c r="K597" s="1" t="str">
        <f t="shared" si="161"/>
        <v xml:space="preserve"> </v>
      </c>
      <c r="L597" s="7"/>
      <c r="M597">
        <f t="shared" si="164"/>
        <v>0</v>
      </c>
      <c r="N597">
        <f t="shared" si="165"/>
        <v>0</v>
      </c>
      <c r="O597">
        <f t="shared" si="166"/>
        <v>0</v>
      </c>
      <c r="P597" s="1">
        <f t="shared" si="167"/>
        <v>0</v>
      </c>
      <c r="Q597" s="22">
        <f t="shared" si="153"/>
        <v>0</v>
      </c>
      <c r="R597" s="19">
        <f t="shared" si="153"/>
        <v>0</v>
      </c>
      <c r="S597" s="1">
        <f t="shared" si="153"/>
        <v>0</v>
      </c>
      <c r="T597" s="1">
        <f t="shared" si="153"/>
        <v>0</v>
      </c>
      <c r="U597" s="42" t="str">
        <f t="shared" si="168"/>
        <v xml:space="preserve"> </v>
      </c>
      <c r="Z597" s="14"/>
    </row>
    <row r="598" spans="1:26" ht="15.75" x14ac:dyDescent="0.25">
      <c r="A598" s="3">
        <v>595</v>
      </c>
      <c r="B598" s="4">
        <f t="shared" si="154"/>
        <v>595</v>
      </c>
      <c r="C598" s="1" t="str">
        <f t="shared" si="155"/>
        <v xml:space="preserve"> </v>
      </c>
      <c r="D598" t="str">
        <f t="shared" si="156"/>
        <v xml:space="preserve"> </v>
      </c>
      <c r="E598" s="1" t="str">
        <f t="shared" si="157"/>
        <v xml:space="preserve"> </v>
      </c>
      <c r="F598" s="1">
        <f t="shared" si="162"/>
        <v>0</v>
      </c>
      <c r="G598" s="1" t="str">
        <f t="shared" si="158"/>
        <v xml:space="preserve"> </v>
      </c>
      <c r="H598" s="42" t="str">
        <f t="shared" si="163"/>
        <v xml:space="preserve"> </v>
      </c>
      <c r="I598" s="1" t="str">
        <f t="shared" si="159"/>
        <v xml:space="preserve"> </v>
      </c>
      <c r="J598" s="1" t="str">
        <f t="shared" si="160"/>
        <v xml:space="preserve"> </v>
      </c>
      <c r="K598" s="1" t="str">
        <f t="shared" si="161"/>
        <v xml:space="preserve"> </v>
      </c>
      <c r="L598" s="7"/>
      <c r="M598">
        <f t="shared" si="164"/>
        <v>0</v>
      </c>
      <c r="N598">
        <f t="shared" si="165"/>
        <v>0</v>
      </c>
      <c r="O598">
        <f t="shared" si="166"/>
        <v>0</v>
      </c>
      <c r="P598" s="1">
        <f t="shared" si="167"/>
        <v>0</v>
      </c>
      <c r="Q598" s="22">
        <f t="shared" si="153"/>
        <v>0</v>
      </c>
      <c r="R598" s="19">
        <f t="shared" si="153"/>
        <v>0</v>
      </c>
      <c r="S598" s="1">
        <f t="shared" si="153"/>
        <v>0</v>
      </c>
      <c r="T598" s="1">
        <f t="shared" si="153"/>
        <v>0</v>
      </c>
      <c r="U598" s="42" t="str">
        <f t="shared" si="168"/>
        <v xml:space="preserve"> </v>
      </c>
      <c r="Z598" s="14"/>
    </row>
    <row r="599" spans="1:26" ht="15.75" x14ac:dyDescent="0.25">
      <c r="A599" s="3">
        <v>596</v>
      </c>
      <c r="B599" s="4">
        <f t="shared" si="154"/>
        <v>596</v>
      </c>
      <c r="C599" s="1" t="str">
        <f t="shared" si="155"/>
        <v xml:space="preserve"> </v>
      </c>
      <c r="D599" t="str">
        <f t="shared" si="156"/>
        <v xml:space="preserve"> </v>
      </c>
      <c r="E599" s="1" t="str">
        <f t="shared" si="157"/>
        <v xml:space="preserve"> </v>
      </c>
      <c r="F599" s="1">
        <f t="shared" si="162"/>
        <v>0</v>
      </c>
      <c r="G599" s="1" t="str">
        <f t="shared" si="158"/>
        <v xml:space="preserve"> </v>
      </c>
      <c r="H599" s="42" t="str">
        <f t="shared" si="163"/>
        <v xml:space="preserve"> </v>
      </c>
      <c r="I599" s="1" t="str">
        <f t="shared" si="159"/>
        <v xml:space="preserve"> </v>
      </c>
      <c r="J599" s="1" t="str">
        <f t="shared" si="160"/>
        <v xml:space="preserve"> </v>
      </c>
      <c r="K599" s="1" t="str">
        <f t="shared" si="161"/>
        <v xml:space="preserve"> </v>
      </c>
      <c r="L599" s="7"/>
      <c r="M599">
        <f t="shared" si="164"/>
        <v>0</v>
      </c>
      <c r="N599">
        <f t="shared" si="165"/>
        <v>0</v>
      </c>
      <c r="O599">
        <f t="shared" si="166"/>
        <v>0</v>
      </c>
      <c r="P599" s="1">
        <f t="shared" si="167"/>
        <v>0</v>
      </c>
      <c r="Q599" s="22">
        <f t="shared" si="153"/>
        <v>0</v>
      </c>
      <c r="R599" s="19">
        <f t="shared" si="153"/>
        <v>0</v>
      </c>
      <c r="S599" s="1">
        <f t="shared" si="153"/>
        <v>0</v>
      </c>
      <c r="T599" s="1">
        <f t="shared" si="153"/>
        <v>0</v>
      </c>
      <c r="U599" s="42" t="str">
        <f t="shared" si="168"/>
        <v xml:space="preserve"> </v>
      </c>
      <c r="Z599" s="14"/>
    </row>
    <row r="600" spans="1:26" ht="15.75" x14ac:dyDescent="0.25">
      <c r="A600" s="3">
        <v>597</v>
      </c>
      <c r="B600" s="4">
        <f t="shared" si="154"/>
        <v>597</v>
      </c>
      <c r="C600" s="1" t="str">
        <f t="shared" si="155"/>
        <v xml:space="preserve"> </v>
      </c>
      <c r="D600" t="str">
        <f t="shared" si="156"/>
        <v xml:space="preserve"> </v>
      </c>
      <c r="E600" s="1" t="str">
        <f t="shared" si="157"/>
        <v xml:space="preserve"> </v>
      </c>
      <c r="F600" s="1">
        <f t="shared" si="162"/>
        <v>0</v>
      </c>
      <c r="G600" s="1" t="str">
        <f t="shared" si="158"/>
        <v xml:space="preserve"> </v>
      </c>
      <c r="H600" s="42" t="str">
        <f t="shared" si="163"/>
        <v xml:space="preserve"> </v>
      </c>
      <c r="I600" s="1" t="str">
        <f t="shared" si="159"/>
        <v xml:space="preserve"> </v>
      </c>
      <c r="J600" s="1" t="str">
        <f t="shared" si="160"/>
        <v xml:space="preserve"> </v>
      </c>
      <c r="K600" s="1" t="str">
        <f t="shared" si="161"/>
        <v xml:space="preserve"> </v>
      </c>
      <c r="L600" s="7"/>
      <c r="M600">
        <f t="shared" si="164"/>
        <v>0</v>
      </c>
      <c r="N600">
        <f t="shared" si="165"/>
        <v>0</v>
      </c>
      <c r="O600">
        <f t="shared" si="166"/>
        <v>0</v>
      </c>
      <c r="P600" s="1">
        <f t="shared" si="167"/>
        <v>0</v>
      </c>
      <c r="Q600" s="22">
        <f t="shared" si="153"/>
        <v>0</v>
      </c>
      <c r="R600" s="19">
        <f t="shared" si="153"/>
        <v>0</v>
      </c>
      <c r="S600" s="1">
        <f t="shared" si="153"/>
        <v>0</v>
      </c>
      <c r="T600" s="1">
        <f t="shared" si="153"/>
        <v>0</v>
      </c>
      <c r="U600" s="42" t="str">
        <f t="shared" si="168"/>
        <v xml:space="preserve"> </v>
      </c>
      <c r="Z600" s="14"/>
    </row>
    <row r="601" spans="1:26" ht="15.75" x14ac:dyDescent="0.25">
      <c r="A601" s="3">
        <v>598</v>
      </c>
      <c r="B601" s="4">
        <f t="shared" si="154"/>
        <v>598</v>
      </c>
      <c r="C601" s="1" t="str">
        <f t="shared" si="155"/>
        <v xml:space="preserve"> </v>
      </c>
      <c r="D601" t="str">
        <f t="shared" si="156"/>
        <v xml:space="preserve"> </v>
      </c>
      <c r="E601" s="1" t="str">
        <f t="shared" si="157"/>
        <v xml:space="preserve"> </v>
      </c>
      <c r="F601" s="1">
        <f t="shared" si="162"/>
        <v>0</v>
      </c>
      <c r="G601" s="1" t="str">
        <f t="shared" si="158"/>
        <v xml:space="preserve"> </v>
      </c>
      <c r="H601" s="42" t="str">
        <f t="shared" si="163"/>
        <v xml:space="preserve"> </v>
      </c>
      <c r="I601" s="1" t="str">
        <f t="shared" si="159"/>
        <v xml:space="preserve"> </v>
      </c>
      <c r="J601" s="1" t="str">
        <f t="shared" si="160"/>
        <v xml:space="preserve"> </v>
      </c>
      <c r="K601" s="1" t="str">
        <f t="shared" si="161"/>
        <v xml:space="preserve"> </v>
      </c>
      <c r="L601" s="7"/>
      <c r="M601">
        <f t="shared" si="164"/>
        <v>0</v>
      </c>
      <c r="N601">
        <f t="shared" si="165"/>
        <v>0</v>
      </c>
      <c r="O601">
        <f t="shared" si="166"/>
        <v>0</v>
      </c>
      <c r="P601" s="1">
        <f t="shared" si="167"/>
        <v>0</v>
      </c>
      <c r="Q601" s="22">
        <f t="shared" si="153"/>
        <v>0</v>
      </c>
      <c r="R601" s="19">
        <f t="shared" ref="R601:T664" si="169">AA601</f>
        <v>0</v>
      </c>
      <c r="S601" s="1">
        <f t="shared" si="169"/>
        <v>0</v>
      </c>
      <c r="T601" s="1">
        <f t="shared" si="169"/>
        <v>0</v>
      </c>
      <c r="U601" s="42" t="str">
        <f t="shared" si="168"/>
        <v xml:space="preserve"> </v>
      </c>
      <c r="Z601" s="14"/>
    </row>
    <row r="602" spans="1:26" ht="15.75" x14ac:dyDescent="0.25">
      <c r="A602" s="3">
        <v>599</v>
      </c>
      <c r="B602" s="4">
        <f t="shared" si="154"/>
        <v>599</v>
      </c>
      <c r="C602" s="1" t="str">
        <f t="shared" si="155"/>
        <v xml:space="preserve"> </v>
      </c>
      <c r="D602" t="str">
        <f t="shared" si="156"/>
        <v xml:space="preserve"> </v>
      </c>
      <c r="E602" s="1" t="str">
        <f t="shared" si="157"/>
        <v xml:space="preserve"> </v>
      </c>
      <c r="F602" s="1">
        <f t="shared" si="162"/>
        <v>0</v>
      </c>
      <c r="G602" s="1" t="str">
        <f t="shared" si="158"/>
        <v xml:space="preserve"> </v>
      </c>
      <c r="H602" s="42" t="str">
        <f t="shared" si="163"/>
        <v xml:space="preserve"> </v>
      </c>
      <c r="I602" s="1" t="str">
        <f t="shared" si="159"/>
        <v xml:space="preserve"> </v>
      </c>
      <c r="J602" s="1" t="str">
        <f t="shared" si="160"/>
        <v xml:space="preserve"> </v>
      </c>
      <c r="K602" s="1" t="str">
        <f t="shared" si="161"/>
        <v xml:space="preserve"> </v>
      </c>
      <c r="L602" s="7"/>
      <c r="M602">
        <f t="shared" si="164"/>
        <v>0</v>
      </c>
      <c r="N602">
        <f t="shared" si="165"/>
        <v>0</v>
      </c>
      <c r="O602">
        <f t="shared" si="166"/>
        <v>0</v>
      </c>
      <c r="P602" s="1">
        <f t="shared" si="167"/>
        <v>0</v>
      </c>
      <c r="Q602" s="22">
        <f t="shared" ref="Q602:T665" si="170">Z602</f>
        <v>0</v>
      </c>
      <c r="R602" s="19">
        <f t="shared" si="169"/>
        <v>0</v>
      </c>
      <c r="S602" s="1">
        <f t="shared" si="169"/>
        <v>0</v>
      </c>
      <c r="T602" s="1">
        <f t="shared" si="169"/>
        <v>0</v>
      </c>
      <c r="U602" s="42" t="str">
        <f t="shared" si="168"/>
        <v xml:space="preserve"> </v>
      </c>
      <c r="Z602" s="14"/>
    </row>
    <row r="603" spans="1:26" ht="15.75" x14ac:dyDescent="0.25">
      <c r="A603" s="3">
        <v>600</v>
      </c>
      <c r="B603" s="4">
        <f t="shared" si="154"/>
        <v>600</v>
      </c>
      <c r="C603" s="1" t="str">
        <f t="shared" si="155"/>
        <v xml:space="preserve"> </v>
      </c>
      <c r="D603" t="str">
        <f t="shared" si="156"/>
        <v xml:space="preserve"> </v>
      </c>
      <c r="E603" s="1" t="str">
        <f t="shared" si="157"/>
        <v xml:space="preserve"> </v>
      </c>
      <c r="F603" s="1">
        <f t="shared" si="162"/>
        <v>0</v>
      </c>
      <c r="G603" s="1" t="str">
        <f t="shared" si="158"/>
        <v xml:space="preserve"> </v>
      </c>
      <c r="H603" s="42" t="str">
        <f t="shared" si="163"/>
        <v xml:space="preserve"> </v>
      </c>
      <c r="I603" s="1" t="str">
        <f t="shared" si="159"/>
        <v xml:space="preserve"> </v>
      </c>
      <c r="J603" s="1" t="str">
        <f t="shared" si="160"/>
        <v xml:space="preserve"> </v>
      </c>
      <c r="K603" s="1" t="str">
        <f t="shared" si="161"/>
        <v xml:space="preserve"> </v>
      </c>
      <c r="L603" s="7"/>
      <c r="M603">
        <f t="shared" si="164"/>
        <v>0</v>
      </c>
      <c r="N603">
        <f t="shared" si="165"/>
        <v>0</v>
      </c>
      <c r="O603">
        <f t="shared" si="166"/>
        <v>0</v>
      </c>
      <c r="P603" s="1">
        <f t="shared" si="167"/>
        <v>0</v>
      </c>
      <c r="Q603" s="22">
        <f t="shared" si="170"/>
        <v>0</v>
      </c>
      <c r="R603" s="19">
        <f t="shared" si="169"/>
        <v>0</v>
      </c>
      <c r="S603" s="1">
        <f t="shared" si="169"/>
        <v>0</v>
      </c>
      <c r="T603" s="1">
        <f t="shared" si="169"/>
        <v>0</v>
      </c>
      <c r="U603" s="42" t="str">
        <f t="shared" si="168"/>
        <v xml:space="preserve"> </v>
      </c>
      <c r="Z603" s="14"/>
    </row>
    <row r="604" spans="1:26" ht="15.75" x14ac:dyDescent="0.25">
      <c r="A604" s="3">
        <v>601</v>
      </c>
      <c r="B604" s="4">
        <f t="shared" si="154"/>
        <v>601</v>
      </c>
      <c r="C604" s="1" t="str">
        <f t="shared" si="155"/>
        <v xml:space="preserve"> </v>
      </c>
      <c r="D604" t="str">
        <f t="shared" si="156"/>
        <v xml:space="preserve"> </v>
      </c>
      <c r="E604" s="1" t="str">
        <f t="shared" si="157"/>
        <v xml:space="preserve"> </v>
      </c>
      <c r="F604" s="1">
        <f t="shared" si="162"/>
        <v>0</v>
      </c>
      <c r="G604" s="1" t="str">
        <f t="shared" si="158"/>
        <v xml:space="preserve"> </v>
      </c>
      <c r="H604" s="42" t="str">
        <f t="shared" si="163"/>
        <v xml:space="preserve"> </v>
      </c>
      <c r="I604" s="1" t="str">
        <f t="shared" si="159"/>
        <v xml:space="preserve"> </v>
      </c>
      <c r="J604" s="1" t="str">
        <f t="shared" si="160"/>
        <v xml:space="preserve"> </v>
      </c>
      <c r="K604" s="1" t="str">
        <f t="shared" si="161"/>
        <v xml:space="preserve"> </v>
      </c>
      <c r="L604" s="7"/>
      <c r="M604">
        <f t="shared" si="164"/>
        <v>0</v>
      </c>
      <c r="N604">
        <f t="shared" si="165"/>
        <v>0</v>
      </c>
      <c r="O604">
        <f t="shared" si="166"/>
        <v>0</v>
      </c>
      <c r="P604" s="1">
        <f t="shared" si="167"/>
        <v>0</v>
      </c>
      <c r="Q604" s="22">
        <f t="shared" si="170"/>
        <v>0</v>
      </c>
      <c r="R604" s="19">
        <f t="shared" si="169"/>
        <v>0</v>
      </c>
      <c r="S604" s="1">
        <f t="shared" si="169"/>
        <v>0</v>
      </c>
      <c r="T604" s="1">
        <f t="shared" si="169"/>
        <v>0</v>
      </c>
      <c r="U604" s="42" t="str">
        <f t="shared" si="168"/>
        <v xml:space="preserve"> </v>
      </c>
      <c r="Z604" s="14"/>
    </row>
    <row r="605" spans="1:26" ht="15.75" x14ac:dyDescent="0.25">
      <c r="A605" s="3">
        <v>602</v>
      </c>
      <c r="B605" s="4">
        <f t="shared" si="154"/>
        <v>602</v>
      </c>
      <c r="C605" s="1" t="str">
        <f t="shared" si="155"/>
        <v xml:space="preserve"> </v>
      </c>
      <c r="D605" t="str">
        <f t="shared" si="156"/>
        <v xml:space="preserve"> </v>
      </c>
      <c r="E605" s="1" t="str">
        <f t="shared" si="157"/>
        <v xml:space="preserve"> </v>
      </c>
      <c r="F605" s="1">
        <f t="shared" si="162"/>
        <v>0</v>
      </c>
      <c r="G605" s="1" t="str">
        <f t="shared" si="158"/>
        <v xml:space="preserve"> </v>
      </c>
      <c r="H605" s="42" t="str">
        <f t="shared" si="163"/>
        <v xml:space="preserve"> </v>
      </c>
      <c r="I605" s="1" t="str">
        <f t="shared" si="159"/>
        <v xml:space="preserve"> </v>
      </c>
      <c r="J605" s="1" t="str">
        <f t="shared" si="160"/>
        <v xml:space="preserve"> </v>
      </c>
      <c r="K605" s="1" t="str">
        <f t="shared" si="161"/>
        <v xml:space="preserve"> </v>
      </c>
      <c r="L605" s="7"/>
      <c r="M605">
        <f t="shared" si="164"/>
        <v>0</v>
      </c>
      <c r="N605">
        <f t="shared" si="165"/>
        <v>0</v>
      </c>
      <c r="O605">
        <f t="shared" si="166"/>
        <v>0</v>
      </c>
      <c r="P605" s="1">
        <f t="shared" si="167"/>
        <v>0</v>
      </c>
      <c r="Q605" s="22">
        <f t="shared" si="170"/>
        <v>0</v>
      </c>
      <c r="R605" s="19">
        <f t="shared" si="169"/>
        <v>0</v>
      </c>
      <c r="S605" s="1">
        <f t="shared" si="169"/>
        <v>0</v>
      </c>
      <c r="T605" s="1">
        <f t="shared" si="169"/>
        <v>0</v>
      </c>
      <c r="U605" s="42" t="str">
        <f t="shared" si="168"/>
        <v xml:space="preserve"> </v>
      </c>
      <c r="Z605" s="14"/>
    </row>
    <row r="606" spans="1:26" ht="15.75" x14ac:dyDescent="0.25">
      <c r="A606" s="3">
        <v>603</v>
      </c>
      <c r="B606" s="4">
        <f t="shared" si="154"/>
        <v>603</v>
      </c>
      <c r="C606" s="1" t="str">
        <f t="shared" si="155"/>
        <v xml:space="preserve"> </v>
      </c>
      <c r="D606" t="str">
        <f t="shared" si="156"/>
        <v xml:space="preserve"> </v>
      </c>
      <c r="E606" s="1" t="str">
        <f t="shared" si="157"/>
        <v xml:space="preserve"> </v>
      </c>
      <c r="F606" s="1">
        <f t="shared" si="162"/>
        <v>0</v>
      </c>
      <c r="G606" s="1" t="str">
        <f t="shared" si="158"/>
        <v xml:space="preserve"> </v>
      </c>
      <c r="H606" s="42" t="str">
        <f t="shared" si="163"/>
        <v xml:space="preserve"> </v>
      </c>
      <c r="I606" s="1" t="str">
        <f t="shared" si="159"/>
        <v xml:space="preserve"> </v>
      </c>
      <c r="J606" s="1" t="str">
        <f t="shared" si="160"/>
        <v xml:space="preserve"> </v>
      </c>
      <c r="K606" s="1" t="str">
        <f t="shared" si="161"/>
        <v xml:space="preserve"> </v>
      </c>
      <c r="L606" s="7"/>
      <c r="M606">
        <f t="shared" si="164"/>
        <v>0</v>
      </c>
      <c r="N606">
        <f t="shared" si="165"/>
        <v>0</v>
      </c>
      <c r="O606">
        <f t="shared" si="166"/>
        <v>0</v>
      </c>
      <c r="P606" s="1">
        <f t="shared" si="167"/>
        <v>0</v>
      </c>
      <c r="Q606" s="22">
        <f t="shared" si="170"/>
        <v>0</v>
      </c>
      <c r="R606" s="19">
        <f t="shared" si="169"/>
        <v>0</v>
      </c>
      <c r="S606" s="1">
        <f t="shared" si="169"/>
        <v>0</v>
      </c>
      <c r="T606" s="1">
        <f t="shared" si="169"/>
        <v>0</v>
      </c>
      <c r="U606" s="42" t="str">
        <f t="shared" si="168"/>
        <v xml:space="preserve"> </v>
      </c>
      <c r="Z606" s="14"/>
    </row>
    <row r="607" spans="1:26" ht="15.75" x14ac:dyDescent="0.25">
      <c r="A607" s="3">
        <v>604</v>
      </c>
      <c r="B607" s="4">
        <f t="shared" si="154"/>
        <v>604</v>
      </c>
      <c r="C607" s="1" t="str">
        <f t="shared" si="155"/>
        <v xml:space="preserve"> </v>
      </c>
      <c r="D607" t="str">
        <f t="shared" si="156"/>
        <v xml:space="preserve"> </v>
      </c>
      <c r="E607" s="1" t="str">
        <f t="shared" si="157"/>
        <v xml:space="preserve"> </v>
      </c>
      <c r="F607" s="1">
        <f t="shared" si="162"/>
        <v>0</v>
      </c>
      <c r="G607" s="1" t="str">
        <f t="shared" si="158"/>
        <v xml:space="preserve"> </v>
      </c>
      <c r="H607" s="42" t="str">
        <f t="shared" si="163"/>
        <v xml:space="preserve"> </v>
      </c>
      <c r="I607" s="1" t="str">
        <f t="shared" si="159"/>
        <v xml:space="preserve"> </v>
      </c>
      <c r="J607" s="1" t="str">
        <f t="shared" si="160"/>
        <v xml:space="preserve"> </v>
      </c>
      <c r="K607" s="1" t="str">
        <f t="shared" si="161"/>
        <v xml:space="preserve"> </v>
      </c>
      <c r="L607" s="7"/>
      <c r="M607">
        <f t="shared" si="164"/>
        <v>0</v>
      </c>
      <c r="N607">
        <f t="shared" si="165"/>
        <v>0</v>
      </c>
      <c r="O607">
        <f t="shared" si="166"/>
        <v>0</v>
      </c>
      <c r="P607" s="1">
        <f t="shared" si="167"/>
        <v>0</v>
      </c>
      <c r="Q607" s="22">
        <f t="shared" si="170"/>
        <v>0</v>
      </c>
      <c r="R607" s="19">
        <f t="shared" si="169"/>
        <v>0</v>
      </c>
      <c r="S607" s="1">
        <f t="shared" si="169"/>
        <v>0</v>
      </c>
      <c r="T607" s="1">
        <f t="shared" si="169"/>
        <v>0</v>
      </c>
      <c r="U607" s="42" t="str">
        <f t="shared" si="168"/>
        <v xml:space="preserve"> </v>
      </c>
      <c r="Z607" s="14"/>
    </row>
    <row r="608" spans="1:26" ht="15.75" x14ac:dyDescent="0.25">
      <c r="A608" s="3">
        <v>605</v>
      </c>
      <c r="B608" s="4">
        <f t="shared" si="154"/>
        <v>605</v>
      </c>
      <c r="C608" s="1" t="str">
        <f t="shared" si="155"/>
        <v xml:space="preserve"> </v>
      </c>
      <c r="D608" t="str">
        <f t="shared" si="156"/>
        <v xml:space="preserve"> </v>
      </c>
      <c r="E608" s="1" t="str">
        <f t="shared" si="157"/>
        <v xml:space="preserve"> </v>
      </c>
      <c r="F608" s="1">
        <f t="shared" si="162"/>
        <v>0</v>
      </c>
      <c r="G608" s="1" t="str">
        <f t="shared" si="158"/>
        <v xml:space="preserve"> </v>
      </c>
      <c r="H608" s="42" t="str">
        <f t="shared" si="163"/>
        <v xml:space="preserve"> </v>
      </c>
      <c r="I608" s="1" t="str">
        <f t="shared" si="159"/>
        <v xml:space="preserve"> </v>
      </c>
      <c r="J608" s="1" t="str">
        <f t="shared" si="160"/>
        <v xml:space="preserve"> </v>
      </c>
      <c r="K608" s="1" t="str">
        <f t="shared" si="161"/>
        <v xml:space="preserve"> </v>
      </c>
      <c r="L608" s="7"/>
      <c r="M608">
        <f t="shared" si="164"/>
        <v>0</v>
      </c>
      <c r="N608">
        <f t="shared" si="165"/>
        <v>0</v>
      </c>
      <c r="O608">
        <f t="shared" si="166"/>
        <v>0</v>
      </c>
      <c r="P608" s="1">
        <f t="shared" si="167"/>
        <v>0</v>
      </c>
      <c r="Q608" s="22">
        <f t="shared" si="170"/>
        <v>0</v>
      </c>
      <c r="R608" s="19">
        <f t="shared" si="169"/>
        <v>0</v>
      </c>
      <c r="S608" s="1">
        <f t="shared" si="169"/>
        <v>0</v>
      </c>
      <c r="T608" s="1">
        <f t="shared" si="169"/>
        <v>0</v>
      </c>
      <c r="U608" s="42" t="str">
        <f t="shared" si="168"/>
        <v xml:space="preserve"> </v>
      </c>
      <c r="Z608" s="14"/>
    </row>
    <row r="609" spans="1:26" ht="15.75" x14ac:dyDescent="0.25">
      <c r="A609" s="3">
        <v>606</v>
      </c>
      <c r="B609" s="4">
        <f t="shared" si="154"/>
        <v>606</v>
      </c>
      <c r="C609" s="1" t="str">
        <f t="shared" si="155"/>
        <v xml:space="preserve"> </v>
      </c>
      <c r="D609" t="str">
        <f t="shared" si="156"/>
        <v xml:space="preserve"> </v>
      </c>
      <c r="E609" s="1" t="str">
        <f t="shared" si="157"/>
        <v xml:space="preserve"> </v>
      </c>
      <c r="F609" s="1">
        <f t="shared" si="162"/>
        <v>0</v>
      </c>
      <c r="G609" s="1" t="str">
        <f t="shared" si="158"/>
        <v xml:space="preserve"> </v>
      </c>
      <c r="H609" s="42" t="str">
        <f t="shared" si="163"/>
        <v xml:space="preserve"> </v>
      </c>
      <c r="I609" s="1" t="str">
        <f t="shared" si="159"/>
        <v xml:space="preserve"> </v>
      </c>
      <c r="J609" s="1" t="str">
        <f t="shared" si="160"/>
        <v xml:space="preserve"> </v>
      </c>
      <c r="K609" s="1" t="str">
        <f t="shared" si="161"/>
        <v xml:space="preserve"> </v>
      </c>
      <c r="L609" s="7"/>
      <c r="M609">
        <f t="shared" si="164"/>
        <v>0</v>
      </c>
      <c r="N609">
        <f t="shared" si="165"/>
        <v>0</v>
      </c>
      <c r="O609">
        <f t="shared" si="166"/>
        <v>0</v>
      </c>
      <c r="P609" s="1">
        <f t="shared" si="167"/>
        <v>0</v>
      </c>
      <c r="Q609" s="22">
        <f t="shared" si="170"/>
        <v>0</v>
      </c>
      <c r="R609" s="19">
        <f t="shared" si="169"/>
        <v>0</v>
      </c>
      <c r="S609" s="1">
        <f t="shared" si="169"/>
        <v>0</v>
      </c>
      <c r="T609" s="1">
        <f t="shared" si="169"/>
        <v>0</v>
      </c>
      <c r="U609" s="42" t="str">
        <f t="shared" si="168"/>
        <v xml:space="preserve"> </v>
      </c>
      <c r="Z609" s="14"/>
    </row>
    <row r="610" spans="1:26" ht="15.75" x14ac:dyDescent="0.25">
      <c r="A610" s="3">
        <v>607</v>
      </c>
      <c r="B610" s="4">
        <f t="shared" si="154"/>
        <v>607</v>
      </c>
      <c r="C610" s="1" t="str">
        <f t="shared" si="155"/>
        <v xml:space="preserve"> </v>
      </c>
      <c r="D610" t="str">
        <f t="shared" si="156"/>
        <v xml:space="preserve"> </v>
      </c>
      <c r="E610" s="1" t="str">
        <f t="shared" si="157"/>
        <v xml:space="preserve"> </v>
      </c>
      <c r="F610" s="1">
        <f t="shared" si="162"/>
        <v>0</v>
      </c>
      <c r="G610" s="1" t="str">
        <f t="shared" si="158"/>
        <v xml:space="preserve"> </v>
      </c>
      <c r="H610" s="42" t="str">
        <f t="shared" si="163"/>
        <v xml:space="preserve"> </v>
      </c>
      <c r="I610" s="1" t="str">
        <f t="shared" si="159"/>
        <v xml:space="preserve"> </v>
      </c>
      <c r="J610" s="1" t="str">
        <f t="shared" si="160"/>
        <v xml:space="preserve"> </v>
      </c>
      <c r="K610" s="1" t="str">
        <f t="shared" si="161"/>
        <v xml:space="preserve"> </v>
      </c>
      <c r="L610" s="7"/>
      <c r="M610">
        <f t="shared" si="164"/>
        <v>0</v>
      </c>
      <c r="N610">
        <f t="shared" si="165"/>
        <v>0</v>
      </c>
      <c r="O610">
        <f t="shared" si="166"/>
        <v>0</v>
      </c>
      <c r="P610" s="1">
        <f t="shared" si="167"/>
        <v>0</v>
      </c>
      <c r="Q610" s="22">
        <f t="shared" si="170"/>
        <v>0</v>
      </c>
      <c r="R610" s="19">
        <f t="shared" si="169"/>
        <v>0</v>
      </c>
      <c r="S610" s="1">
        <f t="shared" si="169"/>
        <v>0</v>
      </c>
      <c r="T610" s="1">
        <f t="shared" si="169"/>
        <v>0</v>
      </c>
      <c r="U610" s="42" t="str">
        <f t="shared" si="168"/>
        <v xml:space="preserve"> </v>
      </c>
      <c r="Z610" s="14"/>
    </row>
    <row r="611" spans="1:26" ht="15.75" x14ac:dyDescent="0.25">
      <c r="A611" s="3">
        <v>608</v>
      </c>
      <c r="B611" s="4">
        <f t="shared" si="154"/>
        <v>608</v>
      </c>
      <c r="C611" s="1" t="str">
        <f t="shared" si="155"/>
        <v xml:space="preserve"> </v>
      </c>
      <c r="D611" t="str">
        <f t="shared" si="156"/>
        <v xml:space="preserve"> </v>
      </c>
      <c r="E611" s="1" t="str">
        <f t="shared" si="157"/>
        <v xml:space="preserve"> </v>
      </c>
      <c r="F611" s="1">
        <f t="shared" si="162"/>
        <v>0</v>
      </c>
      <c r="G611" s="1" t="str">
        <f t="shared" si="158"/>
        <v xml:space="preserve"> </v>
      </c>
      <c r="H611" s="42" t="str">
        <f t="shared" si="163"/>
        <v xml:space="preserve"> </v>
      </c>
      <c r="I611" s="1" t="str">
        <f t="shared" si="159"/>
        <v xml:space="preserve"> </v>
      </c>
      <c r="J611" s="1" t="str">
        <f t="shared" si="160"/>
        <v xml:space="preserve"> </v>
      </c>
      <c r="K611" s="1" t="str">
        <f t="shared" si="161"/>
        <v xml:space="preserve"> </v>
      </c>
      <c r="L611" s="7"/>
      <c r="M611">
        <f t="shared" si="164"/>
        <v>0</v>
      </c>
      <c r="N611">
        <f t="shared" si="165"/>
        <v>0</v>
      </c>
      <c r="O611">
        <f t="shared" si="166"/>
        <v>0</v>
      </c>
      <c r="P611" s="1">
        <f t="shared" si="167"/>
        <v>0</v>
      </c>
      <c r="Q611" s="22">
        <f t="shared" si="170"/>
        <v>0</v>
      </c>
      <c r="R611" s="19">
        <f t="shared" si="169"/>
        <v>0</v>
      </c>
      <c r="S611" s="1">
        <f t="shared" si="169"/>
        <v>0</v>
      </c>
      <c r="T611" s="1">
        <f t="shared" si="169"/>
        <v>0</v>
      </c>
      <c r="U611" s="42" t="str">
        <f t="shared" si="168"/>
        <v xml:space="preserve"> </v>
      </c>
      <c r="Z611" s="14"/>
    </row>
    <row r="612" spans="1:26" ht="15.75" x14ac:dyDescent="0.25">
      <c r="A612" s="3">
        <v>609</v>
      </c>
      <c r="B612" s="4">
        <f t="shared" si="154"/>
        <v>609</v>
      </c>
      <c r="C612" s="1" t="str">
        <f t="shared" si="155"/>
        <v xml:space="preserve"> </v>
      </c>
      <c r="D612" t="str">
        <f t="shared" si="156"/>
        <v xml:space="preserve"> </v>
      </c>
      <c r="E612" s="1" t="str">
        <f t="shared" si="157"/>
        <v xml:space="preserve"> </v>
      </c>
      <c r="F612" s="1">
        <f t="shared" si="162"/>
        <v>0</v>
      </c>
      <c r="G612" s="1" t="str">
        <f t="shared" si="158"/>
        <v xml:space="preserve"> </v>
      </c>
      <c r="H612" s="42" t="str">
        <f t="shared" si="163"/>
        <v xml:space="preserve"> </v>
      </c>
      <c r="I612" s="1" t="str">
        <f t="shared" si="159"/>
        <v xml:space="preserve"> </v>
      </c>
      <c r="J612" s="1" t="str">
        <f t="shared" si="160"/>
        <v xml:space="preserve"> </v>
      </c>
      <c r="K612" s="1" t="str">
        <f t="shared" si="161"/>
        <v xml:space="preserve"> </v>
      </c>
      <c r="L612" s="7"/>
      <c r="M612">
        <f t="shared" si="164"/>
        <v>0</v>
      </c>
      <c r="N612">
        <f t="shared" si="165"/>
        <v>0</v>
      </c>
      <c r="O612">
        <f t="shared" si="166"/>
        <v>0</v>
      </c>
      <c r="P612" s="1">
        <f t="shared" si="167"/>
        <v>0</v>
      </c>
      <c r="Q612" s="22">
        <f t="shared" si="170"/>
        <v>0</v>
      </c>
      <c r="R612" s="19">
        <f t="shared" si="169"/>
        <v>0</v>
      </c>
      <c r="S612" s="1">
        <f t="shared" si="169"/>
        <v>0</v>
      </c>
      <c r="T612" s="1">
        <f t="shared" si="169"/>
        <v>0</v>
      </c>
      <c r="U612" s="42" t="str">
        <f t="shared" si="168"/>
        <v xml:space="preserve"> </v>
      </c>
      <c r="Z612" s="14"/>
    </row>
    <row r="613" spans="1:26" ht="15.75" x14ac:dyDescent="0.25">
      <c r="A613" s="3">
        <v>610</v>
      </c>
      <c r="B613" s="4">
        <f t="shared" si="154"/>
        <v>610</v>
      </c>
      <c r="C613" s="1" t="str">
        <f t="shared" si="155"/>
        <v xml:space="preserve"> </v>
      </c>
      <c r="D613" t="str">
        <f t="shared" si="156"/>
        <v xml:space="preserve"> </v>
      </c>
      <c r="E613" s="1" t="str">
        <f t="shared" si="157"/>
        <v xml:space="preserve"> </v>
      </c>
      <c r="F613" s="1">
        <f t="shared" si="162"/>
        <v>0</v>
      </c>
      <c r="G613" s="1" t="str">
        <f t="shared" si="158"/>
        <v xml:space="preserve"> </v>
      </c>
      <c r="H613" s="42" t="str">
        <f t="shared" si="163"/>
        <v xml:space="preserve"> </v>
      </c>
      <c r="I613" s="1" t="str">
        <f t="shared" si="159"/>
        <v xml:space="preserve"> </v>
      </c>
      <c r="J613" s="1" t="str">
        <f t="shared" si="160"/>
        <v xml:space="preserve"> </v>
      </c>
      <c r="K613" s="1" t="str">
        <f t="shared" si="161"/>
        <v xml:space="preserve"> </v>
      </c>
      <c r="L613" s="7"/>
      <c r="M613">
        <f t="shared" si="164"/>
        <v>0</v>
      </c>
      <c r="N613">
        <f t="shared" si="165"/>
        <v>0</v>
      </c>
      <c r="O613">
        <f t="shared" si="166"/>
        <v>0</v>
      </c>
      <c r="P613" s="1">
        <f t="shared" si="167"/>
        <v>0</v>
      </c>
      <c r="Q613" s="22">
        <f t="shared" si="170"/>
        <v>0</v>
      </c>
      <c r="R613" s="19">
        <f t="shared" si="169"/>
        <v>0</v>
      </c>
      <c r="S613" s="1">
        <f t="shared" si="169"/>
        <v>0</v>
      </c>
      <c r="T613" s="1">
        <f t="shared" si="169"/>
        <v>0</v>
      </c>
      <c r="U613" s="42" t="str">
        <f t="shared" si="168"/>
        <v xml:space="preserve"> </v>
      </c>
      <c r="Z613" s="14"/>
    </row>
    <row r="614" spans="1:26" ht="15.75" x14ac:dyDescent="0.25">
      <c r="A614" s="3">
        <v>611</v>
      </c>
      <c r="B614" s="4">
        <f t="shared" si="154"/>
        <v>611</v>
      </c>
      <c r="C614" s="1" t="str">
        <f t="shared" si="155"/>
        <v xml:space="preserve"> </v>
      </c>
      <c r="D614" t="str">
        <f t="shared" si="156"/>
        <v xml:space="preserve"> </v>
      </c>
      <c r="E614" s="1" t="str">
        <f t="shared" si="157"/>
        <v xml:space="preserve"> </v>
      </c>
      <c r="F614" s="1">
        <f t="shared" si="162"/>
        <v>0</v>
      </c>
      <c r="G614" s="1" t="str">
        <f t="shared" si="158"/>
        <v xml:space="preserve"> </v>
      </c>
      <c r="H614" s="42" t="str">
        <f t="shared" si="163"/>
        <v xml:space="preserve"> </v>
      </c>
      <c r="I614" s="1" t="str">
        <f t="shared" si="159"/>
        <v xml:space="preserve"> </v>
      </c>
      <c r="J614" s="1" t="str">
        <f t="shared" si="160"/>
        <v xml:space="preserve"> </v>
      </c>
      <c r="K614" s="1" t="str">
        <f t="shared" si="161"/>
        <v xml:space="preserve"> </v>
      </c>
      <c r="L614" s="7"/>
      <c r="M614">
        <f t="shared" si="164"/>
        <v>0</v>
      </c>
      <c r="N614">
        <f t="shared" si="165"/>
        <v>0</v>
      </c>
      <c r="O614">
        <f t="shared" si="166"/>
        <v>0</v>
      </c>
      <c r="P614" s="1">
        <f t="shared" si="167"/>
        <v>0</v>
      </c>
      <c r="Q614" s="22">
        <f t="shared" si="170"/>
        <v>0</v>
      </c>
      <c r="R614" s="19">
        <f t="shared" si="169"/>
        <v>0</v>
      </c>
      <c r="S614" s="1">
        <f t="shared" si="169"/>
        <v>0</v>
      </c>
      <c r="T614" s="1">
        <f t="shared" si="169"/>
        <v>0</v>
      </c>
      <c r="U614" s="42" t="str">
        <f t="shared" si="168"/>
        <v xml:space="preserve"> </v>
      </c>
      <c r="Z614" s="14"/>
    </row>
    <row r="615" spans="1:26" ht="15.75" x14ac:dyDescent="0.25">
      <c r="A615" s="3">
        <v>612</v>
      </c>
      <c r="B615" s="4">
        <f t="shared" si="154"/>
        <v>612</v>
      </c>
      <c r="C615" s="1" t="str">
        <f t="shared" si="155"/>
        <v xml:space="preserve"> </v>
      </c>
      <c r="D615" t="str">
        <f t="shared" si="156"/>
        <v xml:space="preserve"> </v>
      </c>
      <c r="E615" s="1" t="str">
        <f t="shared" si="157"/>
        <v xml:space="preserve"> </v>
      </c>
      <c r="F615" s="1">
        <f t="shared" si="162"/>
        <v>0</v>
      </c>
      <c r="G615" s="1" t="str">
        <f t="shared" si="158"/>
        <v xml:space="preserve"> </v>
      </c>
      <c r="H615" s="42" t="str">
        <f t="shared" si="163"/>
        <v xml:space="preserve"> </v>
      </c>
      <c r="I615" s="1" t="str">
        <f t="shared" si="159"/>
        <v xml:space="preserve"> </v>
      </c>
      <c r="J615" s="1" t="str">
        <f t="shared" si="160"/>
        <v xml:space="preserve"> </v>
      </c>
      <c r="K615" s="1" t="str">
        <f t="shared" si="161"/>
        <v xml:space="preserve"> </v>
      </c>
      <c r="L615" s="7"/>
      <c r="M615">
        <f t="shared" si="164"/>
        <v>0</v>
      </c>
      <c r="N615">
        <f t="shared" si="165"/>
        <v>0</v>
      </c>
      <c r="O615">
        <f t="shared" si="166"/>
        <v>0</v>
      </c>
      <c r="P615" s="1">
        <f t="shared" si="167"/>
        <v>0</v>
      </c>
      <c r="Q615" s="22">
        <f t="shared" si="170"/>
        <v>0</v>
      </c>
      <c r="R615" s="19">
        <f t="shared" si="169"/>
        <v>0</v>
      </c>
      <c r="S615" s="1">
        <f t="shared" si="169"/>
        <v>0</v>
      </c>
      <c r="T615" s="1">
        <f t="shared" si="169"/>
        <v>0</v>
      </c>
      <c r="U615" s="42" t="str">
        <f t="shared" si="168"/>
        <v xml:space="preserve"> </v>
      </c>
      <c r="Z615" s="14"/>
    </row>
    <row r="616" spans="1:26" ht="15.75" x14ac:dyDescent="0.25">
      <c r="A616" s="3">
        <v>613</v>
      </c>
      <c r="B616" s="4" t="str">
        <f t="shared" si="154"/>
        <v xml:space="preserve"> </v>
      </c>
      <c r="C616" s="1">
        <f t="shared" si="155"/>
        <v>613</v>
      </c>
      <c r="D616" t="str">
        <f t="shared" si="156"/>
        <v>MARCONI LORENZO</v>
      </c>
      <c r="E616" s="1" t="str">
        <f t="shared" si="157"/>
        <v>Z00140</v>
      </c>
      <c r="F616" s="1">
        <f t="shared" si="162"/>
        <v>0</v>
      </c>
      <c r="G616" s="1" t="str">
        <f t="shared" si="158"/>
        <v xml:space="preserve"> </v>
      </c>
      <c r="H616" s="42" t="str">
        <f t="shared" si="163"/>
        <v>MARCONI LORENZO</v>
      </c>
      <c r="I616" s="1" t="str">
        <f t="shared" si="159"/>
        <v>VEN</v>
      </c>
      <c r="J616" s="1">
        <f t="shared" si="160"/>
        <v>65</v>
      </c>
      <c r="K616" s="1" t="str">
        <f t="shared" si="161"/>
        <v>CADETTI</v>
      </c>
      <c r="L616" s="7"/>
      <c r="M616">
        <f t="shared" si="164"/>
        <v>0</v>
      </c>
      <c r="N616">
        <f t="shared" si="165"/>
        <v>0</v>
      </c>
      <c r="O616">
        <f t="shared" si="166"/>
        <v>0</v>
      </c>
      <c r="P616" s="1">
        <f t="shared" si="167"/>
        <v>0</v>
      </c>
      <c r="Q616" s="22">
        <f t="shared" si="170"/>
        <v>0</v>
      </c>
      <c r="R616" s="19">
        <f t="shared" si="169"/>
        <v>0</v>
      </c>
      <c r="S616" s="1">
        <f t="shared" si="169"/>
        <v>0</v>
      </c>
      <c r="T616" s="1">
        <f t="shared" si="169"/>
        <v>0</v>
      </c>
      <c r="U616" s="42" t="str">
        <f t="shared" si="168"/>
        <v xml:space="preserve"> </v>
      </c>
      <c r="Z616" s="14"/>
    </row>
    <row r="617" spans="1:26" ht="15.75" x14ac:dyDescent="0.25">
      <c r="A617" s="3">
        <v>614</v>
      </c>
      <c r="B617" s="4">
        <f t="shared" si="154"/>
        <v>614</v>
      </c>
      <c r="C617" s="1" t="str">
        <f t="shared" si="155"/>
        <v xml:space="preserve"> </v>
      </c>
      <c r="D617" t="str">
        <f t="shared" si="156"/>
        <v xml:space="preserve"> </v>
      </c>
      <c r="E617" s="1" t="str">
        <f t="shared" si="157"/>
        <v xml:space="preserve"> </v>
      </c>
      <c r="F617" s="1">
        <f t="shared" si="162"/>
        <v>0</v>
      </c>
      <c r="G617" s="1" t="str">
        <f t="shared" si="158"/>
        <v xml:space="preserve"> </v>
      </c>
      <c r="H617" s="42" t="str">
        <f t="shared" si="163"/>
        <v xml:space="preserve"> </v>
      </c>
      <c r="I617" s="1" t="str">
        <f t="shared" si="159"/>
        <v xml:space="preserve"> </v>
      </c>
      <c r="J617" s="1" t="str">
        <f t="shared" si="160"/>
        <v xml:space="preserve"> </v>
      </c>
      <c r="K617" s="1" t="str">
        <f t="shared" si="161"/>
        <v xml:space="preserve"> </v>
      </c>
      <c r="L617" s="7"/>
      <c r="M617">
        <f t="shared" si="164"/>
        <v>0</v>
      </c>
      <c r="N617">
        <f t="shared" si="165"/>
        <v>0</v>
      </c>
      <c r="O617">
        <f t="shared" si="166"/>
        <v>0</v>
      </c>
      <c r="P617" s="1">
        <f t="shared" si="167"/>
        <v>0</v>
      </c>
      <c r="Q617" s="22">
        <f t="shared" si="170"/>
        <v>0</v>
      </c>
      <c r="R617" s="19">
        <f t="shared" si="169"/>
        <v>0</v>
      </c>
      <c r="S617" s="1">
        <f t="shared" si="169"/>
        <v>0</v>
      </c>
      <c r="T617" s="1">
        <f t="shared" si="169"/>
        <v>0</v>
      </c>
      <c r="U617" s="42" t="str">
        <f t="shared" si="168"/>
        <v xml:space="preserve"> </v>
      </c>
      <c r="Z617" s="14"/>
    </row>
    <row r="618" spans="1:26" ht="15.75" x14ac:dyDescent="0.25">
      <c r="A618" s="3">
        <v>615</v>
      </c>
      <c r="B618" s="4">
        <f t="shared" si="154"/>
        <v>615</v>
      </c>
      <c r="C618" s="1" t="str">
        <f t="shared" si="155"/>
        <v xml:space="preserve"> </v>
      </c>
      <c r="D618" t="str">
        <f t="shared" si="156"/>
        <v xml:space="preserve"> </v>
      </c>
      <c r="E618" s="1" t="str">
        <f t="shared" si="157"/>
        <v xml:space="preserve"> </v>
      </c>
      <c r="F618" s="1">
        <f t="shared" si="162"/>
        <v>0</v>
      </c>
      <c r="G618" s="1" t="str">
        <f t="shared" si="158"/>
        <v xml:space="preserve"> </v>
      </c>
      <c r="H618" s="42" t="str">
        <f t="shared" si="163"/>
        <v xml:space="preserve"> </v>
      </c>
      <c r="I618" s="1" t="str">
        <f t="shared" si="159"/>
        <v xml:space="preserve"> </v>
      </c>
      <c r="J618" s="1" t="str">
        <f t="shared" si="160"/>
        <v xml:space="preserve"> </v>
      </c>
      <c r="K618" s="1" t="str">
        <f t="shared" si="161"/>
        <v xml:space="preserve"> </v>
      </c>
      <c r="L618" s="7"/>
      <c r="M618">
        <f t="shared" si="164"/>
        <v>0</v>
      </c>
      <c r="N618">
        <f t="shared" si="165"/>
        <v>0</v>
      </c>
      <c r="O618">
        <f t="shared" si="166"/>
        <v>0</v>
      </c>
      <c r="P618" s="1">
        <f t="shared" si="167"/>
        <v>0</v>
      </c>
      <c r="Q618" s="22">
        <f t="shared" si="170"/>
        <v>0</v>
      </c>
      <c r="R618" s="19">
        <f t="shared" si="169"/>
        <v>0</v>
      </c>
      <c r="S618" s="1">
        <f t="shared" si="169"/>
        <v>0</v>
      </c>
      <c r="T618" s="1">
        <f t="shared" si="169"/>
        <v>0</v>
      </c>
      <c r="U618" s="42" t="str">
        <f t="shared" si="168"/>
        <v xml:space="preserve"> </v>
      </c>
      <c r="Z618" s="14"/>
    </row>
    <row r="619" spans="1:26" ht="15.75" x14ac:dyDescent="0.25">
      <c r="A619" s="3">
        <v>616</v>
      </c>
      <c r="B619" s="4">
        <f t="shared" si="154"/>
        <v>616</v>
      </c>
      <c r="C619" s="1" t="str">
        <f t="shared" si="155"/>
        <v xml:space="preserve"> </v>
      </c>
      <c r="D619" t="str">
        <f t="shared" si="156"/>
        <v xml:space="preserve"> </v>
      </c>
      <c r="E619" s="1" t="str">
        <f t="shared" si="157"/>
        <v xml:space="preserve"> </v>
      </c>
      <c r="F619" s="1">
        <f t="shared" si="162"/>
        <v>0</v>
      </c>
      <c r="G619" s="1" t="str">
        <f t="shared" si="158"/>
        <v xml:space="preserve"> </v>
      </c>
      <c r="H619" s="42" t="str">
        <f t="shared" si="163"/>
        <v xml:space="preserve"> </v>
      </c>
      <c r="I619" s="1" t="str">
        <f t="shared" si="159"/>
        <v xml:space="preserve"> </v>
      </c>
      <c r="J619" s="1" t="str">
        <f t="shared" si="160"/>
        <v xml:space="preserve"> </v>
      </c>
      <c r="K619" s="1" t="str">
        <f t="shared" si="161"/>
        <v xml:space="preserve"> </v>
      </c>
      <c r="L619" s="7"/>
      <c r="M619">
        <f t="shared" si="164"/>
        <v>0</v>
      </c>
      <c r="N619">
        <f t="shared" si="165"/>
        <v>0</v>
      </c>
      <c r="O619">
        <f t="shared" si="166"/>
        <v>0</v>
      </c>
      <c r="P619" s="1">
        <f t="shared" si="167"/>
        <v>0</v>
      </c>
      <c r="Q619" s="22">
        <f t="shared" si="170"/>
        <v>0</v>
      </c>
      <c r="R619" s="19">
        <f t="shared" si="169"/>
        <v>0</v>
      </c>
      <c r="S619" s="1">
        <f t="shared" si="169"/>
        <v>0</v>
      </c>
      <c r="T619" s="1">
        <f t="shared" si="169"/>
        <v>0</v>
      </c>
      <c r="U619" s="42" t="str">
        <f t="shared" si="168"/>
        <v xml:space="preserve"> </v>
      </c>
      <c r="Z619" s="14"/>
    </row>
    <row r="620" spans="1:26" ht="15.75" x14ac:dyDescent="0.25">
      <c r="A620" s="3">
        <v>617</v>
      </c>
      <c r="B620" s="4">
        <f t="shared" si="154"/>
        <v>617</v>
      </c>
      <c r="C620" s="1" t="str">
        <f t="shared" si="155"/>
        <v xml:space="preserve"> </v>
      </c>
      <c r="D620" t="str">
        <f t="shared" si="156"/>
        <v xml:space="preserve"> </v>
      </c>
      <c r="E620" s="1" t="str">
        <f t="shared" si="157"/>
        <v xml:space="preserve"> </v>
      </c>
      <c r="F620" s="1">
        <f t="shared" si="162"/>
        <v>0</v>
      </c>
      <c r="G620" s="1" t="str">
        <f t="shared" si="158"/>
        <v xml:space="preserve"> </v>
      </c>
      <c r="H620" s="42" t="str">
        <f t="shared" si="163"/>
        <v xml:space="preserve"> </v>
      </c>
      <c r="I620" s="1" t="str">
        <f t="shared" si="159"/>
        <v xml:space="preserve"> </v>
      </c>
      <c r="J620" s="1" t="str">
        <f t="shared" si="160"/>
        <v xml:space="preserve"> </v>
      </c>
      <c r="K620" s="1" t="str">
        <f t="shared" si="161"/>
        <v xml:space="preserve"> </v>
      </c>
      <c r="L620" s="7"/>
      <c r="M620">
        <f t="shared" si="164"/>
        <v>0</v>
      </c>
      <c r="N620">
        <f t="shared" si="165"/>
        <v>0</v>
      </c>
      <c r="O620">
        <f t="shared" si="166"/>
        <v>0</v>
      </c>
      <c r="P620" s="1">
        <f t="shared" si="167"/>
        <v>0</v>
      </c>
      <c r="Q620" s="22">
        <f t="shared" si="170"/>
        <v>0</v>
      </c>
      <c r="R620" s="19">
        <f t="shared" si="169"/>
        <v>0</v>
      </c>
      <c r="S620" s="1">
        <f t="shared" si="169"/>
        <v>0</v>
      </c>
      <c r="T620" s="1">
        <f t="shared" si="169"/>
        <v>0</v>
      </c>
      <c r="U620" s="42" t="str">
        <f t="shared" si="168"/>
        <v xml:space="preserve"> </v>
      </c>
      <c r="Z620" s="14"/>
    </row>
    <row r="621" spans="1:26" ht="15.75" x14ac:dyDescent="0.25">
      <c r="A621" s="3">
        <v>618</v>
      </c>
      <c r="B621" s="4">
        <f t="shared" si="154"/>
        <v>618</v>
      </c>
      <c r="C621" s="1" t="str">
        <f t="shared" si="155"/>
        <v xml:space="preserve"> </v>
      </c>
      <c r="D621" t="str">
        <f t="shared" si="156"/>
        <v xml:space="preserve"> </v>
      </c>
      <c r="E621" s="1" t="str">
        <f t="shared" si="157"/>
        <v xml:space="preserve"> </v>
      </c>
      <c r="F621" s="1">
        <f t="shared" si="162"/>
        <v>0</v>
      </c>
      <c r="G621" s="1" t="str">
        <f t="shared" si="158"/>
        <v xml:space="preserve"> </v>
      </c>
      <c r="H621" s="42" t="str">
        <f t="shared" si="163"/>
        <v xml:space="preserve"> </v>
      </c>
      <c r="I621" s="1" t="str">
        <f t="shared" si="159"/>
        <v xml:space="preserve"> </v>
      </c>
      <c r="J621" s="1" t="str">
        <f t="shared" si="160"/>
        <v xml:space="preserve"> </v>
      </c>
      <c r="K621" s="1" t="str">
        <f t="shared" si="161"/>
        <v xml:space="preserve"> </v>
      </c>
      <c r="L621" s="7"/>
      <c r="M621">
        <f t="shared" si="164"/>
        <v>0</v>
      </c>
      <c r="N621">
        <f t="shared" si="165"/>
        <v>0</v>
      </c>
      <c r="O621">
        <f t="shared" si="166"/>
        <v>0</v>
      </c>
      <c r="P621" s="1">
        <f t="shared" si="167"/>
        <v>0</v>
      </c>
      <c r="Q621" s="22">
        <f t="shared" si="170"/>
        <v>0</v>
      </c>
      <c r="R621" s="19">
        <f t="shared" si="169"/>
        <v>0</v>
      </c>
      <c r="S621" s="1">
        <f t="shared" si="169"/>
        <v>0</v>
      </c>
      <c r="T621" s="1">
        <f t="shared" si="169"/>
        <v>0</v>
      </c>
      <c r="U621" s="42" t="str">
        <f t="shared" si="168"/>
        <v xml:space="preserve"> </v>
      </c>
      <c r="Z621" s="14"/>
    </row>
    <row r="622" spans="1:26" ht="15.75" x14ac:dyDescent="0.25">
      <c r="A622" s="3">
        <v>619</v>
      </c>
      <c r="B622" s="4">
        <f t="shared" si="154"/>
        <v>619</v>
      </c>
      <c r="C622" s="1" t="str">
        <f t="shared" si="155"/>
        <v xml:space="preserve"> </v>
      </c>
      <c r="D622" t="str">
        <f t="shared" si="156"/>
        <v xml:space="preserve"> </v>
      </c>
      <c r="E622" s="1" t="str">
        <f t="shared" si="157"/>
        <v xml:space="preserve"> </v>
      </c>
      <c r="F622" s="1">
        <f t="shared" si="162"/>
        <v>0</v>
      </c>
      <c r="G622" s="1" t="str">
        <f t="shared" si="158"/>
        <v xml:space="preserve"> </v>
      </c>
      <c r="H622" s="42" t="str">
        <f t="shared" si="163"/>
        <v xml:space="preserve"> </v>
      </c>
      <c r="I622" s="1" t="str">
        <f t="shared" si="159"/>
        <v xml:space="preserve"> </v>
      </c>
      <c r="J622" s="1" t="str">
        <f t="shared" si="160"/>
        <v xml:space="preserve"> </v>
      </c>
      <c r="K622" s="1" t="str">
        <f t="shared" si="161"/>
        <v xml:space="preserve"> </v>
      </c>
      <c r="L622" s="7"/>
      <c r="M622">
        <f t="shared" si="164"/>
        <v>0</v>
      </c>
      <c r="N622">
        <f t="shared" si="165"/>
        <v>0</v>
      </c>
      <c r="O622">
        <f t="shared" si="166"/>
        <v>0</v>
      </c>
      <c r="P622" s="1">
        <f t="shared" si="167"/>
        <v>0</v>
      </c>
      <c r="Q622" s="22">
        <f t="shared" si="170"/>
        <v>0</v>
      </c>
      <c r="R622" s="19">
        <f t="shared" si="169"/>
        <v>0</v>
      </c>
      <c r="S622" s="1">
        <f t="shared" si="169"/>
        <v>0</v>
      </c>
      <c r="T622" s="1">
        <f t="shared" si="169"/>
        <v>0</v>
      </c>
      <c r="U622" s="42" t="str">
        <f t="shared" si="168"/>
        <v xml:space="preserve"> </v>
      </c>
      <c r="Z622" s="14"/>
    </row>
    <row r="623" spans="1:26" ht="15.75" x14ac:dyDescent="0.25">
      <c r="A623" s="3">
        <v>620</v>
      </c>
      <c r="B623" s="4">
        <f t="shared" si="154"/>
        <v>620</v>
      </c>
      <c r="C623" s="1" t="str">
        <f t="shared" si="155"/>
        <v xml:space="preserve"> </v>
      </c>
      <c r="D623" t="str">
        <f t="shared" si="156"/>
        <v xml:space="preserve"> </v>
      </c>
      <c r="E623" s="1" t="str">
        <f t="shared" si="157"/>
        <v xml:space="preserve"> </v>
      </c>
      <c r="F623" s="1">
        <f t="shared" si="162"/>
        <v>0</v>
      </c>
      <c r="G623" s="1" t="str">
        <f t="shared" si="158"/>
        <v xml:space="preserve"> </v>
      </c>
      <c r="H623" s="42" t="str">
        <f t="shared" si="163"/>
        <v xml:space="preserve"> </v>
      </c>
      <c r="I623" s="1" t="str">
        <f t="shared" si="159"/>
        <v xml:space="preserve"> </v>
      </c>
      <c r="J623" s="1" t="str">
        <f t="shared" si="160"/>
        <v xml:space="preserve"> </v>
      </c>
      <c r="K623" s="1" t="str">
        <f t="shared" si="161"/>
        <v xml:space="preserve"> </v>
      </c>
      <c r="L623" s="7"/>
      <c r="M623">
        <f t="shared" si="164"/>
        <v>0</v>
      </c>
      <c r="N623">
        <f t="shared" si="165"/>
        <v>0</v>
      </c>
      <c r="O623">
        <f t="shared" si="166"/>
        <v>0</v>
      </c>
      <c r="P623" s="1">
        <f t="shared" si="167"/>
        <v>0</v>
      </c>
      <c r="Q623" s="22">
        <f t="shared" si="170"/>
        <v>0</v>
      </c>
      <c r="R623" s="19">
        <f t="shared" si="169"/>
        <v>0</v>
      </c>
      <c r="S623" s="1">
        <f t="shared" si="169"/>
        <v>0</v>
      </c>
      <c r="T623" s="1">
        <f t="shared" si="169"/>
        <v>0</v>
      </c>
      <c r="U623" s="42" t="str">
        <f t="shared" si="168"/>
        <v xml:space="preserve"> </v>
      </c>
      <c r="Z623" s="14"/>
    </row>
    <row r="624" spans="1:26" ht="15.75" x14ac:dyDescent="0.25">
      <c r="A624" s="3">
        <v>621</v>
      </c>
      <c r="B624" s="4">
        <f t="shared" si="154"/>
        <v>621</v>
      </c>
      <c r="C624" s="1" t="str">
        <f t="shared" si="155"/>
        <v xml:space="preserve"> </v>
      </c>
      <c r="D624" t="str">
        <f t="shared" si="156"/>
        <v xml:space="preserve"> </v>
      </c>
      <c r="E624" s="1" t="str">
        <f t="shared" si="157"/>
        <v xml:space="preserve"> </v>
      </c>
      <c r="F624" s="1">
        <f t="shared" si="162"/>
        <v>0</v>
      </c>
      <c r="G624" s="1" t="str">
        <f t="shared" si="158"/>
        <v xml:space="preserve"> </v>
      </c>
      <c r="H624" s="42" t="str">
        <f t="shared" si="163"/>
        <v xml:space="preserve"> </v>
      </c>
      <c r="I624" s="1" t="str">
        <f t="shared" si="159"/>
        <v xml:space="preserve"> </v>
      </c>
      <c r="J624" s="1" t="str">
        <f t="shared" si="160"/>
        <v xml:space="preserve"> </v>
      </c>
      <c r="K624" s="1" t="str">
        <f t="shared" si="161"/>
        <v xml:space="preserve"> </v>
      </c>
      <c r="L624" s="7"/>
      <c r="M624">
        <f t="shared" si="164"/>
        <v>0</v>
      </c>
      <c r="N624">
        <f t="shared" si="165"/>
        <v>0</v>
      </c>
      <c r="O624">
        <f t="shared" si="166"/>
        <v>0</v>
      </c>
      <c r="P624" s="1">
        <f t="shared" si="167"/>
        <v>0</v>
      </c>
      <c r="Q624" s="22">
        <f t="shared" si="170"/>
        <v>0</v>
      </c>
      <c r="R624" s="19">
        <f t="shared" si="169"/>
        <v>0</v>
      </c>
      <c r="S624" s="1">
        <f t="shared" si="169"/>
        <v>0</v>
      </c>
      <c r="T624" s="1">
        <f t="shared" si="169"/>
        <v>0</v>
      </c>
      <c r="U624" s="42" t="str">
        <f t="shared" si="168"/>
        <v xml:space="preserve"> </v>
      </c>
      <c r="Z624" s="14"/>
    </row>
    <row r="625" spans="1:26" ht="15.75" x14ac:dyDescent="0.25">
      <c r="A625" s="3">
        <v>622</v>
      </c>
      <c r="B625" s="4">
        <f t="shared" si="154"/>
        <v>622</v>
      </c>
      <c r="C625" s="1" t="str">
        <f t="shared" si="155"/>
        <v xml:space="preserve"> </v>
      </c>
      <c r="D625" t="str">
        <f t="shared" si="156"/>
        <v xml:space="preserve"> </v>
      </c>
      <c r="E625" s="1" t="str">
        <f t="shared" si="157"/>
        <v xml:space="preserve"> </v>
      </c>
      <c r="F625" s="1">
        <f t="shared" si="162"/>
        <v>0</v>
      </c>
      <c r="G625" s="1" t="str">
        <f t="shared" si="158"/>
        <v xml:space="preserve"> </v>
      </c>
      <c r="H625" s="42" t="str">
        <f t="shared" si="163"/>
        <v xml:space="preserve"> </v>
      </c>
      <c r="I625" s="1" t="str">
        <f t="shared" si="159"/>
        <v xml:space="preserve"> </v>
      </c>
      <c r="J625" s="1" t="str">
        <f t="shared" si="160"/>
        <v xml:space="preserve"> </v>
      </c>
      <c r="K625" s="1" t="str">
        <f t="shared" si="161"/>
        <v xml:space="preserve"> </v>
      </c>
      <c r="L625" s="7"/>
      <c r="M625">
        <f t="shared" si="164"/>
        <v>0</v>
      </c>
      <c r="N625">
        <f t="shared" si="165"/>
        <v>0</v>
      </c>
      <c r="O625">
        <f t="shared" si="166"/>
        <v>0</v>
      </c>
      <c r="P625" s="1">
        <f t="shared" si="167"/>
        <v>0</v>
      </c>
      <c r="Q625" s="22">
        <f t="shared" si="170"/>
        <v>0</v>
      </c>
      <c r="R625" s="19">
        <f t="shared" si="169"/>
        <v>0</v>
      </c>
      <c r="S625" s="1">
        <f t="shared" si="169"/>
        <v>0</v>
      </c>
      <c r="T625" s="1">
        <f t="shared" si="169"/>
        <v>0</v>
      </c>
      <c r="U625" s="42" t="str">
        <f t="shared" si="168"/>
        <v xml:space="preserve"> </v>
      </c>
      <c r="Z625" s="14"/>
    </row>
    <row r="626" spans="1:26" ht="15.75" x14ac:dyDescent="0.25">
      <c r="A626" s="3">
        <v>623</v>
      </c>
      <c r="B626" s="4">
        <f t="shared" si="154"/>
        <v>623</v>
      </c>
      <c r="C626" s="1" t="str">
        <f t="shared" si="155"/>
        <v xml:space="preserve"> </v>
      </c>
      <c r="D626" t="str">
        <f t="shared" si="156"/>
        <v xml:space="preserve"> </v>
      </c>
      <c r="E626" s="1" t="str">
        <f t="shared" si="157"/>
        <v xml:space="preserve"> </v>
      </c>
      <c r="F626" s="1">
        <f t="shared" si="162"/>
        <v>0</v>
      </c>
      <c r="G626" s="1" t="str">
        <f t="shared" si="158"/>
        <v xml:space="preserve"> </v>
      </c>
      <c r="H626" s="42" t="str">
        <f t="shared" si="163"/>
        <v xml:space="preserve"> </v>
      </c>
      <c r="I626" s="1" t="str">
        <f t="shared" si="159"/>
        <v xml:space="preserve"> </v>
      </c>
      <c r="J626" s="1" t="str">
        <f t="shared" si="160"/>
        <v xml:space="preserve"> </v>
      </c>
      <c r="K626" s="1" t="str">
        <f t="shared" si="161"/>
        <v xml:space="preserve"> </v>
      </c>
      <c r="L626" s="7"/>
      <c r="M626">
        <f t="shared" si="164"/>
        <v>0</v>
      </c>
      <c r="N626">
        <f t="shared" si="165"/>
        <v>0</v>
      </c>
      <c r="O626">
        <f t="shared" si="166"/>
        <v>0</v>
      </c>
      <c r="P626" s="1">
        <f t="shared" si="167"/>
        <v>0</v>
      </c>
      <c r="Q626" s="22">
        <f t="shared" si="170"/>
        <v>0</v>
      </c>
      <c r="R626" s="19">
        <f t="shared" si="169"/>
        <v>0</v>
      </c>
      <c r="S626" s="1">
        <f t="shared" si="169"/>
        <v>0</v>
      </c>
      <c r="T626" s="1">
        <f t="shared" si="169"/>
        <v>0</v>
      </c>
      <c r="U626" s="42" t="str">
        <f t="shared" si="168"/>
        <v xml:space="preserve"> </v>
      </c>
      <c r="Z626" s="14"/>
    </row>
    <row r="627" spans="1:26" ht="15.75" x14ac:dyDescent="0.25">
      <c r="A627" s="3">
        <v>624</v>
      </c>
      <c r="B627" s="4">
        <f t="shared" si="154"/>
        <v>624</v>
      </c>
      <c r="C627" s="1" t="str">
        <f t="shared" si="155"/>
        <v xml:space="preserve"> </v>
      </c>
      <c r="D627" t="str">
        <f t="shared" si="156"/>
        <v xml:space="preserve"> </v>
      </c>
      <c r="E627" s="1" t="str">
        <f t="shared" si="157"/>
        <v xml:space="preserve"> </v>
      </c>
      <c r="F627" s="1">
        <f t="shared" si="162"/>
        <v>0</v>
      </c>
      <c r="G627" s="1" t="str">
        <f t="shared" si="158"/>
        <v xml:space="preserve"> </v>
      </c>
      <c r="H627" s="42" t="str">
        <f t="shared" si="163"/>
        <v xml:space="preserve"> </v>
      </c>
      <c r="I627" s="1" t="str">
        <f t="shared" si="159"/>
        <v xml:space="preserve"> </v>
      </c>
      <c r="J627" s="1" t="str">
        <f t="shared" si="160"/>
        <v xml:space="preserve"> </v>
      </c>
      <c r="K627" s="1" t="str">
        <f t="shared" si="161"/>
        <v xml:space="preserve"> </v>
      </c>
      <c r="L627" s="7"/>
      <c r="M627">
        <f t="shared" si="164"/>
        <v>0</v>
      </c>
      <c r="N627">
        <f t="shared" si="165"/>
        <v>0</v>
      </c>
      <c r="O627">
        <f t="shared" si="166"/>
        <v>0</v>
      </c>
      <c r="P627" s="1">
        <f t="shared" si="167"/>
        <v>0</v>
      </c>
      <c r="Q627" s="22">
        <f t="shared" si="170"/>
        <v>0</v>
      </c>
      <c r="R627" s="19">
        <f t="shared" si="169"/>
        <v>0</v>
      </c>
      <c r="S627" s="1">
        <f t="shared" si="169"/>
        <v>0</v>
      </c>
      <c r="T627" s="1">
        <f t="shared" si="169"/>
        <v>0</v>
      </c>
      <c r="U627" s="42" t="str">
        <f t="shared" si="168"/>
        <v xml:space="preserve"> </v>
      </c>
      <c r="Z627" s="14"/>
    </row>
    <row r="628" spans="1:26" ht="15.75" x14ac:dyDescent="0.25">
      <c r="A628" s="3">
        <v>625</v>
      </c>
      <c r="B628" s="4">
        <f t="shared" si="154"/>
        <v>625</v>
      </c>
      <c r="C628" s="1" t="str">
        <f t="shared" si="155"/>
        <v xml:space="preserve"> </v>
      </c>
      <c r="D628" t="str">
        <f t="shared" si="156"/>
        <v xml:space="preserve"> </v>
      </c>
      <c r="E628" s="1" t="str">
        <f t="shared" si="157"/>
        <v xml:space="preserve"> </v>
      </c>
      <c r="F628" s="1">
        <f t="shared" si="162"/>
        <v>0</v>
      </c>
      <c r="G628" s="1" t="str">
        <f t="shared" si="158"/>
        <v xml:space="preserve"> </v>
      </c>
      <c r="H628" s="42" t="str">
        <f t="shared" si="163"/>
        <v xml:space="preserve"> </v>
      </c>
      <c r="I628" s="1" t="str">
        <f t="shared" si="159"/>
        <v xml:space="preserve"> </v>
      </c>
      <c r="J628" s="1" t="str">
        <f t="shared" si="160"/>
        <v xml:space="preserve"> </v>
      </c>
      <c r="K628" s="1" t="str">
        <f t="shared" si="161"/>
        <v xml:space="preserve"> </v>
      </c>
      <c r="L628" s="7"/>
      <c r="M628">
        <f t="shared" si="164"/>
        <v>0</v>
      </c>
      <c r="N628">
        <f t="shared" si="165"/>
        <v>0</v>
      </c>
      <c r="O628">
        <f t="shared" si="166"/>
        <v>0</v>
      </c>
      <c r="P628" s="1">
        <f t="shared" si="167"/>
        <v>0</v>
      </c>
      <c r="Q628" s="22">
        <f t="shared" si="170"/>
        <v>0</v>
      </c>
      <c r="R628" s="19">
        <f t="shared" si="169"/>
        <v>0</v>
      </c>
      <c r="S628" s="1">
        <f t="shared" si="169"/>
        <v>0</v>
      </c>
      <c r="T628" s="1">
        <f t="shared" si="169"/>
        <v>0</v>
      </c>
      <c r="U628" s="42" t="str">
        <f t="shared" si="168"/>
        <v xml:space="preserve"> </v>
      </c>
      <c r="Z628" s="14"/>
    </row>
    <row r="629" spans="1:26" ht="15.75" x14ac:dyDescent="0.25">
      <c r="A629" s="3">
        <v>626</v>
      </c>
      <c r="B629" s="4">
        <f t="shared" si="154"/>
        <v>626</v>
      </c>
      <c r="C629" s="1" t="str">
        <f t="shared" si="155"/>
        <v xml:space="preserve"> </v>
      </c>
      <c r="D629" t="str">
        <f t="shared" si="156"/>
        <v xml:space="preserve"> </v>
      </c>
      <c r="E629" s="1" t="str">
        <f t="shared" si="157"/>
        <v xml:space="preserve"> </v>
      </c>
      <c r="F629" s="1">
        <f t="shared" si="162"/>
        <v>0</v>
      </c>
      <c r="G629" s="1" t="str">
        <f t="shared" si="158"/>
        <v xml:space="preserve"> </v>
      </c>
      <c r="H629" s="42" t="str">
        <f t="shared" si="163"/>
        <v xml:space="preserve"> </v>
      </c>
      <c r="I629" s="1" t="str">
        <f t="shared" si="159"/>
        <v xml:space="preserve"> </v>
      </c>
      <c r="J629" s="1" t="str">
        <f t="shared" si="160"/>
        <v xml:space="preserve"> </v>
      </c>
      <c r="K629" s="1" t="str">
        <f t="shared" si="161"/>
        <v xml:space="preserve"> </v>
      </c>
      <c r="L629" s="7"/>
      <c r="M629">
        <f t="shared" si="164"/>
        <v>0</v>
      </c>
      <c r="N629">
        <f t="shared" si="165"/>
        <v>0</v>
      </c>
      <c r="O629">
        <f t="shared" si="166"/>
        <v>0</v>
      </c>
      <c r="P629" s="1">
        <f t="shared" si="167"/>
        <v>0</v>
      </c>
      <c r="Q629" s="22">
        <f t="shared" si="170"/>
        <v>0</v>
      </c>
      <c r="R629" s="19">
        <f t="shared" si="169"/>
        <v>0</v>
      </c>
      <c r="S629" s="1">
        <f t="shared" si="169"/>
        <v>0</v>
      </c>
      <c r="T629" s="1">
        <f t="shared" si="169"/>
        <v>0</v>
      </c>
      <c r="U629" s="42" t="str">
        <f t="shared" si="168"/>
        <v xml:space="preserve"> </v>
      </c>
      <c r="Z629" s="14"/>
    </row>
    <row r="630" spans="1:26" ht="15.75" x14ac:dyDescent="0.25">
      <c r="A630" s="3">
        <v>627</v>
      </c>
      <c r="B630" s="4">
        <f t="shared" si="154"/>
        <v>627</v>
      </c>
      <c r="C630" s="1" t="str">
        <f t="shared" si="155"/>
        <v xml:space="preserve"> </v>
      </c>
      <c r="D630" t="str">
        <f t="shared" si="156"/>
        <v xml:space="preserve"> </v>
      </c>
      <c r="E630" s="1" t="str">
        <f t="shared" si="157"/>
        <v xml:space="preserve"> </v>
      </c>
      <c r="F630" s="1">
        <f t="shared" si="162"/>
        <v>0</v>
      </c>
      <c r="G630" s="1" t="str">
        <f t="shared" si="158"/>
        <v xml:space="preserve"> </v>
      </c>
      <c r="H630" s="42" t="str">
        <f t="shared" si="163"/>
        <v xml:space="preserve"> </v>
      </c>
      <c r="I630" s="1" t="str">
        <f t="shared" si="159"/>
        <v xml:space="preserve"> </v>
      </c>
      <c r="J630" s="1" t="str">
        <f t="shared" si="160"/>
        <v xml:space="preserve"> </v>
      </c>
      <c r="K630" s="1" t="str">
        <f t="shared" si="161"/>
        <v xml:space="preserve"> </v>
      </c>
      <c r="L630" s="7"/>
      <c r="M630">
        <f t="shared" si="164"/>
        <v>0</v>
      </c>
      <c r="N630">
        <f t="shared" si="165"/>
        <v>0</v>
      </c>
      <c r="O630">
        <f t="shared" si="166"/>
        <v>0</v>
      </c>
      <c r="P630" s="1">
        <f t="shared" si="167"/>
        <v>0</v>
      </c>
      <c r="Q630" s="22">
        <f t="shared" si="170"/>
        <v>0</v>
      </c>
      <c r="R630" s="19">
        <f t="shared" si="169"/>
        <v>0</v>
      </c>
      <c r="S630" s="1">
        <f t="shared" si="169"/>
        <v>0</v>
      </c>
      <c r="T630" s="1">
        <f t="shared" si="169"/>
        <v>0</v>
      </c>
      <c r="U630" s="42" t="str">
        <f t="shared" si="168"/>
        <v xml:space="preserve"> </v>
      </c>
      <c r="Z630" s="14"/>
    </row>
    <row r="631" spans="1:26" ht="15.75" x14ac:dyDescent="0.25">
      <c r="A631" s="3">
        <v>628</v>
      </c>
      <c r="B631" s="4">
        <f t="shared" si="154"/>
        <v>628</v>
      </c>
      <c r="C631" s="1" t="str">
        <f t="shared" si="155"/>
        <v xml:space="preserve"> </v>
      </c>
      <c r="D631" t="str">
        <f t="shared" si="156"/>
        <v xml:space="preserve"> </v>
      </c>
      <c r="E631" s="1" t="str">
        <f t="shared" si="157"/>
        <v xml:space="preserve"> </v>
      </c>
      <c r="F631" s="1">
        <f t="shared" si="162"/>
        <v>0</v>
      </c>
      <c r="G631" s="1" t="str">
        <f t="shared" si="158"/>
        <v xml:space="preserve"> </v>
      </c>
      <c r="H631" s="42" t="str">
        <f t="shared" si="163"/>
        <v xml:space="preserve"> </v>
      </c>
      <c r="I631" s="1" t="str">
        <f t="shared" si="159"/>
        <v xml:space="preserve"> </v>
      </c>
      <c r="J631" s="1" t="str">
        <f t="shared" si="160"/>
        <v xml:space="preserve"> </v>
      </c>
      <c r="K631" s="1" t="str">
        <f t="shared" si="161"/>
        <v xml:space="preserve"> </v>
      </c>
      <c r="L631" s="7"/>
      <c r="M631">
        <f t="shared" si="164"/>
        <v>0</v>
      </c>
      <c r="N631">
        <f t="shared" si="165"/>
        <v>0</v>
      </c>
      <c r="O631">
        <f t="shared" si="166"/>
        <v>0</v>
      </c>
      <c r="P631" s="1">
        <f t="shared" si="167"/>
        <v>0</v>
      </c>
      <c r="Q631" s="22">
        <f t="shared" si="170"/>
        <v>0</v>
      </c>
      <c r="R631" s="19">
        <f t="shared" si="169"/>
        <v>0</v>
      </c>
      <c r="S631" s="1">
        <f t="shared" si="169"/>
        <v>0</v>
      </c>
      <c r="T631" s="1">
        <f t="shared" si="169"/>
        <v>0</v>
      </c>
      <c r="U631" s="42" t="str">
        <f t="shared" si="168"/>
        <v xml:space="preserve"> </v>
      </c>
      <c r="Z631" s="14"/>
    </row>
    <row r="632" spans="1:26" ht="15.75" x14ac:dyDescent="0.25">
      <c r="A632" s="3">
        <v>629</v>
      </c>
      <c r="B632" s="4">
        <f t="shared" si="154"/>
        <v>629</v>
      </c>
      <c r="C632" s="1" t="str">
        <f t="shared" si="155"/>
        <v xml:space="preserve"> </v>
      </c>
      <c r="D632" t="str">
        <f t="shared" si="156"/>
        <v xml:space="preserve"> </v>
      </c>
      <c r="E632" s="1" t="str">
        <f t="shared" si="157"/>
        <v xml:space="preserve"> </v>
      </c>
      <c r="F632" s="1">
        <f t="shared" si="162"/>
        <v>0</v>
      </c>
      <c r="G632" s="1" t="str">
        <f t="shared" si="158"/>
        <v xml:space="preserve"> </v>
      </c>
      <c r="H632" s="42" t="str">
        <f t="shared" si="163"/>
        <v xml:space="preserve"> </v>
      </c>
      <c r="I632" s="1" t="str">
        <f t="shared" si="159"/>
        <v xml:space="preserve"> </v>
      </c>
      <c r="J632" s="1" t="str">
        <f t="shared" si="160"/>
        <v xml:space="preserve"> </v>
      </c>
      <c r="K632" s="1" t="str">
        <f t="shared" si="161"/>
        <v xml:space="preserve"> </v>
      </c>
      <c r="L632" s="7"/>
      <c r="M632">
        <f t="shared" si="164"/>
        <v>0</v>
      </c>
      <c r="N632">
        <f t="shared" si="165"/>
        <v>0</v>
      </c>
      <c r="O632">
        <f t="shared" si="166"/>
        <v>0</v>
      </c>
      <c r="P632" s="1">
        <f t="shared" si="167"/>
        <v>0</v>
      </c>
      <c r="Q632" s="22">
        <f t="shared" si="170"/>
        <v>0</v>
      </c>
      <c r="R632" s="19">
        <f t="shared" si="169"/>
        <v>0</v>
      </c>
      <c r="S632" s="1">
        <f t="shared" si="169"/>
        <v>0</v>
      </c>
      <c r="T632" s="1">
        <f t="shared" si="169"/>
        <v>0</v>
      </c>
      <c r="U632" s="42" t="str">
        <f t="shared" si="168"/>
        <v xml:space="preserve"> </v>
      </c>
      <c r="Z632" s="14"/>
    </row>
    <row r="633" spans="1:26" ht="15.75" x14ac:dyDescent="0.25">
      <c r="A633" s="3">
        <v>630</v>
      </c>
      <c r="B633" s="4" t="str">
        <f t="shared" si="154"/>
        <v xml:space="preserve"> </v>
      </c>
      <c r="C633" s="1">
        <f t="shared" si="155"/>
        <v>630</v>
      </c>
      <c r="D633" t="str">
        <f t="shared" si="156"/>
        <v>PEGORARO LEONARDO</v>
      </c>
      <c r="E633" s="1" t="str">
        <f t="shared" si="157"/>
        <v>Z00329</v>
      </c>
      <c r="F633" s="1">
        <f t="shared" si="162"/>
        <v>0</v>
      </c>
      <c r="G633" s="1" t="str">
        <f t="shared" si="158"/>
        <v xml:space="preserve"> </v>
      </c>
      <c r="H633" s="42" t="str">
        <f t="shared" si="163"/>
        <v>PEGORARO LEONARDO</v>
      </c>
      <c r="I633" s="1" t="str">
        <f t="shared" si="159"/>
        <v>VEN</v>
      </c>
      <c r="J633" s="1">
        <f t="shared" si="160"/>
        <v>65</v>
      </c>
      <c r="K633" s="1" t="str">
        <f t="shared" si="161"/>
        <v>CADETTI</v>
      </c>
      <c r="L633" s="7"/>
      <c r="M633">
        <f t="shared" si="164"/>
        <v>0</v>
      </c>
      <c r="N633">
        <f t="shared" si="165"/>
        <v>0</v>
      </c>
      <c r="O633">
        <f t="shared" si="166"/>
        <v>0</v>
      </c>
      <c r="P633" s="1">
        <f t="shared" si="167"/>
        <v>0</v>
      </c>
      <c r="Q633" s="22">
        <f t="shared" si="170"/>
        <v>0</v>
      </c>
      <c r="R633" s="19">
        <f t="shared" si="169"/>
        <v>0</v>
      </c>
      <c r="S633" s="1">
        <f t="shared" si="169"/>
        <v>0</v>
      </c>
      <c r="T633" s="1">
        <f t="shared" si="169"/>
        <v>0</v>
      </c>
      <c r="U633" s="42" t="str">
        <f t="shared" si="168"/>
        <v xml:space="preserve"> </v>
      </c>
      <c r="Z633" s="14"/>
    </row>
    <row r="634" spans="1:26" ht="15.75" x14ac:dyDescent="0.25">
      <c r="A634" s="3">
        <v>631</v>
      </c>
      <c r="B634" s="4">
        <f t="shared" si="154"/>
        <v>631</v>
      </c>
      <c r="C634" s="1" t="str">
        <f t="shared" si="155"/>
        <v xml:space="preserve"> </v>
      </c>
      <c r="D634" t="str">
        <f t="shared" si="156"/>
        <v xml:space="preserve"> </v>
      </c>
      <c r="E634" s="1" t="str">
        <f t="shared" si="157"/>
        <v xml:space="preserve"> </v>
      </c>
      <c r="F634" s="1">
        <f t="shared" si="162"/>
        <v>0</v>
      </c>
      <c r="G634" s="1" t="str">
        <f t="shared" si="158"/>
        <v xml:space="preserve"> </v>
      </c>
      <c r="H634" s="42" t="str">
        <f t="shared" si="163"/>
        <v xml:space="preserve"> </v>
      </c>
      <c r="I634" s="1" t="str">
        <f t="shared" si="159"/>
        <v xml:space="preserve"> </v>
      </c>
      <c r="J634" s="1" t="str">
        <f t="shared" si="160"/>
        <v xml:space="preserve"> </v>
      </c>
      <c r="K634" s="1" t="str">
        <f t="shared" si="161"/>
        <v xml:space="preserve"> </v>
      </c>
      <c r="L634" s="7"/>
      <c r="M634">
        <f t="shared" si="164"/>
        <v>0</v>
      </c>
      <c r="N634">
        <f t="shared" si="165"/>
        <v>0</v>
      </c>
      <c r="O634">
        <f t="shared" si="166"/>
        <v>0</v>
      </c>
      <c r="P634" s="1">
        <f t="shared" si="167"/>
        <v>0</v>
      </c>
      <c r="Q634" s="22">
        <f t="shared" si="170"/>
        <v>0</v>
      </c>
      <c r="R634" s="19">
        <f t="shared" si="169"/>
        <v>0</v>
      </c>
      <c r="S634" s="1">
        <f t="shared" si="169"/>
        <v>0</v>
      </c>
      <c r="T634" s="1">
        <f t="shared" si="169"/>
        <v>0</v>
      </c>
      <c r="U634" s="42" t="str">
        <f t="shared" si="168"/>
        <v xml:space="preserve"> </v>
      </c>
      <c r="Z634" s="14"/>
    </row>
    <row r="635" spans="1:26" ht="15.75" x14ac:dyDescent="0.25">
      <c r="A635" s="3">
        <v>632</v>
      </c>
      <c r="B635" s="4">
        <f t="shared" si="154"/>
        <v>632</v>
      </c>
      <c r="C635" s="1" t="str">
        <f t="shared" si="155"/>
        <v xml:space="preserve"> </v>
      </c>
      <c r="D635" t="str">
        <f t="shared" si="156"/>
        <v xml:space="preserve"> </v>
      </c>
      <c r="E635" s="1" t="str">
        <f t="shared" si="157"/>
        <v xml:space="preserve"> </v>
      </c>
      <c r="F635" s="1">
        <f t="shared" si="162"/>
        <v>0</v>
      </c>
      <c r="G635" s="1" t="str">
        <f t="shared" si="158"/>
        <v xml:space="preserve"> </v>
      </c>
      <c r="H635" s="42" t="str">
        <f t="shared" si="163"/>
        <v xml:space="preserve"> </v>
      </c>
      <c r="I635" s="1" t="str">
        <f t="shared" si="159"/>
        <v xml:space="preserve"> </v>
      </c>
      <c r="J635" s="1" t="str">
        <f t="shared" si="160"/>
        <v xml:space="preserve"> </v>
      </c>
      <c r="K635" s="1" t="str">
        <f t="shared" si="161"/>
        <v xml:space="preserve"> </v>
      </c>
      <c r="L635" s="7"/>
      <c r="M635">
        <f t="shared" si="164"/>
        <v>0</v>
      </c>
      <c r="N635">
        <f t="shared" si="165"/>
        <v>0</v>
      </c>
      <c r="O635">
        <f t="shared" si="166"/>
        <v>0</v>
      </c>
      <c r="P635" s="1">
        <f t="shared" si="167"/>
        <v>0</v>
      </c>
      <c r="Q635" s="22">
        <f t="shared" si="170"/>
        <v>0</v>
      </c>
      <c r="R635" s="19">
        <f t="shared" si="169"/>
        <v>0</v>
      </c>
      <c r="S635" s="1">
        <f t="shared" si="169"/>
        <v>0</v>
      </c>
      <c r="T635" s="1">
        <f t="shared" si="169"/>
        <v>0</v>
      </c>
      <c r="U635" s="42" t="str">
        <f t="shared" si="168"/>
        <v xml:space="preserve"> </v>
      </c>
      <c r="Z635" s="14"/>
    </row>
    <row r="636" spans="1:26" ht="15.75" x14ac:dyDescent="0.25">
      <c r="A636" s="3">
        <v>633</v>
      </c>
      <c r="B636" s="4">
        <f t="shared" si="154"/>
        <v>633</v>
      </c>
      <c r="C636" s="1" t="str">
        <f t="shared" si="155"/>
        <v xml:space="preserve"> </v>
      </c>
      <c r="D636" t="str">
        <f t="shared" si="156"/>
        <v xml:space="preserve"> </v>
      </c>
      <c r="E636" s="1" t="str">
        <f t="shared" si="157"/>
        <v xml:space="preserve"> </v>
      </c>
      <c r="F636" s="1">
        <f t="shared" si="162"/>
        <v>0</v>
      </c>
      <c r="G636" s="1" t="str">
        <f t="shared" si="158"/>
        <v xml:space="preserve"> </v>
      </c>
      <c r="H636" s="42" t="str">
        <f t="shared" si="163"/>
        <v xml:space="preserve"> </v>
      </c>
      <c r="I636" s="1" t="str">
        <f t="shared" si="159"/>
        <v xml:space="preserve"> </v>
      </c>
      <c r="J636" s="1" t="str">
        <f t="shared" si="160"/>
        <v xml:space="preserve"> </v>
      </c>
      <c r="K636" s="1" t="str">
        <f t="shared" si="161"/>
        <v xml:space="preserve"> </v>
      </c>
      <c r="L636" s="7"/>
      <c r="M636">
        <f t="shared" si="164"/>
        <v>0</v>
      </c>
      <c r="N636">
        <f t="shared" si="165"/>
        <v>0</v>
      </c>
      <c r="O636">
        <f t="shared" si="166"/>
        <v>0</v>
      </c>
      <c r="P636" s="1">
        <f t="shared" si="167"/>
        <v>0</v>
      </c>
      <c r="Q636" s="22">
        <f t="shared" si="170"/>
        <v>0</v>
      </c>
      <c r="R636" s="19">
        <f t="shared" si="169"/>
        <v>0</v>
      </c>
      <c r="S636" s="1">
        <f t="shared" si="169"/>
        <v>0</v>
      </c>
      <c r="T636" s="1">
        <f t="shared" si="169"/>
        <v>0</v>
      </c>
      <c r="U636" s="42" t="str">
        <f t="shared" si="168"/>
        <v xml:space="preserve"> </v>
      </c>
      <c r="Z636" s="14"/>
    </row>
    <row r="637" spans="1:26" ht="15.75" x14ac:dyDescent="0.25">
      <c r="A637" s="3">
        <v>634</v>
      </c>
      <c r="B637" s="4">
        <f t="shared" si="154"/>
        <v>634</v>
      </c>
      <c r="C637" s="1" t="str">
        <f t="shared" si="155"/>
        <v xml:space="preserve"> </v>
      </c>
      <c r="D637" t="str">
        <f t="shared" si="156"/>
        <v xml:space="preserve"> </v>
      </c>
      <c r="E637" s="1" t="str">
        <f t="shared" si="157"/>
        <v xml:space="preserve"> </v>
      </c>
      <c r="F637" s="1">
        <f t="shared" si="162"/>
        <v>0</v>
      </c>
      <c r="G637" s="1" t="str">
        <f t="shared" si="158"/>
        <v xml:space="preserve"> </v>
      </c>
      <c r="H637" s="42" t="str">
        <f t="shared" si="163"/>
        <v xml:space="preserve"> </v>
      </c>
      <c r="I637" s="1" t="str">
        <f t="shared" si="159"/>
        <v xml:space="preserve"> </v>
      </c>
      <c r="J637" s="1" t="str">
        <f t="shared" si="160"/>
        <v xml:space="preserve"> </v>
      </c>
      <c r="K637" s="1" t="str">
        <f t="shared" si="161"/>
        <v xml:space="preserve"> </v>
      </c>
      <c r="L637" s="7"/>
      <c r="M637">
        <f t="shared" si="164"/>
        <v>0</v>
      </c>
      <c r="N637">
        <f t="shared" si="165"/>
        <v>0</v>
      </c>
      <c r="O637">
        <f t="shared" si="166"/>
        <v>0</v>
      </c>
      <c r="P637" s="1">
        <f t="shared" si="167"/>
        <v>0</v>
      </c>
      <c r="Q637" s="22">
        <f t="shared" si="170"/>
        <v>0</v>
      </c>
      <c r="R637" s="19">
        <f t="shared" si="169"/>
        <v>0</v>
      </c>
      <c r="S637" s="1">
        <f t="shared" si="169"/>
        <v>0</v>
      </c>
      <c r="T637" s="1">
        <f t="shared" si="169"/>
        <v>0</v>
      </c>
      <c r="U637" s="42" t="str">
        <f t="shared" si="168"/>
        <v xml:space="preserve"> </v>
      </c>
    </row>
    <row r="638" spans="1:26" ht="15.75" x14ac:dyDescent="0.25">
      <c r="A638" s="3">
        <v>635</v>
      </c>
      <c r="B638" s="4">
        <f t="shared" si="154"/>
        <v>635</v>
      </c>
      <c r="C638" s="1" t="str">
        <f t="shared" si="155"/>
        <v xml:space="preserve"> </v>
      </c>
      <c r="D638" t="str">
        <f t="shared" si="156"/>
        <v xml:space="preserve"> </v>
      </c>
      <c r="E638" s="1" t="str">
        <f t="shared" si="157"/>
        <v xml:space="preserve"> </v>
      </c>
      <c r="F638" s="1">
        <f t="shared" si="162"/>
        <v>0</v>
      </c>
      <c r="G638" s="1" t="str">
        <f t="shared" si="158"/>
        <v xml:space="preserve"> </v>
      </c>
      <c r="H638" s="42" t="str">
        <f t="shared" si="163"/>
        <v xml:space="preserve"> </v>
      </c>
      <c r="I638" s="1" t="str">
        <f t="shared" si="159"/>
        <v xml:space="preserve"> </v>
      </c>
      <c r="J638" s="1" t="str">
        <f t="shared" si="160"/>
        <v xml:space="preserve"> </v>
      </c>
      <c r="K638" s="1" t="str">
        <f t="shared" si="161"/>
        <v xml:space="preserve"> </v>
      </c>
      <c r="L638" s="7"/>
      <c r="M638">
        <f t="shared" si="164"/>
        <v>0</v>
      </c>
      <c r="N638">
        <f t="shared" si="165"/>
        <v>0</v>
      </c>
      <c r="O638">
        <f t="shared" si="166"/>
        <v>0</v>
      </c>
      <c r="P638" s="1">
        <f t="shared" si="167"/>
        <v>0</v>
      </c>
      <c r="Q638" s="22">
        <f t="shared" si="170"/>
        <v>0</v>
      </c>
      <c r="R638" s="19">
        <f t="shared" si="169"/>
        <v>0</v>
      </c>
      <c r="S638" s="1">
        <f t="shared" si="169"/>
        <v>0</v>
      </c>
      <c r="T638" s="1">
        <f t="shared" si="169"/>
        <v>0</v>
      </c>
      <c r="U638" s="42" t="str">
        <f t="shared" si="168"/>
        <v xml:space="preserve"> </v>
      </c>
      <c r="Z638" s="14"/>
    </row>
    <row r="639" spans="1:26" ht="15.75" x14ac:dyDescent="0.25">
      <c r="A639" s="3">
        <v>636</v>
      </c>
      <c r="B639" s="4">
        <f t="shared" si="154"/>
        <v>636</v>
      </c>
      <c r="C639" s="1" t="str">
        <f t="shared" si="155"/>
        <v xml:space="preserve"> </v>
      </c>
      <c r="D639" t="str">
        <f t="shared" si="156"/>
        <v xml:space="preserve"> </v>
      </c>
      <c r="E639" s="1" t="str">
        <f t="shared" si="157"/>
        <v xml:space="preserve"> </v>
      </c>
      <c r="F639" s="1">
        <f t="shared" si="162"/>
        <v>0</v>
      </c>
      <c r="G639" s="1" t="str">
        <f t="shared" si="158"/>
        <v xml:space="preserve"> </v>
      </c>
      <c r="H639" s="42" t="str">
        <f t="shared" si="163"/>
        <v xml:space="preserve"> </v>
      </c>
      <c r="I639" s="1" t="str">
        <f t="shared" si="159"/>
        <v xml:space="preserve"> </v>
      </c>
      <c r="J639" s="1" t="str">
        <f t="shared" si="160"/>
        <v xml:space="preserve"> </v>
      </c>
      <c r="K639" s="1" t="str">
        <f t="shared" si="161"/>
        <v xml:space="preserve"> </v>
      </c>
      <c r="L639" s="7"/>
      <c r="M639">
        <f t="shared" si="164"/>
        <v>0</v>
      </c>
      <c r="N639">
        <f t="shared" si="165"/>
        <v>0</v>
      </c>
      <c r="O639">
        <f t="shared" si="166"/>
        <v>0</v>
      </c>
      <c r="P639" s="1">
        <f t="shared" si="167"/>
        <v>0</v>
      </c>
      <c r="Q639" s="22">
        <f t="shared" si="170"/>
        <v>0</v>
      </c>
      <c r="R639" s="19">
        <f t="shared" si="169"/>
        <v>0</v>
      </c>
      <c r="S639" s="1">
        <f t="shared" si="169"/>
        <v>0</v>
      </c>
      <c r="T639" s="1">
        <f t="shared" si="169"/>
        <v>0</v>
      </c>
      <c r="U639" s="42" t="str">
        <f t="shared" si="168"/>
        <v xml:space="preserve"> </v>
      </c>
    </row>
    <row r="640" spans="1:26" ht="15.75" x14ac:dyDescent="0.25">
      <c r="A640" s="3">
        <v>637</v>
      </c>
      <c r="B640" s="4">
        <f t="shared" si="154"/>
        <v>637</v>
      </c>
      <c r="C640" s="1" t="str">
        <f t="shared" si="155"/>
        <v xml:space="preserve"> </v>
      </c>
      <c r="D640" t="str">
        <f t="shared" si="156"/>
        <v xml:space="preserve"> </v>
      </c>
      <c r="E640" s="1" t="str">
        <f t="shared" si="157"/>
        <v xml:space="preserve"> </v>
      </c>
      <c r="F640" s="1">
        <f t="shared" si="162"/>
        <v>0</v>
      </c>
      <c r="G640" s="1" t="str">
        <f t="shared" si="158"/>
        <v xml:space="preserve"> </v>
      </c>
      <c r="H640" s="42" t="str">
        <f t="shared" si="163"/>
        <v xml:space="preserve"> </v>
      </c>
      <c r="I640" s="1" t="str">
        <f t="shared" si="159"/>
        <v xml:space="preserve"> </v>
      </c>
      <c r="J640" s="1" t="str">
        <f t="shared" si="160"/>
        <v xml:space="preserve"> </v>
      </c>
      <c r="K640" s="1" t="str">
        <f t="shared" si="161"/>
        <v xml:space="preserve"> </v>
      </c>
      <c r="L640" s="7"/>
      <c r="M640">
        <f t="shared" si="164"/>
        <v>0</v>
      </c>
      <c r="N640">
        <f t="shared" si="165"/>
        <v>0</v>
      </c>
      <c r="O640">
        <f t="shared" si="166"/>
        <v>0</v>
      </c>
      <c r="P640" s="1">
        <f t="shared" si="167"/>
        <v>0</v>
      </c>
      <c r="Q640" s="22">
        <f t="shared" si="170"/>
        <v>0</v>
      </c>
      <c r="R640" s="19">
        <f t="shared" si="169"/>
        <v>0</v>
      </c>
      <c r="S640" s="1">
        <f t="shared" si="169"/>
        <v>0</v>
      </c>
      <c r="T640" s="1">
        <f t="shared" si="169"/>
        <v>0</v>
      </c>
      <c r="U640" s="42" t="str">
        <f t="shared" si="168"/>
        <v xml:space="preserve"> </v>
      </c>
    </row>
    <row r="641" spans="1:26" ht="15.75" x14ac:dyDescent="0.25">
      <c r="A641" s="3">
        <v>638</v>
      </c>
      <c r="B641" s="4">
        <f t="shared" si="154"/>
        <v>638</v>
      </c>
      <c r="C641" s="1" t="str">
        <f t="shared" si="155"/>
        <v xml:space="preserve"> </v>
      </c>
      <c r="D641" t="str">
        <f t="shared" si="156"/>
        <v xml:space="preserve"> </v>
      </c>
      <c r="E641" s="1" t="str">
        <f t="shared" si="157"/>
        <v xml:space="preserve"> </v>
      </c>
      <c r="F641" s="1">
        <f t="shared" si="162"/>
        <v>0</v>
      </c>
      <c r="G641" s="1" t="str">
        <f t="shared" si="158"/>
        <v xml:space="preserve"> </v>
      </c>
      <c r="H641" s="42" t="str">
        <f t="shared" si="163"/>
        <v xml:space="preserve"> </v>
      </c>
      <c r="I641" s="1" t="str">
        <f t="shared" si="159"/>
        <v xml:space="preserve"> </v>
      </c>
      <c r="J641" s="1" t="str">
        <f t="shared" si="160"/>
        <v xml:space="preserve"> </v>
      </c>
      <c r="K641" s="1" t="str">
        <f t="shared" si="161"/>
        <v xml:space="preserve"> </v>
      </c>
      <c r="L641" s="7"/>
      <c r="M641">
        <f t="shared" si="164"/>
        <v>0</v>
      </c>
      <c r="N641">
        <f t="shared" si="165"/>
        <v>0</v>
      </c>
      <c r="O641">
        <f t="shared" si="166"/>
        <v>0</v>
      </c>
      <c r="P641" s="1">
        <f t="shared" si="167"/>
        <v>0</v>
      </c>
      <c r="Q641" s="22">
        <f t="shared" si="170"/>
        <v>0</v>
      </c>
      <c r="R641" s="19">
        <f t="shared" si="169"/>
        <v>0</v>
      </c>
      <c r="S641" s="1">
        <f t="shared" si="169"/>
        <v>0</v>
      </c>
      <c r="T641" s="1">
        <f t="shared" si="169"/>
        <v>0</v>
      </c>
      <c r="U641" s="42" t="str">
        <f t="shared" si="168"/>
        <v xml:space="preserve"> </v>
      </c>
    </row>
    <row r="642" spans="1:26" ht="15.75" x14ac:dyDescent="0.25">
      <c r="A642" s="3">
        <v>639</v>
      </c>
      <c r="B642" s="4">
        <f t="shared" si="154"/>
        <v>639</v>
      </c>
      <c r="C642" s="1" t="str">
        <f t="shared" si="155"/>
        <v xml:space="preserve"> </v>
      </c>
      <c r="D642" t="str">
        <f t="shared" si="156"/>
        <v xml:space="preserve"> </v>
      </c>
      <c r="E642" s="1" t="str">
        <f t="shared" si="157"/>
        <v xml:space="preserve"> </v>
      </c>
      <c r="F642" s="1">
        <f t="shared" si="162"/>
        <v>0</v>
      </c>
      <c r="G642" s="1" t="str">
        <f t="shared" si="158"/>
        <v xml:space="preserve"> </v>
      </c>
      <c r="H642" s="42" t="str">
        <f t="shared" si="163"/>
        <v xml:space="preserve"> </v>
      </c>
      <c r="I642" s="1" t="str">
        <f t="shared" si="159"/>
        <v xml:space="preserve"> </v>
      </c>
      <c r="J642" s="1" t="str">
        <f t="shared" si="160"/>
        <v xml:space="preserve"> </v>
      </c>
      <c r="K642" s="1" t="str">
        <f t="shared" si="161"/>
        <v xml:space="preserve"> </v>
      </c>
      <c r="L642" s="7"/>
      <c r="M642">
        <f t="shared" si="164"/>
        <v>0</v>
      </c>
      <c r="N642">
        <f t="shared" si="165"/>
        <v>0</v>
      </c>
      <c r="O642">
        <f t="shared" si="166"/>
        <v>0</v>
      </c>
      <c r="P642" s="1">
        <f t="shared" si="167"/>
        <v>0</v>
      </c>
      <c r="Q642" s="22">
        <f t="shared" si="170"/>
        <v>0</v>
      </c>
      <c r="R642" s="19">
        <f t="shared" si="169"/>
        <v>0</v>
      </c>
      <c r="S642" s="1">
        <f t="shared" si="169"/>
        <v>0</v>
      </c>
      <c r="T642" s="1">
        <f t="shared" si="169"/>
        <v>0</v>
      </c>
      <c r="U642" s="42" t="str">
        <f t="shared" si="168"/>
        <v xml:space="preserve"> </v>
      </c>
    </row>
    <row r="643" spans="1:26" ht="15.75" x14ac:dyDescent="0.25">
      <c r="A643" s="3">
        <v>640</v>
      </c>
      <c r="B643" s="4">
        <f t="shared" si="154"/>
        <v>640</v>
      </c>
      <c r="C643" s="1" t="str">
        <f t="shared" si="155"/>
        <v xml:space="preserve"> </v>
      </c>
      <c r="D643" t="str">
        <f t="shared" si="156"/>
        <v xml:space="preserve"> </v>
      </c>
      <c r="E643" s="1" t="str">
        <f t="shared" si="157"/>
        <v xml:space="preserve"> </v>
      </c>
      <c r="F643" s="1">
        <f t="shared" si="162"/>
        <v>0</v>
      </c>
      <c r="G643" s="1" t="str">
        <f t="shared" si="158"/>
        <v xml:space="preserve"> </v>
      </c>
      <c r="H643" s="42" t="str">
        <f t="shared" si="163"/>
        <v xml:space="preserve"> </v>
      </c>
      <c r="I643" s="1" t="str">
        <f t="shared" si="159"/>
        <v xml:space="preserve"> </v>
      </c>
      <c r="J643" s="1" t="str">
        <f t="shared" si="160"/>
        <v xml:space="preserve"> </v>
      </c>
      <c r="K643" s="1" t="str">
        <f t="shared" si="161"/>
        <v xml:space="preserve"> </v>
      </c>
      <c r="L643" s="7"/>
      <c r="M643">
        <f t="shared" si="164"/>
        <v>0</v>
      </c>
      <c r="N643">
        <f t="shared" si="165"/>
        <v>0</v>
      </c>
      <c r="O643">
        <f t="shared" si="166"/>
        <v>0</v>
      </c>
      <c r="P643" s="1">
        <f t="shared" si="167"/>
        <v>0</v>
      </c>
      <c r="Q643" s="22">
        <f t="shared" si="170"/>
        <v>0</v>
      </c>
      <c r="R643" s="19">
        <f t="shared" si="169"/>
        <v>0</v>
      </c>
      <c r="S643" s="1">
        <f t="shared" si="169"/>
        <v>0</v>
      </c>
      <c r="T643" s="1">
        <f t="shared" si="169"/>
        <v>0</v>
      </c>
      <c r="U643" s="42" t="str">
        <f t="shared" si="168"/>
        <v xml:space="preserve"> </v>
      </c>
    </row>
    <row r="644" spans="1:26" ht="15.75" x14ac:dyDescent="0.25">
      <c r="A644" s="3">
        <v>641</v>
      </c>
      <c r="B644" s="4">
        <f t="shared" ref="B644:B707" si="171">IF(A644=C644," ",A644)</f>
        <v>641</v>
      </c>
      <c r="C644" s="1" t="str">
        <f t="shared" ref="C644:C707" si="172">_xlfn.IFNA(VLOOKUP(A644,$M$4:$N$1002,2,FALSE)," ")</f>
        <v xml:space="preserve"> </v>
      </c>
      <c r="D644" t="str">
        <f t="shared" ref="D644:D707" si="173">_xlfn.IFNA(VLOOKUP(C644,$N$4:$O$1002,2,FALSE)," ")</f>
        <v xml:space="preserve"> </v>
      </c>
      <c r="E644" s="1" t="str">
        <f t="shared" ref="E644:E707" si="174">_xlfn.IFNA(VLOOKUP(C644,$N$4:$U$1002,3,FALSE)," ")</f>
        <v xml:space="preserve"> </v>
      </c>
      <c r="F644" s="1">
        <f t="shared" si="162"/>
        <v>0</v>
      </c>
      <c r="G644" s="1" t="str">
        <f t="shared" ref="G644:G707" si="175">IF(D644=H644," ","licenza 23 da rinnovare")</f>
        <v xml:space="preserve"> </v>
      </c>
      <c r="H644" s="42" t="str">
        <f t="shared" si="163"/>
        <v xml:space="preserve"> </v>
      </c>
      <c r="I644" s="1" t="str">
        <f t="shared" ref="I644:I707" si="176">_xlfn.IFNA(VLOOKUP(D644,$O$4:$S$1002,4,FALSE)," ")</f>
        <v xml:space="preserve"> </v>
      </c>
      <c r="J644" s="1" t="str">
        <f t="shared" ref="J644:J707" si="177">_xlfn.IFNA(VLOOKUP(D644,$O$4:$S$1002,5,FALSE)," ")</f>
        <v xml:space="preserve"> </v>
      </c>
      <c r="K644" s="1" t="str">
        <f t="shared" ref="K644:K707" si="178">_xlfn.IFNA(VLOOKUP(D644,$O$4:$T$1002,6,FALSE)," ")</f>
        <v xml:space="preserve"> </v>
      </c>
      <c r="L644" s="7"/>
      <c r="M644">
        <f t="shared" si="164"/>
        <v>0</v>
      </c>
      <c r="N644">
        <f t="shared" si="165"/>
        <v>0</v>
      </c>
      <c r="O644">
        <f t="shared" si="166"/>
        <v>0</v>
      </c>
      <c r="P644" s="1">
        <f t="shared" si="167"/>
        <v>0</v>
      </c>
      <c r="Q644" s="22">
        <f t="shared" si="170"/>
        <v>0</v>
      </c>
      <c r="R644" s="19">
        <f t="shared" si="169"/>
        <v>0</v>
      </c>
      <c r="S644" s="1">
        <f t="shared" si="169"/>
        <v>0</v>
      </c>
      <c r="T644" s="1">
        <f t="shared" si="169"/>
        <v>0</v>
      </c>
      <c r="U644" s="42" t="str">
        <f t="shared" si="168"/>
        <v xml:space="preserve"> </v>
      </c>
    </row>
    <row r="645" spans="1:26" ht="15.75" x14ac:dyDescent="0.25">
      <c r="A645" s="3">
        <v>642</v>
      </c>
      <c r="B645" s="4">
        <f t="shared" si="171"/>
        <v>642</v>
      </c>
      <c r="C645" s="1" t="str">
        <f t="shared" si="172"/>
        <v xml:space="preserve"> </v>
      </c>
      <c r="D645" t="str">
        <f t="shared" si="173"/>
        <v xml:space="preserve"> </v>
      </c>
      <c r="E645" s="1" t="str">
        <f t="shared" si="174"/>
        <v xml:space="preserve"> </v>
      </c>
      <c r="F645" s="1">
        <f t="shared" ref="F645:F708" si="179">IF(G645="licenza 23 da rinnovare",1,0)</f>
        <v>0</v>
      </c>
      <c r="G645" s="1" t="str">
        <f t="shared" si="175"/>
        <v xml:space="preserve"> </v>
      </c>
      <c r="H645" s="42" t="str">
        <f t="shared" ref="H645:H708" si="180">_xlfn.IFNA(VLOOKUP(C645,$N$4:$W$1002,8,FALSE)," ")</f>
        <v xml:space="preserve"> </v>
      </c>
      <c r="I645" s="1" t="str">
        <f t="shared" si="176"/>
        <v xml:space="preserve"> </v>
      </c>
      <c r="J645" s="1" t="str">
        <f t="shared" si="177"/>
        <v xml:space="preserve"> </v>
      </c>
      <c r="K645" s="1" t="str">
        <f t="shared" si="178"/>
        <v xml:space="preserve"> </v>
      </c>
      <c r="L645" s="7"/>
      <c r="M645">
        <f t="shared" ref="M645:M708" si="181">X645</f>
        <v>0</v>
      </c>
      <c r="N645">
        <f t="shared" ref="N645:N708" si="182">X645</f>
        <v>0</v>
      </c>
      <c r="O645">
        <f t="shared" ref="O645:O708" si="183">Y645</f>
        <v>0</v>
      </c>
      <c r="P645" s="1">
        <f t="shared" ref="P645:P708" si="184">W645</f>
        <v>0</v>
      </c>
      <c r="Q645" s="22">
        <f t="shared" si="170"/>
        <v>0</v>
      </c>
      <c r="R645" s="19">
        <f t="shared" si="169"/>
        <v>0</v>
      </c>
      <c r="S645" s="1">
        <f t="shared" si="169"/>
        <v>0</v>
      </c>
      <c r="T645" s="1">
        <f t="shared" si="169"/>
        <v>0</v>
      </c>
      <c r="U645" s="42" t="str">
        <f t="shared" ref="U645:U708" si="185">IF(AD645&gt;0,AD645," ")</f>
        <v xml:space="preserve"> </v>
      </c>
    </row>
    <row r="646" spans="1:26" ht="15.75" x14ac:dyDescent="0.25">
      <c r="A646" s="3">
        <v>643</v>
      </c>
      <c r="B646" s="4">
        <f t="shared" si="171"/>
        <v>643</v>
      </c>
      <c r="C646" s="1" t="str">
        <f t="shared" si="172"/>
        <v xml:space="preserve"> </v>
      </c>
      <c r="D646" t="str">
        <f t="shared" si="173"/>
        <v xml:space="preserve"> </v>
      </c>
      <c r="E646" s="1" t="str">
        <f t="shared" si="174"/>
        <v xml:space="preserve"> </v>
      </c>
      <c r="F646" s="1">
        <f t="shared" si="179"/>
        <v>0</v>
      </c>
      <c r="G646" s="1" t="str">
        <f t="shared" si="175"/>
        <v xml:space="preserve"> </v>
      </c>
      <c r="H646" s="42" t="str">
        <f t="shared" si="180"/>
        <v xml:space="preserve"> </v>
      </c>
      <c r="I646" s="1" t="str">
        <f t="shared" si="176"/>
        <v xml:space="preserve"> </v>
      </c>
      <c r="J646" s="1" t="str">
        <f t="shared" si="177"/>
        <v xml:space="preserve"> </v>
      </c>
      <c r="K646" s="1" t="str">
        <f t="shared" si="178"/>
        <v xml:space="preserve"> </v>
      </c>
      <c r="L646" s="7"/>
      <c r="M646">
        <f t="shared" si="181"/>
        <v>0</v>
      </c>
      <c r="N646">
        <f t="shared" si="182"/>
        <v>0</v>
      </c>
      <c r="O646">
        <f t="shared" si="183"/>
        <v>0</v>
      </c>
      <c r="P646" s="1">
        <f t="shared" si="184"/>
        <v>0</v>
      </c>
      <c r="Q646" s="22">
        <f t="shared" si="170"/>
        <v>0</v>
      </c>
      <c r="R646" s="19">
        <f t="shared" si="169"/>
        <v>0</v>
      </c>
      <c r="S646" s="1">
        <f t="shared" si="169"/>
        <v>0</v>
      </c>
      <c r="T646" s="1">
        <f t="shared" si="169"/>
        <v>0</v>
      </c>
      <c r="U646" s="42" t="str">
        <f t="shared" si="185"/>
        <v xml:space="preserve"> </v>
      </c>
      <c r="Z646" s="14"/>
    </row>
    <row r="647" spans="1:26" ht="15.75" x14ac:dyDescent="0.25">
      <c r="A647" s="3">
        <v>644</v>
      </c>
      <c r="B647" s="4">
        <f t="shared" si="171"/>
        <v>644</v>
      </c>
      <c r="C647" s="1" t="str">
        <f t="shared" si="172"/>
        <v xml:space="preserve"> </v>
      </c>
      <c r="D647" t="str">
        <f t="shared" si="173"/>
        <v xml:space="preserve"> </v>
      </c>
      <c r="E647" s="1" t="str">
        <f t="shared" si="174"/>
        <v xml:space="preserve"> </v>
      </c>
      <c r="F647" s="1">
        <f t="shared" si="179"/>
        <v>0</v>
      </c>
      <c r="G647" s="1" t="str">
        <f t="shared" si="175"/>
        <v xml:space="preserve"> </v>
      </c>
      <c r="H647" s="42" t="str">
        <f t="shared" si="180"/>
        <v xml:space="preserve"> </v>
      </c>
      <c r="I647" s="1" t="str">
        <f t="shared" si="176"/>
        <v xml:space="preserve"> </v>
      </c>
      <c r="J647" s="1" t="str">
        <f t="shared" si="177"/>
        <v xml:space="preserve"> </v>
      </c>
      <c r="K647" s="1" t="str">
        <f t="shared" si="178"/>
        <v xml:space="preserve"> </v>
      </c>
      <c r="L647" s="7"/>
      <c r="M647">
        <f t="shared" si="181"/>
        <v>0</v>
      </c>
      <c r="N647">
        <f t="shared" si="182"/>
        <v>0</v>
      </c>
      <c r="O647">
        <f t="shared" si="183"/>
        <v>0</v>
      </c>
      <c r="P647" s="1">
        <f t="shared" si="184"/>
        <v>0</v>
      </c>
      <c r="Q647" s="22">
        <f t="shared" si="170"/>
        <v>0</v>
      </c>
      <c r="R647" s="19">
        <f t="shared" si="169"/>
        <v>0</v>
      </c>
      <c r="S647" s="1">
        <f t="shared" si="169"/>
        <v>0</v>
      </c>
      <c r="T647" s="1">
        <f t="shared" si="169"/>
        <v>0</v>
      </c>
      <c r="U647" s="42" t="str">
        <f t="shared" si="185"/>
        <v xml:space="preserve"> </v>
      </c>
    </row>
    <row r="648" spans="1:26" ht="15.75" x14ac:dyDescent="0.25">
      <c r="A648" s="3">
        <v>645</v>
      </c>
      <c r="B648" s="4">
        <f t="shared" si="171"/>
        <v>645</v>
      </c>
      <c r="C648" s="1" t="str">
        <f t="shared" si="172"/>
        <v xml:space="preserve"> </v>
      </c>
      <c r="D648" t="str">
        <f t="shared" si="173"/>
        <v xml:space="preserve"> </v>
      </c>
      <c r="E648" s="1" t="str">
        <f t="shared" si="174"/>
        <v xml:space="preserve"> </v>
      </c>
      <c r="F648" s="1">
        <f t="shared" si="179"/>
        <v>0</v>
      </c>
      <c r="G648" s="1" t="str">
        <f t="shared" si="175"/>
        <v xml:space="preserve"> </v>
      </c>
      <c r="H648" s="42" t="str">
        <f t="shared" si="180"/>
        <v xml:space="preserve"> </v>
      </c>
      <c r="I648" s="1" t="str">
        <f t="shared" si="176"/>
        <v xml:space="preserve"> </v>
      </c>
      <c r="J648" s="1" t="str">
        <f t="shared" si="177"/>
        <v xml:space="preserve"> </v>
      </c>
      <c r="K648" s="1" t="str">
        <f t="shared" si="178"/>
        <v xml:space="preserve"> </v>
      </c>
      <c r="L648" s="7"/>
      <c r="M648">
        <f t="shared" si="181"/>
        <v>0</v>
      </c>
      <c r="N648">
        <f t="shared" si="182"/>
        <v>0</v>
      </c>
      <c r="O648">
        <f t="shared" si="183"/>
        <v>0</v>
      </c>
      <c r="P648" s="1">
        <f t="shared" si="184"/>
        <v>0</v>
      </c>
      <c r="Q648" s="22">
        <f t="shared" si="170"/>
        <v>0</v>
      </c>
      <c r="R648" s="19">
        <f t="shared" si="169"/>
        <v>0</v>
      </c>
      <c r="S648" s="1">
        <f t="shared" si="169"/>
        <v>0</v>
      </c>
      <c r="T648" s="1">
        <f t="shared" si="169"/>
        <v>0</v>
      </c>
      <c r="U648" s="42" t="str">
        <f t="shared" si="185"/>
        <v xml:space="preserve"> </v>
      </c>
    </row>
    <row r="649" spans="1:26" ht="15.75" x14ac:dyDescent="0.25">
      <c r="A649" s="3">
        <v>646</v>
      </c>
      <c r="B649" s="4">
        <f t="shared" si="171"/>
        <v>646</v>
      </c>
      <c r="C649" s="1" t="str">
        <f t="shared" si="172"/>
        <v xml:space="preserve"> </v>
      </c>
      <c r="D649" t="str">
        <f t="shared" si="173"/>
        <v xml:space="preserve"> </v>
      </c>
      <c r="E649" s="1" t="str">
        <f t="shared" si="174"/>
        <v xml:space="preserve"> </v>
      </c>
      <c r="F649" s="1">
        <f t="shared" si="179"/>
        <v>0</v>
      </c>
      <c r="G649" s="1" t="str">
        <f t="shared" si="175"/>
        <v xml:space="preserve"> </v>
      </c>
      <c r="H649" s="42" t="str">
        <f t="shared" si="180"/>
        <v xml:space="preserve"> </v>
      </c>
      <c r="I649" s="1" t="str">
        <f t="shared" si="176"/>
        <v xml:space="preserve"> </v>
      </c>
      <c r="J649" s="1" t="str">
        <f t="shared" si="177"/>
        <v xml:space="preserve"> </v>
      </c>
      <c r="K649" s="1" t="str">
        <f t="shared" si="178"/>
        <v xml:space="preserve"> </v>
      </c>
      <c r="L649" s="7"/>
      <c r="M649">
        <f t="shared" si="181"/>
        <v>0</v>
      </c>
      <c r="N649">
        <f t="shared" si="182"/>
        <v>0</v>
      </c>
      <c r="O649">
        <f t="shared" si="183"/>
        <v>0</v>
      </c>
      <c r="P649" s="1">
        <f t="shared" si="184"/>
        <v>0</v>
      </c>
      <c r="Q649" s="22">
        <f t="shared" si="170"/>
        <v>0</v>
      </c>
      <c r="R649" s="19">
        <f t="shared" si="169"/>
        <v>0</v>
      </c>
      <c r="S649" s="1">
        <f t="shared" si="169"/>
        <v>0</v>
      </c>
      <c r="T649" s="1">
        <f t="shared" si="169"/>
        <v>0</v>
      </c>
      <c r="U649" s="42" t="str">
        <f t="shared" si="185"/>
        <v xml:space="preserve"> </v>
      </c>
    </row>
    <row r="650" spans="1:26" ht="15.75" x14ac:dyDescent="0.25">
      <c r="A650" s="3">
        <v>647</v>
      </c>
      <c r="B650" s="4">
        <f t="shared" si="171"/>
        <v>647</v>
      </c>
      <c r="C650" s="1" t="str">
        <f t="shared" si="172"/>
        <v xml:space="preserve"> </v>
      </c>
      <c r="D650" t="str">
        <f t="shared" si="173"/>
        <v xml:space="preserve"> </v>
      </c>
      <c r="E650" s="1" t="str">
        <f t="shared" si="174"/>
        <v xml:space="preserve"> </v>
      </c>
      <c r="F650" s="1">
        <f t="shared" si="179"/>
        <v>0</v>
      </c>
      <c r="G650" s="1" t="str">
        <f t="shared" si="175"/>
        <v xml:space="preserve"> </v>
      </c>
      <c r="H650" s="42" t="str">
        <f t="shared" si="180"/>
        <v xml:space="preserve"> </v>
      </c>
      <c r="I650" s="1" t="str">
        <f t="shared" si="176"/>
        <v xml:space="preserve"> </v>
      </c>
      <c r="J650" s="1" t="str">
        <f t="shared" si="177"/>
        <v xml:space="preserve"> </v>
      </c>
      <c r="K650" s="1" t="str">
        <f t="shared" si="178"/>
        <v xml:space="preserve"> </v>
      </c>
      <c r="L650" s="7"/>
      <c r="M650">
        <f t="shared" si="181"/>
        <v>0</v>
      </c>
      <c r="N650">
        <f t="shared" si="182"/>
        <v>0</v>
      </c>
      <c r="O650">
        <f t="shared" si="183"/>
        <v>0</v>
      </c>
      <c r="P650" s="1">
        <f t="shared" si="184"/>
        <v>0</v>
      </c>
      <c r="Q650" s="22">
        <f t="shared" si="170"/>
        <v>0</v>
      </c>
      <c r="R650" s="19">
        <f t="shared" si="169"/>
        <v>0</v>
      </c>
      <c r="S650" s="1">
        <f t="shared" si="169"/>
        <v>0</v>
      </c>
      <c r="T650" s="1">
        <f t="shared" si="169"/>
        <v>0</v>
      </c>
      <c r="U650" s="42" t="str">
        <f t="shared" si="185"/>
        <v xml:space="preserve"> </v>
      </c>
      <c r="Z650" s="14"/>
    </row>
    <row r="651" spans="1:26" ht="15.75" x14ac:dyDescent="0.25">
      <c r="A651" s="3">
        <v>648</v>
      </c>
      <c r="B651" s="4">
        <f t="shared" si="171"/>
        <v>648</v>
      </c>
      <c r="C651" s="1" t="str">
        <f t="shared" si="172"/>
        <v xml:space="preserve"> </v>
      </c>
      <c r="D651" t="str">
        <f t="shared" si="173"/>
        <v xml:space="preserve"> </v>
      </c>
      <c r="E651" s="1" t="str">
        <f t="shared" si="174"/>
        <v xml:space="preserve"> </v>
      </c>
      <c r="F651" s="1">
        <f t="shared" si="179"/>
        <v>0</v>
      </c>
      <c r="G651" s="1" t="str">
        <f t="shared" si="175"/>
        <v xml:space="preserve"> </v>
      </c>
      <c r="H651" s="42" t="str">
        <f t="shared" si="180"/>
        <v xml:space="preserve"> </v>
      </c>
      <c r="I651" s="1" t="str">
        <f t="shared" si="176"/>
        <v xml:space="preserve"> </v>
      </c>
      <c r="J651" s="1" t="str">
        <f t="shared" si="177"/>
        <v xml:space="preserve"> </v>
      </c>
      <c r="K651" s="1" t="str">
        <f t="shared" si="178"/>
        <v xml:space="preserve"> </v>
      </c>
      <c r="L651" s="7"/>
      <c r="M651">
        <f t="shared" si="181"/>
        <v>0</v>
      </c>
      <c r="N651">
        <f t="shared" si="182"/>
        <v>0</v>
      </c>
      <c r="O651">
        <f t="shared" si="183"/>
        <v>0</v>
      </c>
      <c r="P651" s="1">
        <f t="shared" si="184"/>
        <v>0</v>
      </c>
      <c r="Q651" s="22">
        <f t="shared" si="170"/>
        <v>0</v>
      </c>
      <c r="R651" s="19">
        <f t="shared" si="169"/>
        <v>0</v>
      </c>
      <c r="S651" s="1">
        <f t="shared" si="169"/>
        <v>0</v>
      </c>
      <c r="T651" s="1">
        <f t="shared" si="169"/>
        <v>0</v>
      </c>
      <c r="U651" s="42" t="str">
        <f t="shared" si="185"/>
        <v xml:space="preserve"> </v>
      </c>
    </row>
    <row r="652" spans="1:26" ht="15.75" x14ac:dyDescent="0.25">
      <c r="A652" s="3">
        <v>649</v>
      </c>
      <c r="B652" s="4">
        <f t="shared" si="171"/>
        <v>649</v>
      </c>
      <c r="C652" s="1" t="str">
        <f t="shared" si="172"/>
        <v xml:space="preserve"> </v>
      </c>
      <c r="D652" t="str">
        <f t="shared" si="173"/>
        <v xml:space="preserve"> </v>
      </c>
      <c r="E652" s="1" t="str">
        <f t="shared" si="174"/>
        <v xml:space="preserve"> </v>
      </c>
      <c r="F652" s="1">
        <f t="shared" si="179"/>
        <v>0</v>
      </c>
      <c r="G652" s="1" t="str">
        <f t="shared" si="175"/>
        <v xml:space="preserve"> </v>
      </c>
      <c r="H652" s="42" t="str">
        <f t="shared" si="180"/>
        <v xml:space="preserve"> </v>
      </c>
      <c r="I652" s="1" t="str">
        <f t="shared" si="176"/>
        <v xml:space="preserve"> </v>
      </c>
      <c r="J652" s="1" t="str">
        <f t="shared" si="177"/>
        <v xml:space="preserve"> </v>
      </c>
      <c r="K652" s="1" t="str">
        <f t="shared" si="178"/>
        <v xml:space="preserve"> </v>
      </c>
      <c r="L652" s="7"/>
      <c r="M652">
        <f t="shared" si="181"/>
        <v>0</v>
      </c>
      <c r="N652">
        <f t="shared" si="182"/>
        <v>0</v>
      </c>
      <c r="O652">
        <f t="shared" si="183"/>
        <v>0</v>
      </c>
      <c r="P652" s="1">
        <f t="shared" si="184"/>
        <v>0</v>
      </c>
      <c r="Q652" s="22">
        <f t="shared" si="170"/>
        <v>0</v>
      </c>
      <c r="R652" s="19">
        <f t="shared" si="169"/>
        <v>0</v>
      </c>
      <c r="S652" s="1">
        <f t="shared" si="169"/>
        <v>0</v>
      </c>
      <c r="T652" s="1">
        <f t="shared" si="169"/>
        <v>0</v>
      </c>
      <c r="U652" s="42" t="str">
        <f t="shared" si="185"/>
        <v xml:space="preserve"> </v>
      </c>
    </row>
    <row r="653" spans="1:26" ht="15.75" x14ac:dyDescent="0.25">
      <c r="A653" s="3">
        <v>650</v>
      </c>
      <c r="B653" s="4">
        <f t="shared" si="171"/>
        <v>650</v>
      </c>
      <c r="C653" s="1" t="str">
        <f t="shared" si="172"/>
        <v xml:space="preserve"> </v>
      </c>
      <c r="D653" t="str">
        <f t="shared" si="173"/>
        <v xml:space="preserve"> </v>
      </c>
      <c r="E653" s="1" t="str">
        <f t="shared" si="174"/>
        <v xml:space="preserve"> </v>
      </c>
      <c r="F653" s="1">
        <f t="shared" si="179"/>
        <v>0</v>
      </c>
      <c r="G653" s="1" t="str">
        <f t="shared" si="175"/>
        <v xml:space="preserve"> </v>
      </c>
      <c r="H653" s="42" t="str">
        <f t="shared" si="180"/>
        <v xml:space="preserve"> </v>
      </c>
      <c r="I653" s="1" t="str">
        <f t="shared" si="176"/>
        <v xml:space="preserve"> </v>
      </c>
      <c r="J653" s="1" t="str">
        <f t="shared" si="177"/>
        <v xml:space="preserve"> </v>
      </c>
      <c r="K653" s="1" t="str">
        <f t="shared" si="178"/>
        <v xml:space="preserve"> </v>
      </c>
      <c r="L653" s="7"/>
      <c r="M653">
        <f t="shared" si="181"/>
        <v>0</v>
      </c>
      <c r="N653">
        <f t="shared" si="182"/>
        <v>0</v>
      </c>
      <c r="O653">
        <f t="shared" si="183"/>
        <v>0</v>
      </c>
      <c r="P653" s="1">
        <f t="shared" si="184"/>
        <v>0</v>
      </c>
      <c r="Q653" s="22">
        <f t="shared" si="170"/>
        <v>0</v>
      </c>
      <c r="R653" s="19">
        <f t="shared" si="169"/>
        <v>0</v>
      </c>
      <c r="S653" s="1">
        <f t="shared" si="169"/>
        <v>0</v>
      </c>
      <c r="T653" s="1">
        <f t="shared" si="169"/>
        <v>0</v>
      </c>
      <c r="U653" s="42" t="str">
        <f t="shared" si="185"/>
        <v xml:space="preserve"> </v>
      </c>
      <c r="Z653" s="14"/>
    </row>
    <row r="654" spans="1:26" ht="15.75" x14ac:dyDescent="0.25">
      <c r="A654" s="3">
        <v>651</v>
      </c>
      <c r="B654" s="4">
        <f t="shared" si="171"/>
        <v>651</v>
      </c>
      <c r="C654" s="1" t="str">
        <f t="shared" si="172"/>
        <v xml:space="preserve"> </v>
      </c>
      <c r="D654" t="str">
        <f t="shared" si="173"/>
        <v xml:space="preserve"> </v>
      </c>
      <c r="E654" s="1" t="str">
        <f t="shared" si="174"/>
        <v xml:space="preserve"> </v>
      </c>
      <c r="F654" s="1">
        <f t="shared" si="179"/>
        <v>0</v>
      </c>
      <c r="G654" s="1" t="str">
        <f t="shared" si="175"/>
        <v xml:space="preserve"> </v>
      </c>
      <c r="H654" s="42" t="str">
        <f t="shared" si="180"/>
        <v xml:space="preserve"> </v>
      </c>
      <c r="I654" s="1" t="str">
        <f t="shared" si="176"/>
        <v xml:space="preserve"> </v>
      </c>
      <c r="J654" s="1" t="str">
        <f t="shared" si="177"/>
        <v xml:space="preserve"> </v>
      </c>
      <c r="K654" s="1" t="str">
        <f t="shared" si="178"/>
        <v xml:space="preserve"> </v>
      </c>
      <c r="L654" s="7"/>
      <c r="M654">
        <f t="shared" si="181"/>
        <v>0</v>
      </c>
      <c r="N654">
        <f t="shared" si="182"/>
        <v>0</v>
      </c>
      <c r="O654">
        <f t="shared" si="183"/>
        <v>0</v>
      </c>
      <c r="P654" s="1">
        <f t="shared" si="184"/>
        <v>0</v>
      </c>
      <c r="Q654" s="22">
        <f t="shared" si="170"/>
        <v>0</v>
      </c>
      <c r="R654" s="19">
        <f t="shared" si="169"/>
        <v>0</v>
      </c>
      <c r="S654" s="1">
        <f t="shared" si="169"/>
        <v>0</v>
      </c>
      <c r="T654" s="1">
        <f t="shared" si="169"/>
        <v>0</v>
      </c>
      <c r="U654" s="42" t="str">
        <f t="shared" si="185"/>
        <v xml:space="preserve"> </v>
      </c>
    </row>
    <row r="655" spans="1:26" ht="15.75" x14ac:dyDescent="0.25">
      <c r="A655" s="3">
        <v>652</v>
      </c>
      <c r="B655" s="4">
        <f t="shared" si="171"/>
        <v>652</v>
      </c>
      <c r="C655" s="1" t="str">
        <f t="shared" si="172"/>
        <v xml:space="preserve"> </v>
      </c>
      <c r="D655" t="str">
        <f t="shared" si="173"/>
        <v xml:space="preserve"> </v>
      </c>
      <c r="E655" s="1" t="str">
        <f t="shared" si="174"/>
        <v xml:space="preserve"> </v>
      </c>
      <c r="F655" s="1">
        <f t="shared" si="179"/>
        <v>0</v>
      </c>
      <c r="G655" s="1" t="str">
        <f t="shared" si="175"/>
        <v xml:space="preserve"> </v>
      </c>
      <c r="H655" s="42" t="str">
        <f t="shared" si="180"/>
        <v xml:space="preserve"> </v>
      </c>
      <c r="I655" s="1" t="str">
        <f t="shared" si="176"/>
        <v xml:space="preserve"> </v>
      </c>
      <c r="J655" s="1" t="str">
        <f t="shared" si="177"/>
        <v xml:space="preserve"> </v>
      </c>
      <c r="K655" s="1" t="str">
        <f t="shared" si="178"/>
        <v xml:space="preserve"> </v>
      </c>
      <c r="L655" s="7"/>
      <c r="M655">
        <f t="shared" si="181"/>
        <v>0</v>
      </c>
      <c r="N655">
        <f t="shared" si="182"/>
        <v>0</v>
      </c>
      <c r="O655">
        <f t="shared" si="183"/>
        <v>0</v>
      </c>
      <c r="P655" s="1">
        <f t="shared" si="184"/>
        <v>0</v>
      </c>
      <c r="Q655" s="22">
        <f t="shared" si="170"/>
        <v>0</v>
      </c>
      <c r="R655" s="19">
        <f t="shared" si="169"/>
        <v>0</v>
      </c>
      <c r="S655" s="1">
        <f t="shared" si="169"/>
        <v>0</v>
      </c>
      <c r="T655" s="1">
        <f t="shared" si="169"/>
        <v>0</v>
      </c>
      <c r="U655" s="42" t="str">
        <f t="shared" si="185"/>
        <v xml:space="preserve"> </v>
      </c>
    </row>
    <row r="656" spans="1:26" ht="15.75" x14ac:dyDescent="0.25">
      <c r="A656" s="3">
        <v>653</v>
      </c>
      <c r="B656" s="4">
        <f t="shared" si="171"/>
        <v>653</v>
      </c>
      <c r="C656" s="1" t="str">
        <f t="shared" si="172"/>
        <v xml:space="preserve"> </v>
      </c>
      <c r="D656" t="str">
        <f t="shared" si="173"/>
        <v xml:space="preserve"> </v>
      </c>
      <c r="E656" s="1" t="str">
        <f t="shared" si="174"/>
        <v xml:space="preserve"> </v>
      </c>
      <c r="F656" s="1">
        <f t="shared" si="179"/>
        <v>0</v>
      </c>
      <c r="G656" s="1" t="str">
        <f t="shared" si="175"/>
        <v xml:space="preserve"> </v>
      </c>
      <c r="H656" s="42" t="str">
        <f t="shared" si="180"/>
        <v xml:space="preserve"> </v>
      </c>
      <c r="I656" s="1" t="str">
        <f t="shared" si="176"/>
        <v xml:space="preserve"> </v>
      </c>
      <c r="J656" s="1" t="str">
        <f t="shared" si="177"/>
        <v xml:space="preserve"> </v>
      </c>
      <c r="K656" s="1" t="str">
        <f t="shared" si="178"/>
        <v xml:space="preserve"> </v>
      </c>
      <c r="L656" s="7"/>
      <c r="M656">
        <f t="shared" si="181"/>
        <v>0</v>
      </c>
      <c r="N656">
        <f t="shared" si="182"/>
        <v>0</v>
      </c>
      <c r="O656">
        <f t="shared" si="183"/>
        <v>0</v>
      </c>
      <c r="P656" s="1">
        <f t="shared" si="184"/>
        <v>0</v>
      </c>
      <c r="Q656" s="22">
        <f t="shared" si="170"/>
        <v>0</v>
      </c>
      <c r="R656" s="19">
        <f t="shared" si="169"/>
        <v>0</v>
      </c>
      <c r="S656" s="1">
        <f t="shared" si="169"/>
        <v>0</v>
      </c>
      <c r="T656" s="1">
        <f t="shared" si="169"/>
        <v>0</v>
      </c>
      <c r="U656" s="42" t="str">
        <f t="shared" si="185"/>
        <v xml:space="preserve"> </v>
      </c>
    </row>
    <row r="657" spans="1:26" ht="15.75" x14ac:dyDescent="0.25">
      <c r="A657" s="3">
        <v>654</v>
      </c>
      <c r="B657" s="4">
        <f t="shared" si="171"/>
        <v>654</v>
      </c>
      <c r="C657" s="1" t="str">
        <f t="shared" si="172"/>
        <v xml:space="preserve"> </v>
      </c>
      <c r="D657" t="str">
        <f t="shared" si="173"/>
        <v xml:space="preserve"> </v>
      </c>
      <c r="E657" s="1" t="str">
        <f t="shared" si="174"/>
        <v xml:space="preserve"> </v>
      </c>
      <c r="F657" s="1">
        <f t="shared" si="179"/>
        <v>0</v>
      </c>
      <c r="G657" s="1" t="str">
        <f t="shared" si="175"/>
        <v xml:space="preserve"> </v>
      </c>
      <c r="H657" s="42" t="str">
        <f t="shared" si="180"/>
        <v xml:space="preserve"> </v>
      </c>
      <c r="I657" s="1" t="str">
        <f t="shared" si="176"/>
        <v xml:space="preserve"> </v>
      </c>
      <c r="J657" s="1" t="str">
        <f t="shared" si="177"/>
        <v xml:space="preserve"> </v>
      </c>
      <c r="K657" s="1" t="str">
        <f t="shared" si="178"/>
        <v xml:space="preserve"> </v>
      </c>
      <c r="L657" s="7"/>
      <c r="M657">
        <f t="shared" si="181"/>
        <v>0</v>
      </c>
      <c r="N657">
        <f t="shared" si="182"/>
        <v>0</v>
      </c>
      <c r="O657">
        <f t="shared" si="183"/>
        <v>0</v>
      </c>
      <c r="P657" s="1">
        <f t="shared" si="184"/>
        <v>0</v>
      </c>
      <c r="Q657" s="22">
        <f t="shared" si="170"/>
        <v>0</v>
      </c>
      <c r="R657" s="19">
        <f t="shared" si="169"/>
        <v>0</v>
      </c>
      <c r="S657" s="1">
        <f t="shared" si="169"/>
        <v>0</v>
      </c>
      <c r="T657" s="1">
        <f t="shared" si="169"/>
        <v>0</v>
      </c>
      <c r="U657" s="42" t="str">
        <f t="shared" si="185"/>
        <v xml:space="preserve"> </v>
      </c>
    </row>
    <row r="658" spans="1:26" ht="15.75" x14ac:dyDescent="0.25">
      <c r="A658" s="3">
        <v>655</v>
      </c>
      <c r="B658" s="4">
        <f t="shared" si="171"/>
        <v>655</v>
      </c>
      <c r="C658" s="1" t="str">
        <f t="shared" si="172"/>
        <v xml:space="preserve"> </v>
      </c>
      <c r="D658" t="str">
        <f t="shared" si="173"/>
        <v xml:space="preserve"> </v>
      </c>
      <c r="E658" s="1" t="str">
        <f t="shared" si="174"/>
        <v xml:space="preserve"> </v>
      </c>
      <c r="F658" s="1">
        <f t="shared" si="179"/>
        <v>0</v>
      </c>
      <c r="G658" s="1" t="str">
        <f t="shared" si="175"/>
        <v xml:space="preserve"> </v>
      </c>
      <c r="H658" s="42" t="str">
        <f t="shared" si="180"/>
        <v xml:space="preserve"> </v>
      </c>
      <c r="I658" s="1" t="str">
        <f t="shared" si="176"/>
        <v xml:space="preserve"> </v>
      </c>
      <c r="J658" s="1" t="str">
        <f t="shared" si="177"/>
        <v xml:space="preserve"> </v>
      </c>
      <c r="K658" s="1" t="str">
        <f t="shared" si="178"/>
        <v xml:space="preserve"> </v>
      </c>
      <c r="L658" s="7"/>
      <c r="M658">
        <f t="shared" si="181"/>
        <v>0</v>
      </c>
      <c r="N658">
        <f t="shared" si="182"/>
        <v>0</v>
      </c>
      <c r="O658">
        <f t="shared" si="183"/>
        <v>0</v>
      </c>
      <c r="P658" s="1">
        <f t="shared" si="184"/>
        <v>0</v>
      </c>
      <c r="Q658" s="22">
        <f t="shared" si="170"/>
        <v>0</v>
      </c>
      <c r="R658" s="19">
        <f t="shared" si="169"/>
        <v>0</v>
      </c>
      <c r="S658" s="1">
        <f t="shared" si="169"/>
        <v>0</v>
      </c>
      <c r="T658" s="1">
        <f t="shared" si="169"/>
        <v>0</v>
      </c>
      <c r="U658" s="42" t="str">
        <f t="shared" si="185"/>
        <v xml:space="preserve"> </v>
      </c>
    </row>
    <row r="659" spans="1:26" ht="15.75" x14ac:dyDescent="0.25">
      <c r="A659" s="3">
        <v>656</v>
      </c>
      <c r="B659" s="4">
        <f t="shared" si="171"/>
        <v>656</v>
      </c>
      <c r="C659" s="1" t="str">
        <f t="shared" si="172"/>
        <v xml:space="preserve"> </v>
      </c>
      <c r="D659" t="str">
        <f t="shared" si="173"/>
        <v xml:space="preserve"> </v>
      </c>
      <c r="E659" s="1" t="str">
        <f t="shared" si="174"/>
        <v xml:space="preserve"> </v>
      </c>
      <c r="F659" s="1">
        <f t="shared" si="179"/>
        <v>0</v>
      </c>
      <c r="G659" s="1" t="str">
        <f t="shared" si="175"/>
        <v xml:space="preserve"> </v>
      </c>
      <c r="H659" s="42" t="str">
        <f t="shared" si="180"/>
        <v xml:space="preserve"> </v>
      </c>
      <c r="I659" s="1" t="str">
        <f t="shared" si="176"/>
        <v xml:space="preserve"> </v>
      </c>
      <c r="J659" s="1" t="str">
        <f t="shared" si="177"/>
        <v xml:space="preserve"> </v>
      </c>
      <c r="K659" s="1" t="str">
        <f t="shared" si="178"/>
        <v xml:space="preserve"> </v>
      </c>
      <c r="L659" s="7"/>
      <c r="M659">
        <f t="shared" si="181"/>
        <v>0</v>
      </c>
      <c r="N659">
        <f t="shared" si="182"/>
        <v>0</v>
      </c>
      <c r="O659">
        <f t="shared" si="183"/>
        <v>0</v>
      </c>
      <c r="P659" s="1">
        <f t="shared" si="184"/>
        <v>0</v>
      </c>
      <c r="Q659" s="22">
        <f t="shared" si="170"/>
        <v>0</v>
      </c>
      <c r="R659" s="19">
        <f t="shared" si="169"/>
        <v>0</v>
      </c>
      <c r="S659" s="1">
        <f t="shared" si="169"/>
        <v>0</v>
      </c>
      <c r="T659" s="1">
        <f t="shared" si="169"/>
        <v>0</v>
      </c>
      <c r="U659" s="42" t="str">
        <f t="shared" si="185"/>
        <v xml:space="preserve"> </v>
      </c>
    </row>
    <row r="660" spans="1:26" ht="15.75" x14ac:dyDescent="0.25">
      <c r="A660" s="3">
        <v>657</v>
      </c>
      <c r="B660" s="4">
        <f t="shared" si="171"/>
        <v>657</v>
      </c>
      <c r="C660" s="1" t="str">
        <f t="shared" si="172"/>
        <v xml:space="preserve"> </v>
      </c>
      <c r="D660" t="str">
        <f t="shared" si="173"/>
        <v xml:space="preserve"> </v>
      </c>
      <c r="E660" s="1" t="str">
        <f t="shared" si="174"/>
        <v xml:space="preserve"> </v>
      </c>
      <c r="F660" s="1">
        <f t="shared" si="179"/>
        <v>0</v>
      </c>
      <c r="G660" s="1" t="str">
        <f t="shared" si="175"/>
        <v xml:space="preserve"> </v>
      </c>
      <c r="H660" s="42" t="str">
        <f t="shared" si="180"/>
        <v xml:space="preserve"> </v>
      </c>
      <c r="I660" s="1" t="str">
        <f t="shared" si="176"/>
        <v xml:space="preserve"> </v>
      </c>
      <c r="J660" s="1" t="str">
        <f t="shared" si="177"/>
        <v xml:space="preserve"> </v>
      </c>
      <c r="K660" s="1" t="str">
        <f t="shared" si="178"/>
        <v xml:space="preserve"> </v>
      </c>
      <c r="L660" s="7"/>
      <c r="M660">
        <f t="shared" si="181"/>
        <v>0</v>
      </c>
      <c r="N660">
        <f t="shared" si="182"/>
        <v>0</v>
      </c>
      <c r="O660">
        <f t="shared" si="183"/>
        <v>0</v>
      </c>
      <c r="P660" s="1">
        <f t="shared" si="184"/>
        <v>0</v>
      </c>
      <c r="Q660" s="22">
        <f t="shared" si="170"/>
        <v>0</v>
      </c>
      <c r="R660" s="19">
        <f t="shared" si="169"/>
        <v>0</v>
      </c>
      <c r="S660" s="1">
        <f t="shared" si="169"/>
        <v>0</v>
      </c>
      <c r="T660" s="1">
        <f t="shared" si="169"/>
        <v>0</v>
      </c>
      <c r="U660" s="42" t="str">
        <f t="shared" si="185"/>
        <v xml:space="preserve"> </v>
      </c>
      <c r="Z660" s="14"/>
    </row>
    <row r="661" spans="1:26" ht="15.75" x14ac:dyDescent="0.25">
      <c r="A661" s="3">
        <v>658</v>
      </c>
      <c r="B661" s="4">
        <f t="shared" si="171"/>
        <v>658</v>
      </c>
      <c r="C661" s="1" t="str">
        <f t="shared" si="172"/>
        <v xml:space="preserve"> </v>
      </c>
      <c r="D661" t="str">
        <f t="shared" si="173"/>
        <v xml:space="preserve"> </v>
      </c>
      <c r="E661" s="1" t="str">
        <f t="shared" si="174"/>
        <v xml:space="preserve"> </v>
      </c>
      <c r="F661" s="1">
        <f t="shared" si="179"/>
        <v>0</v>
      </c>
      <c r="G661" s="1" t="str">
        <f t="shared" si="175"/>
        <v xml:space="preserve"> </v>
      </c>
      <c r="H661" s="42" t="str">
        <f t="shared" si="180"/>
        <v xml:space="preserve"> </v>
      </c>
      <c r="I661" s="1" t="str">
        <f t="shared" si="176"/>
        <v xml:space="preserve"> </v>
      </c>
      <c r="J661" s="1" t="str">
        <f t="shared" si="177"/>
        <v xml:space="preserve"> </v>
      </c>
      <c r="K661" s="1" t="str">
        <f t="shared" si="178"/>
        <v xml:space="preserve"> </v>
      </c>
      <c r="L661" s="7"/>
      <c r="M661">
        <f t="shared" si="181"/>
        <v>0</v>
      </c>
      <c r="N661">
        <f t="shared" si="182"/>
        <v>0</v>
      </c>
      <c r="O661">
        <f t="shared" si="183"/>
        <v>0</v>
      </c>
      <c r="P661" s="1">
        <f t="shared" si="184"/>
        <v>0</v>
      </c>
      <c r="Q661" s="22">
        <f t="shared" si="170"/>
        <v>0</v>
      </c>
      <c r="R661" s="19">
        <f t="shared" si="169"/>
        <v>0</v>
      </c>
      <c r="S661" s="1">
        <f t="shared" si="169"/>
        <v>0</v>
      </c>
      <c r="T661" s="1">
        <f t="shared" si="169"/>
        <v>0</v>
      </c>
      <c r="U661" s="42" t="str">
        <f t="shared" si="185"/>
        <v xml:space="preserve"> </v>
      </c>
    </row>
    <row r="662" spans="1:26" ht="15.75" x14ac:dyDescent="0.25">
      <c r="A662" s="3">
        <v>659</v>
      </c>
      <c r="B662" s="4">
        <f t="shared" si="171"/>
        <v>659</v>
      </c>
      <c r="C662" s="1" t="str">
        <f t="shared" si="172"/>
        <v xml:space="preserve"> </v>
      </c>
      <c r="D662" t="str">
        <f t="shared" si="173"/>
        <v xml:space="preserve"> </v>
      </c>
      <c r="E662" s="1" t="str">
        <f t="shared" si="174"/>
        <v xml:space="preserve"> </v>
      </c>
      <c r="F662" s="1">
        <f t="shared" si="179"/>
        <v>0</v>
      </c>
      <c r="G662" s="1" t="str">
        <f t="shared" si="175"/>
        <v xml:space="preserve"> </v>
      </c>
      <c r="H662" s="42" t="str">
        <f t="shared" si="180"/>
        <v xml:space="preserve"> </v>
      </c>
      <c r="I662" s="1" t="str">
        <f t="shared" si="176"/>
        <v xml:space="preserve"> </v>
      </c>
      <c r="J662" s="1" t="str">
        <f t="shared" si="177"/>
        <v xml:space="preserve"> </v>
      </c>
      <c r="K662" s="1" t="str">
        <f t="shared" si="178"/>
        <v xml:space="preserve"> </v>
      </c>
      <c r="L662" s="7"/>
      <c r="M662">
        <f t="shared" si="181"/>
        <v>0</v>
      </c>
      <c r="N662">
        <f t="shared" si="182"/>
        <v>0</v>
      </c>
      <c r="O662">
        <f t="shared" si="183"/>
        <v>0</v>
      </c>
      <c r="P662" s="1">
        <f t="shared" si="184"/>
        <v>0</v>
      </c>
      <c r="Q662" s="22">
        <f t="shared" si="170"/>
        <v>0</v>
      </c>
      <c r="R662" s="19">
        <f t="shared" si="169"/>
        <v>0</v>
      </c>
      <c r="S662" s="1">
        <f t="shared" si="169"/>
        <v>0</v>
      </c>
      <c r="T662" s="1">
        <f t="shared" si="169"/>
        <v>0</v>
      </c>
      <c r="U662" s="42" t="str">
        <f t="shared" si="185"/>
        <v xml:space="preserve"> </v>
      </c>
      <c r="Z662" s="14"/>
    </row>
    <row r="663" spans="1:26" ht="15.75" x14ac:dyDescent="0.25">
      <c r="A663" s="3">
        <v>660</v>
      </c>
      <c r="B663" s="4">
        <f t="shared" si="171"/>
        <v>660</v>
      </c>
      <c r="C663" s="1" t="str">
        <f t="shared" si="172"/>
        <v xml:space="preserve"> </v>
      </c>
      <c r="D663" t="str">
        <f t="shared" si="173"/>
        <v xml:space="preserve"> </v>
      </c>
      <c r="E663" s="1" t="str">
        <f t="shared" si="174"/>
        <v xml:space="preserve"> </v>
      </c>
      <c r="F663" s="1">
        <f t="shared" si="179"/>
        <v>0</v>
      </c>
      <c r="G663" s="1" t="str">
        <f t="shared" si="175"/>
        <v xml:space="preserve"> </v>
      </c>
      <c r="H663" s="42" t="str">
        <f t="shared" si="180"/>
        <v xml:space="preserve"> </v>
      </c>
      <c r="I663" s="1" t="str">
        <f t="shared" si="176"/>
        <v xml:space="preserve"> </v>
      </c>
      <c r="J663" s="1" t="str">
        <f t="shared" si="177"/>
        <v xml:space="preserve"> </v>
      </c>
      <c r="K663" s="1" t="str">
        <f t="shared" si="178"/>
        <v xml:space="preserve"> </v>
      </c>
      <c r="L663" s="7"/>
      <c r="M663">
        <f t="shared" si="181"/>
        <v>0</v>
      </c>
      <c r="N663">
        <f t="shared" si="182"/>
        <v>0</v>
      </c>
      <c r="O663">
        <f t="shared" si="183"/>
        <v>0</v>
      </c>
      <c r="P663" s="1">
        <f t="shared" si="184"/>
        <v>0</v>
      </c>
      <c r="Q663" s="22">
        <f t="shared" si="170"/>
        <v>0</v>
      </c>
      <c r="R663" s="19">
        <f t="shared" si="169"/>
        <v>0</v>
      </c>
      <c r="S663" s="1">
        <f t="shared" si="169"/>
        <v>0</v>
      </c>
      <c r="T663" s="1">
        <f t="shared" si="169"/>
        <v>0</v>
      </c>
      <c r="U663" s="42" t="str">
        <f t="shared" si="185"/>
        <v xml:space="preserve"> </v>
      </c>
    </row>
    <row r="664" spans="1:26" ht="15.75" x14ac:dyDescent="0.25">
      <c r="A664" s="3">
        <v>661</v>
      </c>
      <c r="B664" s="4">
        <f t="shared" si="171"/>
        <v>661</v>
      </c>
      <c r="C664" s="1" t="str">
        <f t="shared" si="172"/>
        <v xml:space="preserve"> </v>
      </c>
      <c r="D664" t="str">
        <f t="shared" si="173"/>
        <v xml:space="preserve"> </v>
      </c>
      <c r="E664" s="1" t="str">
        <f t="shared" si="174"/>
        <v xml:space="preserve"> </v>
      </c>
      <c r="F664" s="1">
        <f t="shared" si="179"/>
        <v>0</v>
      </c>
      <c r="G664" s="1" t="str">
        <f t="shared" si="175"/>
        <v xml:space="preserve"> </v>
      </c>
      <c r="H664" s="42" t="str">
        <f t="shared" si="180"/>
        <v xml:space="preserve"> </v>
      </c>
      <c r="I664" s="1" t="str">
        <f t="shared" si="176"/>
        <v xml:space="preserve"> </v>
      </c>
      <c r="J664" s="1" t="str">
        <f t="shared" si="177"/>
        <v xml:space="preserve"> </v>
      </c>
      <c r="K664" s="1" t="str">
        <f t="shared" si="178"/>
        <v xml:space="preserve"> </v>
      </c>
      <c r="L664" s="7"/>
      <c r="M664">
        <f t="shared" si="181"/>
        <v>0</v>
      </c>
      <c r="N664">
        <f t="shared" si="182"/>
        <v>0</v>
      </c>
      <c r="O664">
        <f t="shared" si="183"/>
        <v>0</v>
      </c>
      <c r="P664" s="1">
        <f t="shared" si="184"/>
        <v>0</v>
      </c>
      <c r="Q664" s="22">
        <f t="shared" si="170"/>
        <v>0</v>
      </c>
      <c r="R664" s="19">
        <f t="shared" si="169"/>
        <v>0</v>
      </c>
      <c r="S664" s="1">
        <f t="shared" si="169"/>
        <v>0</v>
      </c>
      <c r="T664" s="1">
        <f t="shared" si="169"/>
        <v>0</v>
      </c>
      <c r="U664" s="42" t="str">
        <f t="shared" si="185"/>
        <v xml:space="preserve"> </v>
      </c>
    </row>
    <row r="665" spans="1:26" ht="15.75" x14ac:dyDescent="0.25">
      <c r="A665" s="3">
        <v>662</v>
      </c>
      <c r="B665" s="4">
        <f t="shared" si="171"/>
        <v>662</v>
      </c>
      <c r="C665" s="1" t="str">
        <f t="shared" si="172"/>
        <v xml:space="preserve"> </v>
      </c>
      <c r="D665" t="str">
        <f t="shared" si="173"/>
        <v xml:space="preserve"> </v>
      </c>
      <c r="E665" s="1" t="str">
        <f t="shared" si="174"/>
        <v xml:space="preserve"> </v>
      </c>
      <c r="F665" s="1">
        <f t="shared" si="179"/>
        <v>0</v>
      </c>
      <c r="G665" s="1" t="str">
        <f t="shared" si="175"/>
        <v xml:space="preserve"> </v>
      </c>
      <c r="H665" s="42" t="str">
        <f t="shared" si="180"/>
        <v xml:space="preserve"> </v>
      </c>
      <c r="I665" s="1" t="str">
        <f t="shared" si="176"/>
        <v xml:space="preserve"> </v>
      </c>
      <c r="J665" s="1" t="str">
        <f t="shared" si="177"/>
        <v xml:space="preserve"> </v>
      </c>
      <c r="K665" s="1" t="str">
        <f t="shared" si="178"/>
        <v xml:space="preserve"> </v>
      </c>
      <c r="L665" s="7"/>
      <c r="M665">
        <f t="shared" si="181"/>
        <v>0</v>
      </c>
      <c r="N665">
        <f t="shared" si="182"/>
        <v>0</v>
      </c>
      <c r="O665">
        <f t="shared" si="183"/>
        <v>0</v>
      </c>
      <c r="P665" s="1">
        <f t="shared" si="184"/>
        <v>0</v>
      </c>
      <c r="Q665" s="22">
        <f t="shared" si="170"/>
        <v>0</v>
      </c>
      <c r="R665" s="19">
        <f t="shared" si="170"/>
        <v>0</v>
      </c>
      <c r="S665" s="1">
        <f t="shared" si="170"/>
        <v>0</v>
      </c>
      <c r="T665" s="1">
        <f t="shared" si="170"/>
        <v>0</v>
      </c>
      <c r="U665" s="42" t="str">
        <f t="shared" si="185"/>
        <v xml:space="preserve"> </v>
      </c>
    </row>
    <row r="666" spans="1:26" ht="15.75" x14ac:dyDescent="0.25">
      <c r="A666" s="3">
        <v>663</v>
      </c>
      <c r="B666" s="4">
        <f t="shared" si="171"/>
        <v>663</v>
      </c>
      <c r="C666" s="1" t="str">
        <f t="shared" si="172"/>
        <v xml:space="preserve"> </v>
      </c>
      <c r="D666" t="str">
        <f t="shared" si="173"/>
        <v xml:space="preserve"> </v>
      </c>
      <c r="E666" s="1" t="str">
        <f t="shared" si="174"/>
        <v xml:space="preserve"> </v>
      </c>
      <c r="F666" s="1">
        <f t="shared" si="179"/>
        <v>0</v>
      </c>
      <c r="G666" s="1" t="str">
        <f t="shared" si="175"/>
        <v xml:space="preserve"> </v>
      </c>
      <c r="H666" s="42" t="str">
        <f t="shared" si="180"/>
        <v xml:space="preserve"> </v>
      </c>
      <c r="I666" s="1" t="str">
        <f t="shared" si="176"/>
        <v xml:space="preserve"> </v>
      </c>
      <c r="J666" s="1" t="str">
        <f t="shared" si="177"/>
        <v xml:space="preserve"> </v>
      </c>
      <c r="K666" s="1" t="str">
        <f t="shared" si="178"/>
        <v xml:space="preserve"> </v>
      </c>
      <c r="L666" s="7"/>
      <c r="M666">
        <f t="shared" si="181"/>
        <v>0</v>
      </c>
      <c r="N666">
        <f t="shared" si="182"/>
        <v>0</v>
      </c>
      <c r="O666">
        <f t="shared" si="183"/>
        <v>0</v>
      </c>
      <c r="P666" s="1">
        <f t="shared" si="184"/>
        <v>0</v>
      </c>
      <c r="Q666" s="22">
        <f t="shared" ref="Q666:T708" si="186">Z666</f>
        <v>0</v>
      </c>
      <c r="R666" s="19">
        <f t="shared" si="186"/>
        <v>0</v>
      </c>
      <c r="S666" s="1">
        <f t="shared" si="186"/>
        <v>0</v>
      </c>
      <c r="T666" s="1">
        <f t="shared" si="186"/>
        <v>0</v>
      </c>
      <c r="U666" s="42" t="str">
        <f t="shared" si="185"/>
        <v xml:space="preserve"> </v>
      </c>
      <c r="Z666" s="14"/>
    </row>
    <row r="667" spans="1:26" ht="15.75" x14ac:dyDescent="0.25">
      <c r="A667" s="3">
        <v>664</v>
      </c>
      <c r="B667" s="4">
        <f t="shared" si="171"/>
        <v>664</v>
      </c>
      <c r="C667" s="1" t="str">
        <f t="shared" si="172"/>
        <v xml:space="preserve"> </v>
      </c>
      <c r="D667" t="str">
        <f t="shared" si="173"/>
        <v xml:space="preserve"> </v>
      </c>
      <c r="E667" s="1" t="str">
        <f t="shared" si="174"/>
        <v xml:space="preserve"> </v>
      </c>
      <c r="F667" s="1">
        <f t="shared" si="179"/>
        <v>0</v>
      </c>
      <c r="G667" s="1" t="str">
        <f t="shared" si="175"/>
        <v xml:space="preserve"> </v>
      </c>
      <c r="H667" s="42" t="str">
        <f t="shared" si="180"/>
        <v xml:space="preserve"> </v>
      </c>
      <c r="I667" s="1" t="str">
        <f t="shared" si="176"/>
        <v xml:space="preserve"> </v>
      </c>
      <c r="J667" s="1" t="str">
        <f t="shared" si="177"/>
        <v xml:space="preserve"> </v>
      </c>
      <c r="K667" s="1" t="str">
        <f t="shared" si="178"/>
        <v xml:space="preserve"> </v>
      </c>
      <c r="L667" s="7"/>
      <c r="M667">
        <f t="shared" si="181"/>
        <v>0</v>
      </c>
      <c r="N667">
        <f t="shared" si="182"/>
        <v>0</v>
      </c>
      <c r="O667">
        <f t="shared" si="183"/>
        <v>0</v>
      </c>
      <c r="P667" s="1">
        <f t="shared" si="184"/>
        <v>0</v>
      </c>
      <c r="Q667" s="22">
        <f t="shared" si="186"/>
        <v>0</v>
      </c>
      <c r="R667" s="19">
        <f t="shared" si="186"/>
        <v>0</v>
      </c>
      <c r="S667" s="1">
        <f t="shared" si="186"/>
        <v>0</v>
      </c>
      <c r="T667" s="1">
        <f t="shared" si="186"/>
        <v>0</v>
      </c>
      <c r="U667" s="42" t="str">
        <f t="shared" si="185"/>
        <v xml:space="preserve"> </v>
      </c>
    </row>
    <row r="668" spans="1:26" ht="15.75" x14ac:dyDescent="0.25">
      <c r="A668" s="3">
        <v>665</v>
      </c>
      <c r="B668" s="4">
        <f t="shared" si="171"/>
        <v>665</v>
      </c>
      <c r="C668" s="1" t="str">
        <f t="shared" si="172"/>
        <v xml:space="preserve"> </v>
      </c>
      <c r="D668" t="str">
        <f t="shared" si="173"/>
        <v xml:space="preserve"> </v>
      </c>
      <c r="E668" s="1" t="str">
        <f t="shared" si="174"/>
        <v xml:space="preserve"> </v>
      </c>
      <c r="F668" s="1">
        <f t="shared" si="179"/>
        <v>0</v>
      </c>
      <c r="G668" s="1" t="str">
        <f t="shared" si="175"/>
        <v xml:space="preserve"> </v>
      </c>
      <c r="H668" s="42" t="str">
        <f t="shared" si="180"/>
        <v xml:space="preserve"> </v>
      </c>
      <c r="I668" s="1" t="str">
        <f t="shared" si="176"/>
        <v xml:space="preserve"> </v>
      </c>
      <c r="J668" s="1" t="str">
        <f t="shared" si="177"/>
        <v xml:space="preserve"> </v>
      </c>
      <c r="K668" s="1" t="str">
        <f t="shared" si="178"/>
        <v xml:space="preserve"> </v>
      </c>
      <c r="L668" s="7"/>
      <c r="M668">
        <f t="shared" si="181"/>
        <v>0</v>
      </c>
      <c r="N668">
        <f t="shared" si="182"/>
        <v>0</v>
      </c>
      <c r="O668">
        <f t="shared" si="183"/>
        <v>0</v>
      </c>
      <c r="P668" s="1">
        <f t="shared" si="184"/>
        <v>0</v>
      </c>
      <c r="Q668" s="22">
        <f t="shared" si="186"/>
        <v>0</v>
      </c>
      <c r="R668" s="19">
        <f t="shared" si="186"/>
        <v>0</v>
      </c>
      <c r="S668" s="1">
        <f t="shared" si="186"/>
        <v>0</v>
      </c>
      <c r="T668" s="1">
        <f t="shared" si="186"/>
        <v>0</v>
      </c>
      <c r="U668" s="42" t="str">
        <f t="shared" si="185"/>
        <v xml:space="preserve"> </v>
      </c>
    </row>
    <row r="669" spans="1:26" ht="15.75" x14ac:dyDescent="0.25">
      <c r="A669" s="3">
        <v>666</v>
      </c>
      <c r="B669" s="4">
        <f t="shared" si="171"/>
        <v>666</v>
      </c>
      <c r="C669" s="1" t="str">
        <f t="shared" si="172"/>
        <v xml:space="preserve"> </v>
      </c>
      <c r="D669" t="str">
        <f t="shared" si="173"/>
        <v xml:space="preserve"> </v>
      </c>
      <c r="E669" s="1" t="str">
        <f t="shared" si="174"/>
        <v xml:space="preserve"> </v>
      </c>
      <c r="F669" s="1">
        <f t="shared" si="179"/>
        <v>0</v>
      </c>
      <c r="G669" s="1" t="str">
        <f t="shared" si="175"/>
        <v xml:space="preserve"> </v>
      </c>
      <c r="H669" s="42" t="str">
        <f t="shared" si="180"/>
        <v xml:space="preserve"> </v>
      </c>
      <c r="I669" s="1" t="str">
        <f t="shared" si="176"/>
        <v xml:space="preserve"> </v>
      </c>
      <c r="J669" s="1" t="str">
        <f t="shared" si="177"/>
        <v xml:space="preserve"> </v>
      </c>
      <c r="K669" s="1" t="str">
        <f t="shared" si="178"/>
        <v xml:space="preserve"> </v>
      </c>
      <c r="L669" s="7"/>
      <c r="M669">
        <f t="shared" si="181"/>
        <v>0</v>
      </c>
      <c r="N669">
        <f t="shared" si="182"/>
        <v>0</v>
      </c>
      <c r="O669">
        <f t="shared" si="183"/>
        <v>0</v>
      </c>
      <c r="P669" s="1">
        <f t="shared" si="184"/>
        <v>0</v>
      </c>
      <c r="Q669" s="22">
        <f t="shared" si="186"/>
        <v>0</v>
      </c>
      <c r="R669" s="19">
        <f t="shared" si="186"/>
        <v>0</v>
      </c>
      <c r="S669" s="1">
        <f t="shared" si="186"/>
        <v>0</v>
      </c>
      <c r="T669" s="1">
        <f t="shared" si="186"/>
        <v>0</v>
      </c>
      <c r="U669" s="42" t="str">
        <f t="shared" si="185"/>
        <v xml:space="preserve"> </v>
      </c>
    </row>
    <row r="670" spans="1:26" ht="15.75" x14ac:dyDescent="0.25">
      <c r="A670" s="3">
        <v>667</v>
      </c>
      <c r="B670" s="4">
        <f t="shared" si="171"/>
        <v>667</v>
      </c>
      <c r="C670" s="1" t="str">
        <f t="shared" si="172"/>
        <v xml:space="preserve"> </v>
      </c>
      <c r="D670" t="str">
        <f t="shared" si="173"/>
        <v xml:space="preserve"> </v>
      </c>
      <c r="E670" s="1" t="str">
        <f t="shared" si="174"/>
        <v xml:space="preserve"> </v>
      </c>
      <c r="F670" s="1">
        <f t="shared" si="179"/>
        <v>0</v>
      </c>
      <c r="G670" s="1" t="str">
        <f t="shared" si="175"/>
        <v xml:space="preserve"> </v>
      </c>
      <c r="H670" s="42" t="str">
        <f t="shared" si="180"/>
        <v xml:space="preserve"> </v>
      </c>
      <c r="I670" s="1" t="str">
        <f t="shared" si="176"/>
        <v xml:space="preserve"> </v>
      </c>
      <c r="J670" s="1" t="str">
        <f t="shared" si="177"/>
        <v xml:space="preserve"> </v>
      </c>
      <c r="K670" s="1" t="str">
        <f t="shared" si="178"/>
        <v xml:space="preserve"> </v>
      </c>
      <c r="L670" s="7"/>
      <c r="M670">
        <f t="shared" si="181"/>
        <v>0</v>
      </c>
      <c r="N670">
        <f t="shared" si="182"/>
        <v>0</v>
      </c>
      <c r="O670">
        <f t="shared" si="183"/>
        <v>0</v>
      </c>
      <c r="P670" s="1">
        <f t="shared" si="184"/>
        <v>0</v>
      </c>
      <c r="Q670" s="22">
        <f t="shared" si="186"/>
        <v>0</v>
      </c>
      <c r="R670" s="19">
        <f t="shared" si="186"/>
        <v>0</v>
      </c>
      <c r="S670" s="1">
        <f t="shared" si="186"/>
        <v>0</v>
      </c>
      <c r="T670" s="1">
        <f t="shared" si="186"/>
        <v>0</v>
      </c>
      <c r="U670" s="42" t="str">
        <f t="shared" si="185"/>
        <v xml:space="preserve"> </v>
      </c>
    </row>
    <row r="671" spans="1:26" ht="15.75" x14ac:dyDescent="0.25">
      <c r="A671" s="3">
        <v>668</v>
      </c>
      <c r="B671" s="4">
        <f t="shared" si="171"/>
        <v>668</v>
      </c>
      <c r="C671" s="1" t="str">
        <f t="shared" si="172"/>
        <v xml:space="preserve"> </v>
      </c>
      <c r="D671" t="str">
        <f t="shared" si="173"/>
        <v xml:space="preserve"> </v>
      </c>
      <c r="E671" s="1" t="str">
        <f t="shared" si="174"/>
        <v xml:space="preserve"> </v>
      </c>
      <c r="F671" s="1">
        <f t="shared" si="179"/>
        <v>0</v>
      </c>
      <c r="G671" s="1" t="str">
        <f t="shared" si="175"/>
        <v xml:space="preserve"> </v>
      </c>
      <c r="H671" s="42" t="str">
        <f t="shared" si="180"/>
        <v xml:space="preserve"> </v>
      </c>
      <c r="I671" s="1" t="str">
        <f t="shared" si="176"/>
        <v xml:space="preserve"> </v>
      </c>
      <c r="J671" s="1" t="str">
        <f t="shared" si="177"/>
        <v xml:space="preserve"> </v>
      </c>
      <c r="K671" s="1" t="str">
        <f t="shared" si="178"/>
        <v xml:space="preserve"> </v>
      </c>
      <c r="L671" s="7"/>
      <c r="M671">
        <f t="shared" si="181"/>
        <v>0</v>
      </c>
      <c r="N671">
        <f t="shared" si="182"/>
        <v>0</v>
      </c>
      <c r="O671">
        <f t="shared" si="183"/>
        <v>0</v>
      </c>
      <c r="P671" s="1">
        <f t="shared" si="184"/>
        <v>0</v>
      </c>
      <c r="Q671" s="22">
        <f t="shared" si="186"/>
        <v>0</v>
      </c>
      <c r="R671" s="19">
        <f t="shared" si="186"/>
        <v>0</v>
      </c>
      <c r="S671" s="1">
        <f t="shared" si="186"/>
        <v>0</v>
      </c>
      <c r="T671" s="1">
        <f t="shared" si="186"/>
        <v>0</v>
      </c>
      <c r="U671" s="42" t="str">
        <f t="shared" si="185"/>
        <v xml:space="preserve"> </v>
      </c>
    </row>
    <row r="672" spans="1:26" ht="15.75" x14ac:dyDescent="0.25">
      <c r="A672" s="3">
        <v>669</v>
      </c>
      <c r="B672" s="4">
        <f t="shared" si="171"/>
        <v>669</v>
      </c>
      <c r="C672" s="1" t="str">
        <f t="shared" si="172"/>
        <v xml:space="preserve"> </v>
      </c>
      <c r="D672" t="str">
        <f t="shared" si="173"/>
        <v xml:space="preserve"> </v>
      </c>
      <c r="E672" s="1" t="str">
        <f t="shared" si="174"/>
        <v xml:space="preserve"> </v>
      </c>
      <c r="F672" s="1">
        <f t="shared" si="179"/>
        <v>0</v>
      </c>
      <c r="G672" s="1" t="str">
        <f t="shared" si="175"/>
        <v xml:space="preserve"> </v>
      </c>
      <c r="H672" s="42" t="str">
        <f t="shared" si="180"/>
        <v xml:space="preserve"> </v>
      </c>
      <c r="I672" s="1" t="str">
        <f t="shared" si="176"/>
        <v xml:space="preserve"> </v>
      </c>
      <c r="J672" s="1" t="str">
        <f t="shared" si="177"/>
        <v xml:space="preserve"> </v>
      </c>
      <c r="K672" s="1" t="str">
        <f t="shared" si="178"/>
        <v xml:space="preserve"> </v>
      </c>
      <c r="L672" s="7"/>
      <c r="M672">
        <f t="shared" si="181"/>
        <v>0</v>
      </c>
      <c r="N672">
        <f t="shared" si="182"/>
        <v>0</v>
      </c>
      <c r="O672">
        <f t="shared" si="183"/>
        <v>0</v>
      </c>
      <c r="P672" s="1">
        <f t="shared" si="184"/>
        <v>0</v>
      </c>
      <c r="Q672" s="22">
        <f t="shared" si="186"/>
        <v>0</v>
      </c>
      <c r="R672" s="19">
        <f t="shared" si="186"/>
        <v>0</v>
      </c>
      <c r="S672" s="1">
        <f t="shared" si="186"/>
        <v>0</v>
      </c>
      <c r="T672" s="1">
        <f t="shared" si="186"/>
        <v>0</v>
      </c>
      <c r="U672" s="42" t="str">
        <f t="shared" si="185"/>
        <v xml:space="preserve"> </v>
      </c>
    </row>
    <row r="673" spans="1:21" ht="15.75" x14ac:dyDescent="0.25">
      <c r="A673" s="3">
        <v>670</v>
      </c>
      <c r="B673" s="4">
        <f t="shared" si="171"/>
        <v>670</v>
      </c>
      <c r="C673" s="1" t="str">
        <f t="shared" si="172"/>
        <v xml:space="preserve"> </v>
      </c>
      <c r="D673" t="str">
        <f t="shared" si="173"/>
        <v xml:space="preserve"> </v>
      </c>
      <c r="E673" s="1" t="str">
        <f t="shared" si="174"/>
        <v xml:space="preserve"> </v>
      </c>
      <c r="F673" s="1">
        <f t="shared" si="179"/>
        <v>0</v>
      </c>
      <c r="G673" s="1" t="str">
        <f t="shared" si="175"/>
        <v xml:space="preserve"> </v>
      </c>
      <c r="H673" s="42" t="str">
        <f t="shared" si="180"/>
        <v xml:space="preserve"> </v>
      </c>
      <c r="I673" s="1" t="str">
        <f t="shared" si="176"/>
        <v xml:space="preserve"> </v>
      </c>
      <c r="J673" s="1" t="str">
        <f t="shared" si="177"/>
        <v xml:space="preserve"> </v>
      </c>
      <c r="K673" s="1" t="str">
        <f t="shared" si="178"/>
        <v xml:space="preserve"> </v>
      </c>
      <c r="L673" s="7"/>
      <c r="M673">
        <f t="shared" si="181"/>
        <v>0</v>
      </c>
      <c r="N673">
        <f t="shared" si="182"/>
        <v>0</v>
      </c>
      <c r="O673">
        <f t="shared" si="183"/>
        <v>0</v>
      </c>
      <c r="P673" s="1">
        <f t="shared" si="184"/>
        <v>0</v>
      </c>
      <c r="Q673" s="22">
        <f t="shared" si="186"/>
        <v>0</v>
      </c>
      <c r="R673" s="19">
        <f t="shared" si="186"/>
        <v>0</v>
      </c>
      <c r="S673" s="1">
        <f t="shared" si="186"/>
        <v>0</v>
      </c>
      <c r="T673" s="1">
        <f t="shared" si="186"/>
        <v>0</v>
      </c>
      <c r="U673" s="42" t="str">
        <f t="shared" si="185"/>
        <v xml:space="preserve"> </v>
      </c>
    </row>
    <row r="674" spans="1:21" ht="15.75" x14ac:dyDescent="0.25">
      <c r="A674" s="3">
        <v>671</v>
      </c>
      <c r="B674" s="4">
        <f t="shared" si="171"/>
        <v>671</v>
      </c>
      <c r="C674" s="1" t="str">
        <f t="shared" si="172"/>
        <v xml:space="preserve"> </v>
      </c>
      <c r="D674" t="str">
        <f t="shared" si="173"/>
        <v xml:space="preserve"> </v>
      </c>
      <c r="E674" s="1" t="str">
        <f t="shared" si="174"/>
        <v xml:space="preserve"> </v>
      </c>
      <c r="F674" s="1">
        <f t="shared" si="179"/>
        <v>0</v>
      </c>
      <c r="G674" s="1" t="str">
        <f t="shared" si="175"/>
        <v xml:space="preserve"> </v>
      </c>
      <c r="H674" s="42" t="str">
        <f t="shared" si="180"/>
        <v xml:space="preserve"> </v>
      </c>
      <c r="I674" s="1" t="str">
        <f t="shared" si="176"/>
        <v xml:space="preserve"> </v>
      </c>
      <c r="J674" s="1" t="str">
        <f t="shared" si="177"/>
        <v xml:space="preserve"> </v>
      </c>
      <c r="K674" s="1" t="str">
        <f t="shared" si="178"/>
        <v xml:space="preserve"> </v>
      </c>
      <c r="L674" s="7"/>
      <c r="M674">
        <f t="shared" si="181"/>
        <v>0</v>
      </c>
      <c r="N674">
        <f t="shared" si="182"/>
        <v>0</v>
      </c>
      <c r="O674">
        <f t="shared" si="183"/>
        <v>0</v>
      </c>
      <c r="P674" s="1">
        <f t="shared" si="184"/>
        <v>0</v>
      </c>
      <c r="Q674" s="22">
        <f t="shared" si="186"/>
        <v>0</v>
      </c>
      <c r="R674" s="19">
        <f t="shared" si="186"/>
        <v>0</v>
      </c>
      <c r="S674" s="1">
        <f t="shared" si="186"/>
        <v>0</v>
      </c>
      <c r="T674" s="1">
        <f t="shared" si="186"/>
        <v>0</v>
      </c>
      <c r="U674" s="42" t="str">
        <f t="shared" si="185"/>
        <v xml:space="preserve"> </v>
      </c>
    </row>
    <row r="675" spans="1:21" ht="15.75" x14ac:dyDescent="0.25">
      <c r="A675" s="3">
        <v>672</v>
      </c>
      <c r="B675" s="4">
        <f t="shared" si="171"/>
        <v>672</v>
      </c>
      <c r="C675" s="1" t="str">
        <f t="shared" si="172"/>
        <v xml:space="preserve"> </v>
      </c>
      <c r="D675" t="str">
        <f t="shared" si="173"/>
        <v xml:space="preserve"> </v>
      </c>
      <c r="E675" s="1" t="str">
        <f t="shared" si="174"/>
        <v xml:space="preserve"> </v>
      </c>
      <c r="F675" s="1">
        <f t="shared" si="179"/>
        <v>0</v>
      </c>
      <c r="G675" s="1" t="str">
        <f t="shared" si="175"/>
        <v xml:space="preserve"> </v>
      </c>
      <c r="H675" s="42" t="str">
        <f t="shared" si="180"/>
        <v xml:space="preserve"> </v>
      </c>
      <c r="I675" s="1" t="str">
        <f t="shared" si="176"/>
        <v xml:space="preserve"> </v>
      </c>
      <c r="J675" s="1" t="str">
        <f t="shared" si="177"/>
        <v xml:space="preserve"> </v>
      </c>
      <c r="K675" s="1" t="str">
        <f t="shared" si="178"/>
        <v xml:space="preserve"> </v>
      </c>
      <c r="L675" s="7"/>
      <c r="M675">
        <f t="shared" si="181"/>
        <v>0</v>
      </c>
      <c r="N675">
        <f t="shared" si="182"/>
        <v>0</v>
      </c>
      <c r="O675">
        <f t="shared" si="183"/>
        <v>0</v>
      </c>
      <c r="P675" s="1">
        <f t="shared" si="184"/>
        <v>0</v>
      </c>
      <c r="Q675" s="22">
        <f t="shared" si="186"/>
        <v>0</v>
      </c>
      <c r="R675" s="19">
        <f t="shared" si="186"/>
        <v>0</v>
      </c>
      <c r="S675" s="1">
        <f t="shared" si="186"/>
        <v>0</v>
      </c>
      <c r="T675" s="1">
        <f t="shared" si="186"/>
        <v>0</v>
      </c>
      <c r="U675" s="42" t="str">
        <f t="shared" si="185"/>
        <v xml:space="preserve"> </v>
      </c>
    </row>
    <row r="676" spans="1:21" ht="15.75" x14ac:dyDescent="0.25">
      <c r="A676" s="3">
        <v>673</v>
      </c>
      <c r="B676" s="4">
        <f t="shared" si="171"/>
        <v>673</v>
      </c>
      <c r="C676" s="1" t="str">
        <f t="shared" si="172"/>
        <v xml:space="preserve"> </v>
      </c>
      <c r="D676" t="str">
        <f t="shared" si="173"/>
        <v xml:space="preserve"> </v>
      </c>
      <c r="E676" s="1" t="str">
        <f t="shared" si="174"/>
        <v xml:space="preserve"> </v>
      </c>
      <c r="F676" s="1">
        <f t="shared" si="179"/>
        <v>0</v>
      </c>
      <c r="G676" s="1" t="str">
        <f t="shared" si="175"/>
        <v xml:space="preserve"> </v>
      </c>
      <c r="H676" s="42" t="str">
        <f t="shared" si="180"/>
        <v xml:space="preserve"> </v>
      </c>
      <c r="I676" s="1" t="str">
        <f t="shared" si="176"/>
        <v xml:space="preserve"> </v>
      </c>
      <c r="J676" s="1" t="str">
        <f t="shared" si="177"/>
        <v xml:space="preserve"> </v>
      </c>
      <c r="K676" s="1" t="str">
        <f t="shared" si="178"/>
        <v xml:space="preserve"> </v>
      </c>
      <c r="L676" s="7"/>
      <c r="M676">
        <f t="shared" si="181"/>
        <v>0</v>
      </c>
      <c r="N676">
        <f t="shared" si="182"/>
        <v>0</v>
      </c>
      <c r="O676">
        <f t="shared" si="183"/>
        <v>0</v>
      </c>
      <c r="P676" s="1">
        <f t="shared" si="184"/>
        <v>0</v>
      </c>
      <c r="Q676" s="22">
        <f t="shared" si="186"/>
        <v>0</v>
      </c>
      <c r="R676" s="19">
        <f t="shared" si="186"/>
        <v>0</v>
      </c>
      <c r="S676" s="1">
        <f t="shared" si="186"/>
        <v>0</v>
      </c>
      <c r="T676" s="1">
        <f t="shared" si="186"/>
        <v>0</v>
      </c>
      <c r="U676" s="42" t="str">
        <f t="shared" si="185"/>
        <v xml:space="preserve"> </v>
      </c>
    </row>
    <row r="677" spans="1:21" ht="15.75" x14ac:dyDescent="0.25">
      <c r="A677" s="3">
        <v>674</v>
      </c>
      <c r="B677" s="4">
        <f t="shared" si="171"/>
        <v>674</v>
      </c>
      <c r="C677" s="1" t="str">
        <f t="shared" si="172"/>
        <v xml:space="preserve"> </v>
      </c>
      <c r="D677" t="str">
        <f t="shared" si="173"/>
        <v xml:space="preserve"> </v>
      </c>
      <c r="E677" s="1" t="str">
        <f t="shared" si="174"/>
        <v xml:space="preserve"> </v>
      </c>
      <c r="F677" s="1">
        <f t="shared" si="179"/>
        <v>0</v>
      </c>
      <c r="G677" s="1" t="str">
        <f t="shared" si="175"/>
        <v xml:space="preserve"> </v>
      </c>
      <c r="H677" s="42" t="str">
        <f t="shared" si="180"/>
        <v xml:space="preserve"> </v>
      </c>
      <c r="I677" s="1" t="str">
        <f t="shared" si="176"/>
        <v xml:space="preserve"> </v>
      </c>
      <c r="J677" s="1" t="str">
        <f t="shared" si="177"/>
        <v xml:space="preserve"> </v>
      </c>
      <c r="K677" s="1" t="str">
        <f t="shared" si="178"/>
        <v xml:space="preserve"> </v>
      </c>
      <c r="L677" s="7"/>
      <c r="M677">
        <f t="shared" si="181"/>
        <v>0</v>
      </c>
      <c r="N677">
        <f t="shared" si="182"/>
        <v>0</v>
      </c>
      <c r="O677">
        <f t="shared" si="183"/>
        <v>0</v>
      </c>
      <c r="P677" s="1">
        <f t="shared" si="184"/>
        <v>0</v>
      </c>
      <c r="Q677" s="22">
        <f t="shared" si="186"/>
        <v>0</v>
      </c>
      <c r="R677" s="19">
        <f t="shared" si="186"/>
        <v>0</v>
      </c>
      <c r="S677" s="1">
        <f t="shared" si="186"/>
        <v>0</v>
      </c>
      <c r="T677" s="1">
        <f t="shared" si="186"/>
        <v>0</v>
      </c>
      <c r="U677" s="42" t="str">
        <f t="shared" si="185"/>
        <v xml:space="preserve"> </v>
      </c>
    </row>
    <row r="678" spans="1:21" ht="15.75" x14ac:dyDescent="0.25">
      <c r="A678" s="3">
        <v>675</v>
      </c>
      <c r="B678" s="4">
        <f t="shared" si="171"/>
        <v>675</v>
      </c>
      <c r="C678" s="1" t="str">
        <f t="shared" si="172"/>
        <v xml:space="preserve"> </v>
      </c>
      <c r="D678" t="str">
        <f t="shared" si="173"/>
        <v xml:space="preserve"> </v>
      </c>
      <c r="E678" s="1" t="str">
        <f t="shared" si="174"/>
        <v xml:space="preserve"> </v>
      </c>
      <c r="F678" s="1">
        <f t="shared" si="179"/>
        <v>0</v>
      </c>
      <c r="G678" s="1" t="str">
        <f t="shared" si="175"/>
        <v xml:space="preserve"> </v>
      </c>
      <c r="H678" s="42" t="str">
        <f t="shared" si="180"/>
        <v xml:space="preserve"> </v>
      </c>
      <c r="I678" s="1" t="str">
        <f t="shared" si="176"/>
        <v xml:space="preserve"> </v>
      </c>
      <c r="J678" s="1" t="str">
        <f t="shared" si="177"/>
        <v xml:space="preserve"> </v>
      </c>
      <c r="K678" s="1" t="str">
        <f t="shared" si="178"/>
        <v xml:space="preserve"> </v>
      </c>
      <c r="L678" s="7"/>
      <c r="M678">
        <f t="shared" si="181"/>
        <v>0</v>
      </c>
      <c r="N678">
        <f t="shared" si="182"/>
        <v>0</v>
      </c>
      <c r="O678">
        <f t="shared" si="183"/>
        <v>0</v>
      </c>
      <c r="P678" s="1">
        <f t="shared" si="184"/>
        <v>0</v>
      </c>
      <c r="Q678" s="22">
        <f t="shared" si="186"/>
        <v>0</v>
      </c>
      <c r="R678" s="19">
        <f t="shared" si="186"/>
        <v>0</v>
      </c>
      <c r="S678" s="1">
        <f t="shared" si="186"/>
        <v>0</v>
      </c>
      <c r="T678" s="1">
        <f t="shared" si="186"/>
        <v>0</v>
      </c>
      <c r="U678" s="42" t="str">
        <f t="shared" si="185"/>
        <v xml:space="preserve"> </v>
      </c>
    </row>
    <row r="679" spans="1:21" ht="15.75" x14ac:dyDescent="0.25">
      <c r="A679" s="3">
        <v>676</v>
      </c>
      <c r="B679" s="4">
        <f t="shared" si="171"/>
        <v>676</v>
      </c>
      <c r="C679" s="1" t="str">
        <f t="shared" si="172"/>
        <v xml:space="preserve"> </v>
      </c>
      <c r="D679" t="str">
        <f t="shared" si="173"/>
        <v xml:space="preserve"> </v>
      </c>
      <c r="E679" s="1" t="str">
        <f t="shared" si="174"/>
        <v xml:space="preserve"> </v>
      </c>
      <c r="F679" s="1">
        <f t="shared" si="179"/>
        <v>0</v>
      </c>
      <c r="G679" s="1" t="str">
        <f t="shared" si="175"/>
        <v xml:space="preserve"> </v>
      </c>
      <c r="H679" s="42" t="str">
        <f t="shared" si="180"/>
        <v xml:space="preserve"> </v>
      </c>
      <c r="I679" s="1" t="str">
        <f t="shared" si="176"/>
        <v xml:space="preserve"> </v>
      </c>
      <c r="J679" s="1" t="str">
        <f t="shared" si="177"/>
        <v xml:space="preserve"> </v>
      </c>
      <c r="K679" s="1" t="str">
        <f t="shared" si="178"/>
        <v xml:space="preserve"> </v>
      </c>
      <c r="L679" s="7"/>
      <c r="M679">
        <f t="shared" si="181"/>
        <v>0</v>
      </c>
      <c r="N679">
        <f t="shared" si="182"/>
        <v>0</v>
      </c>
      <c r="O679">
        <f t="shared" si="183"/>
        <v>0</v>
      </c>
      <c r="P679" s="1">
        <f t="shared" si="184"/>
        <v>0</v>
      </c>
      <c r="Q679" s="22">
        <f t="shared" si="186"/>
        <v>0</v>
      </c>
      <c r="R679" s="19">
        <f t="shared" si="186"/>
        <v>0</v>
      </c>
      <c r="S679" s="1">
        <f t="shared" si="186"/>
        <v>0</v>
      </c>
      <c r="T679" s="1">
        <f t="shared" si="186"/>
        <v>0</v>
      </c>
      <c r="U679" s="42" t="str">
        <f t="shared" si="185"/>
        <v xml:space="preserve"> </v>
      </c>
    </row>
    <row r="680" spans="1:21" ht="15.75" x14ac:dyDescent="0.25">
      <c r="A680" s="3">
        <v>677</v>
      </c>
      <c r="B680" s="4">
        <f t="shared" si="171"/>
        <v>677</v>
      </c>
      <c r="C680" s="1" t="str">
        <f t="shared" si="172"/>
        <v xml:space="preserve"> </v>
      </c>
      <c r="D680" t="str">
        <f t="shared" si="173"/>
        <v xml:space="preserve"> </v>
      </c>
      <c r="E680" s="1" t="str">
        <f t="shared" si="174"/>
        <v xml:space="preserve"> </v>
      </c>
      <c r="F680" s="1">
        <f t="shared" si="179"/>
        <v>0</v>
      </c>
      <c r="G680" s="1" t="str">
        <f t="shared" si="175"/>
        <v xml:space="preserve"> </v>
      </c>
      <c r="H680" s="42" t="str">
        <f t="shared" si="180"/>
        <v xml:space="preserve"> </v>
      </c>
      <c r="I680" s="1" t="str">
        <f t="shared" si="176"/>
        <v xml:space="preserve"> </v>
      </c>
      <c r="J680" s="1" t="str">
        <f t="shared" si="177"/>
        <v xml:space="preserve"> </v>
      </c>
      <c r="K680" s="1" t="str">
        <f t="shared" si="178"/>
        <v xml:space="preserve"> </v>
      </c>
      <c r="L680" s="7"/>
      <c r="M680">
        <f t="shared" si="181"/>
        <v>0</v>
      </c>
      <c r="N680">
        <f t="shared" si="182"/>
        <v>0</v>
      </c>
      <c r="O680">
        <f t="shared" si="183"/>
        <v>0</v>
      </c>
      <c r="P680" s="1">
        <f t="shared" si="184"/>
        <v>0</v>
      </c>
      <c r="Q680" s="22">
        <f t="shared" si="186"/>
        <v>0</v>
      </c>
      <c r="R680" s="19">
        <f t="shared" si="186"/>
        <v>0</v>
      </c>
      <c r="S680" s="1">
        <f t="shared" si="186"/>
        <v>0</v>
      </c>
      <c r="T680" s="1">
        <f t="shared" si="186"/>
        <v>0</v>
      </c>
      <c r="U680" s="42" t="str">
        <f t="shared" si="185"/>
        <v xml:space="preserve"> </v>
      </c>
    </row>
    <row r="681" spans="1:21" ht="15.75" x14ac:dyDescent="0.25">
      <c r="A681" s="3">
        <v>678</v>
      </c>
      <c r="B681" s="4">
        <f t="shared" si="171"/>
        <v>678</v>
      </c>
      <c r="C681" s="1" t="str">
        <f t="shared" si="172"/>
        <v xml:space="preserve"> </v>
      </c>
      <c r="D681" t="str">
        <f t="shared" si="173"/>
        <v xml:space="preserve"> </v>
      </c>
      <c r="E681" s="1" t="str">
        <f t="shared" si="174"/>
        <v xml:space="preserve"> </v>
      </c>
      <c r="F681" s="1">
        <f t="shared" si="179"/>
        <v>0</v>
      </c>
      <c r="G681" s="1" t="str">
        <f t="shared" si="175"/>
        <v xml:space="preserve"> </v>
      </c>
      <c r="H681" s="42" t="str">
        <f t="shared" si="180"/>
        <v xml:space="preserve"> </v>
      </c>
      <c r="I681" s="1" t="str">
        <f t="shared" si="176"/>
        <v xml:space="preserve"> </v>
      </c>
      <c r="J681" s="1" t="str">
        <f t="shared" si="177"/>
        <v xml:space="preserve"> </v>
      </c>
      <c r="K681" s="1" t="str">
        <f t="shared" si="178"/>
        <v xml:space="preserve"> </v>
      </c>
      <c r="L681" s="7"/>
      <c r="M681">
        <f t="shared" si="181"/>
        <v>0</v>
      </c>
      <c r="N681">
        <f t="shared" si="182"/>
        <v>0</v>
      </c>
      <c r="O681">
        <f t="shared" si="183"/>
        <v>0</v>
      </c>
      <c r="P681" s="1">
        <f t="shared" si="184"/>
        <v>0</v>
      </c>
      <c r="Q681" s="22">
        <f t="shared" si="186"/>
        <v>0</v>
      </c>
      <c r="R681" s="19">
        <f t="shared" si="186"/>
        <v>0</v>
      </c>
      <c r="S681" s="1">
        <f t="shared" si="186"/>
        <v>0</v>
      </c>
      <c r="T681" s="1">
        <f t="shared" si="186"/>
        <v>0</v>
      </c>
      <c r="U681" s="42" t="str">
        <f t="shared" si="185"/>
        <v xml:space="preserve"> </v>
      </c>
    </row>
    <row r="682" spans="1:21" ht="15.75" x14ac:dyDescent="0.25">
      <c r="A682" s="3">
        <v>679</v>
      </c>
      <c r="B682" s="4">
        <f t="shared" si="171"/>
        <v>679</v>
      </c>
      <c r="C682" s="1" t="str">
        <f t="shared" si="172"/>
        <v xml:space="preserve"> </v>
      </c>
      <c r="D682" t="str">
        <f t="shared" si="173"/>
        <v xml:space="preserve"> </v>
      </c>
      <c r="E682" s="1" t="str">
        <f t="shared" si="174"/>
        <v xml:space="preserve"> </v>
      </c>
      <c r="F682" s="1">
        <f t="shared" si="179"/>
        <v>0</v>
      </c>
      <c r="G682" s="1" t="str">
        <f t="shared" si="175"/>
        <v xml:space="preserve"> </v>
      </c>
      <c r="H682" s="42" t="str">
        <f t="shared" si="180"/>
        <v xml:space="preserve"> </v>
      </c>
      <c r="I682" s="1" t="str">
        <f t="shared" si="176"/>
        <v xml:space="preserve"> </v>
      </c>
      <c r="J682" s="1" t="str">
        <f t="shared" si="177"/>
        <v xml:space="preserve"> </v>
      </c>
      <c r="K682" s="1" t="str">
        <f t="shared" si="178"/>
        <v xml:space="preserve"> </v>
      </c>
      <c r="L682" s="7"/>
      <c r="M682">
        <f t="shared" si="181"/>
        <v>0</v>
      </c>
      <c r="N682">
        <f t="shared" si="182"/>
        <v>0</v>
      </c>
      <c r="O682">
        <f t="shared" si="183"/>
        <v>0</v>
      </c>
      <c r="P682" s="1">
        <f t="shared" si="184"/>
        <v>0</v>
      </c>
      <c r="Q682" s="22">
        <f t="shared" si="186"/>
        <v>0</v>
      </c>
      <c r="R682" s="19">
        <f t="shared" si="186"/>
        <v>0</v>
      </c>
      <c r="S682" s="1">
        <f t="shared" si="186"/>
        <v>0</v>
      </c>
      <c r="T682" s="1">
        <f t="shared" si="186"/>
        <v>0</v>
      </c>
      <c r="U682" s="42" t="str">
        <f t="shared" si="185"/>
        <v xml:space="preserve"> </v>
      </c>
    </row>
    <row r="683" spans="1:21" ht="15.75" x14ac:dyDescent="0.25">
      <c r="A683" s="3">
        <v>680</v>
      </c>
      <c r="B683" s="4">
        <f t="shared" si="171"/>
        <v>680</v>
      </c>
      <c r="C683" s="1" t="str">
        <f t="shared" si="172"/>
        <v xml:space="preserve"> </v>
      </c>
      <c r="D683" t="str">
        <f t="shared" si="173"/>
        <v xml:space="preserve"> </v>
      </c>
      <c r="E683" s="1" t="str">
        <f t="shared" si="174"/>
        <v xml:space="preserve"> </v>
      </c>
      <c r="F683" s="1">
        <f t="shared" si="179"/>
        <v>0</v>
      </c>
      <c r="G683" s="1" t="str">
        <f t="shared" si="175"/>
        <v xml:space="preserve"> </v>
      </c>
      <c r="H683" s="42" t="str">
        <f t="shared" si="180"/>
        <v xml:space="preserve"> </v>
      </c>
      <c r="I683" s="1" t="str">
        <f t="shared" si="176"/>
        <v xml:space="preserve"> </v>
      </c>
      <c r="J683" s="1" t="str">
        <f t="shared" si="177"/>
        <v xml:space="preserve"> </v>
      </c>
      <c r="K683" s="1" t="str">
        <f t="shared" si="178"/>
        <v xml:space="preserve"> </v>
      </c>
      <c r="L683" s="7"/>
      <c r="M683">
        <f t="shared" si="181"/>
        <v>0</v>
      </c>
      <c r="N683">
        <f t="shared" si="182"/>
        <v>0</v>
      </c>
      <c r="O683">
        <f t="shared" si="183"/>
        <v>0</v>
      </c>
      <c r="P683" s="1">
        <f t="shared" si="184"/>
        <v>0</v>
      </c>
      <c r="Q683" s="22">
        <f t="shared" si="186"/>
        <v>0</v>
      </c>
      <c r="R683" s="19">
        <f t="shared" si="186"/>
        <v>0</v>
      </c>
      <c r="S683" s="1">
        <f t="shared" si="186"/>
        <v>0</v>
      </c>
      <c r="T683" s="1">
        <f t="shared" si="186"/>
        <v>0</v>
      </c>
      <c r="U683" s="42" t="str">
        <f t="shared" si="185"/>
        <v xml:space="preserve"> </v>
      </c>
    </row>
    <row r="684" spans="1:21" ht="15.75" x14ac:dyDescent="0.25">
      <c r="A684" s="3">
        <v>681</v>
      </c>
      <c r="B684" s="4">
        <f t="shared" si="171"/>
        <v>681</v>
      </c>
      <c r="C684" s="1" t="str">
        <f t="shared" si="172"/>
        <v xml:space="preserve"> </v>
      </c>
      <c r="D684" t="str">
        <f t="shared" si="173"/>
        <v xml:space="preserve"> </v>
      </c>
      <c r="E684" s="1" t="str">
        <f t="shared" si="174"/>
        <v xml:space="preserve"> </v>
      </c>
      <c r="F684" s="1">
        <f t="shared" si="179"/>
        <v>0</v>
      </c>
      <c r="G684" s="1" t="str">
        <f t="shared" si="175"/>
        <v xml:space="preserve"> </v>
      </c>
      <c r="H684" s="42" t="str">
        <f t="shared" si="180"/>
        <v xml:space="preserve"> </v>
      </c>
      <c r="I684" s="1" t="str">
        <f t="shared" si="176"/>
        <v xml:space="preserve"> </v>
      </c>
      <c r="J684" s="1" t="str">
        <f t="shared" si="177"/>
        <v xml:space="preserve"> </v>
      </c>
      <c r="K684" s="1" t="str">
        <f t="shared" si="178"/>
        <v xml:space="preserve"> </v>
      </c>
      <c r="L684" s="7"/>
      <c r="M684">
        <f t="shared" si="181"/>
        <v>0</v>
      </c>
      <c r="N684">
        <f t="shared" si="182"/>
        <v>0</v>
      </c>
      <c r="O684">
        <f t="shared" si="183"/>
        <v>0</v>
      </c>
      <c r="P684" s="1">
        <f t="shared" si="184"/>
        <v>0</v>
      </c>
      <c r="Q684" s="22">
        <f t="shared" si="186"/>
        <v>0</v>
      </c>
      <c r="R684" s="19">
        <f t="shared" si="186"/>
        <v>0</v>
      </c>
      <c r="S684" s="1">
        <f t="shared" si="186"/>
        <v>0</v>
      </c>
      <c r="T684" s="1">
        <f t="shared" si="186"/>
        <v>0</v>
      </c>
      <c r="U684" s="42" t="str">
        <f t="shared" si="185"/>
        <v xml:space="preserve"> </v>
      </c>
    </row>
    <row r="685" spans="1:21" ht="15.75" x14ac:dyDescent="0.25">
      <c r="A685" s="3">
        <v>682</v>
      </c>
      <c r="B685" s="4">
        <f t="shared" si="171"/>
        <v>682</v>
      </c>
      <c r="C685" s="1" t="str">
        <f t="shared" si="172"/>
        <v xml:space="preserve"> </v>
      </c>
      <c r="D685" t="str">
        <f t="shared" si="173"/>
        <v xml:space="preserve"> </v>
      </c>
      <c r="E685" s="1" t="str">
        <f t="shared" si="174"/>
        <v xml:space="preserve"> </v>
      </c>
      <c r="F685" s="1">
        <f t="shared" si="179"/>
        <v>0</v>
      </c>
      <c r="G685" s="1" t="str">
        <f t="shared" si="175"/>
        <v xml:space="preserve"> </v>
      </c>
      <c r="H685" s="42" t="str">
        <f t="shared" si="180"/>
        <v xml:space="preserve"> </v>
      </c>
      <c r="I685" s="1" t="str">
        <f t="shared" si="176"/>
        <v xml:space="preserve"> </v>
      </c>
      <c r="J685" s="1" t="str">
        <f t="shared" si="177"/>
        <v xml:space="preserve"> </v>
      </c>
      <c r="K685" s="1" t="str">
        <f t="shared" si="178"/>
        <v xml:space="preserve"> </v>
      </c>
      <c r="L685" s="7"/>
      <c r="M685">
        <f t="shared" si="181"/>
        <v>0</v>
      </c>
      <c r="N685">
        <f t="shared" si="182"/>
        <v>0</v>
      </c>
      <c r="O685">
        <f t="shared" si="183"/>
        <v>0</v>
      </c>
      <c r="P685" s="1">
        <f t="shared" si="184"/>
        <v>0</v>
      </c>
      <c r="Q685" s="22">
        <f t="shared" si="186"/>
        <v>0</v>
      </c>
      <c r="R685" s="19">
        <f t="shared" si="186"/>
        <v>0</v>
      </c>
      <c r="S685" s="1">
        <f t="shared" si="186"/>
        <v>0</v>
      </c>
      <c r="T685" s="1">
        <f t="shared" si="186"/>
        <v>0</v>
      </c>
      <c r="U685" s="42" t="str">
        <f t="shared" si="185"/>
        <v xml:space="preserve"> </v>
      </c>
    </row>
    <row r="686" spans="1:21" ht="15.75" x14ac:dyDescent="0.25">
      <c r="A686" s="3">
        <v>683</v>
      </c>
      <c r="B686" s="4">
        <f t="shared" si="171"/>
        <v>683</v>
      </c>
      <c r="C686" s="1" t="str">
        <f t="shared" si="172"/>
        <v xml:space="preserve"> </v>
      </c>
      <c r="D686" t="str">
        <f t="shared" si="173"/>
        <v xml:space="preserve"> </v>
      </c>
      <c r="E686" s="1" t="str">
        <f t="shared" si="174"/>
        <v xml:space="preserve"> </v>
      </c>
      <c r="F686" s="1">
        <f t="shared" si="179"/>
        <v>0</v>
      </c>
      <c r="G686" s="1" t="str">
        <f t="shared" si="175"/>
        <v xml:space="preserve"> </v>
      </c>
      <c r="H686" s="42" t="str">
        <f t="shared" si="180"/>
        <v xml:space="preserve"> </v>
      </c>
      <c r="I686" s="1" t="str">
        <f t="shared" si="176"/>
        <v xml:space="preserve"> </v>
      </c>
      <c r="J686" s="1" t="str">
        <f t="shared" si="177"/>
        <v xml:space="preserve"> </v>
      </c>
      <c r="K686" s="1" t="str">
        <f t="shared" si="178"/>
        <v xml:space="preserve"> </v>
      </c>
      <c r="L686" s="7"/>
      <c r="M686">
        <f t="shared" si="181"/>
        <v>0</v>
      </c>
      <c r="N686">
        <f t="shared" si="182"/>
        <v>0</v>
      </c>
      <c r="O686">
        <f t="shared" si="183"/>
        <v>0</v>
      </c>
      <c r="P686" s="1">
        <f t="shared" si="184"/>
        <v>0</v>
      </c>
      <c r="Q686" s="22">
        <f t="shared" si="186"/>
        <v>0</v>
      </c>
      <c r="R686" s="19">
        <f t="shared" si="186"/>
        <v>0</v>
      </c>
      <c r="S686" s="1">
        <f t="shared" si="186"/>
        <v>0</v>
      </c>
      <c r="T686" s="1">
        <f t="shared" si="186"/>
        <v>0</v>
      </c>
      <c r="U686" s="42" t="str">
        <f t="shared" si="185"/>
        <v xml:space="preserve"> </v>
      </c>
    </row>
    <row r="687" spans="1:21" ht="15.75" x14ac:dyDescent="0.25">
      <c r="A687" s="3">
        <v>684</v>
      </c>
      <c r="B687" s="4">
        <f t="shared" si="171"/>
        <v>684</v>
      </c>
      <c r="C687" s="1" t="str">
        <f t="shared" si="172"/>
        <v xml:space="preserve"> </v>
      </c>
      <c r="D687" t="str">
        <f t="shared" si="173"/>
        <v xml:space="preserve"> </v>
      </c>
      <c r="E687" s="1" t="str">
        <f t="shared" si="174"/>
        <v xml:space="preserve"> </v>
      </c>
      <c r="F687" s="1">
        <f t="shared" si="179"/>
        <v>0</v>
      </c>
      <c r="G687" s="1" t="str">
        <f t="shared" si="175"/>
        <v xml:space="preserve"> </v>
      </c>
      <c r="H687" s="42" t="str">
        <f t="shared" si="180"/>
        <v xml:space="preserve"> </v>
      </c>
      <c r="I687" s="1" t="str">
        <f t="shared" si="176"/>
        <v xml:space="preserve"> </v>
      </c>
      <c r="J687" s="1" t="str">
        <f t="shared" si="177"/>
        <v xml:space="preserve"> </v>
      </c>
      <c r="K687" s="1" t="str">
        <f t="shared" si="178"/>
        <v xml:space="preserve"> </v>
      </c>
      <c r="L687" s="7"/>
      <c r="M687">
        <f t="shared" si="181"/>
        <v>0</v>
      </c>
      <c r="N687">
        <f t="shared" si="182"/>
        <v>0</v>
      </c>
      <c r="O687">
        <f t="shared" si="183"/>
        <v>0</v>
      </c>
      <c r="P687" s="1">
        <f t="shared" si="184"/>
        <v>0</v>
      </c>
      <c r="Q687" s="22">
        <f t="shared" si="186"/>
        <v>0</v>
      </c>
      <c r="R687" s="19">
        <f t="shared" si="186"/>
        <v>0</v>
      </c>
      <c r="S687" s="1">
        <f t="shared" si="186"/>
        <v>0</v>
      </c>
      <c r="T687" s="1">
        <f t="shared" si="186"/>
        <v>0</v>
      </c>
      <c r="U687" s="42" t="str">
        <f t="shared" si="185"/>
        <v xml:space="preserve"> </v>
      </c>
    </row>
    <row r="688" spans="1:21" ht="15.75" x14ac:dyDescent="0.25">
      <c r="A688" s="3">
        <v>685</v>
      </c>
      <c r="B688" s="4">
        <f t="shared" si="171"/>
        <v>685</v>
      </c>
      <c r="C688" s="1" t="str">
        <f t="shared" si="172"/>
        <v xml:space="preserve"> </v>
      </c>
      <c r="D688" t="str">
        <f t="shared" si="173"/>
        <v xml:space="preserve"> </v>
      </c>
      <c r="E688" s="1" t="str">
        <f t="shared" si="174"/>
        <v xml:space="preserve"> </v>
      </c>
      <c r="F688" s="1">
        <f t="shared" si="179"/>
        <v>0</v>
      </c>
      <c r="G688" s="1" t="str">
        <f t="shared" si="175"/>
        <v xml:space="preserve"> </v>
      </c>
      <c r="H688" s="42" t="str">
        <f t="shared" si="180"/>
        <v xml:space="preserve"> </v>
      </c>
      <c r="I688" s="1" t="str">
        <f t="shared" si="176"/>
        <v xml:space="preserve"> </v>
      </c>
      <c r="J688" s="1" t="str">
        <f t="shared" si="177"/>
        <v xml:space="preserve"> </v>
      </c>
      <c r="K688" s="1" t="str">
        <f t="shared" si="178"/>
        <v xml:space="preserve"> </v>
      </c>
      <c r="L688" s="7"/>
      <c r="M688">
        <f t="shared" si="181"/>
        <v>0</v>
      </c>
      <c r="N688">
        <f t="shared" si="182"/>
        <v>0</v>
      </c>
      <c r="O688">
        <f t="shared" si="183"/>
        <v>0</v>
      </c>
      <c r="P688" s="1">
        <f t="shared" si="184"/>
        <v>0</v>
      </c>
      <c r="Q688" s="22">
        <f t="shared" si="186"/>
        <v>0</v>
      </c>
      <c r="R688" s="19">
        <f t="shared" si="186"/>
        <v>0</v>
      </c>
      <c r="S688" s="1">
        <f t="shared" si="186"/>
        <v>0</v>
      </c>
      <c r="T688" s="1">
        <f t="shared" si="186"/>
        <v>0</v>
      </c>
      <c r="U688" s="42" t="str">
        <f t="shared" si="185"/>
        <v xml:space="preserve"> </v>
      </c>
    </row>
    <row r="689" spans="1:21" ht="15.75" x14ac:dyDescent="0.25">
      <c r="A689" s="3">
        <v>686</v>
      </c>
      <c r="B689" s="4">
        <f t="shared" si="171"/>
        <v>686</v>
      </c>
      <c r="C689" s="1" t="str">
        <f t="shared" si="172"/>
        <v xml:space="preserve"> </v>
      </c>
      <c r="D689" t="str">
        <f t="shared" si="173"/>
        <v xml:space="preserve"> </v>
      </c>
      <c r="E689" s="1" t="str">
        <f t="shared" si="174"/>
        <v xml:space="preserve"> </v>
      </c>
      <c r="F689" s="1">
        <f t="shared" si="179"/>
        <v>0</v>
      </c>
      <c r="G689" s="1" t="str">
        <f t="shared" si="175"/>
        <v xml:space="preserve"> </v>
      </c>
      <c r="H689" s="42" t="str">
        <f t="shared" si="180"/>
        <v xml:space="preserve"> </v>
      </c>
      <c r="I689" s="1" t="str">
        <f t="shared" si="176"/>
        <v xml:space="preserve"> </v>
      </c>
      <c r="J689" s="1" t="str">
        <f t="shared" si="177"/>
        <v xml:space="preserve"> </v>
      </c>
      <c r="K689" s="1" t="str">
        <f t="shared" si="178"/>
        <v xml:space="preserve"> </v>
      </c>
      <c r="L689" s="7"/>
      <c r="M689">
        <f t="shared" si="181"/>
        <v>0</v>
      </c>
      <c r="N689">
        <f t="shared" si="182"/>
        <v>0</v>
      </c>
      <c r="O689">
        <f t="shared" si="183"/>
        <v>0</v>
      </c>
      <c r="P689" s="1">
        <f t="shared" si="184"/>
        <v>0</v>
      </c>
      <c r="Q689" s="22">
        <f t="shared" si="186"/>
        <v>0</v>
      </c>
      <c r="R689" s="19">
        <f t="shared" si="186"/>
        <v>0</v>
      </c>
      <c r="S689" s="1">
        <f t="shared" si="186"/>
        <v>0</v>
      </c>
      <c r="T689" s="1">
        <f t="shared" si="186"/>
        <v>0</v>
      </c>
      <c r="U689" s="42" t="str">
        <f t="shared" si="185"/>
        <v xml:space="preserve"> </v>
      </c>
    </row>
    <row r="690" spans="1:21" ht="15.75" x14ac:dyDescent="0.25">
      <c r="A690" s="3">
        <v>687</v>
      </c>
      <c r="B690" s="4">
        <f t="shared" si="171"/>
        <v>687</v>
      </c>
      <c r="C690" s="1" t="str">
        <f t="shared" si="172"/>
        <v xml:space="preserve"> </v>
      </c>
      <c r="D690" t="str">
        <f t="shared" si="173"/>
        <v xml:space="preserve"> </v>
      </c>
      <c r="E690" s="1" t="str">
        <f t="shared" si="174"/>
        <v xml:space="preserve"> </v>
      </c>
      <c r="F690" s="1">
        <f t="shared" si="179"/>
        <v>0</v>
      </c>
      <c r="G690" s="1" t="str">
        <f t="shared" si="175"/>
        <v xml:space="preserve"> </v>
      </c>
      <c r="H690" s="42" t="str">
        <f t="shared" si="180"/>
        <v xml:space="preserve"> </v>
      </c>
      <c r="I690" s="1" t="str">
        <f t="shared" si="176"/>
        <v xml:space="preserve"> </v>
      </c>
      <c r="J690" s="1" t="str">
        <f t="shared" si="177"/>
        <v xml:space="preserve"> </v>
      </c>
      <c r="K690" s="1" t="str">
        <f t="shared" si="178"/>
        <v xml:space="preserve"> </v>
      </c>
      <c r="L690" s="7"/>
      <c r="M690">
        <f t="shared" si="181"/>
        <v>0</v>
      </c>
      <c r="N690">
        <f t="shared" si="182"/>
        <v>0</v>
      </c>
      <c r="O690">
        <f t="shared" si="183"/>
        <v>0</v>
      </c>
      <c r="P690" s="1">
        <f t="shared" si="184"/>
        <v>0</v>
      </c>
      <c r="Q690" s="22">
        <f t="shared" si="186"/>
        <v>0</v>
      </c>
      <c r="R690" s="19">
        <f t="shared" si="186"/>
        <v>0</v>
      </c>
      <c r="S690" s="1">
        <f t="shared" si="186"/>
        <v>0</v>
      </c>
      <c r="T690" s="1">
        <f t="shared" si="186"/>
        <v>0</v>
      </c>
      <c r="U690" s="42" t="str">
        <f t="shared" si="185"/>
        <v xml:space="preserve"> </v>
      </c>
    </row>
    <row r="691" spans="1:21" ht="15.75" x14ac:dyDescent="0.25">
      <c r="A691" s="3">
        <v>688</v>
      </c>
      <c r="B691" s="4">
        <f t="shared" si="171"/>
        <v>688</v>
      </c>
      <c r="C691" s="1" t="str">
        <f t="shared" si="172"/>
        <v xml:space="preserve"> </v>
      </c>
      <c r="D691" t="str">
        <f t="shared" si="173"/>
        <v xml:space="preserve"> </v>
      </c>
      <c r="E691" s="1" t="str">
        <f t="shared" si="174"/>
        <v xml:space="preserve"> </v>
      </c>
      <c r="F691" s="1">
        <f t="shared" si="179"/>
        <v>0</v>
      </c>
      <c r="G691" s="1" t="str">
        <f t="shared" si="175"/>
        <v xml:space="preserve"> </v>
      </c>
      <c r="H691" s="42" t="str">
        <f t="shared" si="180"/>
        <v xml:space="preserve"> </v>
      </c>
      <c r="I691" s="1" t="str">
        <f t="shared" si="176"/>
        <v xml:space="preserve"> </v>
      </c>
      <c r="J691" s="1" t="str">
        <f t="shared" si="177"/>
        <v xml:space="preserve"> </v>
      </c>
      <c r="K691" s="1" t="str">
        <f t="shared" si="178"/>
        <v xml:space="preserve"> </v>
      </c>
      <c r="L691" s="7"/>
      <c r="M691">
        <f t="shared" si="181"/>
        <v>0</v>
      </c>
      <c r="N691">
        <f t="shared" si="182"/>
        <v>0</v>
      </c>
      <c r="O691">
        <f t="shared" si="183"/>
        <v>0</v>
      </c>
      <c r="P691" s="1">
        <f t="shared" si="184"/>
        <v>0</v>
      </c>
      <c r="Q691" s="22">
        <f t="shared" si="186"/>
        <v>0</v>
      </c>
      <c r="R691" s="19">
        <f t="shared" si="186"/>
        <v>0</v>
      </c>
      <c r="S691" s="1">
        <f t="shared" si="186"/>
        <v>0</v>
      </c>
      <c r="T691" s="1">
        <f t="shared" si="186"/>
        <v>0</v>
      </c>
      <c r="U691" s="42" t="str">
        <f t="shared" si="185"/>
        <v xml:space="preserve"> </v>
      </c>
    </row>
    <row r="692" spans="1:21" ht="15.75" x14ac:dyDescent="0.25">
      <c r="A692" s="3">
        <v>689</v>
      </c>
      <c r="B692" s="4">
        <f t="shared" si="171"/>
        <v>689</v>
      </c>
      <c r="C692" s="1" t="str">
        <f t="shared" si="172"/>
        <v xml:space="preserve"> </v>
      </c>
      <c r="D692" t="str">
        <f t="shared" si="173"/>
        <v xml:space="preserve"> </v>
      </c>
      <c r="E692" s="1" t="str">
        <f t="shared" si="174"/>
        <v xml:space="preserve"> </v>
      </c>
      <c r="F692" s="1">
        <f t="shared" si="179"/>
        <v>0</v>
      </c>
      <c r="G692" s="1" t="str">
        <f t="shared" si="175"/>
        <v xml:space="preserve"> </v>
      </c>
      <c r="H692" s="42" t="str">
        <f t="shared" si="180"/>
        <v xml:space="preserve"> </v>
      </c>
      <c r="I692" s="1" t="str">
        <f t="shared" si="176"/>
        <v xml:space="preserve"> </v>
      </c>
      <c r="J692" s="1" t="str">
        <f t="shared" si="177"/>
        <v xml:space="preserve"> </v>
      </c>
      <c r="K692" s="1" t="str">
        <f t="shared" si="178"/>
        <v xml:space="preserve"> </v>
      </c>
      <c r="L692" s="7"/>
      <c r="M692">
        <f t="shared" si="181"/>
        <v>0</v>
      </c>
      <c r="N692">
        <f t="shared" si="182"/>
        <v>0</v>
      </c>
      <c r="O692">
        <f t="shared" si="183"/>
        <v>0</v>
      </c>
      <c r="P692" s="1">
        <f t="shared" si="184"/>
        <v>0</v>
      </c>
      <c r="Q692" s="22">
        <f t="shared" si="186"/>
        <v>0</v>
      </c>
      <c r="R692" s="19">
        <f t="shared" si="186"/>
        <v>0</v>
      </c>
      <c r="S692" s="1">
        <f t="shared" si="186"/>
        <v>0</v>
      </c>
      <c r="T692" s="1">
        <f t="shared" si="186"/>
        <v>0</v>
      </c>
      <c r="U692" s="42" t="str">
        <f t="shared" si="185"/>
        <v xml:space="preserve"> </v>
      </c>
    </row>
    <row r="693" spans="1:21" ht="15.75" x14ac:dyDescent="0.25">
      <c r="A693" s="3">
        <v>690</v>
      </c>
      <c r="B693" s="4">
        <f t="shared" si="171"/>
        <v>690</v>
      </c>
      <c r="C693" s="1" t="str">
        <f t="shared" si="172"/>
        <v xml:space="preserve"> </v>
      </c>
      <c r="D693" t="str">
        <f t="shared" si="173"/>
        <v xml:space="preserve"> </v>
      </c>
      <c r="E693" s="1" t="str">
        <f t="shared" si="174"/>
        <v xml:space="preserve"> </v>
      </c>
      <c r="F693" s="1">
        <f t="shared" si="179"/>
        <v>0</v>
      </c>
      <c r="G693" s="1" t="str">
        <f t="shared" si="175"/>
        <v xml:space="preserve"> </v>
      </c>
      <c r="H693" s="42" t="str">
        <f t="shared" si="180"/>
        <v xml:space="preserve"> </v>
      </c>
      <c r="I693" s="1" t="str">
        <f t="shared" si="176"/>
        <v xml:space="preserve"> </v>
      </c>
      <c r="J693" s="1" t="str">
        <f t="shared" si="177"/>
        <v xml:space="preserve"> </v>
      </c>
      <c r="K693" s="1" t="str">
        <f t="shared" si="178"/>
        <v xml:space="preserve"> </v>
      </c>
      <c r="L693" s="7"/>
      <c r="M693">
        <f t="shared" si="181"/>
        <v>0</v>
      </c>
      <c r="N693">
        <f t="shared" si="182"/>
        <v>0</v>
      </c>
      <c r="O693">
        <f t="shared" si="183"/>
        <v>0</v>
      </c>
      <c r="P693" s="1">
        <f t="shared" si="184"/>
        <v>0</v>
      </c>
      <c r="Q693" s="22">
        <f t="shared" si="186"/>
        <v>0</v>
      </c>
      <c r="R693" s="19">
        <f t="shared" si="186"/>
        <v>0</v>
      </c>
      <c r="S693" s="1">
        <f t="shared" si="186"/>
        <v>0</v>
      </c>
      <c r="T693" s="1">
        <f t="shared" si="186"/>
        <v>0</v>
      </c>
      <c r="U693" s="42" t="str">
        <f t="shared" si="185"/>
        <v xml:space="preserve"> </v>
      </c>
    </row>
    <row r="694" spans="1:21" ht="15.75" x14ac:dyDescent="0.25">
      <c r="A694" s="3">
        <v>691</v>
      </c>
      <c r="B694" s="4">
        <f t="shared" si="171"/>
        <v>691</v>
      </c>
      <c r="C694" s="1" t="str">
        <f t="shared" si="172"/>
        <v xml:space="preserve"> </v>
      </c>
      <c r="D694" t="str">
        <f t="shared" si="173"/>
        <v xml:space="preserve"> </v>
      </c>
      <c r="E694" s="1" t="str">
        <f t="shared" si="174"/>
        <v xml:space="preserve"> </v>
      </c>
      <c r="F694" s="1">
        <f t="shared" si="179"/>
        <v>0</v>
      </c>
      <c r="G694" s="1" t="str">
        <f t="shared" si="175"/>
        <v xml:space="preserve"> </v>
      </c>
      <c r="H694" s="42" t="str">
        <f t="shared" si="180"/>
        <v xml:space="preserve"> </v>
      </c>
      <c r="I694" s="1" t="str">
        <f t="shared" si="176"/>
        <v xml:space="preserve"> </v>
      </c>
      <c r="J694" s="1" t="str">
        <f t="shared" si="177"/>
        <v xml:space="preserve"> </v>
      </c>
      <c r="K694" s="1" t="str">
        <f t="shared" si="178"/>
        <v xml:space="preserve"> </v>
      </c>
      <c r="L694" s="7"/>
      <c r="M694">
        <f t="shared" si="181"/>
        <v>0</v>
      </c>
      <c r="N694">
        <f t="shared" si="182"/>
        <v>0</v>
      </c>
      <c r="O694">
        <f t="shared" si="183"/>
        <v>0</v>
      </c>
      <c r="P694" s="1">
        <f t="shared" si="184"/>
        <v>0</v>
      </c>
      <c r="Q694" s="22">
        <f t="shared" si="186"/>
        <v>0</v>
      </c>
      <c r="R694" s="19">
        <f t="shared" si="186"/>
        <v>0</v>
      </c>
      <c r="S694" s="1">
        <f t="shared" si="186"/>
        <v>0</v>
      </c>
      <c r="T694" s="1">
        <f t="shared" si="186"/>
        <v>0</v>
      </c>
      <c r="U694" s="42" t="str">
        <f t="shared" si="185"/>
        <v xml:space="preserve"> </v>
      </c>
    </row>
    <row r="695" spans="1:21" ht="15.75" x14ac:dyDescent="0.25">
      <c r="A695" s="3">
        <v>692</v>
      </c>
      <c r="B695" s="4">
        <f t="shared" si="171"/>
        <v>692</v>
      </c>
      <c r="C695" s="1" t="str">
        <f t="shared" si="172"/>
        <v xml:space="preserve"> </v>
      </c>
      <c r="D695" t="str">
        <f t="shared" si="173"/>
        <v xml:space="preserve"> </v>
      </c>
      <c r="E695" s="1" t="str">
        <f t="shared" si="174"/>
        <v xml:space="preserve"> </v>
      </c>
      <c r="F695" s="1">
        <f t="shared" si="179"/>
        <v>0</v>
      </c>
      <c r="G695" s="1" t="str">
        <f t="shared" si="175"/>
        <v xml:space="preserve"> </v>
      </c>
      <c r="H695" s="42" t="str">
        <f t="shared" si="180"/>
        <v xml:space="preserve"> </v>
      </c>
      <c r="I695" s="1" t="str">
        <f t="shared" si="176"/>
        <v xml:space="preserve"> </v>
      </c>
      <c r="J695" s="1" t="str">
        <f t="shared" si="177"/>
        <v xml:space="preserve"> </v>
      </c>
      <c r="K695" s="1" t="str">
        <f t="shared" si="178"/>
        <v xml:space="preserve"> </v>
      </c>
      <c r="L695" s="7"/>
      <c r="M695">
        <f t="shared" si="181"/>
        <v>0</v>
      </c>
      <c r="N695">
        <f t="shared" si="182"/>
        <v>0</v>
      </c>
      <c r="O695">
        <f t="shared" si="183"/>
        <v>0</v>
      </c>
      <c r="P695" s="1">
        <f t="shared" si="184"/>
        <v>0</v>
      </c>
      <c r="Q695" s="22">
        <f t="shared" si="186"/>
        <v>0</v>
      </c>
      <c r="R695" s="19">
        <f t="shared" si="186"/>
        <v>0</v>
      </c>
      <c r="S695" s="1">
        <f t="shared" si="186"/>
        <v>0</v>
      </c>
      <c r="T695" s="1">
        <f t="shared" si="186"/>
        <v>0</v>
      </c>
      <c r="U695" s="42" t="str">
        <f t="shared" si="185"/>
        <v xml:space="preserve"> </v>
      </c>
    </row>
    <row r="696" spans="1:21" ht="15.75" x14ac:dyDescent="0.25">
      <c r="A696" s="3">
        <v>693</v>
      </c>
      <c r="B696" s="4">
        <f t="shared" si="171"/>
        <v>693</v>
      </c>
      <c r="C696" s="1" t="str">
        <f t="shared" si="172"/>
        <v xml:space="preserve"> </v>
      </c>
      <c r="D696" t="str">
        <f t="shared" si="173"/>
        <v xml:space="preserve"> </v>
      </c>
      <c r="E696" s="1" t="str">
        <f t="shared" si="174"/>
        <v xml:space="preserve"> </v>
      </c>
      <c r="F696" s="1">
        <f t="shared" si="179"/>
        <v>0</v>
      </c>
      <c r="G696" s="1" t="str">
        <f t="shared" si="175"/>
        <v xml:space="preserve"> </v>
      </c>
      <c r="H696" s="42" t="str">
        <f t="shared" si="180"/>
        <v xml:space="preserve"> </v>
      </c>
      <c r="I696" s="1" t="str">
        <f t="shared" si="176"/>
        <v xml:space="preserve"> </v>
      </c>
      <c r="J696" s="1" t="str">
        <f t="shared" si="177"/>
        <v xml:space="preserve"> </v>
      </c>
      <c r="K696" s="1" t="str">
        <f t="shared" si="178"/>
        <v xml:space="preserve"> </v>
      </c>
      <c r="L696" s="7"/>
      <c r="M696">
        <f t="shared" si="181"/>
        <v>0</v>
      </c>
      <c r="N696">
        <f t="shared" si="182"/>
        <v>0</v>
      </c>
      <c r="O696">
        <f t="shared" si="183"/>
        <v>0</v>
      </c>
      <c r="P696" s="1">
        <f t="shared" si="184"/>
        <v>0</v>
      </c>
      <c r="Q696" s="22">
        <f t="shared" si="186"/>
        <v>0</v>
      </c>
      <c r="R696" s="19">
        <f t="shared" si="186"/>
        <v>0</v>
      </c>
      <c r="S696" s="1">
        <f t="shared" si="186"/>
        <v>0</v>
      </c>
      <c r="T696" s="1">
        <f t="shared" si="186"/>
        <v>0</v>
      </c>
      <c r="U696" s="42" t="str">
        <f t="shared" si="185"/>
        <v xml:space="preserve"> </v>
      </c>
    </row>
    <row r="697" spans="1:21" ht="15.75" x14ac:dyDescent="0.25">
      <c r="A697" s="3">
        <v>694</v>
      </c>
      <c r="B697" s="4">
        <f t="shared" si="171"/>
        <v>694</v>
      </c>
      <c r="C697" s="1" t="str">
        <f t="shared" si="172"/>
        <v xml:space="preserve"> </v>
      </c>
      <c r="D697" t="str">
        <f t="shared" si="173"/>
        <v xml:space="preserve"> </v>
      </c>
      <c r="E697" s="1" t="str">
        <f t="shared" si="174"/>
        <v xml:space="preserve"> </v>
      </c>
      <c r="F697" s="1">
        <f t="shared" si="179"/>
        <v>0</v>
      </c>
      <c r="G697" s="1" t="str">
        <f t="shared" si="175"/>
        <v xml:space="preserve"> </v>
      </c>
      <c r="H697" s="42" t="str">
        <f t="shared" si="180"/>
        <v xml:space="preserve"> </v>
      </c>
      <c r="I697" s="1" t="str">
        <f t="shared" si="176"/>
        <v xml:space="preserve"> </v>
      </c>
      <c r="J697" s="1" t="str">
        <f t="shared" si="177"/>
        <v xml:space="preserve"> </v>
      </c>
      <c r="K697" s="1" t="str">
        <f t="shared" si="178"/>
        <v xml:space="preserve"> </v>
      </c>
      <c r="L697" s="7"/>
      <c r="M697">
        <f t="shared" si="181"/>
        <v>0</v>
      </c>
      <c r="N697">
        <f t="shared" si="182"/>
        <v>0</v>
      </c>
      <c r="O697">
        <f t="shared" si="183"/>
        <v>0</v>
      </c>
      <c r="P697" s="1">
        <f t="shared" si="184"/>
        <v>0</v>
      </c>
      <c r="Q697" s="22">
        <f t="shared" si="186"/>
        <v>0</v>
      </c>
      <c r="R697" s="19">
        <f t="shared" si="186"/>
        <v>0</v>
      </c>
      <c r="S697" s="1">
        <f t="shared" si="186"/>
        <v>0</v>
      </c>
      <c r="T697" s="1">
        <f t="shared" si="186"/>
        <v>0</v>
      </c>
      <c r="U697" s="42" t="str">
        <f t="shared" si="185"/>
        <v xml:space="preserve"> </v>
      </c>
    </row>
    <row r="698" spans="1:21" ht="15.75" x14ac:dyDescent="0.25">
      <c r="A698" s="3">
        <v>695</v>
      </c>
      <c r="B698" s="4">
        <f t="shared" si="171"/>
        <v>695</v>
      </c>
      <c r="C698" s="1" t="str">
        <f t="shared" si="172"/>
        <v xml:space="preserve"> </v>
      </c>
      <c r="D698" t="str">
        <f t="shared" si="173"/>
        <v xml:space="preserve"> </v>
      </c>
      <c r="E698" s="1" t="str">
        <f t="shared" si="174"/>
        <v xml:space="preserve"> </v>
      </c>
      <c r="F698" s="1">
        <f t="shared" si="179"/>
        <v>0</v>
      </c>
      <c r="G698" s="1" t="str">
        <f t="shared" si="175"/>
        <v xml:space="preserve"> </v>
      </c>
      <c r="H698" s="42" t="str">
        <f t="shared" si="180"/>
        <v xml:space="preserve"> </v>
      </c>
      <c r="I698" s="1" t="str">
        <f t="shared" si="176"/>
        <v xml:space="preserve"> </v>
      </c>
      <c r="J698" s="1" t="str">
        <f t="shared" si="177"/>
        <v xml:space="preserve"> </v>
      </c>
      <c r="K698" s="1" t="str">
        <f t="shared" si="178"/>
        <v xml:space="preserve"> </v>
      </c>
      <c r="L698" s="7"/>
      <c r="M698">
        <f t="shared" si="181"/>
        <v>0</v>
      </c>
      <c r="N698">
        <f t="shared" si="182"/>
        <v>0</v>
      </c>
      <c r="O698">
        <f t="shared" si="183"/>
        <v>0</v>
      </c>
      <c r="P698" s="1">
        <f t="shared" si="184"/>
        <v>0</v>
      </c>
      <c r="Q698" s="22">
        <f t="shared" si="186"/>
        <v>0</v>
      </c>
      <c r="R698" s="19">
        <f t="shared" si="186"/>
        <v>0</v>
      </c>
      <c r="S698" s="1">
        <f t="shared" si="186"/>
        <v>0</v>
      </c>
      <c r="T698" s="1">
        <f t="shared" si="186"/>
        <v>0</v>
      </c>
      <c r="U698" s="42" t="str">
        <f t="shared" si="185"/>
        <v xml:space="preserve"> </v>
      </c>
    </row>
    <row r="699" spans="1:21" ht="15.75" x14ac:dyDescent="0.25">
      <c r="A699" s="3">
        <v>696</v>
      </c>
      <c r="B699" s="4">
        <f t="shared" si="171"/>
        <v>696</v>
      </c>
      <c r="C699" s="1" t="str">
        <f t="shared" si="172"/>
        <v xml:space="preserve"> </v>
      </c>
      <c r="D699" t="str">
        <f t="shared" si="173"/>
        <v xml:space="preserve"> </v>
      </c>
      <c r="E699" s="1" t="str">
        <f t="shared" si="174"/>
        <v xml:space="preserve"> </v>
      </c>
      <c r="F699" s="1">
        <f t="shared" si="179"/>
        <v>0</v>
      </c>
      <c r="G699" s="1" t="str">
        <f t="shared" si="175"/>
        <v xml:space="preserve"> </v>
      </c>
      <c r="H699" s="42" t="str">
        <f t="shared" si="180"/>
        <v xml:space="preserve"> </v>
      </c>
      <c r="I699" s="1" t="str">
        <f t="shared" si="176"/>
        <v xml:space="preserve"> </v>
      </c>
      <c r="J699" s="1" t="str">
        <f t="shared" si="177"/>
        <v xml:space="preserve"> </v>
      </c>
      <c r="K699" s="1" t="str">
        <f t="shared" si="178"/>
        <v xml:space="preserve"> </v>
      </c>
      <c r="L699" s="7"/>
      <c r="M699">
        <f t="shared" si="181"/>
        <v>0</v>
      </c>
      <c r="N699">
        <f t="shared" si="182"/>
        <v>0</v>
      </c>
      <c r="O699">
        <f t="shared" si="183"/>
        <v>0</v>
      </c>
      <c r="P699" s="1">
        <f t="shared" si="184"/>
        <v>0</v>
      </c>
      <c r="Q699" s="22">
        <f t="shared" si="186"/>
        <v>0</v>
      </c>
      <c r="R699" s="19">
        <f t="shared" si="186"/>
        <v>0</v>
      </c>
      <c r="S699" s="1">
        <f t="shared" si="186"/>
        <v>0</v>
      </c>
      <c r="T699" s="1">
        <f t="shared" si="186"/>
        <v>0</v>
      </c>
      <c r="U699" s="42" t="str">
        <f t="shared" si="185"/>
        <v xml:space="preserve"> </v>
      </c>
    </row>
    <row r="700" spans="1:21" ht="15.75" x14ac:dyDescent="0.25">
      <c r="A700" s="3">
        <v>697</v>
      </c>
      <c r="B700" s="4">
        <f t="shared" si="171"/>
        <v>697</v>
      </c>
      <c r="C700" s="1" t="str">
        <f t="shared" si="172"/>
        <v xml:space="preserve"> </v>
      </c>
      <c r="D700" t="str">
        <f t="shared" si="173"/>
        <v xml:space="preserve"> </v>
      </c>
      <c r="E700" s="1" t="str">
        <f t="shared" si="174"/>
        <v xml:space="preserve"> </v>
      </c>
      <c r="F700" s="1">
        <f t="shared" si="179"/>
        <v>0</v>
      </c>
      <c r="G700" s="1" t="str">
        <f t="shared" si="175"/>
        <v xml:space="preserve"> </v>
      </c>
      <c r="H700" s="42" t="str">
        <f t="shared" si="180"/>
        <v xml:space="preserve"> </v>
      </c>
      <c r="I700" s="1" t="str">
        <f t="shared" si="176"/>
        <v xml:space="preserve"> </v>
      </c>
      <c r="J700" s="1" t="str">
        <f t="shared" si="177"/>
        <v xml:space="preserve"> </v>
      </c>
      <c r="K700" s="1" t="str">
        <f t="shared" si="178"/>
        <v xml:space="preserve"> </v>
      </c>
      <c r="L700" s="7"/>
      <c r="M700">
        <f t="shared" si="181"/>
        <v>0</v>
      </c>
      <c r="N700">
        <f t="shared" si="182"/>
        <v>0</v>
      </c>
      <c r="O700">
        <f t="shared" si="183"/>
        <v>0</v>
      </c>
      <c r="P700" s="1">
        <f t="shared" si="184"/>
        <v>0</v>
      </c>
      <c r="Q700" s="22">
        <f t="shared" si="186"/>
        <v>0</v>
      </c>
      <c r="R700" s="19">
        <f t="shared" si="186"/>
        <v>0</v>
      </c>
      <c r="S700" s="1">
        <f t="shared" si="186"/>
        <v>0</v>
      </c>
      <c r="T700" s="1">
        <f t="shared" si="186"/>
        <v>0</v>
      </c>
      <c r="U700" s="42" t="str">
        <f t="shared" si="185"/>
        <v xml:space="preserve"> </v>
      </c>
    </row>
    <row r="701" spans="1:21" ht="15.75" x14ac:dyDescent="0.25">
      <c r="A701" s="3">
        <v>698</v>
      </c>
      <c r="B701" s="4">
        <f t="shared" si="171"/>
        <v>698</v>
      </c>
      <c r="C701" s="1" t="str">
        <f t="shared" si="172"/>
        <v xml:space="preserve"> </v>
      </c>
      <c r="D701" t="str">
        <f t="shared" si="173"/>
        <v xml:space="preserve"> </v>
      </c>
      <c r="E701" s="1" t="str">
        <f t="shared" si="174"/>
        <v xml:space="preserve"> </v>
      </c>
      <c r="F701" s="1">
        <f t="shared" si="179"/>
        <v>0</v>
      </c>
      <c r="G701" s="1" t="str">
        <f t="shared" si="175"/>
        <v xml:space="preserve"> </v>
      </c>
      <c r="H701" s="42" t="str">
        <f t="shared" si="180"/>
        <v xml:space="preserve"> </v>
      </c>
      <c r="I701" s="1" t="str">
        <f t="shared" si="176"/>
        <v xml:space="preserve"> </v>
      </c>
      <c r="J701" s="1" t="str">
        <f t="shared" si="177"/>
        <v xml:space="preserve"> </v>
      </c>
      <c r="K701" s="1" t="str">
        <f t="shared" si="178"/>
        <v xml:space="preserve"> </v>
      </c>
      <c r="L701" s="7"/>
      <c r="M701">
        <f t="shared" si="181"/>
        <v>0</v>
      </c>
      <c r="N701">
        <f t="shared" si="182"/>
        <v>0</v>
      </c>
      <c r="O701">
        <f t="shared" si="183"/>
        <v>0</v>
      </c>
      <c r="P701" s="1">
        <f t="shared" si="184"/>
        <v>0</v>
      </c>
      <c r="Q701" s="22">
        <f t="shared" si="186"/>
        <v>0</v>
      </c>
      <c r="R701" s="19">
        <f t="shared" si="186"/>
        <v>0</v>
      </c>
      <c r="S701" s="1">
        <f t="shared" si="186"/>
        <v>0</v>
      </c>
      <c r="T701" s="1">
        <f t="shared" si="186"/>
        <v>0</v>
      </c>
      <c r="U701" s="42" t="str">
        <f t="shared" si="185"/>
        <v xml:space="preserve"> </v>
      </c>
    </row>
    <row r="702" spans="1:21" ht="15.75" x14ac:dyDescent="0.25">
      <c r="A702" s="3">
        <v>699</v>
      </c>
      <c r="B702" s="4">
        <f t="shared" si="171"/>
        <v>699</v>
      </c>
      <c r="C702" s="1" t="str">
        <f t="shared" si="172"/>
        <v xml:space="preserve"> </v>
      </c>
      <c r="D702" t="str">
        <f t="shared" si="173"/>
        <v xml:space="preserve"> </v>
      </c>
      <c r="E702" s="1" t="str">
        <f t="shared" si="174"/>
        <v xml:space="preserve"> </v>
      </c>
      <c r="F702" s="1">
        <f t="shared" si="179"/>
        <v>0</v>
      </c>
      <c r="G702" s="1" t="str">
        <f t="shared" si="175"/>
        <v xml:space="preserve"> </v>
      </c>
      <c r="H702" s="42" t="str">
        <f t="shared" si="180"/>
        <v xml:space="preserve"> </v>
      </c>
      <c r="I702" s="1" t="str">
        <f t="shared" si="176"/>
        <v xml:space="preserve"> </v>
      </c>
      <c r="J702" s="1" t="str">
        <f t="shared" si="177"/>
        <v xml:space="preserve"> </v>
      </c>
      <c r="K702" s="1" t="str">
        <f t="shared" si="178"/>
        <v xml:space="preserve"> </v>
      </c>
      <c r="L702" s="7"/>
      <c r="M702">
        <f t="shared" si="181"/>
        <v>0</v>
      </c>
      <c r="N702">
        <f t="shared" si="182"/>
        <v>0</v>
      </c>
      <c r="O702">
        <f t="shared" si="183"/>
        <v>0</v>
      </c>
      <c r="P702" s="1">
        <f t="shared" si="184"/>
        <v>0</v>
      </c>
      <c r="Q702" s="22">
        <f t="shared" si="186"/>
        <v>0</v>
      </c>
      <c r="R702" s="19">
        <f t="shared" si="186"/>
        <v>0</v>
      </c>
      <c r="S702" s="1">
        <f t="shared" si="186"/>
        <v>0</v>
      </c>
      <c r="T702" s="1">
        <f t="shared" si="186"/>
        <v>0</v>
      </c>
      <c r="U702" s="42" t="str">
        <f t="shared" si="185"/>
        <v xml:space="preserve"> </v>
      </c>
    </row>
    <row r="703" spans="1:21" ht="15.75" x14ac:dyDescent="0.25">
      <c r="A703" s="3">
        <v>700</v>
      </c>
      <c r="B703" s="4">
        <f t="shared" si="171"/>
        <v>700</v>
      </c>
      <c r="C703" s="1" t="str">
        <f t="shared" si="172"/>
        <v xml:space="preserve"> </v>
      </c>
      <c r="D703" t="str">
        <f t="shared" si="173"/>
        <v xml:space="preserve"> </v>
      </c>
      <c r="E703" s="1" t="str">
        <f t="shared" si="174"/>
        <v xml:space="preserve"> </v>
      </c>
      <c r="F703" s="1">
        <f t="shared" si="179"/>
        <v>0</v>
      </c>
      <c r="G703" s="1" t="str">
        <f t="shared" si="175"/>
        <v xml:space="preserve"> </v>
      </c>
      <c r="H703" s="42" t="str">
        <f t="shared" si="180"/>
        <v xml:space="preserve"> </v>
      </c>
      <c r="I703" s="1" t="str">
        <f t="shared" si="176"/>
        <v xml:space="preserve"> </v>
      </c>
      <c r="J703" s="1" t="str">
        <f t="shared" si="177"/>
        <v xml:space="preserve"> </v>
      </c>
      <c r="K703" s="1" t="str">
        <f t="shared" si="178"/>
        <v xml:space="preserve"> </v>
      </c>
      <c r="L703" s="7"/>
      <c r="M703">
        <f t="shared" si="181"/>
        <v>0</v>
      </c>
      <c r="N703">
        <f t="shared" si="182"/>
        <v>0</v>
      </c>
      <c r="O703">
        <f t="shared" si="183"/>
        <v>0</v>
      </c>
      <c r="P703" s="1">
        <f t="shared" si="184"/>
        <v>0</v>
      </c>
      <c r="Q703" s="22">
        <f t="shared" si="186"/>
        <v>0</v>
      </c>
      <c r="R703" s="19">
        <f t="shared" si="186"/>
        <v>0</v>
      </c>
      <c r="S703" s="1">
        <f t="shared" si="186"/>
        <v>0</v>
      </c>
      <c r="T703" s="1">
        <f t="shared" si="186"/>
        <v>0</v>
      </c>
      <c r="U703" s="42" t="str">
        <f t="shared" si="185"/>
        <v xml:space="preserve"> </v>
      </c>
    </row>
    <row r="704" spans="1:21" ht="15.75" x14ac:dyDescent="0.25">
      <c r="A704" s="3">
        <v>701</v>
      </c>
      <c r="B704" s="4">
        <f t="shared" si="171"/>
        <v>701</v>
      </c>
      <c r="C704" s="1" t="str">
        <f t="shared" si="172"/>
        <v xml:space="preserve"> </v>
      </c>
      <c r="D704" t="str">
        <f t="shared" si="173"/>
        <v xml:space="preserve"> </v>
      </c>
      <c r="E704" s="1" t="str">
        <f t="shared" si="174"/>
        <v xml:space="preserve"> </v>
      </c>
      <c r="F704" s="1">
        <f t="shared" si="179"/>
        <v>0</v>
      </c>
      <c r="G704" s="1" t="str">
        <f t="shared" si="175"/>
        <v xml:space="preserve"> </v>
      </c>
      <c r="H704" s="42" t="str">
        <f t="shared" si="180"/>
        <v xml:space="preserve"> </v>
      </c>
      <c r="I704" s="1" t="str">
        <f t="shared" si="176"/>
        <v xml:space="preserve"> </v>
      </c>
      <c r="J704" s="1" t="str">
        <f t="shared" si="177"/>
        <v xml:space="preserve"> </v>
      </c>
      <c r="K704" s="1" t="str">
        <f t="shared" si="178"/>
        <v xml:space="preserve"> </v>
      </c>
      <c r="L704" s="7"/>
      <c r="M704">
        <f t="shared" si="181"/>
        <v>0</v>
      </c>
      <c r="N704">
        <f t="shared" si="182"/>
        <v>0</v>
      </c>
      <c r="O704">
        <f t="shared" si="183"/>
        <v>0</v>
      </c>
      <c r="P704" s="1">
        <f t="shared" si="184"/>
        <v>0</v>
      </c>
      <c r="Q704" s="22">
        <f t="shared" si="186"/>
        <v>0</v>
      </c>
      <c r="R704" s="19">
        <f t="shared" si="186"/>
        <v>0</v>
      </c>
      <c r="S704" s="1">
        <f t="shared" si="186"/>
        <v>0</v>
      </c>
      <c r="T704" s="1">
        <f t="shared" si="186"/>
        <v>0</v>
      </c>
      <c r="U704" s="42" t="str">
        <f t="shared" si="185"/>
        <v xml:space="preserve"> </v>
      </c>
    </row>
    <row r="705" spans="1:21" ht="15.75" x14ac:dyDescent="0.25">
      <c r="A705" s="3">
        <v>702</v>
      </c>
      <c r="B705" s="4">
        <f t="shared" si="171"/>
        <v>702</v>
      </c>
      <c r="C705" s="1" t="str">
        <f t="shared" si="172"/>
        <v xml:space="preserve"> </v>
      </c>
      <c r="D705" t="str">
        <f t="shared" si="173"/>
        <v xml:space="preserve"> </v>
      </c>
      <c r="E705" s="1" t="str">
        <f t="shared" si="174"/>
        <v xml:space="preserve"> </v>
      </c>
      <c r="F705" s="1">
        <f t="shared" si="179"/>
        <v>0</v>
      </c>
      <c r="G705" s="1" t="str">
        <f t="shared" si="175"/>
        <v xml:space="preserve"> </v>
      </c>
      <c r="H705" s="42" t="str">
        <f t="shared" si="180"/>
        <v xml:space="preserve"> </v>
      </c>
      <c r="I705" s="1" t="str">
        <f t="shared" si="176"/>
        <v xml:space="preserve"> </v>
      </c>
      <c r="J705" s="1" t="str">
        <f t="shared" si="177"/>
        <v xml:space="preserve"> </v>
      </c>
      <c r="K705" s="1" t="str">
        <f t="shared" si="178"/>
        <v xml:space="preserve"> </v>
      </c>
      <c r="L705" s="7"/>
      <c r="M705">
        <f t="shared" si="181"/>
        <v>0</v>
      </c>
      <c r="N705">
        <f t="shared" si="182"/>
        <v>0</v>
      </c>
      <c r="O705">
        <f t="shared" si="183"/>
        <v>0</v>
      </c>
      <c r="P705" s="1">
        <f t="shared" si="184"/>
        <v>0</v>
      </c>
      <c r="Q705" s="22">
        <f t="shared" si="186"/>
        <v>0</v>
      </c>
      <c r="R705" s="19">
        <f t="shared" si="186"/>
        <v>0</v>
      </c>
      <c r="S705" s="1">
        <f t="shared" si="186"/>
        <v>0</v>
      </c>
      <c r="T705" s="1">
        <f t="shared" si="186"/>
        <v>0</v>
      </c>
      <c r="U705" s="42" t="str">
        <f t="shared" si="185"/>
        <v xml:space="preserve"> </v>
      </c>
    </row>
    <row r="706" spans="1:21" ht="15.75" x14ac:dyDescent="0.25">
      <c r="A706" s="3">
        <v>703</v>
      </c>
      <c r="B706" s="4">
        <f t="shared" si="171"/>
        <v>703</v>
      </c>
      <c r="C706" s="1" t="str">
        <f t="shared" si="172"/>
        <v xml:space="preserve"> </v>
      </c>
      <c r="D706" t="str">
        <f t="shared" si="173"/>
        <v xml:space="preserve"> </v>
      </c>
      <c r="E706" s="1" t="str">
        <f t="shared" si="174"/>
        <v xml:space="preserve"> </v>
      </c>
      <c r="F706" s="1">
        <f t="shared" si="179"/>
        <v>0</v>
      </c>
      <c r="G706" s="1" t="str">
        <f t="shared" si="175"/>
        <v xml:space="preserve"> </v>
      </c>
      <c r="H706" s="42" t="str">
        <f t="shared" si="180"/>
        <v xml:space="preserve"> </v>
      </c>
      <c r="I706" s="1" t="str">
        <f t="shared" si="176"/>
        <v xml:space="preserve"> </v>
      </c>
      <c r="J706" s="1" t="str">
        <f t="shared" si="177"/>
        <v xml:space="preserve"> </v>
      </c>
      <c r="K706" s="1" t="str">
        <f t="shared" si="178"/>
        <v xml:space="preserve"> </v>
      </c>
      <c r="L706" s="7"/>
      <c r="M706">
        <f t="shared" si="181"/>
        <v>0</v>
      </c>
      <c r="N706">
        <f t="shared" si="182"/>
        <v>0</v>
      </c>
      <c r="O706">
        <f t="shared" si="183"/>
        <v>0</v>
      </c>
      <c r="P706" s="1">
        <f t="shared" si="184"/>
        <v>0</v>
      </c>
      <c r="Q706" s="22">
        <f t="shared" si="186"/>
        <v>0</v>
      </c>
      <c r="R706" s="19">
        <f t="shared" si="186"/>
        <v>0</v>
      </c>
      <c r="S706" s="1">
        <f t="shared" si="186"/>
        <v>0</v>
      </c>
      <c r="T706" s="1">
        <f t="shared" si="186"/>
        <v>0</v>
      </c>
      <c r="U706" s="42" t="str">
        <f t="shared" si="185"/>
        <v xml:space="preserve"> </v>
      </c>
    </row>
    <row r="707" spans="1:21" ht="15.75" x14ac:dyDescent="0.25">
      <c r="A707" s="3">
        <v>704</v>
      </c>
      <c r="B707" s="4">
        <f t="shared" si="171"/>
        <v>704</v>
      </c>
      <c r="C707" s="1" t="str">
        <f t="shared" si="172"/>
        <v xml:space="preserve"> </v>
      </c>
      <c r="D707" t="str">
        <f t="shared" si="173"/>
        <v xml:space="preserve"> </v>
      </c>
      <c r="E707" s="1" t="str">
        <f t="shared" si="174"/>
        <v xml:space="preserve"> </v>
      </c>
      <c r="F707" s="1">
        <f t="shared" si="179"/>
        <v>0</v>
      </c>
      <c r="G707" s="1" t="str">
        <f t="shared" si="175"/>
        <v xml:space="preserve"> </v>
      </c>
      <c r="H707" s="42" t="str">
        <f t="shared" si="180"/>
        <v xml:space="preserve"> </v>
      </c>
      <c r="I707" s="1" t="str">
        <f t="shared" si="176"/>
        <v xml:space="preserve"> </v>
      </c>
      <c r="J707" s="1" t="str">
        <f t="shared" si="177"/>
        <v xml:space="preserve"> </v>
      </c>
      <c r="K707" s="1" t="str">
        <f t="shared" si="178"/>
        <v xml:space="preserve"> </v>
      </c>
      <c r="L707" s="7"/>
      <c r="M707">
        <f t="shared" si="181"/>
        <v>0</v>
      </c>
      <c r="N707">
        <f t="shared" si="182"/>
        <v>0</v>
      </c>
      <c r="O707">
        <f t="shared" si="183"/>
        <v>0</v>
      </c>
      <c r="P707" s="1">
        <f t="shared" si="184"/>
        <v>0</v>
      </c>
      <c r="Q707" s="22">
        <f t="shared" si="186"/>
        <v>0</v>
      </c>
      <c r="R707" s="19">
        <f t="shared" si="186"/>
        <v>0</v>
      </c>
      <c r="S707" s="1">
        <f t="shared" si="186"/>
        <v>0</v>
      </c>
      <c r="T707" s="1">
        <f t="shared" si="186"/>
        <v>0</v>
      </c>
      <c r="U707" s="42" t="str">
        <f t="shared" si="185"/>
        <v xml:space="preserve"> </v>
      </c>
    </row>
    <row r="708" spans="1:21" ht="15.75" x14ac:dyDescent="0.25">
      <c r="A708" s="3">
        <v>705</v>
      </c>
      <c r="B708" s="4">
        <f t="shared" ref="B708:B771" si="187">IF(A708=C708," ",A708)</f>
        <v>705</v>
      </c>
      <c r="C708" s="1" t="str">
        <f t="shared" ref="C708:C771" si="188">_xlfn.IFNA(VLOOKUP(A708,$M$4:$N$1002,2,FALSE)," ")</f>
        <v xml:space="preserve"> </v>
      </c>
      <c r="D708" t="str">
        <f t="shared" ref="D708:D771" si="189">_xlfn.IFNA(VLOOKUP(C708,$N$4:$O$1002,2,FALSE)," ")</f>
        <v xml:space="preserve"> </v>
      </c>
      <c r="E708" s="1" t="str">
        <f t="shared" ref="E708:E771" si="190">_xlfn.IFNA(VLOOKUP(C708,$N$4:$U$1002,3,FALSE)," ")</f>
        <v xml:space="preserve"> </v>
      </c>
      <c r="F708" s="1">
        <f t="shared" si="179"/>
        <v>0</v>
      </c>
      <c r="G708" s="1" t="str">
        <f t="shared" ref="G708:G771" si="191">IF(D708=H708," ","licenza 23 da rinnovare")</f>
        <v xml:space="preserve"> </v>
      </c>
      <c r="H708" s="42" t="str">
        <f t="shared" si="180"/>
        <v xml:space="preserve"> </v>
      </c>
      <c r="I708" s="1" t="str">
        <f t="shared" ref="I708:I771" si="192">_xlfn.IFNA(VLOOKUP(D708,$O$4:$S$1002,4,FALSE)," ")</f>
        <v xml:space="preserve"> </v>
      </c>
      <c r="J708" s="1" t="str">
        <f t="shared" ref="J708:J771" si="193">_xlfn.IFNA(VLOOKUP(D708,$O$4:$S$1002,5,FALSE)," ")</f>
        <v xml:space="preserve"> </v>
      </c>
      <c r="K708" s="1" t="str">
        <f t="shared" ref="K708:K771" si="194">_xlfn.IFNA(VLOOKUP(D708,$O$4:$T$1002,6,FALSE)," ")</f>
        <v xml:space="preserve"> </v>
      </c>
      <c r="L708" s="7"/>
      <c r="M708">
        <f t="shared" si="181"/>
        <v>0</v>
      </c>
      <c r="N708">
        <f t="shared" si="182"/>
        <v>0</v>
      </c>
      <c r="O708">
        <f t="shared" si="183"/>
        <v>0</v>
      </c>
      <c r="P708" s="1">
        <f t="shared" si="184"/>
        <v>0</v>
      </c>
      <c r="Q708" s="22">
        <f t="shared" si="186"/>
        <v>0</v>
      </c>
      <c r="R708" s="19">
        <f t="shared" ref="R708:T771" si="195">AA708</f>
        <v>0</v>
      </c>
      <c r="S708" s="1">
        <f t="shared" si="195"/>
        <v>0</v>
      </c>
      <c r="T708" s="1">
        <f t="shared" si="195"/>
        <v>0</v>
      </c>
      <c r="U708" s="42" t="str">
        <f t="shared" si="185"/>
        <v xml:space="preserve"> </v>
      </c>
    </row>
    <row r="709" spans="1:21" ht="15.75" x14ac:dyDescent="0.25">
      <c r="A709" s="3">
        <v>706</v>
      </c>
      <c r="B709" s="4">
        <f t="shared" si="187"/>
        <v>706</v>
      </c>
      <c r="C709" s="1" t="str">
        <f t="shared" si="188"/>
        <v xml:space="preserve"> </v>
      </c>
      <c r="D709" t="str">
        <f t="shared" si="189"/>
        <v xml:space="preserve"> </v>
      </c>
      <c r="E709" s="1" t="str">
        <f t="shared" si="190"/>
        <v xml:space="preserve"> </v>
      </c>
      <c r="F709" s="1">
        <f t="shared" ref="F709:F772" si="196">IF(G709="licenza 23 da rinnovare",1,0)</f>
        <v>0</v>
      </c>
      <c r="G709" s="1" t="str">
        <f t="shared" si="191"/>
        <v xml:space="preserve"> </v>
      </c>
      <c r="H709" s="42" t="str">
        <f t="shared" ref="H709:H772" si="197">_xlfn.IFNA(VLOOKUP(C709,$N$4:$W$1002,8,FALSE)," ")</f>
        <v xml:space="preserve"> </v>
      </c>
      <c r="I709" s="1" t="str">
        <f t="shared" si="192"/>
        <v xml:space="preserve"> </v>
      </c>
      <c r="J709" s="1" t="str">
        <f t="shared" si="193"/>
        <v xml:space="preserve"> </v>
      </c>
      <c r="K709" s="1" t="str">
        <f t="shared" si="194"/>
        <v xml:space="preserve"> </v>
      </c>
      <c r="L709" s="7"/>
      <c r="M709">
        <f t="shared" ref="M709:M772" si="198">X709</f>
        <v>0</v>
      </c>
      <c r="N709">
        <f t="shared" ref="N709:N772" si="199">X709</f>
        <v>0</v>
      </c>
      <c r="O709">
        <f t="shared" ref="O709:O772" si="200">Y709</f>
        <v>0</v>
      </c>
      <c r="P709" s="1">
        <f t="shared" ref="P709:P772" si="201">W709</f>
        <v>0</v>
      </c>
      <c r="Q709" s="22">
        <f t="shared" ref="Q709:T772" si="202">Z709</f>
        <v>0</v>
      </c>
      <c r="R709" s="19">
        <f t="shared" si="195"/>
        <v>0</v>
      </c>
      <c r="S709" s="1">
        <f t="shared" si="195"/>
        <v>0</v>
      </c>
      <c r="T709" s="1">
        <f t="shared" si="195"/>
        <v>0</v>
      </c>
      <c r="U709" s="42" t="str">
        <f t="shared" ref="U709:U772" si="203">IF(AD709&gt;0,AD709," ")</f>
        <v xml:space="preserve"> </v>
      </c>
    </row>
    <row r="710" spans="1:21" ht="15.75" x14ac:dyDescent="0.25">
      <c r="A710" s="3">
        <v>707</v>
      </c>
      <c r="B710" s="4" t="str">
        <f t="shared" si="187"/>
        <v xml:space="preserve"> </v>
      </c>
      <c r="C710" s="1">
        <f t="shared" si="188"/>
        <v>707</v>
      </c>
      <c r="D710" t="str">
        <f t="shared" si="189"/>
        <v>SLEJKO MATEVZ</v>
      </c>
      <c r="E710" s="1" t="str">
        <f t="shared" si="190"/>
        <v>A01794</v>
      </c>
      <c r="F710" s="1">
        <f t="shared" si="196"/>
        <v>0</v>
      </c>
      <c r="G710" s="1" t="str">
        <f t="shared" si="191"/>
        <v xml:space="preserve"> </v>
      </c>
      <c r="H710" s="42" t="str">
        <f t="shared" si="197"/>
        <v>SLEJKO MATEVZ</v>
      </c>
      <c r="I710" s="1" t="str">
        <f t="shared" si="192"/>
        <v>FVG</v>
      </c>
      <c r="J710" s="1">
        <f t="shared" si="193"/>
        <v>65</v>
      </c>
      <c r="K710" s="1" t="str">
        <f t="shared" si="194"/>
        <v>CADETTI</v>
      </c>
      <c r="L710" s="7"/>
      <c r="M710">
        <f t="shared" si="198"/>
        <v>0</v>
      </c>
      <c r="N710">
        <f t="shared" si="199"/>
        <v>0</v>
      </c>
      <c r="O710">
        <f t="shared" si="200"/>
        <v>0</v>
      </c>
      <c r="P710" s="1">
        <f t="shared" si="201"/>
        <v>0</v>
      </c>
      <c r="Q710" s="22">
        <f t="shared" si="202"/>
        <v>0</v>
      </c>
      <c r="R710" s="19">
        <f t="shared" si="195"/>
        <v>0</v>
      </c>
      <c r="S710" s="1">
        <f t="shared" si="195"/>
        <v>0</v>
      </c>
      <c r="T710" s="1">
        <f t="shared" si="195"/>
        <v>0</v>
      </c>
      <c r="U710" s="42" t="str">
        <f t="shared" si="203"/>
        <v xml:space="preserve"> </v>
      </c>
    </row>
    <row r="711" spans="1:21" ht="15.75" x14ac:dyDescent="0.25">
      <c r="A711" s="3">
        <v>708</v>
      </c>
      <c r="B711" s="4">
        <f t="shared" si="187"/>
        <v>708</v>
      </c>
      <c r="C711" s="1" t="str">
        <f t="shared" si="188"/>
        <v xml:space="preserve"> </v>
      </c>
      <c r="D711" t="str">
        <f t="shared" si="189"/>
        <v xml:space="preserve"> </v>
      </c>
      <c r="E711" s="1" t="str">
        <f t="shared" si="190"/>
        <v xml:space="preserve"> </v>
      </c>
      <c r="F711" s="1">
        <f t="shared" si="196"/>
        <v>0</v>
      </c>
      <c r="G711" s="1" t="str">
        <f t="shared" si="191"/>
        <v xml:space="preserve"> </v>
      </c>
      <c r="H711" s="42" t="str">
        <f t="shared" si="197"/>
        <v xml:space="preserve"> </v>
      </c>
      <c r="I711" s="1" t="str">
        <f t="shared" si="192"/>
        <v xml:space="preserve"> </v>
      </c>
      <c r="J711" s="1" t="str">
        <f t="shared" si="193"/>
        <v xml:space="preserve"> </v>
      </c>
      <c r="K711" s="1" t="str">
        <f t="shared" si="194"/>
        <v xml:space="preserve"> </v>
      </c>
      <c r="L711" s="7"/>
      <c r="M711">
        <f t="shared" si="198"/>
        <v>0</v>
      </c>
      <c r="N711">
        <f t="shared" si="199"/>
        <v>0</v>
      </c>
      <c r="O711">
        <f t="shared" si="200"/>
        <v>0</v>
      </c>
      <c r="P711" s="1">
        <f t="shared" si="201"/>
        <v>0</v>
      </c>
      <c r="Q711" s="22">
        <f t="shared" si="202"/>
        <v>0</v>
      </c>
      <c r="R711" s="19">
        <f t="shared" si="195"/>
        <v>0</v>
      </c>
      <c r="S711" s="1">
        <f t="shared" si="195"/>
        <v>0</v>
      </c>
      <c r="T711" s="1">
        <f t="shared" si="195"/>
        <v>0</v>
      </c>
      <c r="U711" s="42" t="str">
        <f t="shared" si="203"/>
        <v xml:space="preserve"> </v>
      </c>
    </row>
    <row r="712" spans="1:21" ht="15.75" x14ac:dyDescent="0.25">
      <c r="A712" s="3">
        <v>709</v>
      </c>
      <c r="B712" s="4">
        <f t="shared" si="187"/>
        <v>709</v>
      </c>
      <c r="C712" s="1" t="str">
        <f t="shared" si="188"/>
        <v xml:space="preserve"> </v>
      </c>
      <c r="D712" t="str">
        <f t="shared" si="189"/>
        <v xml:space="preserve"> </v>
      </c>
      <c r="E712" s="1" t="str">
        <f t="shared" si="190"/>
        <v xml:space="preserve"> </v>
      </c>
      <c r="F712" s="1">
        <f t="shared" si="196"/>
        <v>0</v>
      </c>
      <c r="G712" s="1" t="str">
        <f t="shared" si="191"/>
        <v xml:space="preserve"> </v>
      </c>
      <c r="H712" s="42" t="str">
        <f t="shared" si="197"/>
        <v xml:space="preserve"> </v>
      </c>
      <c r="I712" s="1" t="str">
        <f t="shared" si="192"/>
        <v xml:space="preserve"> </v>
      </c>
      <c r="J712" s="1" t="str">
        <f t="shared" si="193"/>
        <v xml:space="preserve"> </v>
      </c>
      <c r="K712" s="1" t="str">
        <f t="shared" si="194"/>
        <v xml:space="preserve"> </v>
      </c>
      <c r="L712" s="7"/>
      <c r="M712">
        <f t="shared" si="198"/>
        <v>0</v>
      </c>
      <c r="N712">
        <f t="shared" si="199"/>
        <v>0</v>
      </c>
      <c r="O712">
        <f t="shared" si="200"/>
        <v>0</v>
      </c>
      <c r="P712" s="1">
        <f t="shared" si="201"/>
        <v>0</v>
      </c>
      <c r="Q712" s="22">
        <f t="shared" si="202"/>
        <v>0</v>
      </c>
      <c r="R712" s="19">
        <f t="shared" si="195"/>
        <v>0</v>
      </c>
      <c r="S712" s="1">
        <f t="shared" si="195"/>
        <v>0</v>
      </c>
      <c r="T712" s="1">
        <f t="shared" si="195"/>
        <v>0</v>
      </c>
      <c r="U712" s="42" t="str">
        <f t="shared" si="203"/>
        <v xml:space="preserve"> </v>
      </c>
    </row>
    <row r="713" spans="1:21" ht="15.75" x14ac:dyDescent="0.25">
      <c r="A713" s="3">
        <v>710</v>
      </c>
      <c r="B713" s="4">
        <f t="shared" si="187"/>
        <v>710</v>
      </c>
      <c r="C713" s="1" t="str">
        <f t="shared" si="188"/>
        <v xml:space="preserve"> </v>
      </c>
      <c r="D713" t="str">
        <f t="shared" si="189"/>
        <v xml:space="preserve"> </v>
      </c>
      <c r="E713" s="1" t="str">
        <f t="shared" si="190"/>
        <v xml:space="preserve"> </v>
      </c>
      <c r="F713" s="1">
        <f t="shared" si="196"/>
        <v>0</v>
      </c>
      <c r="G713" s="1" t="str">
        <f t="shared" si="191"/>
        <v xml:space="preserve"> </v>
      </c>
      <c r="H713" s="42" t="str">
        <f t="shared" si="197"/>
        <v xml:space="preserve"> </v>
      </c>
      <c r="I713" s="1" t="str">
        <f t="shared" si="192"/>
        <v xml:space="preserve"> </v>
      </c>
      <c r="J713" s="1" t="str">
        <f t="shared" si="193"/>
        <v xml:space="preserve"> </v>
      </c>
      <c r="K713" s="1" t="str">
        <f t="shared" si="194"/>
        <v xml:space="preserve"> </v>
      </c>
      <c r="L713" s="7"/>
      <c r="M713">
        <f t="shared" si="198"/>
        <v>0</v>
      </c>
      <c r="N713">
        <f t="shared" si="199"/>
        <v>0</v>
      </c>
      <c r="O713">
        <f t="shared" si="200"/>
        <v>0</v>
      </c>
      <c r="P713" s="1">
        <f t="shared" si="201"/>
        <v>0</v>
      </c>
      <c r="Q713" s="22">
        <f t="shared" si="202"/>
        <v>0</v>
      </c>
      <c r="R713" s="19">
        <f t="shared" si="195"/>
        <v>0</v>
      </c>
      <c r="S713" s="1">
        <f t="shared" si="195"/>
        <v>0</v>
      </c>
      <c r="T713" s="1">
        <f t="shared" si="195"/>
        <v>0</v>
      </c>
      <c r="U713" s="42" t="str">
        <f t="shared" si="203"/>
        <v xml:space="preserve"> </v>
      </c>
    </row>
    <row r="714" spans="1:21" ht="15.75" x14ac:dyDescent="0.25">
      <c r="A714" s="3">
        <v>711</v>
      </c>
      <c r="B714" s="4">
        <f t="shared" si="187"/>
        <v>711</v>
      </c>
      <c r="C714" s="1" t="str">
        <f t="shared" si="188"/>
        <v xml:space="preserve"> </v>
      </c>
      <c r="D714" t="str">
        <f t="shared" si="189"/>
        <v xml:space="preserve"> </v>
      </c>
      <c r="E714" s="1" t="str">
        <f t="shared" si="190"/>
        <v xml:space="preserve"> </v>
      </c>
      <c r="F714" s="1">
        <f t="shared" si="196"/>
        <v>0</v>
      </c>
      <c r="G714" s="1" t="str">
        <f t="shared" si="191"/>
        <v xml:space="preserve"> </v>
      </c>
      <c r="H714" s="42" t="str">
        <f t="shared" si="197"/>
        <v xml:space="preserve"> </v>
      </c>
      <c r="I714" s="1" t="str">
        <f t="shared" si="192"/>
        <v xml:space="preserve"> </v>
      </c>
      <c r="J714" s="1" t="str">
        <f t="shared" si="193"/>
        <v xml:space="preserve"> </v>
      </c>
      <c r="K714" s="1" t="str">
        <f t="shared" si="194"/>
        <v xml:space="preserve"> </v>
      </c>
      <c r="L714" s="7"/>
      <c r="M714">
        <f t="shared" si="198"/>
        <v>0</v>
      </c>
      <c r="N714">
        <f t="shared" si="199"/>
        <v>0</v>
      </c>
      <c r="O714">
        <f t="shared" si="200"/>
        <v>0</v>
      </c>
      <c r="P714" s="1">
        <f t="shared" si="201"/>
        <v>0</v>
      </c>
      <c r="Q714" s="22">
        <f t="shared" si="202"/>
        <v>0</v>
      </c>
      <c r="R714" s="19">
        <f t="shared" si="195"/>
        <v>0</v>
      </c>
      <c r="S714" s="1">
        <f t="shared" si="195"/>
        <v>0</v>
      </c>
      <c r="T714" s="1">
        <f t="shared" si="195"/>
        <v>0</v>
      </c>
      <c r="U714" s="42" t="str">
        <f t="shared" si="203"/>
        <v xml:space="preserve"> </v>
      </c>
    </row>
    <row r="715" spans="1:21" ht="15.75" x14ac:dyDescent="0.25">
      <c r="A715" s="3">
        <v>712</v>
      </c>
      <c r="B715" s="4">
        <f t="shared" si="187"/>
        <v>712</v>
      </c>
      <c r="C715" s="1" t="str">
        <f t="shared" si="188"/>
        <v xml:space="preserve"> </v>
      </c>
      <c r="D715" t="str">
        <f t="shared" si="189"/>
        <v xml:space="preserve"> </v>
      </c>
      <c r="E715" s="1" t="str">
        <f t="shared" si="190"/>
        <v xml:space="preserve"> </v>
      </c>
      <c r="F715" s="1">
        <f t="shared" si="196"/>
        <v>0</v>
      </c>
      <c r="G715" s="1" t="str">
        <f t="shared" si="191"/>
        <v xml:space="preserve"> </v>
      </c>
      <c r="H715" s="42" t="str">
        <f t="shared" si="197"/>
        <v xml:space="preserve"> </v>
      </c>
      <c r="I715" s="1" t="str">
        <f t="shared" si="192"/>
        <v xml:space="preserve"> </v>
      </c>
      <c r="J715" s="1" t="str">
        <f t="shared" si="193"/>
        <v xml:space="preserve"> </v>
      </c>
      <c r="K715" s="1" t="str">
        <f t="shared" si="194"/>
        <v xml:space="preserve"> </v>
      </c>
      <c r="L715" s="7"/>
      <c r="M715">
        <f t="shared" si="198"/>
        <v>0</v>
      </c>
      <c r="N715">
        <f t="shared" si="199"/>
        <v>0</v>
      </c>
      <c r="O715">
        <f t="shared" si="200"/>
        <v>0</v>
      </c>
      <c r="P715" s="1">
        <f t="shared" si="201"/>
        <v>0</v>
      </c>
      <c r="Q715" s="22">
        <f t="shared" si="202"/>
        <v>0</v>
      </c>
      <c r="R715" s="19">
        <f t="shared" si="195"/>
        <v>0</v>
      </c>
      <c r="S715" s="1">
        <f t="shared" si="195"/>
        <v>0</v>
      </c>
      <c r="T715" s="1">
        <f t="shared" si="195"/>
        <v>0</v>
      </c>
      <c r="U715" s="42" t="str">
        <f t="shared" si="203"/>
        <v xml:space="preserve"> </v>
      </c>
    </row>
    <row r="716" spans="1:21" ht="15.75" x14ac:dyDescent="0.25">
      <c r="A716" s="3">
        <v>713</v>
      </c>
      <c r="B716" s="4">
        <f t="shared" si="187"/>
        <v>713</v>
      </c>
      <c r="C716" s="1" t="str">
        <f t="shared" si="188"/>
        <v xml:space="preserve"> </v>
      </c>
      <c r="D716" t="str">
        <f t="shared" si="189"/>
        <v xml:space="preserve"> </v>
      </c>
      <c r="E716" s="1" t="str">
        <f t="shared" si="190"/>
        <v xml:space="preserve"> </v>
      </c>
      <c r="F716" s="1">
        <f t="shared" si="196"/>
        <v>0</v>
      </c>
      <c r="G716" s="1" t="str">
        <f t="shared" si="191"/>
        <v xml:space="preserve"> </v>
      </c>
      <c r="H716" s="42" t="str">
        <f t="shared" si="197"/>
        <v xml:space="preserve"> </v>
      </c>
      <c r="I716" s="1" t="str">
        <f t="shared" si="192"/>
        <v xml:space="preserve"> </v>
      </c>
      <c r="J716" s="1" t="str">
        <f t="shared" si="193"/>
        <v xml:space="preserve"> </v>
      </c>
      <c r="K716" s="1" t="str">
        <f t="shared" si="194"/>
        <v xml:space="preserve"> </v>
      </c>
      <c r="L716" s="7"/>
      <c r="M716">
        <f t="shared" si="198"/>
        <v>0</v>
      </c>
      <c r="N716">
        <f t="shared" si="199"/>
        <v>0</v>
      </c>
      <c r="O716">
        <f t="shared" si="200"/>
        <v>0</v>
      </c>
      <c r="P716" s="1">
        <f t="shared" si="201"/>
        <v>0</v>
      </c>
      <c r="Q716" s="22">
        <f t="shared" si="202"/>
        <v>0</v>
      </c>
      <c r="R716" s="19">
        <f t="shared" si="195"/>
        <v>0</v>
      </c>
      <c r="S716" s="1">
        <f t="shared" si="195"/>
        <v>0</v>
      </c>
      <c r="T716" s="1">
        <f t="shared" si="195"/>
        <v>0</v>
      </c>
      <c r="U716" s="42" t="str">
        <f t="shared" si="203"/>
        <v xml:space="preserve"> </v>
      </c>
    </row>
    <row r="717" spans="1:21" ht="15.75" x14ac:dyDescent="0.25">
      <c r="A717" s="3">
        <v>714</v>
      </c>
      <c r="B717" s="4">
        <f t="shared" si="187"/>
        <v>714</v>
      </c>
      <c r="C717" s="1" t="str">
        <f t="shared" si="188"/>
        <v xml:space="preserve"> </v>
      </c>
      <c r="D717" t="str">
        <f t="shared" si="189"/>
        <v xml:space="preserve"> </v>
      </c>
      <c r="E717" s="1" t="str">
        <f t="shared" si="190"/>
        <v xml:space="preserve"> </v>
      </c>
      <c r="F717" s="1">
        <f t="shared" si="196"/>
        <v>0</v>
      </c>
      <c r="G717" s="1" t="str">
        <f t="shared" si="191"/>
        <v xml:space="preserve"> </v>
      </c>
      <c r="H717" s="42" t="str">
        <f t="shared" si="197"/>
        <v xml:space="preserve"> </v>
      </c>
      <c r="I717" s="1" t="str">
        <f t="shared" si="192"/>
        <v xml:space="preserve"> </v>
      </c>
      <c r="J717" s="1" t="str">
        <f t="shared" si="193"/>
        <v xml:space="preserve"> </v>
      </c>
      <c r="K717" s="1" t="str">
        <f t="shared" si="194"/>
        <v xml:space="preserve"> </v>
      </c>
      <c r="L717" s="7"/>
      <c r="M717">
        <f t="shared" si="198"/>
        <v>0</v>
      </c>
      <c r="N717">
        <f t="shared" si="199"/>
        <v>0</v>
      </c>
      <c r="O717">
        <f t="shared" si="200"/>
        <v>0</v>
      </c>
      <c r="P717" s="1">
        <f t="shared" si="201"/>
        <v>0</v>
      </c>
      <c r="Q717" s="22">
        <f t="shared" si="202"/>
        <v>0</v>
      </c>
      <c r="R717" s="19">
        <f t="shared" si="195"/>
        <v>0</v>
      </c>
      <c r="S717" s="1">
        <f t="shared" si="195"/>
        <v>0</v>
      </c>
      <c r="T717" s="1">
        <f t="shared" si="195"/>
        <v>0</v>
      </c>
      <c r="U717" s="42" t="str">
        <f t="shared" si="203"/>
        <v xml:space="preserve"> </v>
      </c>
    </row>
    <row r="718" spans="1:21" ht="15.75" x14ac:dyDescent="0.25">
      <c r="A718" s="3">
        <v>715</v>
      </c>
      <c r="B718" s="4" t="str">
        <f t="shared" si="187"/>
        <v xml:space="preserve"> </v>
      </c>
      <c r="C718" s="1">
        <f t="shared" si="188"/>
        <v>715</v>
      </c>
      <c r="D718" t="str">
        <f t="shared" si="189"/>
        <v>ANTOLE RYAN</v>
      </c>
      <c r="E718" s="1" t="str">
        <f t="shared" si="190"/>
        <v>A02585</v>
      </c>
      <c r="F718" s="1">
        <f t="shared" si="196"/>
        <v>0</v>
      </c>
      <c r="G718" s="1" t="str">
        <f t="shared" si="191"/>
        <v xml:space="preserve"> </v>
      </c>
      <c r="H718" s="42" t="str">
        <f t="shared" si="197"/>
        <v>ANTOLE RYAN</v>
      </c>
      <c r="I718" s="1" t="str">
        <f t="shared" si="192"/>
        <v>VEN</v>
      </c>
      <c r="J718" s="1">
        <f t="shared" si="193"/>
        <v>65</v>
      </c>
      <c r="K718" s="1" t="str">
        <f t="shared" si="194"/>
        <v>DEBUTTANTI</v>
      </c>
      <c r="L718" s="7"/>
      <c r="M718">
        <f t="shared" si="198"/>
        <v>0</v>
      </c>
      <c r="N718">
        <f t="shared" si="199"/>
        <v>0</v>
      </c>
      <c r="O718">
        <f t="shared" si="200"/>
        <v>0</v>
      </c>
      <c r="P718" s="1">
        <f t="shared" si="201"/>
        <v>0</v>
      </c>
      <c r="Q718" s="22">
        <f t="shared" si="202"/>
        <v>0</v>
      </c>
      <c r="R718" s="19">
        <f t="shared" si="195"/>
        <v>0</v>
      </c>
      <c r="S718" s="1">
        <f t="shared" si="195"/>
        <v>0</v>
      </c>
      <c r="T718" s="1">
        <f t="shared" si="195"/>
        <v>0</v>
      </c>
      <c r="U718" s="42" t="str">
        <f t="shared" si="203"/>
        <v xml:space="preserve"> </v>
      </c>
    </row>
    <row r="719" spans="1:21" ht="15.75" x14ac:dyDescent="0.25">
      <c r="A719" s="3">
        <v>716</v>
      </c>
      <c r="B719" s="4">
        <f t="shared" si="187"/>
        <v>716</v>
      </c>
      <c r="C719" s="1" t="str">
        <f t="shared" si="188"/>
        <v xml:space="preserve"> </v>
      </c>
      <c r="D719" t="str">
        <f t="shared" si="189"/>
        <v xml:space="preserve"> </v>
      </c>
      <c r="E719" s="1" t="str">
        <f t="shared" si="190"/>
        <v xml:space="preserve"> </v>
      </c>
      <c r="F719" s="1">
        <f t="shared" si="196"/>
        <v>0</v>
      </c>
      <c r="G719" s="1" t="str">
        <f t="shared" si="191"/>
        <v xml:space="preserve"> </v>
      </c>
      <c r="H719" s="42" t="str">
        <f t="shared" si="197"/>
        <v xml:space="preserve"> </v>
      </c>
      <c r="I719" s="1" t="str">
        <f t="shared" si="192"/>
        <v xml:space="preserve"> </v>
      </c>
      <c r="J719" s="1" t="str">
        <f t="shared" si="193"/>
        <v xml:space="preserve"> </v>
      </c>
      <c r="K719" s="1" t="str">
        <f t="shared" si="194"/>
        <v xml:space="preserve"> </v>
      </c>
      <c r="L719" s="7"/>
      <c r="M719">
        <f t="shared" si="198"/>
        <v>0</v>
      </c>
      <c r="N719">
        <f t="shared" si="199"/>
        <v>0</v>
      </c>
      <c r="O719">
        <f t="shared" si="200"/>
        <v>0</v>
      </c>
      <c r="P719" s="1">
        <f t="shared" si="201"/>
        <v>0</v>
      </c>
      <c r="Q719" s="22">
        <f t="shared" si="202"/>
        <v>0</v>
      </c>
      <c r="R719" s="19">
        <f t="shared" si="195"/>
        <v>0</v>
      </c>
      <c r="S719" s="1">
        <f t="shared" si="195"/>
        <v>0</v>
      </c>
      <c r="T719" s="1">
        <f t="shared" si="195"/>
        <v>0</v>
      </c>
      <c r="U719" s="42" t="str">
        <f t="shared" si="203"/>
        <v xml:space="preserve"> </v>
      </c>
    </row>
    <row r="720" spans="1:21" ht="15.75" x14ac:dyDescent="0.25">
      <c r="A720" s="3">
        <v>717</v>
      </c>
      <c r="B720" s="4">
        <f t="shared" si="187"/>
        <v>717</v>
      </c>
      <c r="C720" s="1" t="str">
        <f t="shared" si="188"/>
        <v xml:space="preserve"> </v>
      </c>
      <c r="D720" t="str">
        <f t="shared" si="189"/>
        <v xml:space="preserve"> </v>
      </c>
      <c r="E720" s="1" t="str">
        <f t="shared" si="190"/>
        <v xml:space="preserve"> </v>
      </c>
      <c r="F720" s="1">
        <f t="shared" si="196"/>
        <v>0</v>
      </c>
      <c r="G720" s="1" t="str">
        <f t="shared" si="191"/>
        <v xml:space="preserve"> </v>
      </c>
      <c r="H720" s="42" t="str">
        <f t="shared" si="197"/>
        <v xml:space="preserve"> </v>
      </c>
      <c r="I720" s="1" t="str">
        <f t="shared" si="192"/>
        <v xml:space="preserve"> </v>
      </c>
      <c r="J720" s="1" t="str">
        <f t="shared" si="193"/>
        <v xml:space="preserve"> </v>
      </c>
      <c r="K720" s="1" t="str">
        <f t="shared" si="194"/>
        <v xml:space="preserve"> </v>
      </c>
      <c r="L720" s="7"/>
      <c r="M720">
        <f t="shared" si="198"/>
        <v>0</v>
      </c>
      <c r="N720">
        <f t="shared" si="199"/>
        <v>0</v>
      </c>
      <c r="O720">
        <f t="shared" si="200"/>
        <v>0</v>
      </c>
      <c r="P720" s="1">
        <f t="shared" si="201"/>
        <v>0</v>
      </c>
      <c r="Q720" s="22">
        <f t="shared" si="202"/>
        <v>0</v>
      </c>
      <c r="R720" s="19">
        <f t="shared" si="195"/>
        <v>0</v>
      </c>
      <c r="S720" s="1">
        <f t="shared" si="195"/>
        <v>0</v>
      </c>
      <c r="T720" s="1">
        <f t="shared" si="195"/>
        <v>0</v>
      </c>
      <c r="U720" s="42" t="str">
        <f t="shared" si="203"/>
        <v xml:space="preserve"> </v>
      </c>
    </row>
    <row r="721" spans="1:21" ht="15.75" x14ac:dyDescent="0.25">
      <c r="A721" s="3">
        <v>718</v>
      </c>
      <c r="B721" s="4">
        <f t="shared" si="187"/>
        <v>718</v>
      </c>
      <c r="C721" s="1" t="str">
        <f t="shared" si="188"/>
        <v xml:space="preserve"> </v>
      </c>
      <c r="D721" t="str">
        <f t="shared" si="189"/>
        <v xml:space="preserve"> </v>
      </c>
      <c r="E721" s="1" t="str">
        <f t="shared" si="190"/>
        <v xml:space="preserve"> </v>
      </c>
      <c r="F721" s="1">
        <f t="shared" si="196"/>
        <v>0</v>
      </c>
      <c r="G721" s="1" t="str">
        <f t="shared" si="191"/>
        <v xml:space="preserve"> </v>
      </c>
      <c r="H721" s="42" t="str">
        <f t="shared" si="197"/>
        <v xml:space="preserve"> </v>
      </c>
      <c r="I721" s="1" t="str">
        <f t="shared" si="192"/>
        <v xml:space="preserve"> </v>
      </c>
      <c r="J721" s="1" t="str">
        <f t="shared" si="193"/>
        <v xml:space="preserve"> </v>
      </c>
      <c r="K721" s="1" t="str">
        <f t="shared" si="194"/>
        <v xml:space="preserve"> </v>
      </c>
      <c r="L721" s="7"/>
      <c r="M721">
        <f t="shared" si="198"/>
        <v>0</v>
      </c>
      <c r="N721">
        <f t="shared" si="199"/>
        <v>0</v>
      </c>
      <c r="O721">
        <f t="shared" si="200"/>
        <v>0</v>
      </c>
      <c r="P721" s="1">
        <f t="shared" si="201"/>
        <v>0</v>
      </c>
      <c r="Q721" s="22">
        <f t="shared" si="202"/>
        <v>0</v>
      </c>
      <c r="R721" s="19">
        <f t="shared" si="195"/>
        <v>0</v>
      </c>
      <c r="S721" s="1">
        <f t="shared" si="195"/>
        <v>0</v>
      </c>
      <c r="T721" s="1">
        <f t="shared" si="195"/>
        <v>0</v>
      </c>
      <c r="U721" s="42" t="str">
        <f t="shared" si="203"/>
        <v xml:space="preserve"> </v>
      </c>
    </row>
    <row r="722" spans="1:21" ht="15.75" x14ac:dyDescent="0.25">
      <c r="A722" s="3">
        <v>719</v>
      </c>
      <c r="B722" s="4">
        <f t="shared" si="187"/>
        <v>719</v>
      </c>
      <c r="C722" s="1" t="str">
        <f t="shared" si="188"/>
        <v xml:space="preserve"> </v>
      </c>
      <c r="D722" t="str">
        <f t="shared" si="189"/>
        <v xml:space="preserve"> </v>
      </c>
      <c r="E722" s="1" t="str">
        <f t="shared" si="190"/>
        <v xml:space="preserve"> </v>
      </c>
      <c r="F722" s="1">
        <f t="shared" si="196"/>
        <v>0</v>
      </c>
      <c r="G722" s="1" t="str">
        <f t="shared" si="191"/>
        <v xml:space="preserve"> </v>
      </c>
      <c r="H722" s="42" t="str">
        <f t="shared" si="197"/>
        <v xml:space="preserve"> </v>
      </c>
      <c r="I722" s="1" t="str">
        <f t="shared" si="192"/>
        <v xml:space="preserve"> </v>
      </c>
      <c r="J722" s="1" t="str">
        <f t="shared" si="193"/>
        <v xml:space="preserve"> </v>
      </c>
      <c r="K722" s="1" t="str">
        <f t="shared" si="194"/>
        <v xml:space="preserve"> </v>
      </c>
      <c r="L722" s="7"/>
      <c r="M722">
        <f t="shared" si="198"/>
        <v>0</v>
      </c>
      <c r="N722">
        <f t="shared" si="199"/>
        <v>0</v>
      </c>
      <c r="O722">
        <f t="shared" si="200"/>
        <v>0</v>
      </c>
      <c r="P722" s="1">
        <f t="shared" si="201"/>
        <v>0</v>
      </c>
      <c r="Q722" s="22">
        <f t="shared" si="202"/>
        <v>0</v>
      </c>
      <c r="R722" s="19">
        <f t="shared" si="195"/>
        <v>0</v>
      </c>
      <c r="S722" s="1">
        <f t="shared" si="195"/>
        <v>0</v>
      </c>
      <c r="T722" s="1">
        <f t="shared" si="195"/>
        <v>0</v>
      </c>
      <c r="U722" s="42" t="str">
        <f t="shared" si="203"/>
        <v xml:space="preserve"> </v>
      </c>
    </row>
    <row r="723" spans="1:21" ht="15.75" x14ac:dyDescent="0.25">
      <c r="A723" s="3">
        <v>720</v>
      </c>
      <c r="B723" s="4">
        <f t="shared" si="187"/>
        <v>720</v>
      </c>
      <c r="C723" s="1" t="str">
        <f t="shared" si="188"/>
        <v xml:space="preserve"> </v>
      </c>
      <c r="D723" t="str">
        <f t="shared" si="189"/>
        <v xml:space="preserve"> </v>
      </c>
      <c r="E723" s="1" t="str">
        <f t="shared" si="190"/>
        <v xml:space="preserve"> </v>
      </c>
      <c r="F723" s="1">
        <f t="shared" si="196"/>
        <v>0</v>
      </c>
      <c r="G723" s="1" t="str">
        <f t="shared" si="191"/>
        <v xml:space="preserve"> </v>
      </c>
      <c r="H723" s="42" t="str">
        <f t="shared" si="197"/>
        <v xml:space="preserve"> </v>
      </c>
      <c r="I723" s="1" t="str">
        <f t="shared" si="192"/>
        <v xml:space="preserve"> </v>
      </c>
      <c r="J723" s="1" t="str">
        <f t="shared" si="193"/>
        <v xml:space="preserve"> </v>
      </c>
      <c r="K723" s="1" t="str">
        <f t="shared" si="194"/>
        <v xml:space="preserve"> </v>
      </c>
      <c r="L723" s="7"/>
      <c r="M723">
        <f t="shared" si="198"/>
        <v>0</v>
      </c>
      <c r="N723">
        <f t="shared" si="199"/>
        <v>0</v>
      </c>
      <c r="O723">
        <f t="shared" si="200"/>
        <v>0</v>
      </c>
      <c r="P723" s="1">
        <f t="shared" si="201"/>
        <v>0</v>
      </c>
      <c r="Q723" s="22">
        <f t="shared" si="202"/>
        <v>0</v>
      </c>
      <c r="R723" s="19">
        <f t="shared" si="195"/>
        <v>0</v>
      </c>
      <c r="S723" s="1">
        <f t="shared" si="195"/>
        <v>0</v>
      </c>
      <c r="T723" s="1">
        <f t="shared" si="195"/>
        <v>0</v>
      </c>
      <c r="U723" s="42" t="str">
        <f t="shared" si="203"/>
        <v xml:space="preserve"> </v>
      </c>
    </row>
    <row r="724" spans="1:21" ht="15.75" x14ac:dyDescent="0.25">
      <c r="A724" s="3">
        <v>721</v>
      </c>
      <c r="B724" s="4">
        <f t="shared" si="187"/>
        <v>721</v>
      </c>
      <c r="C724" s="1" t="str">
        <f t="shared" si="188"/>
        <v xml:space="preserve"> </v>
      </c>
      <c r="D724" t="str">
        <f t="shared" si="189"/>
        <v xml:space="preserve"> </v>
      </c>
      <c r="E724" s="1" t="str">
        <f t="shared" si="190"/>
        <v xml:space="preserve"> </v>
      </c>
      <c r="F724" s="1">
        <f t="shared" si="196"/>
        <v>0</v>
      </c>
      <c r="G724" s="1" t="str">
        <f t="shared" si="191"/>
        <v xml:space="preserve"> </v>
      </c>
      <c r="H724" s="42" t="str">
        <f t="shared" si="197"/>
        <v xml:space="preserve"> </v>
      </c>
      <c r="I724" s="1" t="str">
        <f t="shared" si="192"/>
        <v xml:space="preserve"> </v>
      </c>
      <c r="J724" s="1" t="str">
        <f t="shared" si="193"/>
        <v xml:space="preserve"> </v>
      </c>
      <c r="K724" s="1" t="str">
        <f t="shared" si="194"/>
        <v xml:space="preserve"> </v>
      </c>
      <c r="L724" s="7"/>
      <c r="M724">
        <f t="shared" si="198"/>
        <v>0</v>
      </c>
      <c r="N724">
        <f t="shared" si="199"/>
        <v>0</v>
      </c>
      <c r="O724">
        <f t="shared" si="200"/>
        <v>0</v>
      </c>
      <c r="P724" s="1">
        <f t="shared" si="201"/>
        <v>0</v>
      </c>
      <c r="Q724" s="22">
        <f t="shared" si="202"/>
        <v>0</v>
      </c>
      <c r="R724" s="19">
        <f t="shared" si="195"/>
        <v>0</v>
      </c>
      <c r="S724" s="1">
        <f t="shared" si="195"/>
        <v>0</v>
      </c>
      <c r="T724" s="1">
        <f t="shared" si="195"/>
        <v>0</v>
      </c>
      <c r="U724" s="42" t="str">
        <f t="shared" si="203"/>
        <v xml:space="preserve"> </v>
      </c>
    </row>
    <row r="725" spans="1:21" ht="15.75" x14ac:dyDescent="0.25">
      <c r="A725" s="3">
        <v>722</v>
      </c>
      <c r="B725" s="4">
        <f t="shared" si="187"/>
        <v>722</v>
      </c>
      <c r="C725" s="1" t="str">
        <f t="shared" si="188"/>
        <v xml:space="preserve"> </v>
      </c>
      <c r="D725" t="str">
        <f t="shared" si="189"/>
        <v xml:space="preserve"> </v>
      </c>
      <c r="E725" s="1" t="str">
        <f t="shared" si="190"/>
        <v xml:space="preserve"> </v>
      </c>
      <c r="F725" s="1">
        <f t="shared" si="196"/>
        <v>0</v>
      </c>
      <c r="G725" s="1" t="str">
        <f t="shared" si="191"/>
        <v xml:space="preserve"> </v>
      </c>
      <c r="H725" s="42" t="str">
        <f t="shared" si="197"/>
        <v xml:space="preserve"> </v>
      </c>
      <c r="I725" s="1" t="str">
        <f t="shared" si="192"/>
        <v xml:space="preserve"> </v>
      </c>
      <c r="J725" s="1" t="str">
        <f t="shared" si="193"/>
        <v xml:space="preserve"> </v>
      </c>
      <c r="K725" s="1" t="str">
        <f t="shared" si="194"/>
        <v xml:space="preserve"> </v>
      </c>
      <c r="L725" s="7"/>
      <c r="M725">
        <f t="shared" si="198"/>
        <v>0</v>
      </c>
      <c r="N725">
        <f t="shared" si="199"/>
        <v>0</v>
      </c>
      <c r="O725">
        <f t="shared" si="200"/>
        <v>0</v>
      </c>
      <c r="P725" s="1">
        <f t="shared" si="201"/>
        <v>0</v>
      </c>
      <c r="Q725" s="22">
        <f t="shared" si="202"/>
        <v>0</v>
      </c>
      <c r="R725" s="19">
        <f t="shared" si="195"/>
        <v>0</v>
      </c>
      <c r="S725" s="1">
        <f t="shared" si="195"/>
        <v>0</v>
      </c>
      <c r="T725" s="1">
        <f t="shared" si="195"/>
        <v>0</v>
      </c>
      <c r="U725" s="42" t="str">
        <f t="shared" si="203"/>
        <v xml:space="preserve"> </v>
      </c>
    </row>
    <row r="726" spans="1:21" ht="15.75" x14ac:dyDescent="0.25">
      <c r="A726" s="3">
        <v>723</v>
      </c>
      <c r="B726" s="4">
        <f t="shared" si="187"/>
        <v>723</v>
      </c>
      <c r="C726" s="1" t="str">
        <f t="shared" si="188"/>
        <v xml:space="preserve"> </v>
      </c>
      <c r="D726" t="str">
        <f t="shared" si="189"/>
        <v xml:space="preserve"> </v>
      </c>
      <c r="E726" s="1" t="str">
        <f t="shared" si="190"/>
        <v xml:space="preserve"> </v>
      </c>
      <c r="F726" s="1">
        <f t="shared" si="196"/>
        <v>0</v>
      </c>
      <c r="G726" s="1" t="str">
        <f t="shared" si="191"/>
        <v xml:space="preserve"> </v>
      </c>
      <c r="H726" s="42" t="str">
        <f t="shared" si="197"/>
        <v xml:space="preserve"> </v>
      </c>
      <c r="I726" s="1" t="str">
        <f t="shared" si="192"/>
        <v xml:space="preserve"> </v>
      </c>
      <c r="J726" s="1" t="str">
        <f t="shared" si="193"/>
        <v xml:space="preserve"> </v>
      </c>
      <c r="K726" s="1" t="str">
        <f t="shared" si="194"/>
        <v xml:space="preserve"> </v>
      </c>
      <c r="L726" s="7"/>
      <c r="M726">
        <f t="shared" si="198"/>
        <v>0</v>
      </c>
      <c r="N726">
        <f t="shared" si="199"/>
        <v>0</v>
      </c>
      <c r="O726">
        <f t="shared" si="200"/>
        <v>0</v>
      </c>
      <c r="P726" s="1">
        <f t="shared" si="201"/>
        <v>0</v>
      </c>
      <c r="Q726" s="22">
        <f t="shared" si="202"/>
        <v>0</v>
      </c>
      <c r="R726" s="19">
        <f t="shared" si="195"/>
        <v>0</v>
      </c>
      <c r="S726" s="1">
        <f t="shared" si="195"/>
        <v>0</v>
      </c>
      <c r="T726" s="1">
        <f t="shared" si="195"/>
        <v>0</v>
      </c>
      <c r="U726" s="42" t="str">
        <f t="shared" si="203"/>
        <v xml:space="preserve"> </v>
      </c>
    </row>
    <row r="727" spans="1:21" ht="15.75" x14ac:dyDescent="0.25">
      <c r="A727" s="3">
        <v>724</v>
      </c>
      <c r="B727" s="4">
        <f t="shared" si="187"/>
        <v>724</v>
      </c>
      <c r="C727" s="1" t="str">
        <f t="shared" si="188"/>
        <v xml:space="preserve"> </v>
      </c>
      <c r="D727" t="str">
        <f t="shared" si="189"/>
        <v xml:space="preserve"> </v>
      </c>
      <c r="E727" s="1" t="str">
        <f t="shared" si="190"/>
        <v xml:space="preserve"> </v>
      </c>
      <c r="F727" s="1">
        <f t="shared" si="196"/>
        <v>0</v>
      </c>
      <c r="G727" s="1" t="str">
        <f t="shared" si="191"/>
        <v xml:space="preserve"> </v>
      </c>
      <c r="H727" s="42" t="str">
        <f t="shared" si="197"/>
        <v xml:space="preserve"> </v>
      </c>
      <c r="I727" s="1" t="str">
        <f t="shared" si="192"/>
        <v xml:space="preserve"> </v>
      </c>
      <c r="J727" s="1" t="str">
        <f t="shared" si="193"/>
        <v xml:space="preserve"> </v>
      </c>
      <c r="K727" s="1" t="str">
        <f t="shared" si="194"/>
        <v xml:space="preserve"> </v>
      </c>
      <c r="L727" s="7"/>
      <c r="M727">
        <f t="shared" si="198"/>
        <v>0</v>
      </c>
      <c r="N727">
        <f t="shared" si="199"/>
        <v>0</v>
      </c>
      <c r="O727">
        <f t="shared" si="200"/>
        <v>0</v>
      </c>
      <c r="P727" s="1">
        <f t="shared" si="201"/>
        <v>0</v>
      </c>
      <c r="Q727" s="22">
        <f t="shared" si="202"/>
        <v>0</v>
      </c>
      <c r="R727" s="19">
        <f t="shared" si="195"/>
        <v>0</v>
      </c>
      <c r="S727" s="1">
        <f t="shared" si="195"/>
        <v>0</v>
      </c>
      <c r="T727" s="1">
        <f t="shared" si="195"/>
        <v>0</v>
      </c>
      <c r="U727" s="42" t="str">
        <f t="shared" si="203"/>
        <v xml:space="preserve"> </v>
      </c>
    </row>
    <row r="728" spans="1:21" ht="15.75" x14ac:dyDescent="0.25">
      <c r="A728" s="3">
        <v>725</v>
      </c>
      <c r="B728" s="4">
        <f t="shared" si="187"/>
        <v>725</v>
      </c>
      <c r="C728" s="1" t="str">
        <f t="shared" si="188"/>
        <v xml:space="preserve"> </v>
      </c>
      <c r="D728" t="str">
        <f t="shared" si="189"/>
        <v xml:space="preserve"> </v>
      </c>
      <c r="E728" s="1" t="str">
        <f t="shared" si="190"/>
        <v xml:space="preserve"> </v>
      </c>
      <c r="F728" s="1">
        <f t="shared" si="196"/>
        <v>0</v>
      </c>
      <c r="G728" s="1" t="str">
        <f t="shared" si="191"/>
        <v xml:space="preserve"> </v>
      </c>
      <c r="H728" s="42" t="str">
        <f t="shared" si="197"/>
        <v xml:space="preserve"> </v>
      </c>
      <c r="I728" s="1" t="str">
        <f t="shared" si="192"/>
        <v xml:space="preserve"> </v>
      </c>
      <c r="J728" s="1" t="str">
        <f t="shared" si="193"/>
        <v xml:space="preserve"> </v>
      </c>
      <c r="K728" s="1" t="str">
        <f t="shared" si="194"/>
        <v xml:space="preserve"> </v>
      </c>
      <c r="L728" s="7"/>
      <c r="M728">
        <f t="shared" si="198"/>
        <v>0</v>
      </c>
      <c r="N728">
        <f t="shared" si="199"/>
        <v>0</v>
      </c>
      <c r="O728">
        <f t="shared" si="200"/>
        <v>0</v>
      </c>
      <c r="P728" s="1">
        <f t="shared" si="201"/>
        <v>0</v>
      </c>
      <c r="Q728" s="22">
        <f t="shared" si="202"/>
        <v>0</v>
      </c>
      <c r="R728" s="19">
        <f t="shared" si="195"/>
        <v>0</v>
      </c>
      <c r="S728" s="1">
        <f t="shared" si="195"/>
        <v>0</v>
      </c>
      <c r="T728" s="1">
        <f t="shared" si="195"/>
        <v>0</v>
      </c>
      <c r="U728" s="42" t="str">
        <f t="shared" si="203"/>
        <v xml:space="preserve"> </v>
      </c>
    </row>
    <row r="729" spans="1:21" ht="15.75" x14ac:dyDescent="0.25">
      <c r="A729" s="3">
        <v>726</v>
      </c>
      <c r="B729" s="4">
        <f t="shared" si="187"/>
        <v>726</v>
      </c>
      <c r="C729" s="1" t="str">
        <f t="shared" si="188"/>
        <v xml:space="preserve"> </v>
      </c>
      <c r="D729" t="str">
        <f t="shared" si="189"/>
        <v xml:space="preserve"> </v>
      </c>
      <c r="E729" s="1" t="str">
        <f t="shared" si="190"/>
        <v xml:space="preserve"> </v>
      </c>
      <c r="F729" s="1">
        <f t="shared" si="196"/>
        <v>0</v>
      </c>
      <c r="G729" s="1" t="str">
        <f t="shared" si="191"/>
        <v xml:space="preserve"> </v>
      </c>
      <c r="H729" s="42" t="str">
        <f t="shared" si="197"/>
        <v xml:space="preserve"> </v>
      </c>
      <c r="I729" s="1" t="str">
        <f t="shared" si="192"/>
        <v xml:space="preserve"> </v>
      </c>
      <c r="J729" s="1" t="str">
        <f t="shared" si="193"/>
        <v xml:space="preserve"> </v>
      </c>
      <c r="K729" s="1" t="str">
        <f t="shared" si="194"/>
        <v xml:space="preserve"> </v>
      </c>
      <c r="L729" s="7"/>
      <c r="M729">
        <f t="shared" si="198"/>
        <v>0</v>
      </c>
      <c r="N729">
        <f t="shared" si="199"/>
        <v>0</v>
      </c>
      <c r="O729">
        <f t="shared" si="200"/>
        <v>0</v>
      </c>
      <c r="P729" s="1">
        <f t="shared" si="201"/>
        <v>0</v>
      </c>
      <c r="Q729" s="22">
        <f t="shared" si="202"/>
        <v>0</v>
      </c>
      <c r="R729" s="19">
        <f t="shared" si="195"/>
        <v>0</v>
      </c>
      <c r="S729" s="1">
        <f t="shared" si="195"/>
        <v>0</v>
      </c>
      <c r="T729" s="1">
        <f t="shared" si="195"/>
        <v>0</v>
      </c>
      <c r="U729" s="42" t="str">
        <f t="shared" si="203"/>
        <v xml:space="preserve"> </v>
      </c>
    </row>
    <row r="730" spans="1:21" ht="15.75" x14ac:dyDescent="0.25">
      <c r="A730" s="3">
        <v>727</v>
      </c>
      <c r="B730" s="4">
        <f t="shared" si="187"/>
        <v>727</v>
      </c>
      <c r="C730" s="1" t="str">
        <f t="shared" si="188"/>
        <v xml:space="preserve"> </v>
      </c>
      <c r="D730" t="str">
        <f t="shared" si="189"/>
        <v xml:space="preserve"> </v>
      </c>
      <c r="E730" s="1" t="str">
        <f t="shared" si="190"/>
        <v xml:space="preserve"> </v>
      </c>
      <c r="F730" s="1">
        <f t="shared" si="196"/>
        <v>0</v>
      </c>
      <c r="G730" s="1" t="str">
        <f t="shared" si="191"/>
        <v xml:space="preserve"> </v>
      </c>
      <c r="H730" s="42" t="str">
        <f t="shared" si="197"/>
        <v xml:space="preserve"> </v>
      </c>
      <c r="I730" s="1" t="str">
        <f t="shared" si="192"/>
        <v xml:space="preserve"> </v>
      </c>
      <c r="J730" s="1" t="str">
        <f t="shared" si="193"/>
        <v xml:space="preserve"> </v>
      </c>
      <c r="K730" s="1" t="str">
        <f t="shared" si="194"/>
        <v xml:space="preserve"> </v>
      </c>
      <c r="L730" s="7"/>
      <c r="M730">
        <f t="shared" si="198"/>
        <v>0</v>
      </c>
      <c r="N730">
        <f t="shared" si="199"/>
        <v>0</v>
      </c>
      <c r="O730">
        <f t="shared" si="200"/>
        <v>0</v>
      </c>
      <c r="P730" s="1">
        <f t="shared" si="201"/>
        <v>0</v>
      </c>
      <c r="Q730" s="22">
        <f t="shared" si="202"/>
        <v>0</v>
      </c>
      <c r="R730" s="19">
        <f t="shared" si="195"/>
        <v>0</v>
      </c>
      <c r="S730" s="1">
        <f t="shared" si="195"/>
        <v>0</v>
      </c>
      <c r="T730" s="1">
        <f t="shared" si="195"/>
        <v>0</v>
      </c>
      <c r="U730" s="42" t="str">
        <f t="shared" si="203"/>
        <v xml:space="preserve"> </v>
      </c>
    </row>
    <row r="731" spans="1:21" ht="15.75" x14ac:dyDescent="0.25">
      <c r="A731" s="3">
        <v>728</v>
      </c>
      <c r="B731" s="4">
        <f t="shared" si="187"/>
        <v>728</v>
      </c>
      <c r="C731" s="1" t="str">
        <f t="shared" si="188"/>
        <v xml:space="preserve"> </v>
      </c>
      <c r="D731" t="str">
        <f t="shared" si="189"/>
        <v xml:space="preserve"> </v>
      </c>
      <c r="E731" s="1" t="str">
        <f t="shared" si="190"/>
        <v xml:space="preserve"> </v>
      </c>
      <c r="F731" s="1">
        <f t="shared" si="196"/>
        <v>0</v>
      </c>
      <c r="G731" s="1" t="str">
        <f t="shared" si="191"/>
        <v xml:space="preserve"> </v>
      </c>
      <c r="H731" s="42" t="str">
        <f t="shared" si="197"/>
        <v xml:space="preserve"> </v>
      </c>
      <c r="I731" s="1" t="str">
        <f t="shared" si="192"/>
        <v xml:space="preserve"> </v>
      </c>
      <c r="J731" s="1" t="str">
        <f t="shared" si="193"/>
        <v xml:space="preserve"> </v>
      </c>
      <c r="K731" s="1" t="str">
        <f t="shared" si="194"/>
        <v xml:space="preserve"> </v>
      </c>
      <c r="L731" s="7"/>
      <c r="M731">
        <f t="shared" si="198"/>
        <v>0</v>
      </c>
      <c r="N731">
        <f t="shared" si="199"/>
        <v>0</v>
      </c>
      <c r="O731">
        <f t="shared" si="200"/>
        <v>0</v>
      </c>
      <c r="P731" s="1">
        <f t="shared" si="201"/>
        <v>0</v>
      </c>
      <c r="Q731" s="22">
        <f t="shared" si="202"/>
        <v>0</v>
      </c>
      <c r="R731" s="19">
        <f t="shared" si="195"/>
        <v>0</v>
      </c>
      <c r="S731" s="1">
        <f t="shared" si="195"/>
        <v>0</v>
      </c>
      <c r="T731" s="1">
        <f t="shared" si="195"/>
        <v>0</v>
      </c>
      <c r="U731" s="42" t="str">
        <f t="shared" si="203"/>
        <v xml:space="preserve"> </v>
      </c>
    </row>
    <row r="732" spans="1:21" ht="15.75" x14ac:dyDescent="0.25">
      <c r="A732" s="3">
        <v>729</v>
      </c>
      <c r="B732" s="4">
        <f t="shared" si="187"/>
        <v>729</v>
      </c>
      <c r="C732" s="1" t="str">
        <f t="shared" si="188"/>
        <v xml:space="preserve"> </v>
      </c>
      <c r="D732" t="str">
        <f t="shared" si="189"/>
        <v xml:space="preserve"> </v>
      </c>
      <c r="E732" s="1" t="str">
        <f t="shared" si="190"/>
        <v xml:space="preserve"> </v>
      </c>
      <c r="F732" s="1">
        <f t="shared" si="196"/>
        <v>0</v>
      </c>
      <c r="G732" s="1" t="str">
        <f t="shared" si="191"/>
        <v xml:space="preserve"> </v>
      </c>
      <c r="H732" s="42" t="str">
        <f t="shared" si="197"/>
        <v xml:space="preserve"> </v>
      </c>
      <c r="I732" s="1" t="str">
        <f t="shared" si="192"/>
        <v xml:space="preserve"> </v>
      </c>
      <c r="J732" s="1" t="str">
        <f t="shared" si="193"/>
        <v xml:space="preserve"> </v>
      </c>
      <c r="K732" s="1" t="str">
        <f t="shared" si="194"/>
        <v xml:space="preserve"> </v>
      </c>
      <c r="L732" s="7"/>
      <c r="M732">
        <f t="shared" si="198"/>
        <v>0</v>
      </c>
      <c r="N732">
        <f t="shared" si="199"/>
        <v>0</v>
      </c>
      <c r="O732">
        <f t="shared" si="200"/>
        <v>0</v>
      </c>
      <c r="P732" s="1">
        <f t="shared" si="201"/>
        <v>0</v>
      </c>
      <c r="Q732" s="22">
        <f t="shared" si="202"/>
        <v>0</v>
      </c>
      <c r="R732" s="19">
        <f t="shared" si="195"/>
        <v>0</v>
      </c>
      <c r="S732" s="1">
        <f t="shared" si="195"/>
        <v>0</v>
      </c>
      <c r="T732" s="1">
        <f t="shared" si="195"/>
        <v>0</v>
      </c>
      <c r="U732" s="42" t="str">
        <f t="shared" si="203"/>
        <v xml:space="preserve"> </v>
      </c>
    </row>
    <row r="733" spans="1:21" ht="15.75" x14ac:dyDescent="0.25">
      <c r="A733" s="3">
        <v>730</v>
      </c>
      <c r="B733" s="4">
        <f t="shared" si="187"/>
        <v>730</v>
      </c>
      <c r="C733" s="1" t="str">
        <f t="shared" si="188"/>
        <v xml:space="preserve"> </v>
      </c>
      <c r="D733" t="str">
        <f t="shared" si="189"/>
        <v xml:space="preserve"> </v>
      </c>
      <c r="E733" s="1" t="str">
        <f t="shared" si="190"/>
        <v xml:space="preserve"> </v>
      </c>
      <c r="F733" s="1">
        <f t="shared" si="196"/>
        <v>0</v>
      </c>
      <c r="G733" s="1" t="str">
        <f t="shared" si="191"/>
        <v xml:space="preserve"> </v>
      </c>
      <c r="H733" s="42" t="str">
        <f t="shared" si="197"/>
        <v xml:space="preserve"> </v>
      </c>
      <c r="I733" s="1" t="str">
        <f t="shared" si="192"/>
        <v xml:space="preserve"> </v>
      </c>
      <c r="J733" s="1" t="str">
        <f t="shared" si="193"/>
        <v xml:space="preserve"> </v>
      </c>
      <c r="K733" s="1" t="str">
        <f t="shared" si="194"/>
        <v xml:space="preserve"> </v>
      </c>
      <c r="L733" s="7"/>
      <c r="M733">
        <f t="shared" si="198"/>
        <v>0</v>
      </c>
      <c r="N733">
        <f t="shared" si="199"/>
        <v>0</v>
      </c>
      <c r="O733">
        <f t="shared" si="200"/>
        <v>0</v>
      </c>
      <c r="P733" s="1">
        <f t="shared" si="201"/>
        <v>0</v>
      </c>
      <c r="Q733" s="22">
        <f t="shared" si="202"/>
        <v>0</v>
      </c>
      <c r="R733" s="19">
        <f t="shared" si="195"/>
        <v>0</v>
      </c>
      <c r="S733" s="1">
        <f t="shared" si="195"/>
        <v>0</v>
      </c>
      <c r="T733" s="1">
        <f t="shared" si="195"/>
        <v>0</v>
      </c>
      <c r="U733" s="42" t="str">
        <f t="shared" si="203"/>
        <v xml:space="preserve"> </v>
      </c>
    </row>
    <row r="734" spans="1:21" ht="15.75" x14ac:dyDescent="0.25">
      <c r="A734" s="3">
        <v>731</v>
      </c>
      <c r="B734" s="4">
        <f t="shared" si="187"/>
        <v>731</v>
      </c>
      <c r="C734" s="1" t="str">
        <f t="shared" si="188"/>
        <v xml:space="preserve"> </v>
      </c>
      <c r="D734" t="str">
        <f t="shared" si="189"/>
        <v xml:space="preserve"> </v>
      </c>
      <c r="E734" s="1" t="str">
        <f t="shared" si="190"/>
        <v xml:space="preserve"> </v>
      </c>
      <c r="F734" s="1">
        <f t="shared" si="196"/>
        <v>0</v>
      </c>
      <c r="G734" s="1" t="str">
        <f t="shared" si="191"/>
        <v xml:space="preserve"> </v>
      </c>
      <c r="H734" s="42" t="str">
        <f t="shared" si="197"/>
        <v xml:space="preserve"> </v>
      </c>
      <c r="I734" s="1" t="str">
        <f t="shared" si="192"/>
        <v xml:space="preserve"> </v>
      </c>
      <c r="J734" s="1" t="str">
        <f t="shared" si="193"/>
        <v xml:space="preserve"> </v>
      </c>
      <c r="K734" s="1" t="str">
        <f t="shared" si="194"/>
        <v xml:space="preserve"> </v>
      </c>
      <c r="L734" s="7"/>
      <c r="M734">
        <f t="shared" si="198"/>
        <v>0</v>
      </c>
      <c r="N734">
        <f t="shared" si="199"/>
        <v>0</v>
      </c>
      <c r="O734">
        <f t="shared" si="200"/>
        <v>0</v>
      </c>
      <c r="P734" s="1">
        <f t="shared" si="201"/>
        <v>0</v>
      </c>
      <c r="Q734" s="22">
        <f t="shared" si="202"/>
        <v>0</v>
      </c>
      <c r="R734" s="19">
        <f t="shared" si="195"/>
        <v>0</v>
      </c>
      <c r="S734" s="1">
        <f t="shared" si="195"/>
        <v>0</v>
      </c>
      <c r="T734" s="1">
        <f t="shared" si="195"/>
        <v>0</v>
      </c>
      <c r="U734" s="42" t="str">
        <f t="shared" si="203"/>
        <v xml:space="preserve"> </v>
      </c>
    </row>
    <row r="735" spans="1:21" ht="15.75" x14ac:dyDescent="0.25">
      <c r="A735" s="3">
        <v>732</v>
      </c>
      <c r="B735" s="4">
        <f t="shared" si="187"/>
        <v>732</v>
      </c>
      <c r="C735" s="1" t="str">
        <f t="shared" si="188"/>
        <v xml:space="preserve"> </v>
      </c>
      <c r="D735" t="str">
        <f t="shared" si="189"/>
        <v xml:space="preserve"> </v>
      </c>
      <c r="E735" s="1" t="str">
        <f t="shared" si="190"/>
        <v xml:space="preserve"> </v>
      </c>
      <c r="F735" s="1">
        <f t="shared" si="196"/>
        <v>0</v>
      </c>
      <c r="G735" s="1" t="str">
        <f t="shared" si="191"/>
        <v xml:space="preserve"> </v>
      </c>
      <c r="H735" s="42" t="str">
        <f t="shared" si="197"/>
        <v xml:space="preserve"> </v>
      </c>
      <c r="I735" s="1" t="str">
        <f t="shared" si="192"/>
        <v xml:space="preserve"> </v>
      </c>
      <c r="J735" s="1" t="str">
        <f t="shared" si="193"/>
        <v xml:space="preserve"> </v>
      </c>
      <c r="K735" s="1" t="str">
        <f t="shared" si="194"/>
        <v xml:space="preserve"> </v>
      </c>
      <c r="L735" s="7"/>
      <c r="M735">
        <f t="shared" si="198"/>
        <v>0</v>
      </c>
      <c r="N735">
        <f t="shared" si="199"/>
        <v>0</v>
      </c>
      <c r="O735">
        <f t="shared" si="200"/>
        <v>0</v>
      </c>
      <c r="P735" s="1">
        <f t="shared" si="201"/>
        <v>0</v>
      </c>
      <c r="Q735" s="22">
        <f t="shared" si="202"/>
        <v>0</v>
      </c>
      <c r="R735" s="19">
        <f t="shared" si="195"/>
        <v>0</v>
      </c>
      <c r="S735" s="1">
        <f t="shared" si="195"/>
        <v>0</v>
      </c>
      <c r="T735" s="1">
        <f t="shared" si="195"/>
        <v>0</v>
      </c>
      <c r="U735" s="42" t="str">
        <f t="shared" si="203"/>
        <v xml:space="preserve"> </v>
      </c>
    </row>
    <row r="736" spans="1:21" ht="15.75" x14ac:dyDescent="0.25">
      <c r="A736" s="3">
        <v>733</v>
      </c>
      <c r="B736" s="4">
        <f t="shared" si="187"/>
        <v>733</v>
      </c>
      <c r="C736" s="1" t="str">
        <f t="shared" si="188"/>
        <v xml:space="preserve"> </v>
      </c>
      <c r="D736" t="str">
        <f t="shared" si="189"/>
        <v xml:space="preserve"> </v>
      </c>
      <c r="E736" s="1" t="str">
        <f t="shared" si="190"/>
        <v xml:space="preserve"> </v>
      </c>
      <c r="F736" s="1">
        <f t="shared" si="196"/>
        <v>0</v>
      </c>
      <c r="G736" s="1" t="str">
        <f t="shared" si="191"/>
        <v xml:space="preserve"> </v>
      </c>
      <c r="H736" s="42" t="str">
        <f t="shared" si="197"/>
        <v xml:space="preserve"> </v>
      </c>
      <c r="I736" s="1" t="str">
        <f t="shared" si="192"/>
        <v xml:space="preserve"> </v>
      </c>
      <c r="J736" s="1" t="str">
        <f t="shared" si="193"/>
        <v xml:space="preserve"> </v>
      </c>
      <c r="K736" s="1" t="str">
        <f t="shared" si="194"/>
        <v xml:space="preserve"> </v>
      </c>
      <c r="L736" s="7"/>
      <c r="M736">
        <f t="shared" si="198"/>
        <v>0</v>
      </c>
      <c r="N736">
        <f t="shared" si="199"/>
        <v>0</v>
      </c>
      <c r="O736">
        <f t="shared" si="200"/>
        <v>0</v>
      </c>
      <c r="P736" s="1">
        <f t="shared" si="201"/>
        <v>0</v>
      </c>
      <c r="Q736" s="22">
        <f t="shared" si="202"/>
        <v>0</v>
      </c>
      <c r="R736" s="19">
        <f t="shared" si="195"/>
        <v>0</v>
      </c>
      <c r="S736" s="1">
        <f t="shared" si="195"/>
        <v>0</v>
      </c>
      <c r="T736" s="1">
        <f t="shared" si="195"/>
        <v>0</v>
      </c>
      <c r="U736" s="42" t="str">
        <f t="shared" si="203"/>
        <v xml:space="preserve"> </v>
      </c>
    </row>
    <row r="737" spans="1:21" ht="15.75" x14ac:dyDescent="0.25">
      <c r="A737" s="3">
        <v>734</v>
      </c>
      <c r="B737" s="4">
        <f t="shared" si="187"/>
        <v>734</v>
      </c>
      <c r="C737" s="1" t="str">
        <f t="shared" si="188"/>
        <v xml:space="preserve"> </v>
      </c>
      <c r="D737" t="str">
        <f t="shared" si="189"/>
        <v xml:space="preserve"> </v>
      </c>
      <c r="E737" s="1" t="str">
        <f t="shared" si="190"/>
        <v xml:space="preserve"> </v>
      </c>
      <c r="F737" s="1">
        <f t="shared" si="196"/>
        <v>0</v>
      </c>
      <c r="G737" s="1" t="str">
        <f t="shared" si="191"/>
        <v xml:space="preserve"> </v>
      </c>
      <c r="H737" s="42" t="str">
        <f t="shared" si="197"/>
        <v xml:space="preserve"> </v>
      </c>
      <c r="I737" s="1" t="str">
        <f t="shared" si="192"/>
        <v xml:space="preserve"> </v>
      </c>
      <c r="J737" s="1" t="str">
        <f t="shared" si="193"/>
        <v xml:space="preserve"> </v>
      </c>
      <c r="K737" s="1" t="str">
        <f t="shared" si="194"/>
        <v xml:space="preserve"> </v>
      </c>
      <c r="L737" s="7"/>
      <c r="M737">
        <f t="shared" si="198"/>
        <v>0</v>
      </c>
      <c r="N737">
        <f t="shared" si="199"/>
        <v>0</v>
      </c>
      <c r="O737">
        <f t="shared" si="200"/>
        <v>0</v>
      </c>
      <c r="P737" s="1">
        <f t="shared" si="201"/>
        <v>0</v>
      </c>
      <c r="Q737" s="22">
        <f t="shared" si="202"/>
        <v>0</v>
      </c>
      <c r="R737" s="19">
        <f t="shared" si="195"/>
        <v>0</v>
      </c>
      <c r="S737" s="1">
        <f t="shared" si="195"/>
        <v>0</v>
      </c>
      <c r="T737" s="1">
        <f t="shared" si="195"/>
        <v>0</v>
      </c>
      <c r="U737" s="42" t="str">
        <f t="shared" si="203"/>
        <v xml:space="preserve"> </v>
      </c>
    </row>
    <row r="738" spans="1:21" ht="15.75" x14ac:dyDescent="0.25">
      <c r="A738" s="3">
        <v>735</v>
      </c>
      <c r="B738" s="4">
        <f t="shared" si="187"/>
        <v>735</v>
      </c>
      <c r="C738" s="1" t="str">
        <f t="shared" si="188"/>
        <v xml:space="preserve"> </v>
      </c>
      <c r="D738" t="str">
        <f t="shared" si="189"/>
        <v xml:space="preserve"> </v>
      </c>
      <c r="E738" s="1" t="str">
        <f t="shared" si="190"/>
        <v xml:space="preserve"> </v>
      </c>
      <c r="F738" s="1">
        <f t="shared" si="196"/>
        <v>0</v>
      </c>
      <c r="G738" s="1" t="str">
        <f t="shared" si="191"/>
        <v xml:space="preserve"> </v>
      </c>
      <c r="H738" s="42" t="str">
        <f t="shared" si="197"/>
        <v xml:space="preserve"> </v>
      </c>
      <c r="I738" s="1" t="str">
        <f t="shared" si="192"/>
        <v xml:space="preserve"> </v>
      </c>
      <c r="J738" s="1" t="str">
        <f t="shared" si="193"/>
        <v xml:space="preserve"> </v>
      </c>
      <c r="K738" s="1" t="str">
        <f t="shared" si="194"/>
        <v xml:space="preserve"> </v>
      </c>
      <c r="L738" s="7"/>
      <c r="M738">
        <f t="shared" si="198"/>
        <v>0</v>
      </c>
      <c r="N738">
        <f t="shared" si="199"/>
        <v>0</v>
      </c>
      <c r="O738">
        <f t="shared" si="200"/>
        <v>0</v>
      </c>
      <c r="P738" s="1">
        <f t="shared" si="201"/>
        <v>0</v>
      </c>
      <c r="Q738" s="22">
        <f t="shared" si="202"/>
        <v>0</v>
      </c>
      <c r="R738" s="19">
        <f t="shared" si="195"/>
        <v>0</v>
      </c>
      <c r="S738" s="1">
        <f t="shared" si="195"/>
        <v>0</v>
      </c>
      <c r="T738" s="1">
        <f t="shared" si="195"/>
        <v>0</v>
      </c>
      <c r="U738" s="42" t="str">
        <f t="shared" si="203"/>
        <v xml:space="preserve"> </v>
      </c>
    </row>
    <row r="739" spans="1:21" ht="15.75" x14ac:dyDescent="0.25">
      <c r="A739" s="3">
        <v>736</v>
      </c>
      <c r="B739" s="4">
        <f t="shared" si="187"/>
        <v>736</v>
      </c>
      <c r="C739" s="1" t="str">
        <f t="shared" si="188"/>
        <v xml:space="preserve"> </v>
      </c>
      <c r="D739" t="str">
        <f t="shared" si="189"/>
        <v xml:space="preserve"> </v>
      </c>
      <c r="E739" s="1" t="str">
        <f t="shared" si="190"/>
        <v xml:space="preserve"> </v>
      </c>
      <c r="F739" s="1">
        <f t="shared" si="196"/>
        <v>0</v>
      </c>
      <c r="G739" s="1" t="str">
        <f t="shared" si="191"/>
        <v xml:space="preserve"> </v>
      </c>
      <c r="H739" s="42" t="str">
        <f t="shared" si="197"/>
        <v xml:space="preserve"> </v>
      </c>
      <c r="I739" s="1" t="str">
        <f t="shared" si="192"/>
        <v xml:space="preserve"> </v>
      </c>
      <c r="J739" s="1" t="str">
        <f t="shared" si="193"/>
        <v xml:space="preserve"> </v>
      </c>
      <c r="K739" s="1" t="str">
        <f t="shared" si="194"/>
        <v xml:space="preserve"> </v>
      </c>
      <c r="L739" s="7"/>
      <c r="M739">
        <f t="shared" si="198"/>
        <v>0</v>
      </c>
      <c r="N739">
        <f t="shared" si="199"/>
        <v>0</v>
      </c>
      <c r="O739">
        <f t="shared" si="200"/>
        <v>0</v>
      </c>
      <c r="P739" s="1">
        <f t="shared" si="201"/>
        <v>0</v>
      </c>
      <c r="Q739" s="22">
        <f t="shared" si="202"/>
        <v>0</v>
      </c>
      <c r="R739" s="19">
        <f t="shared" si="195"/>
        <v>0</v>
      </c>
      <c r="S739" s="1">
        <f t="shared" si="195"/>
        <v>0</v>
      </c>
      <c r="T739" s="1">
        <f t="shared" si="195"/>
        <v>0</v>
      </c>
      <c r="U739" s="42" t="str">
        <f t="shared" si="203"/>
        <v xml:space="preserve"> </v>
      </c>
    </row>
    <row r="740" spans="1:21" ht="15.75" x14ac:dyDescent="0.25">
      <c r="A740" s="3">
        <v>737</v>
      </c>
      <c r="B740" s="4">
        <f t="shared" si="187"/>
        <v>737</v>
      </c>
      <c r="C740" s="1" t="str">
        <f t="shared" si="188"/>
        <v xml:space="preserve"> </v>
      </c>
      <c r="D740" t="str">
        <f t="shared" si="189"/>
        <v xml:space="preserve"> </v>
      </c>
      <c r="E740" s="1" t="str">
        <f t="shared" si="190"/>
        <v xml:space="preserve"> </v>
      </c>
      <c r="F740" s="1">
        <f t="shared" si="196"/>
        <v>0</v>
      </c>
      <c r="G740" s="1" t="str">
        <f t="shared" si="191"/>
        <v xml:space="preserve"> </v>
      </c>
      <c r="H740" s="42" t="str">
        <f t="shared" si="197"/>
        <v xml:space="preserve"> </v>
      </c>
      <c r="I740" s="1" t="str">
        <f t="shared" si="192"/>
        <v xml:space="preserve"> </v>
      </c>
      <c r="J740" s="1" t="str">
        <f t="shared" si="193"/>
        <v xml:space="preserve"> </v>
      </c>
      <c r="K740" s="1" t="str">
        <f t="shared" si="194"/>
        <v xml:space="preserve"> </v>
      </c>
      <c r="L740" s="7"/>
      <c r="M740">
        <f t="shared" si="198"/>
        <v>0</v>
      </c>
      <c r="N740">
        <f t="shared" si="199"/>
        <v>0</v>
      </c>
      <c r="O740">
        <f t="shared" si="200"/>
        <v>0</v>
      </c>
      <c r="P740" s="1">
        <f t="shared" si="201"/>
        <v>0</v>
      </c>
      <c r="Q740" s="22">
        <f t="shared" si="202"/>
        <v>0</v>
      </c>
      <c r="R740" s="19">
        <f t="shared" si="195"/>
        <v>0</v>
      </c>
      <c r="S740" s="1">
        <f t="shared" si="195"/>
        <v>0</v>
      </c>
      <c r="T740" s="1">
        <f t="shared" si="195"/>
        <v>0</v>
      </c>
      <c r="U740" s="42" t="str">
        <f t="shared" si="203"/>
        <v xml:space="preserve"> </v>
      </c>
    </row>
    <row r="741" spans="1:21" ht="15.75" x14ac:dyDescent="0.25">
      <c r="A741" s="3">
        <v>738</v>
      </c>
      <c r="B741" s="4">
        <f t="shared" si="187"/>
        <v>738</v>
      </c>
      <c r="C741" s="1" t="str">
        <f t="shared" si="188"/>
        <v xml:space="preserve"> </v>
      </c>
      <c r="D741" t="str">
        <f t="shared" si="189"/>
        <v xml:space="preserve"> </v>
      </c>
      <c r="E741" s="1" t="str">
        <f t="shared" si="190"/>
        <v xml:space="preserve"> </v>
      </c>
      <c r="F741" s="1">
        <f t="shared" si="196"/>
        <v>0</v>
      </c>
      <c r="G741" s="1" t="str">
        <f t="shared" si="191"/>
        <v xml:space="preserve"> </v>
      </c>
      <c r="H741" s="42" t="str">
        <f t="shared" si="197"/>
        <v xml:space="preserve"> </v>
      </c>
      <c r="I741" s="1" t="str">
        <f t="shared" si="192"/>
        <v xml:space="preserve"> </v>
      </c>
      <c r="J741" s="1" t="str">
        <f t="shared" si="193"/>
        <v xml:space="preserve"> </v>
      </c>
      <c r="K741" s="1" t="str">
        <f t="shared" si="194"/>
        <v xml:space="preserve"> </v>
      </c>
      <c r="L741" s="7"/>
      <c r="M741">
        <f t="shared" si="198"/>
        <v>0</v>
      </c>
      <c r="N741">
        <f t="shared" si="199"/>
        <v>0</v>
      </c>
      <c r="O741">
        <f t="shared" si="200"/>
        <v>0</v>
      </c>
      <c r="P741" s="1">
        <f t="shared" si="201"/>
        <v>0</v>
      </c>
      <c r="Q741" s="22">
        <f t="shared" si="202"/>
        <v>0</v>
      </c>
      <c r="R741" s="19">
        <f t="shared" si="195"/>
        <v>0</v>
      </c>
      <c r="S741" s="1">
        <f t="shared" si="195"/>
        <v>0</v>
      </c>
      <c r="T741" s="1">
        <f t="shared" si="195"/>
        <v>0</v>
      </c>
      <c r="U741" s="42" t="str">
        <f t="shared" si="203"/>
        <v xml:space="preserve"> </v>
      </c>
    </row>
    <row r="742" spans="1:21" ht="15.75" x14ac:dyDescent="0.25">
      <c r="A742" s="3">
        <v>739</v>
      </c>
      <c r="B742" s="4">
        <f t="shared" si="187"/>
        <v>739</v>
      </c>
      <c r="C742" s="1" t="str">
        <f t="shared" si="188"/>
        <v xml:space="preserve"> </v>
      </c>
      <c r="D742" t="str">
        <f t="shared" si="189"/>
        <v xml:space="preserve"> </v>
      </c>
      <c r="E742" s="1" t="str">
        <f t="shared" si="190"/>
        <v xml:space="preserve"> </v>
      </c>
      <c r="F742" s="1">
        <f t="shared" si="196"/>
        <v>0</v>
      </c>
      <c r="G742" s="1" t="str">
        <f t="shared" si="191"/>
        <v xml:space="preserve"> </v>
      </c>
      <c r="H742" s="42" t="str">
        <f t="shared" si="197"/>
        <v xml:space="preserve"> </v>
      </c>
      <c r="I742" s="1" t="str">
        <f t="shared" si="192"/>
        <v xml:space="preserve"> </v>
      </c>
      <c r="J742" s="1" t="str">
        <f t="shared" si="193"/>
        <v xml:space="preserve"> </v>
      </c>
      <c r="K742" s="1" t="str">
        <f t="shared" si="194"/>
        <v xml:space="preserve"> </v>
      </c>
      <c r="L742" s="7"/>
      <c r="M742">
        <f t="shared" si="198"/>
        <v>0</v>
      </c>
      <c r="N742">
        <f t="shared" si="199"/>
        <v>0</v>
      </c>
      <c r="O742">
        <f t="shared" si="200"/>
        <v>0</v>
      </c>
      <c r="P742" s="1">
        <f t="shared" si="201"/>
        <v>0</v>
      </c>
      <c r="Q742" s="22">
        <f t="shared" si="202"/>
        <v>0</v>
      </c>
      <c r="R742" s="19">
        <f t="shared" si="195"/>
        <v>0</v>
      </c>
      <c r="S742" s="1">
        <f t="shared" si="195"/>
        <v>0</v>
      </c>
      <c r="T742" s="1">
        <f t="shared" si="195"/>
        <v>0</v>
      </c>
      <c r="U742" s="42" t="str">
        <f t="shared" si="203"/>
        <v xml:space="preserve"> </v>
      </c>
    </row>
    <row r="743" spans="1:21" ht="15.75" x14ac:dyDescent="0.25">
      <c r="A743" s="3">
        <v>740</v>
      </c>
      <c r="B743" s="4">
        <f t="shared" si="187"/>
        <v>740</v>
      </c>
      <c r="C743" s="1" t="str">
        <f t="shared" si="188"/>
        <v xml:space="preserve"> </v>
      </c>
      <c r="D743" t="str">
        <f t="shared" si="189"/>
        <v xml:space="preserve"> </v>
      </c>
      <c r="E743" s="1" t="str">
        <f t="shared" si="190"/>
        <v xml:space="preserve"> </v>
      </c>
      <c r="F743" s="1">
        <f t="shared" si="196"/>
        <v>0</v>
      </c>
      <c r="G743" s="1" t="str">
        <f t="shared" si="191"/>
        <v xml:space="preserve"> </v>
      </c>
      <c r="H743" s="42" t="str">
        <f t="shared" si="197"/>
        <v xml:space="preserve"> </v>
      </c>
      <c r="I743" s="1" t="str">
        <f t="shared" si="192"/>
        <v xml:space="preserve"> </v>
      </c>
      <c r="J743" s="1" t="str">
        <f t="shared" si="193"/>
        <v xml:space="preserve"> </v>
      </c>
      <c r="K743" s="1" t="str">
        <f t="shared" si="194"/>
        <v xml:space="preserve"> </v>
      </c>
      <c r="L743" s="7"/>
      <c r="M743">
        <f t="shared" si="198"/>
        <v>0</v>
      </c>
      <c r="N743">
        <f t="shared" si="199"/>
        <v>0</v>
      </c>
      <c r="O743">
        <f t="shared" si="200"/>
        <v>0</v>
      </c>
      <c r="P743" s="1">
        <f t="shared" si="201"/>
        <v>0</v>
      </c>
      <c r="Q743" s="22">
        <f t="shared" si="202"/>
        <v>0</v>
      </c>
      <c r="R743" s="19">
        <f t="shared" si="195"/>
        <v>0</v>
      </c>
      <c r="S743" s="1">
        <f t="shared" si="195"/>
        <v>0</v>
      </c>
      <c r="T743" s="1">
        <f t="shared" si="195"/>
        <v>0</v>
      </c>
      <c r="U743" s="42" t="str">
        <f t="shared" si="203"/>
        <v xml:space="preserve"> </v>
      </c>
    </row>
    <row r="744" spans="1:21" ht="15.75" x14ac:dyDescent="0.25">
      <c r="A744" s="3">
        <v>741</v>
      </c>
      <c r="B744" s="4">
        <f t="shared" si="187"/>
        <v>741</v>
      </c>
      <c r="C744" s="1" t="str">
        <f t="shared" si="188"/>
        <v xml:space="preserve"> </v>
      </c>
      <c r="D744" t="str">
        <f t="shared" si="189"/>
        <v xml:space="preserve"> </v>
      </c>
      <c r="E744" s="1" t="str">
        <f t="shared" si="190"/>
        <v xml:space="preserve"> </v>
      </c>
      <c r="F744" s="1">
        <f t="shared" si="196"/>
        <v>0</v>
      </c>
      <c r="G744" s="1" t="str">
        <f t="shared" si="191"/>
        <v xml:space="preserve"> </v>
      </c>
      <c r="H744" s="42" t="str">
        <f t="shared" si="197"/>
        <v xml:space="preserve"> </v>
      </c>
      <c r="I744" s="1" t="str">
        <f t="shared" si="192"/>
        <v xml:space="preserve"> </v>
      </c>
      <c r="J744" s="1" t="str">
        <f t="shared" si="193"/>
        <v xml:space="preserve"> </v>
      </c>
      <c r="K744" s="1" t="str">
        <f t="shared" si="194"/>
        <v xml:space="preserve"> </v>
      </c>
      <c r="L744" s="7"/>
      <c r="M744">
        <f t="shared" si="198"/>
        <v>0</v>
      </c>
      <c r="N744">
        <f t="shared" si="199"/>
        <v>0</v>
      </c>
      <c r="O744">
        <f t="shared" si="200"/>
        <v>0</v>
      </c>
      <c r="P744" s="1">
        <f t="shared" si="201"/>
        <v>0</v>
      </c>
      <c r="Q744" s="22">
        <f t="shared" si="202"/>
        <v>0</v>
      </c>
      <c r="R744" s="19">
        <f t="shared" si="195"/>
        <v>0</v>
      </c>
      <c r="S744" s="1">
        <f t="shared" si="195"/>
        <v>0</v>
      </c>
      <c r="T744" s="1">
        <f t="shared" si="195"/>
        <v>0</v>
      </c>
      <c r="U744" s="42" t="str">
        <f t="shared" si="203"/>
        <v xml:space="preserve"> </v>
      </c>
    </row>
    <row r="745" spans="1:21" ht="15.75" x14ac:dyDescent="0.25">
      <c r="A745" s="3">
        <v>742</v>
      </c>
      <c r="B745" s="4">
        <f t="shared" si="187"/>
        <v>742</v>
      </c>
      <c r="C745" s="1" t="str">
        <f t="shared" si="188"/>
        <v xml:space="preserve"> </v>
      </c>
      <c r="D745" t="str">
        <f t="shared" si="189"/>
        <v xml:space="preserve"> </v>
      </c>
      <c r="E745" s="1" t="str">
        <f t="shared" si="190"/>
        <v xml:space="preserve"> </v>
      </c>
      <c r="F745" s="1">
        <f t="shared" si="196"/>
        <v>0</v>
      </c>
      <c r="G745" s="1" t="str">
        <f t="shared" si="191"/>
        <v xml:space="preserve"> </v>
      </c>
      <c r="H745" s="42" t="str">
        <f t="shared" si="197"/>
        <v xml:space="preserve"> </v>
      </c>
      <c r="I745" s="1" t="str">
        <f t="shared" si="192"/>
        <v xml:space="preserve"> </v>
      </c>
      <c r="J745" s="1" t="str">
        <f t="shared" si="193"/>
        <v xml:space="preserve"> </v>
      </c>
      <c r="K745" s="1" t="str">
        <f t="shared" si="194"/>
        <v xml:space="preserve"> </v>
      </c>
      <c r="L745" s="7"/>
      <c r="M745">
        <f t="shared" si="198"/>
        <v>0</v>
      </c>
      <c r="N745">
        <f t="shared" si="199"/>
        <v>0</v>
      </c>
      <c r="O745">
        <f t="shared" si="200"/>
        <v>0</v>
      </c>
      <c r="P745" s="1">
        <f t="shared" si="201"/>
        <v>0</v>
      </c>
      <c r="Q745" s="22">
        <f t="shared" si="202"/>
        <v>0</v>
      </c>
      <c r="R745" s="19">
        <f t="shared" si="195"/>
        <v>0</v>
      </c>
      <c r="S745" s="1">
        <f t="shared" si="195"/>
        <v>0</v>
      </c>
      <c r="T745" s="1">
        <f t="shared" si="195"/>
        <v>0</v>
      </c>
      <c r="U745" s="42" t="str">
        <f t="shared" si="203"/>
        <v xml:space="preserve"> </v>
      </c>
    </row>
    <row r="746" spans="1:21" ht="15.75" x14ac:dyDescent="0.25">
      <c r="A746" s="3">
        <v>743</v>
      </c>
      <c r="B746" s="4">
        <f t="shared" si="187"/>
        <v>743</v>
      </c>
      <c r="C746" s="1" t="str">
        <f t="shared" si="188"/>
        <v xml:space="preserve"> </v>
      </c>
      <c r="D746" t="str">
        <f t="shared" si="189"/>
        <v xml:space="preserve"> </v>
      </c>
      <c r="E746" s="1" t="str">
        <f t="shared" si="190"/>
        <v xml:space="preserve"> </v>
      </c>
      <c r="F746" s="1">
        <f t="shared" si="196"/>
        <v>0</v>
      </c>
      <c r="G746" s="1" t="str">
        <f t="shared" si="191"/>
        <v xml:space="preserve"> </v>
      </c>
      <c r="H746" s="42" t="str">
        <f t="shared" si="197"/>
        <v xml:space="preserve"> </v>
      </c>
      <c r="I746" s="1" t="str">
        <f t="shared" si="192"/>
        <v xml:space="preserve"> </v>
      </c>
      <c r="J746" s="1" t="str">
        <f t="shared" si="193"/>
        <v xml:space="preserve"> </v>
      </c>
      <c r="K746" s="1" t="str">
        <f t="shared" si="194"/>
        <v xml:space="preserve"> </v>
      </c>
      <c r="L746" s="7"/>
      <c r="M746">
        <f t="shared" si="198"/>
        <v>0</v>
      </c>
      <c r="N746">
        <f t="shared" si="199"/>
        <v>0</v>
      </c>
      <c r="O746">
        <f t="shared" si="200"/>
        <v>0</v>
      </c>
      <c r="P746" s="1">
        <f t="shared" si="201"/>
        <v>0</v>
      </c>
      <c r="Q746" s="22">
        <f t="shared" si="202"/>
        <v>0</v>
      </c>
      <c r="R746" s="19">
        <f t="shared" si="195"/>
        <v>0</v>
      </c>
      <c r="S746" s="1">
        <f t="shared" si="195"/>
        <v>0</v>
      </c>
      <c r="T746" s="1">
        <f t="shared" si="195"/>
        <v>0</v>
      </c>
      <c r="U746" s="42" t="str">
        <f t="shared" si="203"/>
        <v xml:space="preserve"> </v>
      </c>
    </row>
    <row r="747" spans="1:21" ht="15.75" x14ac:dyDescent="0.25">
      <c r="A747" s="3">
        <v>744</v>
      </c>
      <c r="B747" s="4">
        <f t="shared" si="187"/>
        <v>744</v>
      </c>
      <c r="C747" s="1" t="str">
        <f t="shared" si="188"/>
        <v xml:space="preserve"> </v>
      </c>
      <c r="D747" t="str">
        <f t="shared" si="189"/>
        <v xml:space="preserve"> </v>
      </c>
      <c r="E747" s="1" t="str">
        <f t="shared" si="190"/>
        <v xml:space="preserve"> </v>
      </c>
      <c r="F747" s="1">
        <f t="shared" si="196"/>
        <v>0</v>
      </c>
      <c r="G747" s="1" t="str">
        <f t="shared" si="191"/>
        <v xml:space="preserve"> </v>
      </c>
      <c r="H747" s="42" t="str">
        <f t="shared" si="197"/>
        <v xml:space="preserve"> </v>
      </c>
      <c r="I747" s="1" t="str">
        <f t="shared" si="192"/>
        <v xml:space="preserve"> </v>
      </c>
      <c r="J747" s="1" t="str">
        <f t="shared" si="193"/>
        <v xml:space="preserve"> </v>
      </c>
      <c r="K747" s="1" t="str">
        <f t="shared" si="194"/>
        <v xml:space="preserve"> </v>
      </c>
      <c r="L747" s="7"/>
      <c r="M747">
        <f t="shared" si="198"/>
        <v>0</v>
      </c>
      <c r="N747">
        <f t="shared" si="199"/>
        <v>0</v>
      </c>
      <c r="O747">
        <f t="shared" si="200"/>
        <v>0</v>
      </c>
      <c r="P747" s="1">
        <f t="shared" si="201"/>
        <v>0</v>
      </c>
      <c r="Q747" s="22">
        <f t="shared" si="202"/>
        <v>0</v>
      </c>
      <c r="R747" s="19">
        <f t="shared" si="195"/>
        <v>0</v>
      </c>
      <c r="S747" s="1">
        <f t="shared" si="195"/>
        <v>0</v>
      </c>
      <c r="T747" s="1">
        <f t="shared" si="195"/>
        <v>0</v>
      </c>
      <c r="U747" s="42" t="str">
        <f t="shared" si="203"/>
        <v xml:space="preserve"> </v>
      </c>
    </row>
    <row r="748" spans="1:21" ht="15.75" x14ac:dyDescent="0.25">
      <c r="A748" s="3">
        <v>745</v>
      </c>
      <c r="B748" s="4">
        <f t="shared" si="187"/>
        <v>745</v>
      </c>
      <c r="C748" s="1" t="str">
        <f t="shared" si="188"/>
        <v xml:space="preserve"> </v>
      </c>
      <c r="D748" t="str">
        <f t="shared" si="189"/>
        <v xml:space="preserve"> </v>
      </c>
      <c r="E748" s="1" t="str">
        <f t="shared" si="190"/>
        <v xml:space="preserve"> </v>
      </c>
      <c r="F748" s="1">
        <f t="shared" si="196"/>
        <v>0</v>
      </c>
      <c r="G748" s="1" t="str">
        <f t="shared" si="191"/>
        <v xml:space="preserve"> </v>
      </c>
      <c r="H748" s="42" t="str">
        <f t="shared" si="197"/>
        <v xml:space="preserve"> </v>
      </c>
      <c r="I748" s="1" t="str">
        <f t="shared" si="192"/>
        <v xml:space="preserve"> </v>
      </c>
      <c r="J748" s="1" t="str">
        <f t="shared" si="193"/>
        <v xml:space="preserve"> </v>
      </c>
      <c r="K748" s="1" t="str">
        <f t="shared" si="194"/>
        <v xml:space="preserve"> </v>
      </c>
      <c r="L748" s="7"/>
      <c r="M748">
        <f t="shared" si="198"/>
        <v>0</v>
      </c>
      <c r="N748">
        <f t="shared" si="199"/>
        <v>0</v>
      </c>
      <c r="O748">
        <f t="shared" si="200"/>
        <v>0</v>
      </c>
      <c r="P748" s="1">
        <f t="shared" si="201"/>
        <v>0</v>
      </c>
      <c r="Q748" s="22">
        <f t="shared" si="202"/>
        <v>0</v>
      </c>
      <c r="R748" s="19">
        <f t="shared" si="195"/>
        <v>0</v>
      </c>
      <c r="S748" s="1">
        <f t="shared" si="195"/>
        <v>0</v>
      </c>
      <c r="T748" s="1">
        <f t="shared" si="195"/>
        <v>0</v>
      </c>
      <c r="U748" s="42" t="str">
        <f t="shared" si="203"/>
        <v xml:space="preserve"> </v>
      </c>
    </row>
    <row r="749" spans="1:21" ht="15.75" x14ac:dyDescent="0.25">
      <c r="A749" s="3">
        <v>746</v>
      </c>
      <c r="B749" s="4">
        <f t="shared" si="187"/>
        <v>746</v>
      </c>
      <c r="C749" s="1" t="str">
        <f t="shared" si="188"/>
        <v xml:space="preserve"> </v>
      </c>
      <c r="D749" t="str">
        <f t="shared" si="189"/>
        <v xml:space="preserve"> </v>
      </c>
      <c r="E749" s="1" t="str">
        <f t="shared" si="190"/>
        <v xml:space="preserve"> </v>
      </c>
      <c r="F749" s="1">
        <f t="shared" si="196"/>
        <v>0</v>
      </c>
      <c r="G749" s="1" t="str">
        <f t="shared" si="191"/>
        <v xml:space="preserve"> </v>
      </c>
      <c r="H749" s="42" t="str">
        <f t="shared" si="197"/>
        <v xml:space="preserve"> </v>
      </c>
      <c r="I749" s="1" t="str">
        <f t="shared" si="192"/>
        <v xml:space="preserve"> </v>
      </c>
      <c r="J749" s="1" t="str">
        <f t="shared" si="193"/>
        <v xml:space="preserve"> </v>
      </c>
      <c r="K749" s="1" t="str">
        <f t="shared" si="194"/>
        <v xml:space="preserve"> </v>
      </c>
      <c r="L749" s="7"/>
      <c r="M749">
        <f t="shared" si="198"/>
        <v>0</v>
      </c>
      <c r="N749">
        <f t="shared" si="199"/>
        <v>0</v>
      </c>
      <c r="O749">
        <f t="shared" si="200"/>
        <v>0</v>
      </c>
      <c r="P749" s="1">
        <f t="shared" si="201"/>
        <v>0</v>
      </c>
      <c r="Q749" s="22">
        <f t="shared" si="202"/>
        <v>0</v>
      </c>
      <c r="R749" s="19">
        <f t="shared" si="195"/>
        <v>0</v>
      </c>
      <c r="S749" s="1">
        <f t="shared" si="195"/>
        <v>0</v>
      </c>
      <c r="T749" s="1">
        <f t="shared" si="195"/>
        <v>0</v>
      </c>
      <c r="U749" s="42" t="str">
        <f t="shared" si="203"/>
        <v xml:space="preserve"> </v>
      </c>
    </row>
    <row r="750" spans="1:21" ht="15.75" x14ac:dyDescent="0.25">
      <c r="A750" s="3">
        <v>747</v>
      </c>
      <c r="B750" s="4">
        <f t="shared" si="187"/>
        <v>747</v>
      </c>
      <c r="C750" s="1" t="str">
        <f t="shared" si="188"/>
        <v xml:space="preserve"> </v>
      </c>
      <c r="D750" t="str">
        <f t="shared" si="189"/>
        <v xml:space="preserve"> </v>
      </c>
      <c r="E750" s="1" t="str">
        <f t="shared" si="190"/>
        <v xml:space="preserve"> </v>
      </c>
      <c r="F750" s="1">
        <f t="shared" si="196"/>
        <v>0</v>
      </c>
      <c r="G750" s="1" t="str">
        <f t="shared" si="191"/>
        <v xml:space="preserve"> </v>
      </c>
      <c r="H750" s="42" t="str">
        <f t="shared" si="197"/>
        <v xml:space="preserve"> </v>
      </c>
      <c r="I750" s="1" t="str">
        <f t="shared" si="192"/>
        <v xml:space="preserve"> </v>
      </c>
      <c r="J750" s="1" t="str">
        <f t="shared" si="193"/>
        <v xml:space="preserve"> </v>
      </c>
      <c r="K750" s="1" t="str">
        <f t="shared" si="194"/>
        <v xml:space="preserve"> </v>
      </c>
      <c r="L750" s="7"/>
      <c r="M750">
        <f t="shared" si="198"/>
        <v>0</v>
      </c>
      <c r="N750">
        <f t="shared" si="199"/>
        <v>0</v>
      </c>
      <c r="O750">
        <f t="shared" si="200"/>
        <v>0</v>
      </c>
      <c r="P750" s="1">
        <f t="shared" si="201"/>
        <v>0</v>
      </c>
      <c r="Q750" s="22">
        <f t="shared" si="202"/>
        <v>0</v>
      </c>
      <c r="R750" s="19">
        <f t="shared" si="195"/>
        <v>0</v>
      </c>
      <c r="S750" s="1">
        <f t="shared" si="195"/>
        <v>0</v>
      </c>
      <c r="T750" s="1">
        <f t="shared" si="195"/>
        <v>0</v>
      </c>
      <c r="U750" s="42" t="str">
        <f t="shared" si="203"/>
        <v xml:space="preserve"> </v>
      </c>
    </row>
    <row r="751" spans="1:21" ht="15.75" x14ac:dyDescent="0.25">
      <c r="A751" s="3">
        <v>748</v>
      </c>
      <c r="B751" s="4">
        <f t="shared" si="187"/>
        <v>748</v>
      </c>
      <c r="C751" s="1" t="str">
        <f t="shared" si="188"/>
        <v xml:space="preserve"> </v>
      </c>
      <c r="D751" t="str">
        <f t="shared" si="189"/>
        <v xml:space="preserve"> </v>
      </c>
      <c r="E751" s="1" t="str">
        <f t="shared" si="190"/>
        <v xml:space="preserve"> </v>
      </c>
      <c r="F751" s="1">
        <f t="shared" si="196"/>
        <v>0</v>
      </c>
      <c r="G751" s="1" t="str">
        <f t="shared" si="191"/>
        <v xml:space="preserve"> </v>
      </c>
      <c r="H751" s="42" t="str">
        <f t="shared" si="197"/>
        <v xml:space="preserve"> </v>
      </c>
      <c r="I751" s="1" t="str">
        <f t="shared" si="192"/>
        <v xml:space="preserve"> </v>
      </c>
      <c r="J751" s="1" t="str">
        <f t="shared" si="193"/>
        <v xml:space="preserve"> </v>
      </c>
      <c r="K751" s="1" t="str">
        <f t="shared" si="194"/>
        <v xml:space="preserve"> </v>
      </c>
      <c r="L751" s="7"/>
      <c r="M751">
        <f t="shared" si="198"/>
        <v>0</v>
      </c>
      <c r="N751">
        <f t="shared" si="199"/>
        <v>0</v>
      </c>
      <c r="O751">
        <f t="shared" si="200"/>
        <v>0</v>
      </c>
      <c r="P751" s="1">
        <f t="shared" si="201"/>
        <v>0</v>
      </c>
      <c r="Q751" s="22">
        <f t="shared" si="202"/>
        <v>0</v>
      </c>
      <c r="R751" s="19">
        <f t="shared" si="195"/>
        <v>0</v>
      </c>
      <c r="S751" s="1">
        <f t="shared" si="195"/>
        <v>0</v>
      </c>
      <c r="T751" s="1">
        <f t="shared" si="195"/>
        <v>0</v>
      </c>
      <c r="U751" s="42" t="str">
        <f t="shared" si="203"/>
        <v xml:space="preserve"> </v>
      </c>
    </row>
    <row r="752" spans="1:21" ht="15.75" x14ac:dyDescent="0.25">
      <c r="A752" s="3">
        <v>749</v>
      </c>
      <c r="B752" s="4">
        <f t="shared" si="187"/>
        <v>749</v>
      </c>
      <c r="C752" s="1" t="str">
        <f t="shared" si="188"/>
        <v xml:space="preserve"> </v>
      </c>
      <c r="D752" t="str">
        <f t="shared" si="189"/>
        <v xml:space="preserve"> </v>
      </c>
      <c r="E752" s="1" t="str">
        <f t="shared" si="190"/>
        <v xml:space="preserve"> </v>
      </c>
      <c r="F752" s="1">
        <f t="shared" si="196"/>
        <v>0</v>
      </c>
      <c r="G752" s="1" t="str">
        <f t="shared" si="191"/>
        <v xml:space="preserve"> </v>
      </c>
      <c r="H752" s="42" t="str">
        <f t="shared" si="197"/>
        <v xml:space="preserve"> </v>
      </c>
      <c r="I752" s="1" t="str">
        <f t="shared" si="192"/>
        <v xml:space="preserve"> </v>
      </c>
      <c r="J752" s="1" t="str">
        <f t="shared" si="193"/>
        <v xml:space="preserve"> </v>
      </c>
      <c r="K752" s="1" t="str">
        <f t="shared" si="194"/>
        <v xml:space="preserve"> </v>
      </c>
      <c r="L752" s="7"/>
      <c r="M752">
        <f t="shared" si="198"/>
        <v>0</v>
      </c>
      <c r="N752">
        <f t="shared" si="199"/>
        <v>0</v>
      </c>
      <c r="O752">
        <f t="shared" si="200"/>
        <v>0</v>
      </c>
      <c r="P752" s="1">
        <f t="shared" si="201"/>
        <v>0</v>
      </c>
      <c r="Q752" s="22">
        <f t="shared" si="202"/>
        <v>0</v>
      </c>
      <c r="R752" s="19">
        <f t="shared" si="195"/>
        <v>0</v>
      </c>
      <c r="S752" s="1">
        <f t="shared" si="195"/>
        <v>0</v>
      </c>
      <c r="T752" s="1">
        <f t="shared" si="195"/>
        <v>0</v>
      </c>
      <c r="U752" s="42" t="str">
        <f t="shared" si="203"/>
        <v xml:space="preserve"> </v>
      </c>
    </row>
    <row r="753" spans="1:21" ht="15.75" x14ac:dyDescent="0.25">
      <c r="A753" s="3">
        <v>750</v>
      </c>
      <c r="B753" s="4">
        <f t="shared" si="187"/>
        <v>750</v>
      </c>
      <c r="C753" s="1" t="str">
        <f t="shared" si="188"/>
        <v xml:space="preserve"> </v>
      </c>
      <c r="D753" t="str">
        <f t="shared" si="189"/>
        <v xml:space="preserve"> </v>
      </c>
      <c r="E753" s="1" t="str">
        <f t="shared" si="190"/>
        <v xml:space="preserve"> </v>
      </c>
      <c r="F753" s="1">
        <f t="shared" si="196"/>
        <v>0</v>
      </c>
      <c r="G753" s="1" t="str">
        <f t="shared" si="191"/>
        <v xml:space="preserve"> </v>
      </c>
      <c r="H753" s="42" t="str">
        <f t="shared" si="197"/>
        <v xml:space="preserve"> </v>
      </c>
      <c r="I753" s="1" t="str">
        <f t="shared" si="192"/>
        <v xml:space="preserve"> </v>
      </c>
      <c r="J753" s="1" t="str">
        <f t="shared" si="193"/>
        <v xml:space="preserve"> </v>
      </c>
      <c r="K753" s="1" t="str">
        <f t="shared" si="194"/>
        <v xml:space="preserve"> </v>
      </c>
      <c r="L753" s="7"/>
      <c r="M753">
        <f t="shared" si="198"/>
        <v>0</v>
      </c>
      <c r="N753">
        <f t="shared" si="199"/>
        <v>0</v>
      </c>
      <c r="O753">
        <f t="shared" si="200"/>
        <v>0</v>
      </c>
      <c r="P753" s="1">
        <f t="shared" si="201"/>
        <v>0</v>
      </c>
      <c r="Q753" s="22">
        <f t="shared" si="202"/>
        <v>0</v>
      </c>
      <c r="R753" s="19">
        <f t="shared" si="195"/>
        <v>0</v>
      </c>
      <c r="S753" s="1">
        <f t="shared" si="195"/>
        <v>0</v>
      </c>
      <c r="T753" s="1">
        <f t="shared" si="195"/>
        <v>0</v>
      </c>
      <c r="U753" s="42" t="str">
        <f t="shared" si="203"/>
        <v xml:space="preserve"> </v>
      </c>
    </row>
    <row r="754" spans="1:21" ht="15.75" x14ac:dyDescent="0.25">
      <c r="A754" s="3">
        <v>751</v>
      </c>
      <c r="B754" s="4">
        <f t="shared" si="187"/>
        <v>751</v>
      </c>
      <c r="C754" s="1" t="str">
        <f t="shared" si="188"/>
        <v xml:space="preserve"> </v>
      </c>
      <c r="D754" t="str">
        <f t="shared" si="189"/>
        <v xml:space="preserve"> </v>
      </c>
      <c r="E754" s="1" t="str">
        <f t="shared" si="190"/>
        <v xml:space="preserve"> </v>
      </c>
      <c r="F754" s="1">
        <f t="shared" si="196"/>
        <v>0</v>
      </c>
      <c r="G754" s="1" t="str">
        <f t="shared" si="191"/>
        <v xml:space="preserve"> </v>
      </c>
      <c r="H754" s="42" t="str">
        <f t="shared" si="197"/>
        <v xml:space="preserve"> </v>
      </c>
      <c r="I754" s="1" t="str">
        <f t="shared" si="192"/>
        <v xml:space="preserve"> </v>
      </c>
      <c r="J754" s="1" t="str">
        <f t="shared" si="193"/>
        <v xml:space="preserve"> </v>
      </c>
      <c r="K754" s="1" t="str">
        <f t="shared" si="194"/>
        <v xml:space="preserve"> </v>
      </c>
      <c r="L754" s="7"/>
      <c r="M754">
        <f t="shared" si="198"/>
        <v>0</v>
      </c>
      <c r="N754">
        <f t="shared" si="199"/>
        <v>0</v>
      </c>
      <c r="O754">
        <f t="shared" si="200"/>
        <v>0</v>
      </c>
      <c r="P754" s="1">
        <f t="shared" si="201"/>
        <v>0</v>
      </c>
      <c r="Q754" s="22">
        <f t="shared" si="202"/>
        <v>0</v>
      </c>
      <c r="R754" s="19">
        <f t="shared" si="195"/>
        <v>0</v>
      </c>
      <c r="S754" s="1">
        <f t="shared" si="195"/>
        <v>0</v>
      </c>
      <c r="T754" s="1">
        <f t="shared" si="195"/>
        <v>0</v>
      </c>
      <c r="U754" s="42" t="str">
        <f t="shared" si="203"/>
        <v xml:space="preserve"> </v>
      </c>
    </row>
    <row r="755" spans="1:21" ht="15.75" x14ac:dyDescent="0.25">
      <c r="A755" s="3">
        <v>752</v>
      </c>
      <c r="B755" s="4">
        <f t="shared" si="187"/>
        <v>752</v>
      </c>
      <c r="C755" s="1" t="str">
        <f t="shared" si="188"/>
        <v xml:space="preserve"> </v>
      </c>
      <c r="D755" t="str">
        <f t="shared" si="189"/>
        <v xml:space="preserve"> </v>
      </c>
      <c r="E755" s="1" t="str">
        <f t="shared" si="190"/>
        <v xml:space="preserve"> </v>
      </c>
      <c r="F755" s="1">
        <f t="shared" si="196"/>
        <v>0</v>
      </c>
      <c r="G755" s="1" t="str">
        <f t="shared" si="191"/>
        <v xml:space="preserve"> </v>
      </c>
      <c r="H755" s="42" t="str">
        <f t="shared" si="197"/>
        <v xml:space="preserve"> </v>
      </c>
      <c r="I755" s="1" t="str">
        <f t="shared" si="192"/>
        <v xml:space="preserve"> </v>
      </c>
      <c r="J755" s="1" t="str">
        <f t="shared" si="193"/>
        <v xml:space="preserve"> </v>
      </c>
      <c r="K755" s="1" t="str">
        <f t="shared" si="194"/>
        <v xml:space="preserve"> </v>
      </c>
      <c r="L755" s="7"/>
      <c r="M755">
        <f t="shared" si="198"/>
        <v>0</v>
      </c>
      <c r="N755">
        <f t="shared" si="199"/>
        <v>0</v>
      </c>
      <c r="O755">
        <f t="shared" si="200"/>
        <v>0</v>
      </c>
      <c r="P755" s="1">
        <f t="shared" si="201"/>
        <v>0</v>
      </c>
      <c r="Q755" s="22">
        <f t="shared" si="202"/>
        <v>0</v>
      </c>
      <c r="R755" s="19">
        <f t="shared" si="195"/>
        <v>0</v>
      </c>
      <c r="S755" s="1">
        <f t="shared" si="195"/>
        <v>0</v>
      </c>
      <c r="T755" s="1">
        <f t="shared" si="195"/>
        <v>0</v>
      </c>
      <c r="U755" s="42" t="str">
        <f t="shared" si="203"/>
        <v xml:space="preserve"> </v>
      </c>
    </row>
    <row r="756" spans="1:21" ht="15.75" x14ac:dyDescent="0.25">
      <c r="A756" s="3">
        <v>753</v>
      </c>
      <c r="B756" s="4">
        <f t="shared" si="187"/>
        <v>753</v>
      </c>
      <c r="C756" s="1" t="str">
        <f t="shared" si="188"/>
        <v xml:space="preserve"> </v>
      </c>
      <c r="D756" t="str">
        <f t="shared" si="189"/>
        <v xml:space="preserve"> </v>
      </c>
      <c r="E756" s="1" t="str">
        <f t="shared" si="190"/>
        <v xml:space="preserve"> </v>
      </c>
      <c r="F756" s="1">
        <f t="shared" si="196"/>
        <v>0</v>
      </c>
      <c r="G756" s="1" t="str">
        <f t="shared" si="191"/>
        <v xml:space="preserve"> </v>
      </c>
      <c r="H756" s="42" t="str">
        <f t="shared" si="197"/>
        <v xml:space="preserve"> </v>
      </c>
      <c r="I756" s="1" t="str">
        <f t="shared" si="192"/>
        <v xml:space="preserve"> </v>
      </c>
      <c r="J756" s="1" t="str">
        <f t="shared" si="193"/>
        <v xml:space="preserve"> </v>
      </c>
      <c r="K756" s="1" t="str">
        <f t="shared" si="194"/>
        <v xml:space="preserve"> </v>
      </c>
      <c r="L756" s="7"/>
      <c r="M756">
        <f t="shared" si="198"/>
        <v>0</v>
      </c>
      <c r="N756">
        <f t="shared" si="199"/>
        <v>0</v>
      </c>
      <c r="O756">
        <f t="shared" si="200"/>
        <v>0</v>
      </c>
      <c r="P756" s="1">
        <f t="shared" si="201"/>
        <v>0</v>
      </c>
      <c r="Q756" s="22">
        <f t="shared" si="202"/>
        <v>0</v>
      </c>
      <c r="R756" s="19">
        <f t="shared" si="195"/>
        <v>0</v>
      </c>
      <c r="S756" s="1">
        <f t="shared" si="195"/>
        <v>0</v>
      </c>
      <c r="T756" s="1">
        <f t="shared" si="195"/>
        <v>0</v>
      </c>
      <c r="U756" s="42" t="str">
        <f t="shared" si="203"/>
        <v xml:space="preserve"> </v>
      </c>
    </row>
    <row r="757" spans="1:21" ht="15.75" x14ac:dyDescent="0.25">
      <c r="A757" s="3">
        <v>754</v>
      </c>
      <c r="B757" s="4">
        <f t="shared" si="187"/>
        <v>754</v>
      </c>
      <c r="C757" s="1" t="str">
        <f t="shared" si="188"/>
        <v xml:space="preserve"> </v>
      </c>
      <c r="D757" t="str">
        <f t="shared" si="189"/>
        <v xml:space="preserve"> </v>
      </c>
      <c r="E757" s="1" t="str">
        <f t="shared" si="190"/>
        <v xml:space="preserve"> </v>
      </c>
      <c r="F757" s="1">
        <f t="shared" si="196"/>
        <v>0</v>
      </c>
      <c r="G757" s="1" t="str">
        <f t="shared" si="191"/>
        <v xml:space="preserve"> </v>
      </c>
      <c r="H757" s="42" t="str">
        <f t="shared" si="197"/>
        <v xml:space="preserve"> </v>
      </c>
      <c r="I757" s="1" t="str">
        <f t="shared" si="192"/>
        <v xml:space="preserve"> </v>
      </c>
      <c r="J757" s="1" t="str">
        <f t="shared" si="193"/>
        <v xml:space="preserve"> </v>
      </c>
      <c r="K757" s="1" t="str">
        <f t="shared" si="194"/>
        <v xml:space="preserve"> </v>
      </c>
      <c r="L757" s="7"/>
      <c r="M757">
        <f t="shared" si="198"/>
        <v>0</v>
      </c>
      <c r="N757">
        <f t="shared" si="199"/>
        <v>0</v>
      </c>
      <c r="O757">
        <f t="shared" si="200"/>
        <v>0</v>
      </c>
      <c r="P757" s="1">
        <f t="shared" si="201"/>
        <v>0</v>
      </c>
      <c r="Q757" s="22">
        <f t="shared" si="202"/>
        <v>0</v>
      </c>
      <c r="R757" s="19">
        <f t="shared" si="195"/>
        <v>0</v>
      </c>
      <c r="S757" s="1">
        <f t="shared" si="195"/>
        <v>0</v>
      </c>
      <c r="T757" s="1">
        <f t="shared" si="195"/>
        <v>0</v>
      </c>
      <c r="U757" s="42" t="str">
        <f t="shared" si="203"/>
        <v xml:space="preserve"> </v>
      </c>
    </row>
    <row r="758" spans="1:21" ht="15.75" x14ac:dyDescent="0.25">
      <c r="A758" s="3">
        <v>755</v>
      </c>
      <c r="B758" s="4">
        <f t="shared" si="187"/>
        <v>755</v>
      </c>
      <c r="C758" s="1" t="str">
        <f t="shared" si="188"/>
        <v xml:space="preserve"> </v>
      </c>
      <c r="D758" t="str">
        <f t="shared" si="189"/>
        <v xml:space="preserve"> </v>
      </c>
      <c r="E758" s="1" t="str">
        <f t="shared" si="190"/>
        <v xml:space="preserve"> </v>
      </c>
      <c r="F758" s="1">
        <f t="shared" si="196"/>
        <v>0</v>
      </c>
      <c r="G758" s="1" t="str">
        <f t="shared" si="191"/>
        <v xml:space="preserve"> </v>
      </c>
      <c r="H758" s="42" t="str">
        <f t="shared" si="197"/>
        <v xml:space="preserve"> </v>
      </c>
      <c r="I758" s="1" t="str">
        <f t="shared" si="192"/>
        <v xml:space="preserve"> </v>
      </c>
      <c r="J758" s="1" t="str">
        <f t="shared" si="193"/>
        <v xml:space="preserve"> </v>
      </c>
      <c r="K758" s="1" t="str">
        <f t="shared" si="194"/>
        <v xml:space="preserve"> </v>
      </c>
      <c r="L758" s="7"/>
      <c r="M758">
        <f t="shared" si="198"/>
        <v>0</v>
      </c>
      <c r="N758">
        <f t="shared" si="199"/>
        <v>0</v>
      </c>
      <c r="O758">
        <f t="shared" si="200"/>
        <v>0</v>
      </c>
      <c r="P758" s="1">
        <f t="shared" si="201"/>
        <v>0</v>
      </c>
      <c r="Q758" s="22">
        <f t="shared" si="202"/>
        <v>0</v>
      </c>
      <c r="R758" s="19">
        <f t="shared" si="195"/>
        <v>0</v>
      </c>
      <c r="S758" s="1">
        <f t="shared" si="195"/>
        <v>0</v>
      </c>
      <c r="T758" s="1">
        <f t="shared" si="195"/>
        <v>0</v>
      </c>
      <c r="U758" s="42" t="str">
        <f t="shared" si="203"/>
        <v xml:space="preserve"> </v>
      </c>
    </row>
    <row r="759" spans="1:21" ht="15.75" x14ac:dyDescent="0.25">
      <c r="A759" s="3">
        <v>756</v>
      </c>
      <c r="B759" s="4">
        <f t="shared" si="187"/>
        <v>756</v>
      </c>
      <c r="C759" s="1" t="str">
        <f t="shared" si="188"/>
        <v xml:space="preserve"> </v>
      </c>
      <c r="D759" t="str">
        <f t="shared" si="189"/>
        <v xml:space="preserve"> </v>
      </c>
      <c r="E759" s="1" t="str">
        <f t="shared" si="190"/>
        <v xml:space="preserve"> </v>
      </c>
      <c r="F759" s="1">
        <f t="shared" si="196"/>
        <v>0</v>
      </c>
      <c r="G759" s="1" t="str">
        <f t="shared" si="191"/>
        <v xml:space="preserve"> </v>
      </c>
      <c r="H759" s="42" t="str">
        <f t="shared" si="197"/>
        <v xml:space="preserve"> </v>
      </c>
      <c r="I759" s="1" t="str">
        <f t="shared" si="192"/>
        <v xml:space="preserve"> </v>
      </c>
      <c r="J759" s="1" t="str">
        <f t="shared" si="193"/>
        <v xml:space="preserve"> </v>
      </c>
      <c r="K759" s="1" t="str">
        <f t="shared" si="194"/>
        <v xml:space="preserve"> </v>
      </c>
      <c r="L759" s="7"/>
      <c r="M759">
        <f t="shared" si="198"/>
        <v>0</v>
      </c>
      <c r="N759">
        <f t="shared" si="199"/>
        <v>0</v>
      </c>
      <c r="O759">
        <f t="shared" si="200"/>
        <v>0</v>
      </c>
      <c r="P759" s="1">
        <f t="shared" si="201"/>
        <v>0</v>
      </c>
      <c r="Q759" s="22">
        <f t="shared" si="202"/>
        <v>0</v>
      </c>
      <c r="R759" s="19">
        <f t="shared" si="195"/>
        <v>0</v>
      </c>
      <c r="S759" s="1">
        <f t="shared" si="195"/>
        <v>0</v>
      </c>
      <c r="T759" s="1">
        <f t="shared" si="195"/>
        <v>0</v>
      </c>
      <c r="U759" s="42" t="str">
        <f t="shared" si="203"/>
        <v xml:space="preserve"> </v>
      </c>
    </row>
    <row r="760" spans="1:21" ht="15.75" x14ac:dyDescent="0.25">
      <c r="A760" s="3">
        <v>757</v>
      </c>
      <c r="B760" s="4">
        <f t="shared" si="187"/>
        <v>757</v>
      </c>
      <c r="C760" s="1" t="str">
        <f t="shared" si="188"/>
        <v xml:space="preserve"> </v>
      </c>
      <c r="D760" t="str">
        <f t="shared" si="189"/>
        <v xml:space="preserve"> </v>
      </c>
      <c r="E760" s="1" t="str">
        <f t="shared" si="190"/>
        <v xml:space="preserve"> </v>
      </c>
      <c r="F760" s="1">
        <f t="shared" si="196"/>
        <v>0</v>
      </c>
      <c r="G760" s="1" t="str">
        <f t="shared" si="191"/>
        <v xml:space="preserve"> </v>
      </c>
      <c r="H760" s="42" t="str">
        <f t="shared" si="197"/>
        <v xml:space="preserve"> </v>
      </c>
      <c r="I760" s="1" t="str">
        <f t="shared" si="192"/>
        <v xml:space="preserve"> </v>
      </c>
      <c r="J760" s="1" t="str">
        <f t="shared" si="193"/>
        <v xml:space="preserve"> </v>
      </c>
      <c r="K760" s="1" t="str">
        <f t="shared" si="194"/>
        <v xml:space="preserve"> </v>
      </c>
      <c r="L760" s="7"/>
      <c r="M760">
        <f t="shared" si="198"/>
        <v>0</v>
      </c>
      <c r="N760">
        <f t="shared" si="199"/>
        <v>0</v>
      </c>
      <c r="O760">
        <f t="shared" si="200"/>
        <v>0</v>
      </c>
      <c r="P760" s="1">
        <f t="shared" si="201"/>
        <v>0</v>
      </c>
      <c r="Q760" s="22">
        <f t="shared" si="202"/>
        <v>0</v>
      </c>
      <c r="R760" s="19">
        <f t="shared" si="195"/>
        <v>0</v>
      </c>
      <c r="S760" s="1">
        <f t="shared" si="195"/>
        <v>0</v>
      </c>
      <c r="T760" s="1">
        <f t="shared" si="195"/>
        <v>0</v>
      </c>
      <c r="U760" s="42" t="str">
        <f t="shared" si="203"/>
        <v xml:space="preserve"> </v>
      </c>
    </row>
    <row r="761" spans="1:21" ht="15.75" x14ac:dyDescent="0.25">
      <c r="A761" s="3">
        <v>758</v>
      </c>
      <c r="B761" s="4">
        <f t="shared" si="187"/>
        <v>758</v>
      </c>
      <c r="C761" s="1" t="str">
        <f t="shared" si="188"/>
        <v xml:space="preserve"> </v>
      </c>
      <c r="D761" t="str">
        <f t="shared" si="189"/>
        <v xml:space="preserve"> </v>
      </c>
      <c r="E761" s="1" t="str">
        <f t="shared" si="190"/>
        <v xml:space="preserve"> </v>
      </c>
      <c r="F761" s="1">
        <f t="shared" si="196"/>
        <v>0</v>
      </c>
      <c r="G761" s="1" t="str">
        <f t="shared" si="191"/>
        <v xml:space="preserve"> </v>
      </c>
      <c r="H761" s="42" t="str">
        <f t="shared" si="197"/>
        <v xml:space="preserve"> </v>
      </c>
      <c r="I761" s="1" t="str">
        <f t="shared" si="192"/>
        <v xml:space="preserve"> </v>
      </c>
      <c r="J761" s="1" t="str">
        <f t="shared" si="193"/>
        <v xml:space="preserve"> </v>
      </c>
      <c r="K761" s="1" t="str">
        <f t="shared" si="194"/>
        <v xml:space="preserve"> </v>
      </c>
      <c r="L761" s="7"/>
      <c r="M761">
        <f t="shared" si="198"/>
        <v>0</v>
      </c>
      <c r="N761">
        <f t="shared" si="199"/>
        <v>0</v>
      </c>
      <c r="O761">
        <f t="shared" si="200"/>
        <v>0</v>
      </c>
      <c r="P761" s="1">
        <f t="shared" si="201"/>
        <v>0</v>
      </c>
      <c r="Q761" s="22">
        <f t="shared" si="202"/>
        <v>0</v>
      </c>
      <c r="R761" s="19">
        <f t="shared" si="195"/>
        <v>0</v>
      </c>
      <c r="S761" s="1">
        <f t="shared" si="195"/>
        <v>0</v>
      </c>
      <c r="T761" s="1">
        <f t="shared" si="195"/>
        <v>0</v>
      </c>
      <c r="U761" s="42" t="str">
        <f t="shared" si="203"/>
        <v xml:space="preserve"> </v>
      </c>
    </row>
    <row r="762" spans="1:21" ht="15.75" x14ac:dyDescent="0.25">
      <c r="A762" s="3">
        <v>759</v>
      </c>
      <c r="B762" s="4">
        <f t="shared" si="187"/>
        <v>759</v>
      </c>
      <c r="C762" s="1" t="str">
        <f t="shared" si="188"/>
        <v xml:space="preserve"> </v>
      </c>
      <c r="D762" t="str">
        <f t="shared" si="189"/>
        <v xml:space="preserve"> </v>
      </c>
      <c r="E762" s="1" t="str">
        <f t="shared" si="190"/>
        <v xml:space="preserve"> </v>
      </c>
      <c r="F762" s="1">
        <f t="shared" si="196"/>
        <v>0</v>
      </c>
      <c r="G762" s="1" t="str">
        <f t="shared" si="191"/>
        <v xml:space="preserve"> </v>
      </c>
      <c r="H762" s="42" t="str">
        <f t="shared" si="197"/>
        <v xml:space="preserve"> </v>
      </c>
      <c r="I762" s="1" t="str">
        <f t="shared" si="192"/>
        <v xml:space="preserve"> </v>
      </c>
      <c r="J762" s="1" t="str">
        <f t="shared" si="193"/>
        <v xml:space="preserve"> </v>
      </c>
      <c r="K762" s="1" t="str">
        <f t="shared" si="194"/>
        <v xml:space="preserve"> </v>
      </c>
      <c r="L762" s="7"/>
      <c r="M762">
        <f t="shared" si="198"/>
        <v>0</v>
      </c>
      <c r="N762">
        <f t="shared" si="199"/>
        <v>0</v>
      </c>
      <c r="O762">
        <f t="shared" si="200"/>
        <v>0</v>
      </c>
      <c r="P762" s="1">
        <f t="shared" si="201"/>
        <v>0</v>
      </c>
      <c r="Q762" s="22">
        <f t="shared" si="202"/>
        <v>0</v>
      </c>
      <c r="R762" s="19">
        <f t="shared" si="195"/>
        <v>0</v>
      </c>
      <c r="S762" s="1">
        <f t="shared" si="195"/>
        <v>0</v>
      </c>
      <c r="T762" s="1">
        <f t="shared" si="195"/>
        <v>0</v>
      </c>
      <c r="U762" s="42" t="str">
        <f t="shared" si="203"/>
        <v xml:space="preserve"> </v>
      </c>
    </row>
    <row r="763" spans="1:21" ht="15.75" x14ac:dyDescent="0.25">
      <c r="A763" s="3">
        <v>760</v>
      </c>
      <c r="B763" s="4">
        <f t="shared" si="187"/>
        <v>760</v>
      </c>
      <c r="C763" s="1" t="str">
        <f t="shared" si="188"/>
        <v xml:space="preserve"> </v>
      </c>
      <c r="D763" t="str">
        <f t="shared" si="189"/>
        <v xml:space="preserve"> </v>
      </c>
      <c r="E763" s="1" t="str">
        <f t="shared" si="190"/>
        <v xml:space="preserve"> </v>
      </c>
      <c r="F763" s="1">
        <f t="shared" si="196"/>
        <v>0</v>
      </c>
      <c r="G763" s="1" t="str">
        <f t="shared" si="191"/>
        <v xml:space="preserve"> </v>
      </c>
      <c r="H763" s="42" t="str">
        <f t="shared" si="197"/>
        <v xml:space="preserve"> </v>
      </c>
      <c r="I763" s="1" t="str">
        <f t="shared" si="192"/>
        <v xml:space="preserve"> </v>
      </c>
      <c r="J763" s="1" t="str">
        <f t="shared" si="193"/>
        <v xml:space="preserve"> </v>
      </c>
      <c r="K763" s="1" t="str">
        <f t="shared" si="194"/>
        <v xml:space="preserve"> </v>
      </c>
      <c r="L763" s="7"/>
      <c r="M763">
        <f t="shared" si="198"/>
        <v>0</v>
      </c>
      <c r="N763">
        <f t="shared" si="199"/>
        <v>0</v>
      </c>
      <c r="O763">
        <f t="shared" si="200"/>
        <v>0</v>
      </c>
      <c r="P763" s="1">
        <f t="shared" si="201"/>
        <v>0</v>
      </c>
      <c r="Q763" s="22">
        <f t="shared" si="202"/>
        <v>0</v>
      </c>
      <c r="R763" s="19">
        <f t="shared" si="195"/>
        <v>0</v>
      </c>
      <c r="S763" s="1">
        <f t="shared" si="195"/>
        <v>0</v>
      </c>
      <c r="T763" s="1">
        <f t="shared" si="195"/>
        <v>0</v>
      </c>
      <c r="U763" s="42" t="str">
        <f t="shared" si="203"/>
        <v xml:space="preserve"> </v>
      </c>
    </row>
    <row r="764" spans="1:21" ht="15.75" x14ac:dyDescent="0.25">
      <c r="A764" s="3">
        <v>761</v>
      </c>
      <c r="B764" s="4">
        <f t="shared" si="187"/>
        <v>761</v>
      </c>
      <c r="C764" s="1" t="str">
        <f t="shared" si="188"/>
        <v xml:space="preserve"> </v>
      </c>
      <c r="D764" t="str">
        <f t="shared" si="189"/>
        <v xml:space="preserve"> </v>
      </c>
      <c r="E764" s="1" t="str">
        <f t="shared" si="190"/>
        <v xml:space="preserve"> </v>
      </c>
      <c r="F764" s="1">
        <f t="shared" si="196"/>
        <v>0</v>
      </c>
      <c r="G764" s="1" t="str">
        <f t="shared" si="191"/>
        <v xml:space="preserve"> </v>
      </c>
      <c r="H764" s="42" t="str">
        <f t="shared" si="197"/>
        <v xml:space="preserve"> </v>
      </c>
      <c r="I764" s="1" t="str">
        <f t="shared" si="192"/>
        <v xml:space="preserve"> </v>
      </c>
      <c r="J764" s="1" t="str">
        <f t="shared" si="193"/>
        <v xml:space="preserve"> </v>
      </c>
      <c r="K764" s="1" t="str">
        <f t="shared" si="194"/>
        <v xml:space="preserve"> </v>
      </c>
      <c r="L764" s="7"/>
      <c r="M764">
        <f t="shared" si="198"/>
        <v>0</v>
      </c>
      <c r="N764">
        <f t="shared" si="199"/>
        <v>0</v>
      </c>
      <c r="O764">
        <f t="shared" si="200"/>
        <v>0</v>
      </c>
      <c r="P764" s="1">
        <f t="shared" si="201"/>
        <v>0</v>
      </c>
      <c r="Q764" s="22">
        <f t="shared" si="202"/>
        <v>0</v>
      </c>
      <c r="R764" s="19">
        <f t="shared" si="195"/>
        <v>0</v>
      </c>
      <c r="S764" s="1">
        <f t="shared" si="195"/>
        <v>0</v>
      </c>
      <c r="T764" s="1">
        <f t="shared" si="195"/>
        <v>0</v>
      </c>
      <c r="U764" s="42" t="str">
        <f t="shared" si="203"/>
        <v xml:space="preserve"> </v>
      </c>
    </row>
    <row r="765" spans="1:21" ht="15.75" x14ac:dyDescent="0.25">
      <c r="A765" s="3">
        <v>762</v>
      </c>
      <c r="B765" s="4">
        <f t="shared" si="187"/>
        <v>762</v>
      </c>
      <c r="C765" s="1" t="str">
        <f t="shared" si="188"/>
        <v xml:space="preserve"> </v>
      </c>
      <c r="D765" t="str">
        <f t="shared" si="189"/>
        <v xml:space="preserve"> </v>
      </c>
      <c r="E765" s="1" t="str">
        <f t="shared" si="190"/>
        <v xml:space="preserve"> </v>
      </c>
      <c r="F765" s="1">
        <f t="shared" si="196"/>
        <v>0</v>
      </c>
      <c r="G765" s="1" t="str">
        <f t="shared" si="191"/>
        <v xml:space="preserve"> </v>
      </c>
      <c r="H765" s="42" t="str">
        <f t="shared" si="197"/>
        <v xml:space="preserve"> </v>
      </c>
      <c r="I765" s="1" t="str">
        <f t="shared" si="192"/>
        <v xml:space="preserve"> </v>
      </c>
      <c r="J765" s="1" t="str">
        <f t="shared" si="193"/>
        <v xml:space="preserve"> </v>
      </c>
      <c r="K765" s="1" t="str">
        <f t="shared" si="194"/>
        <v xml:space="preserve"> </v>
      </c>
      <c r="L765" s="7"/>
      <c r="M765">
        <f t="shared" si="198"/>
        <v>0</v>
      </c>
      <c r="N765">
        <f t="shared" si="199"/>
        <v>0</v>
      </c>
      <c r="O765">
        <f t="shared" si="200"/>
        <v>0</v>
      </c>
      <c r="P765" s="1">
        <f t="shared" si="201"/>
        <v>0</v>
      </c>
      <c r="Q765" s="22">
        <f t="shared" si="202"/>
        <v>0</v>
      </c>
      <c r="R765" s="19">
        <f t="shared" si="195"/>
        <v>0</v>
      </c>
      <c r="S765" s="1">
        <f t="shared" si="195"/>
        <v>0</v>
      </c>
      <c r="T765" s="1">
        <f t="shared" si="195"/>
        <v>0</v>
      </c>
      <c r="U765" s="42" t="str">
        <f t="shared" si="203"/>
        <v xml:space="preserve"> </v>
      </c>
    </row>
    <row r="766" spans="1:21" ht="15.75" x14ac:dyDescent="0.25">
      <c r="A766" s="3">
        <v>763</v>
      </c>
      <c r="B766" s="4">
        <f t="shared" si="187"/>
        <v>763</v>
      </c>
      <c r="C766" s="1" t="str">
        <f t="shared" si="188"/>
        <v xml:space="preserve"> </v>
      </c>
      <c r="D766" t="str">
        <f t="shared" si="189"/>
        <v xml:space="preserve"> </v>
      </c>
      <c r="E766" s="1" t="str">
        <f t="shared" si="190"/>
        <v xml:space="preserve"> </v>
      </c>
      <c r="F766" s="1">
        <f t="shared" si="196"/>
        <v>0</v>
      </c>
      <c r="G766" s="1" t="str">
        <f t="shared" si="191"/>
        <v xml:space="preserve"> </v>
      </c>
      <c r="H766" s="42" t="str">
        <f t="shared" si="197"/>
        <v xml:space="preserve"> </v>
      </c>
      <c r="I766" s="1" t="str">
        <f t="shared" si="192"/>
        <v xml:space="preserve"> </v>
      </c>
      <c r="J766" s="1" t="str">
        <f t="shared" si="193"/>
        <v xml:space="preserve"> </v>
      </c>
      <c r="K766" s="1" t="str">
        <f t="shared" si="194"/>
        <v xml:space="preserve"> </v>
      </c>
      <c r="L766" s="7"/>
      <c r="M766">
        <f t="shared" si="198"/>
        <v>0</v>
      </c>
      <c r="N766">
        <f t="shared" si="199"/>
        <v>0</v>
      </c>
      <c r="O766">
        <f t="shared" si="200"/>
        <v>0</v>
      </c>
      <c r="P766" s="1">
        <f t="shared" si="201"/>
        <v>0</v>
      </c>
      <c r="Q766" s="22">
        <f t="shared" si="202"/>
        <v>0</v>
      </c>
      <c r="R766" s="19">
        <f t="shared" si="195"/>
        <v>0</v>
      </c>
      <c r="S766" s="1">
        <f t="shared" si="195"/>
        <v>0</v>
      </c>
      <c r="T766" s="1">
        <f t="shared" si="195"/>
        <v>0</v>
      </c>
      <c r="U766" s="42" t="str">
        <f t="shared" si="203"/>
        <v xml:space="preserve"> </v>
      </c>
    </row>
    <row r="767" spans="1:21" ht="15.75" x14ac:dyDescent="0.25">
      <c r="A767" s="3">
        <v>764</v>
      </c>
      <c r="B767" s="4">
        <f t="shared" si="187"/>
        <v>764</v>
      </c>
      <c r="C767" s="1" t="str">
        <f t="shared" si="188"/>
        <v xml:space="preserve"> </v>
      </c>
      <c r="D767" t="str">
        <f t="shared" si="189"/>
        <v xml:space="preserve"> </v>
      </c>
      <c r="E767" s="1" t="str">
        <f t="shared" si="190"/>
        <v xml:space="preserve"> </v>
      </c>
      <c r="F767" s="1">
        <f t="shared" si="196"/>
        <v>0</v>
      </c>
      <c r="G767" s="1" t="str">
        <f t="shared" si="191"/>
        <v xml:space="preserve"> </v>
      </c>
      <c r="H767" s="42" t="str">
        <f t="shared" si="197"/>
        <v xml:space="preserve"> </v>
      </c>
      <c r="I767" s="1" t="str">
        <f t="shared" si="192"/>
        <v xml:space="preserve"> </v>
      </c>
      <c r="J767" s="1" t="str">
        <f t="shared" si="193"/>
        <v xml:space="preserve"> </v>
      </c>
      <c r="K767" s="1" t="str">
        <f t="shared" si="194"/>
        <v xml:space="preserve"> </v>
      </c>
      <c r="L767" s="7"/>
      <c r="M767">
        <f t="shared" si="198"/>
        <v>0</v>
      </c>
      <c r="N767">
        <f t="shared" si="199"/>
        <v>0</v>
      </c>
      <c r="O767">
        <f t="shared" si="200"/>
        <v>0</v>
      </c>
      <c r="P767" s="1">
        <f t="shared" si="201"/>
        <v>0</v>
      </c>
      <c r="Q767" s="22">
        <f t="shared" si="202"/>
        <v>0</v>
      </c>
      <c r="R767" s="19">
        <f t="shared" si="195"/>
        <v>0</v>
      </c>
      <c r="S767" s="1">
        <f t="shared" si="195"/>
        <v>0</v>
      </c>
      <c r="T767" s="1">
        <f t="shared" si="195"/>
        <v>0</v>
      </c>
      <c r="U767" s="42" t="str">
        <f t="shared" si="203"/>
        <v xml:space="preserve"> </v>
      </c>
    </row>
    <row r="768" spans="1:21" ht="15.75" x14ac:dyDescent="0.25">
      <c r="A768" s="3">
        <v>765</v>
      </c>
      <c r="B768" s="4">
        <f t="shared" si="187"/>
        <v>765</v>
      </c>
      <c r="C768" s="1" t="str">
        <f t="shared" si="188"/>
        <v xml:space="preserve"> </v>
      </c>
      <c r="D768" t="str">
        <f t="shared" si="189"/>
        <v xml:space="preserve"> </v>
      </c>
      <c r="E768" s="1" t="str">
        <f t="shared" si="190"/>
        <v xml:space="preserve"> </v>
      </c>
      <c r="F768" s="1">
        <f t="shared" si="196"/>
        <v>0</v>
      </c>
      <c r="G768" s="1" t="str">
        <f t="shared" si="191"/>
        <v xml:space="preserve"> </v>
      </c>
      <c r="H768" s="42" t="str">
        <f t="shared" si="197"/>
        <v xml:space="preserve"> </v>
      </c>
      <c r="I768" s="1" t="str">
        <f t="shared" si="192"/>
        <v xml:space="preserve"> </v>
      </c>
      <c r="J768" s="1" t="str">
        <f t="shared" si="193"/>
        <v xml:space="preserve"> </v>
      </c>
      <c r="K768" s="1" t="str">
        <f t="shared" si="194"/>
        <v xml:space="preserve"> </v>
      </c>
      <c r="L768" s="7"/>
      <c r="M768">
        <f t="shared" si="198"/>
        <v>0</v>
      </c>
      <c r="N768">
        <f t="shared" si="199"/>
        <v>0</v>
      </c>
      <c r="O768">
        <f t="shared" si="200"/>
        <v>0</v>
      </c>
      <c r="P768" s="1">
        <f t="shared" si="201"/>
        <v>0</v>
      </c>
      <c r="Q768" s="22">
        <f t="shared" si="202"/>
        <v>0</v>
      </c>
      <c r="R768" s="19">
        <f t="shared" si="195"/>
        <v>0</v>
      </c>
      <c r="S768" s="1">
        <f t="shared" si="195"/>
        <v>0</v>
      </c>
      <c r="T768" s="1">
        <f t="shared" si="195"/>
        <v>0</v>
      </c>
      <c r="U768" s="42" t="str">
        <f t="shared" si="203"/>
        <v xml:space="preserve"> </v>
      </c>
    </row>
    <row r="769" spans="1:21" ht="15.75" x14ac:dyDescent="0.25">
      <c r="A769" s="3">
        <v>766</v>
      </c>
      <c r="B769" s="4">
        <f t="shared" si="187"/>
        <v>766</v>
      </c>
      <c r="C769" s="1" t="str">
        <f t="shared" si="188"/>
        <v xml:space="preserve"> </v>
      </c>
      <c r="D769" t="str">
        <f t="shared" si="189"/>
        <v xml:space="preserve"> </v>
      </c>
      <c r="E769" s="1" t="str">
        <f t="shared" si="190"/>
        <v xml:space="preserve"> </v>
      </c>
      <c r="F769" s="1">
        <f t="shared" si="196"/>
        <v>0</v>
      </c>
      <c r="G769" s="1" t="str">
        <f t="shared" si="191"/>
        <v xml:space="preserve"> </v>
      </c>
      <c r="H769" s="42" t="str">
        <f t="shared" si="197"/>
        <v xml:space="preserve"> </v>
      </c>
      <c r="I769" s="1" t="str">
        <f t="shared" si="192"/>
        <v xml:space="preserve"> </v>
      </c>
      <c r="J769" s="1" t="str">
        <f t="shared" si="193"/>
        <v xml:space="preserve"> </v>
      </c>
      <c r="K769" s="1" t="str">
        <f t="shared" si="194"/>
        <v xml:space="preserve"> </v>
      </c>
      <c r="L769" s="7"/>
      <c r="M769">
        <f t="shared" si="198"/>
        <v>0</v>
      </c>
      <c r="N769">
        <f t="shared" si="199"/>
        <v>0</v>
      </c>
      <c r="O769">
        <f t="shared" si="200"/>
        <v>0</v>
      </c>
      <c r="P769" s="1">
        <f t="shared" si="201"/>
        <v>0</v>
      </c>
      <c r="Q769" s="22">
        <f t="shared" si="202"/>
        <v>0</v>
      </c>
      <c r="R769" s="19">
        <f t="shared" si="195"/>
        <v>0</v>
      </c>
      <c r="S769" s="1">
        <f t="shared" si="195"/>
        <v>0</v>
      </c>
      <c r="T769" s="1">
        <f t="shared" si="195"/>
        <v>0</v>
      </c>
      <c r="U769" s="42" t="str">
        <f t="shared" si="203"/>
        <v xml:space="preserve"> </v>
      </c>
    </row>
    <row r="770" spans="1:21" ht="15.75" x14ac:dyDescent="0.25">
      <c r="A770" s="3">
        <v>767</v>
      </c>
      <c r="B770" s="4">
        <f t="shared" si="187"/>
        <v>767</v>
      </c>
      <c r="C770" s="1" t="str">
        <f t="shared" si="188"/>
        <v xml:space="preserve"> </v>
      </c>
      <c r="D770" t="str">
        <f t="shared" si="189"/>
        <v xml:space="preserve"> </v>
      </c>
      <c r="E770" s="1" t="str">
        <f t="shared" si="190"/>
        <v xml:space="preserve"> </v>
      </c>
      <c r="F770" s="1">
        <f t="shared" si="196"/>
        <v>0</v>
      </c>
      <c r="G770" s="1" t="str">
        <f t="shared" si="191"/>
        <v xml:space="preserve"> </v>
      </c>
      <c r="H770" s="42" t="str">
        <f t="shared" si="197"/>
        <v xml:space="preserve"> </v>
      </c>
      <c r="I770" s="1" t="str">
        <f t="shared" si="192"/>
        <v xml:space="preserve"> </v>
      </c>
      <c r="J770" s="1" t="str">
        <f t="shared" si="193"/>
        <v xml:space="preserve"> </v>
      </c>
      <c r="K770" s="1" t="str">
        <f t="shared" si="194"/>
        <v xml:space="preserve"> </v>
      </c>
      <c r="L770" s="7"/>
      <c r="M770">
        <f t="shared" si="198"/>
        <v>0</v>
      </c>
      <c r="N770">
        <f t="shared" si="199"/>
        <v>0</v>
      </c>
      <c r="O770">
        <f t="shared" si="200"/>
        <v>0</v>
      </c>
      <c r="P770" s="1">
        <f t="shared" si="201"/>
        <v>0</v>
      </c>
      <c r="Q770" s="22">
        <f t="shared" si="202"/>
        <v>0</v>
      </c>
      <c r="R770" s="19">
        <f t="shared" si="195"/>
        <v>0</v>
      </c>
      <c r="S770" s="1">
        <f t="shared" si="195"/>
        <v>0</v>
      </c>
      <c r="T770" s="1">
        <f t="shared" si="195"/>
        <v>0</v>
      </c>
      <c r="U770" s="42" t="str">
        <f t="shared" si="203"/>
        <v xml:space="preserve"> </v>
      </c>
    </row>
    <row r="771" spans="1:21" ht="15.75" x14ac:dyDescent="0.25">
      <c r="A771" s="3">
        <v>768</v>
      </c>
      <c r="B771" s="4">
        <f t="shared" si="187"/>
        <v>768</v>
      </c>
      <c r="C771" s="1" t="str">
        <f t="shared" si="188"/>
        <v xml:space="preserve"> </v>
      </c>
      <c r="D771" t="str">
        <f t="shared" si="189"/>
        <v xml:space="preserve"> </v>
      </c>
      <c r="E771" s="1" t="str">
        <f t="shared" si="190"/>
        <v xml:space="preserve"> </v>
      </c>
      <c r="F771" s="1">
        <f t="shared" si="196"/>
        <v>0</v>
      </c>
      <c r="G771" s="1" t="str">
        <f t="shared" si="191"/>
        <v xml:space="preserve"> </v>
      </c>
      <c r="H771" s="42" t="str">
        <f t="shared" si="197"/>
        <v xml:space="preserve"> </v>
      </c>
      <c r="I771" s="1" t="str">
        <f t="shared" si="192"/>
        <v xml:space="preserve"> </v>
      </c>
      <c r="J771" s="1" t="str">
        <f t="shared" si="193"/>
        <v xml:space="preserve"> </v>
      </c>
      <c r="K771" s="1" t="str">
        <f t="shared" si="194"/>
        <v xml:space="preserve"> </v>
      </c>
      <c r="L771" s="7"/>
      <c r="M771">
        <f t="shared" si="198"/>
        <v>0</v>
      </c>
      <c r="N771">
        <f t="shared" si="199"/>
        <v>0</v>
      </c>
      <c r="O771">
        <f t="shared" si="200"/>
        <v>0</v>
      </c>
      <c r="P771" s="1">
        <f t="shared" si="201"/>
        <v>0</v>
      </c>
      <c r="Q771" s="22">
        <f t="shared" si="202"/>
        <v>0</v>
      </c>
      <c r="R771" s="19">
        <f t="shared" si="195"/>
        <v>0</v>
      </c>
      <c r="S771" s="1">
        <f t="shared" si="195"/>
        <v>0</v>
      </c>
      <c r="T771" s="1">
        <f t="shared" si="195"/>
        <v>0</v>
      </c>
      <c r="U771" s="42" t="str">
        <f t="shared" si="203"/>
        <v xml:space="preserve"> </v>
      </c>
    </row>
    <row r="772" spans="1:21" ht="15.75" x14ac:dyDescent="0.25">
      <c r="A772" s="3">
        <v>769</v>
      </c>
      <c r="B772" s="4">
        <f t="shared" ref="B772:B835" si="204">IF(A772=C772," ",A772)</f>
        <v>769</v>
      </c>
      <c r="C772" s="1" t="str">
        <f t="shared" ref="C772:C835" si="205">_xlfn.IFNA(VLOOKUP(A772,$M$4:$N$1002,2,FALSE)," ")</f>
        <v xml:space="preserve"> </v>
      </c>
      <c r="D772" t="str">
        <f t="shared" ref="D772:D835" si="206">_xlfn.IFNA(VLOOKUP(C772,$N$4:$O$1002,2,FALSE)," ")</f>
        <v xml:space="preserve"> </v>
      </c>
      <c r="E772" s="1" t="str">
        <f t="shared" ref="E772:E835" si="207">_xlfn.IFNA(VLOOKUP(C772,$N$4:$U$1002,3,FALSE)," ")</f>
        <v xml:space="preserve"> </v>
      </c>
      <c r="F772" s="1">
        <f t="shared" si="196"/>
        <v>0</v>
      </c>
      <c r="G772" s="1" t="str">
        <f t="shared" ref="G772:G835" si="208">IF(D772=H772," ","licenza 23 da rinnovare")</f>
        <v xml:space="preserve"> </v>
      </c>
      <c r="H772" s="42" t="str">
        <f t="shared" si="197"/>
        <v xml:space="preserve"> </v>
      </c>
      <c r="I772" s="1" t="str">
        <f t="shared" ref="I772:I835" si="209">_xlfn.IFNA(VLOOKUP(D772,$O$4:$S$1002,4,FALSE)," ")</f>
        <v xml:space="preserve"> </v>
      </c>
      <c r="J772" s="1" t="str">
        <f t="shared" ref="J772:J835" si="210">_xlfn.IFNA(VLOOKUP(D772,$O$4:$S$1002,5,FALSE)," ")</f>
        <v xml:space="preserve"> </v>
      </c>
      <c r="K772" s="1" t="str">
        <f t="shared" ref="K772:K835" si="211">_xlfn.IFNA(VLOOKUP(D772,$O$4:$T$1002,6,FALSE)," ")</f>
        <v xml:space="preserve"> </v>
      </c>
      <c r="L772" s="7"/>
      <c r="M772">
        <f t="shared" si="198"/>
        <v>0</v>
      </c>
      <c r="N772">
        <f t="shared" si="199"/>
        <v>0</v>
      </c>
      <c r="O772">
        <f t="shared" si="200"/>
        <v>0</v>
      </c>
      <c r="P772" s="1">
        <f t="shared" si="201"/>
        <v>0</v>
      </c>
      <c r="Q772" s="22">
        <f t="shared" si="202"/>
        <v>0</v>
      </c>
      <c r="R772" s="19">
        <f t="shared" si="202"/>
        <v>0</v>
      </c>
      <c r="S772" s="1">
        <f t="shared" si="202"/>
        <v>0</v>
      </c>
      <c r="T772" s="1">
        <f t="shared" si="202"/>
        <v>0</v>
      </c>
      <c r="U772" s="42" t="str">
        <f t="shared" si="203"/>
        <v xml:space="preserve"> </v>
      </c>
    </row>
    <row r="773" spans="1:21" ht="15.75" x14ac:dyDescent="0.25">
      <c r="A773" s="3">
        <v>770</v>
      </c>
      <c r="B773" s="4">
        <f t="shared" si="204"/>
        <v>770</v>
      </c>
      <c r="C773" s="1" t="str">
        <f t="shared" si="205"/>
        <v xml:space="preserve"> </v>
      </c>
      <c r="D773" t="str">
        <f t="shared" si="206"/>
        <v xml:space="preserve"> </v>
      </c>
      <c r="E773" s="1" t="str">
        <f t="shared" si="207"/>
        <v xml:space="preserve"> </v>
      </c>
      <c r="F773" s="1">
        <f t="shared" ref="F773:F836" si="212">IF(G773="licenza 23 da rinnovare",1,0)</f>
        <v>0</v>
      </c>
      <c r="G773" s="1" t="str">
        <f t="shared" si="208"/>
        <v xml:space="preserve"> </v>
      </c>
      <c r="H773" s="42" t="str">
        <f t="shared" ref="H773:H836" si="213">_xlfn.IFNA(VLOOKUP(C773,$N$4:$W$1002,8,FALSE)," ")</f>
        <v xml:space="preserve"> </v>
      </c>
      <c r="I773" s="1" t="str">
        <f t="shared" si="209"/>
        <v xml:space="preserve"> </v>
      </c>
      <c r="J773" s="1" t="str">
        <f t="shared" si="210"/>
        <v xml:space="preserve"> </v>
      </c>
      <c r="K773" s="1" t="str">
        <f t="shared" si="211"/>
        <v xml:space="preserve"> </v>
      </c>
      <c r="L773" s="7"/>
      <c r="M773">
        <f t="shared" ref="M773:M836" si="214">X773</f>
        <v>0</v>
      </c>
      <c r="N773">
        <f t="shared" ref="N773:N836" si="215">X773</f>
        <v>0</v>
      </c>
      <c r="O773">
        <f t="shared" ref="O773:O836" si="216">Y773</f>
        <v>0</v>
      </c>
      <c r="P773" s="1">
        <f t="shared" ref="P773:P836" si="217">W773</f>
        <v>0</v>
      </c>
      <c r="Q773" s="22">
        <f t="shared" ref="Q773:T815" si="218">Z773</f>
        <v>0</v>
      </c>
      <c r="R773" s="19">
        <f t="shared" si="218"/>
        <v>0</v>
      </c>
      <c r="S773" s="1">
        <f t="shared" si="218"/>
        <v>0</v>
      </c>
      <c r="T773" s="1">
        <f t="shared" si="218"/>
        <v>0</v>
      </c>
      <c r="U773" s="42" t="str">
        <f t="shared" ref="U773:U836" si="219">IF(AD773&gt;0,AD773," ")</f>
        <v xml:space="preserve"> </v>
      </c>
    </row>
    <row r="774" spans="1:21" ht="15.75" x14ac:dyDescent="0.25">
      <c r="A774" s="3">
        <v>771</v>
      </c>
      <c r="B774" s="4">
        <f t="shared" si="204"/>
        <v>771</v>
      </c>
      <c r="C774" s="1" t="str">
        <f t="shared" si="205"/>
        <v xml:space="preserve"> </v>
      </c>
      <c r="D774" t="str">
        <f t="shared" si="206"/>
        <v xml:space="preserve"> </v>
      </c>
      <c r="E774" s="1" t="str">
        <f t="shared" si="207"/>
        <v xml:space="preserve"> </v>
      </c>
      <c r="F774" s="1">
        <f t="shared" si="212"/>
        <v>0</v>
      </c>
      <c r="G774" s="1" t="str">
        <f t="shared" si="208"/>
        <v xml:space="preserve"> </v>
      </c>
      <c r="H774" s="42" t="str">
        <f t="shared" si="213"/>
        <v xml:space="preserve"> </v>
      </c>
      <c r="I774" s="1" t="str">
        <f t="shared" si="209"/>
        <v xml:space="preserve"> </v>
      </c>
      <c r="J774" s="1" t="str">
        <f t="shared" si="210"/>
        <v xml:space="preserve"> </v>
      </c>
      <c r="K774" s="1" t="str">
        <f t="shared" si="211"/>
        <v xml:space="preserve"> </v>
      </c>
      <c r="L774" s="7"/>
      <c r="M774">
        <f t="shared" si="214"/>
        <v>0</v>
      </c>
      <c r="N774">
        <f t="shared" si="215"/>
        <v>0</v>
      </c>
      <c r="O774">
        <f t="shared" si="216"/>
        <v>0</v>
      </c>
      <c r="P774" s="1">
        <f t="shared" si="217"/>
        <v>0</v>
      </c>
      <c r="Q774" s="22">
        <f t="shared" si="218"/>
        <v>0</v>
      </c>
      <c r="R774" s="19">
        <f t="shared" si="218"/>
        <v>0</v>
      </c>
      <c r="S774" s="1">
        <f t="shared" si="218"/>
        <v>0</v>
      </c>
      <c r="T774" s="1">
        <f t="shared" si="218"/>
        <v>0</v>
      </c>
      <c r="U774" s="42" t="str">
        <f t="shared" si="219"/>
        <v xml:space="preserve"> </v>
      </c>
    </row>
    <row r="775" spans="1:21" ht="15.75" x14ac:dyDescent="0.25">
      <c r="A775" s="3">
        <v>772</v>
      </c>
      <c r="B775" s="4">
        <f t="shared" si="204"/>
        <v>772</v>
      </c>
      <c r="C775" s="1" t="str">
        <f t="shared" si="205"/>
        <v xml:space="preserve"> </v>
      </c>
      <c r="D775" t="str">
        <f t="shared" si="206"/>
        <v xml:space="preserve"> </v>
      </c>
      <c r="E775" s="1" t="str">
        <f t="shared" si="207"/>
        <v xml:space="preserve"> </v>
      </c>
      <c r="F775" s="1">
        <f t="shared" si="212"/>
        <v>0</v>
      </c>
      <c r="G775" s="1" t="str">
        <f t="shared" si="208"/>
        <v xml:space="preserve"> </v>
      </c>
      <c r="H775" s="42" t="str">
        <f t="shared" si="213"/>
        <v xml:space="preserve"> </v>
      </c>
      <c r="I775" s="1" t="str">
        <f t="shared" si="209"/>
        <v xml:space="preserve"> </v>
      </c>
      <c r="J775" s="1" t="str">
        <f t="shared" si="210"/>
        <v xml:space="preserve"> </v>
      </c>
      <c r="K775" s="1" t="str">
        <f t="shared" si="211"/>
        <v xml:space="preserve"> </v>
      </c>
      <c r="L775" s="7"/>
      <c r="M775">
        <f t="shared" si="214"/>
        <v>0</v>
      </c>
      <c r="N775">
        <f t="shared" si="215"/>
        <v>0</v>
      </c>
      <c r="O775">
        <f t="shared" si="216"/>
        <v>0</v>
      </c>
      <c r="P775" s="1">
        <f t="shared" si="217"/>
        <v>0</v>
      </c>
      <c r="Q775" s="22">
        <f t="shared" si="218"/>
        <v>0</v>
      </c>
      <c r="R775" s="19">
        <f t="shared" si="218"/>
        <v>0</v>
      </c>
      <c r="S775" s="1">
        <f t="shared" si="218"/>
        <v>0</v>
      </c>
      <c r="T775" s="1">
        <f t="shared" si="218"/>
        <v>0</v>
      </c>
      <c r="U775" s="42" t="str">
        <f t="shared" si="219"/>
        <v xml:space="preserve"> </v>
      </c>
    </row>
    <row r="776" spans="1:21" ht="15.75" x14ac:dyDescent="0.25">
      <c r="A776" s="3">
        <v>773</v>
      </c>
      <c r="B776" s="4">
        <f t="shared" si="204"/>
        <v>773</v>
      </c>
      <c r="C776" s="1" t="str">
        <f t="shared" si="205"/>
        <v xml:space="preserve"> </v>
      </c>
      <c r="D776" t="str">
        <f t="shared" si="206"/>
        <v xml:space="preserve"> </v>
      </c>
      <c r="E776" s="1" t="str">
        <f t="shared" si="207"/>
        <v xml:space="preserve"> </v>
      </c>
      <c r="F776" s="1">
        <f t="shared" si="212"/>
        <v>0</v>
      </c>
      <c r="G776" s="1" t="str">
        <f t="shared" si="208"/>
        <v xml:space="preserve"> </v>
      </c>
      <c r="H776" s="42" t="str">
        <f t="shared" si="213"/>
        <v xml:space="preserve"> </v>
      </c>
      <c r="I776" s="1" t="str">
        <f t="shared" si="209"/>
        <v xml:space="preserve"> </v>
      </c>
      <c r="J776" s="1" t="str">
        <f t="shared" si="210"/>
        <v xml:space="preserve"> </v>
      </c>
      <c r="K776" s="1" t="str">
        <f t="shared" si="211"/>
        <v xml:space="preserve"> </v>
      </c>
      <c r="L776" s="7"/>
      <c r="M776">
        <f t="shared" si="214"/>
        <v>0</v>
      </c>
      <c r="N776">
        <f t="shared" si="215"/>
        <v>0</v>
      </c>
      <c r="O776">
        <f t="shared" si="216"/>
        <v>0</v>
      </c>
      <c r="P776" s="1">
        <f t="shared" si="217"/>
        <v>0</v>
      </c>
      <c r="Q776" s="22">
        <f t="shared" si="218"/>
        <v>0</v>
      </c>
      <c r="R776" s="19">
        <f t="shared" si="218"/>
        <v>0</v>
      </c>
      <c r="S776" s="1">
        <f t="shared" si="218"/>
        <v>0</v>
      </c>
      <c r="T776" s="1">
        <f t="shared" si="218"/>
        <v>0</v>
      </c>
      <c r="U776" s="42" t="str">
        <f t="shared" si="219"/>
        <v xml:space="preserve"> </v>
      </c>
    </row>
    <row r="777" spans="1:21" ht="15.75" x14ac:dyDescent="0.25">
      <c r="A777" s="3">
        <v>774</v>
      </c>
      <c r="B777" s="4">
        <f t="shared" si="204"/>
        <v>774</v>
      </c>
      <c r="C777" s="1" t="str">
        <f t="shared" si="205"/>
        <v xml:space="preserve"> </v>
      </c>
      <c r="D777" t="str">
        <f t="shared" si="206"/>
        <v xml:space="preserve"> </v>
      </c>
      <c r="E777" s="1" t="str">
        <f t="shared" si="207"/>
        <v xml:space="preserve"> </v>
      </c>
      <c r="F777" s="1">
        <f t="shared" si="212"/>
        <v>0</v>
      </c>
      <c r="G777" s="1" t="str">
        <f t="shared" si="208"/>
        <v xml:space="preserve"> </v>
      </c>
      <c r="H777" s="42" t="str">
        <f t="shared" si="213"/>
        <v xml:space="preserve"> </v>
      </c>
      <c r="I777" s="1" t="str">
        <f t="shared" si="209"/>
        <v xml:space="preserve"> </v>
      </c>
      <c r="J777" s="1" t="str">
        <f t="shared" si="210"/>
        <v xml:space="preserve"> </v>
      </c>
      <c r="K777" s="1" t="str">
        <f t="shared" si="211"/>
        <v xml:space="preserve"> </v>
      </c>
      <c r="L777" s="7"/>
      <c r="M777">
        <f t="shared" si="214"/>
        <v>0</v>
      </c>
      <c r="N777">
        <f t="shared" si="215"/>
        <v>0</v>
      </c>
      <c r="O777">
        <f t="shared" si="216"/>
        <v>0</v>
      </c>
      <c r="P777" s="1">
        <f t="shared" si="217"/>
        <v>0</v>
      </c>
      <c r="Q777" s="22">
        <f t="shared" si="218"/>
        <v>0</v>
      </c>
      <c r="R777" s="19">
        <f t="shared" si="218"/>
        <v>0</v>
      </c>
      <c r="S777" s="1">
        <f t="shared" si="218"/>
        <v>0</v>
      </c>
      <c r="T777" s="1">
        <f t="shared" si="218"/>
        <v>0</v>
      </c>
      <c r="U777" s="42" t="str">
        <f t="shared" si="219"/>
        <v xml:space="preserve"> </v>
      </c>
    </row>
    <row r="778" spans="1:21" ht="15.75" x14ac:dyDescent="0.25">
      <c r="A778" s="3">
        <v>775</v>
      </c>
      <c r="B778" s="4">
        <f t="shared" si="204"/>
        <v>775</v>
      </c>
      <c r="C778" s="1" t="str">
        <f t="shared" si="205"/>
        <v xml:space="preserve"> </v>
      </c>
      <c r="D778" t="str">
        <f t="shared" si="206"/>
        <v xml:space="preserve"> </v>
      </c>
      <c r="E778" s="1" t="str">
        <f t="shared" si="207"/>
        <v xml:space="preserve"> </v>
      </c>
      <c r="F778" s="1">
        <f t="shared" si="212"/>
        <v>0</v>
      </c>
      <c r="G778" s="1" t="str">
        <f t="shared" si="208"/>
        <v xml:space="preserve"> </v>
      </c>
      <c r="H778" s="42" t="str">
        <f t="shared" si="213"/>
        <v xml:space="preserve"> </v>
      </c>
      <c r="I778" s="1" t="str">
        <f t="shared" si="209"/>
        <v xml:space="preserve"> </v>
      </c>
      <c r="J778" s="1" t="str">
        <f t="shared" si="210"/>
        <v xml:space="preserve"> </v>
      </c>
      <c r="K778" s="1" t="str">
        <f t="shared" si="211"/>
        <v xml:space="preserve"> </v>
      </c>
      <c r="L778" s="7"/>
      <c r="M778">
        <f t="shared" si="214"/>
        <v>0</v>
      </c>
      <c r="N778">
        <f t="shared" si="215"/>
        <v>0</v>
      </c>
      <c r="O778">
        <f t="shared" si="216"/>
        <v>0</v>
      </c>
      <c r="P778" s="1">
        <f t="shared" si="217"/>
        <v>0</v>
      </c>
      <c r="Q778" s="22">
        <f t="shared" si="218"/>
        <v>0</v>
      </c>
      <c r="R778" s="19">
        <f t="shared" si="218"/>
        <v>0</v>
      </c>
      <c r="S778" s="1">
        <f t="shared" si="218"/>
        <v>0</v>
      </c>
      <c r="T778" s="1">
        <f t="shared" si="218"/>
        <v>0</v>
      </c>
      <c r="U778" s="42" t="str">
        <f t="shared" si="219"/>
        <v xml:space="preserve"> </v>
      </c>
    </row>
    <row r="779" spans="1:21" ht="15.75" x14ac:dyDescent="0.25">
      <c r="A779" s="3">
        <v>776</v>
      </c>
      <c r="B779" s="4">
        <f t="shared" si="204"/>
        <v>776</v>
      </c>
      <c r="C779" s="1" t="str">
        <f t="shared" si="205"/>
        <v xml:space="preserve"> </v>
      </c>
      <c r="D779" t="str">
        <f t="shared" si="206"/>
        <v xml:space="preserve"> </v>
      </c>
      <c r="E779" s="1" t="str">
        <f t="shared" si="207"/>
        <v xml:space="preserve"> </v>
      </c>
      <c r="F779" s="1">
        <f t="shared" si="212"/>
        <v>0</v>
      </c>
      <c r="G779" s="1" t="str">
        <f t="shared" si="208"/>
        <v xml:space="preserve"> </v>
      </c>
      <c r="H779" s="42" t="str">
        <f t="shared" si="213"/>
        <v xml:space="preserve"> </v>
      </c>
      <c r="I779" s="1" t="str">
        <f t="shared" si="209"/>
        <v xml:space="preserve"> </v>
      </c>
      <c r="J779" s="1" t="str">
        <f t="shared" si="210"/>
        <v xml:space="preserve"> </v>
      </c>
      <c r="K779" s="1" t="str">
        <f t="shared" si="211"/>
        <v xml:space="preserve"> </v>
      </c>
      <c r="L779" s="7"/>
      <c r="M779">
        <f t="shared" si="214"/>
        <v>0</v>
      </c>
      <c r="N779">
        <f t="shared" si="215"/>
        <v>0</v>
      </c>
      <c r="O779">
        <f t="shared" si="216"/>
        <v>0</v>
      </c>
      <c r="P779" s="1">
        <f t="shared" si="217"/>
        <v>0</v>
      </c>
      <c r="Q779" s="22">
        <f t="shared" si="218"/>
        <v>0</v>
      </c>
      <c r="R779" s="19">
        <f t="shared" si="218"/>
        <v>0</v>
      </c>
      <c r="S779" s="1">
        <f t="shared" si="218"/>
        <v>0</v>
      </c>
      <c r="T779" s="1">
        <f t="shared" si="218"/>
        <v>0</v>
      </c>
      <c r="U779" s="42" t="str">
        <f t="shared" si="219"/>
        <v xml:space="preserve"> </v>
      </c>
    </row>
    <row r="780" spans="1:21" ht="15.75" x14ac:dyDescent="0.25">
      <c r="A780" s="3">
        <v>777</v>
      </c>
      <c r="B780" s="4">
        <f t="shared" si="204"/>
        <v>777</v>
      </c>
      <c r="C780" s="1" t="str">
        <f t="shared" si="205"/>
        <v xml:space="preserve"> </v>
      </c>
      <c r="D780" t="str">
        <f t="shared" si="206"/>
        <v xml:space="preserve"> </v>
      </c>
      <c r="E780" s="1" t="str">
        <f t="shared" si="207"/>
        <v xml:space="preserve"> </v>
      </c>
      <c r="F780" s="1">
        <f t="shared" si="212"/>
        <v>0</v>
      </c>
      <c r="G780" s="1" t="str">
        <f t="shared" si="208"/>
        <v xml:space="preserve"> </v>
      </c>
      <c r="H780" s="42" t="str">
        <f t="shared" si="213"/>
        <v xml:space="preserve"> </v>
      </c>
      <c r="I780" s="1" t="str">
        <f t="shared" si="209"/>
        <v xml:space="preserve"> </v>
      </c>
      <c r="J780" s="1" t="str">
        <f t="shared" si="210"/>
        <v xml:space="preserve"> </v>
      </c>
      <c r="K780" s="1" t="str">
        <f t="shared" si="211"/>
        <v xml:space="preserve"> </v>
      </c>
      <c r="L780" s="7"/>
      <c r="M780">
        <f t="shared" si="214"/>
        <v>0</v>
      </c>
      <c r="N780">
        <f t="shared" si="215"/>
        <v>0</v>
      </c>
      <c r="O780">
        <f t="shared" si="216"/>
        <v>0</v>
      </c>
      <c r="P780" s="1">
        <f t="shared" si="217"/>
        <v>0</v>
      </c>
      <c r="Q780" s="22">
        <f t="shared" si="218"/>
        <v>0</v>
      </c>
      <c r="R780" s="19">
        <f t="shared" si="218"/>
        <v>0</v>
      </c>
      <c r="S780" s="1">
        <f t="shared" si="218"/>
        <v>0</v>
      </c>
      <c r="T780" s="1">
        <f t="shared" si="218"/>
        <v>0</v>
      </c>
      <c r="U780" s="42" t="str">
        <f t="shared" si="219"/>
        <v xml:space="preserve"> </v>
      </c>
    </row>
    <row r="781" spans="1:21" ht="15.75" x14ac:dyDescent="0.25">
      <c r="A781" s="3">
        <v>778</v>
      </c>
      <c r="B781" s="4">
        <f t="shared" si="204"/>
        <v>778</v>
      </c>
      <c r="C781" s="1" t="str">
        <f t="shared" si="205"/>
        <v xml:space="preserve"> </v>
      </c>
      <c r="D781" t="str">
        <f t="shared" si="206"/>
        <v xml:space="preserve"> </v>
      </c>
      <c r="E781" s="1" t="str">
        <f t="shared" si="207"/>
        <v xml:space="preserve"> </v>
      </c>
      <c r="F781" s="1">
        <f t="shared" si="212"/>
        <v>0</v>
      </c>
      <c r="G781" s="1" t="str">
        <f t="shared" si="208"/>
        <v xml:space="preserve"> </v>
      </c>
      <c r="H781" s="42" t="str">
        <f t="shared" si="213"/>
        <v xml:space="preserve"> </v>
      </c>
      <c r="I781" s="1" t="str">
        <f t="shared" si="209"/>
        <v xml:space="preserve"> </v>
      </c>
      <c r="J781" s="1" t="str">
        <f t="shared" si="210"/>
        <v xml:space="preserve"> </v>
      </c>
      <c r="K781" s="1" t="str">
        <f t="shared" si="211"/>
        <v xml:space="preserve"> </v>
      </c>
      <c r="L781" s="7"/>
      <c r="M781">
        <f t="shared" si="214"/>
        <v>0</v>
      </c>
      <c r="N781">
        <f t="shared" si="215"/>
        <v>0</v>
      </c>
      <c r="O781">
        <f t="shared" si="216"/>
        <v>0</v>
      </c>
      <c r="P781" s="1">
        <f t="shared" si="217"/>
        <v>0</v>
      </c>
      <c r="Q781" s="22">
        <f t="shared" si="218"/>
        <v>0</v>
      </c>
      <c r="R781" s="19">
        <f t="shared" si="218"/>
        <v>0</v>
      </c>
      <c r="S781" s="1">
        <f t="shared" si="218"/>
        <v>0</v>
      </c>
      <c r="T781" s="1">
        <f t="shared" si="218"/>
        <v>0</v>
      </c>
      <c r="U781" s="42" t="str">
        <f t="shared" si="219"/>
        <v xml:space="preserve"> </v>
      </c>
    </row>
    <row r="782" spans="1:21" ht="15.75" x14ac:dyDescent="0.25">
      <c r="A782" s="3">
        <v>779</v>
      </c>
      <c r="B782" s="4">
        <f t="shared" si="204"/>
        <v>779</v>
      </c>
      <c r="C782" s="1" t="str">
        <f t="shared" si="205"/>
        <v xml:space="preserve"> </v>
      </c>
      <c r="D782" t="str">
        <f t="shared" si="206"/>
        <v xml:space="preserve"> </v>
      </c>
      <c r="E782" s="1" t="str">
        <f t="shared" si="207"/>
        <v xml:space="preserve"> </v>
      </c>
      <c r="F782" s="1">
        <f t="shared" si="212"/>
        <v>0</v>
      </c>
      <c r="G782" s="1" t="str">
        <f t="shared" si="208"/>
        <v xml:space="preserve"> </v>
      </c>
      <c r="H782" s="42" t="str">
        <f t="shared" si="213"/>
        <v xml:space="preserve"> </v>
      </c>
      <c r="I782" s="1" t="str">
        <f t="shared" si="209"/>
        <v xml:space="preserve"> </v>
      </c>
      <c r="J782" s="1" t="str">
        <f t="shared" si="210"/>
        <v xml:space="preserve"> </v>
      </c>
      <c r="K782" s="1" t="str">
        <f t="shared" si="211"/>
        <v xml:space="preserve"> </v>
      </c>
      <c r="L782" s="7"/>
      <c r="M782">
        <f t="shared" si="214"/>
        <v>0</v>
      </c>
      <c r="N782">
        <f t="shared" si="215"/>
        <v>0</v>
      </c>
      <c r="O782">
        <f t="shared" si="216"/>
        <v>0</v>
      </c>
      <c r="P782" s="1">
        <f t="shared" si="217"/>
        <v>0</v>
      </c>
      <c r="Q782" s="22">
        <f t="shared" si="218"/>
        <v>0</v>
      </c>
      <c r="R782" s="19">
        <f t="shared" si="218"/>
        <v>0</v>
      </c>
      <c r="S782" s="1">
        <f t="shared" si="218"/>
        <v>0</v>
      </c>
      <c r="T782" s="1">
        <f t="shared" si="218"/>
        <v>0</v>
      </c>
      <c r="U782" s="42" t="str">
        <f t="shared" si="219"/>
        <v xml:space="preserve"> </v>
      </c>
    </row>
    <row r="783" spans="1:21" ht="15.75" x14ac:dyDescent="0.25">
      <c r="A783" s="3">
        <v>780</v>
      </c>
      <c r="B783" s="4">
        <f t="shared" si="204"/>
        <v>780</v>
      </c>
      <c r="C783" s="1" t="str">
        <f t="shared" si="205"/>
        <v xml:space="preserve"> </v>
      </c>
      <c r="D783" t="str">
        <f t="shared" si="206"/>
        <v xml:space="preserve"> </v>
      </c>
      <c r="E783" s="1" t="str">
        <f t="shared" si="207"/>
        <v xml:space="preserve"> </v>
      </c>
      <c r="F783" s="1">
        <f t="shared" si="212"/>
        <v>0</v>
      </c>
      <c r="G783" s="1" t="str">
        <f t="shared" si="208"/>
        <v xml:space="preserve"> </v>
      </c>
      <c r="H783" s="42" t="str">
        <f t="shared" si="213"/>
        <v xml:space="preserve"> </v>
      </c>
      <c r="I783" s="1" t="str">
        <f t="shared" si="209"/>
        <v xml:space="preserve"> </v>
      </c>
      <c r="J783" s="1" t="str">
        <f t="shared" si="210"/>
        <v xml:space="preserve"> </v>
      </c>
      <c r="K783" s="1" t="str">
        <f t="shared" si="211"/>
        <v xml:space="preserve"> </v>
      </c>
      <c r="L783" s="7"/>
      <c r="M783">
        <f t="shared" si="214"/>
        <v>0</v>
      </c>
      <c r="N783">
        <f t="shared" si="215"/>
        <v>0</v>
      </c>
      <c r="O783">
        <f t="shared" si="216"/>
        <v>0</v>
      </c>
      <c r="P783" s="1">
        <f t="shared" si="217"/>
        <v>0</v>
      </c>
      <c r="Q783" s="22">
        <f t="shared" si="218"/>
        <v>0</v>
      </c>
      <c r="R783" s="19">
        <f t="shared" si="218"/>
        <v>0</v>
      </c>
      <c r="S783" s="1">
        <f t="shared" si="218"/>
        <v>0</v>
      </c>
      <c r="T783" s="1">
        <f t="shared" si="218"/>
        <v>0</v>
      </c>
      <c r="U783" s="42" t="str">
        <f t="shared" si="219"/>
        <v xml:space="preserve"> </v>
      </c>
    </row>
    <row r="784" spans="1:21" ht="15.75" x14ac:dyDescent="0.25">
      <c r="A784" s="3">
        <v>781</v>
      </c>
      <c r="B784" s="4">
        <f t="shared" si="204"/>
        <v>781</v>
      </c>
      <c r="C784" s="1" t="str">
        <f t="shared" si="205"/>
        <v xml:space="preserve"> </v>
      </c>
      <c r="D784" t="str">
        <f t="shared" si="206"/>
        <v xml:space="preserve"> </v>
      </c>
      <c r="E784" s="1" t="str">
        <f t="shared" si="207"/>
        <v xml:space="preserve"> </v>
      </c>
      <c r="F784" s="1">
        <f t="shared" si="212"/>
        <v>0</v>
      </c>
      <c r="G784" s="1" t="str">
        <f t="shared" si="208"/>
        <v xml:space="preserve"> </v>
      </c>
      <c r="H784" s="42" t="str">
        <f t="shared" si="213"/>
        <v xml:space="preserve"> </v>
      </c>
      <c r="I784" s="1" t="str">
        <f t="shared" si="209"/>
        <v xml:space="preserve"> </v>
      </c>
      <c r="J784" s="1" t="str">
        <f t="shared" si="210"/>
        <v xml:space="preserve"> </v>
      </c>
      <c r="K784" s="1" t="str">
        <f t="shared" si="211"/>
        <v xml:space="preserve"> </v>
      </c>
      <c r="L784" s="7"/>
      <c r="M784">
        <f t="shared" si="214"/>
        <v>0</v>
      </c>
      <c r="N784">
        <f t="shared" si="215"/>
        <v>0</v>
      </c>
      <c r="O784">
        <f t="shared" si="216"/>
        <v>0</v>
      </c>
      <c r="P784" s="1">
        <f t="shared" si="217"/>
        <v>0</v>
      </c>
      <c r="Q784" s="22">
        <f t="shared" si="218"/>
        <v>0</v>
      </c>
      <c r="R784" s="19">
        <f t="shared" si="218"/>
        <v>0</v>
      </c>
      <c r="S784" s="1">
        <f t="shared" si="218"/>
        <v>0</v>
      </c>
      <c r="T784" s="1">
        <f t="shared" si="218"/>
        <v>0</v>
      </c>
      <c r="U784" s="42" t="str">
        <f t="shared" si="219"/>
        <v xml:space="preserve"> </v>
      </c>
    </row>
    <row r="785" spans="1:21" ht="15.75" x14ac:dyDescent="0.25">
      <c r="A785" s="3">
        <v>782</v>
      </c>
      <c r="B785" s="4">
        <f t="shared" si="204"/>
        <v>782</v>
      </c>
      <c r="C785" s="1" t="str">
        <f t="shared" si="205"/>
        <v xml:space="preserve"> </v>
      </c>
      <c r="D785" t="str">
        <f t="shared" si="206"/>
        <v xml:space="preserve"> </v>
      </c>
      <c r="E785" s="1" t="str">
        <f t="shared" si="207"/>
        <v xml:space="preserve"> </v>
      </c>
      <c r="F785" s="1">
        <f t="shared" si="212"/>
        <v>0</v>
      </c>
      <c r="G785" s="1" t="str">
        <f t="shared" si="208"/>
        <v xml:space="preserve"> </v>
      </c>
      <c r="H785" s="42" t="str">
        <f t="shared" si="213"/>
        <v xml:space="preserve"> </v>
      </c>
      <c r="I785" s="1" t="str">
        <f t="shared" si="209"/>
        <v xml:space="preserve"> </v>
      </c>
      <c r="J785" s="1" t="str">
        <f t="shared" si="210"/>
        <v xml:space="preserve"> </v>
      </c>
      <c r="K785" s="1" t="str">
        <f t="shared" si="211"/>
        <v xml:space="preserve"> </v>
      </c>
      <c r="L785" s="7"/>
      <c r="M785">
        <f t="shared" si="214"/>
        <v>0</v>
      </c>
      <c r="N785">
        <f t="shared" si="215"/>
        <v>0</v>
      </c>
      <c r="O785">
        <f t="shared" si="216"/>
        <v>0</v>
      </c>
      <c r="P785" s="1">
        <f t="shared" si="217"/>
        <v>0</v>
      </c>
      <c r="Q785" s="22">
        <f t="shared" si="218"/>
        <v>0</v>
      </c>
      <c r="R785" s="19">
        <f t="shared" si="218"/>
        <v>0</v>
      </c>
      <c r="S785" s="1">
        <f t="shared" si="218"/>
        <v>0</v>
      </c>
      <c r="T785" s="1">
        <f t="shared" si="218"/>
        <v>0</v>
      </c>
      <c r="U785" s="42" t="str">
        <f t="shared" si="219"/>
        <v xml:space="preserve"> </v>
      </c>
    </row>
    <row r="786" spans="1:21" ht="15.75" x14ac:dyDescent="0.25">
      <c r="A786" s="3">
        <v>783</v>
      </c>
      <c r="B786" s="4">
        <f t="shared" si="204"/>
        <v>783</v>
      </c>
      <c r="C786" s="1" t="str">
        <f t="shared" si="205"/>
        <v xml:space="preserve"> </v>
      </c>
      <c r="D786" t="str">
        <f t="shared" si="206"/>
        <v xml:space="preserve"> </v>
      </c>
      <c r="E786" s="1" t="str">
        <f t="shared" si="207"/>
        <v xml:space="preserve"> </v>
      </c>
      <c r="F786" s="1">
        <f t="shared" si="212"/>
        <v>0</v>
      </c>
      <c r="G786" s="1" t="str">
        <f t="shared" si="208"/>
        <v xml:space="preserve"> </v>
      </c>
      <c r="H786" s="42" t="str">
        <f t="shared" si="213"/>
        <v xml:space="preserve"> </v>
      </c>
      <c r="I786" s="1" t="str">
        <f t="shared" si="209"/>
        <v xml:space="preserve"> </v>
      </c>
      <c r="J786" s="1" t="str">
        <f t="shared" si="210"/>
        <v xml:space="preserve"> </v>
      </c>
      <c r="K786" s="1" t="str">
        <f t="shared" si="211"/>
        <v xml:space="preserve"> </v>
      </c>
      <c r="L786" s="7"/>
      <c r="M786">
        <f t="shared" si="214"/>
        <v>0</v>
      </c>
      <c r="N786">
        <f t="shared" si="215"/>
        <v>0</v>
      </c>
      <c r="O786">
        <f t="shared" si="216"/>
        <v>0</v>
      </c>
      <c r="P786" s="1">
        <f t="shared" si="217"/>
        <v>0</v>
      </c>
      <c r="Q786" s="22">
        <f t="shared" si="218"/>
        <v>0</v>
      </c>
      <c r="R786" s="19">
        <f t="shared" si="218"/>
        <v>0</v>
      </c>
      <c r="S786" s="1">
        <f t="shared" si="218"/>
        <v>0</v>
      </c>
      <c r="T786" s="1">
        <f t="shared" si="218"/>
        <v>0</v>
      </c>
      <c r="U786" s="42" t="str">
        <f t="shared" si="219"/>
        <v xml:space="preserve"> </v>
      </c>
    </row>
    <row r="787" spans="1:21" ht="15.75" x14ac:dyDescent="0.25">
      <c r="A787" s="3">
        <v>784</v>
      </c>
      <c r="B787" s="4">
        <f t="shared" si="204"/>
        <v>784</v>
      </c>
      <c r="C787" s="1" t="str">
        <f t="shared" si="205"/>
        <v xml:space="preserve"> </v>
      </c>
      <c r="D787" t="str">
        <f t="shared" si="206"/>
        <v xml:space="preserve"> </v>
      </c>
      <c r="E787" s="1" t="str">
        <f t="shared" si="207"/>
        <v xml:space="preserve"> </v>
      </c>
      <c r="F787" s="1">
        <f t="shared" si="212"/>
        <v>0</v>
      </c>
      <c r="G787" s="1" t="str">
        <f t="shared" si="208"/>
        <v xml:space="preserve"> </v>
      </c>
      <c r="H787" s="42" t="str">
        <f t="shared" si="213"/>
        <v xml:space="preserve"> </v>
      </c>
      <c r="I787" s="1" t="str">
        <f t="shared" si="209"/>
        <v xml:space="preserve"> </v>
      </c>
      <c r="J787" s="1" t="str">
        <f t="shared" si="210"/>
        <v xml:space="preserve"> </v>
      </c>
      <c r="K787" s="1" t="str">
        <f t="shared" si="211"/>
        <v xml:space="preserve"> </v>
      </c>
      <c r="L787" s="7"/>
      <c r="M787">
        <f t="shared" si="214"/>
        <v>0</v>
      </c>
      <c r="N787">
        <f t="shared" si="215"/>
        <v>0</v>
      </c>
      <c r="O787">
        <f t="shared" si="216"/>
        <v>0</v>
      </c>
      <c r="P787" s="1">
        <f t="shared" si="217"/>
        <v>0</v>
      </c>
      <c r="Q787" s="22">
        <f t="shared" si="218"/>
        <v>0</v>
      </c>
      <c r="R787" s="19">
        <f t="shared" si="218"/>
        <v>0</v>
      </c>
      <c r="S787" s="1">
        <f t="shared" si="218"/>
        <v>0</v>
      </c>
      <c r="T787" s="1">
        <f t="shared" si="218"/>
        <v>0</v>
      </c>
      <c r="U787" s="42" t="str">
        <f t="shared" si="219"/>
        <v xml:space="preserve"> </v>
      </c>
    </row>
    <row r="788" spans="1:21" ht="15.75" x14ac:dyDescent="0.25">
      <c r="A788" s="3">
        <v>785</v>
      </c>
      <c r="B788" s="4">
        <f t="shared" si="204"/>
        <v>785</v>
      </c>
      <c r="C788" s="1" t="str">
        <f t="shared" si="205"/>
        <v xml:space="preserve"> </v>
      </c>
      <c r="D788" t="str">
        <f t="shared" si="206"/>
        <v xml:space="preserve"> </v>
      </c>
      <c r="E788" s="1" t="str">
        <f t="shared" si="207"/>
        <v xml:space="preserve"> </v>
      </c>
      <c r="F788" s="1">
        <f t="shared" si="212"/>
        <v>0</v>
      </c>
      <c r="G788" s="1" t="str">
        <f t="shared" si="208"/>
        <v xml:space="preserve"> </v>
      </c>
      <c r="H788" s="42" t="str">
        <f t="shared" si="213"/>
        <v xml:space="preserve"> </v>
      </c>
      <c r="I788" s="1" t="str">
        <f t="shared" si="209"/>
        <v xml:space="preserve"> </v>
      </c>
      <c r="J788" s="1" t="str">
        <f t="shared" si="210"/>
        <v xml:space="preserve"> </v>
      </c>
      <c r="K788" s="1" t="str">
        <f t="shared" si="211"/>
        <v xml:space="preserve"> </v>
      </c>
      <c r="L788" s="7"/>
      <c r="M788">
        <f t="shared" si="214"/>
        <v>0</v>
      </c>
      <c r="N788">
        <f t="shared" si="215"/>
        <v>0</v>
      </c>
      <c r="O788">
        <f t="shared" si="216"/>
        <v>0</v>
      </c>
      <c r="P788" s="1">
        <f t="shared" si="217"/>
        <v>0</v>
      </c>
      <c r="Q788" s="22">
        <f t="shared" si="218"/>
        <v>0</v>
      </c>
      <c r="R788" s="19">
        <f t="shared" si="218"/>
        <v>0</v>
      </c>
      <c r="S788" s="1">
        <f t="shared" si="218"/>
        <v>0</v>
      </c>
      <c r="T788" s="1">
        <f t="shared" si="218"/>
        <v>0</v>
      </c>
      <c r="U788" s="42" t="str">
        <f t="shared" si="219"/>
        <v xml:space="preserve"> </v>
      </c>
    </row>
    <row r="789" spans="1:21" ht="15.75" x14ac:dyDescent="0.25">
      <c r="A789" s="3">
        <v>786</v>
      </c>
      <c r="B789" s="4">
        <f t="shared" si="204"/>
        <v>786</v>
      </c>
      <c r="C789" s="1" t="str">
        <f t="shared" si="205"/>
        <v xml:space="preserve"> </v>
      </c>
      <c r="D789" t="str">
        <f t="shared" si="206"/>
        <v xml:space="preserve"> </v>
      </c>
      <c r="E789" s="1" t="str">
        <f t="shared" si="207"/>
        <v xml:space="preserve"> </v>
      </c>
      <c r="F789" s="1">
        <f t="shared" si="212"/>
        <v>0</v>
      </c>
      <c r="G789" s="1" t="str">
        <f t="shared" si="208"/>
        <v xml:space="preserve"> </v>
      </c>
      <c r="H789" s="42" t="str">
        <f t="shared" si="213"/>
        <v xml:space="preserve"> </v>
      </c>
      <c r="I789" s="1" t="str">
        <f t="shared" si="209"/>
        <v xml:space="preserve"> </v>
      </c>
      <c r="J789" s="1" t="str">
        <f t="shared" si="210"/>
        <v xml:space="preserve"> </v>
      </c>
      <c r="K789" s="1" t="str">
        <f t="shared" si="211"/>
        <v xml:space="preserve"> </v>
      </c>
      <c r="L789" s="7"/>
      <c r="M789">
        <f t="shared" si="214"/>
        <v>0</v>
      </c>
      <c r="N789">
        <f t="shared" si="215"/>
        <v>0</v>
      </c>
      <c r="O789">
        <f t="shared" si="216"/>
        <v>0</v>
      </c>
      <c r="P789" s="1">
        <f t="shared" si="217"/>
        <v>0</v>
      </c>
      <c r="Q789" s="22">
        <f t="shared" si="218"/>
        <v>0</v>
      </c>
      <c r="R789" s="19">
        <f t="shared" si="218"/>
        <v>0</v>
      </c>
      <c r="S789" s="1">
        <f t="shared" si="218"/>
        <v>0</v>
      </c>
      <c r="T789" s="1">
        <f t="shared" si="218"/>
        <v>0</v>
      </c>
      <c r="U789" s="42" t="str">
        <f t="shared" si="219"/>
        <v xml:space="preserve"> </v>
      </c>
    </row>
    <row r="790" spans="1:21" ht="15.75" x14ac:dyDescent="0.25">
      <c r="A790" s="3">
        <v>787</v>
      </c>
      <c r="B790" s="4">
        <f t="shared" si="204"/>
        <v>787</v>
      </c>
      <c r="C790" s="1" t="str">
        <f t="shared" si="205"/>
        <v xml:space="preserve"> </v>
      </c>
      <c r="D790" t="str">
        <f t="shared" si="206"/>
        <v xml:space="preserve"> </v>
      </c>
      <c r="E790" s="1" t="str">
        <f t="shared" si="207"/>
        <v xml:space="preserve"> </v>
      </c>
      <c r="F790" s="1">
        <f t="shared" si="212"/>
        <v>0</v>
      </c>
      <c r="G790" s="1" t="str">
        <f t="shared" si="208"/>
        <v xml:space="preserve"> </v>
      </c>
      <c r="H790" s="42" t="str">
        <f t="shared" si="213"/>
        <v xml:space="preserve"> </v>
      </c>
      <c r="I790" s="1" t="str">
        <f t="shared" si="209"/>
        <v xml:space="preserve"> </v>
      </c>
      <c r="J790" s="1" t="str">
        <f t="shared" si="210"/>
        <v xml:space="preserve"> </v>
      </c>
      <c r="K790" s="1" t="str">
        <f t="shared" si="211"/>
        <v xml:space="preserve"> </v>
      </c>
      <c r="L790" s="7"/>
      <c r="M790">
        <f t="shared" si="214"/>
        <v>0</v>
      </c>
      <c r="N790">
        <f t="shared" si="215"/>
        <v>0</v>
      </c>
      <c r="O790">
        <f t="shared" si="216"/>
        <v>0</v>
      </c>
      <c r="P790" s="1">
        <f t="shared" si="217"/>
        <v>0</v>
      </c>
      <c r="Q790" s="22">
        <f t="shared" si="218"/>
        <v>0</v>
      </c>
      <c r="R790" s="19">
        <f t="shared" si="218"/>
        <v>0</v>
      </c>
      <c r="S790" s="1">
        <f t="shared" si="218"/>
        <v>0</v>
      </c>
      <c r="T790" s="1">
        <f t="shared" si="218"/>
        <v>0</v>
      </c>
      <c r="U790" s="42" t="str">
        <f t="shared" si="219"/>
        <v xml:space="preserve"> </v>
      </c>
    </row>
    <row r="791" spans="1:21" ht="15.75" x14ac:dyDescent="0.25">
      <c r="A791" s="3">
        <v>788</v>
      </c>
      <c r="B791" s="4">
        <f t="shared" si="204"/>
        <v>788</v>
      </c>
      <c r="C791" s="1" t="str">
        <f t="shared" si="205"/>
        <v xml:space="preserve"> </v>
      </c>
      <c r="D791" t="str">
        <f t="shared" si="206"/>
        <v xml:space="preserve"> </v>
      </c>
      <c r="E791" s="1" t="str">
        <f t="shared" si="207"/>
        <v xml:space="preserve"> </v>
      </c>
      <c r="F791" s="1">
        <f t="shared" si="212"/>
        <v>0</v>
      </c>
      <c r="G791" s="1" t="str">
        <f t="shared" si="208"/>
        <v xml:space="preserve"> </v>
      </c>
      <c r="H791" s="42" t="str">
        <f t="shared" si="213"/>
        <v xml:space="preserve"> </v>
      </c>
      <c r="I791" s="1" t="str">
        <f t="shared" si="209"/>
        <v xml:space="preserve"> </v>
      </c>
      <c r="J791" s="1" t="str">
        <f t="shared" si="210"/>
        <v xml:space="preserve"> </v>
      </c>
      <c r="K791" s="1" t="str">
        <f t="shared" si="211"/>
        <v xml:space="preserve"> </v>
      </c>
      <c r="L791" s="7"/>
      <c r="M791">
        <f t="shared" si="214"/>
        <v>0</v>
      </c>
      <c r="N791">
        <f t="shared" si="215"/>
        <v>0</v>
      </c>
      <c r="O791">
        <f t="shared" si="216"/>
        <v>0</v>
      </c>
      <c r="P791" s="1">
        <f t="shared" si="217"/>
        <v>0</v>
      </c>
      <c r="Q791" s="22">
        <f t="shared" si="218"/>
        <v>0</v>
      </c>
      <c r="R791" s="19">
        <f t="shared" si="218"/>
        <v>0</v>
      </c>
      <c r="S791" s="1">
        <f t="shared" si="218"/>
        <v>0</v>
      </c>
      <c r="T791" s="1">
        <f t="shared" si="218"/>
        <v>0</v>
      </c>
      <c r="U791" s="42" t="str">
        <f t="shared" si="219"/>
        <v xml:space="preserve"> </v>
      </c>
    </row>
    <row r="792" spans="1:21" ht="15.75" x14ac:dyDescent="0.25">
      <c r="A792" s="3">
        <v>789</v>
      </c>
      <c r="B792" s="4">
        <f t="shared" si="204"/>
        <v>789</v>
      </c>
      <c r="C792" s="1" t="str">
        <f t="shared" si="205"/>
        <v xml:space="preserve"> </v>
      </c>
      <c r="D792" t="str">
        <f t="shared" si="206"/>
        <v xml:space="preserve"> </v>
      </c>
      <c r="E792" s="1" t="str">
        <f t="shared" si="207"/>
        <v xml:space="preserve"> </v>
      </c>
      <c r="F792" s="1">
        <f t="shared" si="212"/>
        <v>0</v>
      </c>
      <c r="G792" s="1" t="str">
        <f t="shared" si="208"/>
        <v xml:space="preserve"> </v>
      </c>
      <c r="H792" s="42" t="str">
        <f t="shared" si="213"/>
        <v xml:space="preserve"> </v>
      </c>
      <c r="I792" s="1" t="str">
        <f t="shared" si="209"/>
        <v xml:space="preserve"> </v>
      </c>
      <c r="J792" s="1" t="str">
        <f t="shared" si="210"/>
        <v xml:space="preserve"> </v>
      </c>
      <c r="K792" s="1" t="str">
        <f t="shared" si="211"/>
        <v xml:space="preserve"> </v>
      </c>
      <c r="L792" s="7"/>
      <c r="M792">
        <f t="shared" si="214"/>
        <v>0</v>
      </c>
      <c r="N792">
        <f t="shared" si="215"/>
        <v>0</v>
      </c>
      <c r="O792">
        <f t="shared" si="216"/>
        <v>0</v>
      </c>
      <c r="P792" s="1">
        <f t="shared" si="217"/>
        <v>0</v>
      </c>
      <c r="Q792" s="22">
        <f t="shared" si="218"/>
        <v>0</v>
      </c>
      <c r="R792" s="19">
        <f t="shared" si="218"/>
        <v>0</v>
      </c>
      <c r="S792" s="1">
        <f t="shared" si="218"/>
        <v>0</v>
      </c>
      <c r="T792" s="1">
        <f t="shared" si="218"/>
        <v>0</v>
      </c>
      <c r="U792" s="42" t="str">
        <f t="shared" si="219"/>
        <v xml:space="preserve"> </v>
      </c>
    </row>
    <row r="793" spans="1:21" ht="15.75" x14ac:dyDescent="0.25">
      <c r="A793" s="3">
        <v>790</v>
      </c>
      <c r="B793" s="4">
        <f t="shared" si="204"/>
        <v>790</v>
      </c>
      <c r="C793" s="1" t="str">
        <f t="shared" si="205"/>
        <v xml:space="preserve"> </v>
      </c>
      <c r="D793" t="str">
        <f t="shared" si="206"/>
        <v xml:space="preserve"> </v>
      </c>
      <c r="E793" s="1" t="str">
        <f t="shared" si="207"/>
        <v xml:space="preserve"> </v>
      </c>
      <c r="F793" s="1">
        <f t="shared" si="212"/>
        <v>0</v>
      </c>
      <c r="G793" s="1" t="str">
        <f t="shared" si="208"/>
        <v xml:space="preserve"> </v>
      </c>
      <c r="H793" s="42" t="str">
        <f t="shared" si="213"/>
        <v xml:space="preserve"> </v>
      </c>
      <c r="I793" s="1" t="str">
        <f t="shared" si="209"/>
        <v xml:space="preserve"> </v>
      </c>
      <c r="J793" s="1" t="str">
        <f t="shared" si="210"/>
        <v xml:space="preserve"> </v>
      </c>
      <c r="K793" s="1" t="str">
        <f t="shared" si="211"/>
        <v xml:space="preserve"> </v>
      </c>
      <c r="L793" s="7"/>
      <c r="M793">
        <f t="shared" si="214"/>
        <v>0</v>
      </c>
      <c r="N793">
        <f t="shared" si="215"/>
        <v>0</v>
      </c>
      <c r="O793">
        <f t="shared" si="216"/>
        <v>0</v>
      </c>
      <c r="P793" s="1">
        <f t="shared" si="217"/>
        <v>0</v>
      </c>
      <c r="Q793" s="22">
        <f t="shared" si="218"/>
        <v>0</v>
      </c>
      <c r="R793" s="19">
        <f t="shared" si="218"/>
        <v>0</v>
      </c>
      <c r="S793" s="1">
        <f t="shared" si="218"/>
        <v>0</v>
      </c>
      <c r="T793" s="1">
        <f t="shared" si="218"/>
        <v>0</v>
      </c>
      <c r="U793" s="42" t="str">
        <f t="shared" si="219"/>
        <v xml:space="preserve"> </v>
      </c>
    </row>
    <row r="794" spans="1:21" ht="15.75" x14ac:dyDescent="0.25">
      <c r="A794" s="3">
        <v>791</v>
      </c>
      <c r="B794" s="4">
        <f t="shared" si="204"/>
        <v>791</v>
      </c>
      <c r="C794" s="1" t="str">
        <f t="shared" si="205"/>
        <v xml:space="preserve"> </v>
      </c>
      <c r="D794" t="str">
        <f t="shared" si="206"/>
        <v xml:space="preserve"> </v>
      </c>
      <c r="E794" s="1" t="str">
        <f t="shared" si="207"/>
        <v xml:space="preserve"> </v>
      </c>
      <c r="F794" s="1">
        <f t="shared" si="212"/>
        <v>0</v>
      </c>
      <c r="G794" s="1" t="str">
        <f t="shared" si="208"/>
        <v xml:space="preserve"> </v>
      </c>
      <c r="H794" s="42" t="str">
        <f t="shared" si="213"/>
        <v xml:space="preserve"> </v>
      </c>
      <c r="I794" s="1" t="str">
        <f t="shared" si="209"/>
        <v xml:space="preserve"> </v>
      </c>
      <c r="J794" s="1" t="str">
        <f t="shared" si="210"/>
        <v xml:space="preserve"> </v>
      </c>
      <c r="K794" s="1" t="str">
        <f t="shared" si="211"/>
        <v xml:space="preserve"> </v>
      </c>
      <c r="L794" s="7"/>
      <c r="M794">
        <f t="shared" si="214"/>
        <v>0</v>
      </c>
      <c r="N794">
        <f t="shared" si="215"/>
        <v>0</v>
      </c>
      <c r="O794">
        <f t="shared" si="216"/>
        <v>0</v>
      </c>
      <c r="P794" s="1">
        <f t="shared" si="217"/>
        <v>0</v>
      </c>
      <c r="Q794" s="22">
        <f t="shared" si="218"/>
        <v>0</v>
      </c>
      <c r="R794" s="19">
        <f t="shared" si="218"/>
        <v>0</v>
      </c>
      <c r="S794" s="1">
        <f t="shared" si="218"/>
        <v>0</v>
      </c>
      <c r="T794" s="1">
        <f t="shared" si="218"/>
        <v>0</v>
      </c>
      <c r="U794" s="42" t="str">
        <f t="shared" si="219"/>
        <v xml:space="preserve"> </v>
      </c>
    </row>
    <row r="795" spans="1:21" ht="15.75" x14ac:dyDescent="0.25">
      <c r="A795" s="3">
        <v>792</v>
      </c>
      <c r="B795" s="4">
        <f t="shared" si="204"/>
        <v>792</v>
      </c>
      <c r="C795" s="1" t="str">
        <f t="shared" si="205"/>
        <v xml:space="preserve"> </v>
      </c>
      <c r="D795" t="str">
        <f t="shared" si="206"/>
        <v xml:space="preserve"> </v>
      </c>
      <c r="E795" s="1" t="str">
        <f t="shared" si="207"/>
        <v xml:space="preserve"> </v>
      </c>
      <c r="F795" s="1">
        <f t="shared" si="212"/>
        <v>0</v>
      </c>
      <c r="G795" s="1" t="str">
        <f t="shared" si="208"/>
        <v xml:space="preserve"> </v>
      </c>
      <c r="H795" s="42" t="str">
        <f t="shared" si="213"/>
        <v xml:space="preserve"> </v>
      </c>
      <c r="I795" s="1" t="str">
        <f t="shared" si="209"/>
        <v xml:space="preserve"> </v>
      </c>
      <c r="J795" s="1" t="str">
        <f t="shared" si="210"/>
        <v xml:space="preserve"> </v>
      </c>
      <c r="K795" s="1" t="str">
        <f t="shared" si="211"/>
        <v xml:space="preserve"> </v>
      </c>
      <c r="L795" s="7"/>
      <c r="M795">
        <f t="shared" si="214"/>
        <v>0</v>
      </c>
      <c r="N795">
        <f t="shared" si="215"/>
        <v>0</v>
      </c>
      <c r="O795">
        <f t="shared" si="216"/>
        <v>0</v>
      </c>
      <c r="P795" s="1">
        <f t="shared" si="217"/>
        <v>0</v>
      </c>
      <c r="Q795" s="22">
        <f t="shared" si="218"/>
        <v>0</v>
      </c>
      <c r="R795" s="19">
        <f t="shared" si="218"/>
        <v>0</v>
      </c>
      <c r="S795" s="1">
        <f t="shared" si="218"/>
        <v>0</v>
      </c>
      <c r="T795" s="1">
        <f t="shared" si="218"/>
        <v>0</v>
      </c>
      <c r="U795" s="42" t="str">
        <f t="shared" si="219"/>
        <v xml:space="preserve"> </v>
      </c>
    </row>
    <row r="796" spans="1:21" ht="15.75" x14ac:dyDescent="0.25">
      <c r="A796" s="3">
        <v>793</v>
      </c>
      <c r="B796" s="4">
        <f t="shared" si="204"/>
        <v>793</v>
      </c>
      <c r="C796" s="1" t="str">
        <f t="shared" si="205"/>
        <v xml:space="preserve"> </v>
      </c>
      <c r="D796" t="str">
        <f t="shared" si="206"/>
        <v xml:space="preserve"> </v>
      </c>
      <c r="E796" s="1" t="str">
        <f t="shared" si="207"/>
        <v xml:space="preserve"> </v>
      </c>
      <c r="F796" s="1">
        <f t="shared" si="212"/>
        <v>0</v>
      </c>
      <c r="G796" s="1" t="str">
        <f t="shared" si="208"/>
        <v xml:space="preserve"> </v>
      </c>
      <c r="H796" s="42" t="str">
        <f t="shared" si="213"/>
        <v xml:space="preserve"> </v>
      </c>
      <c r="I796" s="1" t="str">
        <f t="shared" si="209"/>
        <v xml:space="preserve"> </v>
      </c>
      <c r="J796" s="1" t="str">
        <f t="shared" si="210"/>
        <v xml:space="preserve"> </v>
      </c>
      <c r="K796" s="1" t="str">
        <f t="shared" si="211"/>
        <v xml:space="preserve"> </v>
      </c>
      <c r="L796" s="7"/>
      <c r="M796">
        <f t="shared" si="214"/>
        <v>0</v>
      </c>
      <c r="N796">
        <f t="shared" si="215"/>
        <v>0</v>
      </c>
      <c r="O796">
        <f t="shared" si="216"/>
        <v>0</v>
      </c>
      <c r="P796" s="1">
        <f t="shared" si="217"/>
        <v>0</v>
      </c>
      <c r="Q796" s="22">
        <f t="shared" si="218"/>
        <v>0</v>
      </c>
      <c r="R796" s="19">
        <f t="shared" si="218"/>
        <v>0</v>
      </c>
      <c r="S796" s="1">
        <f t="shared" si="218"/>
        <v>0</v>
      </c>
      <c r="T796" s="1">
        <f t="shared" si="218"/>
        <v>0</v>
      </c>
      <c r="U796" s="42" t="str">
        <f t="shared" si="219"/>
        <v xml:space="preserve"> </v>
      </c>
    </row>
    <row r="797" spans="1:21" ht="15.75" x14ac:dyDescent="0.25">
      <c r="A797" s="3">
        <v>794</v>
      </c>
      <c r="B797" s="4">
        <f t="shared" si="204"/>
        <v>794</v>
      </c>
      <c r="C797" s="1" t="str">
        <f t="shared" si="205"/>
        <v xml:space="preserve"> </v>
      </c>
      <c r="D797" t="str">
        <f t="shared" si="206"/>
        <v xml:space="preserve"> </v>
      </c>
      <c r="E797" s="1" t="str">
        <f t="shared" si="207"/>
        <v xml:space="preserve"> </v>
      </c>
      <c r="F797" s="1">
        <f t="shared" si="212"/>
        <v>0</v>
      </c>
      <c r="G797" s="1" t="str">
        <f t="shared" si="208"/>
        <v xml:space="preserve"> </v>
      </c>
      <c r="H797" s="42" t="str">
        <f t="shared" si="213"/>
        <v xml:space="preserve"> </v>
      </c>
      <c r="I797" s="1" t="str">
        <f t="shared" si="209"/>
        <v xml:space="preserve"> </v>
      </c>
      <c r="J797" s="1" t="str">
        <f t="shared" si="210"/>
        <v xml:space="preserve"> </v>
      </c>
      <c r="K797" s="1" t="str">
        <f t="shared" si="211"/>
        <v xml:space="preserve"> </v>
      </c>
      <c r="L797" s="7"/>
      <c r="M797">
        <f t="shared" si="214"/>
        <v>0</v>
      </c>
      <c r="N797">
        <f t="shared" si="215"/>
        <v>0</v>
      </c>
      <c r="O797">
        <f t="shared" si="216"/>
        <v>0</v>
      </c>
      <c r="P797" s="1">
        <f t="shared" si="217"/>
        <v>0</v>
      </c>
      <c r="Q797" s="22">
        <f t="shared" si="218"/>
        <v>0</v>
      </c>
      <c r="R797" s="19">
        <f t="shared" si="218"/>
        <v>0</v>
      </c>
      <c r="S797" s="1">
        <f t="shared" si="218"/>
        <v>0</v>
      </c>
      <c r="T797" s="1">
        <f t="shared" si="218"/>
        <v>0</v>
      </c>
      <c r="U797" s="42" t="str">
        <f t="shared" si="219"/>
        <v xml:space="preserve"> </v>
      </c>
    </row>
    <row r="798" spans="1:21" ht="15.75" x14ac:dyDescent="0.25">
      <c r="A798" s="3">
        <v>795</v>
      </c>
      <c r="B798" s="4">
        <f t="shared" si="204"/>
        <v>795</v>
      </c>
      <c r="C798" s="1" t="str">
        <f t="shared" si="205"/>
        <v xml:space="preserve"> </v>
      </c>
      <c r="D798" t="str">
        <f t="shared" si="206"/>
        <v xml:space="preserve"> </v>
      </c>
      <c r="E798" s="1" t="str">
        <f t="shared" si="207"/>
        <v xml:space="preserve"> </v>
      </c>
      <c r="F798" s="1">
        <f t="shared" si="212"/>
        <v>0</v>
      </c>
      <c r="G798" s="1" t="str">
        <f t="shared" si="208"/>
        <v xml:space="preserve"> </v>
      </c>
      <c r="H798" s="42" t="str">
        <f t="shared" si="213"/>
        <v xml:space="preserve"> </v>
      </c>
      <c r="I798" s="1" t="str">
        <f t="shared" si="209"/>
        <v xml:space="preserve"> </v>
      </c>
      <c r="J798" s="1" t="str">
        <f t="shared" si="210"/>
        <v xml:space="preserve"> </v>
      </c>
      <c r="K798" s="1" t="str">
        <f t="shared" si="211"/>
        <v xml:space="preserve"> </v>
      </c>
      <c r="L798" s="7"/>
      <c r="M798">
        <f t="shared" si="214"/>
        <v>0</v>
      </c>
      <c r="N798">
        <f t="shared" si="215"/>
        <v>0</v>
      </c>
      <c r="O798">
        <f t="shared" si="216"/>
        <v>0</v>
      </c>
      <c r="P798" s="1">
        <f t="shared" si="217"/>
        <v>0</v>
      </c>
      <c r="Q798" s="22">
        <f t="shared" si="218"/>
        <v>0</v>
      </c>
      <c r="R798" s="19">
        <f t="shared" si="218"/>
        <v>0</v>
      </c>
      <c r="S798" s="1">
        <f t="shared" si="218"/>
        <v>0</v>
      </c>
      <c r="T798" s="1">
        <f t="shared" si="218"/>
        <v>0</v>
      </c>
      <c r="U798" s="42" t="str">
        <f t="shared" si="219"/>
        <v xml:space="preserve"> </v>
      </c>
    </row>
    <row r="799" spans="1:21" ht="15.75" x14ac:dyDescent="0.25">
      <c r="A799" s="3">
        <v>796</v>
      </c>
      <c r="B799" s="4">
        <f t="shared" si="204"/>
        <v>796</v>
      </c>
      <c r="C799" s="1" t="str">
        <f t="shared" si="205"/>
        <v xml:space="preserve"> </v>
      </c>
      <c r="D799" t="str">
        <f t="shared" si="206"/>
        <v xml:space="preserve"> </v>
      </c>
      <c r="E799" s="1" t="str">
        <f t="shared" si="207"/>
        <v xml:space="preserve"> </v>
      </c>
      <c r="F799" s="1">
        <f t="shared" si="212"/>
        <v>0</v>
      </c>
      <c r="G799" s="1" t="str">
        <f t="shared" si="208"/>
        <v xml:space="preserve"> </v>
      </c>
      <c r="H799" s="42" t="str">
        <f t="shared" si="213"/>
        <v xml:space="preserve"> </v>
      </c>
      <c r="I799" s="1" t="str">
        <f t="shared" si="209"/>
        <v xml:space="preserve"> </v>
      </c>
      <c r="J799" s="1" t="str">
        <f t="shared" si="210"/>
        <v xml:space="preserve"> </v>
      </c>
      <c r="K799" s="1" t="str">
        <f t="shared" si="211"/>
        <v xml:space="preserve"> </v>
      </c>
      <c r="L799" s="7"/>
      <c r="M799">
        <f t="shared" si="214"/>
        <v>0</v>
      </c>
      <c r="N799">
        <f t="shared" si="215"/>
        <v>0</v>
      </c>
      <c r="O799">
        <f t="shared" si="216"/>
        <v>0</v>
      </c>
      <c r="P799" s="1">
        <f t="shared" si="217"/>
        <v>0</v>
      </c>
      <c r="Q799" s="22">
        <f t="shared" si="218"/>
        <v>0</v>
      </c>
      <c r="R799" s="19">
        <f t="shared" si="218"/>
        <v>0</v>
      </c>
      <c r="S799" s="1">
        <f t="shared" si="218"/>
        <v>0</v>
      </c>
      <c r="T799" s="1">
        <f t="shared" si="218"/>
        <v>0</v>
      </c>
      <c r="U799" s="42" t="str">
        <f t="shared" si="219"/>
        <v xml:space="preserve"> </v>
      </c>
    </row>
    <row r="800" spans="1:21" ht="15.75" x14ac:dyDescent="0.25">
      <c r="A800" s="3">
        <v>797</v>
      </c>
      <c r="B800" s="4">
        <f t="shared" si="204"/>
        <v>797</v>
      </c>
      <c r="C800" s="1" t="str">
        <f t="shared" si="205"/>
        <v xml:space="preserve"> </v>
      </c>
      <c r="D800" t="str">
        <f t="shared" si="206"/>
        <v xml:space="preserve"> </v>
      </c>
      <c r="E800" s="1" t="str">
        <f t="shared" si="207"/>
        <v xml:space="preserve"> </v>
      </c>
      <c r="F800" s="1">
        <f t="shared" si="212"/>
        <v>0</v>
      </c>
      <c r="G800" s="1" t="str">
        <f t="shared" si="208"/>
        <v xml:space="preserve"> </v>
      </c>
      <c r="H800" s="42" t="str">
        <f t="shared" si="213"/>
        <v xml:space="preserve"> </v>
      </c>
      <c r="I800" s="1" t="str">
        <f t="shared" si="209"/>
        <v xml:space="preserve"> </v>
      </c>
      <c r="J800" s="1" t="str">
        <f t="shared" si="210"/>
        <v xml:space="preserve"> </v>
      </c>
      <c r="K800" s="1" t="str">
        <f t="shared" si="211"/>
        <v xml:space="preserve"> </v>
      </c>
      <c r="L800" s="7"/>
      <c r="M800">
        <f t="shared" si="214"/>
        <v>0</v>
      </c>
      <c r="N800">
        <f t="shared" si="215"/>
        <v>0</v>
      </c>
      <c r="O800">
        <f t="shared" si="216"/>
        <v>0</v>
      </c>
      <c r="P800" s="1">
        <f t="shared" si="217"/>
        <v>0</v>
      </c>
      <c r="Q800" s="22">
        <f t="shared" si="218"/>
        <v>0</v>
      </c>
      <c r="R800" s="19">
        <f t="shared" si="218"/>
        <v>0</v>
      </c>
      <c r="S800" s="1">
        <f t="shared" si="218"/>
        <v>0</v>
      </c>
      <c r="T800" s="1">
        <f t="shared" si="218"/>
        <v>0</v>
      </c>
      <c r="U800" s="42" t="str">
        <f t="shared" si="219"/>
        <v xml:space="preserve"> </v>
      </c>
    </row>
    <row r="801" spans="1:21" ht="15.75" x14ac:dyDescent="0.25">
      <c r="A801" s="3">
        <v>798</v>
      </c>
      <c r="B801" s="4">
        <f t="shared" si="204"/>
        <v>798</v>
      </c>
      <c r="C801" s="1" t="str">
        <f t="shared" si="205"/>
        <v xml:space="preserve"> </v>
      </c>
      <c r="D801" t="str">
        <f t="shared" si="206"/>
        <v xml:space="preserve"> </v>
      </c>
      <c r="E801" s="1" t="str">
        <f t="shared" si="207"/>
        <v xml:space="preserve"> </v>
      </c>
      <c r="F801" s="1">
        <f t="shared" si="212"/>
        <v>0</v>
      </c>
      <c r="G801" s="1" t="str">
        <f t="shared" si="208"/>
        <v xml:space="preserve"> </v>
      </c>
      <c r="H801" s="42" t="str">
        <f t="shared" si="213"/>
        <v xml:space="preserve"> </v>
      </c>
      <c r="I801" s="1" t="str">
        <f t="shared" si="209"/>
        <v xml:space="preserve"> </v>
      </c>
      <c r="J801" s="1" t="str">
        <f t="shared" si="210"/>
        <v xml:space="preserve"> </v>
      </c>
      <c r="K801" s="1" t="str">
        <f t="shared" si="211"/>
        <v xml:space="preserve"> </v>
      </c>
      <c r="L801" s="7"/>
      <c r="M801">
        <f t="shared" si="214"/>
        <v>0</v>
      </c>
      <c r="N801">
        <f t="shared" si="215"/>
        <v>0</v>
      </c>
      <c r="O801">
        <f t="shared" si="216"/>
        <v>0</v>
      </c>
      <c r="P801" s="1">
        <f t="shared" si="217"/>
        <v>0</v>
      </c>
      <c r="Q801" s="22">
        <f t="shared" si="218"/>
        <v>0</v>
      </c>
      <c r="R801" s="19">
        <f t="shared" si="218"/>
        <v>0</v>
      </c>
      <c r="S801" s="1">
        <f t="shared" si="218"/>
        <v>0</v>
      </c>
      <c r="T801" s="1">
        <f t="shared" si="218"/>
        <v>0</v>
      </c>
      <c r="U801" s="42" t="str">
        <f t="shared" si="219"/>
        <v xml:space="preserve"> </v>
      </c>
    </row>
    <row r="802" spans="1:21" ht="15.75" x14ac:dyDescent="0.25">
      <c r="A802" s="3">
        <v>799</v>
      </c>
      <c r="B802" s="4">
        <f t="shared" si="204"/>
        <v>799</v>
      </c>
      <c r="C802" s="1" t="str">
        <f t="shared" si="205"/>
        <v xml:space="preserve"> </v>
      </c>
      <c r="D802" t="str">
        <f t="shared" si="206"/>
        <v xml:space="preserve"> </v>
      </c>
      <c r="E802" s="1" t="str">
        <f t="shared" si="207"/>
        <v xml:space="preserve"> </v>
      </c>
      <c r="F802" s="1">
        <f t="shared" si="212"/>
        <v>0</v>
      </c>
      <c r="G802" s="1" t="str">
        <f t="shared" si="208"/>
        <v xml:space="preserve"> </v>
      </c>
      <c r="H802" s="42" t="str">
        <f t="shared" si="213"/>
        <v xml:space="preserve"> </v>
      </c>
      <c r="I802" s="1" t="str">
        <f t="shared" si="209"/>
        <v xml:space="preserve"> </v>
      </c>
      <c r="J802" s="1" t="str">
        <f t="shared" si="210"/>
        <v xml:space="preserve"> </v>
      </c>
      <c r="K802" s="1" t="str">
        <f t="shared" si="211"/>
        <v xml:space="preserve"> </v>
      </c>
      <c r="L802" s="7"/>
      <c r="M802">
        <f t="shared" si="214"/>
        <v>0</v>
      </c>
      <c r="N802">
        <f t="shared" si="215"/>
        <v>0</v>
      </c>
      <c r="O802">
        <f t="shared" si="216"/>
        <v>0</v>
      </c>
      <c r="P802" s="1">
        <f t="shared" si="217"/>
        <v>0</v>
      </c>
      <c r="Q802" s="22">
        <f t="shared" si="218"/>
        <v>0</v>
      </c>
      <c r="R802" s="19">
        <f t="shared" si="218"/>
        <v>0</v>
      </c>
      <c r="S802" s="1">
        <f t="shared" si="218"/>
        <v>0</v>
      </c>
      <c r="T802" s="1">
        <f t="shared" si="218"/>
        <v>0</v>
      </c>
      <c r="U802" s="42" t="str">
        <f t="shared" si="219"/>
        <v xml:space="preserve"> </v>
      </c>
    </row>
    <row r="803" spans="1:21" ht="15.75" x14ac:dyDescent="0.25">
      <c r="A803" s="3">
        <v>800</v>
      </c>
      <c r="B803" s="4">
        <f t="shared" si="204"/>
        <v>800</v>
      </c>
      <c r="C803" s="1" t="str">
        <f t="shared" si="205"/>
        <v xml:space="preserve"> </v>
      </c>
      <c r="D803" t="str">
        <f t="shared" si="206"/>
        <v xml:space="preserve"> </v>
      </c>
      <c r="E803" s="1" t="str">
        <f t="shared" si="207"/>
        <v xml:space="preserve"> </v>
      </c>
      <c r="F803" s="1">
        <f t="shared" si="212"/>
        <v>0</v>
      </c>
      <c r="G803" s="1" t="str">
        <f t="shared" si="208"/>
        <v xml:space="preserve"> </v>
      </c>
      <c r="H803" s="42" t="str">
        <f t="shared" si="213"/>
        <v xml:space="preserve"> </v>
      </c>
      <c r="I803" s="1" t="str">
        <f t="shared" si="209"/>
        <v xml:space="preserve"> </v>
      </c>
      <c r="J803" s="1" t="str">
        <f t="shared" si="210"/>
        <v xml:space="preserve"> </v>
      </c>
      <c r="K803" s="1" t="str">
        <f t="shared" si="211"/>
        <v xml:space="preserve"> </v>
      </c>
      <c r="L803" s="7"/>
      <c r="M803">
        <f t="shared" si="214"/>
        <v>0</v>
      </c>
      <c r="N803">
        <f t="shared" si="215"/>
        <v>0</v>
      </c>
      <c r="O803">
        <f t="shared" si="216"/>
        <v>0</v>
      </c>
      <c r="P803" s="1">
        <f t="shared" si="217"/>
        <v>0</v>
      </c>
      <c r="Q803" s="22">
        <f t="shared" si="218"/>
        <v>0</v>
      </c>
      <c r="R803" s="19">
        <f t="shared" si="218"/>
        <v>0</v>
      </c>
      <c r="S803" s="1">
        <f t="shared" si="218"/>
        <v>0</v>
      </c>
      <c r="T803" s="1">
        <f t="shared" si="218"/>
        <v>0</v>
      </c>
      <c r="U803" s="42" t="str">
        <f t="shared" si="219"/>
        <v xml:space="preserve"> </v>
      </c>
    </row>
    <row r="804" spans="1:21" ht="15.75" x14ac:dyDescent="0.25">
      <c r="A804" s="3">
        <v>801</v>
      </c>
      <c r="B804" s="4">
        <f t="shared" si="204"/>
        <v>801</v>
      </c>
      <c r="C804" s="1" t="str">
        <f t="shared" si="205"/>
        <v xml:space="preserve"> </v>
      </c>
      <c r="D804" t="str">
        <f t="shared" si="206"/>
        <v xml:space="preserve"> </v>
      </c>
      <c r="E804" s="1" t="str">
        <f t="shared" si="207"/>
        <v xml:space="preserve"> </v>
      </c>
      <c r="F804" s="1">
        <f t="shared" si="212"/>
        <v>0</v>
      </c>
      <c r="G804" s="1" t="str">
        <f t="shared" si="208"/>
        <v xml:space="preserve"> </v>
      </c>
      <c r="H804" s="42" t="str">
        <f t="shared" si="213"/>
        <v xml:space="preserve"> </v>
      </c>
      <c r="I804" s="1" t="str">
        <f t="shared" si="209"/>
        <v xml:space="preserve"> </v>
      </c>
      <c r="J804" s="1" t="str">
        <f t="shared" si="210"/>
        <v xml:space="preserve"> </v>
      </c>
      <c r="K804" s="1" t="str">
        <f t="shared" si="211"/>
        <v xml:space="preserve"> </v>
      </c>
      <c r="L804" s="7"/>
      <c r="M804">
        <f t="shared" si="214"/>
        <v>0</v>
      </c>
      <c r="N804">
        <f t="shared" si="215"/>
        <v>0</v>
      </c>
      <c r="O804">
        <f t="shared" si="216"/>
        <v>0</v>
      </c>
      <c r="P804" s="1">
        <f t="shared" si="217"/>
        <v>0</v>
      </c>
      <c r="Q804" s="22">
        <f t="shared" si="218"/>
        <v>0</v>
      </c>
      <c r="R804" s="19">
        <f t="shared" si="218"/>
        <v>0</v>
      </c>
      <c r="S804" s="1">
        <f t="shared" si="218"/>
        <v>0</v>
      </c>
      <c r="T804" s="1">
        <f t="shared" si="218"/>
        <v>0</v>
      </c>
      <c r="U804" s="42" t="str">
        <f t="shared" si="219"/>
        <v xml:space="preserve"> </v>
      </c>
    </row>
    <row r="805" spans="1:21" ht="15.75" x14ac:dyDescent="0.25">
      <c r="A805" s="3">
        <v>802</v>
      </c>
      <c r="B805" s="4">
        <f t="shared" si="204"/>
        <v>802</v>
      </c>
      <c r="C805" s="1" t="str">
        <f t="shared" si="205"/>
        <v xml:space="preserve"> </v>
      </c>
      <c r="D805" t="str">
        <f t="shared" si="206"/>
        <v xml:space="preserve"> </v>
      </c>
      <c r="E805" s="1" t="str">
        <f t="shared" si="207"/>
        <v xml:space="preserve"> </v>
      </c>
      <c r="F805" s="1">
        <f t="shared" si="212"/>
        <v>0</v>
      </c>
      <c r="G805" s="1" t="str">
        <f t="shared" si="208"/>
        <v xml:space="preserve"> </v>
      </c>
      <c r="H805" s="42" t="str">
        <f t="shared" si="213"/>
        <v xml:space="preserve"> </v>
      </c>
      <c r="I805" s="1" t="str">
        <f t="shared" si="209"/>
        <v xml:space="preserve"> </v>
      </c>
      <c r="J805" s="1" t="str">
        <f t="shared" si="210"/>
        <v xml:space="preserve"> </v>
      </c>
      <c r="K805" s="1" t="str">
        <f t="shared" si="211"/>
        <v xml:space="preserve"> </v>
      </c>
      <c r="L805" s="7"/>
      <c r="M805">
        <f t="shared" si="214"/>
        <v>0</v>
      </c>
      <c r="N805">
        <f t="shared" si="215"/>
        <v>0</v>
      </c>
      <c r="O805">
        <f t="shared" si="216"/>
        <v>0</v>
      </c>
      <c r="P805" s="1">
        <f t="shared" si="217"/>
        <v>0</v>
      </c>
      <c r="Q805" s="22">
        <f t="shared" si="218"/>
        <v>0</v>
      </c>
      <c r="R805" s="19">
        <f t="shared" si="218"/>
        <v>0</v>
      </c>
      <c r="S805" s="1">
        <f t="shared" si="218"/>
        <v>0</v>
      </c>
      <c r="T805" s="1">
        <f t="shared" si="218"/>
        <v>0</v>
      </c>
      <c r="U805" s="42" t="str">
        <f t="shared" si="219"/>
        <v xml:space="preserve"> </v>
      </c>
    </row>
    <row r="806" spans="1:21" ht="15.75" x14ac:dyDescent="0.25">
      <c r="A806" s="3">
        <v>803</v>
      </c>
      <c r="B806" s="4">
        <f t="shared" si="204"/>
        <v>803</v>
      </c>
      <c r="C806" s="1" t="str">
        <f t="shared" si="205"/>
        <v xml:space="preserve"> </v>
      </c>
      <c r="D806" t="str">
        <f t="shared" si="206"/>
        <v xml:space="preserve"> </v>
      </c>
      <c r="E806" s="1" t="str">
        <f t="shared" si="207"/>
        <v xml:space="preserve"> </v>
      </c>
      <c r="F806" s="1">
        <f t="shared" si="212"/>
        <v>0</v>
      </c>
      <c r="G806" s="1" t="str">
        <f t="shared" si="208"/>
        <v xml:space="preserve"> </v>
      </c>
      <c r="H806" s="42" t="str">
        <f t="shared" si="213"/>
        <v xml:space="preserve"> </v>
      </c>
      <c r="I806" s="1" t="str">
        <f t="shared" si="209"/>
        <v xml:space="preserve"> </v>
      </c>
      <c r="J806" s="1" t="str">
        <f t="shared" si="210"/>
        <v xml:space="preserve"> </v>
      </c>
      <c r="K806" s="1" t="str">
        <f t="shared" si="211"/>
        <v xml:space="preserve"> </v>
      </c>
      <c r="L806" s="7"/>
      <c r="M806">
        <f t="shared" si="214"/>
        <v>0</v>
      </c>
      <c r="N806">
        <f t="shared" si="215"/>
        <v>0</v>
      </c>
      <c r="O806">
        <f t="shared" si="216"/>
        <v>0</v>
      </c>
      <c r="P806" s="1">
        <f t="shared" si="217"/>
        <v>0</v>
      </c>
      <c r="Q806" s="22">
        <f t="shared" si="218"/>
        <v>0</v>
      </c>
      <c r="R806" s="19">
        <f t="shared" si="218"/>
        <v>0</v>
      </c>
      <c r="S806" s="1">
        <f t="shared" si="218"/>
        <v>0</v>
      </c>
      <c r="T806" s="1">
        <f t="shared" si="218"/>
        <v>0</v>
      </c>
      <c r="U806" s="42" t="str">
        <f t="shared" si="219"/>
        <v xml:space="preserve"> </v>
      </c>
    </row>
    <row r="807" spans="1:21" ht="15.75" x14ac:dyDescent="0.25">
      <c r="A807" s="3">
        <v>804</v>
      </c>
      <c r="B807" s="4">
        <f t="shared" si="204"/>
        <v>804</v>
      </c>
      <c r="C807" s="1" t="str">
        <f t="shared" si="205"/>
        <v xml:space="preserve"> </v>
      </c>
      <c r="D807" t="str">
        <f t="shared" si="206"/>
        <v xml:space="preserve"> </v>
      </c>
      <c r="E807" s="1" t="str">
        <f t="shared" si="207"/>
        <v xml:space="preserve"> </v>
      </c>
      <c r="F807" s="1">
        <f t="shared" si="212"/>
        <v>0</v>
      </c>
      <c r="G807" s="1" t="str">
        <f t="shared" si="208"/>
        <v xml:space="preserve"> </v>
      </c>
      <c r="H807" s="42" t="str">
        <f t="shared" si="213"/>
        <v xml:space="preserve"> </v>
      </c>
      <c r="I807" s="1" t="str">
        <f t="shared" si="209"/>
        <v xml:space="preserve"> </v>
      </c>
      <c r="J807" s="1" t="str">
        <f t="shared" si="210"/>
        <v xml:space="preserve"> </v>
      </c>
      <c r="K807" s="1" t="str">
        <f t="shared" si="211"/>
        <v xml:space="preserve"> </v>
      </c>
      <c r="L807" s="7"/>
      <c r="M807">
        <f t="shared" si="214"/>
        <v>0</v>
      </c>
      <c r="N807">
        <f t="shared" si="215"/>
        <v>0</v>
      </c>
      <c r="O807">
        <f t="shared" si="216"/>
        <v>0</v>
      </c>
      <c r="P807" s="1">
        <f t="shared" si="217"/>
        <v>0</v>
      </c>
      <c r="Q807" s="22">
        <f t="shared" si="218"/>
        <v>0</v>
      </c>
      <c r="R807" s="19">
        <f t="shared" si="218"/>
        <v>0</v>
      </c>
      <c r="S807" s="1">
        <f t="shared" si="218"/>
        <v>0</v>
      </c>
      <c r="T807" s="1">
        <f t="shared" si="218"/>
        <v>0</v>
      </c>
      <c r="U807" s="42" t="str">
        <f t="shared" si="219"/>
        <v xml:space="preserve"> </v>
      </c>
    </row>
    <row r="808" spans="1:21" ht="15.75" x14ac:dyDescent="0.25">
      <c r="A808" s="3">
        <v>805</v>
      </c>
      <c r="B808" s="4">
        <f t="shared" si="204"/>
        <v>805</v>
      </c>
      <c r="C808" s="1" t="str">
        <f t="shared" si="205"/>
        <v xml:space="preserve"> </v>
      </c>
      <c r="D808" t="str">
        <f t="shared" si="206"/>
        <v xml:space="preserve"> </v>
      </c>
      <c r="E808" s="1" t="str">
        <f t="shared" si="207"/>
        <v xml:space="preserve"> </v>
      </c>
      <c r="F808" s="1">
        <f t="shared" si="212"/>
        <v>0</v>
      </c>
      <c r="G808" s="1" t="str">
        <f t="shared" si="208"/>
        <v xml:space="preserve"> </v>
      </c>
      <c r="H808" s="42" t="str">
        <f t="shared" si="213"/>
        <v xml:space="preserve"> </v>
      </c>
      <c r="I808" s="1" t="str">
        <f t="shared" si="209"/>
        <v xml:space="preserve"> </v>
      </c>
      <c r="J808" s="1" t="str">
        <f t="shared" si="210"/>
        <v xml:space="preserve"> </v>
      </c>
      <c r="K808" s="1" t="str">
        <f t="shared" si="211"/>
        <v xml:space="preserve"> </v>
      </c>
      <c r="L808" s="7"/>
      <c r="M808">
        <f t="shared" si="214"/>
        <v>0</v>
      </c>
      <c r="N808">
        <f t="shared" si="215"/>
        <v>0</v>
      </c>
      <c r="O808">
        <f t="shared" si="216"/>
        <v>0</v>
      </c>
      <c r="P808" s="1">
        <f t="shared" si="217"/>
        <v>0</v>
      </c>
      <c r="Q808" s="22">
        <f t="shared" si="218"/>
        <v>0</v>
      </c>
      <c r="R808" s="19">
        <f t="shared" si="218"/>
        <v>0</v>
      </c>
      <c r="S808" s="1">
        <f t="shared" si="218"/>
        <v>0</v>
      </c>
      <c r="T808" s="1">
        <f t="shared" si="218"/>
        <v>0</v>
      </c>
      <c r="U808" s="42" t="str">
        <f t="shared" si="219"/>
        <v xml:space="preserve"> </v>
      </c>
    </row>
    <row r="809" spans="1:21" ht="15.75" x14ac:dyDescent="0.25">
      <c r="A809" s="3">
        <v>806</v>
      </c>
      <c r="B809" s="4">
        <f t="shared" si="204"/>
        <v>806</v>
      </c>
      <c r="C809" s="1" t="str">
        <f t="shared" si="205"/>
        <v xml:space="preserve"> </v>
      </c>
      <c r="D809" t="str">
        <f t="shared" si="206"/>
        <v xml:space="preserve"> </v>
      </c>
      <c r="E809" s="1" t="str">
        <f t="shared" si="207"/>
        <v xml:space="preserve"> </v>
      </c>
      <c r="F809" s="1">
        <f t="shared" si="212"/>
        <v>0</v>
      </c>
      <c r="G809" s="1" t="str">
        <f t="shared" si="208"/>
        <v xml:space="preserve"> </v>
      </c>
      <c r="H809" s="42" t="str">
        <f t="shared" si="213"/>
        <v xml:space="preserve"> </v>
      </c>
      <c r="I809" s="1" t="str">
        <f t="shared" si="209"/>
        <v xml:space="preserve"> </v>
      </c>
      <c r="J809" s="1" t="str">
        <f t="shared" si="210"/>
        <v xml:space="preserve"> </v>
      </c>
      <c r="K809" s="1" t="str">
        <f t="shared" si="211"/>
        <v xml:space="preserve"> </v>
      </c>
      <c r="L809" s="7"/>
      <c r="M809">
        <f t="shared" si="214"/>
        <v>0</v>
      </c>
      <c r="N809">
        <f t="shared" si="215"/>
        <v>0</v>
      </c>
      <c r="O809">
        <f t="shared" si="216"/>
        <v>0</v>
      </c>
      <c r="P809" s="1">
        <f t="shared" si="217"/>
        <v>0</v>
      </c>
      <c r="Q809" s="22">
        <f t="shared" si="218"/>
        <v>0</v>
      </c>
      <c r="R809" s="19">
        <f t="shared" si="218"/>
        <v>0</v>
      </c>
      <c r="S809" s="1">
        <f t="shared" si="218"/>
        <v>0</v>
      </c>
      <c r="T809" s="1">
        <f t="shared" si="218"/>
        <v>0</v>
      </c>
      <c r="U809" s="42" t="str">
        <f t="shared" si="219"/>
        <v xml:space="preserve"> </v>
      </c>
    </row>
    <row r="810" spans="1:21" ht="15.75" x14ac:dyDescent="0.25">
      <c r="A810" s="3">
        <v>807</v>
      </c>
      <c r="B810" s="4">
        <f t="shared" si="204"/>
        <v>807</v>
      </c>
      <c r="C810" s="1" t="str">
        <f t="shared" si="205"/>
        <v xml:space="preserve"> </v>
      </c>
      <c r="D810" t="str">
        <f t="shared" si="206"/>
        <v xml:space="preserve"> </v>
      </c>
      <c r="E810" s="1" t="str">
        <f t="shared" si="207"/>
        <v xml:space="preserve"> </v>
      </c>
      <c r="F810" s="1">
        <f t="shared" si="212"/>
        <v>0</v>
      </c>
      <c r="G810" s="1" t="str">
        <f t="shared" si="208"/>
        <v xml:space="preserve"> </v>
      </c>
      <c r="H810" s="42" t="str">
        <f t="shared" si="213"/>
        <v xml:space="preserve"> </v>
      </c>
      <c r="I810" s="1" t="str">
        <f t="shared" si="209"/>
        <v xml:space="preserve"> </v>
      </c>
      <c r="J810" s="1" t="str">
        <f t="shared" si="210"/>
        <v xml:space="preserve"> </v>
      </c>
      <c r="K810" s="1" t="str">
        <f t="shared" si="211"/>
        <v xml:space="preserve"> </v>
      </c>
      <c r="L810" s="7"/>
      <c r="M810">
        <f t="shared" si="214"/>
        <v>0</v>
      </c>
      <c r="N810">
        <f t="shared" si="215"/>
        <v>0</v>
      </c>
      <c r="O810">
        <f t="shared" si="216"/>
        <v>0</v>
      </c>
      <c r="P810" s="1">
        <f t="shared" si="217"/>
        <v>0</v>
      </c>
      <c r="Q810" s="22">
        <f t="shared" si="218"/>
        <v>0</v>
      </c>
      <c r="R810" s="19">
        <f t="shared" si="218"/>
        <v>0</v>
      </c>
      <c r="S810" s="1">
        <f t="shared" si="218"/>
        <v>0</v>
      </c>
      <c r="T810" s="1">
        <f t="shared" si="218"/>
        <v>0</v>
      </c>
      <c r="U810" s="42" t="str">
        <f t="shared" si="219"/>
        <v xml:space="preserve"> </v>
      </c>
    </row>
    <row r="811" spans="1:21" ht="15.75" x14ac:dyDescent="0.25">
      <c r="A811" s="3">
        <v>808</v>
      </c>
      <c r="B811" s="4">
        <f t="shared" si="204"/>
        <v>808</v>
      </c>
      <c r="C811" s="1" t="str">
        <f t="shared" si="205"/>
        <v xml:space="preserve"> </v>
      </c>
      <c r="D811" t="str">
        <f t="shared" si="206"/>
        <v xml:space="preserve"> </v>
      </c>
      <c r="E811" s="1" t="str">
        <f t="shared" si="207"/>
        <v xml:space="preserve"> </v>
      </c>
      <c r="F811" s="1">
        <f t="shared" si="212"/>
        <v>0</v>
      </c>
      <c r="G811" s="1" t="str">
        <f t="shared" si="208"/>
        <v xml:space="preserve"> </v>
      </c>
      <c r="H811" s="42" t="str">
        <f t="shared" si="213"/>
        <v xml:space="preserve"> </v>
      </c>
      <c r="I811" s="1" t="str">
        <f t="shared" si="209"/>
        <v xml:space="preserve"> </v>
      </c>
      <c r="J811" s="1" t="str">
        <f t="shared" si="210"/>
        <v xml:space="preserve"> </v>
      </c>
      <c r="K811" s="1" t="str">
        <f t="shared" si="211"/>
        <v xml:space="preserve"> </v>
      </c>
      <c r="L811" s="7"/>
      <c r="M811">
        <f t="shared" si="214"/>
        <v>0</v>
      </c>
      <c r="N811">
        <f t="shared" si="215"/>
        <v>0</v>
      </c>
      <c r="O811">
        <f t="shared" si="216"/>
        <v>0</v>
      </c>
      <c r="P811" s="1">
        <f t="shared" si="217"/>
        <v>0</v>
      </c>
      <c r="Q811" s="22">
        <f t="shared" si="218"/>
        <v>0</v>
      </c>
      <c r="R811" s="19">
        <f t="shared" si="218"/>
        <v>0</v>
      </c>
      <c r="S811" s="1">
        <f t="shared" si="218"/>
        <v>0</v>
      </c>
      <c r="T811" s="1">
        <f t="shared" si="218"/>
        <v>0</v>
      </c>
      <c r="U811" s="42" t="str">
        <f t="shared" si="219"/>
        <v xml:space="preserve"> </v>
      </c>
    </row>
    <row r="812" spans="1:21" ht="15.75" x14ac:dyDescent="0.25">
      <c r="A812" s="3">
        <v>809</v>
      </c>
      <c r="B812" s="4">
        <f t="shared" si="204"/>
        <v>809</v>
      </c>
      <c r="C812" s="1" t="str">
        <f t="shared" si="205"/>
        <v xml:space="preserve"> </v>
      </c>
      <c r="D812" t="str">
        <f t="shared" si="206"/>
        <v xml:space="preserve"> </v>
      </c>
      <c r="E812" s="1" t="str">
        <f t="shared" si="207"/>
        <v xml:space="preserve"> </v>
      </c>
      <c r="F812" s="1">
        <f t="shared" si="212"/>
        <v>0</v>
      </c>
      <c r="G812" s="1" t="str">
        <f t="shared" si="208"/>
        <v xml:space="preserve"> </v>
      </c>
      <c r="H812" s="42" t="str">
        <f t="shared" si="213"/>
        <v xml:space="preserve"> </v>
      </c>
      <c r="I812" s="1" t="str">
        <f t="shared" si="209"/>
        <v xml:space="preserve"> </v>
      </c>
      <c r="J812" s="1" t="str">
        <f t="shared" si="210"/>
        <v xml:space="preserve"> </v>
      </c>
      <c r="K812" s="1" t="str">
        <f t="shared" si="211"/>
        <v xml:space="preserve"> </v>
      </c>
      <c r="L812" s="7"/>
      <c r="M812">
        <f t="shared" si="214"/>
        <v>0</v>
      </c>
      <c r="N812">
        <f t="shared" si="215"/>
        <v>0</v>
      </c>
      <c r="O812">
        <f t="shared" si="216"/>
        <v>0</v>
      </c>
      <c r="P812" s="1">
        <f t="shared" si="217"/>
        <v>0</v>
      </c>
      <c r="Q812" s="22">
        <f t="shared" si="218"/>
        <v>0</v>
      </c>
      <c r="R812" s="19">
        <f t="shared" si="218"/>
        <v>0</v>
      </c>
      <c r="S812" s="1">
        <f t="shared" si="218"/>
        <v>0</v>
      </c>
      <c r="T812" s="1">
        <f t="shared" si="218"/>
        <v>0</v>
      </c>
      <c r="U812" s="42" t="str">
        <f t="shared" si="219"/>
        <v xml:space="preserve"> </v>
      </c>
    </row>
    <row r="813" spans="1:21" ht="15.75" x14ac:dyDescent="0.25">
      <c r="A813" s="3">
        <v>810</v>
      </c>
      <c r="B813" s="4">
        <f t="shared" si="204"/>
        <v>810</v>
      </c>
      <c r="C813" s="1" t="str">
        <f t="shared" si="205"/>
        <v xml:space="preserve"> </v>
      </c>
      <c r="D813" t="str">
        <f t="shared" si="206"/>
        <v xml:space="preserve"> </v>
      </c>
      <c r="E813" s="1" t="str">
        <f t="shared" si="207"/>
        <v xml:space="preserve"> </v>
      </c>
      <c r="F813" s="1">
        <f t="shared" si="212"/>
        <v>0</v>
      </c>
      <c r="G813" s="1" t="str">
        <f t="shared" si="208"/>
        <v xml:space="preserve"> </v>
      </c>
      <c r="H813" s="42" t="str">
        <f t="shared" si="213"/>
        <v xml:space="preserve"> </v>
      </c>
      <c r="I813" s="1" t="str">
        <f t="shared" si="209"/>
        <v xml:space="preserve"> </v>
      </c>
      <c r="J813" s="1" t="str">
        <f t="shared" si="210"/>
        <v xml:space="preserve"> </v>
      </c>
      <c r="K813" s="1" t="str">
        <f t="shared" si="211"/>
        <v xml:space="preserve"> </v>
      </c>
      <c r="L813" s="7"/>
      <c r="M813">
        <f t="shared" si="214"/>
        <v>0</v>
      </c>
      <c r="N813">
        <f t="shared" si="215"/>
        <v>0</v>
      </c>
      <c r="O813">
        <f t="shared" si="216"/>
        <v>0</v>
      </c>
      <c r="P813" s="1">
        <f t="shared" si="217"/>
        <v>0</v>
      </c>
      <c r="Q813" s="22">
        <f t="shared" si="218"/>
        <v>0</v>
      </c>
      <c r="R813" s="19">
        <f t="shared" si="218"/>
        <v>0</v>
      </c>
      <c r="S813" s="1">
        <f t="shared" si="218"/>
        <v>0</v>
      </c>
      <c r="T813" s="1">
        <f t="shared" si="218"/>
        <v>0</v>
      </c>
      <c r="U813" s="42" t="str">
        <f t="shared" si="219"/>
        <v xml:space="preserve"> </v>
      </c>
    </row>
    <row r="814" spans="1:21" ht="15.75" x14ac:dyDescent="0.25">
      <c r="A814" s="3">
        <v>811</v>
      </c>
      <c r="B814" s="4" t="str">
        <f t="shared" si="204"/>
        <v xml:space="preserve"> </v>
      </c>
      <c r="C814" s="1">
        <f t="shared" si="205"/>
        <v>811</v>
      </c>
      <c r="D814" t="str">
        <f t="shared" si="206"/>
        <v>SUKLJAN ROK</v>
      </c>
      <c r="E814" s="1" t="str">
        <f t="shared" si="207"/>
        <v>Z00260</v>
      </c>
      <c r="F814" s="1">
        <f t="shared" si="212"/>
        <v>0</v>
      </c>
      <c r="G814" s="1" t="str">
        <f t="shared" si="208"/>
        <v xml:space="preserve"> </v>
      </c>
      <c r="H814" s="42" t="str">
        <f t="shared" si="213"/>
        <v>SUKLJAN ROK</v>
      </c>
      <c r="I814" s="1" t="str">
        <f t="shared" si="209"/>
        <v>FVG</v>
      </c>
      <c r="J814" s="1">
        <f t="shared" si="210"/>
        <v>65</v>
      </c>
      <c r="K814" s="1" t="str">
        <f t="shared" si="211"/>
        <v>CADETTI</v>
      </c>
      <c r="L814" s="7"/>
      <c r="M814">
        <f t="shared" si="214"/>
        <v>0</v>
      </c>
      <c r="N814">
        <f t="shared" si="215"/>
        <v>0</v>
      </c>
      <c r="O814">
        <f t="shared" si="216"/>
        <v>0</v>
      </c>
      <c r="P814" s="1">
        <f t="shared" si="217"/>
        <v>0</v>
      </c>
      <c r="Q814" s="22">
        <f t="shared" si="218"/>
        <v>0</v>
      </c>
      <c r="R814" s="19">
        <f t="shared" si="218"/>
        <v>0</v>
      </c>
      <c r="S814" s="1">
        <f t="shared" si="218"/>
        <v>0</v>
      </c>
      <c r="T814" s="1">
        <f t="shared" si="218"/>
        <v>0</v>
      </c>
      <c r="U814" s="42" t="str">
        <f t="shared" si="219"/>
        <v xml:space="preserve"> </v>
      </c>
    </row>
    <row r="815" spans="1:21" ht="15.75" x14ac:dyDescent="0.25">
      <c r="A815" s="3">
        <v>812</v>
      </c>
      <c r="B815" s="4">
        <f t="shared" si="204"/>
        <v>812</v>
      </c>
      <c r="C815" s="1" t="str">
        <f t="shared" si="205"/>
        <v xml:space="preserve"> </v>
      </c>
      <c r="D815" t="str">
        <f t="shared" si="206"/>
        <v xml:space="preserve"> </v>
      </c>
      <c r="E815" s="1" t="str">
        <f t="shared" si="207"/>
        <v xml:space="preserve"> </v>
      </c>
      <c r="F815" s="1">
        <f t="shared" si="212"/>
        <v>0</v>
      </c>
      <c r="G815" s="1" t="str">
        <f t="shared" si="208"/>
        <v xml:space="preserve"> </v>
      </c>
      <c r="H815" s="42" t="str">
        <f t="shared" si="213"/>
        <v xml:space="preserve"> </v>
      </c>
      <c r="I815" s="1" t="str">
        <f t="shared" si="209"/>
        <v xml:space="preserve"> </v>
      </c>
      <c r="J815" s="1" t="str">
        <f t="shared" si="210"/>
        <v xml:space="preserve"> </v>
      </c>
      <c r="K815" s="1" t="str">
        <f t="shared" si="211"/>
        <v xml:space="preserve"> </v>
      </c>
      <c r="L815" s="7"/>
      <c r="M815">
        <f t="shared" si="214"/>
        <v>0</v>
      </c>
      <c r="N815">
        <f t="shared" si="215"/>
        <v>0</v>
      </c>
      <c r="O815">
        <f t="shared" si="216"/>
        <v>0</v>
      </c>
      <c r="P815" s="1">
        <f t="shared" si="217"/>
        <v>0</v>
      </c>
      <c r="Q815" s="22">
        <f t="shared" si="218"/>
        <v>0</v>
      </c>
      <c r="R815" s="19">
        <f t="shared" ref="R815:T878" si="220">AA815</f>
        <v>0</v>
      </c>
      <c r="S815" s="1">
        <f t="shared" si="220"/>
        <v>0</v>
      </c>
      <c r="T815" s="1">
        <f t="shared" si="220"/>
        <v>0</v>
      </c>
      <c r="U815" s="42" t="str">
        <f t="shared" si="219"/>
        <v xml:space="preserve"> </v>
      </c>
    </row>
    <row r="816" spans="1:21" ht="15.75" x14ac:dyDescent="0.25">
      <c r="A816" s="3">
        <v>813</v>
      </c>
      <c r="B816" s="4">
        <f t="shared" si="204"/>
        <v>813</v>
      </c>
      <c r="C816" s="1" t="str">
        <f t="shared" si="205"/>
        <v xml:space="preserve"> </v>
      </c>
      <c r="D816" t="str">
        <f t="shared" si="206"/>
        <v xml:space="preserve"> </v>
      </c>
      <c r="E816" s="1" t="str">
        <f t="shared" si="207"/>
        <v xml:space="preserve"> </v>
      </c>
      <c r="F816" s="1">
        <f t="shared" si="212"/>
        <v>0</v>
      </c>
      <c r="G816" s="1" t="str">
        <f t="shared" si="208"/>
        <v xml:space="preserve"> </v>
      </c>
      <c r="H816" s="42" t="str">
        <f t="shared" si="213"/>
        <v xml:space="preserve"> </v>
      </c>
      <c r="I816" s="1" t="str">
        <f t="shared" si="209"/>
        <v xml:space="preserve"> </v>
      </c>
      <c r="J816" s="1" t="str">
        <f t="shared" si="210"/>
        <v xml:space="preserve"> </v>
      </c>
      <c r="K816" s="1" t="str">
        <f t="shared" si="211"/>
        <v xml:space="preserve"> </v>
      </c>
      <c r="L816" s="7"/>
      <c r="M816">
        <f t="shared" si="214"/>
        <v>0</v>
      </c>
      <c r="N816">
        <f t="shared" si="215"/>
        <v>0</v>
      </c>
      <c r="O816">
        <f t="shared" si="216"/>
        <v>0</v>
      </c>
      <c r="P816" s="1">
        <f t="shared" si="217"/>
        <v>0</v>
      </c>
      <c r="Q816" s="22">
        <f t="shared" ref="Q816:T879" si="221">Z816</f>
        <v>0</v>
      </c>
      <c r="R816" s="19">
        <f t="shared" si="220"/>
        <v>0</v>
      </c>
      <c r="S816" s="1">
        <f t="shared" si="220"/>
        <v>0</v>
      </c>
      <c r="T816" s="1">
        <f t="shared" si="220"/>
        <v>0</v>
      </c>
      <c r="U816" s="42" t="str">
        <f t="shared" si="219"/>
        <v xml:space="preserve"> </v>
      </c>
    </row>
    <row r="817" spans="1:21" ht="15.75" x14ac:dyDescent="0.25">
      <c r="A817" s="3">
        <v>814</v>
      </c>
      <c r="B817" s="4">
        <f t="shared" si="204"/>
        <v>814</v>
      </c>
      <c r="C817" s="1" t="str">
        <f t="shared" si="205"/>
        <v xml:space="preserve"> </v>
      </c>
      <c r="D817" t="str">
        <f t="shared" si="206"/>
        <v xml:space="preserve"> </v>
      </c>
      <c r="E817" s="1" t="str">
        <f t="shared" si="207"/>
        <v xml:space="preserve"> </v>
      </c>
      <c r="F817" s="1">
        <f t="shared" si="212"/>
        <v>0</v>
      </c>
      <c r="G817" s="1" t="str">
        <f t="shared" si="208"/>
        <v xml:space="preserve"> </v>
      </c>
      <c r="H817" s="42" t="str">
        <f t="shared" si="213"/>
        <v xml:space="preserve"> </v>
      </c>
      <c r="I817" s="1" t="str">
        <f t="shared" si="209"/>
        <v xml:space="preserve"> </v>
      </c>
      <c r="J817" s="1" t="str">
        <f t="shared" si="210"/>
        <v xml:space="preserve"> </v>
      </c>
      <c r="K817" s="1" t="str">
        <f t="shared" si="211"/>
        <v xml:space="preserve"> </v>
      </c>
      <c r="L817" s="7"/>
      <c r="M817">
        <f t="shared" si="214"/>
        <v>0</v>
      </c>
      <c r="N817">
        <f t="shared" si="215"/>
        <v>0</v>
      </c>
      <c r="O817">
        <f t="shared" si="216"/>
        <v>0</v>
      </c>
      <c r="P817" s="1">
        <f t="shared" si="217"/>
        <v>0</v>
      </c>
      <c r="Q817" s="22">
        <f t="shared" si="221"/>
        <v>0</v>
      </c>
      <c r="R817" s="19">
        <f t="shared" si="220"/>
        <v>0</v>
      </c>
      <c r="S817" s="1">
        <f t="shared" si="220"/>
        <v>0</v>
      </c>
      <c r="T817" s="1">
        <f t="shared" si="220"/>
        <v>0</v>
      </c>
      <c r="U817" s="42" t="str">
        <f t="shared" si="219"/>
        <v xml:space="preserve"> </v>
      </c>
    </row>
    <row r="818" spans="1:21" ht="15.75" x14ac:dyDescent="0.25">
      <c r="A818" s="3">
        <v>815</v>
      </c>
      <c r="B818" s="4">
        <f t="shared" si="204"/>
        <v>815</v>
      </c>
      <c r="C818" s="1" t="str">
        <f t="shared" si="205"/>
        <v xml:space="preserve"> </v>
      </c>
      <c r="D818" t="str">
        <f t="shared" si="206"/>
        <v xml:space="preserve"> </v>
      </c>
      <c r="E818" s="1" t="str">
        <f t="shared" si="207"/>
        <v xml:space="preserve"> </v>
      </c>
      <c r="F818" s="1">
        <f t="shared" si="212"/>
        <v>0</v>
      </c>
      <c r="G818" s="1" t="str">
        <f t="shared" si="208"/>
        <v xml:space="preserve"> </v>
      </c>
      <c r="H818" s="42" t="str">
        <f t="shared" si="213"/>
        <v xml:space="preserve"> </v>
      </c>
      <c r="I818" s="1" t="str">
        <f t="shared" si="209"/>
        <v xml:space="preserve"> </v>
      </c>
      <c r="J818" s="1" t="str">
        <f t="shared" si="210"/>
        <v xml:space="preserve"> </v>
      </c>
      <c r="K818" s="1" t="str">
        <f t="shared" si="211"/>
        <v xml:space="preserve"> </v>
      </c>
      <c r="L818" s="7"/>
      <c r="M818">
        <f t="shared" si="214"/>
        <v>0</v>
      </c>
      <c r="N818">
        <f t="shared" si="215"/>
        <v>0</v>
      </c>
      <c r="O818">
        <f t="shared" si="216"/>
        <v>0</v>
      </c>
      <c r="P818" s="1">
        <f t="shared" si="217"/>
        <v>0</v>
      </c>
      <c r="Q818" s="22">
        <f t="shared" si="221"/>
        <v>0</v>
      </c>
      <c r="R818" s="19">
        <f t="shared" si="220"/>
        <v>0</v>
      </c>
      <c r="S818" s="1">
        <f t="shared" si="220"/>
        <v>0</v>
      </c>
      <c r="T818" s="1">
        <f t="shared" si="220"/>
        <v>0</v>
      </c>
      <c r="U818" s="42" t="str">
        <f t="shared" si="219"/>
        <v xml:space="preserve"> </v>
      </c>
    </row>
    <row r="819" spans="1:21" ht="15.75" x14ac:dyDescent="0.25">
      <c r="A819" s="3">
        <v>816</v>
      </c>
      <c r="B819" s="4">
        <f t="shared" si="204"/>
        <v>816</v>
      </c>
      <c r="C819" s="1" t="str">
        <f t="shared" si="205"/>
        <v xml:space="preserve"> </v>
      </c>
      <c r="D819" t="str">
        <f t="shared" si="206"/>
        <v xml:space="preserve"> </v>
      </c>
      <c r="E819" s="1" t="str">
        <f t="shared" si="207"/>
        <v xml:space="preserve"> </v>
      </c>
      <c r="F819" s="1">
        <f t="shared" si="212"/>
        <v>0</v>
      </c>
      <c r="G819" s="1" t="str">
        <f t="shared" si="208"/>
        <v xml:space="preserve"> </v>
      </c>
      <c r="H819" s="42" t="str">
        <f t="shared" si="213"/>
        <v xml:space="preserve"> </v>
      </c>
      <c r="I819" s="1" t="str">
        <f t="shared" si="209"/>
        <v xml:space="preserve"> </v>
      </c>
      <c r="J819" s="1" t="str">
        <f t="shared" si="210"/>
        <v xml:space="preserve"> </v>
      </c>
      <c r="K819" s="1" t="str">
        <f t="shared" si="211"/>
        <v xml:space="preserve"> </v>
      </c>
      <c r="L819" s="7"/>
      <c r="M819">
        <f t="shared" si="214"/>
        <v>0</v>
      </c>
      <c r="N819">
        <f t="shared" si="215"/>
        <v>0</v>
      </c>
      <c r="O819">
        <f t="shared" si="216"/>
        <v>0</v>
      </c>
      <c r="P819" s="1">
        <f t="shared" si="217"/>
        <v>0</v>
      </c>
      <c r="Q819" s="22">
        <f t="shared" si="221"/>
        <v>0</v>
      </c>
      <c r="R819" s="19">
        <f t="shared" si="220"/>
        <v>0</v>
      </c>
      <c r="S819" s="1">
        <f t="shared" si="220"/>
        <v>0</v>
      </c>
      <c r="T819" s="1">
        <f t="shared" si="220"/>
        <v>0</v>
      </c>
      <c r="U819" s="42" t="str">
        <f t="shared" si="219"/>
        <v xml:space="preserve"> </v>
      </c>
    </row>
    <row r="820" spans="1:21" ht="15.75" x14ac:dyDescent="0.25">
      <c r="A820" s="3">
        <v>817</v>
      </c>
      <c r="B820" s="4">
        <f t="shared" si="204"/>
        <v>817</v>
      </c>
      <c r="C820" s="1" t="str">
        <f t="shared" si="205"/>
        <v xml:space="preserve"> </v>
      </c>
      <c r="D820" t="str">
        <f t="shared" si="206"/>
        <v xml:space="preserve"> </v>
      </c>
      <c r="E820" s="1" t="str">
        <f t="shared" si="207"/>
        <v xml:space="preserve"> </v>
      </c>
      <c r="F820" s="1">
        <f t="shared" si="212"/>
        <v>0</v>
      </c>
      <c r="G820" s="1" t="str">
        <f t="shared" si="208"/>
        <v xml:space="preserve"> </v>
      </c>
      <c r="H820" s="42" t="str">
        <f t="shared" si="213"/>
        <v xml:space="preserve"> </v>
      </c>
      <c r="I820" s="1" t="str">
        <f t="shared" si="209"/>
        <v xml:space="preserve"> </v>
      </c>
      <c r="J820" s="1" t="str">
        <f t="shared" si="210"/>
        <v xml:space="preserve"> </v>
      </c>
      <c r="K820" s="1" t="str">
        <f t="shared" si="211"/>
        <v xml:space="preserve"> </v>
      </c>
      <c r="L820" s="7"/>
      <c r="M820">
        <f t="shared" si="214"/>
        <v>0</v>
      </c>
      <c r="N820">
        <f t="shared" si="215"/>
        <v>0</v>
      </c>
      <c r="O820">
        <f t="shared" si="216"/>
        <v>0</v>
      </c>
      <c r="P820" s="1">
        <f t="shared" si="217"/>
        <v>0</v>
      </c>
      <c r="Q820" s="22">
        <f t="shared" si="221"/>
        <v>0</v>
      </c>
      <c r="R820" s="19">
        <f t="shared" si="220"/>
        <v>0</v>
      </c>
      <c r="S820" s="1">
        <f t="shared" si="220"/>
        <v>0</v>
      </c>
      <c r="T820" s="1">
        <f t="shared" si="220"/>
        <v>0</v>
      </c>
      <c r="U820" s="42" t="str">
        <f t="shared" si="219"/>
        <v xml:space="preserve"> </v>
      </c>
    </row>
    <row r="821" spans="1:21" ht="15.75" x14ac:dyDescent="0.25">
      <c r="A821" s="3">
        <v>818</v>
      </c>
      <c r="B821" s="4">
        <f t="shared" si="204"/>
        <v>818</v>
      </c>
      <c r="C821" s="1" t="str">
        <f t="shared" si="205"/>
        <v xml:space="preserve"> </v>
      </c>
      <c r="D821" t="str">
        <f t="shared" si="206"/>
        <v xml:space="preserve"> </v>
      </c>
      <c r="E821" s="1" t="str">
        <f>_xlfn.IFNA(VLOOKUP(C821,$N$4:$U$1002,3,FALSE)," ")</f>
        <v xml:space="preserve"> </v>
      </c>
      <c r="F821" s="1">
        <f t="shared" si="212"/>
        <v>0</v>
      </c>
      <c r="G821" s="1" t="str">
        <f t="shared" si="208"/>
        <v xml:space="preserve"> </v>
      </c>
      <c r="H821" s="42" t="str">
        <f t="shared" si="213"/>
        <v xml:space="preserve"> </v>
      </c>
      <c r="I821" s="1" t="str">
        <f t="shared" si="209"/>
        <v xml:space="preserve"> </v>
      </c>
      <c r="J821" s="1" t="str">
        <f t="shared" si="210"/>
        <v xml:space="preserve"> </v>
      </c>
      <c r="K821" s="1" t="str">
        <f t="shared" si="211"/>
        <v xml:space="preserve"> </v>
      </c>
      <c r="L821" s="7"/>
      <c r="M821">
        <f t="shared" si="214"/>
        <v>0</v>
      </c>
      <c r="N821">
        <f t="shared" si="215"/>
        <v>0</v>
      </c>
      <c r="O821">
        <f t="shared" si="216"/>
        <v>0</v>
      </c>
      <c r="P821" s="1">
        <f t="shared" si="217"/>
        <v>0</v>
      </c>
      <c r="Q821" s="22">
        <f t="shared" si="221"/>
        <v>0</v>
      </c>
      <c r="R821" s="19">
        <f t="shared" si="220"/>
        <v>0</v>
      </c>
      <c r="S821" s="1">
        <f t="shared" si="220"/>
        <v>0</v>
      </c>
      <c r="T821" s="1">
        <f t="shared" si="220"/>
        <v>0</v>
      </c>
      <c r="U821" s="42" t="str">
        <f t="shared" si="219"/>
        <v xml:space="preserve"> </v>
      </c>
    </row>
    <row r="822" spans="1:21" ht="15.75" x14ac:dyDescent="0.25">
      <c r="A822" s="3">
        <v>819</v>
      </c>
      <c r="B822" s="4">
        <f t="shared" si="204"/>
        <v>819</v>
      </c>
      <c r="C822" s="1" t="str">
        <f t="shared" si="205"/>
        <v xml:space="preserve"> </v>
      </c>
      <c r="D822" t="str">
        <f t="shared" si="206"/>
        <v xml:space="preserve"> </v>
      </c>
      <c r="E822" s="1" t="str">
        <f t="shared" si="207"/>
        <v xml:space="preserve"> </v>
      </c>
      <c r="F822" s="1">
        <f t="shared" si="212"/>
        <v>0</v>
      </c>
      <c r="G822" s="1" t="str">
        <f t="shared" si="208"/>
        <v xml:space="preserve"> </v>
      </c>
      <c r="H822" s="42" t="str">
        <f t="shared" si="213"/>
        <v xml:space="preserve"> </v>
      </c>
      <c r="I822" s="1" t="str">
        <f t="shared" si="209"/>
        <v xml:space="preserve"> </v>
      </c>
      <c r="J822" s="1" t="str">
        <f t="shared" si="210"/>
        <v xml:space="preserve"> </v>
      </c>
      <c r="K822" s="1" t="str">
        <f t="shared" si="211"/>
        <v xml:space="preserve"> </v>
      </c>
      <c r="L822" s="7"/>
      <c r="M822">
        <f t="shared" si="214"/>
        <v>0</v>
      </c>
      <c r="N822">
        <f t="shared" si="215"/>
        <v>0</v>
      </c>
      <c r="O822">
        <f t="shared" si="216"/>
        <v>0</v>
      </c>
      <c r="P822" s="1">
        <f t="shared" si="217"/>
        <v>0</v>
      </c>
      <c r="Q822" s="22">
        <f t="shared" si="221"/>
        <v>0</v>
      </c>
      <c r="R822" s="19">
        <f t="shared" si="220"/>
        <v>0</v>
      </c>
      <c r="S822" s="1">
        <f t="shared" si="220"/>
        <v>0</v>
      </c>
      <c r="T822" s="1">
        <f t="shared" si="220"/>
        <v>0</v>
      </c>
      <c r="U822" s="42" t="str">
        <f t="shared" si="219"/>
        <v xml:space="preserve"> </v>
      </c>
    </row>
    <row r="823" spans="1:21" ht="15.75" x14ac:dyDescent="0.25">
      <c r="A823" s="3">
        <v>820</v>
      </c>
      <c r="B823" s="4">
        <f t="shared" si="204"/>
        <v>820</v>
      </c>
      <c r="C823" s="1" t="str">
        <f t="shared" si="205"/>
        <v xml:space="preserve"> </v>
      </c>
      <c r="D823" t="str">
        <f t="shared" si="206"/>
        <v xml:space="preserve"> </v>
      </c>
      <c r="E823" s="1" t="str">
        <f t="shared" si="207"/>
        <v xml:space="preserve"> </v>
      </c>
      <c r="F823" s="1">
        <f t="shared" si="212"/>
        <v>0</v>
      </c>
      <c r="G823" s="1" t="str">
        <f t="shared" si="208"/>
        <v xml:space="preserve"> </v>
      </c>
      <c r="H823" s="42" t="str">
        <f t="shared" si="213"/>
        <v xml:space="preserve"> </v>
      </c>
      <c r="I823" s="1" t="str">
        <f t="shared" si="209"/>
        <v xml:space="preserve"> </v>
      </c>
      <c r="J823" s="1" t="str">
        <f t="shared" si="210"/>
        <v xml:space="preserve"> </v>
      </c>
      <c r="K823" s="1" t="str">
        <f t="shared" si="211"/>
        <v xml:space="preserve"> </v>
      </c>
      <c r="L823" s="7"/>
      <c r="M823">
        <f t="shared" si="214"/>
        <v>0</v>
      </c>
      <c r="N823">
        <f t="shared" si="215"/>
        <v>0</v>
      </c>
      <c r="O823">
        <f t="shared" si="216"/>
        <v>0</v>
      </c>
      <c r="P823" s="1">
        <f t="shared" si="217"/>
        <v>0</v>
      </c>
      <c r="Q823" s="22">
        <f t="shared" si="221"/>
        <v>0</v>
      </c>
      <c r="R823" s="19">
        <f t="shared" si="220"/>
        <v>0</v>
      </c>
      <c r="S823" s="1">
        <f t="shared" si="220"/>
        <v>0</v>
      </c>
      <c r="T823" s="1">
        <f t="shared" si="220"/>
        <v>0</v>
      </c>
      <c r="U823" s="42" t="str">
        <f t="shared" si="219"/>
        <v xml:space="preserve"> </v>
      </c>
    </row>
    <row r="824" spans="1:21" ht="15.75" x14ac:dyDescent="0.25">
      <c r="A824" s="3">
        <v>821</v>
      </c>
      <c r="B824" s="4">
        <f t="shared" si="204"/>
        <v>821</v>
      </c>
      <c r="C824" s="1" t="str">
        <f t="shared" si="205"/>
        <v xml:space="preserve"> </v>
      </c>
      <c r="D824" t="str">
        <f t="shared" si="206"/>
        <v xml:space="preserve"> </v>
      </c>
      <c r="E824" s="1" t="str">
        <f t="shared" si="207"/>
        <v xml:space="preserve"> </v>
      </c>
      <c r="F824" s="1">
        <f t="shared" si="212"/>
        <v>0</v>
      </c>
      <c r="G824" s="1" t="str">
        <f t="shared" si="208"/>
        <v xml:space="preserve"> </v>
      </c>
      <c r="H824" s="42" t="str">
        <f t="shared" si="213"/>
        <v xml:space="preserve"> </v>
      </c>
      <c r="I824" s="1" t="str">
        <f t="shared" si="209"/>
        <v xml:space="preserve"> </v>
      </c>
      <c r="J824" s="1" t="str">
        <f t="shared" si="210"/>
        <v xml:space="preserve"> </v>
      </c>
      <c r="K824" s="1" t="str">
        <f t="shared" si="211"/>
        <v xml:space="preserve"> </v>
      </c>
      <c r="L824" s="7"/>
      <c r="M824">
        <f t="shared" si="214"/>
        <v>0</v>
      </c>
      <c r="N824">
        <f t="shared" si="215"/>
        <v>0</v>
      </c>
      <c r="O824">
        <f t="shared" si="216"/>
        <v>0</v>
      </c>
      <c r="P824" s="1">
        <f t="shared" si="217"/>
        <v>0</v>
      </c>
      <c r="Q824" s="22">
        <f t="shared" si="221"/>
        <v>0</v>
      </c>
      <c r="R824" s="19">
        <f t="shared" si="220"/>
        <v>0</v>
      </c>
      <c r="S824" s="1">
        <f t="shared" si="220"/>
        <v>0</v>
      </c>
      <c r="T824" s="1">
        <f t="shared" si="220"/>
        <v>0</v>
      </c>
      <c r="U824" s="42" t="str">
        <f t="shared" si="219"/>
        <v xml:space="preserve"> </v>
      </c>
    </row>
    <row r="825" spans="1:21" ht="15.75" x14ac:dyDescent="0.25">
      <c r="A825" s="3">
        <v>822</v>
      </c>
      <c r="B825" s="4">
        <f t="shared" si="204"/>
        <v>822</v>
      </c>
      <c r="C825" s="1" t="str">
        <f t="shared" si="205"/>
        <v xml:space="preserve"> </v>
      </c>
      <c r="D825" t="str">
        <f t="shared" si="206"/>
        <v xml:space="preserve"> </v>
      </c>
      <c r="E825" s="1" t="str">
        <f t="shared" si="207"/>
        <v xml:space="preserve"> </v>
      </c>
      <c r="F825" s="1">
        <f t="shared" si="212"/>
        <v>0</v>
      </c>
      <c r="G825" s="1" t="str">
        <f t="shared" si="208"/>
        <v xml:space="preserve"> </v>
      </c>
      <c r="H825" s="42" t="str">
        <f t="shared" si="213"/>
        <v xml:space="preserve"> </v>
      </c>
      <c r="I825" s="1" t="str">
        <f t="shared" si="209"/>
        <v xml:space="preserve"> </v>
      </c>
      <c r="J825" s="1" t="str">
        <f t="shared" si="210"/>
        <v xml:space="preserve"> </v>
      </c>
      <c r="K825" s="1" t="str">
        <f t="shared" si="211"/>
        <v xml:space="preserve"> </v>
      </c>
      <c r="L825" s="7"/>
      <c r="M825">
        <f t="shared" si="214"/>
        <v>0</v>
      </c>
      <c r="N825">
        <f t="shared" si="215"/>
        <v>0</v>
      </c>
      <c r="O825">
        <f t="shared" si="216"/>
        <v>0</v>
      </c>
      <c r="P825" s="1">
        <f t="shared" si="217"/>
        <v>0</v>
      </c>
      <c r="Q825" s="22">
        <f t="shared" si="221"/>
        <v>0</v>
      </c>
      <c r="R825" s="19">
        <f t="shared" si="220"/>
        <v>0</v>
      </c>
      <c r="S825" s="1">
        <f t="shared" si="220"/>
        <v>0</v>
      </c>
      <c r="T825" s="1">
        <f t="shared" si="220"/>
        <v>0</v>
      </c>
      <c r="U825" s="42" t="str">
        <f t="shared" si="219"/>
        <v xml:space="preserve"> </v>
      </c>
    </row>
    <row r="826" spans="1:21" ht="15.75" x14ac:dyDescent="0.25">
      <c r="A826" s="3">
        <v>823</v>
      </c>
      <c r="B826" s="4">
        <f t="shared" si="204"/>
        <v>823</v>
      </c>
      <c r="C826" s="1" t="str">
        <f t="shared" si="205"/>
        <v xml:space="preserve"> </v>
      </c>
      <c r="D826" t="str">
        <f t="shared" si="206"/>
        <v xml:space="preserve"> </v>
      </c>
      <c r="E826" s="1" t="str">
        <f t="shared" si="207"/>
        <v xml:space="preserve"> </v>
      </c>
      <c r="F826" s="1">
        <f t="shared" si="212"/>
        <v>0</v>
      </c>
      <c r="G826" s="1" t="str">
        <f t="shared" si="208"/>
        <v xml:space="preserve"> </v>
      </c>
      <c r="H826" s="42" t="str">
        <f t="shared" si="213"/>
        <v xml:space="preserve"> </v>
      </c>
      <c r="I826" s="1" t="str">
        <f t="shared" si="209"/>
        <v xml:space="preserve"> </v>
      </c>
      <c r="J826" s="1" t="str">
        <f t="shared" si="210"/>
        <v xml:space="preserve"> </v>
      </c>
      <c r="K826" s="1" t="str">
        <f t="shared" si="211"/>
        <v xml:space="preserve"> </v>
      </c>
      <c r="L826" s="7"/>
      <c r="M826">
        <f t="shared" si="214"/>
        <v>0</v>
      </c>
      <c r="N826">
        <f t="shared" si="215"/>
        <v>0</v>
      </c>
      <c r="O826">
        <f t="shared" si="216"/>
        <v>0</v>
      </c>
      <c r="P826" s="1">
        <f t="shared" si="217"/>
        <v>0</v>
      </c>
      <c r="Q826" s="22">
        <f t="shared" si="221"/>
        <v>0</v>
      </c>
      <c r="R826" s="19">
        <f t="shared" si="220"/>
        <v>0</v>
      </c>
      <c r="S826" s="1">
        <f t="shared" si="220"/>
        <v>0</v>
      </c>
      <c r="T826" s="1">
        <f t="shared" si="220"/>
        <v>0</v>
      </c>
      <c r="U826" s="42" t="str">
        <f t="shared" si="219"/>
        <v xml:space="preserve"> </v>
      </c>
    </row>
    <row r="827" spans="1:21" ht="15.75" x14ac:dyDescent="0.25">
      <c r="A827" s="3">
        <v>824</v>
      </c>
      <c r="B827" s="4">
        <f t="shared" si="204"/>
        <v>824</v>
      </c>
      <c r="C827" s="1" t="str">
        <f t="shared" si="205"/>
        <v xml:space="preserve"> </v>
      </c>
      <c r="D827" t="str">
        <f t="shared" si="206"/>
        <v xml:space="preserve"> </v>
      </c>
      <c r="E827" s="1" t="str">
        <f t="shared" si="207"/>
        <v xml:space="preserve"> </v>
      </c>
      <c r="F827" s="1">
        <f t="shared" si="212"/>
        <v>0</v>
      </c>
      <c r="G827" s="1" t="str">
        <f t="shared" si="208"/>
        <v xml:space="preserve"> </v>
      </c>
      <c r="H827" s="42" t="str">
        <f t="shared" si="213"/>
        <v xml:space="preserve"> </v>
      </c>
      <c r="I827" s="1" t="str">
        <f t="shared" si="209"/>
        <v xml:space="preserve"> </v>
      </c>
      <c r="J827" s="1" t="str">
        <f t="shared" si="210"/>
        <v xml:space="preserve"> </v>
      </c>
      <c r="K827" s="1" t="str">
        <f t="shared" si="211"/>
        <v xml:space="preserve"> </v>
      </c>
      <c r="L827" s="7"/>
      <c r="M827">
        <f t="shared" si="214"/>
        <v>0</v>
      </c>
      <c r="N827">
        <f t="shared" si="215"/>
        <v>0</v>
      </c>
      <c r="O827">
        <f t="shared" si="216"/>
        <v>0</v>
      </c>
      <c r="P827" s="1">
        <f t="shared" si="217"/>
        <v>0</v>
      </c>
      <c r="Q827" s="22">
        <f t="shared" si="221"/>
        <v>0</v>
      </c>
      <c r="R827" s="19">
        <f t="shared" si="220"/>
        <v>0</v>
      </c>
      <c r="S827" s="1">
        <f t="shared" si="220"/>
        <v>0</v>
      </c>
      <c r="T827" s="1">
        <f t="shared" si="220"/>
        <v>0</v>
      </c>
      <c r="U827" s="42" t="str">
        <f t="shared" si="219"/>
        <v xml:space="preserve"> </v>
      </c>
    </row>
    <row r="828" spans="1:21" ht="15.75" x14ac:dyDescent="0.25">
      <c r="A828" s="3">
        <v>825</v>
      </c>
      <c r="B828" s="4">
        <f t="shared" si="204"/>
        <v>825</v>
      </c>
      <c r="C828" s="1" t="str">
        <f t="shared" si="205"/>
        <v xml:space="preserve"> </v>
      </c>
      <c r="D828" t="str">
        <f t="shared" si="206"/>
        <v xml:space="preserve"> </v>
      </c>
      <c r="E828" s="1" t="str">
        <f t="shared" si="207"/>
        <v xml:space="preserve"> </v>
      </c>
      <c r="F828" s="1">
        <f t="shared" si="212"/>
        <v>0</v>
      </c>
      <c r="G828" s="1" t="str">
        <f t="shared" si="208"/>
        <v xml:space="preserve"> </v>
      </c>
      <c r="H828" s="42" t="str">
        <f t="shared" si="213"/>
        <v xml:space="preserve"> </v>
      </c>
      <c r="I828" s="1" t="str">
        <f t="shared" si="209"/>
        <v xml:space="preserve"> </v>
      </c>
      <c r="J828" s="1" t="str">
        <f t="shared" si="210"/>
        <v xml:space="preserve"> </v>
      </c>
      <c r="K828" s="1" t="str">
        <f t="shared" si="211"/>
        <v xml:space="preserve"> </v>
      </c>
      <c r="L828" s="7"/>
      <c r="M828">
        <f t="shared" si="214"/>
        <v>0</v>
      </c>
      <c r="N828">
        <f t="shared" si="215"/>
        <v>0</v>
      </c>
      <c r="O828">
        <f t="shared" si="216"/>
        <v>0</v>
      </c>
      <c r="P828" s="1">
        <f t="shared" si="217"/>
        <v>0</v>
      </c>
      <c r="Q828" s="22">
        <f t="shared" si="221"/>
        <v>0</v>
      </c>
      <c r="R828" s="19">
        <f t="shared" si="220"/>
        <v>0</v>
      </c>
      <c r="S828" s="1">
        <f t="shared" si="220"/>
        <v>0</v>
      </c>
      <c r="T828" s="1">
        <f t="shared" si="220"/>
        <v>0</v>
      </c>
      <c r="U828" s="42" t="str">
        <f t="shared" si="219"/>
        <v xml:space="preserve"> </v>
      </c>
    </row>
    <row r="829" spans="1:21" ht="15.75" x14ac:dyDescent="0.25">
      <c r="A829" s="3">
        <v>826</v>
      </c>
      <c r="B829" s="4">
        <f t="shared" si="204"/>
        <v>826</v>
      </c>
      <c r="C829" s="1" t="str">
        <f t="shared" si="205"/>
        <v xml:space="preserve"> </v>
      </c>
      <c r="D829" t="str">
        <f t="shared" si="206"/>
        <v xml:space="preserve"> </v>
      </c>
      <c r="E829" s="1" t="str">
        <f t="shared" si="207"/>
        <v xml:space="preserve"> </v>
      </c>
      <c r="F829" s="1">
        <f t="shared" si="212"/>
        <v>0</v>
      </c>
      <c r="G829" s="1" t="str">
        <f t="shared" si="208"/>
        <v xml:space="preserve"> </v>
      </c>
      <c r="H829" s="42" t="str">
        <f t="shared" si="213"/>
        <v xml:space="preserve"> </v>
      </c>
      <c r="I829" s="1" t="str">
        <f t="shared" si="209"/>
        <v xml:space="preserve"> </v>
      </c>
      <c r="J829" s="1" t="str">
        <f t="shared" si="210"/>
        <v xml:space="preserve"> </v>
      </c>
      <c r="K829" s="1" t="str">
        <f t="shared" si="211"/>
        <v xml:space="preserve"> </v>
      </c>
      <c r="L829" s="7"/>
      <c r="M829">
        <f t="shared" si="214"/>
        <v>0</v>
      </c>
      <c r="N829">
        <f t="shared" si="215"/>
        <v>0</v>
      </c>
      <c r="O829">
        <f t="shared" si="216"/>
        <v>0</v>
      </c>
      <c r="P829" s="1">
        <f t="shared" si="217"/>
        <v>0</v>
      </c>
      <c r="Q829" s="22">
        <f t="shared" si="221"/>
        <v>0</v>
      </c>
      <c r="R829" s="19">
        <f t="shared" si="220"/>
        <v>0</v>
      </c>
      <c r="S829" s="1">
        <f t="shared" si="220"/>
        <v>0</v>
      </c>
      <c r="T829" s="1">
        <f t="shared" si="220"/>
        <v>0</v>
      </c>
      <c r="U829" s="42" t="str">
        <f t="shared" si="219"/>
        <v xml:space="preserve"> </v>
      </c>
    </row>
    <row r="830" spans="1:21" ht="15.75" x14ac:dyDescent="0.25">
      <c r="A830" s="3">
        <v>827</v>
      </c>
      <c r="B830" s="4">
        <f t="shared" si="204"/>
        <v>827</v>
      </c>
      <c r="C830" s="1" t="str">
        <f t="shared" si="205"/>
        <v xml:space="preserve"> </v>
      </c>
      <c r="D830" t="str">
        <f t="shared" si="206"/>
        <v xml:space="preserve"> </v>
      </c>
      <c r="E830" s="1" t="str">
        <f t="shared" si="207"/>
        <v xml:space="preserve"> </v>
      </c>
      <c r="F830" s="1">
        <f t="shared" si="212"/>
        <v>0</v>
      </c>
      <c r="G830" s="1" t="str">
        <f t="shared" si="208"/>
        <v xml:space="preserve"> </v>
      </c>
      <c r="H830" s="42" t="str">
        <f t="shared" si="213"/>
        <v xml:space="preserve"> </v>
      </c>
      <c r="I830" s="1" t="str">
        <f t="shared" si="209"/>
        <v xml:space="preserve"> </v>
      </c>
      <c r="J830" s="1" t="str">
        <f t="shared" si="210"/>
        <v xml:space="preserve"> </v>
      </c>
      <c r="K830" s="1" t="str">
        <f t="shared" si="211"/>
        <v xml:space="preserve"> </v>
      </c>
      <c r="L830" s="7"/>
      <c r="M830">
        <f t="shared" si="214"/>
        <v>0</v>
      </c>
      <c r="N830">
        <f t="shared" si="215"/>
        <v>0</v>
      </c>
      <c r="O830">
        <f t="shared" si="216"/>
        <v>0</v>
      </c>
      <c r="P830" s="1">
        <f t="shared" si="217"/>
        <v>0</v>
      </c>
      <c r="Q830" s="22">
        <f t="shared" si="221"/>
        <v>0</v>
      </c>
      <c r="R830" s="19">
        <f t="shared" si="220"/>
        <v>0</v>
      </c>
      <c r="S830" s="1">
        <f t="shared" si="220"/>
        <v>0</v>
      </c>
      <c r="T830" s="1">
        <f t="shared" si="220"/>
        <v>0</v>
      </c>
      <c r="U830" s="42" t="str">
        <f t="shared" si="219"/>
        <v xml:space="preserve"> </v>
      </c>
    </row>
    <row r="831" spans="1:21" ht="15.75" x14ac:dyDescent="0.25">
      <c r="A831" s="3">
        <v>828</v>
      </c>
      <c r="B831" s="4">
        <f t="shared" si="204"/>
        <v>828</v>
      </c>
      <c r="C831" s="1" t="str">
        <f t="shared" si="205"/>
        <v xml:space="preserve"> </v>
      </c>
      <c r="D831" t="str">
        <f t="shared" si="206"/>
        <v xml:space="preserve"> </v>
      </c>
      <c r="E831" s="1" t="str">
        <f t="shared" si="207"/>
        <v xml:space="preserve"> </v>
      </c>
      <c r="F831" s="1">
        <f t="shared" si="212"/>
        <v>0</v>
      </c>
      <c r="G831" s="1" t="str">
        <f t="shared" si="208"/>
        <v xml:space="preserve"> </v>
      </c>
      <c r="H831" s="42" t="str">
        <f t="shared" si="213"/>
        <v xml:space="preserve"> </v>
      </c>
      <c r="I831" s="1" t="str">
        <f t="shared" si="209"/>
        <v xml:space="preserve"> </v>
      </c>
      <c r="J831" s="1" t="str">
        <f t="shared" si="210"/>
        <v xml:space="preserve"> </v>
      </c>
      <c r="K831" s="1" t="str">
        <f t="shared" si="211"/>
        <v xml:space="preserve"> </v>
      </c>
      <c r="L831" s="7"/>
      <c r="M831">
        <f t="shared" si="214"/>
        <v>0</v>
      </c>
      <c r="N831">
        <f t="shared" si="215"/>
        <v>0</v>
      </c>
      <c r="O831">
        <f t="shared" si="216"/>
        <v>0</v>
      </c>
      <c r="P831" s="1">
        <f t="shared" si="217"/>
        <v>0</v>
      </c>
      <c r="Q831" s="22">
        <f t="shared" si="221"/>
        <v>0</v>
      </c>
      <c r="R831" s="19">
        <f t="shared" si="220"/>
        <v>0</v>
      </c>
      <c r="S831" s="1">
        <f t="shared" si="220"/>
        <v>0</v>
      </c>
      <c r="T831" s="1">
        <f t="shared" si="220"/>
        <v>0</v>
      </c>
      <c r="U831" s="42" t="str">
        <f t="shared" si="219"/>
        <v xml:space="preserve"> </v>
      </c>
    </row>
    <row r="832" spans="1:21" ht="15.75" x14ac:dyDescent="0.25">
      <c r="A832" s="3">
        <v>829</v>
      </c>
      <c r="B832" s="4">
        <f t="shared" si="204"/>
        <v>829</v>
      </c>
      <c r="C832" s="1" t="str">
        <f t="shared" si="205"/>
        <v xml:space="preserve"> </v>
      </c>
      <c r="D832" t="str">
        <f t="shared" si="206"/>
        <v xml:space="preserve"> </v>
      </c>
      <c r="E832" s="1" t="str">
        <f t="shared" si="207"/>
        <v xml:space="preserve"> </v>
      </c>
      <c r="F832" s="1">
        <f t="shared" si="212"/>
        <v>0</v>
      </c>
      <c r="G832" s="1" t="str">
        <f t="shared" si="208"/>
        <v xml:space="preserve"> </v>
      </c>
      <c r="H832" s="42" t="str">
        <f t="shared" si="213"/>
        <v xml:space="preserve"> </v>
      </c>
      <c r="I832" s="1" t="str">
        <f t="shared" si="209"/>
        <v xml:space="preserve"> </v>
      </c>
      <c r="J832" s="1" t="str">
        <f t="shared" si="210"/>
        <v xml:space="preserve"> </v>
      </c>
      <c r="K832" s="1" t="str">
        <f t="shared" si="211"/>
        <v xml:space="preserve"> </v>
      </c>
      <c r="L832" s="7"/>
      <c r="M832">
        <f t="shared" si="214"/>
        <v>0</v>
      </c>
      <c r="N832">
        <f t="shared" si="215"/>
        <v>0</v>
      </c>
      <c r="O832">
        <f t="shared" si="216"/>
        <v>0</v>
      </c>
      <c r="P832" s="1">
        <f t="shared" si="217"/>
        <v>0</v>
      </c>
      <c r="Q832" s="22">
        <f t="shared" si="221"/>
        <v>0</v>
      </c>
      <c r="R832" s="19">
        <f t="shared" si="220"/>
        <v>0</v>
      </c>
      <c r="S832" s="1">
        <f t="shared" si="220"/>
        <v>0</v>
      </c>
      <c r="T832" s="1">
        <f t="shared" si="220"/>
        <v>0</v>
      </c>
      <c r="U832" s="42" t="str">
        <f t="shared" si="219"/>
        <v xml:space="preserve"> </v>
      </c>
    </row>
    <row r="833" spans="1:21" ht="15.75" x14ac:dyDescent="0.25">
      <c r="A833" s="3">
        <v>830</v>
      </c>
      <c r="B833" s="4">
        <f t="shared" si="204"/>
        <v>830</v>
      </c>
      <c r="C833" s="1" t="str">
        <f t="shared" si="205"/>
        <v xml:space="preserve"> </v>
      </c>
      <c r="D833" t="str">
        <f t="shared" si="206"/>
        <v xml:space="preserve"> </v>
      </c>
      <c r="E833" s="1" t="str">
        <f t="shared" si="207"/>
        <v xml:space="preserve"> </v>
      </c>
      <c r="F833" s="1">
        <f t="shared" si="212"/>
        <v>0</v>
      </c>
      <c r="G833" s="1" t="str">
        <f t="shared" si="208"/>
        <v xml:space="preserve"> </v>
      </c>
      <c r="H833" s="42" t="str">
        <f t="shared" si="213"/>
        <v xml:space="preserve"> </v>
      </c>
      <c r="I833" s="1" t="str">
        <f t="shared" si="209"/>
        <v xml:space="preserve"> </v>
      </c>
      <c r="J833" s="1" t="str">
        <f t="shared" si="210"/>
        <v xml:space="preserve"> </v>
      </c>
      <c r="K833" s="1" t="str">
        <f t="shared" si="211"/>
        <v xml:space="preserve"> </v>
      </c>
      <c r="L833" s="7"/>
      <c r="M833">
        <f t="shared" si="214"/>
        <v>0</v>
      </c>
      <c r="N833">
        <f t="shared" si="215"/>
        <v>0</v>
      </c>
      <c r="O833">
        <f t="shared" si="216"/>
        <v>0</v>
      </c>
      <c r="P833" s="1">
        <f t="shared" si="217"/>
        <v>0</v>
      </c>
      <c r="Q833" s="22">
        <f t="shared" si="221"/>
        <v>0</v>
      </c>
      <c r="R833" s="19">
        <f t="shared" si="220"/>
        <v>0</v>
      </c>
      <c r="S833" s="1">
        <f t="shared" si="220"/>
        <v>0</v>
      </c>
      <c r="T833" s="1">
        <f t="shared" si="220"/>
        <v>0</v>
      </c>
      <c r="U833" s="42" t="str">
        <f t="shared" si="219"/>
        <v xml:space="preserve"> </v>
      </c>
    </row>
    <row r="834" spans="1:21" ht="15.75" x14ac:dyDescent="0.25">
      <c r="A834" s="3">
        <v>831</v>
      </c>
      <c r="B834" s="4">
        <f t="shared" si="204"/>
        <v>831</v>
      </c>
      <c r="C834" s="1" t="str">
        <f t="shared" si="205"/>
        <v xml:space="preserve"> </v>
      </c>
      <c r="D834" t="str">
        <f t="shared" si="206"/>
        <v xml:space="preserve"> </v>
      </c>
      <c r="E834" s="1" t="str">
        <f t="shared" si="207"/>
        <v xml:space="preserve"> </v>
      </c>
      <c r="F834" s="1">
        <f t="shared" si="212"/>
        <v>0</v>
      </c>
      <c r="G834" s="1" t="str">
        <f t="shared" si="208"/>
        <v xml:space="preserve"> </v>
      </c>
      <c r="H834" s="42" t="str">
        <f t="shared" si="213"/>
        <v xml:space="preserve"> </v>
      </c>
      <c r="I834" s="1" t="str">
        <f t="shared" si="209"/>
        <v xml:space="preserve"> </v>
      </c>
      <c r="J834" s="1" t="str">
        <f t="shared" si="210"/>
        <v xml:space="preserve"> </v>
      </c>
      <c r="K834" s="1" t="str">
        <f t="shared" si="211"/>
        <v xml:space="preserve"> </v>
      </c>
      <c r="L834" s="7"/>
      <c r="M834">
        <f t="shared" si="214"/>
        <v>0</v>
      </c>
      <c r="N834">
        <f t="shared" si="215"/>
        <v>0</v>
      </c>
      <c r="O834">
        <f t="shared" si="216"/>
        <v>0</v>
      </c>
      <c r="P834" s="1">
        <f t="shared" si="217"/>
        <v>0</v>
      </c>
      <c r="Q834" s="22">
        <f t="shared" si="221"/>
        <v>0</v>
      </c>
      <c r="R834" s="19">
        <f t="shared" si="220"/>
        <v>0</v>
      </c>
      <c r="S834" s="1">
        <f t="shared" si="220"/>
        <v>0</v>
      </c>
      <c r="T834" s="1">
        <f t="shared" si="220"/>
        <v>0</v>
      </c>
      <c r="U834" s="42" t="str">
        <f t="shared" si="219"/>
        <v xml:space="preserve"> </v>
      </c>
    </row>
    <row r="835" spans="1:21" ht="15.75" x14ac:dyDescent="0.25">
      <c r="A835" s="3">
        <v>832</v>
      </c>
      <c r="B835" s="4">
        <f t="shared" si="204"/>
        <v>832</v>
      </c>
      <c r="C835" s="1" t="str">
        <f t="shared" si="205"/>
        <v xml:space="preserve"> </v>
      </c>
      <c r="D835" t="str">
        <f t="shared" si="206"/>
        <v xml:space="preserve"> </v>
      </c>
      <c r="E835" s="1" t="str">
        <f t="shared" si="207"/>
        <v xml:space="preserve"> </v>
      </c>
      <c r="F835" s="1">
        <f t="shared" si="212"/>
        <v>0</v>
      </c>
      <c r="G835" s="1" t="str">
        <f t="shared" si="208"/>
        <v xml:space="preserve"> </v>
      </c>
      <c r="H835" s="42" t="str">
        <f t="shared" si="213"/>
        <v xml:space="preserve"> </v>
      </c>
      <c r="I835" s="1" t="str">
        <f t="shared" si="209"/>
        <v xml:space="preserve"> </v>
      </c>
      <c r="J835" s="1" t="str">
        <f t="shared" si="210"/>
        <v xml:space="preserve"> </v>
      </c>
      <c r="K835" s="1" t="str">
        <f t="shared" si="211"/>
        <v xml:space="preserve"> </v>
      </c>
      <c r="L835" s="7"/>
      <c r="M835">
        <f t="shared" si="214"/>
        <v>0</v>
      </c>
      <c r="N835">
        <f t="shared" si="215"/>
        <v>0</v>
      </c>
      <c r="O835">
        <f t="shared" si="216"/>
        <v>0</v>
      </c>
      <c r="P835" s="1">
        <f t="shared" si="217"/>
        <v>0</v>
      </c>
      <c r="Q835" s="22">
        <f t="shared" si="221"/>
        <v>0</v>
      </c>
      <c r="R835" s="19">
        <f t="shared" si="220"/>
        <v>0</v>
      </c>
      <c r="S835" s="1">
        <f t="shared" si="220"/>
        <v>0</v>
      </c>
      <c r="T835" s="1">
        <f t="shared" si="220"/>
        <v>0</v>
      </c>
      <c r="U835" s="42" t="str">
        <f t="shared" si="219"/>
        <v xml:space="preserve"> </v>
      </c>
    </row>
    <row r="836" spans="1:21" ht="15.75" x14ac:dyDescent="0.25">
      <c r="A836" s="3">
        <v>833</v>
      </c>
      <c r="B836" s="4">
        <f t="shared" ref="B836:B899" si="222">IF(A836=C836," ",A836)</f>
        <v>833</v>
      </c>
      <c r="C836" s="1" t="str">
        <f t="shared" ref="C836:C899" si="223">_xlfn.IFNA(VLOOKUP(A836,$M$4:$N$1002,2,FALSE)," ")</f>
        <v xml:space="preserve"> </v>
      </c>
      <c r="D836" t="str">
        <f t="shared" ref="D836:D899" si="224">_xlfn.IFNA(VLOOKUP(C836,$N$4:$O$1002,2,FALSE)," ")</f>
        <v xml:space="preserve"> </v>
      </c>
      <c r="E836" s="1" t="str">
        <f t="shared" ref="E836:E899" si="225">_xlfn.IFNA(VLOOKUP(C836,$N$4:$U$1002,3,FALSE)," ")</f>
        <v xml:space="preserve"> </v>
      </c>
      <c r="F836" s="1">
        <f t="shared" si="212"/>
        <v>0</v>
      </c>
      <c r="G836" s="1" t="str">
        <f t="shared" ref="G836:G899" si="226">IF(D836=H836," ","licenza 23 da rinnovare")</f>
        <v xml:space="preserve"> </v>
      </c>
      <c r="H836" s="42" t="str">
        <f t="shared" si="213"/>
        <v xml:space="preserve"> </v>
      </c>
      <c r="I836" s="1" t="str">
        <f t="shared" ref="I836:I899" si="227">_xlfn.IFNA(VLOOKUP(D836,$O$4:$S$1002,4,FALSE)," ")</f>
        <v xml:space="preserve"> </v>
      </c>
      <c r="J836" s="1" t="str">
        <f t="shared" ref="J836:J899" si="228">_xlfn.IFNA(VLOOKUP(D836,$O$4:$S$1002,5,FALSE)," ")</f>
        <v xml:space="preserve"> </v>
      </c>
      <c r="K836" s="1" t="str">
        <f t="shared" ref="K836:K899" si="229">_xlfn.IFNA(VLOOKUP(D836,$O$4:$T$1002,6,FALSE)," ")</f>
        <v xml:space="preserve"> </v>
      </c>
      <c r="L836" s="7"/>
      <c r="M836">
        <f t="shared" si="214"/>
        <v>0</v>
      </c>
      <c r="N836">
        <f t="shared" si="215"/>
        <v>0</v>
      </c>
      <c r="O836">
        <f t="shared" si="216"/>
        <v>0</v>
      </c>
      <c r="P836" s="1">
        <f t="shared" si="217"/>
        <v>0</v>
      </c>
      <c r="Q836" s="22">
        <f t="shared" si="221"/>
        <v>0</v>
      </c>
      <c r="R836" s="19">
        <f t="shared" si="220"/>
        <v>0</v>
      </c>
      <c r="S836" s="1">
        <f t="shared" si="220"/>
        <v>0</v>
      </c>
      <c r="T836" s="1">
        <f t="shared" si="220"/>
        <v>0</v>
      </c>
      <c r="U836" s="42" t="str">
        <f t="shared" si="219"/>
        <v xml:space="preserve"> </v>
      </c>
    </row>
    <row r="837" spans="1:21" ht="15.75" x14ac:dyDescent="0.25">
      <c r="A837" s="3">
        <v>834</v>
      </c>
      <c r="B837" s="4">
        <f t="shared" si="222"/>
        <v>834</v>
      </c>
      <c r="C837" s="1" t="str">
        <f t="shared" si="223"/>
        <v xml:space="preserve"> </v>
      </c>
      <c r="D837" t="str">
        <f t="shared" si="224"/>
        <v xml:space="preserve"> </v>
      </c>
      <c r="E837" s="1" t="str">
        <f t="shared" si="225"/>
        <v xml:space="preserve"> </v>
      </c>
      <c r="F837" s="1">
        <f t="shared" ref="F837:F900" si="230">IF(G837="licenza 23 da rinnovare",1,0)</f>
        <v>0</v>
      </c>
      <c r="G837" s="1" t="str">
        <f t="shared" si="226"/>
        <v xml:space="preserve"> </v>
      </c>
      <c r="H837" s="42" t="str">
        <f t="shared" ref="H837:H900" si="231">_xlfn.IFNA(VLOOKUP(C837,$N$4:$W$1002,8,FALSE)," ")</f>
        <v xml:space="preserve"> </v>
      </c>
      <c r="I837" s="1" t="str">
        <f t="shared" si="227"/>
        <v xml:space="preserve"> </v>
      </c>
      <c r="J837" s="1" t="str">
        <f t="shared" si="228"/>
        <v xml:space="preserve"> </v>
      </c>
      <c r="K837" s="1" t="str">
        <f t="shared" si="229"/>
        <v xml:space="preserve"> </v>
      </c>
      <c r="L837" s="7"/>
      <c r="M837">
        <f t="shared" ref="M837:M900" si="232">X837</f>
        <v>0</v>
      </c>
      <c r="N837">
        <f t="shared" ref="N837:N900" si="233">X837</f>
        <v>0</v>
      </c>
      <c r="O837">
        <f t="shared" ref="O837:O900" si="234">Y837</f>
        <v>0</v>
      </c>
      <c r="P837" s="1">
        <f t="shared" ref="P837:P900" si="235">W837</f>
        <v>0</v>
      </c>
      <c r="Q837" s="22">
        <f t="shared" si="221"/>
        <v>0</v>
      </c>
      <c r="R837" s="19">
        <f t="shared" si="220"/>
        <v>0</v>
      </c>
      <c r="S837" s="1">
        <f t="shared" si="220"/>
        <v>0</v>
      </c>
      <c r="T837" s="1">
        <f t="shared" si="220"/>
        <v>0</v>
      </c>
      <c r="U837" s="42" t="str">
        <f t="shared" ref="U837:U900" si="236">IF(AD837&gt;0,AD837," ")</f>
        <v xml:space="preserve"> </v>
      </c>
    </row>
    <row r="838" spans="1:21" ht="15.75" x14ac:dyDescent="0.25">
      <c r="A838" s="3">
        <v>835</v>
      </c>
      <c r="B838" s="4">
        <f t="shared" si="222"/>
        <v>835</v>
      </c>
      <c r="C838" s="1" t="str">
        <f t="shared" si="223"/>
        <v xml:space="preserve"> </v>
      </c>
      <c r="D838" t="str">
        <f t="shared" si="224"/>
        <v xml:space="preserve"> </v>
      </c>
      <c r="E838" s="1" t="str">
        <f t="shared" si="225"/>
        <v xml:space="preserve"> </v>
      </c>
      <c r="F838" s="1">
        <f t="shared" si="230"/>
        <v>0</v>
      </c>
      <c r="G838" s="1" t="str">
        <f t="shared" si="226"/>
        <v xml:space="preserve"> </v>
      </c>
      <c r="H838" s="42" t="str">
        <f t="shared" si="231"/>
        <v xml:space="preserve"> </v>
      </c>
      <c r="I838" s="1" t="str">
        <f t="shared" si="227"/>
        <v xml:space="preserve"> </v>
      </c>
      <c r="J838" s="1" t="str">
        <f t="shared" si="228"/>
        <v xml:space="preserve"> </v>
      </c>
      <c r="K838" s="1" t="str">
        <f t="shared" si="229"/>
        <v xml:space="preserve"> </v>
      </c>
      <c r="L838" s="7"/>
      <c r="M838">
        <f t="shared" si="232"/>
        <v>0</v>
      </c>
      <c r="N838">
        <f t="shared" si="233"/>
        <v>0</v>
      </c>
      <c r="O838">
        <f t="shared" si="234"/>
        <v>0</v>
      </c>
      <c r="P838" s="1">
        <f t="shared" si="235"/>
        <v>0</v>
      </c>
      <c r="Q838" s="22">
        <f t="shared" si="221"/>
        <v>0</v>
      </c>
      <c r="R838" s="19">
        <f t="shared" si="220"/>
        <v>0</v>
      </c>
      <c r="S838" s="1">
        <f t="shared" si="220"/>
        <v>0</v>
      </c>
      <c r="T838" s="1">
        <f t="shared" si="220"/>
        <v>0</v>
      </c>
      <c r="U838" s="42" t="str">
        <f t="shared" si="236"/>
        <v xml:space="preserve"> </v>
      </c>
    </row>
    <row r="839" spans="1:21" ht="15.75" x14ac:dyDescent="0.25">
      <c r="A839" s="3">
        <v>836</v>
      </c>
      <c r="B839" s="4">
        <f t="shared" si="222"/>
        <v>836</v>
      </c>
      <c r="C839" s="1" t="str">
        <f t="shared" si="223"/>
        <v xml:space="preserve"> </v>
      </c>
      <c r="D839" t="str">
        <f t="shared" si="224"/>
        <v xml:space="preserve"> </v>
      </c>
      <c r="E839" s="1" t="str">
        <f t="shared" si="225"/>
        <v xml:space="preserve"> </v>
      </c>
      <c r="F839" s="1">
        <f t="shared" si="230"/>
        <v>0</v>
      </c>
      <c r="G839" s="1" t="str">
        <f t="shared" si="226"/>
        <v xml:space="preserve"> </v>
      </c>
      <c r="H839" s="42" t="str">
        <f t="shared" si="231"/>
        <v xml:space="preserve"> </v>
      </c>
      <c r="I839" s="1" t="str">
        <f t="shared" si="227"/>
        <v xml:space="preserve"> </v>
      </c>
      <c r="J839" s="1" t="str">
        <f t="shared" si="228"/>
        <v xml:space="preserve"> </v>
      </c>
      <c r="K839" s="1" t="str">
        <f t="shared" si="229"/>
        <v xml:space="preserve"> </v>
      </c>
      <c r="L839" s="7"/>
      <c r="M839">
        <f t="shared" si="232"/>
        <v>0</v>
      </c>
      <c r="N839">
        <f t="shared" si="233"/>
        <v>0</v>
      </c>
      <c r="O839">
        <f t="shared" si="234"/>
        <v>0</v>
      </c>
      <c r="P839" s="1">
        <f t="shared" si="235"/>
        <v>0</v>
      </c>
      <c r="Q839" s="22">
        <f t="shared" si="221"/>
        <v>0</v>
      </c>
      <c r="R839" s="19">
        <f t="shared" si="220"/>
        <v>0</v>
      </c>
      <c r="S839" s="1">
        <f t="shared" si="220"/>
        <v>0</v>
      </c>
      <c r="T839" s="1">
        <f t="shared" si="220"/>
        <v>0</v>
      </c>
      <c r="U839" s="42" t="str">
        <f t="shared" si="236"/>
        <v xml:space="preserve"> </v>
      </c>
    </row>
    <row r="840" spans="1:21" ht="15.75" x14ac:dyDescent="0.25">
      <c r="A840" s="3">
        <v>837</v>
      </c>
      <c r="B840" s="4">
        <f t="shared" si="222"/>
        <v>837</v>
      </c>
      <c r="C840" s="1" t="str">
        <f t="shared" si="223"/>
        <v xml:space="preserve"> </v>
      </c>
      <c r="D840" t="str">
        <f t="shared" si="224"/>
        <v xml:space="preserve"> </v>
      </c>
      <c r="E840" s="1" t="str">
        <f t="shared" si="225"/>
        <v xml:space="preserve"> </v>
      </c>
      <c r="F840" s="1">
        <f t="shared" si="230"/>
        <v>0</v>
      </c>
      <c r="G840" s="1" t="str">
        <f t="shared" si="226"/>
        <v xml:space="preserve"> </v>
      </c>
      <c r="H840" s="42" t="str">
        <f t="shared" si="231"/>
        <v xml:space="preserve"> </v>
      </c>
      <c r="I840" s="1" t="str">
        <f t="shared" si="227"/>
        <v xml:space="preserve"> </v>
      </c>
      <c r="J840" s="1" t="str">
        <f t="shared" si="228"/>
        <v xml:space="preserve"> </v>
      </c>
      <c r="K840" s="1" t="str">
        <f t="shared" si="229"/>
        <v xml:space="preserve"> </v>
      </c>
      <c r="L840" s="7"/>
      <c r="M840">
        <f t="shared" si="232"/>
        <v>0</v>
      </c>
      <c r="N840">
        <f t="shared" si="233"/>
        <v>0</v>
      </c>
      <c r="O840">
        <f t="shared" si="234"/>
        <v>0</v>
      </c>
      <c r="P840" s="1">
        <f t="shared" si="235"/>
        <v>0</v>
      </c>
      <c r="Q840" s="22">
        <f t="shared" si="221"/>
        <v>0</v>
      </c>
      <c r="R840" s="19">
        <f t="shared" si="220"/>
        <v>0</v>
      </c>
      <c r="S840" s="1">
        <f t="shared" si="220"/>
        <v>0</v>
      </c>
      <c r="T840" s="1">
        <f t="shared" si="220"/>
        <v>0</v>
      </c>
      <c r="U840" s="42" t="str">
        <f t="shared" si="236"/>
        <v xml:space="preserve"> </v>
      </c>
    </row>
    <row r="841" spans="1:21" ht="15.75" x14ac:dyDescent="0.25">
      <c r="A841" s="3">
        <v>838</v>
      </c>
      <c r="B841" s="4">
        <f t="shared" si="222"/>
        <v>838</v>
      </c>
      <c r="C841" s="1" t="str">
        <f t="shared" si="223"/>
        <v xml:space="preserve"> </v>
      </c>
      <c r="D841" t="str">
        <f t="shared" si="224"/>
        <v xml:space="preserve"> </v>
      </c>
      <c r="E841" s="1" t="str">
        <f t="shared" si="225"/>
        <v xml:space="preserve"> </v>
      </c>
      <c r="F841" s="1">
        <f t="shared" si="230"/>
        <v>0</v>
      </c>
      <c r="G841" s="1" t="str">
        <f t="shared" si="226"/>
        <v xml:space="preserve"> </v>
      </c>
      <c r="H841" s="42" t="str">
        <f t="shared" si="231"/>
        <v xml:space="preserve"> </v>
      </c>
      <c r="I841" s="1" t="str">
        <f t="shared" si="227"/>
        <v xml:space="preserve"> </v>
      </c>
      <c r="J841" s="1" t="str">
        <f t="shared" si="228"/>
        <v xml:space="preserve"> </v>
      </c>
      <c r="K841" s="1" t="str">
        <f t="shared" si="229"/>
        <v xml:space="preserve"> </v>
      </c>
      <c r="L841" s="7"/>
      <c r="M841">
        <f t="shared" si="232"/>
        <v>0</v>
      </c>
      <c r="N841">
        <f t="shared" si="233"/>
        <v>0</v>
      </c>
      <c r="O841">
        <f t="shared" si="234"/>
        <v>0</v>
      </c>
      <c r="P841" s="1">
        <f t="shared" si="235"/>
        <v>0</v>
      </c>
      <c r="Q841" s="22">
        <f t="shared" si="221"/>
        <v>0</v>
      </c>
      <c r="R841" s="19">
        <f t="shared" si="220"/>
        <v>0</v>
      </c>
      <c r="S841" s="1">
        <f t="shared" si="220"/>
        <v>0</v>
      </c>
      <c r="T841" s="1">
        <f t="shared" si="220"/>
        <v>0</v>
      </c>
      <c r="U841" s="42" t="str">
        <f t="shared" si="236"/>
        <v xml:space="preserve"> </v>
      </c>
    </row>
    <row r="842" spans="1:21" ht="15.75" x14ac:dyDescent="0.25">
      <c r="A842" s="3">
        <v>839</v>
      </c>
      <c r="B842" s="4">
        <f t="shared" si="222"/>
        <v>839</v>
      </c>
      <c r="C842" s="1" t="str">
        <f t="shared" si="223"/>
        <v xml:space="preserve"> </v>
      </c>
      <c r="D842" t="str">
        <f t="shared" si="224"/>
        <v xml:space="preserve"> </v>
      </c>
      <c r="E842" s="1" t="str">
        <f t="shared" si="225"/>
        <v xml:space="preserve"> </v>
      </c>
      <c r="F842" s="1">
        <f t="shared" si="230"/>
        <v>0</v>
      </c>
      <c r="G842" s="1" t="str">
        <f t="shared" si="226"/>
        <v xml:space="preserve"> </v>
      </c>
      <c r="H842" s="42" t="str">
        <f t="shared" si="231"/>
        <v xml:space="preserve"> </v>
      </c>
      <c r="I842" s="1" t="str">
        <f t="shared" si="227"/>
        <v xml:space="preserve"> </v>
      </c>
      <c r="J842" s="1" t="str">
        <f t="shared" si="228"/>
        <v xml:space="preserve"> </v>
      </c>
      <c r="K842" s="1" t="str">
        <f t="shared" si="229"/>
        <v xml:space="preserve"> </v>
      </c>
      <c r="L842" s="7"/>
      <c r="M842">
        <f t="shared" si="232"/>
        <v>0</v>
      </c>
      <c r="N842">
        <f t="shared" si="233"/>
        <v>0</v>
      </c>
      <c r="O842">
        <f t="shared" si="234"/>
        <v>0</v>
      </c>
      <c r="P842" s="1">
        <f t="shared" si="235"/>
        <v>0</v>
      </c>
      <c r="Q842" s="22">
        <f t="shared" si="221"/>
        <v>0</v>
      </c>
      <c r="R842" s="19">
        <f t="shared" si="220"/>
        <v>0</v>
      </c>
      <c r="S842" s="1">
        <f t="shared" si="220"/>
        <v>0</v>
      </c>
      <c r="T842" s="1">
        <f t="shared" si="220"/>
        <v>0</v>
      </c>
      <c r="U842" s="42" t="str">
        <f t="shared" si="236"/>
        <v xml:space="preserve"> </v>
      </c>
    </row>
    <row r="843" spans="1:21" ht="15.75" x14ac:dyDescent="0.25">
      <c r="A843" s="3">
        <v>840</v>
      </c>
      <c r="B843" s="4">
        <f t="shared" si="222"/>
        <v>840</v>
      </c>
      <c r="C843" s="1" t="str">
        <f t="shared" si="223"/>
        <v xml:space="preserve"> </v>
      </c>
      <c r="D843" t="str">
        <f t="shared" si="224"/>
        <v xml:space="preserve"> </v>
      </c>
      <c r="E843" s="1" t="str">
        <f t="shared" si="225"/>
        <v xml:space="preserve"> </v>
      </c>
      <c r="F843" s="1">
        <f t="shared" si="230"/>
        <v>0</v>
      </c>
      <c r="G843" s="1" t="str">
        <f t="shared" si="226"/>
        <v xml:space="preserve"> </v>
      </c>
      <c r="H843" s="42" t="str">
        <f t="shared" si="231"/>
        <v xml:space="preserve"> </v>
      </c>
      <c r="I843" s="1" t="str">
        <f t="shared" si="227"/>
        <v xml:space="preserve"> </v>
      </c>
      <c r="J843" s="1" t="str">
        <f t="shared" si="228"/>
        <v xml:space="preserve"> </v>
      </c>
      <c r="K843" s="1" t="str">
        <f t="shared" si="229"/>
        <v xml:space="preserve"> </v>
      </c>
      <c r="L843" s="7"/>
      <c r="M843">
        <f t="shared" si="232"/>
        <v>0</v>
      </c>
      <c r="N843">
        <f t="shared" si="233"/>
        <v>0</v>
      </c>
      <c r="O843">
        <f t="shared" si="234"/>
        <v>0</v>
      </c>
      <c r="P843" s="1">
        <f t="shared" si="235"/>
        <v>0</v>
      </c>
      <c r="Q843" s="22">
        <f t="shared" si="221"/>
        <v>0</v>
      </c>
      <c r="R843" s="19">
        <f t="shared" si="220"/>
        <v>0</v>
      </c>
      <c r="S843" s="1">
        <f t="shared" si="220"/>
        <v>0</v>
      </c>
      <c r="T843" s="1">
        <f t="shared" si="220"/>
        <v>0</v>
      </c>
      <c r="U843" s="42" t="str">
        <f t="shared" si="236"/>
        <v xml:space="preserve"> </v>
      </c>
    </row>
    <row r="844" spans="1:21" ht="15.75" x14ac:dyDescent="0.25">
      <c r="A844" s="3">
        <v>841</v>
      </c>
      <c r="B844" s="4">
        <f t="shared" si="222"/>
        <v>841</v>
      </c>
      <c r="C844" s="1" t="str">
        <f t="shared" si="223"/>
        <v xml:space="preserve"> </v>
      </c>
      <c r="D844" t="str">
        <f t="shared" si="224"/>
        <v xml:space="preserve"> </v>
      </c>
      <c r="E844" s="1" t="str">
        <f t="shared" si="225"/>
        <v xml:space="preserve"> </v>
      </c>
      <c r="F844" s="1">
        <f t="shared" si="230"/>
        <v>0</v>
      </c>
      <c r="G844" s="1" t="str">
        <f t="shared" si="226"/>
        <v xml:space="preserve"> </v>
      </c>
      <c r="H844" s="42" t="str">
        <f t="shared" si="231"/>
        <v xml:space="preserve"> </v>
      </c>
      <c r="I844" s="1" t="str">
        <f t="shared" si="227"/>
        <v xml:space="preserve"> </v>
      </c>
      <c r="J844" s="1" t="str">
        <f t="shared" si="228"/>
        <v xml:space="preserve"> </v>
      </c>
      <c r="K844" s="1" t="str">
        <f t="shared" si="229"/>
        <v xml:space="preserve"> </v>
      </c>
      <c r="L844" s="7"/>
      <c r="M844">
        <f t="shared" si="232"/>
        <v>0</v>
      </c>
      <c r="N844">
        <f t="shared" si="233"/>
        <v>0</v>
      </c>
      <c r="O844">
        <f t="shared" si="234"/>
        <v>0</v>
      </c>
      <c r="P844" s="1">
        <f t="shared" si="235"/>
        <v>0</v>
      </c>
      <c r="Q844" s="22">
        <f t="shared" si="221"/>
        <v>0</v>
      </c>
      <c r="R844" s="19">
        <f t="shared" si="220"/>
        <v>0</v>
      </c>
      <c r="S844" s="1">
        <f t="shared" si="220"/>
        <v>0</v>
      </c>
      <c r="T844" s="1">
        <f t="shared" si="220"/>
        <v>0</v>
      </c>
      <c r="U844" s="42" t="str">
        <f t="shared" si="236"/>
        <v xml:space="preserve"> </v>
      </c>
    </row>
    <row r="845" spans="1:21" ht="15.75" x14ac:dyDescent="0.25">
      <c r="A845" s="3">
        <v>842</v>
      </c>
      <c r="B845" s="4">
        <f t="shared" si="222"/>
        <v>842</v>
      </c>
      <c r="C845" s="1" t="str">
        <f t="shared" si="223"/>
        <v xml:space="preserve"> </v>
      </c>
      <c r="D845" t="str">
        <f t="shared" si="224"/>
        <v xml:space="preserve"> </v>
      </c>
      <c r="E845" s="1" t="str">
        <f t="shared" si="225"/>
        <v xml:space="preserve"> </v>
      </c>
      <c r="F845" s="1">
        <f t="shared" si="230"/>
        <v>0</v>
      </c>
      <c r="G845" s="1" t="str">
        <f t="shared" si="226"/>
        <v xml:space="preserve"> </v>
      </c>
      <c r="H845" s="42" t="str">
        <f t="shared" si="231"/>
        <v xml:space="preserve"> </v>
      </c>
      <c r="I845" s="1" t="str">
        <f t="shared" si="227"/>
        <v xml:space="preserve"> </v>
      </c>
      <c r="J845" s="1" t="str">
        <f t="shared" si="228"/>
        <v xml:space="preserve"> </v>
      </c>
      <c r="K845" s="1" t="str">
        <f t="shared" si="229"/>
        <v xml:space="preserve"> </v>
      </c>
      <c r="L845" s="7"/>
      <c r="M845">
        <f t="shared" si="232"/>
        <v>0</v>
      </c>
      <c r="N845">
        <f t="shared" si="233"/>
        <v>0</v>
      </c>
      <c r="O845">
        <f t="shared" si="234"/>
        <v>0</v>
      </c>
      <c r="P845" s="1">
        <f t="shared" si="235"/>
        <v>0</v>
      </c>
      <c r="Q845" s="22">
        <f t="shared" si="221"/>
        <v>0</v>
      </c>
      <c r="R845" s="19">
        <f t="shared" si="220"/>
        <v>0</v>
      </c>
      <c r="S845" s="1">
        <f t="shared" si="220"/>
        <v>0</v>
      </c>
      <c r="T845" s="1">
        <f t="shared" si="220"/>
        <v>0</v>
      </c>
      <c r="U845" s="42" t="str">
        <f t="shared" si="236"/>
        <v xml:space="preserve"> </v>
      </c>
    </row>
    <row r="846" spans="1:21" ht="15.75" x14ac:dyDescent="0.25">
      <c r="A846" s="3">
        <v>843</v>
      </c>
      <c r="B846" s="4">
        <f t="shared" si="222"/>
        <v>843</v>
      </c>
      <c r="C846" s="1" t="str">
        <f t="shared" si="223"/>
        <v xml:space="preserve"> </v>
      </c>
      <c r="D846" t="str">
        <f t="shared" si="224"/>
        <v xml:space="preserve"> </v>
      </c>
      <c r="E846" s="1" t="str">
        <f t="shared" si="225"/>
        <v xml:space="preserve"> </v>
      </c>
      <c r="F846" s="1">
        <f t="shared" si="230"/>
        <v>0</v>
      </c>
      <c r="G846" s="1" t="str">
        <f t="shared" si="226"/>
        <v xml:space="preserve"> </v>
      </c>
      <c r="H846" s="42" t="str">
        <f t="shared" si="231"/>
        <v xml:space="preserve"> </v>
      </c>
      <c r="I846" s="1" t="str">
        <f t="shared" si="227"/>
        <v xml:space="preserve"> </v>
      </c>
      <c r="J846" s="1" t="str">
        <f t="shared" si="228"/>
        <v xml:space="preserve"> </v>
      </c>
      <c r="K846" s="1" t="str">
        <f t="shared" si="229"/>
        <v xml:space="preserve"> </v>
      </c>
      <c r="L846" s="7"/>
      <c r="M846">
        <f t="shared" si="232"/>
        <v>0</v>
      </c>
      <c r="N846">
        <f t="shared" si="233"/>
        <v>0</v>
      </c>
      <c r="O846">
        <f t="shared" si="234"/>
        <v>0</v>
      </c>
      <c r="P846" s="1">
        <f t="shared" si="235"/>
        <v>0</v>
      </c>
      <c r="Q846" s="22">
        <f t="shared" si="221"/>
        <v>0</v>
      </c>
      <c r="R846" s="19">
        <f t="shared" si="220"/>
        <v>0</v>
      </c>
      <c r="S846" s="1">
        <f t="shared" si="220"/>
        <v>0</v>
      </c>
      <c r="T846" s="1">
        <f t="shared" si="220"/>
        <v>0</v>
      </c>
      <c r="U846" s="42" t="str">
        <f t="shared" si="236"/>
        <v xml:space="preserve"> </v>
      </c>
    </row>
    <row r="847" spans="1:21" ht="15.75" x14ac:dyDescent="0.25">
      <c r="A847" s="3">
        <v>844</v>
      </c>
      <c r="B847" s="4">
        <f t="shared" si="222"/>
        <v>844</v>
      </c>
      <c r="C847" s="1" t="str">
        <f t="shared" si="223"/>
        <v xml:space="preserve"> </v>
      </c>
      <c r="D847" t="str">
        <f t="shared" si="224"/>
        <v xml:space="preserve"> </v>
      </c>
      <c r="E847" s="1" t="str">
        <f t="shared" si="225"/>
        <v xml:space="preserve"> </v>
      </c>
      <c r="F847" s="1">
        <f t="shared" si="230"/>
        <v>0</v>
      </c>
      <c r="G847" s="1" t="str">
        <f t="shared" si="226"/>
        <v xml:space="preserve"> </v>
      </c>
      <c r="H847" s="42" t="str">
        <f t="shared" si="231"/>
        <v xml:space="preserve"> </v>
      </c>
      <c r="I847" s="1" t="str">
        <f t="shared" si="227"/>
        <v xml:space="preserve"> </v>
      </c>
      <c r="J847" s="1" t="str">
        <f t="shared" si="228"/>
        <v xml:space="preserve"> </v>
      </c>
      <c r="K847" s="1" t="str">
        <f t="shared" si="229"/>
        <v xml:space="preserve"> </v>
      </c>
      <c r="L847" s="7"/>
      <c r="M847">
        <f t="shared" si="232"/>
        <v>0</v>
      </c>
      <c r="N847">
        <f t="shared" si="233"/>
        <v>0</v>
      </c>
      <c r="O847">
        <f t="shared" si="234"/>
        <v>0</v>
      </c>
      <c r="P847" s="1">
        <f t="shared" si="235"/>
        <v>0</v>
      </c>
      <c r="Q847" s="22">
        <f t="shared" si="221"/>
        <v>0</v>
      </c>
      <c r="R847" s="19">
        <f t="shared" si="220"/>
        <v>0</v>
      </c>
      <c r="S847" s="1">
        <f t="shared" si="220"/>
        <v>0</v>
      </c>
      <c r="T847" s="1">
        <f t="shared" si="220"/>
        <v>0</v>
      </c>
      <c r="U847" s="42" t="str">
        <f t="shared" si="236"/>
        <v xml:space="preserve"> </v>
      </c>
    </row>
    <row r="848" spans="1:21" ht="15.75" x14ac:dyDescent="0.25">
      <c r="A848" s="3">
        <v>845</v>
      </c>
      <c r="B848" s="4">
        <f t="shared" si="222"/>
        <v>845</v>
      </c>
      <c r="C848" s="1" t="str">
        <f t="shared" si="223"/>
        <v xml:space="preserve"> </v>
      </c>
      <c r="D848" t="str">
        <f t="shared" si="224"/>
        <v xml:space="preserve"> </v>
      </c>
      <c r="E848" s="1" t="str">
        <f t="shared" si="225"/>
        <v xml:space="preserve"> </v>
      </c>
      <c r="F848" s="1">
        <f t="shared" si="230"/>
        <v>0</v>
      </c>
      <c r="G848" s="1" t="str">
        <f t="shared" si="226"/>
        <v xml:space="preserve"> </v>
      </c>
      <c r="H848" s="42" t="str">
        <f t="shared" si="231"/>
        <v xml:space="preserve"> </v>
      </c>
      <c r="I848" s="1" t="str">
        <f t="shared" si="227"/>
        <v xml:space="preserve"> </v>
      </c>
      <c r="J848" s="1" t="str">
        <f t="shared" si="228"/>
        <v xml:space="preserve"> </v>
      </c>
      <c r="K848" s="1" t="str">
        <f t="shared" si="229"/>
        <v xml:space="preserve"> </v>
      </c>
      <c r="L848" s="7"/>
      <c r="M848">
        <f t="shared" si="232"/>
        <v>0</v>
      </c>
      <c r="N848">
        <f t="shared" si="233"/>
        <v>0</v>
      </c>
      <c r="O848">
        <f t="shared" si="234"/>
        <v>0</v>
      </c>
      <c r="P848" s="1">
        <f t="shared" si="235"/>
        <v>0</v>
      </c>
      <c r="Q848" s="22">
        <f t="shared" si="221"/>
        <v>0</v>
      </c>
      <c r="R848" s="19">
        <f t="shared" si="220"/>
        <v>0</v>
      </c>
      <c r="S848" s="1">
        <f t="shared" si="220"/>
        <v>0</v>
      </c>
      <c r="T848" s="1">
        <f t="shared" si="220"/>
        <v>0</v>
      </c>
      <c r="U848" s="42" t="str">
        <f t="shared" si="236"/>
        <v xml:space="preserve"> </v>
      </c>
    </row>
    <row r="849" spans="1:21" ht="15.75" x14ac:dyDescent="0.25">
      <c r="A849" s="3">
        <v>846</v>
      </c>
      <c r="B849" s="4">
        <f t="shared" si="222"/>
        <v>846</v>
      </c>
      <c r="C849" s="1" t="str">
        <f t="shared" si="223"/>
        <v xml:space="preserve"> </v>
      </c>
      <c r="D849" t="str">
        <f t="shared" si="224"/>
        <v xml:space="preserve"> </v>
      </c>
      <c r="E849" s="1" t="str">
        <f t="shared" si="225"/>
        <v xml:space="preserve"> </v>
      </c>
      <c r="F849" s="1">
        <f t="shared" si="230"/>
        <v>0</v>
      </c>
      <c r="G849" s="1" t="str">
        <f t="shared" si="226"/>
        <v xml:space="preserve"> </v>
      </c>
      <c r="H849" s="42" t="str">
        <f t="shared" si="231"/>
        <v xml:space="preserve"> </v>
      </c>
      <c r="I849" s="1" t="str">
        <f t="shared" si="227"/>
        <v xml:space="preserve"> </v>
      </c>
      <c r="J849" s="1" t="str">
        <f t="shared" si="228"/>
        <v xml:space="preserve"> </v>
      </c>
      <c r="K849" s="1" t="str">
        <f t="shared" si="229"/>
        <v xml:space="preserve"> </v>
      </c>
      <c r="L849" s="7"/>
      <c r="M849">
        <f t="shared" si="232"/>
        <v>0</v>
      </c>
      <c r="N849">
        <f t="shared" si="233"/>
        <v>0</v>
      </c>
      <c r="O849">
        <f t="shared" si="234"/>
        <v>0</v>
      </c>
      <c r="P849" s="1">
        <f t="shared" si="235"/>
        <v>0</v>
      </c>
      <c r="Q849" s="22">
        <f t="shared" si="221"/>
        <v>0</v>
      </c>
      <c r="R849" s="19">
        <f t="shared" si="220"/>
        <v>0</v>
      </c>
      <c r="S849" s="1">
        <f t="shared" si="220"/>
        <v>0</v>
      </c>
      <c r="T849" s="1">
        <f t="shared" si="220"/>
        <v>0</v>
      </c>
      <c r="U849" s="42" t="str">
        <f t="shared" si="236"/>
        <v xml:space="preserve"> </v>
      </c>
    </row>
    <row r="850" spans="1:21" ht="15.75" x14ac:dyDescent="0.25">
      <c r="A850" s="3">
        <v>847</v>
      </c>
      <c r="B850" s="4">
        <f t="shared" si="222"/>
        <v>847</v>
      </c>
      <c r="C850" s="1" t="str">
        <f t="shared" si="223"/>
        <v xml:space="preserve"> </v>
      </c>
      <c r="D850" t="str">
        <f t="shared" si="224"/>
        <v xml:space="preserve"> </v>
      </c>
      <c r="E850" s="1" t="str">
        <f t="shared" si="225"/>
        <v xml:space="preserve"> </v>
      </c>
      <c r="F850" s="1">
        <f t="shared" si="230"/>
        <v>0</v>
      </c>
      <c r="G850" s="1" t="str">
        <f t="shared" si="226"/>
        <v xml:space="preserve"> </v>
      </c>
      <c r="H850" s="42" t="str">
        <f t="shared" si="231"/>
        <v xml:space="preserve"> </v>
      </c>
      <c r="I850" s="1" t="str">
        <f t="shared" si="227"/>
        <v xml:space="preserve"> </v>
      </c>
      <c r="J850" s="1" t="str">
        <f t="shared" si="228"/>
        <v xml:space="preserve"> </v>
      </c>
      <c r="K850" s="1" t="str">
        <f t="shared" si="229"/>
        <v xml:space="preserve"> </v>
      </c>
      <c r="L850" s="7"/>
      <c r="M850">
        <f t="shared" si="232"/>
        <v>0</v>
      </c>
      <c r="N850">
        <f t="shared" si="233"/>
        <v>0</v>
      </c>
      <c r="O850">
        <f t="shared" si="234"/>
        <v>0</v>
      </c>
      <c r="P850" s="1">
        <f t="shared" si="235"/>
        <v>0</v>
      </c>
      <c r="Q850" s="22">
        <f t="shared" si="221"/>
        <v>0</v>
      </c>
      <c r="R850" s="19">
        <f t="shared" si="220"/>
        <v>0</v>
      </c>
      <c r="S850" s="1">
        <f t="shared" si="220"/>
        <v>0</v>
      </c>
      <c r="T850" s="1">
        <f t="shared" si="220"/>
        <v>0</v>
      </c>
      <c r="U850" s="42" t="str">
        <f t="shared" si="236"/>
        <v xml:space="preserve"> </v>
      </c>
    </row>
    <row r="851" spans="1:21" ht="15.75" x14ac:dyDescent="0.25">
      <c r="A851" s="3">
        <v>848</v>
      </c>
      <c r="B851" s="4">
        <f t="shared" si="222"/>
        <v>848</v>
      </c>
      <c r="C851" s="1" t="str">
        <f t="shared" si="223"/>
        <v xml:space="preserve"> </v>
      </c>
      <c r="D851" t="str">
        <f t="shared" si="224"/>
        <v xml:space="preserve"> </v>
      </c>
      <c r="E851" s="1" t="str">
        <f t="shared" si="225"/>
        <v xml:space="preserve"> </v>
      </c>
      <c r="F851" s="1">
        <f t="shared" si="230"/>
        <v>0</v>
      </c>
      <c r="G851" s="1" t="str">
        <f t="shared" si="226"/>
        <v xml:space="preserve"> </v>
      </c>
      <c r="H851" s="42" t="str">
        <f t="shared" si="231"/>
        <v xml:space="preserve"> </v>
      </c>
      <c r="I851" s="1" t="str">
        <f t="shared" si="227"/>
        <v xml:space="preserve"> </v>
      </c>
      <c r="J851" s="1" t="str">
        <f t="shared" si="228"/>
        <v xml:space="preserve"> </v>
      </c>
      <c r="K851" s="1" t="str">
        <f t="shared" si="229"/>
        <v xml:space="preserve"> </v>
      </c>
      <c r="L851" s="7"/>
      <c r="M851">
        <f t="shared" si="232"/>
        <v>0</v>
      </c>
      <c r="N851">
        <f t="shared" si="233"/>
        <v>0</v>
      </c>
      <c r="O851">
        <f t="shared" si="234"/>
        <v>0</v>
      </c>
      <c r="P851" s="1">
        <f t="shared" si="235"/>
        <v>0</v>
      </c>
      <c r="Q851" s="22">
        <f t="shared" si="221"/>
        <v>0</v>
      </c>
      <c r="R851" s="19">
        <f t="shared" si="220"/>
        <v>0</v>
      </c>
      <c r="S851" s="1">
        <f t="shared" si="220"/>
        <v>0</v>
      </c>
      <c r="T851" s="1">
        <f t="shared" si="220"/>
        <v>0</v>
      </c>
      <c r="U851" s="42" t="str">
        <f t="shared" si="236"/>
        <v xml:space="preserve"> </v>
      </c>
    </row>
    <row r="852" spans="1:21" ht="15.75" x14ac:dyDescent="0.25">
      <c r="A852" s="3">
        <v>849</v>
      </c>
      <c r="B852" s="4">
        <f t="shared" si="222"/>
        <v>849</v>
      </c>
      <c r="C852" s="1" t="str">
        <f t="shared" si="223"/>
        <v xml:space="preserve"> </v>
      </c>
      <c r="D852" t="str">
        <f t="shared" si="224"/>
        <v xml:space="preserve"> </v>
      </c>
      <c r="E852" s="1" t="str">
        <f t="shared" si="225"/>
        <v xml:space="preserve"> </v>
      </c>
      <c r="F852" s="1">
        <f t="shared" si="230"/>
        <v>0</v>
      </c>
      <c r="G852" s="1" t="str">
        <f t="shared" si="226"/>
        <v xml:space="preserve"> </v>
      </c>
      <c r="H852" s="42" t="str">
        <f t="shared" si="231"/>
        <v xml:space="preserve"> </v>
      </c>
      <c r="I852" s="1" t="str">
        <f t="shared" si="227"/>
        <v xml:space="preserve"> </v>
      </c>
      <c r="J852" s="1" t="str">
        <f t="shared" si="228"/>
        <v xml:space="preserve"> </v>
      </c>
      <c r="K852" s="1" t="str">
        <f t="shared" si="229"/>
        <v xml:space="preserve"> </v>
      </c>
      <c r="L852" s="7"/>
      <c r="M852">
        <f t="shared" si="232"/>
        <v>0</v>
      </c>
      <c r="N852">
        <f t="shared" si="233"/>
        <v>0</v>
      </c>
      <c r="O852">
        <f t="shared" si="234"/>
        <v>0</v>
      </c>
      <c r="P852" s="1">
        <f t="shared" si="235"/>
        <v>0</v>
      </c>
      <c r="Q852" s="22">
        <f t="shared" si="221"/>
        <v>0</v>
      </c>
      <c r="R852" s="19">
        <f t="shared" si="220"/>
        <v>0</v>
      </c>
      <c r="S852" s="1">
        <f t="shared" si="220"/>
        <v>0</v>
      </c>
      <c r="T852" s="1">
        <f t="shared" si="220"/>
        <v>0</v>
      </c>
      <c r="U852" s="42" t="str">
        <f t="shared" si="236"/>
        <v xml:space="preserve"> </v>
      </c>
    </row>
    <row r="853" spans="1:21" ht="15.75" x14ac:dyDescent="0.25">
      <c r="A853" s="3">
        <v>850</v>
      </c>
      <c r="B853" s="4">
        <f t="shared" si="222"/>
        <v>850</v>
      </c>
      <c r="C853" s="1" t="str">
        <f t="shared" si="223"/>
        <v xml:space="preserve"> </v>
      </c>
      <c r="D853" t="str">
        <f t="shared" si="224"/>
        <v xml:space="preserve"> </v>
      </c>
      <c r="E853" s="1" t="str">
        <f t="shared" si="225"/>
        <v xml:space="preserve"> </v>
      </c>
      <c r="F853" s="1">
        <f t="shared" si="230"/>
        <v>0</v>
      </c>
      <c r="G853" s="1" t="str">
        <f t="shared" si="226"/>
        <v xml:space="preserve"> </v>
      </c>
      <c r="H853" s="42" t="str">
        <f t="shared" si="231"/>
        <v xml:space="preserve"> </v>
      </c>
      <c r="I853" s="1" t="str">
        <f t="shared" si="227"/>
        <v xml:space="preserve"> </v>
      </c>
      <c r="J853" s="1" t="str">
        <f t="shared" si="228"/>
        <v xml:space="preserve"> </v>
      </c>
      <c r="K853" s="1" t="str">
        <f t="shared" si="229"/>
        <v xml:space="preserve"> </v>
      </c>
      <c r="L853" s="7"/>
      <c r="M853">
        <f t="shared" si="232"/>
        <v>0</v>
      </c>
      <c r="N853">
        <f t="shared" si="233"/>
        <v>0</v>
      </c>
      <c r="O853">
        <f t="shared" si="234"/>
        <v>0</v>
      </c>
      <c r="P853" s="1">
        <f t="shared" si="235"/>
        <v>0</v>
      </c>
      <c r="Q853" s="22">
        <f t="shared" si="221"/>
        <v>0</v>
      </c>
      <c r="R853" s="19">
        <f t="shared" si="220"/>
        <v>0</v>
      </c>
      <c r="S853" s="1">
        <f t="shared" si="220"/>
        <v>0</v>
      </c>
      <c r="T853" s="1">
        <f t="shared" si="220"/>
        <v>0</v>
      </c>
      <c r="U853" s="42" t="str">
        <f t="shared" si="236"/>
        <v xml:space="preserve"> </v>
      </c>
    </row>
    <row r="854" spans="1:21" ht="15.75" x14ac:dyDescent="0.25">
      <c r="A854" s="3">
        <v>851</v>
      </c>
      <c r="B854" s="4">
        <f t="shared" si="222"/>
        <v>851</v>
      </c>
      <c r="C854" s="1" t="str">
        <f t="shared" si="223"/>
        <v xml:space="preserve"> </v>
      </c>
      <c r="D854" t="str">
        <f t="shared" si="224"/>
        <v xml:space="preserve"> </v>
      </c>
      <c r="E854" s="1" t="str">
        <f t="shared" si="225"/>
        <v xml:space="preserve"> </v>
      </c>
      <c r="F854" s="1">
        <f t="shared" si="230"/>
        <v>0</v>
      </c>
      <c r="G854" s="1" t="str">
        <f t="shared" si="226"/>
        <v xml:space="preserve"> </v>
      </c>
      <c r="H854" s="42" t="str">
        <f t="shared" si="231"/>
        <v xml:space="preserve"> </v>
      </c>
      <c r="I854" s="1" t="str">
        <f t="shared" si="227"/>
        <v xml:space="preserve"> </v>
      </c>
      <c r="J854" s="1" t="str">
        <f t="shared" si="228"/>
        <v xml:space="preserve"> </v>
      </c>
      <c r="K854" s="1" t="str">
        <f t="shared" si="229"/>
        <v xml:space="preserve"> </v>
      </c>
      <c r="L854" s="7"/>
      <c r="M854">
        <f t="shared" si="232"/>
        <v>0</v>
      </c>
      <c r="N854">
        <f t="shared" si="233"/>
        <v>0</v>
      </c>
      <c r="O854">
        <f t="shared" si="234"/>
        <v>0</v>
      </c>
      <c r="P854" s="1">
        <f t="shared" si="235"/>
        <v>0</v>
      </c>
      <c r="Q854" s="22">
        <f t="shared" si="221"/>
        <v>0</v>
      </c>
      <c r="R854" s="19">
        <f t="shared" si="220"/>
        <v>0</v>
      </c>
      <c r="S854" s="1">
        <f t="shared" si="220"/>
        <v>0</v>
      </c>
      <c r="T854" s="1">
        <f t="shared" si="220"/>
        <v>0</v>
      </c>
      <c r="U854" s="42" t="str">
        <f t="shared" si="236"/>
        <v xml:space="preserve"> </v>
      </c>
    </row>
    <row r="855" spans="1:21" ht="15.75" x14ac:dyDescent="0.25">
      <c r="A855" s="3">
        <v>852</v>
      </c>
      <c r="B855" s="4">
        <f t="shared" si="222"/>
        <v>852</v>
      </c>
      <c r="C855" s="1" t="str">
        <f t="shared" si="223"/>
        <v xml:space="preserve"> </v>
      </c>
      <c r="D855" t="str">
        <f t="shared" si="224"/>
        <v xml:space="preserve"> </v>
      </c>
      <c r="E855" s="1" t="str">
        <f t="shared" si="225"/>
        <v xml:space="preserve"> </v>
      </c>
      <c r="F855" s="1">
        <f t="shared" si="230"/>
        <v>0</v>
      </c>
      <c r="G855" s="1" t="str">
        <f t="shared" si="226"/>
        <v xml:space="preserve"> </v>
      </c>
      <c r="H855" s="42" t="str">
        <f t="shared" si="231"/>
        <v xml:space="preserve"> </v>
      </c>
      <c r="I855" s="1" t="str">
        <f t="shared" si="227"/>
        <v xml:space="preserve"> </v>
      </c>
      <c r="J855" s="1" t="str">
        <f t="shared" si="228"/>
        <v xml:space="preserve"> </v>
      </c>
      <c r="K855" s="1" t="str">
        <f t="shared" si="229"/>
        <v xml:space="preserve"> </v>
      </c>
      <c r="L855" s="7"/>
      <c r="M855">
        <f t="shared" si="232"/>
        <v>0</v>
      </c>
      <c r="N855">
        <f t="shared" si="233"/>
        <v>0</v>
      </c>
      <c r="O855">
        <f t="shared" si="234"/>
        <v>0</v>
      </c>
      <c r="P855" s="1">
        <f t="shared" si="235"/>
        <v>0</v>
      </c>
      <c r="Q855" s="22">
        <f t="shared" si="221"/>
        <v>0</v>
      </c>
      <c r="R855" s="19">
        <f t="shared" si="220"/>
        <v>0</v>
      </c>
      <c r="S855" s="1">
        <f t="shared" si="220"/>
        <v>0</v>
      </c>
      <c r="T855" s="1">
        <f t="shared" si="220"/>
        <v>0</v>
      </c>
      <c r="U855" s="42" t="str">
        <f t="shared" si="236"/>
        <v xml:space="preserve"> </v>
      </c>
    </row>
    <row r="856" spans="1:21" ht="15.75" x14ac:dyDescent="0.25">
      <c r="A856" s="3">
        <v>853</v>
      </c>
      <c r="B856" s="4">
        <f t="shared" si="222"/>
        <v>853</v>
      </c>
      <c r="C856" s="1" t="str">
        <f t="shared" si="223"/>
        <v xml:space="preserve"> </v>
      </c>
      <c r="D856" t="str">
        <f t="shared" si="224"/>
        <v xml:space="preserve"> </v>
      </c>
      <c r="E856" s="1" t="str">
        <f t="shared" si="225"/>
        <v xml:space="preserve"> </v>
      </c>
      <c r="F856" s="1">
        <f t="shared" si="230"/>
        <v>0</v>
      </c>
      <c r="G856" s="1" t="str">
        <f t="shared" si="226"/>
        <v xml:space="preserve"> </v>
      </c>
      <c r="H856" s="42" t="str">
        <f t="shared" si="231"/>
        <v xml:space="preserve"> </v>
      </c>
      <c r="I856" s="1" t="str">
        <f t="shared" si="227"/>
        <v xml:space="preserve"> </v>
      </c>
      <c r="J856" s="1" t="str">
        <f t="shared" si="228"/>
        <v xml:space="preserve"> </v>
      </c>
      <c r="K856" s="1" t="str">
        <f t="shared" si="229"/>
        <v xml:space="preserve"> </v>
      </c>
      <c r="L856" s="7"/>
      <c r="M856">
        <f t="shared" si="232"/>
        <v>0</v>
      </c>
      <c r="N856">
        <f t="shared" si="233"/>
        <v>0</v>
      </c>
      <c r="O856">
        <f t="shared" si="234"/>
        <v>0</v>
      </c>
      <c r="P856" s="1">
        <f t="shared" si="235"/>
        <v>0</v>
      </c>
      <c r="Q856" s="22">
        <f t="shared" si="221"/>
        <v>0</v>
      </c>
      <c r="R856" s="19">
        <f t="shared" si="220"/>
        <v>0</v>
      </c>
      <c r="S856" s="1">
        <f t="shared" si="220"/>
        <v>0</v>
      </c>
      <c r="T856" s="1">
        <f t="shared" si="220"/>
        <v>0</v>
      </c>
      <c r="U856" s="42" t="str">
        <f t="shared" si="236"/>
        <v xml:space="preserve"> </v>
      </c>
    </row>
    <row r="857" spans="1:21" ht="15.75" x14ac:dyDescent="0.25">
      <c r="A857" s="3">
        <v>854</v>
      </c>
      <c r="B857" s="4">
        <f t="shared" si="222"/>
        <v>854</v>
      </c>
      <c r="C857" s="1" t="str">
        <f t="shared" si="223"/>
        <v xml:space="preserve"> </v>
      </c>
      <c r="D857" t="str">
        <f t="shared" si="224"/>
        <v xml:space="preserve"> </v>
      </c>
      <c r="E857" s="1" t="str">
        <f t="shared" si="225"/>
        <v xml:space="preserve"> </v>
      </c>
      <c r="F857" s="1">
        <f t="shared" si="230"/>
        <v>0</v>
      </c>
      <c r="G857" s="1" t="str">
        <f t="shared" si="226"/>
        <v xml:space="preserve"> </v>
      </c>
      <c r="H857" s="42" t="str">
        <f t="shared" si="231"/>
        <v xml:space="preserve"> </v>
      </c>
      <c r="I857" s="1" t="str">
        <f t="shared" si="227"/>
        <v xml:space="preserve"> </v>
      </c>
      <c r="J857" s="1" t="str">
        <f t="shared" si="228"/>
        <v xml:space="preserve"> </v>
      </c>
      <c r="K857" s="1" t="str">
        <f t="shared" si="229"/>
        <v xml:space="preserve"> </v>
      </c>
      <c r="L857" s="7"/>
      <c r="M857">
        <f t="shared" si="232"/>
        <v>0</v>
      </c>
      <c r="N857">
        <f t="shared" si="233"/>
        <v>0</v>
      </c>
      <c r="O857">
        <f t="shared" si="234"/>
        <v>0</v>
      </c>
      <c r="P857" s="1">
        <f t="shared" si="235"/>
        <v>0</v>
      </c>
      <c r="Q857" s="22">
        <f t="shared" si="221"/>
        <v>0</v>
      </c>
      <c r="R857" s="19">
        <f t="shared" si="220"/>
        <v>0</v>
      </c>
      <c r="S857" s="1">
        <f t="shared" si="220"/>
        <v>0</v>
      </c>
      <c r="T857" s="1">
        <f t="shared" si="220"/>
        <v>0</v>
      </c>
      <c r="U857" s="42" t="str">
        <f t="shared" si="236"/>
        <v xml:space="preserve"> </v>
      </c>
    </row>
    <row r="858" spans="1:21" ht="15.75" x14ac:dyDescent="0.25">
      <c r="A858" s="3">
        <v>855</v>
      </c>
      <c r="B858" s="4">
        <f t="shared" si="222"/>
        <v>855</v>
      </c>
      <c r="C858" s="1" t="str">
        <f t="shared" si="223"/>
        <v xml:space="preserve"> </v>
      </c>
      <c r="D858" t="str">
        <f t="shared" si="224"/>
        <v xml:space="preserve"> </v>
      </c>
      <c r="E858" s="1" t="str">
        <f t="shared" si="225"/>
        <v xml:space="preserve"> </v>
      </c>
      <c r="F858" s="1">
        <f t="shared" si="230"/>
        <v>0</v>
      </c>
      <c r="G858" s="1" t="str">
        <f t="shared" si="226"/>
        <v xml:space="preserve"> </v>
      </c>
      <c r="H858" s="42" t="str">
        <f t="shared" si="231"/>
        <v xml:space="preserve"> </v>
      </c>
      <c r="I858" s="1" t="str">
        <f t="shared" si="227"/>
        <v xml:space="preserve"> </v>
      </c>
      <c r="J858" s="1" t="str">
        <f t="shared" si="228"/>
        <v xml:space="preserve"> </v>
      </c>
      <c r="K858" s="1" t="str">
        <f t="shared" si="229"/>
        <v xml:space="preserve"> </v>
      </c>
      <c r="L858" s="7"/>
      <c r="M858">
        <f t="shared" si="232"/>
        <v>0</v>
      </c>
      <c r="N858">
        <f t="shared" si="233"/>
        <v>0</v>
      </c>
      <c r="O858">
        <f t="shared" si="234"/>
        <v>0</v>
      </c>
      <c r="P858" s="1">
        <f t="shared" si="235"/>
        <v>0</v>
      </c>
      <c r="Q858" s="22">
        <f t="shared" si="221"/>
        <v>0</v>
      </c>
      <c r="R858" s="19">
        <f t="shared" si="220"/>
        <v>0</v>
      </c>
      <c r="S858" s="1">
        <f t="shared" si="220"/>
        <v>0</v>
      </c>
      <c r="T858" s="1">
        <f t="shared" si="220"/>
        <v>0</v>
      </c>
      <c r="U858" s="42" t="str">
        <f t="shared" si="236"/>
        <v xml:space="preserve"> </v>
      </c>
    </row>
    <row r="859" spans="1:21" ht="15.75" x14ac:dyDescent="0.25">
      <c r="A859" s="3">
        <v>856</v>
      </c>
      <c r="B859" s="4">
        <f t="shared" si="222"/>
        <v>856</v>
      </c>
      <c r="C859" s="1" t="str">
        <f t="shared" si="223"/>
        <v xml:space="preserve"> </v>
      </c>
      <c r="D859" t="str">
        <f t="shared" si="224"/>
        <v xml:space="preserve"> </v>
      </c>
      <c r="E859" s="1" t="str">
        <f t="shared" si="225"/>
        <v xml:space="preserve"> </v>
      </c>
      <c r="F859" s="1">
        <f t="shared" si="230"/>
        <v>0</v>
      </c>
      <c r="G859" s="1" t="str">
        <f t="shared" si="226"/>
        <v xml:space="preserve"> </v>
      </c>
      <c r="H859" s="42" t="str">
        <f t="shared" si="231"/>
        <v xml:space="preserve"> </v>
      </c>
      <c r="I859" s="1" t="str">
        <f t="shared" si="227"/>
        <v xml:space="preserve"> </v>
      </c>
      <c r="J859" s="1" t="str">
        <f t="shared" si="228"/>
        <v xml:space="preserve"> </v>
      </c>
      <c r="K859" s="1" t="str">
        <f t="shared" si="229"/>
        <v xml:space="preserve"> </v>
      </c>
      <c r="L859" s="7"/>
      <c r="M859">
        <f t="shared" si="232"/>
        <v>0</v>
      </c>
      <c r="N859">
        <f t="shared" si="233"/>
        <v>0</v>
      </c>
      <c r="O859">
        <f t="shared" si="234"/>
        <v>0</v>
      </c>
      <c r="P859" s="1">
        <f t="shared" si="235"/>
        <v>0</v>
      </c>
      <c r="Q859" s="22">
        <f t="shared" si="221"/>
        <v>0</v>
      </c>
      <c r="R859" s="19">
        <f t="shared" si="220"/>
        <v>0</v>
      </c>
      <c r="S859" s="1">
        <f t="shared" si="220"/>
        <v>0</v>
      </c>
      <c r="T859" s="1">
        <f t="shared" si="220"/>
        <v>0</v>
      </c>
      <c r="U859" s="42" t="str">
        <f t="shared" si="236"/>
        <v xml:space="preserve"> </v>
      </c>
    </row>
    <row r="860" spans="1:21" ht="15.75" x14ac:dyDescent="0.25">
      <c r="A860" s="3">
        <v>857</v>
      </c>
      <c r="B860" s="4">
        <f t="shared" si="222"/>
        <v>857</v>
      </c>
      <c r="C860" s="1" t="str">
        <f t="shared" si="223"/>
        <v xml:space="preserve"> </v>
      </c>
      <c r="D860" t="str">
        <f t="shared" si="224"/>
        <v xml:space="preserve"> </v>
      </c>
      <c r="E860" s="1" t="str">
        <f t="shared" si="225"/>
        <v xml:space="preserve"> </v>
      </c>
      <c r="F860" s="1">
        <f t="shared" si="230"/>
        <v>0</v>
      </c>
      <c r="G860" s="1" t="str">
        <f t="shared" si="226"/>
        <v xml:space="preserve"> </v>
      </c>
      <c r="H860" s="42" t="str">
        <f t="shared" si="231"/>
        <v xml:space="preserve"> </v>
      </c>
      <c r="I860" s="1" t="str">
        <f t="shared" si="227"/>
        <v xml:space="preserve"> </v>
      </c>
      <c r="J860" s="1" t="str">
        <f t="shared" si="228"/>
        <v xml:space="preserve"> </v>
      </c>
      <c r="K860" s="1" t="str">
        <f t="shared" si="229"/>
        <v xml:space="preserve"> </v>
      </c>
      <c r="L860" s="7"/>
      <c r="M860">
        <f t="shared" si="232"/>
        <v>0</v>
      </c>
      <c r="N860">
        <f t="shared" si="233"/>
        <v>0</v>
      </c>
      <c r="O860">
        <f t="shared" si="234"/>
        <v>0</v>
      </c>
      <c r="P860" s="1">
        <f t="shared" si="235"/>
        <v>0</v>
      </c>
      <c r="Q860" s="22">
        <f t="shared" si="221"/>
        <v>0</v>
      </c>
      <c r="R860" s="19">
        <f t="shared" si="220"/>
        <v>0</v>
      </c>
      <c r="S860" s="1">
        <f t="shared" si="220"/>
        <v>0</v>
      </c>
      <c r="T860" s="1">
        <f t="shared" si="220"/>
        <v>0</v>
      </c>
      <c r="U860" s="42" t="str">
        <f t="shared" si="236"/>
        <v xml:space="preserve"> </v>
      </c>
    </row>
    <row r="861" spans="1:21" ht="15.75" x14ac:dyDescent="0.25">
      <c r="A861" s="3">
        <v>858</v>
      </c>
      <c r="B861" s="4">
        <f t="shared" si="222"/>
        <v>858</v>
      </c>
      <c r="C861" s="1" t="str">
        <f t="shared" si="223"/>
        <v xml:space="preserve"> </v>
      </c>
      <c r="D861" t="str">
        <f t="shared" si="224"/>
        <v xml:space="preserve"> </v>
      </c>
      <c r="E861" s="1" t="str">
        <f t="shared" si="225"/>
        <v xml:space="preserve"> </v>
      </c>
      <c r="F861" s="1">
        <f t="shared" si="230"/>
        <v>0</v>
      </c>
      <c r="G861" s="1" t="str">
        <f t="shared" si="226"/>
        <v xml:space="preserve"> </v>
      </c>
      <c r="H861" s="42" t="str">
        <f t="shared" si="231"/>
        <v xml:space="preserve"> </v>
      </c>
      <c r="I861" s="1" t="str">
        <f t="shared" si="227"/>
        <v xml:space="preserve"> </v>
      </c>
      <c r="J861" s="1" t="str">
        <f t="shared" si="228"/>
        <v xml:space="preserve"> </v>
      </c>
      <c r="K861" s="1" t="str">
        <f t="shared" si="229"/>
        <v xml:space="preserve"> </v>
      </c>
      <c r="L861" s="7"/>
      <c r="M861">
        <f t="shared" si="232"/>
        <v>0</v>
      </c>
      <c r="N861">
        <f t="shared" si="233"/>
        <v>0</v>
      </c>
      <c r="O861">
        <f t="shared" si="234"/>
        <v>0</v>
      </c>
      <c r="P861" s="1">
        <f t="shared" si="235"/>
        <v>0</v>
      </c>
      <c r="Q861" s="22">
        <f t="shared" si="221"/>
        <v>0</v>
      </c>
      <c r="R861" s="19">
        <f t="shared" si="220"/>
        <v>0</v>
      </c>
      <c r="S861" s="1">
        <f t="shared" si="220"/>
        <v>0</v>
      </c>
      <c r="T861" s="1">
        <f t="shared" si="220"/>
        <v>0</v>
      </c>
      <c r="U861" s="42" t="str">
        <f t="shared" si="236"/>
        <v xml:space="preserve"> </v>
      </c>
    </row>
    <row r="862" spans="1:21" ht="15.75" x14ac:dyDescent="0.25">
      <c r="A862" s="3">
        <v>859</v>
      </c>
      <c r="B862" s="4">
        <f t="shared" si="222"/>
        <v>859</v>
      </c>
      <c r="C862" s="1" t="str">
        <f t="shared" si="223"/>
        <v xml:space="preserve"> </v>
      </c>
      <c r="D862" t="str">
        <f t="shared" si="224"/>
        <v xml:space="preserve"> </v>
      </c>
      <c r="E862" s="1" t="str">
        <f t="shared" si="225"/>
        <v xml:space="preserve"> </v>
      </c>
      <c r="F862" s="1">
        <f t="shared" si="230"/>
        <v>0</v>
      </c>
      <c r="G862" s="1" t="str">
        <f t="shared" si="226"/>
        <v xml:space="preserve"> </v>
      </c>
      <c r="H862" s="42" t="str">
        <f t="shared" si="231"/>
        <v xml:space="preserve"> </v>
      </c>
      <c r="I862" s="1" t="str">
        <f t="shared" si="227"/>
        <v xml:space="preserve"> </v>
      </c>
      <c r="J862" s="1" t="str">
        <f t="shared" si="228"/>
        <v xml:space="preserve"> </v>
      </c>
      <c r="K862" s="1" t="str">
        <f t="shared" si="229"/>
        <v xml:space="preserve"> </v>
      </c>
      <c r="L862" s="7"/>
      <c r="M862">
        <f t="shared" si="232"/>
        <v>0</v>
      </c>
      <c r="N862">
        <f t="shared" si="233"/>
        <v>0</v>
      </c>
      <c r="O862">
        <f t="shared" si="234"/>
        <v>0</v>
      </c>
      <c r="P862" s="1">
        <f t="shared" si="235"/>
        <v>0</v>
      </c>
      <c r="Q862" s="22">
        <f t="shared" si="221"/>
        <v>0</v>
      </c>
      <c r="R862" s="19">
        <f t="shared" si="220"/>
        <v>0</v>
      </c>
      <c r="S862" s="1">
        <f t="shared" si="220"/>
        <v>0</v>
      </c>
      <c r="T862" s="1">
        <f t="shared" si="220"/>
        <v>0</v>
      </c>
      <c r="U862" s="42" t="str">
        <f t="shared" si="236"/>
        <v xml:space="preserve"> </v>
      </c>
    </row>
    <row r="863" spans="1:21" ht="15.75" x14ac:dyDescent="0.25">
      <c r="A863" s="3">
        <v>860</v>
      </c>
      <c r="B863" s="4">
        <f t="shared" si="222"/>
        <v>860</v>
      </c>
      <c r="C863" s="1" t="str">
        <f t="shared" si="223"/>
        <v xml:space="preserve"> </v>
      </c>
      <c r="D863" t="str">
        <f t="shared" si="224"/>
        <v xml:space="preserve"> </v>
      </c>
      <c r="E863" s="1" t="str">
        <f t="shared" si="225"/>
        <v xml:space="preserve"> </v>
      </c>
      <c r="F863" s="1">
        <f t="shared" si="230"/>
        <v>0</v>
      </c>
      <c r="G863" s="1" t="str">
        <f t="shared" si="226"/>
        <v xml:space="preserve"> </v>
      </c>
      <c r="H863" s="42" t="str">
        <f t="shared" si="231"/>
        <v xml:space="preserve"> </v>
      </c>
      <c r="I863" s="1" t="str">
        <f t="shared" si="227"/>
        <v xml:space="preserve"> </v>
      </c>
      <c r="J863" s="1" t="str">
        <f t="shared" si="228"/>
        <v xml:space="preserve"> </v>
      </c>
      <c r="K863" s="1" t="str">
        <f t="shared" si="229"/>
        <v xml:space="preserve"> </v>
      </c>
      <c r="L863" s="7"/>
      <c r="M863">
        <f t="shared" si="232"/>
        <v>0</v>
      </c>
      <c r="N863">
        <f t="shared" si="233"/>
        <v>0</v>
      </c>
      <c r="O863">
        <f t="shared" si="234"/>
        <v>0</v>
      </c>
      <c r="P863" s="1">
        <f t="shared" si="235"/>
        <v>0</v>
      </c>
      <c r="Q863" s="22">
        <f t="shared" si="221"/>
        <v>0</v>
      </c>
      <c r="R863" s="19">
        <f t="shared" si="220"/>
        <v>0</v>
      </c>
      <c r="S863" s="1">
        <f t="shared" si="220"/>
        <v>0</v>
      </c>
      <c r="T863" s="1">
        <f t="shared" si="220"/>
        <v>0</v>
      </c>
      <c r="U863" s="42" t="str">
        <f t="shared" si="236"/>
        <v xml:space="preserve"> </v>
      </c>
    </row>
    <row r="864" spans="1:21" ht="15.75" x14ac:dyDescent="0.25">
      <c r="A864" s="3">
        <v>861</v>
      </c>
      <c r="B864" s="4">
        <f t="shared" si="222"/>
        <v>861</v>
      </c>
      <c r="C864" s="1" t="str">
        <f t="shared" si="223"/>
        <v xml:space="preserve"> </v>
      </c>
      <c r="D864" t="str">
        <f t="shared" si="224"/>
        <v xml:space="preserve"> </v>
      </c>
      <c r="E864" s="1" t="str">
        <f t="shared" si="225"/>
        <v xml:space="preserve"> </v>
      </c>
      <c r="F864" s="1">
        <f t="shared" si="230"/>
        <v>0</v>
      </c>
      <c r="G864" s="1" t="str">
        <f t="shared" si="226"/>
        <v xml:space="preserve"> </v>
      </c>
      <c r="H864" s="42" t="str">
        <f t="shared" si="231"/>
        <v xml:space="preserve"> </v>
      </c>
      <c r="I864" s="1" t="str">
        <f t="shared" si="227"/>
        <v xml:space="preserve"> </v>
      </c>
      <c r="J864" s="1" t="str">
        <f t="shared" si="228"/>
        <v xml:space="preserve"> </v>
      </c>
      <c r="K864" s="1" t="str">
        <f t="shared" si="229"/>
        <v xml:space="preserve"> </v>
      </c>
      <c r="L864" s="7"/>
      <c r="M864">
        <f t="shared" si="232"/>
        <v>0</v>
      </c>
      <c r="N864">
        <f t="shared" si="233"/>
        <v>0</v>
      </c>
      <c r="O864">
        <f t="shared" si="234"/>
        <v>0</v>
      </c>
      <c r="P864" s="1">
        <f t="shared" si="235"/>
        <v>0</v>
      </c>
      <c r="Q864" s="22">
        <f t="shared" si="221"/>
        <v>0</v>
      </c>
      <c r="R864" s="19">
        <f t="shared" si="220"/>
        <v>0</v>
      </c>
      <c r="S864" s="1">
        <f t="shared" si="220"/>
        <v>0</v>
      </c>
      <c r="T864" s="1">
        <f t="shared" si="220"/>
        <v>0</v>
      </c>
      <c r="U864" s="42" t="str">
        <f t="shared" si="236"/>
        <v xml:space="preserve"> </v>
      </c>
    </row>
    <row r="865" spans="1:21" ht="15.75" x14ac:dyDescent="0.25">
      <c r="A865" s="3">
        <v>862</v>
      </c>
      <c r="B865" s="4">
        <f t="shared" si="222"/>
        <v>862</v>
      </c>
      <c r="C865" s="1" t="str">
        <f t="shared" si="223"/>
        <v xml:space="preserve"> </v>
      </c>
      <c r="D865" t="str">
        <f t="shared" si="224"/>
        <v xml:space="preserve"> </v>
      </c>
      <c r="E865" s="1" t="str">
        <f t="shared" si="225"/>
        <v xml:space="preserve"> </v>
      </c>
      <c r="F865" s="1">
        <f t="shared" si="230"/>
        <v>0</v>
      </c>
      <c r="G865" s="1" t="str">
        <f t="shared" si="226"/>
        <v xml:space="preserve"> </v>
      </c>
      <c r="H865" s="42" t="str">
        <f t="shared" si="231"/>
        <v xml:space="preserve"> </v>
      </c>
      <c r="I865" s="1" t="str">
        <f t="shared" si="227"/>
        <v xml:space="preserve"> </v>
      </c>
      <c r="J865" s="1" t="str">
        <f t="shared" si="228"/>
        <v xml:space="preserve"> </v>
      </c>
      <c r="K865" s="1" t="str">
        <f t="shared" si="229"/>
        <v xml:space="preserve"> </v>
      </c>
      <c r="L865" s="7"/>
      <c r="M865">
        <f t="shared" si="232"/>
        <v>0</v>
      </c>
      <c r="N865">
        <f t="shared" si="233"/>
        <v>0</v>
      </c>
      <c r="O865">
        <f t="shared" si="234"/>
        <v>0</v>
      </c>
      <c r="P865" s="1">
        <f t="shared" si="235"/>
        <v>0</v>
      </c>
      <c r="Q865" s="22">
        <f t="shared" si="221"/>
        <v>0</v>
      </c>
      <c r="R865" s="19">
        <f t="shared" si="220"/>
        <v>0</v>
      </c>
      <c r="S865" s="1">
        <f t="shared" si="220"/>
        <v>0</v>
      </c>
      <c r="T865" s="1">
        <f t="shared" si="220"/>
        <v>0</v>
      </c>
      <c r="U865" s="42" t="str">
        <f t="shared" si="236"/>
        <v xml:space="preserve"> </v>
      </c>
    </row>
    <row r="866" spans="1:21" ht="15.75" x14ac:dyDescent="0.25">
      <c r="A866" s="3">
        <v>863</v>
      </c>
      <c r="B866" s="4">
        <f t="shared" si="222"/>
        <v>863</v>
      </c>
      <c r="C866" s="1" t="str">
        <f t="shared" si="223"/>
        <v xml:space="preserve"> </v>
      </c>
      <c r="D866" t="str">
        <f t="shared" si="224"/>
        <v xml:space="preserve"> </v>
      </c>
      <c r="E866" s="1" t="str">
        <f t="shared" si="225"/>
        <v xml:space="preserve"> </v>
      </c>
      <c r="F866" s="1">
        <f t="shared" si="230"/>
        <v>0</v>
      </c>
      <c r="G866" s="1" t="str">
        <f t="shared" si="226"/>
        <v xml:space="preserve"> </v>
      </c>
      <c r="H866" s="42" t="str">
        <f t="shared" si="231"/>
        <v xml:space="preserve"> </v>
      </c>
      <c r="I866" s="1" t="str">
        <f t="shared" si="227"/>
        <v xml:space="preserve"> </v>
      </c>
      <c r="J866" s="1" t="str">
        <f t="shared" si="228"/>
        <v xml:space="preserve"> </v>
      </c>
      <c r="K866" s="1" t="str">
        <f t="shared" si="229"/>
        <v xml:space="preserve"> </v>
      </c>
      <c r="L866" s="7"/>
      <c r="M866">
        <f t="shared" si="232"/>
        <v>0</v>
      </c>
      <c r="N866">
        <f t="shared" si="233"/>
        <v>0</v>
      </c>
      <c r="O866">
        <f t="shared" si="234"/>
        <v>0</v>
      </c>
      <c r="P866" s="1">
        <f t="shared" si="235"/>
        <v>0</v>
      </c>
      <c r="Q866" s="22">
        <f t="shared" si="221"/>
        <v>0</v>
      </c>
      <c r="R866" s="19">
        <f t="shared" si="220"/>
        <v>0</v>
      </c>
      <c r="S866" s="1">
        <f t="shared" si="220"/>
        <v>0</v>
      </c>
      <c r="T866" s="1">
        <f t="shared" si="220"/>
        <v>0</v>
      </c>
      <c r="U866" s="42" t="str">
        <f t="shared" si="236"/>
        <v xml:space="preserve"> </v>
      </c>
    </row>
    <row r="867" spans="1:21" ht="15.75" x14ac:dyDescent="0.25">
      <c r="A867" s="3">
        <v>864</v>
      </c>
      <c r="B867" s="4">
        <f t="shared" si="222"/>
        <v>864</v>
      </c>
      <c r="C867" s="1" t="str">
        <f t="shared" si="223"/>
        <v xml:space="preserve"> </v>
      </c>
      <c r="D867" t="str">
        <f t="shared" si="224"/>
        <v xml:space="preserve"> </v>
      </c>
      <c r="E867" s="1" t="str">
        <f t="shared" si="225"/>
        <v xml:space="preserve"> </v>
      </c>
      <c r="F867" s="1">
        <f t="shared" si="230"/>
        <v>0</v>
      </c>
      <c r="G867" s="1" t="str">
        <f t="shared" si="226"/>
        <v xml:space="preserve"> </v>
      </c>
      <c r="H867" s="42" t="str">
        <f t="shared" si="231"/>
        <v xml:space="preserve"> </v>
      </c>
      <c r="I867" s="1" t="str">
        <f t="shared" si="227"/>
        <v xml:space="preserve"> </v>
      </c>
      <c r="J867" s="1" t="str">
        <f t="shared" si="228"/>
        <v xml:space="preserve"> </v>
      </c>
      <c r="K867" s="1" t="str">
        <f t="shared" si="229"/>
        <v xml:space="preserve"> </v>
      </c>
      <c r="L867" s="7"/>
      <c r="M867">
        <f t="shared" si="232"/>
        <v>0</v>
      </c>
      <c r="N867">
        <f t="shared" si="233"/>
        <v>0</v>
      </c>
      <c r="O867">
        <f t="shared" si="234"/>
        <v>0</v>
      </c>
      <c r="P867" s="1">
        <f t="shared" si="235"/>
        <v>0</v>
      </c>
      <c r="Q867" s="22">
        <f t="shared" si="221"/>
        <v>0</v>
      </c>
      <c r="R867" s="19">
        <f t="shared" si="220"/>
        <v>0</v>
      </c>
      <c r="S867" s="1">
        <f t="shared" si="220"/>
        <v>0</v>
      </c>
      <c r="T867" s="1">
        <f t="shared" si="220"/>
        <v>0</v>
      </c>
      <c r="U867" s="42" t="str">
        <f t="shared" si="236"/>
        <v xml:space="preserve"> </v>
      </c>
    </row>
    <row r="868" spans="1:21" ht="15.75" x14ac:dyDescent="0.25">
      <c r="A868" s="3">
        <v>865</v>
      </c>
      <c r="B868" s="4">
        <f t="shared" si="222"/>
        <v>865</v>
      </c>
      <c r="C868" s="1" t="str">
        <f t="shared" si="223"/>
        <v xml:space="preserve"> </v>
      </c>
      <c r="D868" t="str">
        <f t="shared" si="224"/>
        <v xml:space="preserve"> </v>
      </c>
      <c r="E868" s="1" t="str">
        <f t="shared" si="225"/>
        <v xml:space="preserve"> </v>
      </c>
      <c r="F868" s="1">
        <f t="shared" si="230"/>
        <v>0</v>
      </c>
      <c r="G868" s="1" t="str">
        <f t="shared" si="226"/>
        <v xml:space="preserve"> </v>
      </c>
      <c r="H868" s="42" t="str">
        <f t="shared" si="231"/>
        <v xml:space="preserve"> </v>
      </c>
      <c r="I868" s="1" t="str">
        <f t="shared" si="227"/>
        <v xml:space="preserve"> </v>
      </c>
      <c r="J868" s="1" t="str">
        <f t="shared" si="228"/>
        <v xml:space="preserve"> </v>
      </c>
      <c r="K868" s="1" t="str">
        <f t="shared" si="229"/>
        <v xml:space="preserve"> </v>
      </c>
      <c r="L868" s="7"/>
      <c r="M868">
        <f t="shared" si="232"/>
        <v>0</v>
      </c>
      <c r="N868">
        <f t="shared" si="233"/>
        <v>0</v>
      </c>
      <c r="O868">
        <f t="shared" si="234"/>
        <v>0</v>
      </c>
      <c r="P868" s="1">
        <f t="shared" si="235"/>
        <v>0</v>
      </c>
      <c r="Q868" s="22">
        <f t="shared" si="221"/>
        <v>0</v>
      </c>
      <c r="R868" s="19">
        <f t="shared" si="220"/>
        <v>0</v>
      </c>
      <c r="S868" s="1">
        <f t="shared" si="220"/>
        <v>0</v>
      </c>
      <c r="T868" s="1">
        <f t="shared" si="220"/>
        <v>0</v>
      </c>
      <c r="U868" s="42" t="str">
        <f t="shared" si="236"/>
        <v xml:space="preserve"> </v>
      </c>
    </row>
    <row r="869" spans="1:21" ht="15.75" x14ac:dyDescent="0.25">
      <c r="A869" s="3">
        <v>866</v>
      </c>
      <c r="B869" s="4">
        <f t="shared" si="222"/>
        <v>866</v>
      </c>
      <c r="C869" s="1" t="str">
        <f t="shared" si="223"/>
        <v xml:space="preserve"> </v>
      </c>
      <c r="D869" t="str">
        <f t="shared" si="224"/>
        <v xml:space="preserve"> </v>
      </c>
      <c r="E869" s="1" t="str">
        <f t="shared" si="225"/>
        <v xml:space="preserve"> </v>
      </c>
      <c r="F869" s="1">
        <f t="shared" si="230"/>
        <v>0</v>
      </c>
      <c r="G869" s="1" t="str">
        <f t="shared" si="226"/>
        <v xml:space="preserve"> </v>
      </c>
      <c r="H869" s="42" t="str">
        <f t="shared" si="231"/>
        <v xml:space="preserve"> </v>
      </c>
      <c r="I869" s="1" t="str">
        <f t="shared" si="227"/>
        <v xml:space="preserve"> </v>
      </c>
      <c r="J869" s="1" t="str">
        <f t="shared" si="228"/>
        <v xml:space="preserve"> </v>
      </c>
      <c r="K869" s="1" t="str">
        <f t="shared" si="229"/>
        <v xml:space="preserve"> </v>
      </c>
      <c r="L869" s="7"/>
      <c r="M869">
        <f t="shared" si="232"/>
        <v>0</v>
      </c>
      <c r="N869">
        <f t="shared" si="233"/>
        <v>0</v>
      </c>
      <c r="O869">
        <f t="shared" si="234"/>
        <v>0</v>
      </c>
      <c r="P869" s="1">
        <f t="shared" si="235"/>
        <v>0</v>
      </c>
      <c r="Q869" s="22">
        <f t="shared" si="221"/>
        <v>0</v>
      </c>
      <c r="R869" s="19">
        <f t="shared" si="220"/>
        <v>0</v>
      </c>
      <c r="S869" s="1">
        <f t="shared" si="220"/>
        <v>0</v>
      </c>
      <c r="T869" s="1">
        <f t="shared" si="220"/>
        <v>0</v>
      </c>
      <c r="U869" s="42" t="str">
        <f t="shared" si="236"/>
        <v xml:space="preserve"> </v>
      </c>
    </row>
    <row r="870" spans="1:21" ht="15.75" x14ac:dyDescent="0.25">
      <c r="A870" s="3">
        <v>867</v>
      </c>
      <c r="B870" s="4">
        <f t="shared" si="222"/>
        <v>867</v>
      </c>
      <c r="C870" s="1" t="str">
        <f t="shared" si="223"/>
        <v xml:space="preserve"> </v>
      </c>
      <c r="D870" t="str">
        <f t="shared" si="224"/>
        <v xml:space="preserve"> </v>
      </c>
      <c r="E870" s="1" t="str">
        <f t="shared" si="225"/>
        <v xml:space="preserve"> </v>
      </c>
      <c r="F870" s="1">
        <f t="shared" si="230"/>
        <v>0</v>
      </c>
      <c r="G870" s="1" t="str">
        <f t="shared" si="226"/>
        <v xml:space="preserve"> </v>
      </c>
      <c r="H870" s="42" t="str">
        <f t="shared" si="231"/>
        <v xml:space="preserve"> </v>
      </c>
      <c r="I870" s="1" t="str">
        <f t="shared" si="227"/>
        <v xml:space="preserve"> </v>
      </c>
      <c r="J870" s="1" t="str">
        <f t="shared" si="228"/>
        <v xml:space="preserve"> </v>
      </c>
      <c r="K870" s="1" t="str">
        <f t="shared" si="229"/>
        <v xml:space="preserve"> </v>
      </c>
      <c r="L870" s="7"/>
      <c r="M870">
        <f t="shared" si="232"/>
        <v>0</v>
      </c>
      <c r="N870">
        <f t="shared" si="233"/>
        <v>0</v>
      </c>
      <c r="O870">
        <f t="shared" si="234"/>
        <v>0</v>
      </c>
      <c r="P870" s="1">
        <f t="shared" si="235"/>
        <v>0</v>
      </c>
      <c r="Q870" s="22">
        <f t="shared" si="221"/>
        <v>0</v>
      </c>
      <c r="R870" s="19">
        <f t="shared" si="220"/>
        <v>0</v>
      </c>
      <c r="S870" s="1">
        <f t="shared" si="220"/>
        <v>0</v>
      </c>
      <c r="T870" s="1">
        <f t="shared" si="220"/>
        <v>0</v>
      </c>
      <c r="U870" s="42" t="str">
        <f t="shared" si="236"/>
        <v xml:space="preserve"> </v>
      </c>
    </row>
    <row r="871" spans="1:21" ht="15.75" x14ac:dyDescent="0.25">
      <c r="A871" s="3">
        <v>868</v>
      </c>
      <c r="B871" s="4">
        <f t="shared" si="222"/>
        <v>868</v>
      </c>
      <c r="C871" s="1" t="str">
        <f t="shared" si="223"/>
        <v xml:space="preserve"> </v>
      </c>
      <c r="D871" t="str">
        <f t="shared" si="224"/>
        <v xml:space="preserve"> </v>
      </c>
      <c r="E871" s="1" t="str">
        <f t="shared" si="225"/>
        <v xml:space="preserve"> </v>
      </c>
      <c r="F871" s="1">
        <f t="shared" si="230"/>
        <v>0</v>
      </c>
      <c r="G871" s="1" t="str">
        <f t="shared" si="226"/>
        <v xml:space="preserve"> </v>
      </c>
      <c r="H871" s="42" t="str">
        <f t="shared" si="231"/>
        <v xml:space="preserve"> </v>
      </c>
      <c r="I871" s="1" t="str">
        <f t="shared" si="227"/>
        <v xml:space="preserve"> </v>
      </c>
      <c r="J871" s="1" t="str">
        <f t="shared" si="228"/>
        <v xml:space="preserve"> </v>
      </c>
      <c r="K871" s="1" t="str">
        <f t="shared" si="229"/>
        <v xml:space="preserve"> </v>
      </c>
      <c r="L871" s="7"/>
      <c r="M871">
        <f t="shared" si="232"/>
        <v>0</v>
      </c>
      <c r="N871">
        <f t="shared" si="233"/>
        <v>0</v>
      </c>
      <c r="O871">
        <f t="shared" si="234"/>
        <v>0</v>
      </c>
      <c r="P871" s="1">
        <f t="shared" si="235"/>
        <v>0</v>
      </c>
      <c r="Q871" s="22">
        <f t="shared" si="221"/>
        <v>0</v>
      </c>
      <c r="R871" s="19">
        <f t="shared" si="220"/>
        <v>0</v>
      </c>
      <c r="S871" s="1">
        <f t="shared" si="220"/>
        <v>0</v>
      </c>
      <c r="T871" s="1">
        <f t="shared" si="220"/>
        <v>0</v>
      </c>
      <c r="U871" s="42" t="str">
        <f t="shared" si="236"/>
        <v xml:space="preserve"> </v>
      </c>
    </row>
    <row r="872" spans="1:21" ht="15.75" x14ac:dyDescent="0.25">
      <c r="A872" s="3">
        <v>869</v>
      </c>
      <c r="B872" s="4">
        <f t="shared" si="222"/>
        <v>869</v>
      </c>
      <c r="C872" s="1" t="str">
        <f t="shared" si="223"/>
        <v xml:space="preserve"> </v>
      </c>
      <c r="D872" t="str">
        <f t="shared" si="224"/>
        <v xml:space="preserve"> </v>
      </c>
      <c r="E872" s="1" t="str">
        <f t="shared" si="225"/>
        <v xml:space="preserve"> </v>
      </c>
      <c r="F872" s="1">
        <f t="shared" si="230"/>
        <v>0</v>
      </c>
      <c r="G872" s="1" t="str">
        <f t="shared" si="226"/>
        <v xml:space="preserve"> </v>
      </c>
      <c r="H872" s="42" t="str">
        <f t="shared" si="231"/>
        <v xml:space="preserve"> </v>
      </c>
      <c r="I872" s="1" t="str">
        <f t="shared" si="227"/>
        <v xml:space="preserve"> </v>
      </c>
      <c r="J872" s="1" t="str">
        <f t="shared" si="228"/>
        <v xml:space="preserve"> </v>
      </c>
      <c r="K872" s="1" t="str">
        <f t="shared" si="229"/>
        <v xml:space="preserve"> </v>
      </c>
      <c r="L872" s="7"/>
      <c r="M872">
        <f t="shared" si="232"/>
        <v>0</v>
      </c>
      <c r="N872">
        <f t="shared" si="233"/>
        <v>0</v>
      </c>
      <c r="O872">
        <f t="shared" si="234"/>
        <v>0</v>
      </c>
      <c r="P872" s="1">
        <f t="shared" si="235"/>
        <v>0</v>
      </c>
      <c r="Q872" s="22">
        <f t="shared" si="221"/>
        <v>0</v>
      </c>
      <c r="R872" s="19">
        <f t="shared" si="220"/>
        <v>0</v>
      </c>
      <c r="S872" s="1">
        <f t="shared" si="220"/>
        <v>0</v>
      </c>
      <c r="T872" s="1">
        <f t="shared" si="220"/>
        <v>0</v>
      </c>
      <c r="U872" s="42" t="str">
        <f t="shared" si="236"/>
        <v xml:space="preserve"> </v>
      </c>
    </row>
    <row r="873" spans="1:21" ht="15.75" x14ac:dyDescent="0.25">
      <c r="A873" s="3">
        <v>870</v>
      </c>
      <c r="B873" s="4">
        <f t="shared" si="222"/>
        <v>870</v>
      </c>
      <c r="C873" s="1" t="str">
        <f t="shared" si="223"/>
        <v xml:space="preserve"> </v>
      </c>
      <c r="D873" t="str">
        <f t="shared" si="224"/>
        <v xml:space="preserve"> </v>
      </c>
      <c r="E873" s="1" t="str">
        <f t="shared" si="225"/>
        <v xml:space="preserve"> </v>
      </c>
      <c r="F873" s="1">
        <f t="shared" si="230"/>
        <v>0</v>
      </c>
      <c r="G873" s="1" t="str">
        <f t="shared" si="226"/>
        <v xml:space="preserve"> </v>
      </c>
      <c r="H873" s="42" t="str">
        <f t="shared" si="231"/>
        <v xml:space="preserve"> </v>
      </c>
      <c r="I873" s="1" t="str">
        <f t="shared" si="227"/>
        <v xml:space="preserve"> </v>
      </c>
      <c r="J873" s="1" t="str">
        <f t="shared" si="228"/>
        <v xml:space="preserve"> </v>
      </c>
      <c r="K873" s="1" t="str">
        <f t="shared" si="229"/>
        <v xml:space="preserve"> </v>
      </c>
      <c r="L873" s="7"/>
      <c r="M873">
        <f t="shared" si="232"/>
        <v>0</v>
      </c>
      <c r="N873">
        <f t="shared" si="233"/>
        <v>0</v>
      </c>
      <c r="O873">
        <f t="shared" si="234"/>
        <v>0</v>
      </c>
      <c r="P873" s="1">
        <f t="shared" si="235"/>
        <v>0</v>
      </c>
      <c r="Q873" s="22">
        <f t="shared" si="221"/>
        <v>0</v>
      </c>
      <c r="R873" s="19">
        <f t="shared" si="220"/>
        <v>0</v>
      </c>
      <c r="S873" s="1">
        <f t="shared" si="220"/>
        <v>0</v>
      </c>
      <c r="T873" s="1">
        <f t="shared" si="220"/>
        <v>0</v>
      </c>
      <c r="U873" s="42" t="str">
        <f t="shared" si="236"/>
        <v xml:space="preserve"> </v>
      </c>
    </row>
    <row r="874" spans="1:21" ht="15.75" x14ac:dyDescent="0.25">
      <c r="A874" s="3">
        <v>871</v>
      </c>
      <c r="B874" s="4">
        <f t="shared" si="222"/>
        <v>871</v>
      </c>
      <c r="C874" s="1" t="str">
        <f t="shared" si="223"/>
        <v xml:space="preserve"> </v>
      </c>
      <c r="D874" t="str">
        <f t="shared" si="224"/>
        <v xml:space="preserve"> </v>
      </c>
      <c r="E874" s="1" t="str">
        <f t="shared" si="225"/>
        <v xml:space="preserve"> </v>
      </c>
      <c r="F874" s="1">
        <f t="shared" si="230"/>
        <v>0</v>
      </c>
      <c r="G874" s="1" t="str">
        <f t="shared" si="226"/>
        <v xml:space="preserve"> </v>
      </c>
      <c r="H874" s="42" t="str">
        <f t="shared" si="231"/>
        <v xml:space="preserve"> </v>
      </c>
      <c r="I874" s="1" t="str">
        <f t="shared" si="227"/>
        <v xml:space="preserve"> </v>
      </c>
      <c r="J874" s="1" t="str">
        <f t="shared" si="228"/>
        <v xml:space="preserve"> </v>
      </c>
      <c r="K874" s="1" t="str">
        <f t="shared" si="229"/>
        <v xml:space="preserve"> </v>
      </c>
      <c r="L874" s="7"/>
      <c r="M874">
        <f t="shared" si="232"/>
        <v>0</v>
      </c>
      <c r="N874">
        <f t="shared" si="233"/>
        <v>0</v>
      </c>
      <c r="O874">
        <f t="shared" si="234"/>
        <v>0</v>
      </c>
      <c r="P874" s="1">
        <f t="shared" si="235"/>
        <v>0</v>
      </c>
      <c r="Q874" s="22">
        <f t="shared" si="221"/>
        <v>0</v>
      </c>
      <c r="R874" s="19">
        <f t="shared" si="220"/>
        <v>0</v>
      </c>
      <c r="S874" s="1">
        <f t="shared" si="220"/>
        <v>0</v>
      </c>
      <c r="T874" s="1">
        <f t="shared" si="220"/>
        <v>0</v>
      </c>
      <c r="U874" s="42" t="str">
        <f t="shared" si="236"/>
        <v xml:space="preserve"> </v>
      </c>
    </row>
    <row r="875" spans="1:21" ht="15.75" x14ac:dyDescent="0.25">
      <c r="A875" s="3">
        <v>872</v>
      </c>
      <c r="B875" s="4">
        <f t="shared" si="222"/>
        <v>872</v>
      </c>
      <c r="C875" s="1" t="str">
        <f t="shared" si="223"/>
        <v xml:space="preserve"> </v>
      </c>
      <c r="D875" t="str">
        <f t="shared" si="224"/>
        <v xml:space="preserve"> </v>
      </c>
      <c r="E875" s="1" t="str">
        <f t="shared" si="225"/>
        <v xml:space="preserve"> </v>
      </c>
      <c r="F875" s="1">
        <f t="shared" si="230"/>
        <v>0</v>
      </c>
      <c r="G875" s="1" t="str">
        <f t="shared" si="226"/>
        <v xml:space="preserve"> </v>
      </c>
      <c r="H875" s="42" t="str">
        <f t="shared" si="231"/>
        <v xml:space="preserve"> </v>
      </c>
      <c r="I875" s="1" t="str">
        <f t="shared" si="227"/>
        <v xml:space="preserve"> </v>
      </c>
      <c r="J875" s="1" t="str">
        <f t="shared" si="228"/>
        <v xml:space="preserve"> </v>
      </c>
      <c r="K875" s="1" t="str">
        <f t="shared" si="229"/>
        <v xml:space="preserve"> </v>
      </c>
      <c r="L875" s="7"/>
      <c r="M875">
        <f t="shared" si="232"/>
        <v>0</v>
      </c>
      <c r="N875">
        <f t="shared" si="233"/>
        <v>0</v>
      </c>
      <c r="O875">
        <f t="shared" si="234"/>
        <v>0</v>
      </c>
      <c r="P875" s="1">
        <f t="shared" si="235"/>
        <v>0</v>
      </c>
      <c r="Q875" s="22">
        <f t="shared" si="221"/>
        <v>0</v>
      </c>
      <c r="R875" s="19">
        <f t="shared" si="220"/>
        <v>0</v>
      </c>
      <c r="S875" s="1">
        <f t="shared" si="220"/>
        <v>0</v>
      </c>
      <c r="T875" s="1">
        <f t="shared" si="220"/>
        <v>0</v>
      </c>
      <c r="U875" s="42" t="str">
        <f t="shared" si="236"/>
        <v xml:space="preserve"> </v>
      </c>
    </row>
    <row r="876" spans="1:21" ht="15.75" x14ac:dyDescent="0.25">
      <c r="A876" s="3">
        <v>873</v>
      </c>
      <c r="B876" s="4">
        <f t="shared" si="222"/>
        <v>873</v>
      </c>
      <c r="C876" s="1" t="str">
        <f t="shared" si="223"/>
        <v xml:space="preserve"> </v>
      </c>
      <c r="D876" t="str">
        <f t="shared" si="224"/>
        <v xml:space="preserve"> </v>
      </c>
      <c r="E876" s="1" t="str">
        <f t="shared" si="225"/>
        <v xml:space="preserve"> </v>
      </c>
      <c r="F876" s="1">
        <f t="shared" si="230"/>
        <v>0</v>
      </c>
      <c r="G876" s="1" t="str">
        <f t="shared" si="226"/>
        <v xml:space="preserve"> </v>
      </c>
      <c r="H876" s="42" t="str">
        <f t="shared" si="231"/>
        <v xml:space="preserve"> </v>
      </c>
      <c r="I876" s="1" t="str">
        <f t="shared" si="227"/>
        <v xml:space="preserve"> </v>
      </c>
      <c r="J876" s="1" t="str">
        <f t="shared" si="228"/>
        <v xml:space="preserve"> </v>
      </c>
      <c r="K876" s="1" t="str">
        <f t="shared" si="229"/>
        <v xml:space="preserve"> </v>
      </c>
      <c r="L876" s="7"/>
      <c r="M876">
        <f t="shared" si="232"/>
        <v>0</v>
      </c>
      <c r="N876">
        <f t="shared" si="233"/>
        <v>0</v>
      </c>
      <c r="O876">
        <f t="shared" si="234"/>
        <v>0</v>
      </c>
      <c r="P876" s="1">
        <f t="shared" si="235"/>
        <v>0</v>
      </c>
      <c r="Q876" s="22">
        <f t="shared" si="221"/>
        <v>0</v>
      </c>
      <c r="R876" s="19">
        <f t="shared" si="220"/>
        <v>0</v>
      </c>
      <c r="S876" s="1">
        <f t="shared" si="220"/>
        <v>0</v>
      </c>
      <c r="T876" s="1">
        <f t="shared" si="220"/>
        <v>0</v>
      </c>
      <c r="U876" s="42" t="str">
        <f t="shared" si="236"/>
        <v xml:space="preserve"> </v>
      </c>
    </row>
    <row r="877" spans="1:21" ht="15.75" x14ac:dyDescent="0.25">
      <c r="A877" s="3">
        <v>874</v>
      </c>
      <c r="B877" s="4">
        <f t="shared" si="222"/>
        <v>874</v>
      </c>
      <c r="C877" s="1" t="str">
        <f t="shared" si="223"/>
        <v xml:space="preserve"> </v>
      </c>
      <c r="D877" t="str">
        <f t="shared" si="224"/>
        <v xml:space="preserve"> </v>
      </c>
      <c r="E877" s="1" t="str">
        <f t="shared" si="225"/>
        <v xml:space="preserve"> </v>
      </c>
      <c r="F877" s="1">
        <f t="shared" si="230"/>
        <v>0</v>
      </c>
      <c r="G877" s="1" t="str">
        <f t="shared" si="226"/>
        <v xml:space="preserve"> </v>
      </c>
      <c r="H877" s="42" t="str">
        <f t="shared" si="231"/>
        <v xml:space="preserve"> </v>
      </c>
      <c r="I877" s="1" t="str">
        <f t="shared" si="227"/>
        <v xml:space="preserve"> </v>
      </c>
      <c r="J877" s="1" t="str">
        <f t="shared" si="228"/>
        <v xml:space="preserve"> </v>
      </c>
      <c r="K877" s="1" t="str">
        <f t="shared" si="229"/>
        <v xml:space="preserve"> </v>
      </c>
      <c r="L877" s="7"/>
      <c r="M877">
        <f t="shared" si="232"/>
        <v>0</v>
      </c>
      <c r="N877">
        <f t="shared" si="233"/>
        <v>0</v>
      </c>
      <c r="O877">
        <f t="shared" si="234"/>
        <v>0</v>
      </c>
      <c r="P877" s="1">
        <f t="shared" si="235"/>
        <v>0</v>
      </c>
      <c r="Q877" s="22">
        <f t="shared" si="221"/>
        <v>0</v>
      </c>
      <c r="R877" s="19">
        <f t="shared" si="220"/>
        <v>0</v>
      </c>
      <c r="S877" s="1">
        <f t="shared" si="220"/>
        <v>0</v>
      </c>
      <c r="T877" s="1">
        <f t="shared" si="220"/>
        <v>0</v>
      </c>
      <c r="U877" s="42" t="str">
        <f t="shared" si="236"/>
        <v xml:space="preserve"> </v>
      </c>
    </row>
    <row r="878" spans="1:21" ht="15.75" x14ac:dyDescent="0.25">
      <c r="A878" s="3">
        <v>875</v>
      </c>
      <c r="B878" s="4">
        <f t="shared" si="222"/>
        <v>875</v>
      </c>
      <c r="C878" s="1" t="str">
        <f t="shared" si="223"/>
        <v xml:space="preserve"> </v>
      </c>
      <c r="D878" t="str">
        <f t="shared" si="224"/>
        <v xml:space="preserve"> </v>
      </c>
      <c r="E878" s="1" t="str">
        <f t="shared" si="225"/>
        <v xml:space="preserve"> </v>
      </c>
      <c r="F878" s="1">
        <f t="shared" si="230"/>
        <v>0</v>
      </c>
      <c r="G878" s="1" t="str">
        <f t="shared" si="226"/>
        <v xml:space="preserve"> </v>
      </c>
      <c r="H878" s="42" t="str">
        <f t="shared" si="231"/>
        <v xml:space="preserve"> </v>
      </c>
      <c r="I878" s="1" t="str">
        <f t="shared" si="227"/>
        <v xml:space="preserve"> </v>
      </c>
      <c r="J878" s="1" t="str">
        <f t="shared" si="228"/>
        <v xml:space="preserve"> </v>
      </c>
      <c r="K878" s="1" t="str">
        <f t="shared" si="229"/>
        <v xml:space="preserve"> </v>
      </c>
      <c r="L878" s="7"/>
      <c r="M878">
        <f t="shared" si="232"/>
        <v>0</v>
      </c>
      <c r="N878">
        <f t="shared" si="233"/>
        <v>0</v>
      </c>
      <c r="O878">
        <f t="shared" si="234"/>
        <v>0</v>
      </c>
      <c r="P878" s="1">
        <f t="shared" si="235"/>
        <v>0</v>
      </c>
      <c r="Q878" s="22">
        <f t="shared" si="221"/>
        <v>0</v>
      </c>
      <c r="R878" s="19">
        <f t="shared" si="220"/>
        <v>0</v>
      </c>
      <c r="S878" s="1">
        <f t="shared" si="220"/>
        <v>0</v>
      </c>
      <c r="T878" s="1">
        <f t="shared" si="220"/>
        <v>0</v>
      </c>
      <c r="U878" s="42" t="str">
        <f t="shared" si="236"/>
        <v xml:space="preserve"> </v>
      </c>
    </row>
    <row r="879" spans="1:21" ht="15.75" x14ac:dyDescent="0.25">
      <c r="A879" s="3">
        <v>876</v>
      </c>
      <c r="B879" s="4">
        <f t="shared" si="222"/>
        <v>876</v>
      </c>
      <c r="C879" s="1" t="str">
        <f t="shared" si="223"/>
        <v xml:space="preserve"> </v>
      </c>
      <c r="D879" t="str">
        <f t="shared" si="224"/>
        <v xml:space="preserve"> </v>
      </c>
      <c r="E879" s="1" t="str">
        <f t="shared" si="225"/>
        <v xml:space="preserve"> </v>
      </c>
      <c r="F879" s="1">
        <f t="shared" si="230"/>
        <v>0</v>
      </c>
      <c r="G879" s="1" t="str">
        <f t="shared" si="226"/>
        <v xml:space="preserve"> </v>
      </c>
      <c r="H879" s="42" t="str">
        <f t="shared" si="231"/>
        <v xml:space="preserve"> </v>
      </c>
      <c r="I879" s="1" t="str">
        <f t="shared" si="227"/>
        <v xml:space="preserve"> </v>
      </c>
      <c r="J879" s="1" t="str">
        <f t="shared" si="228"/>
        <v xml:space="preserve"> </v>
      </c>
      <c r="K879" s="1" t="str">
        <f t="shared" si="229"/>
        <v xml:space="preserve"> </v>
      </c>
      <c r="L879" s="7"/>
      <c r="M879">
        <f t="shared" si="232"/>
        <v>0</v>
      </c>
      <c r="N879">
        <f t="shared" si="233"/>
        <v>0</v>
      </c>
      <c r="O879">
        <f t="shared" si="234"/>
        <v>0</v>
      </c>
      <c r="P879" s="1">
        <f t="shared" si="235"/>
        <v>0</v>
      </c>
      <c r="Q879" s="22">
        <f t="shared" si="221"/>
        <v>0</v>
      </c>
      <c r="R879" s="19">
        <f t="shared" si="221"/>
        <v>0</v>
      </c>
      <c r="S879" s="1">
        <f t="shared" si="221"/>
        <v>0</v>
      </c>
      <c r="T879" s="1">
        <f t="shared" si="221"/>
        <v>0</v>
      </c>
      <c r="U879" s="42" t="str">
        <f t="shared" si="236"/>
        <v xml:space="preserve"> </v>
      </c>
    </row>
    <row r="880" spans="1:21" ht="15.75" x14ac:dyDescent="0.25">
      <c r="A880" s="3">
        <v>877</v>
      </c>
      <c r="B880" s="4">
        <f t="shared" si="222"/>
        <v>877</v>
      </c>
      <c r="C880" s="1" t="str">
        <f t="shared" si="223"/>
        <v xml:space="preserve"> </v>
      </c>
      <c r="D880" t="str">
        <f t="shared" si="224"/>
        <v xml:space="preserve"> </v>
      </c>
      <c r="E880" s="1" t="str">
        <f t="shared" si="225"/>
        <v xml:space="preserve"> </v>
      </c>
      <c r="F880" s="1">
        <f t="shared" si="230"/>
        <v>0</v>
      </c>
      <c r="G880" s="1" t="str">
        <f t="shared" si="226"/>
        <v xml:space="preserve"> </v>
      </c>
      <c r="H880" s="42" t="str">
        <f t="shared" si="231"/>
        <v xml:space="preserve"> </v>
      </c>
      <c r="I880" s="1" t="str">
        <f t="shared" si="227"/>
        <v xml:space="preserve"> </v>
      </c>
      <c r="J880" s="1" t="str">
        <f t="shared" si="228"/>
        <v xml:space="preserve"> </v>
      </c>
      <c r="K880" s="1" t="str">
        <f t="shared" si="229"/>
        <v xml:space="preserve"> </v>
      </c>
      <c r="L880" s="7"/>
      <c r="M880">
        <f t="shared" si="232"/>
        <v>0</v>
      </c>
      <c r="N880">
        <f t="shared" si="233"/>
        <v>0</v>
      </c>
      <c r="O880">
        <f t="shared" si="234"/>
        <v>0</v>
      </c>
      <c r="P880" s="1">
        <f t="shared" si="235"/>
        <v>0</v>
      </c>
      <c r="Q880" s="22">
        <f t="shared" ref="Q880:T922" si="237">Z880</f>
        <v>0</v>
      </c>
      <c r="R880" s="19">
        <f t="shared" si="237"/>
        <v>0</v>
      </c>
      <c r="S880" s="1">
        <f t="shared" si="237"/>
        <v>0</v>
      </c>
      <c r="T880" s="1">
        <f t="shared" si="237"/>
        <v>0</v>
      </c>
      <c r="U880" s="42" t="str">
        <f t="shared" si="236"/>
        <v xml:space="preserve"> </v>
      </c>
    </row>
    <row r="881" spans="1:21" ht="15.75" x14ac:dyDescent="0.25">
      <c r="A881" s="3">
        <v>878</v>
      </c>
      <c r="B881" s="4">
        <f t="shared" si="222"/>
        <v>878</v>
      </c>
      <c r="C881" s="1" t="str">
        <f t="shared" si="223"/>
        <v xml:space="preserve"> </v>
      </c>
      <c r="D881" t="str">
        <f t="shared" si="224"/>
        <v xml:space="preserve"> </v>
      </c>
      <c r="E881" s="1" t="str">
        <f t="shared" si="225"/>
        <v xml:space="preserve"> </v>
      </c>
      <c r="F881" s="1">
        <f t="shared" si="230"/>
        <v>0</v>
      </c>
      <c r="G881" s="1" t="str">
        <f t="shared" si="226"/>
        <v xml:space="preserve"> </v>
      </c>
      <c r="H881" s="42" t="str">
        <f t="shared" si="231"/>
        <v xml:space="preserve"> </v>
      </c>
      <c r="I881" s="1" t="str">
        <f t="shared" si="227"/>
        <v xml:space="preserve"> </v>
      </c>
      <c r="J881" s="1" t="str">
        <f t="shared" si="228"/>
        <v xml:space="preserve"> </v>
      </c>
      <c r="K881" s="1" t="str">
        <f t="shared" si="229"/>
        <v xml:space="preserve"> </v>
      </c>
      <c r="L881" s="7"/>
      <c r="M881">
        <f t="shared" si="232"/>
        <v>0</v>
      </c>
      <c r="N881">
        <f t="shared" si="233"/>
        <v>0</v>
      </c>
      <c r="O881">
        <f t="shared" si="234"/>
        <v>0</v>
      </c>
      <c r="P881" s="1">
        <f t="shared" si="235"/>
        <v>0</v>
      </c>
      <c r="Q881" s="22">
        <f t="shared" si="237"/>
        <v>0</v>
      </c>
      <c r="R881" s="19">
        <f t="shared" si="237"/>
        <v>0</v>
      </c>
      <c r="S881" s="1">
        <f t="shared" si="237"/>
        <v>0</v>
      </c>
      <c r="T881" s="1">
        <f t="shared" si="237"/>
        <v>0</v>
      </c>
      <c r="U881" s="42" t="str">
        <f t="shared" si="236"/>
        <v xml:space="preserve"> </v>
      </c>
    </row>
    <row r="882" spans="1:21" ht="15.75" x14ac:dyDescent="0.25">
      <c r="A882" s="3">
        <v>879</v>
      </c>
      <c r="B882" s="4">
        <f t="shared" si="222"/>
        <v>879</v>
      </c>
      <c r="C882" s="1" t="str">
        <f t="shared" si="223"/>
        <v xml:space="preserve"> </v>
      </c>
      <c r="D882" t="str">
        <f t="shared" si="224"/>
        <v xml:space="preserve"> </v>
      </c>
      <c r="E882" s="1" t="str">
        <f t="shared" si="225"/>
        <v xml:space="preserve"> </v>
      </c>
      <c r="F882" s="1">
        <f t="shared" si="230"/>
        <v>0</v>
      </c>
      <c r="G882" s="1" t="str">
        <f t="shared" si="226"/>
        <v xml:space="preserve"> </v>
      </c>
      <c r="H882" s="42" t="str">
        <f t="shared" si="231"/>
        <v xml:space="preserve"> </v>
      </c>
      <c r="I882" s="1" t="str">
        <f t="shared" si="227"/>
        <v xml:space="preserve"> </v>
      </c>
      <c r="J882" s="1" t="str">
        <f t="shared" si="228"/>
        <v xml:space="preserve"> </v>
      </c>
      <c r="K882" s="1" t="str">
        <f t="shared" si="229"/>
        <v xml:space="preserve"> </v>
      </c>
      <c r="L882" s="7"/>
      <c r="M882">
        <f t="shared" si="232"/>
        <v>0</v>
      </c>
      <c r="N882">
        <f t="shared" si="233"/>
        <v>0</v>
      </c>
      <c r="O882">
        <f t="shared" si="234"/>
        <v>0</v>
      </c>
      <c r="P882" s="1">
        <f t="shared" si="235"/>
        <v>0</v>
      </c>
      <c r="Q882" s="22">
        <f t="shared" si="237"/>
        <v>0</v>
      </c>
      <c r="R882" s="19">
        <f t="shared" si="237"/>
        <v>0</v>
      </c>
      <c r="S882" s="1">
        <f t="shared" si="237"/>
        <v>0</v>
      </c>
      <c r="T882" s="1">
        <f t="shared" si="237"/>
        <v>0</v>
      </c>
      <c r="U882" s="42" t="str">
        <f t="shared" si="236"/>
        <v xml:space="preserve"> </v>
      </c>
    </row>
    <row r="883" spans="1:21" ht="15.75" x14ac:dyDescent="0.25">
      <c r="A883" s="3">
        <v>880</v>
      </c>
      <c r="B883" s="4">
        <f t="shared" si="222"/>
        <v>880</v>
      </c>
      <c r="C883" s="1" t="str">
        <f t="shared" si="223"/>
        <v xml:space="preserve"> </v>
      </c>
      <c r="D883" t="str">
        <f t="shared" si="224"/>
        <v xml:space="preserve"> </v>
      </c>
      <c r="E883" s="1" t="str">
        <f t="shared" si="225"/>
        <v xml:space="preserve"> </v>
      </c>
      <c r="F883" s="1">
        <f t="shared" si="230"/>
        <v>0</v>
      </c>
      <c r="G883" s="1" t="str">
        <f t="shared" si="226"/>
        <v xml:space="preserve"> </v>
      </c>
      <c r="H883" s="42" t="str">
        <f t="shared" si="231"/>
        <v xml:space="preserve"> </v>
      </c>
      <c r="I883" s="1" t="str">
        <f t="shared" si="227"/>
        <v xml:space="preserve"> </v>
      </c>
      <c r="J883" s="1" t="str">
        <f t="shared" si="228"/>
        <v xml:space="preserve"> </v>
      </c>
      <c r="K883" s="1" t="str">
        <f t="shared" si="229"/>
        <v xml:space="preserve"> </v>
      </c>
      <c r="L883" s="7"/>
      <c r="M883">
        <f t="shared" si="232"/>
        <v>0</v>
      </c>
      <c r="N883">
        <f t="shared" si="233"/>
        <v>0</v>
      </c>
      <c r="O883">
        <f t="shared" si="234"/>
        <v>0</v>
      </c>
      <c r="P883" s="1">
        <f t="shared" si="235"/>
        <v>0</v>
      </c>
      <c r="Q883" s="22">
        <f t="shared" si="237"/>
        <v>0</v>
      </c>
      <c r="R883" s="19">
        <f t="shared" si="237"/>
        <v>0</v>
      </c>
      <c r="S883" s="1">
        <f t="shared" si="237"/>
        <v>0</v>
      </c>
      <c r="T883" s="1">
        <f t="shared" si="237"/>
        <v>0</v>
      </c>
      <c r="U883" s="42" t="str">
        <f t="shared" si="236"/>
        <v xml:space="preserve"> </v>
      </c>
    </row>
    <row r="884" spans="1:21" ht="15.75" x14ac:dyDescent="0.25">
      <c r="A884" s="3">
        <v>881</v>
      </c>
      <c r="B884" s="4">
        <f t="shared" si="222"/>
        <v>881</v>
      </c>
      <c r="C884" s="1" t="str">
        <f t="shared" si="223"/>
        <v xml:space="preserve"> </v>
      </c>
      <c r="D884" t="str">
        <f t="shared" si="224"/>
        <v xml:space="preserve"> </v>
      </c>
      <c r="E884" s="1" t="str">
        <f t="shared" si="225"/>
        <v xml:space="preserve"> </v>
      </c>
      <c r="F884" s="1">
        <f t="shared" si="230"/>
        <v>0</v>
      </c>
      <c r="G884" s="1" t="str">
        <f t="shared" si="226"/>
        <v xml:space="preserve"> </v>
      </c>
      <c r="H884" s="42" t="str">
        <f t="shared" si="231"/>
        <v xml:space="preserve"> </v>
      </c>
      <c r="I884" s="1" t="str">
        <f t="shared" si="227"/>
        <v xml:space="preserve"> </v>
      </c>
      <c r="J884" s="1" t="str">
        <f t="shared" si="228"/>
        <v xml:space="preserve"> </v>
      </c>
      <c r="K884" s="1" t="str">
        <f t="shared" si="229"/>
        <v xml:space="preserve"> </v>
      </c>
      <c r="L884" s="7"/>
      <c r="M884">
        <f t="shared" si="232"/>
        <v>0</v>
      </c>
      <c r="N884">
        <f t="shared" si="233"/>
        <v>0</v>
      </c>
      <c r="O884">
        <f t="shared" si="234"/>
        <v>0</v>
      </c>
      <c r="P884" s="1">
        <f t="shared" si="235"/>
        <v>0</v>
      </c>
      <c r="Q884" s="22">
        <f t="shared" si="237"/>
        <v>0</v>
      </c>
      <c r="R884" s="19">
        <f t="shared" si="237"/>
        <v>0</v>
      </c>
      <c r="S884" s="1">
        <f t="shared" si="237"/>
        <v>0</v>
      </c>
      <c r="T884" s="1">
        <f t="shared" si="237"/>
        <v>0</v>
      </c>
      <c r="U884" s="42" t="str">
        <f t="shared" si="236"/>
        <v xml:space="preserve"> </v>
      </c>
    </row>
    <row r="885" spans="1:21" ht="15.75" x14ac:dyDescent="0.25">
      <c r="A885" s="3">
        <v>882</v>
      </c>
      <c r="B885" s="4">
        <f t="shared" si="222"/>
        <v>882</v>
      </c>
      <c r="C885" s="1" t="str">
        <f t="shared" si="223"/>
        <v xml:space="preserve"> </v>
      </c>
      <c r="D885" t="str">
        <f t="shared" si="224"/>
        <v xml:space="preserve"> </v>
      </c>
      <c r="E885" s="1" t="str">
        <f t="shared" si="225"/>
        <v xml:space="preserve"> </v>
      </c>
      <c r="F885" s="1">
        <f t="shared" si="230"/>
        <v>0</v>
      </c>
      <c r="G885" s="1" t="str">
        <f t="shared" si="226"/>
        <v xml:space="preserve"> </v>
      </c>
      <c r="H885" s="42" t="str">
        <f t="shared" si="231"/>
        <v xml:space="preserve"> </v>
      </c>
      <c r="I885" s="1" t="str">
        <f t="shared" si="227"/>
        <v xml:space="preserve"> </v>
      </c>
      <c r="J885" s="1" t="str">
        <f t="shared" si="228"/>
        <v xml:space="preserve"> </v>
      </c>
      <c r="K885" s="1" t="str">
        <f t="shared" si="229"/>
        <v xml:space="preserve"> </v>
      </c>
      <c r="L885" s="7"/>
      <c r="M885">
        <f t="shared" si="232"/>
        <v>0</v>
      </c>
      <c r="N885">
        <f t="shared" si="233"/>
        <v>0</v>
      </c>
      <c r="O885">
        <f t="shared" si="234"/>
        <v>0</v>
      </c>
      <c r="P885" s="1">
        <f t="shared" si="235"/>
        <v>0</v>
      </c>
      <c r="Q885" s="22">
        <f t="shared" si="237"/>
        <v>0</v>
      </c>
      <c r="R885" s="19">
        <f t="shared" si="237"/>
        <v>0</v>
      </c>
      <c r="S885" s="1">
        <f t="shared" si="237"/>
        <v>0</v>
      </c>
      <c r="T885" s="1">
        <f t="shared" si="237"/>
        <v>0</v>
      </c>
      <c r="U885" s="42" t="str">
        <f t="shared" si="236"/>
        <v xml:space="preserve"> </v>
      </c>
    </row>
    <row r="886" spans="1:21" ht="15.75" x14ac:dyDescent="0.25">
      <c r="A886" s="3">
        <v>883</v>
      </c>
      <c r="B886" s="4">
        <f t="shared" si="222"/>
        <v>883</v>
      </c>
      <c r="C886" s="1" t="str">
        <f t="shared" si="223"/>
        <v xml:space="preserve"> </v>
      </c>
      <c r="D886" t="str">
        <f t="shared" si="224"/>
        <v xml:space="preserve"> </v>
      </c>
      <c r="E886" s="1" t="str">
        <f t="shared" si="225"/>
        <v xml:space="preserve"> </v>
      </c>
      <c r="F886" s="1">
        <f t="shared" si="230"/>
        <v>0</v>
      </c>
      <c r="G886" s="1" t="str">
        <f t="shared" si="226"/>
        <v xml:space="preserve"> </v>
      </c>
      <c r="H886" s="42" t="str">
        <f t="shared" si="231"/>
        <v xml:space="preserve"> </v>
      </c>
      <c r="I886" s="1" t="str">
        <f t="shared" si="227"/>
        <v xml:space="preserve"> </v>
      </c>
      <c r="J886" s="1" t="str">
        <f t="shared" si="228"/>
        <v xml:space="preserve"> </v>
      </c>
      <c r="K886" s="1" t="str">
        <f t="shared" si="229"/>
        <v xml:space="preserve"> </v>
      </c>
      <c r="L886" s="7"/>
      <c r="M886">
        <f t="shared" si="232"/>
        <v>0</v>
      </c>
      <c r="N886">
        <f t="shared" si="233"/>
        <v>0</v>
      </c>
      <c r="O886">
        <f t="shared" si="234"/>
        <v>0</v>
      </c>
      <c r="P886" s="1">
        <f t="shared" si="235"/>
        <v>0</v>
      </c>
      <c r="Q886" s="22">
        <f t="shared" si="237"/>
        <v>0</v>
      </c>
      <c r="R886" s="19">
        <f t="shared" si="237"/>
        <v>0</v>
      </c>
      <c r="S886" s="1">
        <f t="shared" si="237"/>
        <v>0</v>
      </c>
      <c r="T886" s="1">
        <f t="shared" si="237"/>
        <v>0</v>
      </c>
      <c r="U886" s="42" t="str">
        <f t="shared" si="236"/>
        <v xml:space="preserve"> </v>
      </c>
    </row>
    <row r="887" spans="1:21" ht="15.75" x14ac:dyDescent="0.25">
      <c r="A887" s="3">
        <v>884</v>
      </c>
      <c r="B887" s="4">
        <f t="shared" si="222"/>
        <v>884</v>
      </c>
      <c r="C887" s="1" t="str">
        <f t="shared" si="223"/>
        <v xml:space="preserve"> </v>
      </c>
      <c r="D887" t="str">
        <f t="shared" si="224"/>
        <v xml:space="preserve"> </v>
      </c>
      <c r="E887" s="1" t="str">
        <f t="shared" si="225"/>
        <v xml:space="preserve"> </v>
      </c>
      <c r="F887" s="1">
        <f t="shared" si="230"/>
        <v>0</v>
      </c>
      <c r="G887" s="1" t="str">
        <f t="shared" si="226"/>
        <v xml:space="preserve"> </v>
      </c>
      <c r="H887" s="42" t="str">
        <f t="shared" si="231"/>
        <v xml:space="preserve"> </v>
      </c>
      <c r="I887" s="1" t="str">
        <f t="shared" si="227"/>
        <v xml:space="preserve"> </v>
      </c>
      <c r="J887" s="1" t="str">
        <f t="shared" si="228"/>
        <v xml:space="preserve"> </v>
      </c>
      <c r="K887" s="1" t="str">
        <f t="shared" si="229"/>
        <v xml:space="preserve"> </v>
      </c>
      <c r="L887" s="7"/>
      <c r="M887">
        <f t="shared" si="232"/>
        <v>0</v>
      </c>
      <c r="N887">
        <f t="shared" si="233"/>
        <v>0</v>
      </c>
      <c r="O887">
        <f t="shared" si="234"/>
        <v>0</v>
      </c>
      <c r="P887" s="1">
        <f t="shared" si="235"/>
        <v>0</v>
      </c>
      <c r="Q887" s="22">
        <f t="shared" si="237"/>
        <v>0</v>
      </c>
      <c r="R887" s="19">
        <f t="shared" si="237"/>
        <v>0</v>
      </c>
      <c r="S887" s="1">
        <f t="shared" si="237"/>
        <v>0</v>
      </c>
      <c r="T887" s="1">
        <f t="shared" si="237"/>
        <v>0</v>
      </c>
      <c r="U887" s="42" t="str">
        <f t="shared" si="236"/>
        <v xml:space="preserve"> </v>
      </c>
    </row>
    <row r="888" spans="1:21" ht="15.75" x14ac:dyDescent="0.25">
      <c r="A888" s="3">
        <v>885</v>
      </c>
      <c r="B888" s="4">
        <f t="shared" si="222"/>
        <v>885</v>
      </c>
      <c r="C888" s="1" t="str">
        <f t="shared" si="223"/>
        <v xml:space="preserve"> </v>
      </c>
      <c r="D888" t="str">
        <f t="shared" si="224"/>
        <v xml:space="preserve"> </v>
      </c>
      <c r="E888" s="1" t="str">
        <f t="shared" si="225"/>
        <v xml:space="preserve"> </v>
      </c>
      <c r="F888" s="1">
        <f t="shared" si="230"/>
        <v>0</v>
      </c>
      <c r="G888" s="1" t="str">
        <f t="shared" si="226"/>
        <v xml:space="preserve"> </v>
      </c>
      <c r="H888" s="42" t="str">
        <f t="shared" si="231"/>
        <v xml:space="preserve"> </v>
      </c>
      <c r="I888" s="1" t="str">
        <f t="shared" si="227"/>
        <v xml:space="preserve"> </v>
      </c>
      <c r="J888" s="1" t="str">
        <f t="shared" si="228"/>
        <v xml:space="preserve"> </v>
      </c>
      <c r="K888" s="1" t="str">
        <f t="shared" si="229"/>
        <v xml:space="preserve"> </v>
      </c>
      <c r="L888" s="7"/>
      <c r="M888">
        <f t="shared" si="232"/>
        <v>0</v>
      </c>
      <c r="N888">
        <f t="shared" si="233"/>
        <v>0</v>
      </c>
      <c r="O888">
        <f t="shared" si="234"/>
        <v>0</v>
      </c>
      <c r="P888" s="1">
        <f t="shared" si="235"/>
        <v>0</v>
      </c>
      <c r="Q888" s="22">
        <f t="shared" si="237"/>
        <v>0</v>
      </c>
      <c r="R888" s="19">
        <f t="shared" si="237"/>
        <v>0</v>
      </c>
      <c r="S888" s="1">
        <f t="shared" si="237"/>
        <v>0</v>
      </c>
      <c r="T888" s="1">
        <f t="shared" si="237"/>
        <v>0</v>
      </c>
      <c r="U888" s="42" t="str">
        <f t="shared" si="236"/>
        <v xml:space="preserve"> </v>
      </c>
    </row>
    <row r="889" spans="1:21" ht="15.75" x14ac:dyDescent="0.25">
      <c r="A889" s="3">
        <v>886</v>
      </c>
      <c r="B889" s="4">
        <f t="shared" si="222"/>
        <v>886</v>
      </c>
      <c r="C889" s="1" t="str">
        <f t="shared" si="223"/>
        <v xml:space="preserve"> </v>
      </c>
      <c r="D889" t="str">
        <f t="shared" si="224"/>
        <v xml:space="preserve"> </v>
      </c>
      <c r="E889" s="1" t="str">
        <f t="shared" si="225"/>
        <v xml:space="preserve"> </v>
      </c>
      <c r="F889" s="1">
        <f t="shared" si="230"/>
        <v>0</v>
      </c>
      <c r="G889" s="1" t="str">
        <f t="shared" si="226"/>
        <v xml:space="preserve"> </v>
      </c>
      <c r="H889" s="42" t="str">
        <f t="shared" si="231"/>
        <v xml:space="preserve"> </v>
      </c>
      <c r="I889" s="1" t="str">
        <f t="shared" si="227"/>
        <v xml:space="preserve"> </v>
      </c>
      <c r="J889" s="1" t="str">
        <f t="shared" si="228"/>
        <v xml:space="preserve"> </v>
      </c>
      <c r="K889" s="1" t="str">
        <f t="shared" si="229"/>
        <v xml:space="preserve"> </v>
      </c>
      <c r="L889" s="7"/>
      <c r="M889">
        <f t="shared" si="232"/>
        <v>0</v>
      </c>
      <c r="N889">
        <f t="shared" si="233"/>
        <v>0</v>
      </c>
      <c r="O889">
        <f t="shared" si="234"/>
        <v>0</v>
      </c>
      <c r="P889" s="1">
        <f t="shared" si="235"/>
        <v>0</v>
      </c>
      <c r="Q889" s="22">
        <f t="shared" si="237"/>
        <v>0</v>
      </c>
      <c r="R889" s="19">
        <f t="shared" si="237"/>
        <v>0</v>
      </c>
      <c r="S889" s="1">
        <f t="shared" si="237"/>
        <v>0</v>
      </c>
      <c r="T889" s="1">
        <f t="shared" si="237"/>
        <v>0</v>
      </c>
      <c r="U889" s="42" t="str">
        <f t="shared" si="236"/>
        <v xml:space="preserve"> </v>
      </c>
    </row>
    <row r="890" spans="1:21" ht="15.75" x14ac:dyDescent="0.25">
      <c r="A890" s="3">
        <v>887</v>
      </c>
      <c r="B890" s="4">
        <f t="shared" si="222"/>
        <v>887</v>
      </c>
      <c r="C890" s="1" t="str">
        <f t="shared" si="223"/>
        <v xml:space="preserve"> </v>
      </c>
      <c r="D890" t="str">
        <f t="shared" si="224"/>
        <v xml:space="preserve"> </v>
      </c>
      <c r="E890" s="1" t="str">
        <f t="shared" si="225"/>
        <v xml:space="preserve"> </v>
      </c>
      <c r="F890" s="1">
        <f t="shared" si="230"/>
        <v>0</v>
      </c>
      <c r="G890" s="1" t="str">
        <f t="shared" si="226"/>
        <v xml:space="preserve"> </v>
      </c>
      <c r="H890" s="42" t="str">
        <f t="shared" si="231"/>
        <v xml:space="preserve"> </v>
      </c>
      <c r="I890" s="1" t="str">
        <f t="shared" si="227"/>
        <v xml:space="preserve"> </v>
      </c>
      <c r="J890" s="1" t="str">
        <f t="shared" si="228"/>
        <v xml:space="preserve"> </v>
      </c>
      <c r="K890" s="1" t="str">
        <f t="shared" si="229"/>
        <v xml:space="preserve"> </v>
      </c>
      <c r="L890" s="7"/>
      <c r="M890">
        <f t="shared" si="232"/>
        <v>0</v>
      </c>
      <c r="N890">
        <f t="shared" si="233"/>
        <v>0</v>
      </c>
      <c r="O890">
        <f t="shared" si="234"/>
        <v>0</v>
      </c>
      <c r="P890" s="1">
        <f t="shared" si="235"/>
        <v>0</v>
      </c>
      <c r="Q890" s="22">
        <f t="shared" si="237"/>
        <v>0</v>
      </c>
      <c r="R890" s="19">
        <f t="shared" si="237"/>
        <v>0</v>
      </c>
      <c r="S890" s="1">
        <f t="shared" si="237"/>
        <v>0</v>
      </c>
      <c r="T890" s="1">
        <f t="shared" si="237"/>
        <v>0</v>
      </c>
      <c r="U890" s="42" t="str">
        <f t="shared" si="236"/>
        <v xml:space="preserve"> </v>
      </c>
    </row>
    <row r="891" spans="1:21" ht="15.75" x14ac:dyDescent="0.25">
      <c r="A891" s="3">
        <v>888</v>
      </c>
      <c r="B891" s="4" t="str">
        <f t="shared" si="222"/>
        <v xml:space="preserve"> </v>
      </c>
      <c r="C891" s="1">
        <f t="shared" si="223"/>
        <v>888</v>
      </c>
      <c r="D891" t="str">
        <f t="shared" si="224"/>
        <v>PIETRIBIASI LORENZO</v>
      </c>
      <c r="E891" s="1" t="str">
        <f t="shared" si="225"/>
        <v>Z04012</v>
      </c>
      <c r="F891" s="1">
        <f t="shared" si="230"/>
        <v>0</v>
      </c>
      <c r="G891" s="1" t="str">
        <f t="shared" si="226"/>
        <v xml:space="preserve"> </v>
      </c>
      <c r="H891" s="42" t="str">
        <f t="shared" si="231"/>
        <v>PIETRIBIASI LORENZO</v>
      </c>
      <c r="I891" s="1" t="str">
        <f t="shared" si="227"/>
        <v>VEN</v>
      </c>
      <c r="J891" s="1">
        <f t="shared" si="228"/>
        <v>65</v>
      </c>
      <c r="K891" s="1" t="str">
        <f t="shared" si="229"/>
        <v>DEBUTTANTI</v>
      </c>
      <c r="L891" s="7"/>
      <c r="M891">
        <f t="shared" si="232"/>
        <v>0</v>
      </c>
      <c r="N891">
        <f t="shared" si="233"/>
        <v>0</v>
      </c>
      <c r="O891">
        <f t="shared" si="234"/>
        <v>0</v>
      </c>
      <c r="P891" s="1">
        <f t="shared" si="235"/>
        <v>0</v>
      </c>
      <c r="Q891" s="22">
        <f t="shared" si="237"/>
        <v>0</v>
      </c>
      <c r="R891" s="19">
        <f t="shared" si="237"/>
        <v>0</v>
      </c>
      <c r="S891" s="1">
        <f t="shared" si="237"/>
        <v>0</v>
      </c>
      <c r="T891" s="1">
        <f t="shared" si="237"/>
        <v>0</v>
      </c>
      <c r="U891" s="42" t="str">
        <f t="shared" si="236"/>
        <v xml:space="preserve"> </v>
      </c>
    </row>
    <row r="892" spans="1:21" ht="15.75" x14ac:dyDescent="0.25">
      <c r="A892" s="3">
        <v>889</v>
      </c>
      <c r="B892" s="4">
        <f t="shared" si="222"/>
        <v>889</v>
      </c>
      <c r="C892" s="1" t="str">
        <f t="shared" si="223"/>
        <v xml:space="preserve"> </v>
      </c>
      <c r="D892" t="str">
        <f t="shared" si="224"/>
        <v xml:space="preserve"> </v>
      </c>
      <c r="E892" s="1" t="str">
        <f t="shared" si="225"/>
        <v xml:space="preserve"> </v>
      </c>
      <c r="F892" s="1">
        <f t="shared" si="230"/>
        <v>0</v>
      </c>
      <c r="G892" s="1" t="str">
        <f t="shared" si="226"/>
        <v xml:space="preserve"> </v>
      </c>
      <c r="H892" s="42" t="str">
        <f t="shared" si="231"/>
        <v xml:space="preserve"> </v>
      </c>
      <c r="I892" s="1" t="str">
        <f t="shared" si="227"/>
        <v xml:space="preserve"> </v>
      </c>
      <c r="J892" s="1" t="str">
        <f t="shared" si="228"/>
        <v xml:space="preserve"> </v>
      </c>
      <c r="K892" s="1" t="str">
        <f t="shared" si="229"/>
        <v xml:space="preserve"> </v>
      </c>
      <c r="L892" s="7"/>
      <c r="M892">
        <f t="shared" si="232"/>
        <v>0</v>
      </c>
      <c r="N892">
        <f t="shared" si="233"/>
        <v>0</v>
      </c>
      <c r="O892">
        <f t="shared" si="234"/>
        <v>0</v>
      </c>
      <c r="P892" s="1">
        <f t="shared" si="235"/>
        <v>0</v>
      </c>
      <c r="Q892" s="22">
        <f t="shared" si="237"/>
        <v>0</v>
      </c>
      <c r="R892" s="19">
        <f t="shared" si="237"/>
        <v>0</v>
      </c>
      <c r="S892" s="1">
        <f t="shared" si="237"/>
        <v>0</v>
      </c>
      <c r="T892" s="1">
        <f t="shared" si="237"/>
        <v>0</v>
      </c>
      <c r="U892" s="42" t="str">
        <f t="shared" si="236"/>
        <v xml:space="preserve"> </v>
      </c>
    </row>
    <row r="893" spans="1:21" ht="15.75" x14ac:dyDescent="0.25">
      <c r="A893" s="3">
        <v>890</v>
      </c>
      <c r="B893" s="4">
        <f t="shared" si="222"/>
        <v>890</v>
      </c>
      <c r="C893" s="1" t="str">
        <f t="shared" si="223"/>
        <v xml:space="preserve"> </v>
      </c>
      <c r="D893" t="str">
        <f t="shared" si="224"/>
        <v xml:space="preserve"> </v>
      </c>
      <c r="E893" s="1" t="str">
        <f t="shared" si="225"/>
        <v xml:space="preserve"> </v>
      </c>
      <c r="F893" s="1">
        <f t="shared" si="230"/>
        <v>0</v>
      </c>
      <c r="G893" s="1" t="str">
        <f t="shared" si="226"/>
        <v xml:space="preserve"> </v>
      </c>
      <c r="H893" s="42" t="str">
        <f t="shared" si="231"/>
        <v xml:space="preserve"> </v>
      </c>
      <c r="I893" s="1" t="str">
        <f t="shared" si="227"/>
        <v xml:space="preserve"> </v>
      </c>
      <c r="J893" s="1" t="str">
        <f t="shared" si="228"/>
        <v xml:space="preserve"> </v>
      </c>
      <c r="K893" s="1" t="str">
        <f t="shared" si="229"/>
        <v xml:space="preserve"> </v>
      </c>
      <c r="L893" s="7"/>
      <c r="M893">
        <f t="shared" si="232"/>
        <v>0</v>
      </c>
      <c r="N893">
        <f t="shared" si="233"/>
        <v>0</v>
      </c>
      <c r="O893">
        <f t="shared" si="234"/>
        <v>0</v>
      </c>
      <c r="P893" s="1">
        <f t="shared" si="235"/>
        <v>0</v>
      </c>
      <c r="Q893" s="22">
        <f t="shared" si="237"/>
        <v>0</v>
      </c>
      <c r="R893" s="19">
        <f t="shared" si="237"/>
        <v>0</v>
      </c>
      <c r="S893" s="1">
        <f t="shared" si="237"/>
        <v>0</v>
      </c>
      <c r="T893" s="1">
        <f t="shared" si="237"/>
        <v>0</v>
      </c>
      <c r="U893" s="42" t="str">
        <f t="shared" si="236"/>
        <v xml:space="preserve"> </v>
      </c>
    </row>
    <row r="894" spans="1:21" ht="15.75" x14ac:dyDescent="0.25">
      <c r="A894" s="3">
        <v>891</v>
      </c>
      <c r="B894" s="4">
        <f t="shared" si="222"/>
        <v>891</v>
      </c>
      <c r="C894" s="1" t="str">
        <f t="shared" si="223"/>
        <v xml:space="preserve"> </v>
      </c>
      <c r="D894" t="str">
        <f t="shared" si="224"/>
        <v xml:space="preserve"> </v>
      </c>
      <c r="E894" s="1" t="str">
        <f t="shared" si="225"/>
        <v xml:space="preserve"> </v>
      </c>
      <c r="F894" s="1">
        <f t="shared" si="230"/>
        <v>0</v>
      </c>
      <c r="G894" s="1" t="str">
        <f t="shared" si="226"/>
        <v xml:space="preserve"> </v>
      </c>
      <c r="H894" s="42" t="str">
        <f t="shared" si="231"/>
        <v xml:space="preserve"> </v>
      </c>
      <c r="I894" s="1" t="str">
        <f t="shared" si="227"/>
        <v xml:space="preserve"> </v>
      </c>
      <c r="J894" s="1" t="str">
        <f t="shared" si="228"/>
        <v xml:space="preserve"> </v>
      </c>
      <c r="K894" s="1" t="str">
        <f t="shared" si="229"/>
        <v xml:space="preserve"> </v>
      </c>
      <c r="L894" s="7"/>
      <c r="M894">
        <f t="shared" si="232"/>
        <v>0</v>
      </c>
      <c r="N894">
        <f t="shared" si="233"/>
        <v>0</v>
      </c>
      <c r="O894">
        <f t="shared" si="234"/>
        <v>0</v>
      </c>
      <c r="P894" s="1">
        <f t="shared" si="235"/>
        <v>0</v>
      </c>
      <c r="Q894" s="22">
        <f t="shared" si="237"/>
        <v>0</v>
      </c>
      <c r="R894" s="19">
        <f t="shared" si="237"/>
        <v>0</v>
      </c>
      <c r="S894" s="1">
        <f t="shared" si="237"/>
        <v>0</v>
      </c>
      <c r="T894" s="1">
        <f t="shared" si="237"/>
        <v>0</v>
      </c>
      <c r="U894" s="42" t="str">
        <f t="shared" si="236"/>
        <v xml:space="preserve"> </v>
      </c>
    </row>
    <row r="895" spans="1:21" ht="15.75" x14ac:dyDescent="0.25">
      <c r="A895" s="3">
        <v>892</v>
      </c>
      <c r="B895" s="4">
        <f t="shared" si="222"/>
        <v>892</v>
      </c>
      <c r="C895" s="1" t="str">
        <f t="shared" si="223"/>
        <v xml:space="preserve"> </v>
      </c>
      <c r="D895" t="str">
        <f t="shared" si="224"/>
        <v xml:space="preserve"> </v>
      </c>
      <c r="E895" s="1" t="str">
        <f t="shared" si="225"/>
        <v xml:space="preserve"> </v>
      </c>
      <c r="F895" s="1">
        <f t="shared" si="230"/>
        <v>0</v>
      </c>
      <c r="G895" s="1" t="str">
        <f t="shared" si="226"/>
        <v xml:space="preserve"> </v>
      </c>
      <c r="H895" s="42" t="str">
        <f t="shared" si="231"/>
        <v xml:space="preserve"> </v>
      </c>
      <c r="I895" s="1" t="str">
        <f t="shared" si="227"/>
        <v xml:space="preserve"> </v>
      </c>
      <c r="J895" s="1" t="str">
        <f t="shared" si="228"/>
        <v xml:space="preserve"> </v>
      </c>
      <c r="K895" s="1" t="str">
        <f t="shared" si="229"/>
        <v xml:space="preserve"> </v>
      </c>
      <c r="L895" s="7"/>
      <c r="M895">
        <f t="shared" si="232"/>
        <v>0</v>
      </c>
      <c r="N895">
        <f t="shared" si="233"/>
        <v>0</v>
      </c>
      <c r="O895">
        <f t="shared" si="234"/>
        <v>0</v>
      </c>
      <c r="P895" s="1">
        <f t="shared" si="235"/>
        <v>0</v>
      </c>
      <c r="Q895" s="22">
        <f t="shared" si="237"/>
        <v>0</v>
      </c>
      <c r="R895" s="19">
        <f t="shared" si="237"/>
        <v>0</v>
      </c>
      <c r="S895" s="1">
        <f t="shared" si="237"/>
        <v>0</v>
      </c>
      <c r="T895" s="1">
        <f t="shared" si="237"/>
        <v>0</v>
      </c>
      <c r="U895" s="42" t="str">
        <f t="shared" si="236"/>
        <v xml:space="preserve"> </v>
      </c>
    </row>
    <row r="896" spans="1:21" ht="15.75" x14ac:dyDescent="0.25">
      <c r="A896" s="3">
        <v>893</v>
      </c>
      <c r="B896" s="4">
        <f t="shared" si="222"/>
        <v>893</v>
      </c>
      <c r="C896" s="1" t="str">
        <f t="shared" si="223"/>
        <v xml:space="preserve"> </v>
      </c>
      <c r="D896" t="str">
        <f t="shared" si="224"/>
        <v xml:space="preserve"> </v>
      </c>
      <c r="E896" s="1" t="str">
        <f t="shared" si="225"/>
        <v xml:space="preserve"> </v>
      </c>
      <c r="F896" s="1">
        <f t="shared" si="230"/>
        <v>0</v>
      </c>
      <c r="G896" s="1" t="str">
        <f t="shared" si="226"/>
        <v xml:space="preserve"> </v>
      </c>
      <c r="H896" s="42" t="str">
        <f t="shared" si="231"/>
        <v xml:space="preserve"> </v>
      </c>
      <c r="I896" s="1" t="str">
        <f t="shared" si="227"/>
        <v xml:space="preserve"> </v>
      </c>
      <c r="J896" s="1" t="str">
        <f t="shared" si="228"/>
        <v xml:space="preserve"> </v>
      </c>
      <c r="K896" s="1" t="str">
        <f t="shared" si="229"/>
        <v xml:space="preserve"> </v>
      </c>
      <c r="L896" s="7"/>
      <c r="M896">
        <f t="shared" si="232"/>
        <v>0</v>
      </c>
      <c r="N896">
        <f t="shared" si="233"/>
        <v>0</v>
      </c>
      <c r="O896">
        <f t="shared" si="234"/>
        <v>0</v>
      </c>
      <c r="P896" s="1">
        <f t="shared" si="235"/>
        <v>0</v>
      </c>
      <c r="Q896" s="22">
        <f t="shared" si="237"/>
        <v>0</v>
      </c>
      <c r="R896" s="19">
        <f t="shared" si="237"/>
        <v>0</v>
      </c>
      <c r="S896" s="1">
        <f t="shared" si="237"/>
        <v>0</v>
      </c>
      <c r="T896" s="1">
        <f t="shared" si="237"/>
        <v>0</v>
      </c>
      <c r="U896" s="42" t="str">
        <f t="shared" si="236"/>
        <v xml:space="preserve"> </v>
      </c>
    </row>
    <row r="897" spans="1:21" ht="15.75" x14ac:dyDescent="0.25">
      <c r="A897" s="3">
        <v>894</v>
      </c>
      <c r="B897" s="4">
        <f t="shared" si="222"/>
        <v>894</v>
      </c>
      <c r="C897" s="1" t="str">
        <f t="shared" si="223"/>
        <v xml:space="preserve"> </v>
      </c>
      <c r="D897" t="str">
        <f t="shared" si="224"/>
        <v xml:space="preserve"> </v>
      </c>
      <c r="E897" s="1" t="str">
        <f t="shared" si="225"/>
        <v xml:space="preserve"> </v>
      </c>
      <c r="F897" s="1">
        <f t="shared" si="230"/>
        <v>0</v>
      </c>
      <c r="G897" s="1" t="str">
        <f t="shared" si="226"/>
        <v xml:space="preserve"> </v>
      </c>
      <c r="H897" s="42" t="str">
        <f t="shared" si="231"/>
        <v xml:space="preserve"> </v>
      </c>
      <c r="I897" s="1" t="str">
        <f t="shared" si="227"/>
        <v xml:space="preserve"> </v>
      </c>
      <c r="J897" s="1" t="str">
        <f t="shared" si="228"/>
        <v xml:space="preserve"> </v>
      </c>
      <c r="K897" s="1" t="str">
        <f t="shared" si="229"/>
        <v xml:space="preserve"> </v>
      </c>
      <c r="L897" s="7"/>
      <c r="M897">
        <f t="shared" si="232"/>
        <v>0</v>
      </c>
      <c r="N897">
        <f t="shared" si="233"/>
        <v>0</v>
      </c>
      <c r="O897">
        <f t="shared" si="234"/>
        <v>0</v>
      </c>
      <c r="P897" s="1">
        <f t="shared" si="235"/>
        <v>0</v>
      </c>
      <c r="Q897" s="22">
        <f t="shared" si="237"/>
        <v>0</v>
      </c>
      <c r="R897" s="19">
        <f t="shared" si="237"/>
        <v>0</v>
      </c>
      <c r="S897" s="1">
        <f t="shared" si="237"/>
        <v>0</v>
      </c>
      <c r="T897" s="1">
        <f t="shared" si="237"/>
        <v>0</v>
      </c>
      <c r="U897" s="42" t="str">
        <f t="shared" si="236"/>
        <v xml:space="preserve"> </v>
      </c>
    </row>
    <row r="898" spans="1:21" ht="15.75" x14ac:dyDescent="0.25">
      <c r="A898" s="3">
        <v>895</v>
      </c>
      <c r="B898" s="4">
        <f t="shared" si="222"/>
        <v>895</v>
      </c>
      <c r="C898" s="1" t="str">
        <f t="shared" si="223"/>
        <v xml:space="preserve"> </v>
      </c>
      <c r="D898" t="str">
        <f t="shared" si="224"/>
        <v xml:space="preserve"> </v>
      </c>
      <c r="E898" s="1" t="str">
        <f t="shared" si="225"/>
        <v xml:space="preserve"> </v>
      </c>
      <c r="F898" s="1">
        <f t="shared" si="230"/>
        <v>0</v>
      </c>
      <c r="G898" s="1" t="str">
        <f t="shared" si="226"/>
        <v xml:space="preserve"> </v>
      </c>
      <c r="H898" s="42" t="str">
        <f t="shared" si="231"/>
        <v xml:space="preserve"> </v>
      </c>
      <c r="I898" s="1" t="str">
        <f t="shared" si="227"/>
        <v xml:space="preserve"> </v>
      </c>
      <c r="J898" s="1" t="str">
        <f t="shared" si="228"/>
        <v xml:space="preserve"> </v>
      </c>
      <c r="K898" s="1" t="str">
        <f t="shared" si="229"/>
        <v xml:space="preserve"> </v>
      </c>
      <c r="L898" s="7"/>
      <c r="M898">
        <f t="shared" si="232"/>
        <v>0</v>
      </c>
      <c r="N898">
        <f t="shared" si="233"/>
        <v>0</v>
      </c>
      <c r="O898">
        <f t="shared" si="234"/>
        <v>0</v>
      </c>
      <c r="P898" s="1">
        <f t="shared" si="235"/>
        <v>0</v>
      </c>
      <c r="Q898" s="22">
        <f t="shared" si="237"/>
        <v>0</v>
      </c>
      <c r="R898" s="19">
        <f t="shared" si="237"/>
        <v>0</v>
      </c>
      <c r="S898" s="1">
        <f t="shared" si="237"/>
        <v>0</v>
      </c>
      <c r="T898" s="1">
        <f t="shared" si="237"/>
        <v>0</v>
      </c>
      <c r="U898" s="42" t="str">
        <f t="shared" si="236"/>
        <v xml:space="preserve"> </v>
      </c>
    </row>
    <row r="899" spans="1:21" ht="15.75" x14ac:dyDescent="0.25">
      <c r="A899" s="3">
        <v>896</v>
      </c>
      <c r="B899" s="4">
        <f t="shared" si="222"/>
        <v>896</v>
      </c>
      <c r="C899" s="1" t="str">
        <f t="shared" si="223"/>
        <v xml:space="preserve"> </v>
      </c>
      <c r="D899" t="str">
        <f t="shared" si="224"/>
        <v xml:space="preserve"> </v>
      </c>
      <c r="E899" s="1" t="str">
        <f t="shared" si="225"/>
        <v xml:space="preserve"> </v>
      </c>
      <c r="F899" s="1">
        <f t="shared" si="230"/>
        <v>0</v>
      </c>
      <c r="G899" s="1" t="str">
        <f t="shared" si="226"/>
        <v xml:space="preserve"> </v>
      </c>
      <c r="H899" s="42" t="str">
        <f t="shared" si="231"/>
        <v xml:space="preserve"> </v>
      </c>
      <c r="I899" s="1" t="str">
        <f t="shared" si="227"/>
        <v xml:space="preserve"> </v>
      </c>
      <c r="J899" s="1" t="str">
        <f t="shared" si="228"/>
        <v xml:space="preserve"> </v>
      </c>
      <c r="K899" s="1" t="str">
        <f t="shared" si="229"/>
        <v xml:space="preserve"> </v>
      </c>
      <c r="L899" s="7"/>
      <c r="M899">
        <f t="shared" si="232"/>
        <v>0</v>
      </c>
      <c r="N899">
        <f t="shared" si="233"/>
        <v>0</v>
      </c>
      <c r="O899">
        <f t="shared" si="234"/>
        <v>0</v>
      </c>
      <c r="P899" s="1">
        <f t="shared" si="235"/>
        <v>0</v>
      </c>
      <c r="Q899" s="22">
        <f t="shared" si="237"/>
        <v>0</v>
      </c>
      <c r="R899" s="19">
        <f t="shared" si="237"/>
        <v>0</v>
      </c>
      <c r="S899" s="1">
        <f t="shared" si="237"/>
        <v>0</v>
      </c>
      <c r="T899" s="1">
        <f t="shared" si="237"/>
        <v>0</v>
      </c>
      <c r="U899" s="42" t="str">
        <f t="shared" si="236"/>
        <v xml:space="preserve"> </v>
      </c>
    </row>
    <row r="900" spans="1:21" ht="15.75" x14ac:dyDescent="0.25">
      <c r="A900" s="3">
        <v>897</v>
      </c>
      <c r="B900" s="4">
        <f t="shared" ref="B900:B963" si="238">IF(A900=C900," ",A900)</f>
        <v>897</v>
      </c>
      <c r="C900" s="1" t="str">
        <f t="shared" ref="C900:C963" si="239">_xlfn.IFNA(VLOOKUP(A900,$M$4:$N$1002,2,FALSE)," ")</f>
        <v xml:space="preserve"> </v>
      </c>
      <c r="D900" t="str">
        <f t="shared" ref="D900:D963" si="240">_xlfn.IFNA(VLOOKUP(C900,$N$4:$O$1002,2,FALSE)," ")</f>
        <v xml:space="preserve"> </v>
      </c>
      <c r="E900" s="1" t="str">
        <f t="shared" ref="E900:E963" si="241">_xlfn.IFNA(VLOOKUP(C900,$N$4:$U$1002,3,FALSE)," ")</f>
        <v xml:space="preserve"> </v>
      </c>
      <c r="F900" s="1">
        <f t="shared" si="230"/>
        <v>0</v>
      </c>
      <c r="G900" s="1" t="str">
        <f t="shared" ref="G900:G963" si="242">IF(D900=H900," ","licenza 23 da rinnovare")</f>
        <v xml:space="preserve"> </v>
      </c>
      <c r="H900" s="42" t="str">
        <f t="shared" si="231"/>
        <v xml:space="preserve"> </v>
      </c>
      <c r="I900" s="1" t="str">
        <f t="shared" ref="I900:I963" si="243">_xlfn.IFNA(VLOOKUP(D900,$O$4:$S$1002,4,FALSE)," ")</f>
        <v xml:space="preserve"> </v>
      </c>
      <c r="J900" s="1" t="str">
        <f t="shared" ref="J900:J963" si="244">_xlfn.IFNA(VLOOKUP(D900,$O$4:$S$1002,5,FALSE)," ")</f>
        <v xml:space="preserve"> </v>
      </c>
      <c r="K900" s="1" t="str">
        <f t="shared" ref="K900:K963" si="245">_xlfn.IFNA(VLOOKUP(D900,$O$4:$T$1002,6,FALSE)," ")</f>
        <v xml:space="preserve"> </v>
      </c>
      <c r="L900" s="7"/>
      <c r="M900">
        <f t="shared" si="232"/>
        <v>0</v>
      </c>
      <c r="N900">
        <f t="shared" si="233"/>
        <v>0</v>
      </c>
      <c r="O900">
        <f t="shared" si="234"/>
        <v>0</v>
      </c>
      <c r="P900" s="1">
        <f t="shared" si="235"/>
        <v>0</v>
      </c>
      <c r="Q900" s="22">
        <f t="shared" si="237"/>
        <v>0</v>
      </c>
      <c r="R900" s="19">
        <f t="shared" si="237"/>
        <v>0</v>
      </c>
      <c r="S900" s="1">
        <f t="shared" si="237"/>
        <v>0</v>
      </c>
      <c r="T900" s="1">
        <f t="shared" si="237"/>
        <v>0</v>
      </c>
      <c r="U900" s="42" t="str">
        <f t="shared" si="236"/>
        <v xml:space="preserve"> </v>
      </c>
    </row>
    <row r="901" spans="1:21" ht="15.75" x14ac:dyDescent="0.25">
      <c r="A901" s="3">
        <v>898</v>
      </c>
      <c r="B901" s="4">
        <f t="shared" si="238"/>
        <v>898</v>
      </c>
      <c r="C901" s="1" t="str">
        <f t="shared" si="239"/>
        <v xml:space="preserve"> </v>
      </c>
      <c r="D901" t="str">
        <f t="shared" si="240"/>
        <v xml:space="preserve"> </v>
      </c>
      <c r="E901" s="1" t="str">
        <f t="shared" si="241"/>
        <v xml:space="preserve"> </v>
      </c>
      <c r="F901" s="1">
        <f t="shared" ref="F901:F964" si="246">IF(G901="licenza 23 da rinnovare",1,0)</f>
        <v>0</v>
      </c>
      <c r="G901" s="1" t="str">
        <f t="shared" si="242"/>
        <v xml:space="preserve"> </v>
      </c>
      <c r="H901" s="42" t="str">
        <f t="shared" ref="H901:H964" si="247">_xlfn.IFNA(VLOOKUP(C901,$N$4:$W$1002,8,FALSE)," ")</f>
        <v xml:space="preserve"> </v>
      </c>
      <c r="I901" s="1" t="str">
        <f t="shared" si="243"/>
        <v xml:space="preserve"> </v>
      </c>
      <c r="J901" s="1" t="str">
        <f t="shared" si="244"/>
        <v xml:space="preserve"> </v>
      </c>
      <c r="K901" s="1" t="str">
        <f t="shared" si="245"/>
        <v xml:space="preserve"> </v>
      </c>
      <c r="L901" s="7"/>
      <c r="M901">
        <f t="shared" ref="M901:M964" si="248">X901</f>
        <v>0</v>
      </c>
      <c r="N901">
        <f t="shared" ref="N901:N964" si="249">X901</f>
        <v>0</v>
      </c>
      <c r="O901">
        <f t="shared" ref="O901:O964" si="250">Y901</f>
        <v>0</v>
      </c>
      <c r="P901" s="1">
        <f t="shared" ref="P901:P964" si="251">W901</f>
        <v>0</v>
      </c>
      <c r="Q901" s="22">
        <f t="shared" si="237"/>
        <v>0</v>
      </c>
      <c r="R901" s="19">
        <f t="shared" si="237"/>
        <v>0</v>
      </c>
      <c r="S901" s="1">
        <f t="shared" si="237"/>
        <v>0</v>
      </c>
      <c r="T901" s="1">
        <f t="shared" si="237"/>
        <v>0</v>
      </c>
      <c r="U901" s="42" t="str">
        <f t="shared" ref="U901:U964" si="252">IF(AD901&gt;0,AD901," ")</f>
        <v xml:space="preserve"> </v>
      </c>
    </row>
    <row r="902" spans="1:21" ht="15.75" x14ac:dyDescent="0.25">
      <c r="A902" s="3">
        <v>899</v>
      </c>
      <c r="B902" s="4">
        <f t="shared" si="238"/>
        <v>899</v>
      </c>
      <c r="C902" s="1" t="str">
        <f t="shared" si="239"/>
        <v xml:space="preserve"> </v>
      </c>
      <c r="D902" t="str">
        <f t="shared" si="240"/>
        <v xml:space="preserve"> </v>
      </c>
      <c r="E902" s="1" t="str">
        <f t="shared" si="241"/>
        <v xml:space="preserve"> </v>
      </c>
      <c r="F902" s="1">
        <f t="shared" si="246"/>
        <v>0</v>
      </c>
      <c r="G902" s="1" t="str">
        <f t="shared" si="242"/>
        <v xml:space="preserve"> </v>
      </c>
      <c r="H902" s="42" t="str">
        <f t="shared" si="247"/>
        <v xml:space="preserve"> </v>
      </c>
      <c r="I902" s="1" t="str">
        <f t="shared" si="243"/>
        <v xml:space="preserve"> </v>
      </c>
      <c r="J902" s="1" t="str">
        <f t="shared" si="244"/>
        <v xml:space="preserve"> </v>
      </c>
      <c r="K902" s="1" t="str">
        <f t="shared" si="245"/>
        <v xml:space="preserve"> </v>
      </c>
      <c r="L902" s="7"/>
      <c r="M902">
        <f t="shared" si="248"/>
        <v>0</v>
      </c>
      <c r="N902">
        <f t="shared" si="249"/>
        <v>0</v>
      </c>
      <c r="O902">
        <f t="shared" si="250"/>
        <v>0</v>
      </c>
      <c r="P902" s="1">
        <f t="shared" si="251"/>
        <v>0</v>
      </c>
      <c r="Q902" s="22">
        <f t="shared" si="237"/>
        <v>0</v>
      </c>
      <c r="R902" s="19">
        <f t="shared" si="237"/>
        <v>0</v>
      </c>
      <c r="S902" s="1">
        <f t="shared" si="237"/>
        <v>0</v>
      </c>
      <c r="T902" s="1">
        <f t="shared" si="237"/>
        <v>0</v>
      </c>
      <c r="U902" s="42" t="str">
        <f t="shared" si="252"/>
        <v xml:space="preserve"> </v>
      </c>
    </row>
    <row r="903" spans="1:21" ht="15.75" x14ac:dyDescent="0.25">
      <c r="A903" s="3">
        <v>900</v>
      </c>
      <c r="B903" s="4">
        <f t="shared" si="238"/>
        <v>900</v>
      </c>
      <c r="C903" s="1" t="str">
        <f t="shared" si="239"/>
        <v xml:space="preserve"> </v>
      </c>
      <c r="D903" t="str">
        <f t="shared" si="240"/>
        <v xml:space="preserve"> </v>
      </c>
      <c r="E903" s="1" t="str">
        <f t="shared" si="241"/>
        <v xml:space="preserve"> </v>
      </c>
      <c r="F903" s="1">
        <f t="shared" si="246"/>
        <v>0</v>
      </c>
      <c r="G903" s="1" t="str">
        <f t="shared" si="242"/>
        <v xml:space="preserve"> </v>
      </c>
      <c r="H903" s="42" t="str">
        <f t="shared" si="247"/>
        <v xml:space="preserve"> </v>
      </c>
      <c r="I903" s="1" t="str">
        <f t="shared" si="243"/>
        <v xml:space="preserve"> </v>
      </c>
      <c r="J903" s="1" t="str">
        <f t="shared" si="244"/>
        <v xml:space="preserve"> </v>
      </c>
      <c r="K903" s="1" t="str">
        <f t="shared" si="245"/>
        <v xml:space="preserve"> </v>
      </c>
      <c r="L903" s="7"/>
      <c r="M903">
        <f t="shared" si="248"/>
        <v>0</v>
      </c>
      <c r="N903">
        <f t="shared" si="249"/>
        <v>0</v>
      </c>
      <c r="O903">
        <f t="shared" si="250"/>
        <v>0</v>
      </c>
      <c r="P903" s="1">
        <f t="shared" si="251"/>
        <v>0</v>
      </c>
      <c r="Q903" s="22">
        <f t="shared" si="237"/>
        <v>0</v>
      </c>
      <c r="R903" s="19">
        <f t="shared" si="237"/>
        <v>0</v>
      </c>
      <c r="S903" s="1">
        <f t="shared" si="237"/>
        <v>0</v>
      </c>
      <c r="T903" s="1">
        <f t="shared" si="237"/>
        <v>0</v>
      </c>
      <c r="U903" s="42" t="str">
        <f t="shared" si="252"/>
        <v xml:space="preserve"> </v>
      </c>
    </row>
    <row r="904" spans="1:21" ht="15.75" x14ac:dyDescent="0.25">
      <c r="A904" s="3">
        <v>901</v>
      </c>
      <c r="B904" s="4">
        <f t="shared" si="238"/>
        <v>901</v>
      </c>
      <c r="C904" s="1" t="str">
        <f t="shared" si="239"/>
        <v xml:space="preserve"> </v>
      </c>
      <c r="D904" t="str">
        <f t="shared" si="240"/>
        <v xml:space="preserve"> </v>
      </c>
      <c r="E904" s="1" t="str">
        <f t="shared" si="241"/>
        <v xml:space="preserve"> </v>
      </c>
      <c r="F904" s="1">
        <f t="shared" si="246"/>
        <v>0</v>
      </c>
      <c r="G904" s="1" t="str">
        <f t="shared" si="242"/>
        <v xml:space="preserve"> </v>
      </c>
      <c r="H904" s="42" t="str">
        <f t="shared" si="247"/>
        <v xml:space="preserve"> </v>
      </c>
      <c r="I904" s="1" t="str">
        <f t="shared" si="243"/>
        <v xml:space="preserve"> </v>
      </c>
      <c r="J904" s="1" t="str">
        <f t="shared" si="244"/>
        <v xml:space="preserve"> </v>
      </c>
      <c r="K904" s="1" t="str">
        <f t="shared" si="245"/>
        <v xml:space="preserve"> </v>
      </c>
      <c r="L904" s="7"/>
      <c r="M904">
        <f t="shared" si="248"/>
        <v>0</v>
      </c>
      <c r="N904">
        <f t="shared" si="249"/>
        <v>0</v>
      </c>
      <c r="O904">
        <f t="shared" si="250"/>
        <v>0</v>
      </c>
      <c r="P904" s="1">
        <f t="shared" si="251"/>
        <v>0</v>
      </c>
      <c r="Q904" s="22">
        <f t="shared" si="237"/>
        <v>0</v>
      </c>
      <c r="R904" s="19">
        <f t="shared" si="237"/>
        <v>0</v>
      </c>
      <c r="S904" s="1">
        <f t="shared" si="237"/>
        <v>0</v>
      </c>
      <c r="T904" s="1">
        <f t="shared" si="237"/>
        <v>0</v>
      </c>
      <c r="U904" s="42" t="str">
        <f t="shared" si="252"/>
        <v xml:space="preserve"> </v>
      </c>
    </row>
    <row r="905" spans="1:21" ht="15.75" x14ac:dyDescent="0.25">
      <c r="A905" s="3">
        <v>902</v>
      </c>
      <c r="B905" s="4">
        <f t="shared" si="238"/>
        <v>902</v>
      </c>
      <c r="C905" s="1" t="str">
        <f t="shared" si="239"/>
        <v xml:space="preserve"> </v>
      </c>
      <c r="D905" t="str">
        <f t="shared" si="240"/>
        <v xml:space="preserve"> </v>
      </c>
      <c r="E905" s="1" t="str">
        <f t="shared" si="241"/>
        <v xml:space="preserve"> </v>
      </c>
      <c r="F905" s="1">
        <f t="shared" si="246"/>
        <v>0</v>
      </c>
      <c r="G905" s="1" t="str">
        <f t="shared" si="242"/>
        <v xml:space="preserve"> </v>
      </c>
      <c r="H905" s="42" t="str">
        <f t="shared" si="247"/>
        <v xml:space="preserve"> </v>
      </c>
      <c r="I905" s="1" t="str">
        <f t="shared" si="243"/>
        <v xml:space="preserve"> </v>
      </c>
      <c r="J905" s="1" t="str">
        <f t="shared" si="244"/>
        <v xml:space="preserve"> </v>
      </c>
      <c r="K905" s="1" t="str">
        <f t="shared" si="245"/>
        <v xml:space="preserve"> </v>
      </c>
      <c r="L905" s="7"/>
      <c r="M905">
        <f t="shared" si="248"/>
        <v>0</v>
      </c>
      <c r="N905">
        <f t="shared" si="249"/>
        <v>0</v>
      </c>
      <c r="O905">
        <f t="shared" si="250"/>
        <v>0</v>
      </c>
      <c r="P905" s="1">
        <f t="shared" si="251"/>
        <v>0</v>
      </c>
      <c r="Q905" s="22">
        <f t="shared" si="237"/>
        <v>0</v>
      </c>
      <c r="R905" s="19">
        <f t="shared" si="237"/>
        <v>0</v>
      </c>
      <c r="S905" s="1">
        <f t="shared" si="237"/>
        <v>0</v>
      </c>
      <c r="T905" s="1">
        <f t="shared" si="237"/>
        <v>0</v>
      </c>
      <c r="U905" s="42" t="str">
        <f t="shared" si="252"/>
        <v xml:space="preserve"> </v>
      </c>
    </row>
    <row r="906" spans="1:21" ht="15.75" x14ac:dyDescent="0.25">
      <c r="A906" s="3">
        <v>903</v>
      </c>
      <c r="B906" s="4">
        <f t="shared" si="238"/>
        <v>903</v>
      </c>
      <c r="C906" s="1" t="str">
        <f t="shared" si="239"/>
        <v xml:space="preserve"> </v>
      </c>
      <c r="D906" t="str">
        <f t="shared" si="240"/>
        <v xml:space="preserve"> </v>
      </c>
      <c r="E906" s="1" t="str">
        <f t="shared" si="241"/>
        <v xml:space="preserve"> </v>
      </c>
      <c r="F906" s="1">
        <f t="shared" si="246"/>
        <v>0</v>
      </c>
      <c r="G906" s="1" t="str">
        <f t="shared" si="242"/>
        <v xml:space="preserve"> </v>
      </c>
      <c r="H906" s="42" t="str">
        <f t="shared" si="247"/>
        <v xml:space="preserve"> </v>
      </c>
      <c r="I906" s="1" t="str">
        <f t="shared" si="243"/>
        <v xml:space="preserve"> </v>
      </c>
      <c r="J906" s="1" t="str">
        <f t="shared" si="244"/>
        <v xml:space="preserve"> </v>
      </c>
      <c r="K906" s="1" t="str">
        <f t="shared" si="245"/>
        <v xml:space="preserve"> </v>
      </c>
      <c r="L906" s="7"/>
      <c r="M906">
        <f t="shared" si="248"/>
        <v>0</v>
      </c>
      <c r="N906">
        <f t="shared" si="249"/>
        <v>0</v>
      </c>
      <c r="O906">
        <f t="shared" si="250"/>
        <v>0</v>
      </c>
      <c r="P906" s="1">
        <f t="shared" si="251"/>
        <v>0</v>
      </c>
      <c r="Q906" s="22">
        <f t="shared" si="237"/>
        <v>0</v>
      </c>
      <c r="R906" s="19">
        <f t="shared" si="237"/>
        <v>0</v>
      </c>
      <c r="S906" s="1">
        <f t="shared" si="237"/>
        <v>0</v>
      </c>
      <c r="T906" s="1">
        <f t="shared" si="237"/>
        <v>0</v>
      </c>
      <c r="U906" s="42" t="str">
        <f t="shared" si="252"/>
        <v xml:space="preserve"> </v>
      </c>
    </row>
    <row r="907" spans="1:21" ht="15.75" x14ac:dyDescent="0.25">
      <c r="A907" s="3">
        <v>904</v>
      </c>
      <c r="B907" s="4">
        <f t="shared" si="238"/>
        <v>904</v>
      </c>
      <c r="C907" s="1" t="str">
        <f t="shared" si="239"/>
        <v xml:space="preserve"> </v>
      </c>
      <c r="D907" t="str">
        <f t="shared" si="240"/>
        <v xml:space="preserve"> </v>
      </c>
      <c r="E907" s="1" t="str">
        <f t="shared" si="241"/>
        <v xml:space="preserve"> </v>
      </c>
      <c r="F907" s="1">
        <f t="shared" si="246"/>
        <v>0</v>
      </c>
      <c r="G907" s="1" t="str">
        <f t="shared" si="242"/>
        <v xml:space="preserve"> </v>
      </c>
      <c r="H907" s="42" t="str">
        <f t="shared" si="247"/>
        <v xml:space="preserve"> </v>
      </c>
      <c r="I907" s="1" t="str">
        <f t="shared" si="243"/>
        <v xml:space="preserve"> </v>
      </c>
      <c r="J907" s="1" t="str">
        <f t="shared" si="244"/>
        <v xml:space="preserve"> </v>
      </c>
      <c r="K907" s="1" t="str">
        <f t="shared" si="245"/>
        <v xml:space="preserve"> </v>
      </c>
      <c r="L907" s="7"/>
      <c r="M907">
        <f t="shared" si="248"/>
        <v>0</v>
      </c>
      <c r="N907">
        <f t="shared" si="249"/>
        <v>0</v>
      </c>
      <c r="O907">
        <f t="shared" si="250"/>
        <v>0</v>
      </c>
      <c r="P907" s="1">
        <f t="shared" si="251"/>
        <v>0</v>
      </c>
      <c r="Q907" s="22">
        <f t="shared" si="237"/>
        <v>0</v>
      </c>
      <c r="R907" s="19">
        <f t="shared" si="237"/>
        <v>0</v>
      </c>
      <c r="S907" s="1">
        <f t="shared" si="237"/>
        <v>0</v>
      </c>
      <c r="T907" s="1">
        <f t="shared" si="237"/>
        <v>0</v>
      </c>
      <c r="U907" s="42" t="str">
        <f t="shared" si="252"/>
        <v xml:space="preserve"> </v>
      </c>
    </row>
    <row r="908" spans="1:21" ht="15.75" x14ac:dyDescent="0.25">
      <c r="A908" s="3">
        <v>905</v>
      </c>
      <c r="B908" s="4">
        <f t="shared" si="238"/>
        <v>905</v>
      </c>
      <c r="C908" s="1" t="str">
        <f t="shared" si="239"/>
        <v xml:space="preserve"> </v>
      </c>
      <c r="D908" t="str">
        <f t="shared" si="240"/>
        <v xml:space="preserve"> </v>
      </c>
      <c r="E908" s="1" t="str">
        <f t="shared" si="241"/>
        <v xml:space="preserve"> </v>
      </c>
      <c r="F908" s="1">
        <f t="shared" si="246"/>
        <v>0</v>
      </c>
      <c r="G908" s="1" t="str">
        <f t="shared" si="242"/>
        <v xml:space="preserve"> </v>
      </c>
      <c r="H908" s="42" t="str">
        <f t="shared" si="247"/>
        <v xml:space="preserve"> </v>
      </c>
      <c r="I908" s="1" t="str">
        <f t="shared" si="243"/>
        <v xml:space="preserve"> </v>
      </c>
      <c r="J908" s="1" t="str">
        <f t="shared" si="244"/>
        <v xml:space="preserve"> </v>
      </c>
      <c r="K908" s="1" t="str">
        <f t="shared" si="245"/>
        <v xml:space="preserve"> </v>
      </c>
      <c r="L908" s="7"/>
      <c r="M908">
        <f t="shared" si="248"/>
        <v>0</v>
      </c>
      <c r="N908">
        <f t="shared" si="249"/>
        <v>0</v>
      </c>
      <c r="O908">
        <f t="shared" si="250"/>
        <v>0</v>
      </c>
      <c r="P908" s="1">
        <f t="shared" si="251"/>
        <v>0</v>
      </c>
      <c r="Q908" s="22">
        <f t="shared" si="237"/>
        <v>0</v>
      </c>
      <c r="R908" s="19">
        <f t="shared" si="237"/>
        <v>0</v>
      </c>
      <c r="S908" s="1">
        <f t="shared" si="237"/>
        <v>0</v>
      </c>
      <c r="T908" s="1">
        <f t="shared" si="237"/>
        <v>0</v>
      </c>
      <c r="U908" s="42" t="str">
        <f t="shared" si="252"/>
        <v xml:space="preserve"> </v>
      </c>
    </row>
    <row r="909" spans="1:21" ht="15.75" x14ac:dyDescent="0.25">
      <c r="A909" s="3">
        <v>906</v>
      </c>
      <c r="B909" s="4">
        <f t="shared" si="238"/>
        <v>906</v>
      </c>
      <c r="C909" s="1" t="str">
        <f t="shared" si="239"/>
        <v xml:space="preserve"> </v>
      </c>
      <c r="D909" t="str">
        <f t="shared" si="240"/>
        <v xml:space="preserve"> </v>
      </c>
      <c r="E909" s="1" t="str">
        <f t="shared" si="241"/>
        <v xml:space="preserve"> </v>
      </c>
      <c r="F909" s="1">
        <f t="shared" si="246"/>
        <v>0</v>
      </c>
      <c r="G909" s="1" t="str">
        <f t="shared" si="242"/>
        <v xml:space="preserve"> </v>
      </c>
      <c r="H909" s="42" t="str">
        <f t="shared" si="247"/>
        <v xml:space="preserve"> </v>
      </c>
      <c r="I909" s="1" t="str">
        <f t="shared" si="243"/>
        <v xml:space="preserve"> </v>
      </c>
      <c r="J909" s="1" t="str">
        <f t="shared" si="244"/>
        <v xml:space="preserve"> </v>
      </c>
      <c r="K909" s="1" t="str">
        <f t="shared" si="245"/>
        <v xml:space="preserve"> </v>
      </c>
      <c r="L909" s="7"/>
      <c r="M909">
        <f t="shared" si="248"/>
        <v>0</v>
      </c>
      <c r="N909">
        <f t="shared" si="249"/>
        <v>0</v>
      </c>
      <c r="O909">
        <f t="shared" si="250"/>
        <v>0</v>
      </c>
      <c r="P909" s="1">
        <f t="shared" si="251"/>
        <v>0</v>
      </c>
      <c r="Q909" s="22">
        <f t="shared" si="237"/>
        <v>0</v>
      </c>
      <c r="R909" s="19">
        <f t="shared" si="237"/>
        <v>0</v>
      </c>
      <c r="S909" s="1">
        <f t="shared" si="237"/>
        <v>0</v>
      </c>
      <c r="T909" s="1">
        <f t="shared" si="237"/>
        <v>0</v>
      </c>
      <c r="U909" s="42" t="str">
        <f t="shared" si="252"/>
        <v xml:space="preserve"> </v>
      </c>
    </row>
    <row r="910" spans="1:21" ht="15.75" x14ac:dyDescent="0.25">
      <c r="A910" s="3">
        <v>907</v>
      </c>
      <c r="B910" s="4">
        <f t="shared" si="238"/>
        <v>907</v>
      </c>
      <c r="C910" s="1" t="str">
        <f t="shared" si="239"/>
        <v xml:space="preserve"> </v>
      </c>
      <c r="D910" t="str">
        <f t="shared" si="240"/>
        <v xml:space="preserve"> </v>
      </c>
      <c r="E910" s="1" t="str">
        <f t="shared" si="241"/>
        <v xml:space="preserve"> </v>
      </c>
      <c r="F910" s="1">
        <f t="shared" si="246"/>
        <v>0</v>
      </c>
      <c r="G910" s="1" t="str">
        <f t="shared" si="242"/>
        <v xml:space="preserve"> </v>
      </c>
      <c r="H910" s="42" t="str">
        <f t="shared" si="247"/>
        <v xml:space="preserve"> </v>
      </c>
      <c r="I910" s="1" t="str">
        <f t="shared" si="243"/>
        <v xml:space="preserve"> </v>
      </c>
      <c r="J910" s="1" t="str">
        <f t="shared" si="244"/>
        <v xml:space="preserve"> </v>
      </c>
      <c r="K910" s="1" t="str">
        <f t="shared" si="245"/>
        <v xml:space="preserve"> </v>
      </c>
      <c r="L910" s="7"/>
      <c r="M910">
        <f t="shared" si="248"/>
        <v>0</v>
      </c>
      <c r="N910">
        <f t="shared" si="249"/>
        <v>0</v>
      </c>
      <c r="O910">
        <f t="shared" si="250"/>
        <v>0</v>
      </c>
      <c r="P910" s="1">
        <f t="shared" si="251"/>
        <v>0</v>
      </c>
      <c r="Q910" s="22">
        <f t="shared" si="237"/>
        <v>0</v>
      </c>
      <c r="R910" s="19">
        <f t="shared" si="237"/>
        <v>0</v>
      </c>
      <c r="S910" s="1">
        <f t="shared" si="237"/>
        <v>0</v>
      </c>
      <c r="T910" s="1">
        <f t="shared" si="237"/>
        <v>0</v>
      </c>
      <c r="U910" s="42" t="str">
        <f t="shared" si="252"/>
        <v xml:space="preserve"> </v>
      </c>
    </row>
    <row r="911" spans="1:21" ht="15.75" x14ac:dyDescent="0.25">
      <c r="A911" s="3">
        <v>908</v>
      </c>
      <c r="B911" s="4">
        <f t="shared" si="238"/>
        <v>908</v>
      </c>
      <c r="C911" s="1" t="str">
        <f t="shared" si="239"/>
        <v xml:space="preserve"> </v>
      </c>
      <c r="D911" t="str">
        <f t="shared" si="240"/>
        <v xml:space="preserve"> </v>
      </c>
      <c r="E911" s="1" t="str">
        <f t="shared" si="241"/>
        <v xml:space="preserve"> </v>
      </c>
      <c r="F911" s="1">
        <f t="shared" si="246"/>
        <v>0</v>
      </c>
      <c r="G911" s="1" t="str">
        <f t="shared" si="242"/>
        <v xml:space="preserve"> </v>
      </c>
      <c r="H911" s="42" t="str">
        <f t="shared" si="247"/>
        <v xml:space="preserve"> </v>
      </c>
      <c r="I911" s="1" t="str">
        <f t="shared" si="243"/>
        <v xml:space="preserve"> </v>
      </c>
      <c r="J911" s="1" t="str">
        <f t="shared" si="244"/>
        <v xml:space="preserve"> </v>
      </c>
      <c r="K911" s="1" t="str">
        <f t="shared" si="245"/>
        <v xml:space="preserve"> </v>
      </c>
      <c r="L911" s="7"/>
      <c r="M911">
        <f t="shared" si="248"/>
        <v>0</v>
      </c>
      <c r="N911">
        <f t="shared" si="249"/>
        <v>0</v>
      </c>
      <c r="O911">
        <f t="shared" si="250"/>
        <v>0</v>
      </c>
      <c r="P911" s="1">
        <f t="shared" si="251"/>
        <v>0</v>
      </c>
      <c r="Q911" s="22">
        <f t="shared" si="237"/>
        <v>0</v>
      </c>
      <c r="R911" s="19">
        <f t="shared" si="237"/>
        <v>0</v>
      </c>
      <c r="S911" s="1">
        <f t="shared" si="237"/>
        <v>0</v>
      </c>
      <c r="T911" s="1">
        <f t="shared" si="237"/>
        <v>0</v>
      </c>
      <c r="U911" s="42" t="str">
        <f t="shared" si="252"/>
        <v xml:space="preserve"> </v>
      </c>
    </row>
    <row r="912" spans="1:21" ht="15.75" x14ac:dyDescent="0.25">
      <c r="A912" s="3">
        <v>909</v>
      </c>
      <c r="B912" s="4">
        <f t="shared" si="238"/>
        <v>909</v>
      </c>
      <c r="C912" s="1" t="str">
        <f t="shared" si="239"/>
        <v xml:space="preserve"> </v>
      </c>
      <c r="D912" t="str">
        <f t="shared" si="240"/>
        <v xml:space="preserve"> </v>
      </c>
      <c r="E912" s="1" t="str">
        <f t="shared" si="241"/>
        <v xml:space="preserve"> </v>
      </c>
      <c r="F912" s="1">
        <f t="shared" si="246"/>
        <v>0</v>
      </c>
      <c r="G912" s="1" t="str">
        <f t="shared" si="242"/>
        <v xml:space="preserve"> </v>
      </c>
      <c r="H912" s="42" t="str">
        <f t="shared" si="247"/>
        <v xml:space="preserve"> </v>
      </c>
      <c r="I912" s="1" t="str">
        <f t="shared" si="243"/>
        <v xml:space="preserve"> </v>
      </c>
      <c r="J912" s="1" t="str">
        <f t="shared" si="244"/>
        <v xml:space="preserve"> </v>
      </c>
      <c r="K912" s="1" t="str">
        <f t="shared" si="245"/>
        <v xml:space="preserve"> </v>
      </c>
      <c r="L912" s="7"/>
      <c r="M912">
        <f t="shared" si="248"/>
        <v>0</v>
      </c>
      <c r="N912">
        <f t="shared" si="249"/>
        <v>0</v>
      </c>
      <c r="O912">
        <f t="shared" si="250"/>
        <v>0</v>
      </c>
      <c r="P912" s="1">
        <f t="shared" si="251"/>
        <v>0</v>
      </c>
      <c r="Q912" s="22">
        <f t="shared" si="237"/>
        <v>0</v>
      </c>
      <c r="R912" s="19">
        <f t="shared" si="237"/>
        <v>0</v>
      </c>
      <c r="S912" s="1">
        <f t="shared" si="237"/>
        <v>0</v>
      </c>
      <c r="T912" s="1">
        <f t="shared" si="237"/>
        <v>0</v>
      </c>
      <c r="U912" s="42" t="str">
        <f t="shared" si="252"/>
        <v xml:space="preserve"> </v>
      </c>
    </row>
    <row r="913" spans="1:21" ht="15.75" x14ac:dyDescent="0.25">
      <c r="A913" s="3">
        <v>910</v>
      </c>
      <c r="B913" s="4">
        <f t="shared" si="238"/>
        <v>910</v>
      </c>
      <c r="C913" s="1" t="str">
        <f t="shared" si="239"/>
        <v xml:space="preserve"> </v>
      </c>
      <c r="D913" t="str">
        <f t="shared" si="240"/>
        <v xml:space="preserve"> </v>
      </c>
      <c r="E913" s="1" t="str">
        <f t="shared" si="241"/>
        <v xml:space="preserve"> </v>
      </c>
      <c r="F913" s="1">
        <f t="shared" si="246"/>
        <v>0</v>
      </c>
      <c r="G913" s="1" t="str">
        <f t="shared" si="242"/>
        <v xml:space="preserve"> </v>
      </c>
      <c r="H913" s="42" t="str">
        <f t="shared" si="247"/>
        <v xml:space="preserve"> </v>
      </c>
      <c r="I913" s="1" t="str">
        <f t="shared" si="243"/>
        <v xml:space="preserve"> </v>
      </c>
      <c r="J913" s="1" t="str">
        <f t="shared" si="244"/>
        <v xml:space="preserve"> </v>
      </c>
      <c r="K913" s="1" t="str">
        <f t="shared" si="245"/>
        <v xml:space="preserve"> </v>
      </c>
      <c r="L913" s="7"/>
      <c r="M913">
        <f t="shared" si="248"/>
        <v>0</v>
      </c>
      <c r="N913">
        <f t="shared" si="249"/>
        <v>0</v>
      </c>
      <c r="O913">
        <f t="shared" si="250"/>
        <v>0</v>
      </c>
      <c r="P913" s="1">
        <f t="shared" si="251"/>
        <v>0</v>
      </c>
      <c r="Q913" s="22">
        <f t="shared" si="237"/>
        <v>0</v>
      </c>
      <c r="R913" s="19">
        <f t="shared" si="237"/>
        <v>0</v>
      </c>
      <c r="S913" s="1">
        <f t="shared" si="237"/>
        <v>0</v>
      </c>
      <c r="T913" s="1">
        <f t="shared" si="237"/>
        <v>0</v>
      </c>
      <c r="U913" s="42" t="str">
        <f t="shared" si="252"/>
        <v xml:space="preserve"> </v>
      </c>
    </row>
    <row r="914" spans="1:21" ht="15.75" x14ac:dyDescent="0.25">
      <c r="A914" s="3">
        <v>911</v>
      </c>
      <c r="B914" s="4">
        <f t="shared" si="238"/>
        <v>911</v>
      </c>
      <c r="C914" s="1" t="str">
        <f t="shared" si="239"/>
        <v xml:space="preserve"> </v>
      </c>
      <c r="D914" t="str">
        <f t="shared" si="240"/>
        <v xml:space="preserve"> </v>
      </c>
      <c r="E914" s="1" t="str">
        <f t="shared" si="241"/>
        <v xml:space="preserve"> </v>
      </c>
      <c r="F914" s="1">
        <f t="shared" si="246"/>
        <v>0</v>
      </c>
      <c r="G914" s="1" t="str">
        <f t="shared" si="242"/>
        <v xml:space="preserve"> </v>
      </c>
      <c r="H914" s="42" t="str">
        <f t="shared" si="247"/>
        <v xml:space="preserve"> </v>
      </c>
      <c r="I914" s="1" t="str">
        <f t="shared" si="243"/>
        <v xml:space="preserve"> </v>
      </c>
      <c r="J914" s="1" t="str">
        <f t="shared" si="244"/>
        <v xml:space="preserve"> </v>
      </c>
      <c r="K914" s="1" t="str">
        <f t="shared" si="245"/>
        <v xml:space="preserve"> </v>
      </c>
      <c r="L914" s="7"/>
      <c r="M914">
        <f t="shared" si="248"/>
        <v>0</v>
      </c>
      <c r="N914">
        <f t="shared" si="249"/>
        <v>0</v>
      </c>
      <c r="O914">
        <f t="shared" si="250"/>
        <v>0</v>
      </c>
      <c r="P914" s="1">
        <f t="shared" si="251"/>
        <v>0</v>
      </c>
      <c r="Q914" s="22">
        <f t="shared" si="237"/>
        <v>0</v>
      </c>
      <c r="R914" s="19">
        <f t="shared" si="237"/>
        <v>0</v>
      </c>
      <c r="S914" s="1">
        <f t="shared" si="237"/>
        <v>0</v>
      </c>
      <c r="T914" s="1">
        <f t="shared" si="237"/>
        <v>0</v>
      </c>
      <c r="U914" s="42" t="str">
        <f t="shared" si="252"/>
        <v xml:space="preserve"> </v>
      </c>
    </row>
    <row r="915" spans="1:21" ht="15.75" x14ac:dyDescent="0.25">
      <c r="A915" s="3">
        <v>912</v>
      </c>
      <c r="B915" s="4">
        <f t="shared" si="238"/>
        <v>912</v>
      </c>
      <c r="C915" s="1" t="str">
        <f t="shared" si="239"/>
        <v xml:space="preserve"> </v>
      </c>
      <c r="D915" t="str">
        <f t="shared" si="240"/>
        <v xml:space="preserve"> </v>
      </c>
      <c r="E915" s="1" t="str">
        <f t="shared" si="241"/>
        <v xml:space="preserve"> </v>
      </c>
      <c r="F915" s="1">
        <f t="shared" si="246"/>
        <v>0</v>
      </c>
      <c r="G915" s="1" t="str">
        <f t="shared" si="242"/>
        <v xml:space="preserve"> </v>
      </c>
      <c r="H915" s="42" t="str">
        <f t="shared" si="247"/>
        <v xml:space="preserve"> </v>
      </c>
      <c r="I915" s="1" t="str">
        <f t="shared" si="243"/>
        <v xml:space="preserve"> </v>
      </c>
      <c r="J915" s="1" t="str">
        <f t="shared" si="244"/>
        <v xml:space="preserve"> </v>
      </c>
      <c r="K915" s="1" t="str">
        <f t="shared" si="245"/>
        <v xml:space="preserve"> </v>
      </c>
      <c r="L915" s="7"/>
      <c r="M915">
        <f t="shared" si="248"/>
        <v>0</v>
      </c>
      <c r="N915">
        <f t="shared" si="249"/>
        <v>0</v>
      </c>
      <c r="O915">
        <f t="shared" si="250"/>
        <v>0</v>
      </c>
      <c r="P915" s="1">
        <f t="shared" si="251"/>
        <v>0</v>
      </c>
      <c r="Q915" s="22">
        <f t="shared" si="237"/>
        <v>0</v>
      </c>
      <c r="R915" s="19">
        <f t="shared" si="237"/>
        <v>0</v>
      </c>
      <c r="S915" s="1">
        <f t="shared" si="237"/>
        <v>0</v>
      </c>
      <c r="T915" s="1">
        <f t="shared" si="237"/>
        <v>0</v>
      </c>
      <c r="U915" s="42" t="str">
        <f t="shared" si="252"/>
        <v xml:space="preserve"> </v>
      </c>
    </row>
    <row r="916" spans="1:21" ht="15.75" x14ac:dyDescent="0.25">
      <c r="A916" s="3">
        <v>913</v>
      </c>
      <c r="B916" s="4">
        <f t="shared" si="238"/>
        <v>913</v>
      </c>
      <c r="C916" s="1" t="str">
        <f t="shared" si="239"/>
        <v xml:space="preserve"> </v>
      </c>
      <c r="D916" t="str">
        <f t="shared" si="240"/>
        <v xml:space="preserve"> </v>
      </c>
      <c r="E916" s="1" t="str">
        <f t="shared" si="241"/>
        <v xml:space="preserve"> </v>
      </c>
      <c r="F916" s="1">
        <f t="shared" si="246"/>
        <v>0</v>
      </c>
      <c r="G916" s="1" t="str">
        <f t="shared" si="242"/>
        <v xml:space="preserve"> </v>
      </c>
      <c r="H916" s="42" t="str">
        <f t="shared" si="247"/>
        <v xml:space="preserve"> </v>
      </c>
      <c r="I916" s="1" t="str">
        <f t="shared" si="243"/>
        <v xml:space="preserve"> </v>
      </c>
      <c r="J916" s="1" t="str">
        <f t="shared" si="244"/>
        <v xml:space="preserve"> </v>
      </c>
      <c r="K916" s="1" t="str">
        <f t="shared" si="245"/>
        <v xml:space="preserve"> </v>
      </c>
      <c r="L916" s="7"/>
      <c r="M916">
        <f t="shared" si="248"/>
        <v>0</v>
      </c>
      <c r="N916">
        <f t="shared" si="249"/>
        <v>0</v>
      </c>
      <c r="O916">
        <f t="shared" si="250"/>
        <v>0</v>
      </c>
      <c r="P916" s="1">
        <f t="shared" si="251"/>
        <v>0</v>
      </c>
      <c r="Q916" s="22">
        <f t="shared" si="237"/>
        <v>0</v>
      </c>
      <c r="R916" s="19">
        <f t="shared" si="237"/>
        <v>0</v>
      </c>
      <c r="S916" s="1">
        <f t="shared" si="237"/>
        <v>0</v>
      </c>
      <c r="T916" s="1">
        <f t="shared" si="237"/>
        <v>0</v>
      </c>
      <c r="U916" s="42" t="str">
        <f t="shared" si="252"/>
        <v xml:space="preserve"> </v>
      </c>
    </row>
    <row r="917" spans="1:21" ht="15.75" x14ac:dyDescent="0.25">
      <c r="A917" s="3">
        <v>914</v>
      </c>
      <c r="B917" s="4">
        <f t="shared" si="238"/>
        <v>914</v>
      </c>
      <c r="C917" s="1" t="str">
        <f t="shared" si="239"/>
        <v xml:space="preserve"> </v>
      </c>
      <c r="D917" t="str">
        <f t="shared" si="240"/>
        <v xml:space="preserve"> </v>
      </c>
      <c r="E917" s="1" t="str">
        <f t="shared" si="241"/>
        <v xml:space="preserve"> </v>
      </c>
      <c r="F917" s="1">
        <f t="shared" si="246"/>
        <v>0</v>
      </c>
      <c r="G917" s="1" t="str">
        <f t="shared" si="242"/>
        <v xml:space="preserve"> </v>
      </c>
      <c r="H917" s="42" t="str">
        <f t="shared" si="247"/>
        <v xml:space="preserve"> </v>
      </c>
      <c r="I917" s="1" t="str">
        <f t="shared" si="243"/>
        <v xml:space="preserve"> </v>
      </c>
      <c r="J917" s="1" t="str">
        <f t="shared" si="244"/>
        <v xml:space="preserve"> </v>
      </c>
      <c r="K917" s="1" t="str">
        <f t="shared" si="245"/>
        <v xml:space="preserve"> </v>
      </c>
      <c r="L917" s="7"/>
      <c r="M917">
        <f t="shared" si="248"/>
        <v>0</v>
      </c>
      <c r="N917">
        <f t="shared" si="249"/>
        <v>0</v>
      </c>
      <c r="O917">
        <f t="shared" si="250"/>
        <v>0</v>
      </c>
      <c r="P917" s="1">
        <f t="shared" si="251"/>
        <v>0</v>
      </c>
      <c r="Q917" s="22">
        <f t="shared" si="237"/>
        <v>0</v>
      </c>
      <c r="R917" s="19">
        <f t="shared" si="237"/>
        <v>0</v>
      </c>
      <c r="S917" s="1">
        <f t="shared" si="237"/>
        <v>0</v>
      </c>
      <c r="T917" s="1">
        <f t="shared" si="237"/>
        <v>0</v>
      </c>
      <c r="U917" s="42" t="str">
        <f t="shared" si="252"/>
        <v xml:space="preserve"> </v>
      </c>
    </row>
    <row r="918" spans="1:21" ht="15.75" x14ac:dyDescent="0.25">
      <c r="A918" s="3">
        <v>915</v>
      </c>
      <c r="B918" s="4">
        <f t="shared" si="238"/>
        <v>915</v>
      </c>
      <c r="C918" s="1" t="str">
        <f t="shared" si="239"/>
        <v xml:space="preserve"> </v>
      </c>
      <c r="D918" t="str">
        <f t="shared" si="240"/>
        <v xml:space="preserve"> </v>
      </c>
      <c r="E918" s="1" t="str">
        <f t="shared" si="241"/>
        <v xml:space="preserve"> </v>
      </c>
      <c r="F918" s="1">
        <f t="shared" si="246"/>
        <v>0</v>
      </c>
      <c r="G918" s="1" t="str">
        <f t="shared" si="242"/>
        <v xml:space="preserve"> </v>
      </c>
      <c r="H918" s="42" t="str">
        <f t="shared" si="247"/>
        <v xml:space="preserve"> </v>
      </c>
      <c r="I918" s="1" t="str">
        <f t="shared" si="243"/>
        <v xml:space="preserve"> </v>
      </c>
      <c r="J918" s="1" t="str">
        <f t="shared" si="244"/>
        <v xml:space="preserve"> </v>
      </c>
      <c r="K918" s="1" t="str">
        <f t="shared" si="245"/>
        <v xml:space="preserve"> </v>
      </c>
      <c r="L918" s="7"/>
      <c r="M918">
        <f t="shared" si="248"/>
        <v>0</v>
      </c>
      <c r="N918">
        <f t="shared" si="249"/>
        <v>0</v>
      </c>
      <c r="O918">
        <f t="shared" si="250"/>
        <v>0</v>
      </c>
      <c r="P918" s="1">
        <f t="shared" si="251"/>
        <v>0</v>
      </c>
      <c r="Q918" s="22">
        <f t="shared" si="237"/>
        <v>0</v>
      </c>
      <c r="R918" s="19">
        <f t="shared" si="237"/>
        <v>0</v>
      </c>
      <c r="S918" s="1">
        <f t="shared" si="237"/>
        <v>0</v>
      </c>
      <c r="T918" s="1">
        <f t="shared" si="237"/>
        <v>0</v>
      </c>
      <c r="U918" s="42" t="str">
        <f t="shared" si="252"/>
        <v xml:space="preserve"> </v>
      </c>
    </row>
    <row r="919" spans="1:21" ht="15.75" x14ac:dyDescent="0.25">
      <c r="A919" s="3">
        <v>916</v>
      </c>
      <c r="B919" s="4">
        <f t="shared" si="238"/>
        <v>916</v>
      </c>
      <c r="C919" s="1" t="str">
        <f t="shared" si="239"/>
        <v xml:space="preserve"> </v>
      </c>
      <c r="D919" t="str">
        <f t="shared" si="240"/>
        <v xml:space="preserve"> </v>
      </c>
      <c r="E919" s="1" t="str">
        <f t="shared" si="241"/>
        <v xml:space="preserve"> </v>
      </c>
      <c r="F919" s="1">
        <f t="shared" si="246"/>
        <v>0</v>
      </c>
      <c r="G919" s="1" t="str">
        <f t="shared" si="242"/>
        <v xml:space="preserve"> </v>
      </c>
      <c r="H919" s="42" t="str">
        <f t="shared" si="247"/>
        <v xml:space="preserve"> </v>
      </c>
      <c r="I919" s="1" t="str">
        <f t="shared" si="243"/>
        <v xml:space="preserve"> </v>
      </c>
      <c r="J919" s="1" t="str">
        <f t="shared" si="244"/>
        <v xml:space="preserve"> </v>
      </c>
      <c r="K919" s="1" t="str">
        <f t="shared" si="245"/>
        <v xml:space="preserve"> </v>
      </c>
      <c r="L919" s="7"/>
      <c r="M919">
        <f t="shared" si="248"/>
        <v>0</v>
      </c>
      <c r="N919">
        <f t="shared" si="249"/>
        <v>0</v>
      </c>
      <c r="O919">
        <f t="shared" si="250"/>
        <v>0</v>
      </c>
      <c r="P919" s="1">
        <f t="shared" si="251"/>
        <v>0</v>
      </c>
      <c r="Q919" s="22">
        <f t="shared" si="237"/>
        <v>0</v>
      </c>
      <c r="R919" s="19">
        <f t="shared" si="237"/>
        <v>0</v>
      </c>
      <c r="S919" s="1">
        <f t="shared" si="237"/>
        <v>0</v>
      </c>
      <c r="T919" s="1">
        <f t="shared" si="237"/>
        <v>0</v>
      </c>
      <c r="U919" s="42" t="str">
        <f t="shared" si="252"/>
        <v xml:space="preserve"> </v>
      </c>
    </row>
    <row r="920" spans="1:21" ht="15.75" x14ac:dyDescent="0.25">
      <c r="A920" s="3">
        <v>917</v>
      </c>
      <c r="B920" s="4">
        <f t="shared" si="238"/>
        <v>917</v>
      </c>
      <c r="C920" s="1" t="str">
        <f t="shared" si="239"/>
        <v xml:space="preserve"> </v>
      </c>
      <c r="D920" t="str">
        <f t="shared" si="240"/>
        <v xml:space="preserve"> </v>
      </c>
      <c r="E920" s="1" t="str">
        <f t="shared" si="241"/>
        <v xml:space="preserve"> </v>
      </c>
      <c r="F920" s="1">
        <f t="shared" si="246"/>
        <v>0</v>
      </c>
      <c r="G920" s="1" t="str">
        <f t="shared" si="242"/>
        <v xml:space="preserve"> </v>
      </c>
      <c r="H920" s="42" t="str">
        <f t="shared" si="247"/>
        <v xml:space="preserve"> </v>
      </c>
      <c r="I920" s="1" t="str">
        <f t="shared" si="243"/>
        <v xml:space="preserve"> </v>
      </c>
      <c r="J920" s="1" t="str">
        <f t="shared" si="244"/>
        <v xml:space="preserve"> </v>
      </c>
      <c r="K920" s="1" t="str">
        <f t="shared" si="245"/>
        <v xml:space="preserve"> </v>
      </c>
      <c r="L920" s="7"/>
      <c r="M920">
        <f t="shared" si="248"/>
        <v>0</v>
      </c>
      <c r="N920">
        <f t="shared" si="249"/>
        <v>0</v>
      </c>
      <c r="O920">
        <f t="shared" si="250"/>
        <v>0</v>
      </c>
      <c r="P920" s="1">
        <f t="shared" si="251"/>
        <v>0</v>
      </c>
      <c r="Q920" s="22">
        <f t="shared" si="237"/>
        <v>0</v>
      </c>
      <c r="R920" s="19">
        <f t="shared" si="237"/>
        <v>0</v>
      </c>
      <c r="S920" s="1">
        <f t="shared" si="237"/>
        <v>0</v>
      </c>
      <c r="T920" s="1">
        <f t="shared" si="237"/>
        <v>0</v>
      </c>
      <c r="U920" s="42" t="str">
        <f t="shared" si="252"/>
        <v xml:space="preserve"> </v>
      </c>
    </row>
    <row r="921" spans="1:21" ht="15.75" x14ac:dyDescent="0.25">
      <c r="A921" s="3">
        <v>918</v>
      </c>
      <c r="B921" s="4" t="str">
        <f t="shared" si="238"/>
        <v xml:space="preserve"> </v>
      </c>
      <c r="C921" s="1">
        <f t="shared" si="239"/>
        <v>918</v>
      </c>
      <c r="D921" t="str">
        <f t="shared" si="240"/>
        <v>FIOCCO CREMONESE MATTIA</v>
      </c>
      <c r="E921" s="1" t="str">
        <f t="shared" si="241"/>
        <v>Z04019</v>
      </c>
      <c r="F921" s="1">
        <f t="shared" si="246"/>
        <v>0</v>
      </c>
      <c r="G921" s="1" t="str">
        <f t="shared" si="242"/>
        <v xml:space="preserve"> </v>
      </c>
      <c r="H921" s="42" t="str">
        <f t="shared" si="247"/>
        <v>FIOCCO CREMONESE MATTIA</v>
      </c>
      <c r="I921" s="1" t="str">
        <f t="shared" si="243"/>
        <v>VEN</v>
      </c>
      <c r="J921" s="1">
        <f t="shared" si="244"/>
        <v>65</v>
      </c>
      <c r="K921" s="1" t="str">
        <f t="shared" si="245"/>
        <v>CADETTI</v>
      </c>
      <c r="L921" s="7"/>
      <c r="M921">
        <f t="shared" si="248"/>
        <v>0</v>
      </c>
      <c r="N921">
        <f t="shared" si="249"/>
        <v>0</v>
      </c>
      <c r="O921">
        <f t="shared" si="250"/>
        <v>0</v>
      </c>
      <c r="P921" s="1">
        <f t="shared" si="251"/>
        <v>0</v>
      </c>
      <c r="Q921" s="22">
        <f t="shared" si="237"/>
        <v>0</v>
      </c>
      <c r="R921" s="19">
        <f t="shared" si="237"/>
        <v>0</v>
      </c>
      <c r="S921" s="1">
        <f t="shared" si="237"/>
        <v>0</v>
      </c>
      <c r="T921" s="1">
        <f t="shared" si="237"/>
        <v>0</v>
      </c>
      <c r="U921" s="42" t="str">
        <f t="shared" si="252"/>
        <v xml:space="preserve"> </v>
      </c>
    </row>
    <row r="922" spans="1:21" ht="15.75" x14ac:dyDescent="0.25">
      <c r="A922" s="3">
        <v>919</v>
      </c>
      <c r="B922" s="4">
        <f t="shared" si="238"/>
        <v>919</v>
      </c>
      <c r="C922" s="1" t="str">
        <f t="shared" si="239"/>
        <v xml:space="preserve"> </v>
      </c>
      <c r="D922" t="str">
        <f t="shared" si="240"/>
        <v xml:space="preserve"> </v>
      </c>
      <c r="E922" s="1" t="str">
        <f t="shared" si="241"/>
        <v xml:space="preserve"> </v>
      </c>
      <c r="F922" s="1">
        <f t="shared" si="246"/>
        <v>0</v>
      </c>
      <c r="G922" s="1" t="str">
        <f t="shared" si="242"/>
        <v xml:space="preserve"> </v>
      </c>
      <c r="H922" s="42" t="str">
        <f t="shared" si="247"/>
        <v xml:space="preserve"> </v>
      </c>
      <c r="I922" s="1" t="str">
        <f t="shared" si="243"/>
        <v xml:space="preserve"> </v>
      </c>
      <c r="J922" s="1" t="str">
        <f t="shared" si="244"/>
        <v xml:space="preserve"> </v>
      </c>
      <c r="K922" s="1" t="str">
        <f t="shared" si="245"/>
        <v xml:space="preserve"> </v>
      </c>
      <c r="L922" s="7"/>
      <c r="M922">
        <f t="shared" si="248"/>
        <v>0</v>
      </c>
      <c r="N922">
        <f t="shared" si="249"/>
        <v>0</v>
      </c>
      <c r="O922">
        <f t="shared" si="250"/>
        <v>0</v>
      </c>
      <c r="P922" s="1">
        <f t="shared" si="251"/>
        <v>0</v>
      </c>
      <c r="Q922" s="22">
        <f t="shared" si="237"/>
        <v>0</v>
      </c>
      <c r="R922" s="19">
        <f t="shared" ref="R922:T985" si="253">AA922</f>
        <v>0</v>
      </c>
      <c r="S922" s="1">
        <f t="shared" si="253"/>
        <v>0</v>
      </c>
      <c r="T922" s="1">
        <f t="shared" si="253"/>
        <v>0</v>
      </c>
      <c r="U922" s="42" t="str">
        <f t="shared" si="252"/>
        <v xml:space="preserve"> </v>
      </c>
    </row>
    <row r="923" spans="1:21" ht="15.75" x14ac:dyDescent="0.25">
      <c r="A923" s="3">
        <v>920</v>
      </c>
      <c r="B923" s="4">
        <f t="shared" si="238"/>
        <v>920</v>
      </c>
      <c r="C923" s="1" t="str">
        <f t="shared" si="239"/>
        <v xml:space="preserve"> </v>
      </c>
      <c r="D923" t="str">
        <f t="shared" si="240"/>
        <v xml:space="preserve"> </v>
      </c>
      <c r="E923" s="1" t="str">
        <f t="shared" si="241"/>
        <v xml:space="preserve"> </v>
      </c>
      <c r="F923" s="1">
        <f t="shared" si="246"/>
        <v>0</v>
      </c>
      <c r="G923" s="1" t="str">
        <f t="shared" si="242"/>
        <v xml:space="preserve"> </v>
      </c>
      <c r="H923" s="42" t="str">
        <f t="shared" si="247"/>
        <v xml:space="preserve"> </v>
      </c>
      <c r="I923" s="1" t="str">
        <f t="shared" si="243"/>
        <v xml:space="preserve"> </v>
      </c>
      <c r="J923" s="1" t="str">
        <f t="shared" si="244"/>
        <v xml:space="preserve"> </v>
      </c>
      <c r="K923" s="1" t="str">
        <f t="shared" si="245"/>
        <v xml:space="preserve"> </v>
      </c>
      <c r="L923" s="7"/>
      <c r="M923">
        <f t="shared" si="248"/>
        <v>0</v>
      </c>
      <c r="N923">
        <f t="shared" si="249"/>
        <v>0</v>
      </c>
      <c r="O923">
        <f t="shared" si="250"/>
        <v>0</v>
      </c>
      <c r="P923" s="1">
        <f t="shared" si="251"/>
        <v>0</v>
      </c>
      <c r="Q923" s="22">
        <f t="shared" ref="Q923:T986" si="254">Z923</f>
        <v>0</v>
      </c>
      <c r="R923" s="19">
        <f t="shared" si="253"/>
        <v>0</v>
      </c>
      <c r="S923" s="1">
        <f t="shared" si="253"/>
        <v>0</v>
      </c>
      <c r="T923" s="1">
        <f t="shared" si="253"/>
        <v>0</v>
      </c>
      <c r="U923" s="42" t="str">
        <f t="shared" si="252"/>
        <v xml:space="preserve"> </v>
      </c>
    </row>
    <row r="924" spans="1:21" ht="15.75" x14ac:dyDescent="0.25">
      <c r="A924" s="3">
        <v>921</v>
      </c>
      <c r="B924" s="4" t="str">
        <f t="shared" si="238"/>
        <v xml:space="preserve"> </v>
      </c>
      <c r="C924" s="1">
        <f t="shared" si="239"/>
        <v>921</v>
      </c>
      <c r="D924" t="str">
        <f t="shared" si="240"/>
        <v>SIMIONI DAVIDE</v>
      </c>
      <c r="E924" s="1" t="str">
        <f t="shared" si="241"/>
        <v>A02586</v>
      </c>
      <c r="F924" s="1">
        <f t="shared" si="246"/>
        <v>0</v>
      </c>
      <c r="G924" s="1" t="str">
        <f t="shared" si="242"/>
        <v xml:space="preserve"> </v>
      </c>
      <c r="H924" s="42" t="str">
        <f t="shared" si="247"/>
        <v>SIMIONI DAVIDE</v>
      </c>
      <c r="I924" s="1" t="str">
        <f t="shared" si="243"/>
        <v>VEN</v>
      </c>
      <c r="J924" s="1">
        <f t="shared" si="244"/>
        <v>65</v>
      </c>
      <c r="K924" s="1" t="str">
        <f t="shared" si="245"/>
        <v>DEBUTTANTI</v>
      </c>
      <c r="L924" s="7"/>
      <c r="M924">
        <f t="shared" si="248"/>
        <v>0</v>
      </c>
      <c r="N924">
        <f t="shared" si="249"/>
        <v>0</v>
      </c>
      <c r="O924">
        <f t="shared" si="250"/>
        <v>0</v>
      </c>
      <c r="P924" s="1">
        <f t="shared" si="251"/>
        <v>0</v>
      </c>
      <c r="Q924" s="22">
        <f t="shared" si="254"/>
        <v>0</v>
      </c>
      <c r="R924" s="19">
        <f t="shared" si="253"/>
        <v>0</v>
      </c>
      <c r="S924" s="1">
        <f t="shared" si="253"/>
        <v>0</v>
      </c>
      <c r="T924" s="1">
        <f t="shared" si="253"/>
        <v>0</v>
      </c>
      <c r="U924" s="42" t="str">
        <f t="shared" si="252"/>
        <v xml:space="preserve"> </v>
      </c>
    </row>
    <row r="925" spans="1:21" ht="15.75" x14ac:dyDescent="0.25">
      <c r="A925" s="3">
        <v>922</v>
      </c>
      <c r="B925" s="4">
        <f t="shared" si="238"/>
        <v>922</v>
      </c>
      <c r="C925" s="1" t="str">
        <f t="shared" si="239"/>
        <v xml:space="preserve"> </v>
      </c>
      <c r="D925" t="str">
        <f t="shared" si="240"/>
        <v xml:space="preserve"> </v>
      </c>
      <c r="E925" s="1" t="str">
        <f t="shared" si="241"/>
        <v xml:space="preserve"> </v>
      </c>
      <c r="F925" s="1">
        <f t="shared" si="246"/>
        <v>0</v>
      </c>
      <c r="G925" s="1" t="str">
        <f t="shared" si="242"/>
        <v xml:space="preserve"> </v>
      </c>
      <c r="H925" s="42" t="str">
        <f t="shared" si="247"/>
        <v xml:space="preserve"> </v>
      </c>
      <c r="I925" s="1" t="str">
        <f t="shared" si="243"/>
        <v xml:space="preserve"> </v>
      </c>
      <c r="J925" s="1" t="str">
        <f t="shared" si="244"/>
        <v xml:space="preserve"> </v>
      </c>
      <c r="K925" s="1" t="str">
        <f t="shared" si="245"/>
        <v xml:space="preserve"> </v>
      </c>
      <c r="L925" s="7"/>
      <c r="M925">
        <f t="shared" si="248"/>
        <v>0</v>
      </c>
      <c r="N925">
        <f t="shared" si="249"/>
        <v>0</v>
      </c>
      <c r="O925">
        <f t="shared" si="250"/>
        <v>0</v>
      </c>
      <c r="P925" s="1">
        <f t="shared" si="251"/>
        <v>0</v>
      </c>
      <c r="Q925" s="22">
        <f t="shared" si="254"/>
        <v>0</v>
      </c>
      <c r="R925" s="19">
        <f t="shared" si="253"/>
        <v>0</v>
      </c>
      <c r="S925" s="1">
        <f t="shared" si="253"/>
        <v>0</v>
      </c>
      <c r="T925" s="1">
        <f t="shared" si="253"/>
        <v>0</v>
      </c>
      <c r="U925" s="42" t="str">
        <f t="shared" si="252"/>
        <v xml:space="preserve"> </v>
      </c>
    </row>
    <row r="926" spans="1:21" ht="15.75" x14ac:dyDescent="0.25">
      <c r="A926" s="3">
        <v>923</v>
      </c>
      <c r="B926" s="4">
        <f t="shared" si="238"/>
        <v>923</v>
      </c>
      <c r="C926" s="1" t="str">
        <f t="shared" si="239"/>
        <v xml:space="preserve"> </v>
      </c>
      <c r="D926" t="str">
        <f t="shared" si="240"/>
        <v xml:space="preserve"> </v>
      </c>
      <c r="E926" s="1" t="str">
        <f t="shared" si="241"/>
        <v xml:space="preserve"> </v>
      </c>
      <c r="F926" s="1">
        <f t="shared" si="246"/>
        <v>0</v>
      </c>
      <c r="G926" s="1" t="str">
        <f t="shared" si="242"/>
        <v xml:space="preserve"> </v>
      </c>
      <c r="H926" s="42" t="str">
        <f t="shared" si="247"/>
        <v xml:space="preserve"> </v>
      </c>
      <c r="I926" s="1" t="str">
        <f t="shared" si="243"/>
        <v xml:space="preserve"> </v>
      </c>
      <c r="J926" s="1" t="str">
        <f t="shared" si="244"/>
        <v xml:space="preserve"> </v>
      </c>
      <c r="K926" s="1" t="str">
        <f t="shared" si="245"/>
        <v xml:space="preserve"> </v>
      </c>
      <c r="L926" s="7"/>
      <c r="M926">
        <f t="shared" si="248"/>
        <v>0</v>
      </c>
      <c r="N926">
        <f t="shared" si="249"/>
        <v>0</v>
      </c>
      <c r="O926">
        <f t="shared" si="250"/>
        <v>0</v>
      </c>
      <c r="P926" s="1">
        <f t="shared" si="251"/>
        <v>0</v>
      </c>
      <c r="Q926" s="22">
        <f t="shared" si="254"/>
        <v>0</v>
      </c>
      <c r="R926" s="19">
        <f t="shared" si="253"/>
        <v>0</v>
      </c>
      <c r="S926" s="1">
        <f t="shared" si="253"/>
        <v>0</v>
      </c>
      <c r="T926" s="1">
        <f t="shared" si="253"/>
        <v>0</v>
      </c>
      <c r="U926" s="42" t="str">
        <f t="shared" si="252"/>
        <v xml:space="preserve"> </v>
      </c>
    </row>
    <row r="927" spans="1:21" ht="15.75" x14ac:dyDescent="0.25">
      <c r="A927" s="3">
        <v>924</v>
      </c>
      <c r="B927" s="4">
        <f t="shared" si="238"/>
        <v>924</v>
      </c>
      <c r="C927" s="1" t="str">
        <f t="shared" si="239"/>
        <v xml:space="preserve"> </v>
      </c>
      <c r="D927" t="str">
        <f t="shared" si="240"/>
        <v xml:space="preserve"> </v>
      </c>
      <c r="E927" s="1" t="str">
        <f t="shared" si="241"/>
        <v xml:space="preserve"> </v>
      </c>
      <c r="F927" s="1">
        <f t="shared" si="246"/>
        <v>0</v>
      </c>
      <c r="G927" s="1" t="str">
        <f t="shared" si="242"/>
        <v xml:space="preserve"> </v>
      </c>
      <c r="H927" s="42" t="str">
        <f t="shared" si="247"/>
        <v xml:space="preserve"> </v>
      </c>
      <c r="I927" s="1" t="str">
        <f t="shared" si="243"/>
        <v xml:space="preserve"> </v>
      </c>
      <c r="J927" s="1" t="str">
        <f t="shared" si="244"/>
        <v xml:space="preserve"> </v>
      </c>
      <c r="K927" s="1" t="str">
        <f t="shared" si="245"/>
        <v xml:space="preserve"> </v>
      </c>
      <c r="L927" s="7"/>
      <c r="M927">
        <f t="shared" si="248"/>
        <v>0</v>
      </c>
      <c r="N927">
        <f t="shared" si="249"/>
        <v>0</v>
      </c>
      <c r="O927">
        <f t="shared" si="250"/>
        <v>0</v>
      </c>
      <c r="P927" s="1">
        <f t="shared" si="251"/>
        <v>0</v>
      </c>
      <c r="Q927" s="22">
        <f t="shared" si="254"/>
        <v>0</v>
      </c>
      <c r="R927" s="19">
        <f t="shared" si="253"/>
        <v>0</v>
      </c>
      <c r="S927" s="1">
        <f t="shared" si="253"/>
        <v>0</v>
      </c>
      <c r="T927" s="1">
        <f t="shared" si="253"/>
        <v>0</v>
      </c>
      <c r="U927" s="42" t="str">
        <f t="shared" si="252"/>
        <v xml:space="preserve"> </v>
      </c>
    </row>
    <row r="928" spans="1:21" ht="15.75" x14ac:dyDescent="0.25">
      <c r="A928" s="3">
        <v>925</v>
      </c>
      <c r="B928" s="4">
        <f t="shared" si="238"/>
        <v>925</v>
      </c>
      <c r="C928" s="1" t="str">
        <f t="shared" si="239"/>
        <v xml:space="preserve"> </v>
      </c>
      <c r="D928" t="str">
        <f t="shared" si="240"/>
        <v xml:space="preserve"> </v>
      </c>
      <c r="E928" s="1" t="str">
        <f t="shared" si="241"/>
        <v xml:space="preserve"> </v>
      </c>
      <c r="F928" s="1">
        <f t="shared" si="246"/>
        <v>0</v>
      </c>
      <c r="G928" s="1" t="str">
        <f t="shared" si="242"/>
        <v xml:space="preserve"> </v>
      </c>
      <c r="H928" s="42" t="str">
        <f t="shared" si="247"/>
        <v xml:space="preserve"> </v>
      </c>
      <c r="I928" s="1" t="str">
        <f t="shared" si="243"/>
        <v xml:space="preserve"> </v>
      </c>
      <c r="J928" s="1" t="str">
        <f t="shared" si="244"/>
        <v xml:space="preserve"> </v>
      </c>
      <c r="K928" s="1" t="str">
        <f t="shared" si="245"/>
        <v xml:space="preserve"> </v>
      </c>
      <c r="L928" s="7"/>
      <c r="M928">
        <f t="shared" si="248"/>
        <v>0</v>
      </c>
      <c r="N928">
        <f t="shared" si="249"/>
        <v>0</v>
      </c>
      <c r="O928">
        <f t="shared" si="250"/>
        <v>0</v>
      </c>
      <c r="P928" s="1">
        <f t="shared" si="251"/>
        <v>0</v>
      </c>
      <c r="Q928" s="22">
        <f t="shared" si="254"/>
        <v>0</v>
      </c>
      <c r="R928" s="19">
        <f t="shared" si="253"/>
        <v>0</v>
      </c>
      <c r="S928" s="1">
        <f t="shared" si="253"/>
        <v>0</v>
      </c>
      <c r="T928" s="1">
        <f t="shared" si="253"/>
        <v>0</v>
      </c>
      <c r="U928" s="42" t="str">
        <f t="shared" si="252"/>
        <v xml:space="preserve"> </v>
      </c>
    </row>
    <row r="929" spans="1:21" ht="15.75" x14ac:dyDescent="0.25">
      <c r="A929" s="3">
        <v>926</v>
      </c>
      <c r="B929" s="4" t="str">
        <f t="shared" si="238"/>
        <v xml:space="preserve"> </v>
      </c>
      <c r="C929" s="1">
        <f t="shared" si="239"/>
        <v>926</v>
      </c>
      <c r="D929" t="str">
        <f t="shared" si="240"/>
        <v>CERETTA GIACOMO</v>
      </c>
      <c r="E929" s="1" t="str">
        <f t="shared" si="241"/>
        <v>A00196</v>
      </c>
      <c r="F929" s="1">
        <f t="shared" si="246"/>
        <v>0</v>
      </c>
      <c r="G929" s="1" t="str">
        <f t="shared" si="242"/>
        <v xml:space="preserve"> </v>
      </c>
      <c r="H929" s="42" t="str">
        <f t="shared" si="247"/>
        <v>CERETTA GIACOMO</v>
      </c>
      <c r="I929" s="1" t="str">
        <f t="shared" si="243"/>
        <v>VEN</v>
      </c>
      <c r="J929" s="1">
        <f t="shared" si="244"/>
        <v>65</v>
      </c>
      <c r="K929" s="1" t="str">
        <f t="shared" si="245"/>
        <v>DEBUTTANTI</v>
      </c>
      <c r="L929" s="7"/>
      <c r="M929">
        <f t="shared" si="248"/>
        <v>0</v>
      </c>
      <c r="N929">
        <f t="shared" si="249"/>
        <v>0</v>
      </c>
      <c r="O929">
        <f t="shared" si="250"/>
        <v>0</v>
      </c>
      <c r="P929" s="1">
        <f t="shared" si="251"/>
        <v>0</v>
      </c>
      <c r="Q929" s="22">
        <f t="shared" si="254"/>
        <v>0</v>
      </c>
      <c r="R929" s="19">
        <f t="shared" si="253"/>
        <v>0</v>
      </c>
      <c r="S929" s="1">
        <f t="shared" si="253"/>
        <v>0</v>
      </c>
      <c r="T929" s="1">
        <f t="shared" si="253"/>
        <v>0</v>
      </c>
      <c r="U929" s="42" t="str">
        <f t="shared" si="252"/>
        <v xml:space="preserve"> </v>
      </c>
    </row>
    <row r="930" spans="1:21" ht="15.75" x14ac:dyDescent="0.25">
      <c r="A930" s="3">
        <v>927</v>
      </c>
      <c r="B930" s="4">
        <f t="shared" si="238"/>
        <v>927</v>
      </c>
      <c r="C930" s="1" t="str">
        <f t="shared" si="239"/>
        <v xml:space="preserve"> </v>
      </c>
      <c r="D930" t="str">
        <f t="shared" si="240"/>
        <v xml:space="preserve"> </v>
      </c>
      <c r="E930" s="1" t="str">
        <f t="shared" si="241"/>
        <v xml:space="preserve"> </v>
      </c>
      <c r="F930" s="1">
        <f t="shared" si="246"/>
        <v>0</v>
      </c>
      <c r="G930" s="1" t="str">
        <f t="shared" si="242"/>
        <v xml:space="preserve"> </v>
      </c>
      <c r="H930" s="42" t="str">
        <f t="shared" si="247"/>
        <v xml:space="preserve"> </v>
      </c>
      <c r="I930" s="1" t="str">
        <f t="shared" si="243"/>
        <v xml:space="preserve"> </v>
      </c>
      <c r="J930" s="1" t="str">
        <f t="shared" si="244"/>
        <v xml:space="preserve"> </v>
      </c>
      <c r="K930" s="1" t="str">
        <f t="shared" si="245"/>
        <v xml:space="preserve"> </v>
      </c>
      <c r="L930" s="7"/>
      <c r="M930">
        <f t="shared" si="248"/>
        <v>0</v>
      </c>
      <c r="N930">
        <f t="shared" si="249"/>
        <v>0</v>
      </c>
      <c r="O930">
        <f t="shared" si="250"/>
        <v>0</v>
      </c>
      <c r="P930" s="1">
        <f t="shared" si="251"/>
        <v>0</v>
      </c>
      <c r="Q930" s="22">
        <f t="shared" si="254"/>
        <v>0</v>
      </c>
      <c r="R930" s="19">
        <f t="shared" si="253"/>
        <v>0</v>
      </c>
      <c r="S930" s="1">
        <f t="shared" si="253"/>
        <v>0</v>
      </c>
      <c r="T930" s="1">
        <f t="shared" si="253"/>
        <v>0</v>
      </c>
      <c r="U930" s="42" t="str">
        <f t="shared" si="252"/>
        <v xml:space="preserve"> </v>
      </c>
    </row>
    <row r="931" spans="1:21" ht="15.75" x14ac:dyDescent="0.25">
      <c r="A931" s="3">
        <v>928</v>
      </c>
      <c r="B931" s="4">
        <f t="shared" si="238"/>
        <v>928</v>
      </c>
      <c r="C931" s="1" t="str">
        <f t="shared" si="239"/>
        <v xml:space="preserve"> </v>
      </c>
      <c r="D931" t="str">
        <f t="shared" si="240"/>
        <v xml:space="preserve"> </v>
      </c>
      <c r="E931" s="1" t="str">
        <f t="shared" si="241"/>
        <v xml:space="preserve"> </v>
      </c>
      <c r="F931" s="1">
        <f t="shared" si="246"/>
        <v>0</v>
      </c>
      <c r="G931" s="1" t="str">
        <f t="shared" si="242"/>
        <v xml:space="preserve"> </v>
      </c>
      <c r="H931" s="42" t="str">
        <f t="shared" si="247"/>
        <v xml:space="preserve"> </v>
      </c>
      <c r="I931" s="1" t="str">
        <f t="shared" si="243"/>
        <v xml:space="preserve"> </v>
      </c>
      <c r="J931" s="1" t="str">
        <f t="shared" si="244"/>
        <v xml:space="preserve"> </v>
      </c>
      <c r="K931" s="1" t="str">
        <f t="shared" si="245"/>
        <v xml:space="preserve"> </v>
      </c>
      <c r="L931" s="7"/>
      <c r="M931">
        <f t="shared" si="248"/>
        <v>0</v>
      </c>
      <c r="N931">
        <f t="shared" si="249"/>
        <v>0</v>
      </c>
      <c r="O931">
        <f t="shared" si="250"/>
        <v>0</v>
      </c>
      <c r="P931" s="1">
        <f t="shared" si="251"/>
        <v>0</v>
      </c>
      <c r="Q931" s="22">
        <f t="shared" si="254"/>
        <v>0</v>
      </c>
      <c r="R931" s="19">
        <f t="shared" si="253"/>
        <v>0</v>
      </c>
      <c r="S931" s="1">
        <f t="shared" si="253"/>
        <v>0</v>
      </c>
      <c r="T931" s="1">
        <f t="shared" si="253"/>
        <v>0</v>
      </c>
      <c r="U931" s="42" t="str">
        <f t="shared" si="252"/>
        <v xml:space="preserve"> </v>
      </c>
    </row>
    <row r="932" spans="1:21" ht="15.75" x14ac:dyDescent="0.25">
      <c r="A932" s="3">
        <v>929</v>
      </c>
      <c r="B932" s="4">
        <f t="shared" si="238"/>
        <v>929</v>
      </c>
      <c r="C932" s="1" t="str">
        <f t="shared" si="239"/>
        <v xml:space="preserve"> </v>
      </c>
      <c r="D932" t="str">
        <f t="shared" si="240"/>
        <v xml:space="preserve"> </v>
      </c>
      <c r="E932" s="1" t="str">
        <f t="shared" si="241"/>
        <v xml:space="preserve"> </v>
      </c>
      <c r="F932" s="1">
        <f t="shared" si="246"/>
        <v>0</v>
      </c>
      <c r="G932" s="1" t="str">
        <f t="shared" si="242"/>
        <v xml:space="preserve"> </v>
      </c>
      <c r="H932" s="42" t="str">
        <f t="shared" si="247"/>
        <v xml:space="preserve"> </v>
      </c>
      <c r="I932" s="1" t="str">
        <f t="shared" si="243"/>
        <v xml:space="preserve"> </v>
      </c>
      <c r="J932" s="1" t="str">
        <f t="shared" si="244"/>
        <v xml:space="preserve"> </v>
      </c>
      <c r="K932" s="1" t="str">
        <f t="shared" si="245"/>
        <v xml:space="preserve"> </v>
      </c>
      <c r="L932" s="7"/>
      <c r="M932">
        <f t="shared" si="248"/>
        <v>0</v>
      </c>
      <c r="N932">
        <f t="shared" si="249"/>
        <v>0</v>
      </c>
      <c r="O932">
        <f t="shared" si="250"/>
        <v>0</v>
      </c>
      <c r="P932" s="1">
        <f t="shared" si="251"/>
        <v>0</v>
      </c>
      <c r="Q932" s="22">
        <f t="shared" si="254"/>
        <v>0</v>
      </c>
      <c r="R932" s="19">
        <f t="shared" si="253"/>
        <v>0</v>
      </c>
      <c r="S932" s="1">
        <f t="shared" si="253"/>
        <v>0</v>
      </c>
      <c r="T932" s="1">
        <f t="shared" si="253"/>
        <v>0</v>
      </c>
      <c r="U932" s="42" t="str">
        <f t="shared" si="252"/>
        <v xml:space="preserve"> </v>
      </c>
    </row>
    <row r="933" spans="1:21" ht="15.75" x14ac:dyDescent="0.25">
      <c r="A933" s="3">
        <v>930</v>
      </c>
      <c r="B933" s="4">
        <f t="shared" si="238"/>
        <v>930</v>
      </c>
      <c r="C933" s="1" t="str">
        <f t="shared" si="239"/>
        <v xml:space="preserve"> </v>
      </c>
      <c r="D933" t="str">
        <f t="shared" si="240"/>
        <v xml:space="preserve"> </v>
      </c>
      <c r="E933" s="1" t="str">
        <f t="shared" si="241"/>
        <v xml:space="preserve"> </v>
      </c>
      <c r="F933" s="1">
        <f t="shared" si="246"/>
        <v>0</v>
      </c>
      <c r="G933" s="1" t="str">
        <f t="shared" si="242"/>
        <v xml:space="preserve"> </v>
      </c>
      <c r="H933" s="42" t="str">
        <f t="shared" si="247"/>
        <v xml:space="preserve"> </v>
      </c>
      <c r="I933" s="1" t="str">
        <f t="shared" si="243"/>
        <v xml:space="preserve"> </v>
      </c>
      <c r="J933" s="1" t="str">
        <f t="shared" si="244"/>
        <v xml:space="preserve"> </v>
      </c>
      <c r="K933" s="1" t="str">
        <f t="shared" si="245"/>
        <v xml:space="preserve"> </v>
      </c>
      <c r="L933" s="7"/>
      <c r="M933">
        <f t="shared" si="248"/>
        <v>0</v>
      </c>
      <c r="N933">
        <f t="shared" si="249"/>
        <v>0</v>
      </c>
      <c r="O933">
        <f t="shared" si="250"/>
        <v>0</v>
      </c>
      <c r="P933" s="1">
        <f t="shared" si="251"/>
        <v>0</v>
      </c>
      <c r="Q933" s="22">
        <f t="shared" si="254"/>
        <v>0</v>
      </c>
      <c r="R933" s="19">
        <f t="shared" si="253"/>
        <v>0</v>
      </c>
      <c r="S933" s="1">
        <f t="shared" si="253"/>
        <v>0</v>
      </c>
      <c r="T933" s="1">
        <f t="shared" si="253"/>
        <v>0</v>
      </c>
      <c r="U933" s="42" t="str">
        <f t="shared" si="252"/>
        <v xml:space="preserve"> </v>
      </c>
    </row>
    <row r="934" spans="1:21" ht="15.75" x14ac:dyDescent="0.25">
      <c r="A934" s="3">
        <v>931</v>
      </c>
      <c r="B934" s="4">
        <f t="shared" si="238"/>
        <v>931</v>
      </c>
      <c r="C934" s="1" t="str">
        <f t="shared" si="239"/>
        <v xml:space="preserve"> </v>
      </c>
      <c r="D934" t="str">
        <f t="shared" si="240"/>
        <v xml:space="preserve"> </v>
      </c>
      <c r="E934" s="1" t="str">
        <f t="shared" si="241"/>
        <v xml:space="preserve"> </v>
      </c>
      <c r="F934" s="1">
        <f t="shared" si="246"/>
        <v>0</v>
      </c>
      <c r="G934" s="1" t="str">
        <f t="shared" si="242"/>
        <v xml:space="preserve"> </v>
      </c>
      <c r="H934" s="42" t="str">
        <f t="shared" si="247"/>
        <v xml:space="preserve"> </v>
      </c>
      <c r="I934" s="1" t="str">
        <f t="shared" si="243"/>
        <v xml:space="preserve"> </v>
      </c>
      <c r="J934" s="1" t="str">
        <f t="shared" si="244"/>
        <v xml:space="preserve"> </v>
      </c>
      <c r="K934" s="1" t="str">
        <f t="shared" si="245"/>
        <v xml:space="preserve"> </v>
      </c>
      <c r="L934" s="7"/>
      <c r="M934">
        <f t="shared" si="248"/>
        <v>0</v>
      </c>
      <c r="N934">
        <f t="shared" si="249"/>
        <v>0</v>
      </c>
      <c r="O934">
        <f t="shared" si="250"/>
        <v>0</v>
      </c>
      <c r="P934" s="1">
        <f t="shared" si="251"/>
        <v>0</v>
      </c>
      <c r="Q934" s="22">
        <f t="shared" si="254"/>
        <v>0</v>
      </c>
      <c r="R934" s="19">
        <f t="shared" si="253"/>
        <v>0</v>
      </c>
      <c r="S934" s="1">
        <f t="shared" si="253"/>
        <v>0</v>
      </c>
      <c r="T934" s="1">
        <f t="shared" si="253"/>
        <v>0</v>
      </c>
      <c r="U934" s="42" t="str">
        <f t="shared" si="252"/>
        <v xml:space="preserve"> </v>
      </c>
    </row>
    <row r="935" spans="1:21" ht="15.75" x14ac:dyDescent="0.25">
      <c r="A935" s="3">
        <v>932</v>
      </c>
      <c r="B935" s="4">
        <f t="shared" si="238"/>
        <v>932</v>
      </c>
      <c r="C935" s="1" t="str">
        <f t="shared" si="239"/>
        <v xml:space="preserve"> </v>
      </c>
      <c r="D935" t="str">
        <f t="shared" si="240"/>
        <v xml:space="preserve"> </v>
      </c>
      <c r="E935" s="1" t="str">
        <f t="shared" si="241"/>
        <v xml:space="preserve"> </v>
      </c>
      <c r="F935" s="1">
        <f t="shared" si="246"/>
        <v>0</v>
      </c>
      <c r="G935" s="1" t="str">
        <f t="shared" si="242"/>
        <v xml:space="preserve"> </v>
      </c>
      <c r="H935" s="42" t="str">
        <f t="shared" si="247"/>
        <v xml:space="preserve"> </v>
      </c>
      <c r="I935" s="1" t="str">
        <f t="shared" si="243"/>
        <v xml:space="preserve"> </v>
      </c>
      <c r="J935" s="1" t="str">
        <f t="shared" si="244"/>
        <v xml:space="preserve"> </v>
      </c>
      <c r="K935" s="1" t="str">
        <f t="shared" si="245"/>
        <v xml:space="preserve"> </v>
      </c>
      <c r="L935" s="7"/>
      <c r="M935">
        <f t="shared" si="248"/>
        <v>0</v>
      </c>
      <c r="N935">
        <f t="shared" si="249"/>
        <v>0</v>
      </c>
      <c r="O935">
        <f t="shared" si="250"/>
        <v>0</v>
      </c>
      <c r="P935" s="1">
        <f t="shared" si="251"/>
        <v>0</v>
      </c>
      <c r="Q935" s="22">
        <f t="shared" si="254"/>
        <v>0</v>
      </c>
      <c r="R935" s="19">
        <f t="shared" si="253"/>
        <v>0</v>
      </c>
      <c r="S935" s="1">
        <f t="shared" si="253"/>
        <v>0</v>
      </c>
      <c r="T935" s="1">
        <f t="shared" si="253"/>
        <v>0</v>
      </c>
      <c r="U935" s="42" t="str">
        <f t="shared" si="252"/>
        <v xml:space="preserve"> </v>
      </c>
    </row>
    <row r="936" spans="1:21" ht="15.75" x14ac:dyDescent="0.25">
      <c r="A936" s="3">
        <v>933</v>
      </c>
      <c r="B936" s="4" t="str">
        <f t="shared" si="238"/>
        <v xml:space="preserve"> </v>
      </c>
      <c r="C936" s="1">
        <f t="shared" si="239"/>
        <v>933</v>
      </c>
      <c r="D936" t="str">
        <f t="shared" si="240"/>
        <v>TRESOLDI JACOPO</v>
      </c>
      <c r="E936" s="1" t="str">
        <f t="shared" si="241"/>
        <v>Z02691</v>
      </c>
      <c r="F936" s="1">
        <f t="shared" si="246"/>
        <v>0</v>
      </c>
      <c r="G936" s="1" t="str">
        <f t="shared" si="242"/>
        <v xml:space="preserve"> </v>
      </c>
      <c r="H936" s="42" t="str">
        <f t="shared" si="247"/>
        <v>TRESOLDI JACOPO</v>
      </c>
      <c r="I936" s="1" t="str">
        <f t="shared" si="243"/>
        <v>VEN</v>
      </c>
      <c r="J936" s="1">
        <f t="shared" si="244"/>
        <v>65</v>
      </c>
      <c r="K936" s="1" t="str">
        <f t="shared" si="245"/>
        <v>CADETTI</v>
      </c>
      <c r="L936" s="7"/>
      <c r="M936">
        <f t="shared" si="248"/>
        <v>0</v>
      </c>
      <c r="N936">
        <f t="shared" si="249"/>
        <v>0</v>
      </c>
      <c r="O936">
        <f t="shared" si="250"/>
        <v>0</v>
      </c>
      <c r="P936" s="1">
        <f t="shared" si="251"/>
        <v>0</v>
      </c>
      <c r="Q936" s="22">
        <f t="shared" si="254"/>
        <v>0</v>
      </c>
      <c r="R936" s="19">
        <f t="shared" si="253"/>
        <v>0</v>
      </c>
      <c r="S936" s="1">
        <f t="shared" si="253"/>
        <v>0</v>
      </c>
      <c r="T936" s="1">
        <f t="shared" si="253"/>
        <v>0</v>
      </c>
      <c r="U936" s="42" t="str">
        <f t="shared" si="252"/>
        <v xml:space="preserve"> </v>
      </c>
    </row>
    <row r="937" spans="1:21" ht="15.75" x14ac:dyDescent="0.25">
      <c r="A937" s="3">
        <v>934</v>
      </c>
      <c r="B937" s="4">
        <f t="shared" si="238"/>
        <v>934</v>
      </c>
      <c r="C937" s="1" t="str">
        <f t="shared" si="239"/>
        <v xml:space="preserve"> </v>
      </c>
      <c r="D937" t="str">
        <f t="shared" si="240"/>
        <v xml:space="preserve"> </v>
      </c>
      <c r="E937" s="1" t="str">
        <f t="shared" si="241"/>
        <v xml:space="preserve"> </v>
      </c>
      <c r="F937" s="1">
        <f t="shared" si="246"/>
        <v>0</v>
      </c>
      <c r="G937" s="1" t="str">
        <f t="shared" si="242"/>
        <v xml:space="preserve"> </v>
      </c>
      <c r="H937" s="42" t="str">
        <f t="shared" si="247"/>
        <v xml:space="preserve"> </v>
      </c>
      <c r="I937" s="1" t="str">
        <f t="shared" si="243"/>
        <v xml:space="preserve"> </v>
      </c>
      <c r="J937" s="1" t="str">
        <f t="shared" si="244"/>
        <v xml:space="preserve"> </v>
      </c>
      <c r="K937" s="1" t="str">
        <f t="shared" si="245"/>
        <v xml:space="preserve"> </v>
      </c>
      <c r="L937" s="7"/>
      <c r="M937">
        <f t="shared" si="248"/>
        <v>0</v>
      </c>
      <c r="N937">
        <f t="shared" si="249"/>
        <v>0</v>
      </c>
      <c r="O937">
        <f t="shared" si="250"/>
        <v>0</v>
      </c>
      <c r="P937" s="1">
        <f t="shared" si="251"/>
        <v>0</v>
      </c>
      <c r="Q937" s="22">
        <f t="shared" si="254"/>
        <v>0</v>
      </c>
      <c r="R937" s="19">
        <f t="shared" si="253"/>
        <v>0</v>
      </c>
      <c r="S937" s="1">
        <f t="shared" si="253"/>
        <v>0</v>
      </c>
      <c r="T937" s="1">
        <f t="shared" si="253"/>
        <v>0</v>
      </c>
      <c r="U937" s="42" t="str">
        <f t="shared" si="252"/>
        <v xml:space="preserve"> </v>
      </c>
    </row>
    <row r="938" spans="1:21" ht="15.75" x14ac:dyDescent="0.25">
      <c r="A938" s="3">
        <v>935</v>
      </c>
      <c r="B938" s="4">
        <f t="shared" si="238"/>
        <v>935</v>
      </c>
      <c r="C938" s="1" t="str">
        <f t="shared" si="239"/>
        <v xml:space="preserve"> </v>
      </c>
      <c r="D938" t="str">
        <f t="shared" si="240"/>
        <v xml:space="preserve"> </v>
      </c>
      <c r="E938" s="1" t="str">
        <f t="shared" si="241"/>
        <v xml:space="preserve"> </v>
      </c>
      <c r="F938" s="1">
        <f t="shared" si="246"/>
        <v>0</v>
      </c>
      <c r="G938" s="1" t="str">
        <f t="shared" si="242"/>
        <v xml:space="preserve"> </v>
      </c>
      <c r="H938" s="42" t="str">
        <f t="shared" si="247"/>
        <v xml:space="preserve"> </v>
      </c>
      <c r="I938" s="1" t="str">
        <f t="shared" si="243"/>
        <v xml:space="preserve"> </v>
      </c>
      <c r="J938" s="1" t="str">
        <f t="shared" si="244"/>
        <v xml:space="preserve"> </v>
      </c>
      <c r="K938" s="1" t="str">
        <f t="shared" si="245"/>
        <v xml:space="preserve"> </v>
      </c>
      <c r="L938" s="7"/>
      <c r="M938">
        <f t="shared" si="248"/>
        <v>0</v>
      </c>
      <c r="N938">
        <f t="shared" si="249"/>
        <v>0</v>
      </c>
      <c r="O938">
        <f t="shared" si="250"/>
        <v>0</v>
      </c>
      <c r="P938" s="1">
        <f t="shared" si="251"/>
        <v>0</v>
      </c>
      <c r="Q938" s="22">
        <f t="shared" si="254"/>
        <v>0</v>
      </c>
      <c r="R938" s="19">
        <f t="shared" si="253"/>
        <v>0</v>
      </c>
      <c r="S938" s="1">
        <f t="shared" si="253"/>
        <v>0</v>
      </c>
      <c r="T938" s="1">
        <f t="shared" si="253"/>
        <v>0</v>
      </c>
      <c r="U938" s="42" t="str">
        <f t="shared" si="252"/>
        <v xml:space="preserve"> </v>
      </c>
    </row>
    <row r="939" spans="1:21" ht="15.75" x14ac:dyDescent="0.25">
      <c r="A939" s="3">
        <v>936</v>
      </c>
      <c r="B939" s="4">
        <f t="shared" si="238"/>
        <v>936</v>
      </c>
      <c r="C939" s="1" t="str">
        <f t="shared" si="239"/>
        <v xml:space="preserve"> </v>
      </c>
      <c r="D939" t="str">
        <f t="shared" si="240"/>
        <v xml:space="preserve"> </v>
      </c>
      <c r="E939" s="1" t="str">
        <f t="shared" si="241"/>
        <v xml:space="preserve"> </v>
      </c>
      <c r="F939" s="1">
        <f t="shared" si="246"/>
        <v>0</v>
      </c>
      <c r="G939" s="1" t="str">
        <f t="shared" si="242"/>
        <v xml:space="preserve"> </v>
      </c>
      <c r="H939" s="42" t="str">
        <f t="shared" si="247"/>
        <v xml:space="preserve"> </v>
      </c>
      <c r="I939" s="1" t="str">
        <f t="shared" si="243"/>
        <v xml:space="preserve"> </v>
      </c>
      <c r="J939" s="1" t="str">
        <f t="shared" si="244"/>
        <v xml:space="preserve"> </v>
      </c>
      <c r="K939" s="1" t="str">
        <f t="shared" si="245"/>
        <v xml:space="preserve"> </v>
      </c>
      <c r="L939" s="7"/>
      <c r="M939">
        <f t="shared" si="248"/>
        <v>0</v>
      </c>
      <c r="N939">
        <f t="shared" si="249"/>
        <v>0</v>
      </c>
      <c r="O939">
        <f t="shared" si="250"/>
        <v>0</v>
      </c>
      <c r="P939" s="1">
        <f t="shared" si="251"/>
        <v>0</v>
      </c>
      <c r="Q939" s="22">
        <f t="shared" si="254"/>
        <v>0</v>
      </c>
      <c r="R939" s="19">
        <f t="shared" si="253"/>
        <v>0</v>
      </c>
      <c r="S939" s="1">
        <f t="shared" si="253"/>
        <v>0</v>
      </c>
      <c r="T939" s="1">
        <f t="shared" si="253"/>
        <v>0</v>
      </c>
      <c r="U939" s="42" t="str">
        <f t="shared" si="252"/>
        <v xml:space="preserve"> </v>
      </c>
    </row>
    <row r="940" spans="1:21" ht="15.75" x14ac:dyDescent="0.25">
      <c r="A940" s="3">
        <v>937</v>
      </c>
      <c r="B940" s="4">
        <f t="shared" si="238"/>
        <v>937</v>
      </c>
      <c r="C940" s="1" t="str">
        <f t="shared" si="239"/>
        <v xml:space="preserve"> </v>
      </c>
      <c r="D940" t="str">
        <f t="shared" si="240"/>
        <v xml:space="preserve"> </v>
      </c>
      <c r="E940" s="1" t="str">
        <f t="shared" si="241"/>
        <v xml:space="preserve"> </v>
      </c>
      <c r="F940" s="1">
        <f t="shared" si="246"/>
        <v>0</v>
      </c>
      <c r="G940" s="1" t="str">
        <f t="shared" si="242"/>
        <v xml:space="preserve"> </v>
      </c>
      <c r="H940" s="42" t="str">
        <f t="shared" si="247"/>
        <v xml:space="preserve"> </v>
      </c>
      <c r="I940" s="1" t="str">
        <f t="shared" si="243"/>
        <v xml:space="preserve"> </v>
      </c>
      <c r="J940" s="1" t="str">
        <f t="shared" si="244"/>
        <v xml:space="preserve"> </v>
      </c>
      <c r="K940" s="1" t="str">
        <f t="shared" si="245"/>
        <v xml:space="preserve"> </v>
      </c>
      <c r="L940" s="7"/>
      <c r="M940">
        <f t="shared" si="248"/>
        <v>0</v>
      </c>
      <c r="N940">
        <f t="shared" si="249"/>
        <v>0</v>
      </c>
      <c r="O940">
        <f t="shared" si="250"/>
        <v>0</v>
      </c>
      <c r="P940" s="1">
        <f t="shared" si="251"/>
        <v>0</v>
      </c>
      <c r="Q940" s="22">
        <f t="shared" si="254"/>
        <v>0</v>
      </c>
      <c r="R940" s="19">
        <f t="shared" si="253"/>
        <v>0</v>
      </c>
      <c r="S940" s="1">
        <f t="shared" si="253"/>
        <v>0</v>
      </c>
      <c r="T940" s="1">
        <f t="shared" si="253"/>
        <v>0</v>
      </c>
      <c r="U940" s="42" t="str">
        <f t="shared" si="252"/>
        <v xml:space="preserve"> </v>
      </c>
    </row>
    <row r="941" spans="1:21" ht="15.75" x14ac:dyDescent="0.25">
      <c r="A941" s="3">
        <v>938</v>
      </c>
      <c r="B941" s="4">
        <f t="shared" si="238"/>
        <v>938</v>
      </c>
      <c r="C941" s="1" t="str">
        <f t="shared" si="239"/>
        <v xml:space="preserve"> </v>
      </c>
      <c r="D941" t="str">
        <f t="shared" si="240"/>
        <v xml:space="preserve"> </v>
      </c>
      <c r="E941" s="1" t="str">
        <f t="shared" si="241"/>
        <v xml:space="preserve"> </v>
      </c>
      <c r="F941" s="1">
        <f t="shared" si="246"/>
        <v>0</v>
      </c>
      <c r="G941" s="1" t="str">
        <f t="shared" si="242"/>
        <v xml:space="preserve"> </v>
      </c>
      <c r="H941" s="42" t="str">
        <f t="shared" si="247"/>
        <v xml:space="preserve"> </v>
      </c>
      <c r="I941" s="1" t="str">
        <f t="shared" si="243"/>
        <v xml:space="preserve"> </v>
      </c>
      <c r="J941" s="1" t="str">
        <f t="shared" si="244"/>
        <v xml:space="preserve"> </v>
      </c>
      <c r="K941" s="1" t="str">
        <f t="shared" si="245"/>
        <v xml:space="preserve"> </v>
      </c>
      <c r="L941" s="7"/>
      <c r="M941">
        <f t="shared" si="248"/>
        <v>0</v>
      </c>
      <c r="N941">
        <f t="shared" si="249"/>
        <v>0</v>
      </c>
      <c r="O941">
        <f t="shared" si="250"/>
        <v>0</v>
      </c>
      <c r="P941" s="1">
        <f t="shared" si="251"/>
        <v>0</v>
      </c>
      <c r="Q941" s="22">
        <f t="shared" si="254"/>
        <v>0</v>
      </c>
      <c r="R941" s="19">
        <f t="shared" si="253"/>
        <v>0</v>
      </c>
      <c r="S941" s="1">
        <f t="shared" si="253"/>
        <v>0</v>
      </c>
      <c r="T941" s="1">
        <f t="shared" si="253"/>
        <v>0</v>
      </c>
      <c r="U941" s="42" t="str">
        <f t="shared" si="252"/>
        <v xml:space="preserve"> </v>
      </c>
    </row>
    <row r="942" spans="1:21" ht="15.75" x14ac:dyDescent="0.25">
      <c r="A942" s="3">
        <v>939</v>
      </c>
      <c r="B942" s="4">
        <f t="shared" si="238"/>
        <v>939</v>
      </c>
      <c r="C942" s="1" t="str">
        <f t="shared" si="239"/>
        <v xml:space="preserve"> </v>
      </c>
      <c r="D942" t="str">
        <f t="shared" si="240"/>
        <v xml:space="preserve"> </v>
      </c>
      <c r="E942" s="1" t="str">
        <f t="shared" si="241"/>
        <v xml:space="preserve"> </v>
      </c>
      <c r="F942" s="1">
        <f t="shared" si="246"/>
        <v>0</v>
      </c>
      <c r="G942" s="1" t="str">
        <f t="shared" si="242"/>
        <v xml:space="preserve"> </v>
      </c>
      <c r="H942" s="42" t="str">
        <f t="shared" si="247"/>
        <v xml:space="preserve"> </v>
      </c>
      <c r="I942" s="1" t="str">
        <f t="shared" si="243"/>
        <v xml:space="preserve"> </v>
      </c>
      <c r="J942" s="1" t="str">
        <f t="shared" si="244"/>
        <v xml:space="preserve"> </v>
      </c>
      <c r="K942" s="1" t="str">
        <f t="shared" si="245"/>
        <v xml:space="preserve"> </v>
      </c>
      <c r="L942" s="7"/>
      <c r="M942">
        <f t="shared" si="248"/>
        <v>0</v>
      </c>
      <c r="N942">
        <f t="shared" si="249"/>
        <v>0</v>
      </c>
      <c r="O942">
        <f t="shared" si="250"/>
        <v>0</v>
      </c>
      <c r="P942" s="1">
        <f t="shared" si="251"/>
        <v>0</v>
      </c>
      <c r="Q942" s="22">
        <f t="shared" si="254"/>
        <v>0</v>
      </c>
      <c r="R942" s="19">
        <f t="shared" si="253"/>
        <v>0</v>
      </c>
      <c r="S942" s="1">
        <f t="shared" si="253"/>
        <v>0</v>
      </c>
      <c r="T942" s="1">
        <f t="shared" si="253"/>
        <v>0</v>
      </c>
      <c r="U942" s="42" t="str">
        <f t="shared" si="252"/>
        <v xml:space="preserve"> </v>
      </c>
    </row>
    <row r="943" spans="1:21" ht="15.75" x14ac:dyDescent="0.25">
      <c r="A943" s="3">
        <v>940</v>
      </c>
      <c r="B943" s="4">
        <f t="shared" si="238"/>
        <v>940</v>
      </c>
      <c r="C943" s="1" t="str">
        <f t="shared" si="239"/>
        <v xml:space="preserve"> </v>
      </c>
      <c r="D943" t="str">
        <f t="shared" si="240"/>
        <v xml:space="preserve"> </v>
      </c>
      <c r="E943" s="1" t="str">
        <f t="shared" si="241"/>
        <v xml:space="preserve"> </v>
      </c>
      <c r="F943" s="1">
        <f t="shared" si="246"/>
        <v>0</v>
      </c>
      <c r="G943" s="1" t="str">
        <f t="shared" si="242"/>
        <v xml:space="preserve"> </v>
      </c>
      <c r="H943" s="42" t="str">
        <f t="shared" si="247"/>
        <v xml:space="preserve"> </v>
      </c>
      <c r="I943" s="1" t="str">
        <f t="shared" si="243"/>
        <v xml:space="preserve"> </v>
      </c>
      <c r="J943" s="1" t="str">
        <f t="shared" si="244"/>
        <v xml:space="preserve"> </v>
      </c>
      <c r="K943" s="1" t="str">
        <f t="shared" si="245"/>
        <v xml:space="preserve"> </v>
      </c>
      <c r="L943" s="7"/>
      <c r="M943">
        <f t="shared" si="248"/>
        <v>0</v>
      </c>
      <c r="N943">
        <f t="shared" si="249"/>
        <v>0</v>
      </c>
      <c r="O943">
        <f t="shared" si="250"/>
        <v>0</v>
      </c>
      <c r="P943" s="1">
        <f t="shared" si="251"/>
        <v>0</v>
      </c>
      <c r="Q943" s="22">
        <f t="shared" si="254"/>
        <v>0</v>
      </c>
      <c r="R943" s="19">
        <f t="shared" si="253"/>
        <v>0</v>
      </c>
      <c r="S943" s="1">
        <f t="shared" si="253"/>
        <v>0</v>
      </c>
      <c r="T943" s="1">
        <f t="shared" si="253"/>
        <v>0</v>
      </c>
      <c r="U943" s="42" t="str">
        <f t="shared" si="252"/>
        <v xml:space="preserve"> </v>
      </c>
    </row>
    <row r="944" spans="1:21" ht="15.75" x14ac:dyDescent="0.25">
      <c r="A944" s="3">
        <v>941</v>
      </c>
      <c r="B944" s="4">
        <f t="shared" si="238"/>
        <v>941</v>
      </c>
      <c r="C944" s="1" t="str">
        <f t="shared" si="239"/>
        <v xml:space="preserve"> </v>
      </c>
      <c r="D944" t="str">
        <f t="shared" si="240"/>
        <v xml:space="preserve"> </v>
      </c>
      <c r="E944" s="1" t="str">
        <f t="shared" si="241"/>
        <v xml:space="preserve"> </v>
      </c>
      <c r="F944" s="1">
        <f t="shared" si="246"/>
        <v>0</v>
      </c>
      <c r="G944" s="1" t="str">
        <f t="shared" si="242"/>
        <v xml:space="preserve"> </v>
      </c>
      <c r="H944" s="42" t="str">
        <f t="shared" si="247"/>
        <v xml:space="preserve"> </v>
      </c>
      <c r="I944" s="1" t="str">
        <f t="shared" si="243"/>
        <v xml:space="preserve"> </v>
      </c>
      <c r="J944" s="1" t="str">
        <f t="shared" si="244"/>
        <v xml:space="preserve"> </v>
      </c>
      <c r="K944" s="1" t="str">
        <f t="shared" si="245"/>
        <v xml:space="preserve"> </v>
      </c>
      <c r="L944" s="7"/>
      <c r="M944">
        <f t="shared" si="248"/>
        <v>0</v>
      </c>
      <c r="N944">
        <f t="shared" si="249"/>
        <v>0</v>
      </c>
      <c r="O944">
        <f t="shared" si="250"/>
        <v>0</v>
      </c>
      <c r="P944" s="1">
        <f t="shared" si="251"/>
        <v>0</v>
      </c>
      <c r="Q944" s="22">
        <f t="shared" si="254"/>
        <v>0</v>
      </c>
      <c r="R944" s="19">
        <f t="shared" si="253"/>
        <v>0</v>
      </c>
      <c r="S944" s="1">
        <f t="shared" si="253"/>
        <v>0</v>
      </c>
      <c r="T944" s="1">
        <f t="shared" si="253"/>
        <v>0</v>
      </c>
      <c r="U944" s="42" t="str">
        <f t="shared" si="252"/>
        <v xml:space="preserve"> </v>
      </c>
    </row>
    <row r="945" spans="1:21" ht="15.75" x14ac:dyDescent="0.25">
      <c r="A945" s="3">
        <v>942</v>
      </c>
      <c r="B945" s="4">
        <f t="shared" si="238"/>
        <v>942</v>
      </c>
      <c r="C945" s="1" t="str">
        <f t="shared" si="239"/>
        <v xml:space="preserve"> </v>
      </c>
      <c r="D945" t="str">
        <f t="shared" si="240"/>
        <v xml:space="preserve"> </v>
      </c>
      <c r="E945" s="1" t="str">
        <f t="shared" si="241"/>
        <v xml:space="preserve"> </v>
      </c>
      <c r="F945" s="1">
        <f t="shared" si="246"/>
        <v>0</v>
      </c>
      <c r="G945" s="1" t="str">
        <f t="shared" si="242"/>
        <v xml:space="preserve"> </v>
      </c>
      <c r="H945" s="42" t="str">
        <f t="shared" si="247"/>
        <v xml:space="preserve"> </v>
      </c>
      <c r="I945" s="1" t="str">
        <f t="shared" si="243"/>
        <v xml:space="preserve"> </v>
      </c>
      <c r="J945" s="1" t="str">
        <f t="shared" si="244"/>
        <v xml:space="preserve"> </v>
      </c>
      <c r="K945" s="1" t="str">
        <f t="shared" si="245"/>
        <v xml:space="preserve"> </v>
      </c>
      <c r="L945" s="7"/>
      <c r="M945">
        <f t="shared" si="248"/>
        <v>0</v>
      </c>
      <c r="N945">
        <f t="shared" si="249"/>
        <v>0</v>
      </c>
      <c r="O945">
        <f t="shared" si="250"/>
        <v>0</v>
      </c>
      <c r="P945" s="1">
        <f t="shared" si="251"/>
        <v>0</v>
      </c>
      <c r="Q945" s="22">
        <f t="shared" si="254"/>
        <v>0</v>
      </c>
      <c r="R945" s="19">
        <f t="shared" si="253"/>
        <v>0</v>
      </c>
      <c r="S945" s="1">
        <f t="shared" si="253"/>
        <v>0</v>
      </c>
      <c r="T945" s="1">
        <f t="shared" si="253"/>
        <v>0</v>
      </c>
      <c r="U945" s="42" t="str">
        <f t="shared" si="252"/>
        <v xml:space="preserve"> </v>
      </c>
    </row>
    <row r="946" spans="1:21" ht="15.75" x14ac:dyDescent="0.25">
      <c r="A946" s="3">
        <v>943</v>
      </c>
      <c r="B946" s="4">
        <f t="shared" si="238"/>
        <v>943</v>
      </c>
      <c r="C946" s="1" t="str">
        <f t="shared" si="239"/>
        <v xml:space="preserve"> </v>
      </c>
      <c r="D946" t="str">
        <f t="shared" si="240"/>
        <v xml:space="preserve"> </v>
      </c>
      <c r="E946" s="1" t="str">
        <f t="shared" si="241"/>
        <v xml:space="preserve"> </v>
      </c>
      <c r="F946" s="1">
        <f t="shared" si="246"/>
        <v>0</v>
      </c>
      <c r="G946" s="1" t="str">
        <f t="shared" si="242"/>
        <v xml:space="preserve"> </v>
      </c>
      <c r="H946" s="42" t="str">
        <f t="shared" si="247"/>
        <v xml:space="preserve"> </v>
      </c>
      <c r="I946" s="1" t="str">
        <f t="shared" si="243"/>
        <v xml:space="preserve"> </v>
      </c>
      <c r="J946" s="1" t="str">
        <f t="shared" si="244"/>
        <v xml:space="preserve"> </v>
      </c>
      <c r="K946" s="1" t="str">
        <f t="shared" si="245"/>
        <v xml:space="preserve"> </v>
      </c>
      <c r="L946" s="7"/>
      <c r="M946">
        <f t="shared" si="248"/>
        <v>0</v>
      </c>
      <c r="N946">
        <f t="shared" si="249"/>
        <v>0</v>
      </c>
      <c r="O946">
        <f t="shared" si="250"/>
        <v>0</v>
      </c>
      <c r="P946" s="1">
        <f t="shared" si="251"/>
        <v>0</v>
      </c>
      <c r="Q946" s="22">
        <f t="shared" si="254"/>
        <v>0</v>
      </c>
      <c r="R946" s="19">
        <f t="shared" si="253"/>
        <v>0</v>
      </c>
      <c r="S946" s="1">
        <f t="shared" si="253"/>
        <v>0</v>
      </c>
      <c r="T946" s="1">
        <f t="shared" si="253"/>
        <v>0</v>
      </c>
      <c r="U946" s="42" t="str">
        <f t="shared" si="252"/>
        <v xml:space="preserve"> </v>
      </c>
    </row>
    <row r="947" spans="1:21" ht="15.75" x14ac:dyDescent="0.25">
      <c r="A947" s="3">
        <v>944</v>
      </c>
      <c r="B947" s="4">
        <f t="shared" si="238"/>
        <v>944</v>
      </c>
      <c r="C947" s="1" t="str">
        <f t="shared" si="239"/>
        <v xml:space="preserve"> </v>
      </c>
      <c r="D947" t="str">
        <f t="shared" si="240"/>
        <v xml:space="preserve"> </v>
      </c>
      <c r="E947" s="1" t="str">
        <f t="shared" si="241"/>
        <v xml:space="preserve"> </v>
      </c>
      <c r="F947" s="1">
        <f t="shared" si="246"/>
        <v>0</v>
      </c>
      <c r="G947" s="1" t="str">
        <f t="shared" si="242"/>
        <v xml:space="preserve"> </v>
      </c>
      <c r="H947" s="42" t="str">
        <f t="shared" si="247"/>
        <v xml:space="preserve"> </v>
      </c>
      <c r="I947" s="1" t="str">
        <f t="shared" si="243"/>
        <v xml:space="preserve"> </v>
      </c>
      <c r="J947" s="1" t="str">
        <f t="shared" si="244"/>
        <v xml:space="preserve"> </v>
      </c>
      <c r="K947" s="1" t="str">
        <f t="shared" si="245"/>
        <v xml:space="preserve"> </v>
      </c>
      <c r="L947" s="7"/>
      <c r="M947">
        <f t="shared" si="248"/>
        <v>0</v>
      </c>
      <c r="N947">
        <f t="shared" si="249"/>
        <v>0</v>
      </c>
      <c r="O947">
        <f t="shared" si="250"/>
        <v>0</v>
      </c>
      <c r="P947" s="1">
        <f t="shared" si="251"/>
        <v>0</v>
      </c>
      <c r="Q947" s="22">
        <f t="shared" si="254"/>
        <v>0</v>
      </c>
      <c r="R947" s="19">
        <f t="shared" si="253"/>
        <v>0</v>
      </c>
      <c r="S947" s="1">
        <f t="shared" si="253"/>
        <v>0</v>
      </c>
      <c r="T947" s="1">
        <f t="shared" si="253"/>
        <v>0</v>
      </c>
      <c r="U947" s="42" t="str">
        <f t="shared" si="252"/>
        <v xml:space="preserve"> </v>
      </c>
    </row>
    <row r="948" spans="1:21" ht="15.75" x14ac:dyDescent="0.25">
      <c r="A948" s="3">
        <v>945</v>
      </c>
      <c r="B948" s="4">
        <f t="shared" si="238"/>
        <v>945</v>
      </c>
      <c r="C948" s="1" t="str">
        <f t="shared" si="239"/>
        <v xml:space="preserve"> </v>
      </c>
      <c r="D948" t="str">
        <f t="shared" si="240"/>
        <v xml:space="preserve"> </v>
      </c>
      <c r="E948" s="1" t="str">
        <f t="shared" si="241"/>
        <v xml:space="preserve"> </v>
      </c>
      <c r="F948" s="1">
        <f t="shared" si="246"/>
        <v>0</v>
      </c>
      <c r="G948" s="1" t="str">
        <f t="shared" si="242"/>
        <v xml:space="preserve"> </v>
      </c>
      <c r="H948" s="42" t="str">
        <f t="shared" si="247"/>
        <v xml:space="preserve"> </v>
      </c>
      <c r="I948" s="1" t="str">
        <f t="shared" si="243"/>
        <v xml:space="preserve"> </v>
      </c>
      <c r="J948" s="1" t="str">
        <f t="shared" si="244"/>
        <v xml:space="preserve"> </v>
      </c>
      <c r="K948" s="1" t="str">
        <f t="shared" si="245"/>
        <v xml:space="preserve"> </v>
      </c>
      <c r="L948" s="7"/>
      <c r="M948">
        <f t="shared" si="248"/>
        <v>0</v>
      </c>
      <c r="N948">
        <f t="shared" si="249"/>
        <v>0</v>
      </c>
      <c r="O948">
        <f t="shared" si="250"/>
        <v>0</v>
      </c>
      <c r="P948" s="1">
        <f t="shared" si="251"/>
        <v>0</v>
      </c>
      <c r="Q948" s="22">
        <f t="shared" si="254"/>
        <v>0</v>
      </c>
      <c r="R948" s="19">
        <f t="shared" si="253"/>
        <v>0</v>
      </c>
      <c r="S948" s="1">
        <f t="shared" si="253"/>
        <v>0</v>
      </c>
      <c r="T948" s="1">
        <f t="shared" si="253"/>
        <v>0</v>
      </c>
      <c r="U948" s="42" t="str">
        <f t="shared" si="252"/>
        <v xml:space="preserve"> </v>
      </c>
    </row>
    <row r="949" spans="1:21" ht="15.75" x14ac:dyDescent="0.25">
      <c r="A949" s="3">
        <v>946</v>
      </c>
      <c r="B949" s="4" t="str">
        <f t="shared" si="238"/>
        <v xml:space="preserve"> </v>
      </c>
      <c r="C949" s="1">
        <f t="shared" si="239"/>
        <v>946</v>
      </c>
      <c r="D949" t="str">
        <f t="shared" si="240"/>
        <v>NOYA MICHELANGELO</v>
      </c>
      <c r="E949" s="1" t="str">
        <f t="shared" si="241"/>
        <v>Z03205</v>
      </c>
      <c r="F949" s="1">
        <f t="shared" si="246"/>
        <v>0</v>
      </c>
      <c r="G949" s="1" t="str">
        <f t="shared" si="242"/>
        <v xml:space="preserve"> </v>
      </c>
      <c r="H949" s="42" t="str">
        <f t="shared" si="247"/>
        <v>NOYA MICHELANGELO</v>
      </c>
      <c r="I949" s="1" t="str">
        <f t="shared" si="243"/>
        <v>VEN</v>
      </c>
      <c r="J949" s="1">
        <f t="shared" si="244"/>
        <v>65</v>
      </c>
      <c r="K949" s="1" t="str">
        <f t="shared" si="245"/>
        <v>CADETTI</v>
      </c>
      <c r="L949" s="7"/>
      <c r="M949">
        <f t="shared" si="248"/>
        <v>0</v>
      </c>
      <c r="N949">
        <f t="shared" si="249"/>
        <v>0</v>
      </c>
      <c r="O949">
        <f t="shared" si="250"/>
        <v>0</v>
      </c>
      <c r="P949" s="1">
        <f t="shared" si="251"/>
        <v>0</v>
      </c>
      <c r="Q949" s="22">
        <f t="shared" si="254"/>
        <v>0</v>
      </c>
      <c r="R949" s="19">
        <f t="shared" si="253"/>
        <v>0</v>
      </c>
      <c r="S949" s="1">
        <f t="shared" si="253"/>
        <v>0</v>
      </c>
      <c r="T949" s="1">
        <f t="shared" si="253"/>
        <v>0</v>
      </c>
      <c r="U949" s="42" t="str">
        <f t="shared" si="252"/>
        <v xml:space="preserve"> </v>
      </c>
    </row>
    <row r="950" spans="1:21" ht="15.75" x14ac:dyDescent="0.25">
      <c r="A950" s="3">
        <v>947</v>
      </c>
      <c r="B950" s="4">
        <f t="shared" si="238"/>
        <v>947</v>
      </c>
      <c r="C950" s="1" t="str">
        <f t="shared" si="239"/>
        <v xml:space="preserve"> </v>
      </c>
      <c r="D950" t="str">
        <f t="shared" si="240"/>
        <v xml:space="preserve"> </v>
      </c>
      <c r="E950" s="1" t="str">
        <f t="shared" si="241"/>
        <v xml:space="preserve"> </v>
      </c>
      <c r="F950" s="1">
        <f t="shared" si="246"/>
        <v>0</v>
      </c>
      <c r="G950" s="1" t="str">
        <f t="shared" si="242"/>
        <v xml:space="preserve"> </v>
      </c>
      <c r="H950" s="42" t="str">
        <f t="shared" si="247"/>
        <v xml:space="preserve"> </v>
      </c>
      <c r="I950" s="1" t="str">
        <f t="shared" si="243"/>
        <v xml:space="preserve"> </v>
      </c>
      <c r="J950" s="1" t="str">
        <f t="shared" si="244"/>
        <v xml:space="preserve"> </v>
      </c>
      <c r="K950" s="1" t="str">
        <f t="shared" si="245"/>
        <v xml:space="preserve"> </v>
      </c>
      <c r="L950" s="7"/>
      <c r="M950">
        <f t="shared" si="248"/>
        <v>0</v>
      </c>
      <c r="N950">
        <f t="shared" si="249"/>
        <v>0</v>
      </c>
      <c r="O950">
        <f t="shared" si="250"/>
        <v>0</v>
      </c>
      <c r="P950" s="1">
        <f t="shared" si="251"/>
        <v>0</v>
      </c>
      <c r="Q950" s="22">
        <f t="shared" si="254"/>
        <v>0</v>
      </c>
      <c r="R950" s="19">
        <f t="shared" si="253"/>
        <v>0</v>
      </c>
      <c r="S950" s="1">
        <f t="shared" si="253"/>
        <v>0</v>
      </c>
      <c r="T950" s="1">
        <f t="shared" si="253"/>
        <v>0</v>
      </c>
      <c r="U950" s="42" t="str">
        <f t="shared" si="252"/>
        <v xml:space="preserve"> </v>
      </c>
    </row>
    <row r="951" spans="1:21" ht="15.75" x14ac:dyDescent="0.25">
      <c r="A951" s="3">
        <v>948</v>
      </c>
      <c r="B951" s="4">
        <f t="shared" si="238"/>
        <v>948</v>
      </c>
      <c r="C951" s="1" t="str">
        <f t="shared" si="239"/>
        <v xml:space="preserve"> </v>
      </c>
      <c r="D951" t="str">
        <f t="shared" si="240"/>
        <v xml:space="preserve"> </v>
      </c>
      <c r="E951" s="1" t="str">
        <f t="shared" si="241"/>
        <v xml:space="preserve"> </v>
      </c>
      <c r="F951" s="1">
        <f t="shared" si="246"/>
        <v>0</v>
      </c>
      <c r="G951" s="1" t="str">
        <f t="shared" si="242"/>
        <v xml:space="preserve"> </v>
      </c>
      <c r="H951" s="42" t="str">
        <f t="shared" si="247"/>
        <v xml:space="preserve"> </v>
      </c>
      <c r="I951" s="1" t="str">
        <f t="shared" si="243"/>
        <v xml:space="preserve"> </v>
      </c>
      <c r="J951" s="1" t="str">
        <f t="shared" si="244"/>
        <v xml:space="preserve"> </v>
      </c>
      <c r="K951" s="1" t="str">
        <f t="shared" si="245"/>
        <v xml:space="preserve"> </v>
      </c>
      <c r="L951" s="7"/>
      <c r="M951">
        <f t="shared" si="248"/>
        <v>0</v>
      </c>
      <c r="N951">
        <f t="shared" si="249"/>
        <v>0</v>
      </c>
      <c r="O951">
        <f t="shared" si="250"/>
        <v>0</v>
      </c>
      <c r="P951" s="1">
        <f t="shared" si="251"/>
        <v>0</v>
      </c>
      <c r="Q951" s="22">
        <f t="shared" si="254"/>
        <v>0</v>
      </c>
      <c r="R951" s="19">
        <f t="shared" si="253"/>
        <v>0</v>
      </c>
      <c r="S951" s="1">
        <f t="shared" si="253"/>
        <v>0</v>
      </c>
      <c r="T951" s="1">
        <f t="shared" si="253"/>
        <v>0</v>
      </c>
      <c r="U951" s="42" t="str">
        <f t="shared" si="252"/>
        <v xml:space="preserve"> </v>
      </c>
    </row>
    <row r="952" spans="1:21" ht="15.75" x14ac:dyDescent="0.25">
      <c r="A952" s="3">
        <v>949</v>
      </c>
      <c r="B952" s="4">
        <f t="shared" si="238"/>
        <v>949</v>
      </c>
      <c r="C952" s="1" t="str">
        <f t="shared" si="239"/>
        <v xml:space="preserve"> </v>
      </c>
      <c r="D952" t="str">
        <f t="shared" si="240"/>
        <v xml:space="preserve"> </v>
      </c>
      <c r="E952" s="1" t="str">
        <f t="shared" si="241"/>
        <v xml:space="preserve"> </v>
      </c>
      <c r="F952" s="1">
        <f t="shared" si="246"/>
        <v>0</v>
      </c>
      <c r="G952" s="1" t="str">
        <f t="shared" si="242"/>
        <v xml:space="preserve"> </v>
      </c>
      <c r="H952" s="42" t="str">
        <f t="shared" si="247"/>
        <v xml:space="preserve"> </v>
      </c>
      <c r="I952" s="1" t="str">
        <f t="shared" si="243"/>
        <v xml:space="preserve"> </v>
      </c>
      <c r="J952" s="1" t="str">
        <f t="shared" si="244"/>
        <v xml:space="preserve"> </v>
      </c>
      <c r="K952" s="1" t="str">
        <f t="shared" si="245"/>
        <v xml:space="preserve"> </v>
      </c>
      <c r="L952" s="7"/>
      <c r="M952">
        <f t="shared" si="248"/>
        <v>0</v>
      </c>
      <c r="N952">
        <f t="shared" si="249"/>
        <v>0</v>
      </c>
      <c r="O952">
        <f t="shared" si="250"/>
        <v>0</v>
      </c>
      <c r="P952" s="1">
        <f t="shared" si="251"/>
        <v>0</v>
      </c>
      <c r="Q952" s="22">
        <f t="shared" si="254"/>
        <v>0</v>
      </c>
      <c r="R952" s="19">
        <f t="shared" si="253"/>
        <v>0</v>
      </c>
      <c r="S952" s="1">
        <f t="shared" si="253"/>
        <v>0</v>
      </c>
      <c r="T952" s="1">
        <f t="shared" si="253"/>
        <v>0</v>
      </c>
      <c r="U952" s="42" t="str">
        <f t="shared" si="252"/>
        <v xml:space="preserve"> </v>
      </c>
    </row>
    <row r="953" spans="1:21" ht="15.75" x14ac:dyDescent="0.25">
      <c r="A953" s="3">
        <v>950</v>
      </c>
      <c r="B953" s="4">
        <f t="shared" si="238"/>
        <v>950</v>
      </c>
      <c r="C953" s="1" t="str">
        <f t="shared" si="239"/>
        <v xml:space="preserve"> </v>
      </c>
      <c r="D953" t="str">
        <f t="shared" si="240"/>
        <v xml:space="preserve"> </v>
      </c>
      <c r="E953" s="1" t="str">
        <f t="shared" si="241"/>
        <v xml:space="preserve"> </v>
      </c>
      <c r="F953" s="1">
        <f t="shared" si="246"/>
        <v>0</v>
      </c>
      <c r="G953" s="1" t="str">
        <f t="shared" si="242"/>
        <v xml:space="preserve"> </v>
      </c>
      <c r="H953" s="42" t="str">
        <f t="shared" si="247"/>
        <v xml:space="preserve"> </v>
      </c>
      <c r="I953" s="1" t="str">
        <f t="shared" si="243"/>
        <v xml:space="preserve"> </v>
      </c>
      <c r="J953" s="1" t="str">
        <f t="shared" si="244"/>
        <v xml:space="preserve"> </v>
      </c>
      <c r="K953" s="1" t="str">
        <f t="shared" si="245"/>
        <v xml:space="preserve"> </v>
      </c>
      <c r="L953" s="7"/>
      <c r="M953">
        <f t="shared" si="248"/>
        <v>0</v>
      </c>
      <c r="N953">
        <f t="shared" si="249"/>
        <v>0</v>
      </c>
      <c r="O953">
        <f t="shared" si="250"/>
        <v>0</v>
      </c>
      <c r="P953" s="1">
        <f t="shared" si="251"/>
        <v>0</v>
      </c>
      <c r="Q953" s="22">
        <f t="shared" si="254"/>
        <v>0</v>
      </c>
      <c r="R953" s="19">
        <f t="shared" si="253"/>
        <v>0</v>
      </c>
      <c r="S953" s="1">
        <f t="shared" si="253"/>
        <v>0</v>
      </c>
      <c r="T953" s="1">
        <f t="shared" si="253"/>
        <v>0</v>
      </c>
      <c r="U953" s="42" t="str">
        <f t="shared" si="252"/>
        <v xml:space="preserve"> </v>
      </c>
    </row>
    <row r="954" spans="1:21" ht="15.75" x14ac:dyDescent="0.25">
      <c r="A954" s="3">
        <v>951</v>
      </c>
      <c r="B954" s="4">
        <f t="shared" si="238"/>
        <v>951</v>
      </c>
      <c r="C954" s="1" t="str">
        <f t="shared" si="239"/>
        <v xml:space="preserve"> </v>
      </c>
      <c r="D954" t="str">
        <f t="shared" si="240"/>
        <v xml:space="preserve"> </v>
      </c>
      <c r="E954" s="1" t="str">
        <f t="shared" si="241"/>
        <v xml:space="preserve"> </v>
      </c>
      <c r="F954" s="1">
        <f t="shared" si="246"/>
        <v>0</v>
      </c>
      <c r="G954" s="1" t="str">
        <f t="shared" si="242"/>
        <v xml:space="preserve"> </v>
      </c>
      <c r="H954" s="42" t="str">
        <f t="shared" si="247"/>
        <v xml:space="preserve"> </v>
      </c>
      <c r="I954" s="1" t="str">
        <f t="shared" si="243"/>
        <v xml:space="preserve"> </v>
      </c>
      <c r="J954" s="1" t="str">
        <f t="shared" si="244"/>
        <v xml:space="preserve"> </v>
      </c>
      <c r="K954" s="1" t="str">
        <f t="shared" si="245"/>
        <v xml:space="preserve"> </v>
      </c>
      <c r="L954" s="7"/>
      <c r="M954">
        <f t="shared" si="248"/>
        <v>0</v>
      </c>
      <c r="N954">
        <f t="shared" si="249"/>
        <v>0</v>
      </c>
      <c r="O954">
        <f t="shared" si="250"/>
        <v>0</v>
      </c>
      <c r="P954" s="1">
        <f t="shared" si="251"/>
        <v>0</v>
      </c>
      <c r="Q954" s="22">
        <f t="shared" si="254"/>
        <v>0</v>
      </c>
      <c r="R954" s="19">
        <f t="shared" si="253"/>
        <v>0</v>
      </c>
      <c r="S954" s="1">
        <f t="shared" si="253"/>
        <v>0</v>
      </c>
      <c r="T954" s="1">
        <f t="shared" si="253"/>
        <v>0</v>
      </c>
      <c r="U954" s="42" t="str">
        <f t="shared" si="252"/>
        <v xml:space="preserve"> </v>
      </c>
    </row>
    <row r="955" spans="1:21" ht="15.75" x14ac:dyDescent="0.25">
      <c r="A955" s="3">
        <v>952</v>
      </c>
      <c r="B955" s="4">
        <f t="shared" si="238"/>
        <v>952</v>
      </c>
      <c r="C955" s="1" t="str">
        <f t="shared" si="239"/>
        <v xml:space="preserve"> </v>
      </c>
      <c r="D955" t="str">
        <f t="shared" si="240"/>
        <v xml:space="preserve"> </v>
      </c>
      <c r="E955" s="1" t="str">
        <f t="shared" si="241"/>
        <v xml:space="preserve"> </v>
      </c>
      <c r="F955" s="1">
        <f t="shared" si="246"/>
        <v>0</v>
      </c>
      <c r="G955" s="1" t="str">
        <f t="shared" si="242"/>
        <v xml:space="preserve"> </v>
      </c>
      <c r="H955" s="42" t="str">
        <f t="shared" si="247"/>
        <v xml:space="preserve"> </v>
      </c>
      <c r="I955" s="1" t="str">
        <f t="shared" si="243"/>
        <v xml:space="preserve"> </v>
      </c>
      <c r="J955" s="1" t="str">
        <f t="shared" si="244"/>
        <v xml:space="preserve"> </v>
      </c>
      <c r="K955" s="1" t="str">
        <f t="shared" si="245"/>
        <v xml:space="preserve"> </v>
      </c>
      <c r="L955" s="7"/>
      <c r="M955">
        <f t="shared" si="248"/>
        <v>0</v>
      </c>
      <c r="N955">
        <f t="shared" si="249"/>
        <v>0</v>
      </c>
      <c r="O955">
        <f t="shared" si="250"/>
        <v>0</v>
      </c>
      <c r="P955" s="1">
        <f t="shared" si="251"/>
        <v>0</v>
      </c>
      <c r="Q955" s="22">
        <f t="shared" si="254"/>
        <v>0</v>
      </c>
      <c r="R955" s="19">
        <f t="shared" si="253"/>
        <v>0</v>
      </c>
      <c r="S955" s="1">
        <f t="shared" si="253"/>
        <v>0</v>
      </c>
      <c r="T955" s="1">
        <f t="shared" si="253"/>
        <v>0</v>
      </c>
      <c r="U955" s="42" t="str">
        <f t="shared" si="252"/>
        <v xml:space="preserve"> </v>
      </c>
    </row>
    <row r="956" spans="1:21" ht="15.75" x14ac:dyDescent="0.25">
      <c r="A956" s="3">
        <v>953</v>
      </c>
      <c r="B956" s="4">
        <f t="shared" si="238"/>
        <v>953</v>
      </c>
      <c r="C956" s="1" t="str">
        <f t="shared" si="239"/>
        <v xml:space="preserve"> </v>
      </c>
      <c r="D956" t="str">
        <f t="shared" si="240"/>
        <v xml:space="preserve"> </v>
      </c>
      <c r="E956" s="1" t="str">
        <f t="shared" si="241"/>
        <v xml:space="preserve"> </v>
      </c>
      <c r="F956" s="1">
        <f t="shared" si="246"/>
        <v>0</v>
      </c>
      <c r="G956" s="1" t="str">
        <f t="shared" si="242"/>
        <v xml:space="preserve"> </v>
      </c>
      <c r="H956" s="42" t="str">
        <f t="shared" si="247"/>
        <v xml:space="preserve"> </v>
      </c>
      <c r="I956" s="1" t="str">
        <f t="shared" si="243"/>
        <v xml:space="preserve"> </v>
      </c>
      <c r="J956" s="1" t="str">
        <f t="shared" si="244"/>
        <v xml:space="preserve"> </v>
      </c>
      <c r="K956" s="1" t="str">
        <f t="shared" si="245"/>
        <v xml:space="preserve"> </v>
      </c>
      <c r="L956" s="7"/>
      <c r="M956">
        <f t="shared" si="248"/>
        <v>0</v>
      </c>
      <c r="N956">
        <f t="shared" si="249"/>
        <v>0</v>
      </c>
      <c r="O956">
        <f t="shared" si="250"/>
        <v>0</v>
      </c>
      <c r="P956" s="1">
        <f t="shared" si="251"/>
        <v>0</v>
      </c>
      <c r="Q956" s="22">
        <f t="shared" si="254"/>
        <v>0</v>
      </c>
      <c r="R956" s="19">
        <f t="shared" si="253"/>
        <v>0</v>
      </c>
      <c r="S956" s="1">
        <f t="shared" si="253"/>
        <v>0</v>
      </c>
      <c r="T956" s="1">
        <f t="shared" si="253"/>
        <v>0</v>
      </c>
      <c r="U956" s="42" t="str">
        <f t="shared" si="252"/>
        <v xml:space="preserve"> </v>
      </c>
    </row>
    <row r="957" spans="1:21" ht="15.75" x14ac:dyDescent="0.25">
      <c r="A957" s="3">
        <v>954</v>
      </c>
      <c r="B957" s="4">
        <f t="shared" si="238"/>
        <v>954</v>
      </c>
      <c r="C957" s="1" t="str">
        <f t="shared" si="239"/>
        <v xml:space="preserve"> </v>
      </c>
      <c r="D957" t="str">
        <f t="shared" si="240"/>
        <v xml:space="preserve"> </v>
      </c>
      <c r="E957" s="1" t="str">
        <f t="shared" si="241"/>
        <v xml:space="preserve"> </v>
      </c>
      <c r="F957" s="1">
        <f t="shared" si="246"/>
        <v>0</v>
      </c>
      <c r="G957" s="1" t="str">
        <f t="shared" si="242"/>
        <v xml:space="preserve"> </v>
      </c>
      <c r="H957" s="42" t="str">
        <f t="shared" si="247"/>
        <v xml:space="preserve"> </v>
      </c>
      <c r="I957" s="1" t="str">
        <f t="shared" si="243"/>
        <v xml:space="preserve"> </v>
      </c>
      <c r="J957" s="1" t="str">
        <f t="shared" si="244"/>
        <v xml:space="preserve"> </v>
      </c>
      <c r="K957" s="1" t="str">
        <f t="shared" si="245"/>
        <v xml:space="preserve"> </v>
      </c>
      <c r="L957" s="7"/>
      <c r="M957">
        <f t="shared" si="248"/>
        <v>0</v>
      </c>
      <c r="N957">
        <f t="shared" si="249"/>
        <v>0</v>
      </c>
      <c r="O957">
        <f t="shared" si="250"/>
        <v>0</v>
      </c>
      <c r="P957" s="1">
        <f t="shared" si="251"/>
        <v>0</v>
      </c>
      <c r="Q957" s="22">
        <f t="shared" si="254"/>
        <v>0</v>
      </c>
      <c r="R957" s="19">
        <f t="shared" si="253"/>
        <v>0</v>
      </c>
      <c r="S957" s="1">
        <f t="shared" si="253"/>
        <v>0</v>
      </c>
      <c r="T957" s="1">
        <f t="shared" si="253"/>
        <v>0</v>
      </c>
      <c r="U957" s="42" t="str">
        <f t="shared" si="252"/>
        <v xml:space="preserve"> </v>
      </c>
    </row>
    <row r="958" spans="1:21" ht="15.75" x14ac:dyDescent="0.25">
      <c r="A958" s="3">
        <v>955</v>
      </c>
      <c r="B958" s="4">
        <f t="shared" si="238"/>
        <v>955</v>
      </c>
      <c r="C958" s="1" t="str">
        <f t="shared" si="239"/>
        <v xml:space="preserve"> </v>
      </c>
      <c r="D958" t="str">
        <f t="shared" si="240"/>
        <v xml:space="preserve"> </v>
      </c>
      <c r="E958" s="1" t="str">
        <f t="shared" si="241"/>
        <v xml:space="preserve"> </v>
      </c>
      <c r="F958" s="1">
        <f t="shared" si="246"/>
        <v>0</v>
      </c>
      <c r="G958" s="1" t="str">
        <f t="shared" si="242"/>
        <v xml:space="preserve"> </v>
      </c>
      <c r="H958" s="42" t="str">
        <f t="shared" si="247"/>
        <v xml:space="preserve"> </v>
      </c>
      <c r="I958" s="1" t="str">
        <f t="shared" si="243"/>
        <v xml:space="preserve"> </v>
      </c>
      <c r="J958" s="1" t="str">
        <f t="shared" si="244"/>
        <v xml:space="preserve"> </v>
      </c>
      <c r="K958" s="1" t="str">
        <f t="shared" si="245"/>
        <v xml:space="preserve"> </v>
      </c>
      <c r="L958" s="7"/>
      <c r="M958">
        <f t="shared" si="248"/>
        <v>0</v>
      </c>
      <c r="N958">
        <f t="shared" si="249"/>
        <v>0</v>
      </c>
      <c r="O958">
        <f t="shared" si="250"/>
        <v>0</v>
      </c>
      <c r="P958" s="1">
        <f t="shared" si="251"/>
        <v>0</v>
      </c>
      <c r="Q958" s="22">
        <f t="shared" si="254"/>
        <v>0</v>
      </c>
      <c r="R958" s="19">
        <f t="shared" si="253"/>
        <v>0</v>
      </c>
      <c r="S958" s="1">
        <f t="shared" si="253"/>
        <v>0</v>
      </c>
      <c r="T958" s="1">
        <f t="shared" si="253"/>
        <v>0</v>
      </c>
      <c r="U958" s="42" t="str">
        <f t="shared" si="252"/>
        <v xml:space="preserve"> </v>
      </c>
    </row>
    <row r="959" spans="1:21" ht="15.75" x14ac:dyDescent="0.25">
      <c r="A959" s="3">
        <v>956</v>
      </c>
      <c r="B959" s="4">
        <f t="shared" si="238"/>
        <v>956</v>
      </c>
      <c r="C959" s="1" t="str">
        <f t="shared" si="239"/>
        <v xml:space="preserve"> </v>
      </c>
      <c r="D959" t="str">
        <f t="shared" si="240"/>
        <v xml:space="preserve"> </v>
      </c>
      <c r="E959" s="1" t="str">
        <f t="shared" si="241"/>
        <v xml:space="preserve"> </v>
      </c>
      <c r="F959" s="1">
        <f t="shared" si="246"/>
        <v>0</v>
      </c>
      <c r="G959" s="1" t="str">
        <f t="shared" si="242"/>
        <v xml:space="preserve"> </v>
      </c>
      <c r="H959" s="42" t="str">
        <f t="shared" si="247"/>
        <v xml:space="preserve"> </v>
      </c>
      <c r="I959" s="1" t="str">
        <f t="shared" si="243"/>
        <v xml:space="preserve"> </v>
      </c>
      <c r="J959" s="1" t="str">
        <f t="shared" si="244"/>
        <v xml:space="preserve"> </v>
      </c>
      <c r="K959" s="1" t="str">
        <f t="shared" si="245"/>
        <v xml:space="preserve"> </v>
      </c>
      <c r="L959" s="7"/>
      <c r="M959">
        <f t="shared" si="248"/>
        <v>0</v>
      </c>
      <c r="N959">
        <f t="shared" si="249"/>
        <v>0</v>
      </c>
      <c r="O959">
        <f t="shared" si="250"/>
        <v>0</v>
      </c>
      <c r="P959" s="1">
        <f t="shared" si="251"/>
        <v>0</v>
      </c>
      <c r="Q959" s="22">
        <f t="shared" si="254"/>
        <v>0</v>
      </c>
      <c r="R959" s="19">
        <f t="shared" si="253"/>
        <v>0</v>
      </c>
      <c r="S959" s="1">
        <f t="shared" si="253"/>
        <v>0</v>
      </c>
      <c r="T959" s="1">
        <f t="shared" si="253"/>
        <v>0</v>
      </c>
      <c r="U959" s="42" t="str">
        <f t="shared" si="252"/>
        <v xml:space="preserve"> </v>
      </c>
    </row>
    <row r="960" spans="1:21" ht="15.75" x14ac:dyDescent="0.25">
      <c r="A960" s="3">
        <v>957</v>
      </c>
      <c r="B960" s="4">
        <f t="shared" si="238"/>
        <v>957</v>
      </c>
      <c r="C960" s="1" t="str">
        <f t="shared" si="239"/>
        <v xml:space="preserve"> </v>
      </c>
      <c r="D960" t="str">
        <f t="shared" si="240"/>
        <v xml:space="preserve"> </v>
      </c>
      <c r="E960" s="1" t="str">
        <f t="shared" si="241"/>
        <v xml:space="preserve"> </v>
      </c>
      <c r="F960" s="1">
        <f t="shared" si="246"/>
        <v>0</v>
      </c>
      <c r="G960" s="1" t="str">
        <f t="shared" si="242"/>
        <v xml:space="preserve"> </v>
      </c>
      <c r="H960" s="42" t="str">
        <f t="shared" si="247"/>
        <v xml:space="preserve"> </v>
      </c>
      <c r="I960" s="1" t="str">
        <f t="shared" si="243"/>
        <v xml:space="preserve"> </v>
      </c>
      <c r="J960" s="1" t="str">
        <f t="shared" si="244"/>
        <v xml:space="preserve"> </v>
      </c>
      <c r="K960" s="1" t="str">
        <f t="shared" si="245"/>
        <v xml:space="preserve"> </v>
      </c>
      <c r="L960" s="7"/>
      <c r="M960">
        <f t="shared" si="248"/>
        <v>0</v>
      </c>
      <c r="N960">
        <f t="shared" si="249"/>
        <v>0</v>
      </c>
      <c r="O960">
        <f t="shared" si="250"/>
        <v>0</v>
      </c>
      <c r="P960" s="1">
        <f t="shared" si="251"/>
        <v>0</v>
      </c>
      <c r="Q960" s="22">
        <f t="shared" si="254"/>
        <v>0</v>
      </c>
      <c r="R960" s="19">
        <f t="shared" si="253"/>
        <v>0</v>
      </c>
      <c r="S960" s="1">
        <f t="shared" si="253"/>
        <v>0</v>
      </c>
      <c r="T960" s="1">
        <f t="shared" si="253"/>
        <v>0</v>
      </c>
      <c r="U960" s="42" t="str">
        <f t="shared" si="252"/>
        <v xml:space="preserve"> </v>
      </c>
    </row>
    <row r="961" spans="1:21" ht="15.75" x14ac:dyDescent="0.25">
      <c r="A961" s="3">
        <v>958</v>
      </c>
      <c r="B961" s="4">
        <f t="shared" si="238"/>
        <v>958</v>
      </c>
      <c r="C961" s="1" t="str">
        <f t="shared" si="239"/>
        <v xml:space="preserve"> </v>
      </c>
      <c r="D961" t="str">
        <f t="shared" si="240"/>
        <v xml:space="preserve"> </v>
      </c>
      <c r="E961" s="1" t="str">
        <f t="shared" si="241"/>
        <v xml:space="preserve"> </v>
      </c>
      <c r="F961" s="1">
        <f t="shared" si="246"/>
        <v>0</v>
      </c>
      <c r="G961" s="1" t="str">
        <f t="shared" si="242"/>
        <v xml:space="preserve"> </v>
      </c>
      <c r="H961" s="42" t="str">
        <f t="shared" si="247"/>
        <v xml:space="preserve"> </v>
      </c>
      <c r="I961" s="1" t="str">
        <f t="shared" si="243"/>
        <v xml:space="preserve"> </v>
      </c>
      <c r="J961" s="1" t="str">
        <f t="shared" si="244"/>
        <v xml:space="preserve"> </v>
      </c>
      <c r="K961" s="1" t="str">
        <f t="shared" si="245"/>
        <v xml:space="preserve"> </v>
      </c>
      <c r="L961" s="7"/>
      <c r="M961">
        <f t="shared" si="248"/>
        <v>0</v>
      </c>
      <c r="N961">
        <f t="shared" si="249"/>
        <v>0</v>
      </c>
      <c r="O961">
        <f t="shared" si="250"/>
        <v>0</v>
      </c>
      <c r="P961" s="1">
        <f t="shared" si="251"/>
        <v>0</v>
      </c>
      <c r="Q961" s="22">
        <f t="shared" si="254"/>
        <v>0</v>
      </c>
      <c r="R961" s="19">
        <f t="shared" si="253"/>
        <v>0</v>
      </c>
      <c r="S961" s="1">
        <f t="shared" si="253"/>
        <v>0</v>
      </c>
      <c r="T961" s="1">
        <f t="shared" si="253"/>
        <v>0</v>
      </c>
      <c r="U961" s="42" t="str">
        <f t="shared" si="252"/>
        <v xml:space="preserve"> </v>
      </c>
    </row>
    <row r="962" spans="1:21" ht="15.75" x14ac:dyDescent="0.25">
      <c r="A962" s="3">
        <v>959</v>
      </c>
      <c r="B962" s="4">
        <f t="shared" si="238"/>
        <v>959</v>
      </c>
      <c r="C962" s="1" t="str">
        <f t="shared" si="239"/>
        <v xml:space="preserve"> </v>
      </c>
      <c r="D962" t="str">
        <f t="shared" si="240"/>
        <v xml:space="preserve"> </v>
      </c>
      <c r="E962" s="1" t="str">
        <f t="shared" si="241"/>
        <v xml:space="preserve"> </v>
      </c>
      <c r="F962" s="1">
        <f t="shared" si="246"/>
        <v>0</v>
      </c>
      <c r="G962" s="1" t="str">
        <f t="shared" si="242"/>
        <v xml:space="preserve"> </v>
      </c>
      <c r="H962" s="42" t="str">
        <f t="shared" si="247"/>
        <v xml:space="preserve"> </v>
      </c>
      <c r="I962" s="1" t="str">
        <f t="shared" si="243"/>
        <v xml:space="preserve"> </v>
      </c>
      <c r="J962" s="1" t="str">
        <f t="shared" si="244"/>
        <v xml:space="preserve"> </v>
      </c>
      <c r="K962" s="1" t="str">
        <f t="shared" si="245"/>
        <v xml:space="preserve"> </v>
      </c>
      <c r="L962" s="7"/>
      <c r="M962">
        <f t="shared" si="248"/>
        <v>0</v>
      </c>
      <c r="N962">
        <f t="shared" si="249"/>
        <v>0</v>
      </c>
      <c r="O962">
        <f t="shared" si="250"/>
        <v>0</v>
      </c>
      <c r="P962" s="1">
        <f t="shared" si="251"/>
        <v>0</v>
      </c>
      <c r="Q962" s="22">
        <f t="shared" si="254"/>
        <v>0</v>
      </c>
      <c r="R962" s="19">
        <f t="shared" si="253"/>
        <v>0</v>
      </c>
      <c r="S962" s="1">
        <f t="shared" si="253"/>
        <v>0</v>
      </c>
      <c r="T962" s="1">
        <f t="shared" si="253"/>
        <v>0</v>
      </c>
      <c r="U962" s="42" t="str">
        <f t="shared" si="252"/>
        <v xml:space="preserve"> </v>
      </c>
    </row>
    <row r="963" spans="1:21" ht="15.75" x14ac:dyDescent="0.25">
      <c r="A963" s="3">
        <v>960</v>
      </c>
      <c r="B963" s="4">
        <f t="shared" si="238"/>
        <v>960</v>
      </c>
      <c r="C963" s="1" t="str">
        <f t="shared" si="239"/>
        <v xml:space="preserve"> </v>
      </c>
      <c r="D963" t="str">
        <f t="shared" si="240"/>
        <v xml:space="preserve"> </v>
      </c>
      <c r="E963" s="1" t="str">
        <f t="shared" si="241"/>
        <v xml:space="preserve"> </v>
      </c>
      <c r="F963" s="1">
        <f t="shared" si="246"/>
        <v>0</v>
      </c>
      <c r="G963" s="1" t="str">
        <f t="shared" si="242"/>
        <v xml:space="preserve"> </v>
      </c>
      <c r="H963" s="42" t="str">
        <f t="shared" si="247"/>
        <v xml:space="preserve"> </v>
      </c>
      <c r="I963" s="1" t="str">
        <f t="shared" si="243"/>
        <v xml:space="preserve"> </v>
      </c>
      <c r="J963" s="1" t="str">
        <f t="shared" si="244"/>
        <v xml:space="preserve"> </v>
      </c>
      <c r="K963" s="1" t="str">
        <f t="shared" si="245"/>
        <v xml:space="preserve"> </v>
      </c>
      <c r="L963" s="7"/>
      <c r="M963">
        <f t="shared" si="248"/>
        <v>0</v>
      </c>
      <c r="N963">
        <f t="shared" si="249"/>
        <v>0</v>
      </c>
      <c r="O963">
        <f t="shared" si="250"/>
        <v>0</v>
      </c>
      <c r="P963" s="1">
        <f t="shared" si="251"/>
        <v>0</v>
      </c>
      <c r="Q963" s="22">
        <f t="shared" si="254"/>
        <v>0</v>
      </c>
      <c r="R963" s="19">
        <f t="shared" si="253"/>
        <v>0</v>
      </c>
      <c r="S963" s="1">
        <f t="shared" si="253"/>
        <v>0</v>
      </c>
      <c r="T963" s="1">
        <f t="shared" si="253"/>
        <v>0</v>
      </c>
      <c r="U963" s="42" t="str">
        <f t="shared" si="252"/>
        <v xml:space="preserve"> </v>
      </c>
    </row>
    <row r="964" spans="1:21" ht="15.75" x14ac:dyDescent="0.25">
      <c r="A964" s="3">
        <v>961</v>
      </c>
      <c r="B964" s="4">
        <f t="shared" ref="B964:B1002" si="255">IF(A964=C964," ",A964)</f>
        <v>961</v>
      </c>
      <c r="C964" s="1" t="str">
        <f t="shared" ref="C964:C1002" si="256">_xlfn.IFNA(VLOOKUP(A964,$M$4:$N$1002,2,FALSE)," ")</f>
        <v xml:space="preserve"> </v>
      </c>
      <c r="D964" t="str">
        <f t="shared" ref="D964:D1002" si="257">_xlfn.IFNA(VLOOKUP(C964,$N$4:$O$1002,2,FALSE)," ")</f>
        <v xml:space="preserve"> </v>
      </c>
      <c r="E964" s="1" t="str">
        <f t="shared" ref="E964:E1002" si="258">_xlfn.IFNA(VLOOKUP(C964,$N$4:$U$1002,3,FALSE)," ")</f>
        <v xml:space="preserve"> </v>
      </c>
      <c r="F964" s="1">
        <f t="shared" si="246"/>
        <v>0</v>
      </c>
      <c r="G964" s="1" t="str">
        <f t="shared" ref="G964:G1002" si="259">IF(D964=H964," ","licenza 23 da rinnovare")</f>
        <v xml:space="preserve"> </v>
      </c>
      <c r="H964" s="42" t="str">
        <f t="shared" si="247"/>
        <v xml:space="preserve"> </v>
      </c>
      <c r="I964" s="1" t="str">
        <f t="shared" ref="I964:I1002" si="260">_xlfn.IFNA(VLOOKUP(D964,$O$4:$S$1002,4,FALSE)," ")</f>
        <v xml:space="preserve"> </v>
      </c>
      <c r="J964" s="1" t="str">
        <f t="shared" ref="J964:J1002" si="261">_xlfn.IFNA(VLOOKUP(D964,$O$4:$S$1002,5,FALSE)," ")</f>
        <v xml:space="preserve"> </v>
      </c>
      <c r="K964" s="1" t="str">
        <f t="shared" ref="K964:K1002" si="262">_xlfn.IFNA(VLOOKUP(D964,$O$4:$T$1002,6,FALSE)," ")</f>
        <v xml:space="preserve"> </v>
      </c>
      <c r="L964" s="7"/>
      <c r="M964">
        <f t="shared" si="248"/>
        <v>0</v>
      </c>
      <c r="N964">
        <f t="shared" si="249"/>
        <v>0</v>
      </c>
      <c r="O964">
        <f t="shared" si="250"/>
        <v>0</v>
      </c>
      <c r="P964" s="1">
        <f t="shared" si="251"/>
        <v>0</v>
      </c>
      <c r="Q964" s="22">
        <f t="shared" si="254"/>
        <v>0</v>
      </c>
      <c r="R964" s="19">
        <f t="shared" si="253"/>
        <v>0</v>
      </c>
      <c r="S964" s="1">
        <f t="shared" si="253"/>
        <v>0</v>
      </c>
      <c r="T964" s="1">
        <f t="shared" si="253"/>
        <v>0</v>
      </c>
      <c r="U964" s="42" t="str">
        <f t="shared" si="252"/>
        <v xml:space="preserve"> </v>
      </c>
    </row>
    <row r="965" spans="1:21" ht="15.75" x14ac:dyDescent="0.25">
      <c r="A965" s="3">
        <v>962</v>
      </c>
      <c r="B965" s="4">
        <f t="shared" si="255"/>
        <v>962</v>
      </c>
      <c r="C965" s="1" t="str">
        <f t="shared" si="256"/>
        <v xml:space="preserve"> </v>
      </c>
      <c r="D965" t="str">
        <f t="shared" si="257"/>
        <v xml:space="preserve"> </v>
      </c>
      <c r="E965" s="1" t="str">
        <f t="shared" si="258"/>
        <v xml:space="preserve"> </v>
      </c>
      <c r="F965" s="1">
        <f t="shared" ref="F965:F1002" si="263">IF(G965="licenza 23 da rinnovare",1,0)</f>
        <v>0</v>
      </c>
      <c r="G965" s="1" t="str">
        <f t="shared" si="259"/>
        <v xml:space="preserve"> </v>
      </c>
      <c r="H965" s="42" t="str">
        <f t="shared" ref="H965:H1002" si="264">_xlfn.IFNA(VLOOKUP(C965,$N$4:$W$1002,8,FALSE)," ")</f>
        <v xml:space="preserve"> </v>
      </c>
      <c r="I965" s="1" t="str">
        <f t="shared" si="260"/>
        <v xml:space="preserve"> </v>
      </c>
      <c r="J965" s="1" t="str">
        <f t="shared" si="261"/>
        <v xml:space="preserve"> </v>
      </c>
      <c r="K965" s="1" t="str">
        <f t="shared" si="262"/>
        <v xml:space="preserve"> </v>
      </c>
      <c r="L965" s="7"/>
      <c r="M965">
        <f t="shared" ref="M965:M1002" si="265">X965</f>
        <v>0</v>
      </c>
      <c r="N965">
        <f t="shared" ref="N965:N1002" si="266">X965</f>
        <v>0</v>
      </c>
      <c r="O965">
        <f t="shared" ref="O965:O1002" si="267">Y965</f>
        <v>0</v>
      </c>
      <c r="P965" s="1">
        <f t="shared" ref="P965:P1002" si="268">W965</f>
        <v>0</v>
      </c>
      <c r="Q965" s="22">
        <f t="shared" si="254"/>
        <v>0</v>
      </c>
      <c r="R965" s="19">
        <f t="shared" si="253"/>
        <v>0</v>
      </c>
      <c r="S965" s="1">
        <f t="shared" si="253"/>
        <v>0</v>
      </c>
      <c r="T965" s="1">
        <f t="shared" si="253"/>
        <v>0</v>
      </c>
      <c r="U965" s="42" t="str">
        <f t="shared" ref="U965:U1002" si="269">IF(AD965&gt;0,AD965," ")</f>
        <v xml:space="preserve"> </v>
      </c>
    </row>
    <row r="966" spans="1:21" ht="15.75" x14ac:dyDescent="0.25">
      <c r="A966" s="3">
        <v>963</v>
      </c>
      <c r="B966" s="4">
        <f t="shared" si="255"/>
        <v>963</v>
      </c>
      <c r="C966" s="1" t="str">
        <f t="shared" si="256"/>
        <v xml:space="preserve"> </v>
      </c>
      <c r="D966" t="str">
        <f t="shared" si="257"/>
        <v xml:space="preserve"> </v>
      </c>
      <c r="E966" s="1" t="str">
        <f t="shared" si="258"/>
        <v xml:space="preserve"> </v>
      </c>
      <c r="F966" s="1">
        <f t="shared" si="263"/>
        <v>0</v>
      </c>
      <c r="G966" s="1" t="str">
        <f t="shared" si="259"/>
        <v xml:space="preserve"> </v>
      </c>
      <c r="H966" s="42" t="str">
        <f t="shared" si="264"/>
        <v xml:space="preserve"> </v>
      </c>
      <c r="I966" s="1" t="str">
        <f t="shared" si="260"/>
        <v xml:space="preserve"> </v>
      </c>
      <c r="J966" s="1" t="str">
        <f t="shared" si="261"/>
        <v xml:space="preserve"> </v>
      </c>
      <c r="K966" s="1" t="str">
        <f t="shared" si="262"/>
        <v xml:space="preserve"> </v>
      </c>
      <c r="L966" s="7"/>
      <c r="M966">
        <f t="shared" si="265"/>
        <v>0</v>
      </c>
      <c r="N966">
        <f t="shared" si="266"/>
        <v>0</v>
      </c>
      <c r="O966">
        <f t="shared" si="267"/>
        <v>0</v>
      </c>
      <c r="P966" s="1">
        <f t="shared" si="268"/>
        <v>0</v>
      </c>
      <c r="Q966" s="22">
        <f t="shared" si="254"/>
        <v>0</v>
      </c>
      <c r="R966" s="19">
        <f t="shared" si="253"/>
        <v>0</v>
      </c>
      <c r="S966" s="1">
        <f t="shared" si="253"/>
        <v>0</v>
      </c>
      <c r="T966" s="1">
        <f t="shared" si="253"/>
        <v>0</v>
      </c>
      <c r="U966" s="42" t="str">
        <f t="shared" si="269"/>
        <v xml:space="preserve"> </v>
      </c>
    </row>
    <row r="967" spans="1:21" ht="15.75" x14ac:dyDescent="0.25">
      <c r="A967" s="3">
        <v>964</v>
      </c>
      <c r="B967" s="4">
        <f t="shared" si="255"/>
        <v>964</v>
      </c>
      <c r="C967" s="1" t="str">
        <f t="shared" si="256"/>
        <v xml:space="preserve"> </v>
      </c>
      <c r="D967" t="str">
        <f t="shared" si="257"/>
        <v xml:space="preserve"> </v>
      </c>
      <c r="E967" s="1" t="str">
        <f t="shared" si="258"/>
        <v xml:space="preserve"> </v>
      </c>
      <c r="F967" s="1">
        <f t="shared" si="263"/>
        <v>0</v>
      </c>
      <c r="G967" s="1" t="str">
        <f t="shared" si="259"/>
        <v xml:space="preserve"> </v>
      </c>
      <c r="H967" s="42" t="str">
        <f t="shared" si="264"/>
        <v xml:space="preserve"> </v>
      </c>
      <c r="I967" s="1" t="str">
        <f t="shared" si="260"/>
        <v xml:space="preserve"> </v>
      </c>
      <c r="J967" s="1" t="str">
        <f t="shared" si="261"/>
        <v xml:space="preserve"> </v>
      </c>
      <c r="K967" s="1" t="str">
        <f t="shared" si="262"/>
        <v xml:space="preserve"> </v>
      </c>
      <c r="L967" s="7"/>
      <c r="M967">
        <f t="shared" si="265"/>
        <v>0</v>
      </c>
      <c r="N967">
        <f t="shared" si="266"/>
        <v>0</v>
      </c>
      <c r="O967">
        <f t="shared" si="267"/>
        <v>0</v>
      </c>
      <c r="P967" s="1">
        <f t="shared" si="268"/>
        <v>0</v>
      </c>
      <c r="Q967" s="22">
        <f t="shared" si="254"/>
        <v>0</v>
      </c>
      <c r="R967" s="19">
        <f t="shared" si="253"/>
        <v>0</v>
      </c>
      <c r="S967" s="1">
        <f t="shared" si="253"/>
        <v>0</v>
      </c>
      <c r="T967" s="1">
        <f t="shared" si="253"/>
        <v>0</v>
      </c>
      <c r="U967" s="42" t="str">
        <f t="shared" si="269"/>
        <v xml:space="preserve"> </v>
      </c>
    </row>
    <row r="968" spans="1:21" ht="15.75" x14ac:dyDescent="0.25">
      <c r="A968" s="3">
        <v>965</v>
      </c>
      <c r="B968" s="4">
        <f t="shared" si="255"/>
        <v>965</v>
      </c>
      <c r="C968" s="1" t="str">
        <f t="shared" si="256"/>
        <v xml:space="preserve"> </v>
      </c>
      <c r="D968" t="str">
        <f t="shared" si="257"/>
        <v xml:space="preserve"> </v>
      </c>
      <c r="E968" s="1" t="str">
        <f t="shared" si="258"/>
        <v xml:space="preserve"> </v>
      </c>
      <c r="F968" s="1">
        <f t="shared" si="263"/>
        <v>0</v>
      </c>
      <c r="G968" s="1" t="str">
        <f t="shared" si="259"/>
        <v xml:space="preserve"> </v>
      </c>
      <c r="H968" s="42" t="str">
        <f t="shared" si="264"/>
        <v xml:space="preserve"> </v>
      </c>
      <c r="I968" s="1" t="str">
        <f t="shared" si="260"/>
        <v xml:space="preserve"> </v>
      </c>
      <c r="J968" s="1" t="str">
        <f t="shared" si="261"/>
        <v xml:space="preserve"> </v>
      </c>
      <c r="K968" s="1" t="str">
        <f t="shared" si="262"/>
        <v xml:space="preserve"> </v>
      </c>
      <c r="L968" s="7"/>
      <c r="M968">
        <f t="shared" si="265"/>
        <v>0</v>
      </c>
      <c r="N968">
        <f t="shared" si="266"/>
        <v>0</v>
      </c>
      <c r="O968">
        <f t="shared" si="267"/>
        <v>0</v>
      </c>
      <c r="P968" s="1">
        <f t="shared" si="268"/>
        <v>0</v>
      </c>
      <c r="Q968" s="22">
        <f t="shared" si="254"/>
        <v>0</v>
      </c>
      <c r="R968" s="19">
        <f t="shared" si="253"/>
        <v>0</v>
      </c>
      <c r="S968" s="1">
        <f t="shared" si="253"/>
        <v>0</v>
      </c>
      <c r="T968" s="1">
        <f t="shared" si="253"/>
        <v>0</v>
      </c>
      <c r="U968" s="42" t="str">
        <f t="shared" si="269"/>
        <v xml:space="preserve"> </v>
      </c>
    </row>
    <row r="969" spans="1:21" ht="15.75" x14ac:dyDescent="0.25">
      <c r="A969" s="3">
        <v>966</v>
      </c>
      <c r="B969" s="4">
        <f t="shared" si="255"/>
        <v>966</v>
      </c>
      <c r="C969" s="1" t="str">
        <f t="shared" si="256"/>
        <v xml:space="preserve"> </v>
      </c>
      <c r="D969" t="str">
        <f t="shared" si="257"/>
        <v xml:space="preserve"> </v>
      </c>
      <c r="E969" s="1" t="str">
        <f t="shared" si="258"/>
        <v xml:space="preserve"> </v>
      </c>
      <c r="F969" s="1">
        <f t="shared" si="263"/>
        <v>0</v>
      </c>
      <c r="G969" s="1" t="str">
        <f t="shared" si="259"/>
        <v xml:space="preserve"> </v>
      </c>
      <c r="H969" s="42" t="str">
        <f t="shared" si="264"/>
        <v xml:space="preserve"> </v>
      </c>
      <c r="I969" s="1" t="str">
        <f t="shared" si="260"/>
        <v xml:space="preserve"> </v>
      </c>
      <c r="J969" s="1" t="str">
        <f t="shared" si="261"/>
        <v xml:space="preserve"> </v>
      </c>
      <c r="K969" s="1" t="str">
        <f t="shared" si="262"/>
        <v xml:space="preserve"> </v>
      </c>
      <c r="L969" s="7"/>
      <c r="M969">
        <f t="shared" si="265"/>
        <v>0</v>
      </c>
      <c r="N969">
        <f t="shared" si="266"/>
        <v>0</v>
      </c>
      <c r="O969">
        <f t="shared" si="267"/>
        <v>0</v>
      </c>
      <c r="P969" s="1">
        <f t="shared" si="268"/>
        <v>0</v>
      </c>
      <c r="Q969" s="22">
        <f t="shared" si="254"/>
        <v>0</v>
      </c>
      <c r="R969" s="19">
        <f t="shared" si="253"/>
        <v>0</v>
      </c>
      <c r="S969" s="1">
        <f t="shared" si="253"/>
        <v>0</v>
      </c>
      <c r="T969" s="1">
        <f t="shared" si="253"/>
        <v>0</v>
      </c>
      <c r="U969" s="42" t="str">
        <f t="shared" si="269"/>
        <v xml:space="preserve"> </v>
      </c>
    </row>
    <row r="970" spans="1:21" ht="15.75" x14ac:dyDescent="0.25">
      <c r="A970" s="3">
        <v>967</v>
      </c>
      <c r="B970" s="4">
        <f t="shared" si="255"/>
        <v>967</v>
      </c>
      <c r="C970" s="1" t="str">
        <f t="shared" si="256"/>
        <v xml:space="preserve"> </v>
      </c>
      <c r="D970" t="str">
        <f t="shared" si="257"/>
        <v xml:space="preserve"> </v>
      </c>
      <c r="E970" s="1" t="str">
        <f t="shared" si="258"/>
        <v xml:space="preserve"> </v>
      </c>
      <c r="F970" s="1">
        <f t="shared" si="263"/>
        <v>0</v>
      </c>
      <c r="G970" s="1" t="str">
        <f t="shared" si="259"/>
        <v xml:space="preserve"> </v>
      </c>
      <c r="H970" s="42" t="str">
        <f t="shared" si="264"/>
        <v xml:space="preserve"> </v>
      </c>
      <c r="I970" s="1" t="str">
        <f t="shared" si="260"/>
        <v xml:space="preserve"> </v>
      </c>
      <c r="J970" s="1" t="str">
        <f t="shared" si="261"/>
        <v xml:space="preserve"> </v>
      </c>
      <c r="K970" s="1" t="str">
        <f t="shared" si="262"/>
        <v xml:space="preserve"> </v>
      </c>
      <c r="L970" s="7"/>
      <c r="M970">
        <f t="shared" si="265"/>
        <v>0</v>
      </c>
      <c r="N970">
        <f t="shared" si="266"/>
        <v>0</v>
      </c>
      <c r="O970">
        <f t="shared" si="267"/>
        <v>0</v>
      </c>
      <c r="P970" s="1">
        <f t="shared" si="268"/>
        <v>0</v>
      </c>
      <c r="Q970" s="22">
        <f t="shared" si="254"/>
        <v>0</v>
      </c>
      <c r="R970" s="19">
        <f t="shared" si="253"/>
        <v>0</v>
      </c>
      <c r="S970" s="1">
        <f t="shared" si="253"/>
        <v>0</v>
      </c>
      <c r="T970" s="1">
        <f t="shared" si="253"/>
        <v>0</v>
      </c>
      <c r="U970" s="42" t="str">
        <f t="shared" si="269"/>
        <v xml:space="preserve"> </v>
      </c>
    </row>
    <row r="971" spans="1:21" ht="15.75" x14ac:dyDescent="0.25">
      <c r="A971" s="3">
        <v>968</v>
      </c>
      <c r="B971" s="4">
        <f t="shared" si="255"/>
        <v>968</v>
      </c>
      <c r="C971" s="1" t="str">
        <f t="shared" si="256"/>
        <v xml:space="preserve"> </v>
      </c>
      <c r="D971" t="str">
        <f t="shared" si="257"/>
        <v xml:space="preserve"> </v>
      </c>
      <c r="E971" s="1" t="str">
        <f t="shared" si="258"/>
        <v xml:space="preserve"> </v>
      </c>
      <c r="F971" s="1">
        <f t="shared" si="263"/>
        <v>0</v>
      </c>
      <c r="G971" s="1" t="str">
        <f t="shared" si="259"/>
        <v xml:space="preserve"> </v>
      </c>
      <c r="H971" s="42" t="str">
        <f t="shared" si="264"/>
        <v xml:space="preserve"> </v>
      </c>
      <c r="I971" s="1" t="str">
        <f t="shared" si="260"/>
        <v xml:space="preserve"> </v>
      </c>
      <c r="J971" s="1" t="str">
        <f t="shared" si="261"/>
        <v xml:space="preserve"> </v>
      </c>
      <c r="K971" s="1" t="str">
        <f t="shared" si="262"/>
        <v xml:space="preserve"> </v>
      </c>
      <c r="L971" s="7"/>
      <c r="M971">
        <f t="shared" si="265"/>
        <v>0</v>
      </c>
      <c r="N971">
        <f t="shared" si="266"/>
        <v>0</v>
      </c>
      <c r="O971">
        <f t="shared" si="267"/>
        <v>0</v>
      </c>
      <c r="P971" s="1">
        <f t="shared" si="268"/>
        <v>0</v>
      </c>
      <c r="Q971" s="22">
        <f t="shared" si="254"/>
        <v>0</v>
      </c>
      <c r="R971" s="19">
        <f t="shared" si="253"/>
        <v>0</v>
      </c>
      <c r="S971" s="1">
        <f t="shared" si="253"/>
        <v>0</v>
      </c>
      <c r="T971" s="1">
        <f t="shared" si="253"/>
        <v>0</v>
      </c>
      <c r="U971" s="42" t="str">
        <f t="shared" si="269"/>
        <v xml:space="preserve"> </v>
      </c>
    </row>
    <row r="972" spans="1:21" ht="15.75" x14ac:dyDescent="0.25">
      <c r="A972" s="3">
        <v>969</v>
      </c>
      <c r="B972" s="4">
        <f t="shared" si="255"/>
        <v>969</v>
      </c>
      <c r="C972" s="1" t="str">
        <f t="shared" si="256"/>
        <v xml:space="preserve"> </v>
      </c>
      <c r="D972" t="str">
        <f t="shared" si="257"/>
        <v xml:space="preserve"> </v>
      </c>
      <c r="E972" s="1" t="str">
        <f t="shared" si="258"/>
        <v xml:space="preserve"> </v>
      </c>
      <c r="F972" s="1">
        <f t="shared" si="263"/>
        <v>0</v>
      </c>
      <c r="G972" s="1" t="str">
        <f t="shared" si="259"/>
        <v xml:space="preserve"> </v>
      </c>
      <c r="H972" s="42" t="str">
        <f t="shared" si="264"/>
        <v xml:space="preserve"> </v>
      </c>
      <c r="I972" s="1" t="str">
        <f t="shared" si="260"/>
        <v xml:space="preserve"> </v>
      </c>
      <c r="J972" s="1" t="str">
        <f t="shared" si="261"/>
        <v xml:space="preserve"> </v>
      </c>
      <c r="K972" s="1" t="str">
        <f t="shared" si="262"/>
        <v xml:space="preserve"> </v>
      </c>
      <c r="L972" s="7"/>
      <c r="M972">
        <f t="shared" si="265"/>
        <v>0</v>
      </c>
      <c r="N972">
        <f t="shared" si="266"/>
        <v>0</v>
      </c>
      <c r="O972">
        <f t="shared" si="267"/>
        <v>0</v>
      </c>
      <c r="P972" s="1">
        <f t="shared" si="268"/>
        <v>0</v>
      </c>
      <c r="Q972" s="22">
        <f t="shared" si="254"/>
        <v>0</v>
      </c>
      <c r="R972" s="19">
        <f t="shared" si="253"/>
        <v>0</v>
      </c>
      <c r="S972" s="1">
        <f t="shared" si="253"/>
        <v>0</v>
      </c>
      <c r="T972" s="1">
        <f t="shared" si="253"/>
        <v>0</v>
      </c>
      <c r="U972" s="42" t="str">
        <f t="shared" si="269"/>
        <v xml:space="preserve"> </v>
      </c>
    </row>
    <row r="973" spans="1:21" ht="15.75" x14ac:dyDescent="0.25">
      <c r="A973" s="3">
        <v>970</v>
      </c>
      <c r="B973" s="4">
        <f t="shared" si="255"/>
        <v>970</v>
      </c>
      <c r="C973" s="1" t="str">
        <f t="shared" si="256"/>
        <v xml:space="preserve"> </v>
      </c>
      <c r="D973" t="str">
        <f t="shared" si="257"/>
        <v xml:space="preserve"> </v>
      </c>
      <c r="E973" s="1" t="str">
        <f t="shared" si="258"/>
        <v xml:space="preserve"> </v>
      </c>
      <c r="F973" s="1">
        <f t="shared" si="263"/>
        <v>0</v>
      </c>
      <c r="G973" s="1" t="str">
        <f t="shared" si="259"/>
        <v xml:space="preserve"> </v>
      </c>
      <c r="H973" s="42" t="str">
        <f t="shared" si="264"/>
        <v xml:space="preserve"> </v>
      </c>
      <c r="I973" s="1" t="str">
        <f t="shared" si="260"/>
        <v xml:space="preserve"> </v>
      </c>
      <c r="J973" s="1" t="str">
        <f t="shared" si="261"/>
        <v xml:space="preserve"> </v>
      </c>
      <c r="K973" s="1" t="str">
        <f t="shared" si="262"/>
        <v xml:space="preserve"> </v>
      </c>
      <c r="L973" s="7"/>
      <c r="M973">
        <f t="shared" si="265"/>
        <v>0</v>
      </c>
      <c r="N973">
        <f t="shared" si="266"/>
        <v>0</v>
      </c>
      <c r="O973">
        <f t="shared" si="267"/>
        <v>0</v>
      </c>
      <c r="P973" s="1">
        <f t="shared" si="268"/>
        <v>0</v>
      </c>
      <c r="Q973" s="22">
        <f t="shared" si="254"/>
        <v>0</v>
      </c>
      <c r="R973" s="19">
        <f t="shared" si="253"/>
        <v>0</v>
      </c>
      <c r="S973" s="1">
        <f t="shared" si="253"/>
        <v>0</v>
      </c>
      <c r="T973" s="1">
        <f t="shared" si="253"/>
        <v>0</v>
      </c>
      <c r="U973" s="42" t="str">
        <f t="shared" si="269"/>
        <v xml:space="preserve"> </v>
      </c>
    </row>
    <row r="974" spans="1:21" ht="15.75" x14ac:dyDescent="0.25">
      <c r="A974" s="3">
        <v>971</v>
      </c>
      <c r="B974" s="4">
        <f t="shared" si="255"/>
        <v>971</v>
      </c>
      <c r="C974" s="1" t="str">
        <f t="shared" si="256"/>
        <v xml:space="preserve"> </v>
      </c>
      <c r="D974" t="str">
        <f t="shared" si="257"/>
        <v xml:space="preserve"> </v>
      </c>
      <c r="E974" s="1" t="str">
        <f t="shared" si="258"/>
        <v xml:space="preserve"> </v>
      </c>
      <c r="F974" s="1">
        <f t="shared" si="263"/>
        <v>0</v>
      </c>
      <c r="G974" s="1" t="str">
        <f t="shared" si="259"/>
        <v xml:space="preserve"> </v>
      </c>
      <c r="H974" s="42" t="str">
        <f t="shared" si="264"/>
        <v xml:space="preserve"> </v>
      </c>
      <c r="I974" s="1" t="str">
        <f t="shared" si="260"/>
        <v xml:space="preserve"> </v>
      </c>
      <c r="J974" s="1" t="str">
        <f t="shared" si="261"/>
        <v xml:space="preserve"> </v>
      </c>
      <c r="K974" s="1" t="str">
        <f t="shared" si="262"/>
        <v xml:space="preserve"> </v>
      </c>
      <c r="L974" s="7"/>
      <c r="M974">
        <f t="shared" si="265"/>
        <v>0</v>
      </c>
      <c r="N974">
        <f t="shared" si="266"/>
        <v>0</v>
      </c>
      <c r="O974">
        <f t="shared" si="267"/>
        <v>0</v>
      </c>
      <c r="P974" s="1">
        <f t="shared" si="268"/>
        <v>0</v>
      </c>
      <c r="Q974" s="22">
        <f t="shared" si="254"/>
        <v>0</v>
      </c>
      <c r="R974" s="19">
        <f t="shared" si="253"/>
        <v>0</v>
      </c>
      <c r="S974" s="1">
        <f t="shared" si="253"/>
        <v>0</v>
      </c>
      <c r="T974" s="1">
        <f t="shared" si="253"/>
        <v>0</v>
      </c>
      <c r="U974" s="42" t="str">
        <f t="shared" si="269"/>
        <v xml:space="preserve"> </v>
      </c>
    </row>
    <row r="975" spans="1:21" ht="15.75" x14ac:dyDescent="0.25">
      <c r="A975" s="3">
        <v>972</v>
      </c>
      <c r="B975" s="4">
        <f t="shared" si="255"/>
        <v>972</v>
      </c>
      <c r="C975" s="1" t="str">
        <f t="shared" si="256"/>
        <v xml:space="preserve"> </v>
      </c>
      <c r="D975" t="str">
        <f t="shared" si="257"/>
        <v xml:space="preserve"> </v>
      </c>
      <c r="E975" s="1" t="str">
        <f t="shared" si="258"/>
        <v xml:space="preserve"> </v>
      </c>
      <c r="F975" s="1">
        <f t="shared" si="263"/>
        <v>0</v>
      </c>
      <c r="G975" s="1" t="str">
        <f t="shared" si="259"/>
        <v xml:space="preserve"> </v>
      </c>
      <c r="H975" s="42" t="str">
        <f t="shared" si="264"/>
        <v xml:space="preserve"> </v>
      </c>
      <c r="I975" s="1" t="str">
        <f t="shared" si="260"/>
        <v xml:space="preserve"> </v>
      </c>
      <c r="J975" s="1" t="str">
        <f t="shared" si="261"/>
        <v xml:space="preserve"> </v>
      </c>
      <c r="K975" s="1" t="str">
        <f t="shared" si="262"/>
        <v xml:space="preserve"> </v>
      </c>
      <c r="L975" s="7"/>
      <c r="M975">
        <f t="shared" si="265"/>
        <v>0</v>
      </c>
      <c r="N975">
        <f t="shared" si="266"/>
        <v>0</v>
      </c>
      <c r="O975">
        <f t="shared" si="267"/>
        <v>0</v>
      </c>
      <c r="P975" s="1">
        <f t="shared" si="268"/>
        <v>0</v>
      </c>
      <c r="Q975" s="22">
        <f t="shared" si="254"/>
        <v>0</v>
      </c>
      <c r="R975" s="19">
        <f t="shared" si="253"/>
        <v>0</v>
      </c>
      <c r="S975" s="1">
        <f t="shared" si="253"/>
        <v>0</v>
      </c>
      <c r="T975" s="1">
        <f t="shared" si="253"/>
        <v>0</v>
      </c>
      <c r="U975" s="42" t="str">
        <f t="shared" si="269"/>
        <v xml:space="preserve"> </v>
      </c>
    </row>
    <row r="976" spans="1:21" ht="15.75" x14ac:dyDescent="0.25">
      <c r="A976" s="3">
        <v>973</v>
      </c>
      <c r="B976" s="4">
        <f t="shared" si="255"/>
        <v>973</v>
      </c>
      <c r="C976" s="1" t="str">
        <f t="shared" si="256"/>
        <v xml:space="preserve"> </v>
      </c>
      <c r="D976" t="str">
        <f t="shared" si="257"/>
        <v xml:space="preserve"> </v>
      </c>
      <c r="E976" s="1" t="str">
        <f t="shared" si="258"/>
        <v xml:space="preserve"> </v>
      </c>
      <c r="F976" s="1">
        <f t="shared" si="263"/>
        <v>0</v>
      </c>
      <c r="G976" s="1" t="str">
        <f t="shared" si="259"/>
        <v xml:space="preserve"> </v>
      </c>
      <c r="H976" s="42" t="str">
        <f t="shared" si="264"/>
        <v xml:space="preserve"> </v>
      </c>
      <c r="I976" s="1" t="str">
        <f t="shared" si="260"/>
        <v xml:space="preserve"> </v>
      </c>
      <c r="J976" s="1" t="str">
        <f t="shared" si="261"/>
        <v xml:space="preserve"> </v>
      </c>
      <c r="K976" s="1" t="str">
        <f t="shared" si="262"/>
        <v xml:space="preserve"> </v>
      </c>
      <c r="L976" s="7"/>
      <c r="M976">
        <f t="shared" si="265"/>
        <v>0</v>
      </c>
      <c r="N976">
        <f t="shared" si="266"/>
        <v>0</v>
      </c>
      <c r="O976">
        <f t="shared" si="267"/>
        <v>0</v>
      </c>
      <c r="P976" s="1">
        <f t="shared" si="268"/>
        <v>0</v>
      </c>
      <c r="Q976" s="22">
        <f t="shared" si="254"/>
        <v>0</v>
      </c>
      <c r="R976" s="19">
        <f t="shared" si="253"/>
        <v>0</v>
      </c>
      <c r="S976" s="1">
        <f t="shared" si="253"/>
        <v>0</v>
      </c>
      <c r="T976" s="1">
        <f t="shared" si="253"/>
        <v>0</v>
      </c>
      <c r="U976" s="42" t="str">
        <f t="shared" si="269"/>
        <v xml:space="preserve"> </v>
      </c>
    </row>
    <row r="977" spans="1:21" ht="15.75" x14ac:dyDescent="0.25">
      <c r="A977" s="3">
        <v>974</v>
      </c>
      <c r="B977" s="4">
        <f t="shared" si="255"/>
        <v>974</v>
      </c>
      <c r="C977" s="1" t="str">
        <f t="shared" si="256"/>
        <v xml:space="preserve"> </v>
      </c>
      <c r="D977" t="str">
        <f t="shared" si="257"/>
        <v xml:space="preserve"> </v>
      </c>
      <c r="E977" s="1" t="str">
        <f t="shared" si="258"/>
        <v xml:space="preserve"> </v>
      </c>
      <c r="F977" s="1">
        <f t="shared" si="263"/>
        <v>0</v>
      </c>
      <c r="G977" s="1" t="str">
        <f t="shared" si="259"/>
        <v xml:space="preserve"> </v>
      </c>
      <c r="H977" s="42" t="str">
        <f t="shared" si="264"/>
        <v xml:space="preserve"> </v>
      </c>
      <c r="I977" s="1" t="str">
        <f t="shared" si="260"/>
        <v xml:space="preserve"> </v>
      </c>
      <c r="J977" s="1" t="str">
        <f t="shared" si="261"/>
        <v xml:space="preserve"> </v>
      </c>
      <c r="K977" s="1" t="str">
        <f t="shared" si="262"/>
        <v xml:space="preserve"> </v>
      </c>
      <c r="L977" s="7"/>
      <c r="M977">
        <f t="shared" si="265"/>
        <v>0</v>
      </c>
      <c r="N977">
        <f t="shared" si="266"/>
        <v>0</v>
      </c>
      <c r="O977">
        <f t="shared" si="267"/>
        <v>0</v>
      </c>
      <c r="P977" s="1">
        <f t="shared" si="268"/>
        <v>0</v>
      </c>
      <c r="Q977" s="22">
        <f t="shared" si="254"/>
        <v>0</v>
      </c>
      <c r="R977" s="19">
        <f t="shared" si="253"/>
        <v>0</v>
      </c>
      <c r="S977" s="1">
        <f t="shared" si="253"/>
        <v>0</v>
      </c>
      <c r="T977" s="1">
        <f t="shared" si="253"/>
        <v>0</v>
      </c>
      <c r="U977" s="42" t="str">
        <f t="shared" si="269"/>
        <v xml:space="preserve"> </v>
      </c>
    </row>
    <row r="978" spans="1:21" ht="15.75" x14ac:dyDescent="0.25">
      <c r="A978" s="3">
        <v>975</v>
      </c>
      <c r="B978" s="4">
        <f t="shared" si="255"/>
        <v>975</v>
      </c>
      <c r="C978" s="1" t="str">
        <f t="shared" si="256"/>
        <v xml:space="preserve"> </v>
      </c>
      <c r="D978" t="str">
        <f t="shared" si="257"/>
        <v xml:space="preserve"> </v>
      </c>
      <c r="E978" s="1" t="str">
        <f t="shared" si="258"/>
        <v xml:space="preserve"> </v>
      </c>
      <c r="F978" s="1">
        <f t="shared" si="263"/>
        <v>0</v>
      </c>
      <c r="G978" s="1" t="str">
        <f t="shared" si="259"/>
        <v xml:space="preserve"> </v>
      </c>
      <c r="H978" s="42" t="str">
        <f t="shared" si="264"/>
        <v xml:space="preserve"> </v>
      </c>
      <c r="I978" s="1" t="str">
        <f t="shared" si="260"/>
        <v xml:space="preserve"> </v>
      </c>
      <c r="J978" s="1" t="str">
        <f t="shared" si="261"/>
        <v xml:space="preserve"> </v>
      </c>
      <c r="K978" s="1" t="str">
        <f t="shared" si="262"/>
        <v xml:space="preserve"> </v>
      </c>
      <c r="L978" s="7"/>
      <c r="M978">
        <f t="shared" si="265"/>
        <v>0</v>
      </c>
      <c r="N978">
        <f t="shared" si="266"/>
        <v>0</v>
      </c>
      <c r="O978">
        <f t="shared" si="267"/>
        <v>0</v>
      </c>
      <c r="P978" s="1">
        <f t="shared" si="268"/>
        <v>0</v>
      </c>
      <c r="Q978" s="22">
        <f t="shared" si="254"/>
        <v>0</v>
      </c>
      <c r="R978" s="19">
        <f t="shared" si="253"/>
        <v>0</v>
      </c>
      <c r="S978" s="1">
        <f t="shared" si="253"/>
        <v>0</v>
      </c>
      <c r="T978" s="1">
        <f t="shared" si="253"/>
        <v>0</v>
      </c>
      <c r="U978" s="42" t="str">
        <f t="shared" si="269"/>
        <v xml:space="preserve"> </v>
      </c>
    </row>
    <row r="979" spans="1:21" ht="15.75" x14ac:dyDescent="0.25">
      <c r="A979" s="3">
        <v>976</v>
      </c>
      <c r="B979" s="4">
        <f t="shared" si="255"/>
        <v>976</v>
      </c>
      <c r="C979" s="1" t="str">
        <f t="shared" si="256"/>
        <v xml:space="preserve"> </v>
      </c>
      <c r="D979" t="str">
        <f t="shared" si="257"/>
        <v xml:space="preserve"> </v>
      </c>
      <c r="E979" s="1" t="str">
        <f t="shared" si="258"/>
        <v xml:space="preserve"> </v>
      </c>
      <c r="F979" s="1">
        <f t="shared" si="263"/>
        <v>0</v>
      </c>
      <c r="G979" s="1" t="str">
        <f t="shared" si="259"/>
        <v xml:space="preserve"> </v>
      </c>
      <c r="H979" s="42" t="str">
        <f t="shared" si="264"/>
        <v xml:space="preserve"> </v>
      </c>
      <c r="I979" s="1" t="str">
        <f t="shared" si="260"/>
        <v xml:space="preserve"> </v>
      </c>
      <c r="J979" s="1" t="str">
        <f t="shared" si="261"/>
        <v xml:space="preserve"> </v>
      </c>
      <c r="K979" s="1" t="str">
        <f t="shared" si="262"/>
        <v xml:space="preserve"> </v>
      </c>
      <c r="L979" s="7"/>
      <c r="M979">
        <f t="shared" si="265"/>
        <v>0</v>
      </c>
      <c r="N979">
        <f t="shared" si="266"/>
        <v>0</v>
      </c>
      <c r="O979">
        <f t="shared" si="267"/>
        <v>0</v>
      </c>
      <c r="P979" s="1">
        <f t="shared" si="268"/>
        <v>0</v>
      </c>
      <c r="Q979" s="22">
        <f t="shared" si="254"/>
        <v>0</v>
      </c>
      <c r="R979" s="19">
        <f t="shared" si="253"/>
        <v>0</v>
      </c>
      <c r="S979" s="1">
        <f t="shared" si="253"/>
        <v>0</v>
      </c>
      <c r="T979" s="1">
        <f t="shared" si="253"/>
        <v>0</v>
      </c>
      <c r="U979" s="42" t="str">
        <f t="shared" si="269"/>
        <v xml:space="preserve"> </v>
      </c>
    </row>
    <row r="980" spans="1:21" ht="15.75" x14ac:dyDescent="0.25">
      <c r="A980" s="3">
        <v>977</v>
      </c>
      <c r="B980" s="4" t="str">
        <f t="shared" si="255"/>
        <v xml:space="preserve"> </v>
      </c>
      <c r="C980" s="1">
        <f t="shared" si="256"/>
        <v>977</v>
      </c>
      <c r="D980" t="str">
        <f t="shared" si="257"/>
        <v>CESTER ZENO</v>
      </c>
      <c r="E980" s="1" t="str">
        <f t="shared" si="258"/>
        <v>X11849</v>
      </c>
      <c r="F980" s="1">
        <f t="shared" si="263"/>
        <v>0</v>
      </c>
      <c r="G980" s="1" t="str">
        <f t="shared" si="259"/>
        <v xml:space="preserve"> </v>
      </c>
      <c r="H980" s="42" t="str">
        <f t="shared" si="264"/>
        <v>CESTER ZENO</v>
      </c>
      <c r="I980" s="1" t="str">
        <f t="shared" si="260"/>
        <v>VEN</v>
      </c>
      <c r="J980" s="1">
        <f t="shared" si="261"/>
        <v>65</v>
      </c>
      <c r="K980" s="1" t="str">
        <f t="shared" si="262"/>
        <v>CADETTI</v>
      </c>
      <c r="L980" s="7"/>
      <c r="M980">
        <f t="shared" si="265"/>
        <v>0</v>
      </c>
      <c r="N980">
        <f t="shared" si="266"/>
        <v>0</v>
      </c>
      <c r="O980">
        <f t="shared" si="267"/>
        <v>0</v>
      </c>
      <c r="P980" s="1">
        <f t="shared" si="268"/>
        <v>0</v>
      </c>
      <c r="Q980" s="22">
        <f t="shared" si="254"/>
        <v>0</v>
      </c>
      <c r="R980" s="19">
        <f t="shared" si="253"/>
        <v>0</v>
      </c>
      <c r="S980" s="1">
        <f t="shared" si="253"/>
        <v>0</v>
      </c>
      <c r="T980" s="1">
        <f t="shared" si="253"/>
        <v>0</v>
      </c>
      <c r="U980" s="42" t="str">
        <f t="shared" si="269"/>
        <v xml:space="preserve"> </v>
      </c>
    </row>
    <row r="981" spans="1:21" ht="15.75" x14ac:dyDescent="0.25">
      <c r="A981" s="3">
        <v>978</v>
      </c>
      <c r="B981" s="4">
        <f t="shared" si="255"/>
        <v>978</v>
      </c>
      <c r="C981" s="1" t="str">
        <f t="shared" si="256"/>
        <v xml:space="preserve"> </v>
      </c>
      <c r="D981" t="str">
        <f t="shared" si="257"/>
        <v xml:space="preserve"> </v>
      </c>
      <c r="E981" s="1" t="str">
        <f t="shared" si="258"/>
        <v xml:space="preserve"> </v>
      </c>
      <c r="F981" s="1">
        <f t="shared" si="263"/>
        <v>0</v>
      </c>
      <c r="G981" s="1" t="str">
        <f t="shared" si="259"/>
        <v xml:space="preserve"> </v>
      </c>
      <c r="H981" s="42" t="str">
        <f t="shared" si="264"/>
        <v xml:space="preserve"> </v>
      </c>
      <c r="I981" s="1" t="str">
        <f t="shared" si="260"/>
        <v xml:space="preserve"> </v>
      </c>
      <c r="J981" s="1" t="str">
        <f t="shared" si="261"/>
        <v xml:space="preserve"> </v>
      </c>
      <c r="K981" s="1" t="str">
        <f t="shared" si="262"/>
        <v xml:space="preserve"> </v>
      </c>
      <c r="L981" s="7"/>
      <c r="M981">
        <f t="shared" si="265"/>
        <v>0</v>
      </c>
      <c r="N981">
        <f t="shared" si="266"/>
        <v>0</v>
      </c>
      <c r="O981">
        <f t="shared" si="267"/>
        <v>0</v>
      </c>
      <c r="P981" s="1">
        <f t="shared" si="268"/>
        <v>0</v>
      </c>
      <c r="Q981" s="22">
        <f t="shared" si="254"/>
        <v>0</v>
      </c>
      <c r="R981" s="19">
        <f t="shared" si="253"/>
        <v>0</v>
      </c>
      <c r="S981" s="1">
        <f t="shared" si="253"/>
        <v>0</v>
      </c>
      <c r="T981" s="1">
        <f t="shared" si="253"/>
        <v>0</v>
      </c>
      <c r="U981" s="42" t="str">
        <f t="shared" si="269"/>
        <v xml:space="preserve"> </v>
      </c>
    </row>
    <row r="982" spans="1:21" ht="15.75" x14ac:dyDescent="0.25">
      <c r="A982" s="3">
        <v>979</v>
      </c>
      <c r="B982" s="4">
        <f t="shared" si="255"/>
        <v>979</v>
      </c>
      <c r="C982" s="1" t="str">
        <f t="shared" si="256"/>
        <v xml:space="preserve"> </v>
      </c>
      <c r="D982" t="str">
        <f t="shared" si="257"/>
        <v xml:space="preserve"> </v>
      </c>
      <c r="E982" s="1" t="str">
        <f t="shared" si="258"/>
        <v xml:space="preserve"> </v>
      </c>
      <c r="F982" s="1">
        <f t="shared" si="263"/>
        <v>0</v>
      </c>
      <c r="G982" s="1" t="str">
        <f t="shared" si="259"/>
        <v xml:space="preserve"> </v>
      </c>
      <c r="H982" s="42" t="str">
        <f t="shared" si="264"/>
        <v xml:space="preserve"> </v>
      </c>
      <c r="I982" s="1" t="str">
        <f t="shared" si="260"/>
        <v xml:space="preserve"> </v>
      </c>
      <c r="J982" s="1" t="str">
        <f t="shared" si="261"/>
        <v xml:space="preserve"> </v>
      </c>
      <c r="K982" s="1" t="str">
        <f t="shared" si="262"/>
        <v xml:space="preserve"> </v>
      </c>
      <c r="L982" s="7"/>
      <c r="M982">
        <f t="shared" si="265"/>
        <v>0</v>
      </c>
      <c r="N982">
        <f t="shared" si="266"/>
        <v>0</v>
      </c>
      <c r="O982">
        <f t="shared" si="267"/>
        <v>0</v>
      </c>
      <c r="P982" s="1">
        <f t="shared" si="268"/>
        <v>0</v>
      </c>
      <c r="Q982" s="22">
        <f t="shared" si="254"/>
        <v>0</v>
      </c>
      <c r="R982" s="19">
        <f t="shared" si="253"/>
        <v>0</v>
      </c>
      <c r="S982" s="1">
        <f t="shared" si="253"/>
        <v>0</v>
      </c>
      <c r="T982" s="1">
        <f t="shared" si="253"/>
        <v>0</v>
      </c>
      <c r="U982" s="42" t="str">
        <f t="shared" si="269"/>
        <v xml:space="preserve"> </v>
      </c>
    </row>
    <row r="983" spans="1:21" ht="15.75" x14ac:dyDescent="0.25">
      <c r="A983" s="3">
        <v>980</v>
      </c>
      <c r="B983" s="4">
        <f t="shared" si="255"/>
        <v>980</v>
      </c>
      <c r="C983" s="1" t="str">
        <f t="shared" si="256"/>
        <v xml:space="preserve"> </v>
      </c>
      <c r="D983" t="str">
        <f t="shared" si="257"/>
        <v xml:space="preserve"> </v>
      </c>
      <c r="E983" s="1" t="str">
        <f t="shared" si="258"/>
        <v xml:space="preserve"> </v>
      </c>
      <c r="F983" s="1">
        <f t="shared" si="263"/>
        <v>0</v>
      </c>
      <c r="G983" s="1" t="str">
        <f t="shared" si="259"/>
        <v xml:space="preserve"> </v>
      </c>
      <c r="H983" s="42" t="str">
        <f t="shared" si="264"/>
        <v xml:space="preserve"> </v>
      </c>
      <c r="I983" s="1" t="str">
        <f t="shared" si="260"/>
        <v xml:space="preserve"> </v>
      </c>
      <c r="J983" s="1" t="str">
        <f t="shared" si="261"/>
        <v xml:space="preserve"> </v>
      </c>
      <c r="K983" s="1" t="str">
        <f t="shared" si="262"/>
        <v xml:space="preserve"> </v>
      </c>
      <c r="L983" s="7"/>
      <c r="M983">
        <f t="shared" si="265"/>
        <v>0</v>
      </c>
      <c r="N983">
        <f t="shared" si="266"/>
        <v>0</v>
      </c>
      <c r="O983">
        <f t="shared" si="267"/>
        <v>0</v>
      </c>
      <c r="P983" s="1">
        <f t="shared" si="268"/>
        <v>0</v>
      </c>
      <c r="Q983" s="22">
        <f t="shared" si="254"/>
        <v>0</v>
      </c>
      <c r="R983" s="19">
        <f t="shared" si="253"/>
        <v>0</v>
      </c>
      <c r="S983" s="1">
        <f t="shared" si="253"/>
        <v>0</v>
      </c>
      <c r="T983" s="1">
        <f t="shared" si="253"/>
        <v>0</v>
      </c>
      <c r="U983" s="42" t="str">
        <f t="shared" si="269"/>
        <v xml:space="preserve"> </v>
      </c>
    </row>
    <row r="984" spans="1:21" ht="15.75" x14ac:dyDescent="0.25">
      <c r="A984" s="3">
        <v>981</v>
      </c>
      <c r="B984" s="4">
        <f t="shared" si="255"/>
        <v>981</v>
      </c>
      <c r="C984" s="1" t="str">
        <f t="shared" si="256"/>
        <v xml:space="preserve"> </v>
      </c>
      <c r="D984" t="str">
        <f t="shared" si="257"/>
        <v xml:space="preserve"> </v>
      </c>
      <c r="E984" s="1" t="str">
        <f t="shared" si="258"/>
        <v xml:space="preserve"> </v>
      </c>
      <c r="F984" s="1">
        <f t="shared" si="263"/>
        <v>0</v>
      </c>
      <c r="G984" s="1" t="str">
        <f t="shared" si="259"/>
        <v xml:space="preserve"> </v>
      </c>
      <c r="H984" s="42" t="str">
        <f t="shared" si="264"/>
        <v xml:space="preserve"> </v>
      </c>
      <c r="I984" s="1" t="str">
        <f t="shared" si="260"/>
        <v xml:space="preserve"> </v>
      </c>
      <c r="J984" s="1" t="str">
        <f t="shared" si="261"/>
        <v xml:space="preserve"> </v>
      </c>
      <c r="K984" s="1" t="str">
        <f t="shared" si="262"/>
        <v xml:space="preserve"> </v>
      </c>
      <c r="L984" s="7"/>
      <c r="M984">
        <f t="shared" si="265"/>
        <v>0</v>
      </c>
      <c r="N984">
        <f t="shared" si="266"/>
        <v>0</v>
      </c>
      <c r="O984">
        <f t="shared" si="267"/>
        <v>0</v>
      </c>
      <c r="P984" s="1">
        <f t="shared" si="268"/>
        <v>0</v>
      </c>
      <c r="Q984" s="22">
        <f t="shared" si="254"/>
        <v>0</v>
      </c>
      <c r="R984" s="19">
        <f t="shared" si="253"/>
        <v>0</v>
      </c>
      <c r="S984" s="1">
        <f t="shared" si="253"/>
        <v>0</v>
      </c>
      <c r="T984" s="1">
        <f t="shared" si="253"/>
        <v>0</v>
      </c>
      <c r="U984" s="42" t="str">
        <f t="shared" si="269"/>
        <v xml:space="preserve"> </v>
      </c>
    </row>
    <row r="985" spans="1:21" ht="15.75" x14ac:dyDescent="0.25">
      <c r="A985" s="3">
        <v>982</v>
      </c>
      <c r="B985" s="4" t="str">
        <f t="shared" si="255"/>
        <v xml:space="preserve"> </v>
      </c>
      <c r="C985" s="1">
        <f t="shared" si="256"/>
        <v>982</v>
      </c>
      <c r="D985" t="str">
        <f t="shared" si="257"/>
        <v>PELLIZZER SOFIA</v>
      </c>
      <c r="E985" s="1" t="str">
        <f t="shared" si="258"/>
        <v>A00177</v>
      </c>
      <c r="F985" s="1">
        <f t="shared" si="263"/>
        <v>0</v>
      </c>
      <c r="G985" s="1" t="str">
        <f t="shared" si="259"/>
        <v xml:space="preserve"> </v>
      </c>
      <c r="H985" s="42" t="str">
        <f t="shared" si="264"/>
        <v>PELLIZZER SOFIA</v>
      </c>
      <c r="I985" s="1" t="str">
        <f t="shared" si="260"/>
        <v>VEN</v>
      </c>
      <c r="J985" s="1">
        <f t="shared" si="261"/>
        <v>65</v>
      </c>
      <c r="K985" s="1" t="str">
        <f t="shared" si="262"/>
        <v>DEBUTTANTI</v>
      </c>
      <c r="L985" s="7"/>
      <c r="M985">
        <f t="shared" si="265"/>
        <v>0</v>
      </c>
      <c r="N985">
        <f t="shared" si="266"/>
        <v>0</v>
      </c>
      <c r="O985">
        <f t="shared" si="267"/>
        <v>0</v>
      </c>
      <c r="P985" s="1">
        <f t="shared" si="268"/>
        <v>0</v>
      </c>
      <c r="Q985" s="22">
        <f t="shared" si="254"/>
        <v>0</v>
      </c>
      <c r="R985" s="19">
        <f t="shared" si="253"/>
        <v>0</v>
      </c>
      <c r="S985" s="1">
        <f t="shared" si="253"/>
        <v>0</v>
      </c>
      <c r="T985" s="1">
        <f t="shared" si="253"/>
        <v>0</v>
      </c>
      <c r="U985" s="42" t="str">
        <f t="shared" si="269"/>
        <v xml:space="preserve"> </v>
      </c>
    </row>
    <row r="986" spans="1:21" ht="15.75" x14ac:dyDescent="0.25">
      <c r="A986" s="3">
        <v>983</v>
      </c>
      <c r="B986" s="4">
        <f t="shared" si="255"/>
        <v>983</v>
      </c>
      <c r="C986" s="1" t="str">
        <f t="shared" si="256"/>
        <v xml:space="preserve"> </v>
      </c>
      <c r="D986" t="str">
        <f t="shared" si="257"/>
        <v xml:space="preserve"> </v>
      </c>
      <c r="E986" s="1" t="str">
        <f t="shared" si="258"/>
        <v xml:space="preserve"> </v>
      </c>
      <c r="F986" s="1">
        <f t="shared" si="263"/>
        <v>0</v>
      </c>
      <c r="G986" s="1" t="str">
        <f t="shared" si="259"/>
        <v xml:space="preserve"> </v>
      </c>
      <c r="H986" s="42" t="str">
        <f t="shared" si="264"/>
        <v xml:space="preserve"> </v>
      </c>
      <c r="I986" s="1" t="str">
        <f t="shared" si="260"/>
        <v xml:space="preserve"> </v>
      </c>
      <c r="J986" s="1" t="str">
        <f t="shared" si="261"/>
        <v xml:space="preserve"> </v>
      </c>
      <c r="K986" s="1" t="str">
        <f t="shared" si="262"/>
        <v xml:space="preserve"> </v>
      </c>
      <c r="L986" s="7"/>
      <c r="M986">
        <f t="shared" si="265"/>
        <v>0</v>
      </c>
      <c r="N986">
        <f t="shared" si="266"/>
        <v>0</v>
      </c>
      <c r="O986">
        <f t="shared" si="267"/>
        <v>0</v>
      </c>
      <c r="P986" s="1">
        <f t="shared" si="268"/>
        <v>0</v>
      </c>
      <c r="Q986" s="22">
        <f t="shared" si="254"/>
        <v>0</v>
      </c>
      <c r="R986" s="19">
        <f t="shared" si="254"/>
        <v>0</v>
      </c>
      <c r="S986" s="1">
        <f t="shared" si="254"/>
        <v>0</v>
      </c>
      <c r="T986" s="1">
        <f t="shared" si="254"/>
        <v>0</v>
      </c>
      <c r="U986" s="42" t="str">
        <f t="shared" si="269"/>
        <v xml:space="preserve"> </v>
      </c>
    </row>
    <row r="987" spans="1:21" ht="15.75" x14ac:dyDescent="0.25">
      <c r="A987" s="3">
        <v>984</v>
      </c>
      <c r="B987" s="4">
        <f t="shared" si="255"/>
        <v>984</v>
      </c>
      <c r="C987" s="1" t="str">
        <f t="shared" si="256"/>
        <v xml:space="preserve"> </v>
      </c>
      <c r="D987" t="str">
        <f t="shared" si="257"/>
        <v xml:space="preserve"> </v>
      </c>
      <c r="E987" s="1" t="str">
        <f t="shared" si="258"/>
        <v xml:space="preserve"> </v>
      </c>
      <c r="F987" s="1">
        <f t="shared" si="263"/>
        <v>0</v>
      </c>
      <c r="G987" s="1" t="str">
        <f t="shared" si="259"/>
        <v xml:space="preserve"> </v>
      </c>
      <c r="H987" s="42" t="str">
        <f t="shared" si="264"/>
        <v xml:space="preserve"> </v>
      </c>
      <c r="I987" s="1" t="str">
        <f t="shared" si="260"/>
        <v xml:space="preserve"> </v>
      </c>
      <c r="J987" s="1" t="str">
        <f t="shared" si="261"/>
        <v xml:space="preserve"> </v>
      </c>
      <c r="K987" s="1" t="str">
        <f t="shared" si="262"/>
        <v xml:space="preserve"> </v>
      </c>
      <c r="L987" s="7"/>
      <c r="M987">
        <f t="shared" si="265"/>
        <v>0</v>
      </c>
      <c r="N987">
        <f t="shared" si="266"/>
        <v>0</v>
      </c>
      <c r="O987">
        <f t="shared" si="267"/>
        <v>0</v>
      </c>
      <c r="P987" s="1">
        <f t="shared" si="268"/>
        <v>0</v>
      </c>
      <c r="Q987" s="22">
        <f t="shared" ref="Q987:T1002" si="270">Z987</f>
        <v>0</v>
      </c>
      <c r="R987" s="19">
        <f t="shared" si="270"/>
        <v>0</v>
      </c>
      <c r="S987" s="1">
        <f t="shared" si="270"/>
        <v>0</v>
      </c>
      <c r="T987" s="1">
        <f t="shared" si="270"/>
        <v>0</v>
      </c>
      <c r="U987" s="42" t="str">
        <f t="shared" si="269"/>
        <v xml:space="preserve"> </v>
      </c>
    </row>
    <row r="988" spans="1:21" ht="15.75" x14ac:dyDescent="0.25">
      <c r="A988" s="3">
        <v>985</v>
      </c>
      <c r="B988" s="4">
        <f t="shared" si="255"/>
        <v>985</v>
      </c>
      <c r="C988" s="1" t="str">
        <f t="shared" si="256"/>
        <v xml:space="preserve"> </v>
      </c>
      <c r="D988" t="str">
        <f t="shared" si="257"/>
        <v xml:space="preserve"> </v>
      </c>
      <c r="E988" s="1" t="str">
        <f t="shared" si="258"/>
        <v xml:space="preserve"> </v>
      </c>
      <c r="F988" s="1">
        <f t="shared" si="263"/>
        <v>0</v>
      </c>
      <c r="G988" s="1" t="str">
        <f t="shared" si="259"/>
        <v xml:space="preserve"> </v>
      </c>
      <c r="H988" s="42" t="str">
        <f t="shared" si="264"/>
        <v xml:space="preserve"> </v>
      </c>
      <c r="I988" s="1" t="str">
        <f t="shared" si="260"/>
        <v xml:space="preserve"> </v>
      </c>
      <c r="J988" s="1" t="str">
        <f t="shared" si="261"/>
        <v xml:space="preserve"> </v>
      </c>
      <c r="K988" s="1" t="str">
        <f t="shared" si="262"/>
        <v xml:space="preserve"> </v>
      </c>
      <c r="L988" s="7"/>
      <c r="M988">
        <f t="shared" si="265"/>
        <v>0</v>
      </c>
      <c r="N988">
        <f t="shared" si="266"/>
        <v>0</v>
      </c>
      <c r="O988">
        <f t="shared" si="267"/>
        <v>0</v>
      </c>
      <c r="P988" s="1">
        <f t="shared" si="268"/>
        <v>0</v>
      </c>
      <c r="Q988" s="22">
        <f t="shared" si="270"/>
        <v>0</v>
      </c>
      <c r="R988" s="19">
        <f t="shared" si="270"/>
        <v>0</v>
      </c>
      <c r="S988" s="1">
        <f t="shared" si="270"/>
        <v>0</v>
      </c>
      <c r="T988" s="1">
        <f t="shared" si="270"/>
        <v>0</v>
      </c>
      <c r="U988" s="42" t="str">
        <f t="shared" si="269"/>
        <v xml:space="preserve"> </v>
      </c>
    </row>
    <row r="989" spans="1:21" ht="15.75" x14ac:dyDescent="0.25">
      <c r="A989" s="3">
        <v>986</v>
      </c>
      <c r="B989" s="4">
        <f t="shared" si="255"/>
        <v>986</v>
      </c>
      <c r="C989" s="1" t="str">
        <f t="shared" si="256"/>
        <v xml:space="preserve"> </v>
      </c>
      <c r="D989" t="str">
        <f t="shared" si="257"/>
        <v xml:space="preserve"> </v>
      </c>
      <c r="E989" s="1" t="str">
        <f t="shared" si="258"/>
        <v xml:space="preserve"> </v>
      </c>
      <c r="F989" s="1">
        <f t="shared" si="263"/>
        <v>0</v>
      </c>
      <c r="G989" s="1" t="str">
        <f t="shared" si="259"/>
        <v xml:space="preserve"> </v>
      </c>
      <c r="H989" s="42" t="str">
        <f t="shared" si="264"/>
        <v xml:space="preserve"> </v>
      </c>
      <c r="I989" s="1" t="str">
        <f t="shared" si="260"/>
        <v xml:space="preserve"> </v>
      </c>
      <c r="J989" s="1" t="str">
        <f t="shared" si="261"/>
        <v xml:space="preserve"> </v>
      </c>
      <c r="K989" s="1" t="str">
        <f t="shared" si="262"/>
        <v xml:space="preserve"> </v>
      </c>
      <c r="L989" s="7"/>
      <c r="M989">
        <f t="shared" si="265"/>
        <v>0</v>
      </c>
      <c r="N989">
        <f t="shared" si="266"/>
        <v>0</v>
      </c>
      <c r="O989">
        <f t="shared" si="267"/>
        <v>0</v>
      </c>
      <c r="P989" s="1">
        <f t="shared" si="268"/>
        <v>0</v>
      </c>
      <c r="Q989" s="22">
        <f t="shared" si="270"/>
        <v>0</v>
      </c>
      <c r="R989" s="19">
        <f t="shared" si="270"/>
        <v>0</v>
      </c>
      <c r="S989" s="1">
        <f t="shared" si="270"/>
        <v>0</v>
      </c>
      <c r="T989" s="1">
        <f t="shared" si="270"/>
        <v>0</v>
      </c>
      <c r="U989" s="42" t="str">
        <f t="shared" si="269"/>
        <v xml:space="preserve"> </v>
      </c>
    </row>
    <row r="990" spans="1:21" ht="15.75" x14ac:dyDescent="0.25">
      <c r="A990" s="3">
        <v>987</v>
      </c>
      <c r="B990" s="4">
        <f t="shared" si="255"/>
        <v>987</v>
      </c>
      <c r="C990" s="1" t="str">
        <f t="shared" si="256"/>
        <v xml:space="preserve"> </v>
      </c>
      <c r="D990" t="str">
        <f t="shared" si="257"/>
        <v xml:space="preserve"> </v>
      </c>
      <c r="E990" s="1" t="str">
        <f t="shared" si="258"/>
        <v xml:space="preserve"> </v>
      </c>
      <c r="F990" s="1">
        <f t="shared" si="263"/>
        <v>0</v>
      </c>
      <c r="G990" s="1" t="str">
        <f t="shared" si="259"/>
        <v xml:space="preserve"> </v>
      </c>
      <c r="H990" s="42" t="str">
        <f t="shared" si="264"/>
        <v xml:space="preserve"> </v>
      </c>
      <c r="I990" s="1" t="str">
        <f t="shared" si="260"/>
        <v xml:space="preserve"> </v>
      </c>
      <c r="J990" s="1" t="str">
        <f t="shared" si="261"/>
        <v xml:space="preserve"> </v>
      </c>
      <c r="K990" s="1" t="str">
        <f t="shared" si="262"/>
        <v xml:space="preserve"> </v>
      </c>
      <c r="L990" s="7"/>
      <c r="M990">
        <f t="shared" si="265"/>
        <v>0</v>
      </c>
      <c r="N990">
        <f t="shared" si="266"/>
        <v>0</v>
      </c>
      <c r="O990">
        <f t="shared" si="267"/>
        <v>0</v>
      </c>
      <c r="P990" s="1">
        <f t="shared" si="268"/>
        <v>0</v>
      </c>
      <c r="Q990" s="22">
        <f t="shared" si="270"/>
        <v>0</v>
      </c>
      <c r="R990" s="19">
        <f t="shared" si="270"/>
        <v>0</v>
      </c>
      <c r="S990" s="1">
        <f t="shared" si="270"/>
        <v>0</v>
      </c>
      <c r="T990" s="1">
        <f t="shared" si="270"/>
        <v>0</v>
      </c>
      <c r="U990" s="42" t="str">
        <f t="shared" si="269"/>
        <v xml:space="preserve"> </v>
      </c>
    </row>
    <row r="991" spans="1:21" ht="15.75" x14ac:dyDescent="0.25">
      <c r="A991" s="3">
        <v>988</v>
      </c>
      <c r="B991" s="4">
        <f t="shared" si="255"/>
        <v>988</v>
      </c>
      <c r="C991" s="1" t="str">
        <f t="shared" si="256"/>
        <v xml:space="preserve"> </v>
      </c>
      <c r="D991" t="str">
        <f t="shared" si="257"/>
        <v xml:space="preserve"> </v>
      </c>
      <c r="E991" s="1" t="str">
        <f t="shared" si="258"/>
        <v xml:space="preserve"> </v>
      </c>
      <c r="F991" s="1">
        <f t="shared" si="263"/>
        <v>0</v>
      </c>
      <c r="G991" s="1" t="str">
        <f t="shared" si="259"/>
        <v xml:space="preserve"> </v>
      </c>
      <c r="H991" s="42" t="str">
        <f t="shared" si="264"/>
        <v xml:space="preserve"> </v>
      </c>
      <c r="I991" s="1" t="str">
        <f t="shared" si="260"/>
        <v xml:space="preserve"> </v>
      </c>
      <c r="J991" s="1" t="str">
        <f t="shared" si="261"/>
        <v xml:space="preserve"> </v>
      </c>
      <c r="K991" s="1" t="str">
        <f t="shared" si="262"/>
        <v xml:space="preserve"> </v>
      </c>
      <c r="L991" s="7"/>
      <c r="M991">
        <f t="shared" si="265"/>
        <v>0</v>
      </c>
      <c r="N991">
        <f t="shared" si="266"/>
        <v>0</v>
      </c>
      <c r="O991">
        <f t="shared" si="267"/>
        <v>0</v>
      </c>
      <c r="P991" s="1">
        <f t="shared" si="268"/>
        <v>0</v>
      </c>
      <c r="Q991" s="22">
        <f t="shared" si="270"/>
        <v>0</v>
      </c>
      <c r="R991" s="19">
        <f t="shared" si="270"/>
        <v>0</v>
      </c>
      <c r="S991" s="1">
        <f t="shared" si="270"/>
        <v>0</v>
      </c>
      <c r="T991" s="1">
        <f t="shared" si="270"/>
        <v>0</v>
      </c>
      <c r="U991" s="42" t="str">
        <f t="shared" si="269"/>
        <v xml:space="preserve"> </v>
      </c>
    </row>
    <row r="992" spans="1:21" ht="15.75" x14ac:dyDescent="0.25">
      <c r="A992" s="3">
        <v>989</v>
      </c>
      <c r="B992" s="4">
        <f t="shared" si="255"/>
        <v>989</v>
      </c>
      <c r="C992" s="1" t="str">
        <f t="shared" si="256"/>
        <v xml:space="preserve"> </v>
      </c>
      <c r="D992" t="str">
        <f t="shared" si="257"/>
        <v xml:space="preserve"> </v>
      </c>
      <c r="E992" s="1" t="str">
        <f t="shared" si="258"/>
        <v xml:space="preserve"> </v>
      </c>
      <c r="F992" s="1">
        <f t="shared" si="263"/>
        <v>0</v>
      </c>
      <c r="G992" s="1" t="str">
        <f t="shared" si="259"/>
        <v xml:space="preserve"> </v>
      </c>
      <c r="H992" s="42" t="str">
        <f t="shared" si="264"/>
        <v xml:space="preserve"> </v>
      </c>
      <c r="I992" s="1" t="str">
        <f t="shared" si="260"/>
        <v xml:space="preserve"> </v>
      </c>
      <c r="J992" s="1" t="str">
        <f t="shared" si="261"/>
        <v xml:space="preserve"> </v>
      </c>
      <c r="K992" s="1" t="str">
        <f t="shared" si="262"/>
        <v xml:space="preserve"> </v>
      </c>
      <c r="L992" s="7"/>
      <c r="M992">
        <f t="shared" si="265"/>
        <v>0</v>
      </c>
      <c r="N992">
        <f t="shared" si="266"/>
        <v>0</v>
      </c>
      <c r="O992">
        <f t="shared" si="267"/>
        <v>0</v>
      </c>
      <c r="P992" s="1">
        <f t="shared" si="268"/>
        <v>0</v>
      </c>
      <c r="Q992" s="22">
        <f t="shared" si="270"/>
        <v>0</v>
      </c>
      <c r="R992" s="19">
        <f t="shared" si="270"/>
        <v>0</v>
      </c>
      <c r="S992" s="1">
        <f t="shared" si="270"/>
        <v>0</v>
      </c>
      <c r="T992" s="1">
        <f t="shared" si="270"/>
        <v>0</v>
      </c>
      <c r="U992" s="42" t="str">
        <f t="shared" si="269"/>
        <v xml:space="preserve"> </v>
      </c>
    </row>
    <row r="993" spans="1:29" ht="15.75" x14ac:dyDescent="0.25">
      <c r="A993" s="3">
        <v>990</v>
      </c>
      <c r="B993" s="4">
        <f t="shared" si="255"/>
        <v>990</v>
      </c>
      <c r="C993" s="1" t="str">
        <f t="shared" si="256"/>
        <v xml:space="preserve"> </v>
      </c>
      <c r="D993" t="str">
        <f t="shared" si="257"/>
        <v xml:space="preserve"> </v>
      </c>
      <c r="E993" s="1" t="str">
        <f t="shared" si="258"/>
        <v xml:space="preserve"> </v>
      </c>
      <c r="F993" s="1">
        <f t="shared" si="263"/>
        <v>0</v>
      </c>
      <c r="G993" s="1" t="str">
        <f t="shared" si="259"/>
        <v xml:space="preserve"> </v>
      </c>
      <c r="H993" s="42" t="str">
        <f t="shared" si="264"/>
        <v xml:space="preserve"> </v>
      </c>
      <c r="I993" s="1" t="str">
        <f t="shared" si="260"/>
        <v xml:space="preserve"> </v>
      </c>
      <c r="J993" s="1" t="str">
        <f t="shared" si="261"/>
        <v xml:space="preserve"> </v>
      </c>
      <c r="K993" s="1" t="str">
        <f t="shared" si="262"/>
        <v xml:space="preserve"> </v>
      </c>
      <c r="L993" s="7"/>
      <c r="M993">
        <f t="shared" si="265"/>
        <v>0</v>
      </c>
      <c r="N993">
        <f t="shared" si="266"/>
        <v>0</v>
      </c>
      <c r="O993">
        <f t="shared" si="267"/>
        <v>0</v>
      </c>
      <c r="P993" s="1">
        <f t="shared" si="268"/>
        <v>0</v>
      </c>
      <c r="Q993" s="22">
        <f t="shared" si="270"/>
        <v>0</v>
      </c>
      <c r="R993" s="19">
        <f t="shared" si="270"/>
        <v>0</v>
      </c>
      <c r="S993" s="1">
        <f t="shared" si="270"/>
        <v>0</v>
      </c>
      <c r="T993" s="1">
        <f t="shared" si="270"/>
        <v>0</v>
      </c>
      <c r="U993" s="42" t="str">
        <f t="shared" si="269"/>
        <v xml:space="preserve"> </v>
      </c>
    </row>
    <row r="994" spans="1:29" ht="15.75" x14ac:dyDescent="0.25">
      <c r="A994" s="3">
        <v>991</v>
      </c>
      <c r="B994" s="4">
        <f t="shared" si="255"/>
        <v>991</v>
      </c>
      <c r="C994" s="1" t="str">
        <f t="shared" si="256"/>
        <v xml:space="preserve"> </v>
      </c>
      <c r="D994" t="str">
        <f t="shared" si="257"/>
        <v xml:space="preserve"> </v>
      </c>
      <c r="E994" s="1" t="str">
        <f t="shared" si="258"/>
        <v xml:space="preserve"> </v>
      </c>
      <c r="F994" s="1">
        <f t="shared" si="263"/>
        <v>0</v>
      </c>
      <c r="G994" s="1" t="str">
        <f t="shared" si="259"/>
        <v xml:space="preserve"> </v>
      </c>
      <c r="H994" s="42" t="str">
        <f t="shared" si="264"/>
        <v xml:space="preserve"> </v>
      </c>
      <c r="I994" s="1" t="str">
        <f t="shared" si="260"/>
        <v xml:space="preserve"> </v>
      </c>
      <c r="J994" s="1" t="str">
        <f t="shared" si="261"/>
        <v xml:space="preserve"> </v>
      </c>
      <c r="K994" s="1" t="str">
        <f t="shared" si="262"/>
        <v xml:space="preserve"> </v>
      </c>
      <c r="L994" s="7"/>
      <c r="M994">
        <f t="shared" si="265"/>
        <v>0</v>
      </c>
      <c r="N994">
        <f t="shared" si="266"/>
        <v>0</v>
      </c>
      <c r="O994">
        <f t="shared" si="267"/>
        <v>0</v>
      </c>
      <c r="P994" s="1">
        <f t="shared" si="268"/>
        <v>0</v>
      </c>
      <c r="Q994" s="22">
        <f t="shared" si="270"/>
        <v>0</v>
      </c>
      <c r="R994" s="19">
        <f t="shared" si="270"/>
        <v>0</v>
      </c>
      <c r="S994" s="1">
        <f t="shared" si="270"/>
        <v>0</v>
      </c>
      <c r="T994" s="1">
        <f t="shared" si="270"/>
        <v>0</v>
      </c>
      <c r="U994" s="42" t="str">
        <f t="shared" si="269"/>
        <v xml:space="preserve"> </v>
      </c>
    </row>
    <row r="995" spans="1:29" ht="15.75" x14ac:dyDescent="0.25">
      <c r="A995" s="3">
        <v>992</v>
      </c>
      <c r="B995" s="4">
        <f t="shared" si="255"/>
        <v>992</v>
      </c>
      <c r="C995" s="1" t="str">
        <f t="shared" si="256"/>
        <v xml:space="preserve"> </v>
      </c>
      <c r="D995" t="str">
        <f t="shared" si="257"/>
        <v xml:space="preserve"> </v>
      </c>
      <c r="E995" s="1" t="str">
        <f t="shared" si="258"/>
        <v xml:space="preserve"> </v>
      </c>
      <c r="F995" s="1">
        <f t="shared" si="263"/>
        <v>0</v>
      </c>
      <c r="G995" s="1" t="str">
        <f t="shared" si="259"/>
        <v xml:space="preserve"> </v>
      </c>
      <c r="H995" s="42" t="str">
        <f t="shared" si="264"/>
        <v xml:space="preserve"> </v>
      </c>
      <c r="I995" s="1" t="str">
        <f t="shared" si="260"/>
        <v xml:space="preserve"> </v>
      </c>
      <c r="J995" s="1" t="str">
        <f t="shared" si="261"/>
        <v xml:space="preserve"> </v>
      </c>
      <c r="K995" s="1" t="str">
        <f t="shared" si="262"/>
        <v xml:space="preserve"> </v>
      </c>
      <c r="L995" s="7"/>
      <c r="M995">
        <f t="shared" si="265"/>
        <v>0</v>
      </c>
      <c r="N995">
        <f t="shared" si="266"/>
        <v>0</v>
      </c>
      <c r="O995">
        <f t="shared" si="267"/>
        <v>0</v>
      </c>
      <c r="P995" s="1">
        <f t="shared" si="268"/>
        <v>0</v>
      </c>
      <c r="Q995" s="22">
        <f t="shared" si="270"/>
        <v>0</v>
      </c>
      <c r="R995" s="19">
        <f t="shared" si="270"/>
        <v>0</v>
      </c>
      <c r="S995" s="1">
        <f t="shared" si="270"/>
        <v>0</v>
      </c>
      <c r="T995" s="1">
        <f t="shared" si="270"/>
        <v>0</v>
      </c>
      <c r="U995" s="42" t="str">
        <f t="shared" si="269"/>
        <v xml:space="preserve"> </v>
      </c>
    </row>
    <row r="996" spans="1:29" ht="15.75" x14ac:dyDescent="0.25">
      <c r="A996" s="3">
        <v>993</v>
      </c>
      <c r="B996" s="4">
        <f t="shared" si="255"/>
        <v>993</v>
      </c>
      <c r="C996" s="1" t="str">
        <f t="shared" si="256"/>
        <v xml:space="preserve"> </v>
      </c>
      <c r="D996" t="str">
        <f t="shared" si="257"/>
        <v xml:space="preserve"> </v>
      </c>
      <c r="E996" s="1" t="str">
        <f t="shared" si="258"/>
        <v xml:space="preserve"> </v>
      </c>
      <c r="F996" s="1">
        <f t="shared" si="263"/>
        <v>0</v>
      </c>
      <c r="G996" s="1" t="str">
        <f t="shared" si="259"/>
        <v xml:space="preserve"> </v>
      </c>
      <c r="H996" s="42" t="str">
        <f t="shared" si="264"/>
        <v xml:space="preserve"> </v>
      </c>
      <c r="I996" s="1" t="str">
        <f t="shared" si="260"/>
        <v xml:space="preserve"> </v>
      </c>
      <c r="J996" s="1" t="str">
        <f t="shared" si="261"/>
        <v xml:space="preserve"> </v>
      </c>
      <c r="K996" s="1" t="str">
        <f t="shared" si="262"/>
        <v xml:space="preserve"> </v>
      </c>
      <c r="L996" s="7"/>
      <c r="M996">
        <f t="shared" si="265"/>
        <v>0</v>
      </c>
      <c r="N996">
        <f t="shared" si="266"/>
        <v>0</v>
      </c>
      <c r="O996">
        <f t="shared" si="267"/>
        <v>0</v>
      </c>
      <c r="P996" s="1">
        <f t="shared" si="268"/>
        <v>0</v>
      </c>
      <c r="Q996" s="22">
        <f t="shared" si="270"/>
        <v>0</v>
      </c>
      <c r="R996" s="19">
        <f t="shared" si="270"/>
        <v>0</v>
      </c>
      <c r="S996" s="1">
        <f t="shared" si="270"/>
        <v>0</v>
      </c>
      <c r="T996" s="1">
        <f t="shared" si="270"/>
        <v>0</v>
      </c>
      <c r="U996" s="42" t="str">
        <f t="shared" si="269"/>
        <v xml:space="preserve"> </v>
      </c>
    </row>
    <row r="997" spans="1:29" ht="15.75" x14ac:dyDescent="0.25">
      <c r="A997" s="3">
        <v>994</v>
      </c>
      <c r="B997" s="4">
        <f t="shared" si="255"/>
        <v>994</v>
      </c>
      <c r="C997" s="1" t="str">
        <f t="shared" si="256"/>
        <v xml:space="preserve"> </v>
      </c>
      <c r="D997" t="str">
        <f t="shared" si="257"/>
        <v xml:space="preserve"> </v>
      </c>
      <c r="E997" s="1" t="str">
        <f t="shared" si="258"/>
        <v xml:space="preserve"> </v>
      </c>
      <c r="F997" s="1">
        <f t="shared" si="263"/>
        <v>0</v>
      </c>
      <c r="G997" s="1" t="str">
        <f t="shared" si="259"/>
        <v xml:space="preserve"> </v>
      </c>
      <c r="H997" s="42" t="str">
        <f t="shared" si="264"/>
        <v xml:space="preserve"> </v>
      </c>
      <c r="I997" s="1" t="str">
        <f t="shared" si="260"/>
        <v xml:space="preserve"> </v>
      </c>
      <c r="J997" s="1" t="str">
        <f t="shared" si="261"/>
        <v xml:space="preserve"> </v>
      </c>
      <c r="K997" s="1" t="str">
        <f t="shared" si="262"/>
        <v xml:space="preserve"> </v>
      </c>
      <c r="L997" s="7"/>
      <c r="M997">
        <f t="shared" si="265"/>
        <v>0</v>
      </c>
      <c r="N997">
        <f t="shared" si="266"/>
        <v>0</v>
      </c>
      <c r="O997">
        <f t="shared" si="267"/>
        <v>0</v>
      </c>
      <c r="P997" s="1">
        <f t="shared" si="268"/>
        <v>0</v>
      </c>
      <c r="Q997" s="22">
        <f t="shared" si="270"/>
        <v>0</v>
      </c>
      <c r="R997" s="19">
        <f t="shared" si="270"/>
        <v>0</v>
      </c>
      <c r="S997" s="1">
        <f t="shared" si="270"/>
        <v>0</v>
      </c>
      <c r="T997" s="1">
        <f t="shared" si="270"/>
        <v>0</v>
      </c>
      <c r="U997" s="42" t="str">
        <f t="shared" si="269"/>
        <v xml:space="preserve"> </v>
      </c>
    </row>
    <row r="998" spans="1:29" ht="15.75" x14ac:dyDescent="0.25">
      <c r="A998" s="3">
        <v>995</v>
      </c>
      <c r="B998" s="4">
        <f t="shared" si="255"/>
        <v>995</v>
      </c>
      <c r="C998" s="1" t="str">
        <f t="shared" si="256"/>
        <v xml:space="preserve"> </v>
      </c>
      <c r="D998" t="str">
        <f t="shared" si="257"/>
        <v xml:space="preserve"> </v>
      </c>
      <c r="E998" s="1" t="str">
        <f t="shared" si="258"/>
        <v xml:space="preserve"> </v>
      </c>
      <c r="F998" s="1">
        <f t="shared" si="263"/>
        <v>0</v>
      </c>
      <c r="G998" s="1" t="str">
        <f t="shared" si="259"/>
        <v xml:space="preserve"> </v>
      </c>
      <c r="H998" s="42" t="str">
        <f t="shared" si="264"/>
        <v xml:space="preserve"> </v>
      </c>
      <c r="I998" s="1" t="str">
        <f t="shared" si="260"/>
        <v xml:space="preserve"> </v>
      </c>
      <c r="J998" s="1" t="str">
        <f t="shared" si="261"/>
        <v xml:space="preserve"> </v>
      </c>
      <c r="K998" s="1" t="str">
        <f t="shared" si="262"/>
        <v xml:space="preserve"> </v>
      </c>
      <c r="L998" s="7"/>
      <c r="M998">
        <f t="shared" si="265"/>
        <v>0</v>
      </c>
      <c r="N998">
        <f t="shared" si="266"/>
        <v>0</v>
      </c>
      <c r="O998">
        <f t="shared" si="267"/>
        <v>0</v>
      </c>
      <c r="P998" s="1">
        <f t="shared" si="268"/>
        <v>0</v>
      </c>
      <c r="Q998" s="22">
        <f t="shared" si="270"/>
        <v>0</v>
      </c>
      <c r="R998" s="19">
        <f t="shared" si="270"/>
        <v>0</v>
      </c>
      <c r="S998" s="1">
        <f t="shared" si="270"/>
        <v>0</v>
      </c>
      <c r="T998" s="1">
        <f t="shared" si="270"/>
        <v>0</v>
      </c>
      <c r="U998" s="42" t="str">
        <f t="shared" si="269"/>
        <v xml:space="preserve"> </v>
      </c>
    </row>
    <row r="999" spans="1:29" ht="15.75" x14ac:dyDescent="0.25">
      <c r="A999" s="3">
        <v>996</v>
      </c>
      <c r="B999" s="4">
        <f t="shared" si="255"/>
        <v>996</v>
      </c>
      <c r="C999" s="1" t="str">
        <f t="shared" si="256"/>
        <v xml:space="preserve"> </v>
      </c>
      <c r="D999" t="str">
        <f t="shared" si="257"/>
        <v xml:space="preserve"> </v>
      </c>
      <c r="E999" s="1" t="str">
        <f t="shared" si="258"/>
        <v xml:space="preserve"> </v>
      </c>
      <c r="F999" s="1">
        <f t="shared" si="263"/>
        <v>0</v>
      </c>
      <c r="G999" s="1" t="str">
        <f t="shared" si="259"/>
        <v xml:space="preserve"> </v>
      </c>
      <c r="H999" s="42" t="str">
        <f t="shared" si="264"/>
        <v xml:space="preserve"> </v>
      </c>
      <c r="I999" s="1" t="str">
        <f t="shared" si="260"/>
        <v xml:space="preserve"> </v>
      </c>
      <c r="J999" s="1" t="str">
        <f t="shared" si="261"/>
        <v xml:space="preserve"> </v>
      </c>
      <c r="K999" s="1" t="str">
        <f t="shared" si="262"/>
        <v xml:space="preserve"> </v>
      </c>
      <c r="L999" s="7"/>
      <c r="M999">
        <f t="shared" si="265"/>
        <v>0</v>
      </c>
      <c r="N999">
        <f t="shared" si="266"/>
        <v>0</v>
      </c>
      <c r="O999">
        <f t="shared" si="267"/>
        <v>0</v>
      </c>
      <c r="P999" s="1">
        <f t="shared" si="268"/>
        <v>0</v>
      </c>
      <c r="Q999" s="22">
        <f t="shared" si="270"/>
        <v>0</v>
      </c>
      <c r="R999" s="19">
        <f t="shared" si="270"/>
        <v>0</v>
      </c>
      <c r="S999" s="1">
        <f t="shared" si="270"/>
        <v>0</v>
      </c>
      <c r="T999" s="1">
        <f t="shared" si="270"/>
        <v>0</v>
      </c>
      <c r="U999" s="42" t="str">
        <f t="shared" si="269"/>
        <v xml:space="preserve"> </v>
      </c>
    </row>
    <row r="1000" spans="1:29" ht="15.75" x14ac:dyDescent="0.25">
      <c r="A1000" s="3">
        <v>997</v>
      </c>
      <c r="B1000" s="4">
        <f t="shared" si="255"/>
        <v>997</v>
      </c>
      <c r="C1000" s="1" t="str">
        <f t="shared" si="256"/>
        <v xml:space="preserve"> </v>
      </c>
      <c r="D1000" t="str">
        <f t="shared" si="257"/>
        <v xml:space="preserve"> </v>
      </c>
      <c r="E1000" s="1" t="str">
        <f t="shared" si="258"/>
        <v xml:space="preserve"> </v>
      </c>
      <c r="F1000" s="1">
        <f t="shared" si="263"/>
        <v>0</v>
      </c>
      <c r="G1000" s="1" t="str">
        <f t="shared" si="259"/>
        <v xml:space="preserve"> </v>
      </c>
      <c r="H1000" s="42" t="str">
        <f t="shared" si="264"/>
        <v xml:space="preserve"> </v>
      </c>
      <c r="I1000" s="1" t="str">
        <f t="shared" si="260"/>
        <v xml:space="preserve"> </v>
      </c>
      <c r="J1000" s="1" t="str">
        <f t="shared" si="261"/>
        <v xml:space="preserve"> </v>
      </c>
      <c r="K1000" s="1" t="str">
        <f t="shared" si="262"/>
        <v xml:space="preserve"> </v>
      </c>
      <c r="L1000" s="7"/>
      <c r="M1000">
        <f t="shared" si="265"/>
        <v>0</v>
      </c>
      <c r="N1000">
        <f t="shared" si="266"/>
        <v>0</v>
      </c>
      <c r="O1000">
        <f t="shared" si="267"/>
        <v>0</v>
      </c>
      <c r="P1000" s="1">
        <f t="shared" si="268"/>
        <v>0</v>
      </c>
      <c r="Q1000" s="22">
        <f t="shared" si="270"/>
        <v>0</v>
      </c>
      <c r="R1000" s="19">
        <f t="shared" si="270"/>
        <v>0</v>
      </c>
      <c r="S1000" s="1">
        <f t="shared" si="270"/>
        <v>0</v>
      </c>
      <c r="T1000" s="1">
        <f t="shared" si="270"/>
        <v>0</v>
      </c>
      <c r="U1000" s="42" t="str">
        <f t="shared" si="269"/>
        <v xml:space="preserve"> </v>
      </c>
    </row>
    <row r="1001" spans="1:29" ht="15.75" x14ac:dyDescent="0.25">
      <c r="A1001" s="3">
        <v>998</v>
      </c>
      <c r="B1001" s="4">
        <f t="shared" si="255"/>
        <v>998</v>
      </c>
      <c r="C1001" s="1" t="str">
        <f t="shared" si="256"/>
        <v xml:space="preserve"> </v>
      </c>
      <c r="D1001" t="str">
        <f t="shared" si="257"/>
        <v xml:space="preserve"> </v>
      </c>
      <c r="E1001" s="1" t="str">
        <f t="shared" si="258"/>
        <v xml:space="preserve"> </v>
      </c>
      <c r="F1001" s="1">
        <f t="shared" si="263"/>
        <v>0</v>
      </c>
      <c r="G1001" s="1" t="str">
        <f t="shared" si="259"/>
        <v xml:space="preserve"> </v>
      </c>
      <c r="H1001" s="42" t="str">
        <f t="shared" si="264"/>
        <v xml:space="preserve"> </v>
      </c>
      <c r="I1001" s="1" t="str">
        <f t="shared" si="260"/>
        <v xml:space="preserve"> </v>
      </c>
      <c r="J1001" s="1" t="str">
        <f t="shared" si="261"/>
        <v xml:space="preserve"> </v>
      </c>
      <c r="K1001" s="1" t="str">
        <f t="shared" si="262"/>
        <v xml:space="preserve"> </v>
      </c>
      <c r="L1001" s="7"/>
      <c r="M1001">
        <f t="shared" si="265"/>
        <v>0</v>
      </c>
      <c r="N1001">
        <f t="shared" si="266"/>
        <v>0</v>
      </c>
      <c r="O1001">
        <f t="shared" si="267"/>
        <v>0</v>
      </c>
      <c r="P1001" s="1">
        <f t="shared" si="268"/>
        <v>0</v>
      </c>
      <c r="Q1001" s="22">
        <f t="shared" si="270"/>
        <v>0</v>
      </c>
      <c r="R1001" s="19">
        <f t="shared" si="270"/>
        <v>0</v>
      </c>
      <c r="S1001" s="1">
        <f t="shared" si="270"/>
        <v>0</v>
      </c>
      <c r="T1001" s="1">
        <f t="shared" si="270"/>
        <v>0</v>
      </c>
      <c r="U1001" s="42" t="str">
        <f t="shared" si="269"/>
        <v xml:space="preserve"> </v>
      </c>
    </row>
    <row r="1002" spans="1:29" ht="15.75" x14ac:dyDescent="0.25">
      <c r="A1002" s="3">
        <v>999</v>
      </c>
      <c r="B1002" s="4" t="str">
        <f t="shared" si="255"/>
        <v xml:space="preserve"> </v>
      </c>
      <c r="C1002" s="1">
        <f t="shared" si="256"/>
        <v>999</v>
      </c>
      <c r="D1002" t="str">
        <f t="shared" si="257"/>
        <v>RIZZETTO LEONARDO</v>
      </c>
      <c r="E1002" s="1" t="str">
        <f t="shared" si="258"/>
        <v>A00387</v>
      </c>
      <c r="F1002" s="1">
        <f t="shared" si="263"/>
        <v>0</v>
      </c>
      <c r="G1002" s="1" t="str">
        <f t="shared" si="259"/>
        <v xml:space="preserve"> </v>
      </c>
      <c r="H1002" s="42" t="str">
        <f t="shared" si="264"/>
        <v>RIZZETTO LEONARDO</v>
      </c>
      <c r="I1002" s="1" t="str">
        <f t="shared" si="260"/>
        <v>VEN</v>
      </c>
      <c r="J1002" s="1">
        <f t="shared" si="261"/>
        <v>65</v>
      </c>
      <c r="K1002" s="1" t="str">
        <f t="shared" si="262"/>
        <v>CADETTI</v>
      </c>
      <c r="L1002" s="7"/>
      <c r="M1002">
        <f t="shared" si="265"/>
        <v>0</v>
      </c>
      <c r="N1002">
        <f t="shared" si="266"/>
        <v>0</v>
      </c>
      <c r="O1002">
        <f t="shared" si="267"/>
        <v>0</v>
      </c>
      <c r="P1002" s="1">
        <f t="shared" si="268"/>
        <v>0</v>
      </c>
      <c r="Q1002" s="22">
        <f t="shared" si="270"/>
        <v>0</v>
      </c>
      <c r="R1002" s="19">
        <f t="shared" si="270"/>
        <v>0</v>
      </c>
      <c r="S1002" s="1">
        <f t="shared" si="270"/>
        <v>0</v>
      </c>
      <c r="T1002" s="1">
        <f t="shared" si="270"/>
        <v>0</v>
      </c>
      <c r="U1002" s="42" t="str">
        <f t="shared" si="269"/>
        <v xml:space="preserve"> </v>
      </c>
    </row>
    <row r="1003" spans="1:29" x14ac:dyDescent="0.25">
      <c r="A1003" s="2"/>
      <c r="B1003" s="2"/>
      <c r="C1003" s="2"/>
      <c r="D1003" s="2"/>
      <c r="E1003" s="11"/>
      <c r="F1003" s="11"/>
      <c r="G1003" s="11"/>
      <c r="H1003" s="43"/>
      <c r="I1003" s="11"/>
      <c r="J1003" s="11"/>
      <c r="K1003" s="11"/>
      <c r="L1003" s="2"/>
      <c r="M1003" s="2"/>
      <c r="N1003" s="2"/>
      <c r="O1003" s="2"/>
      <c r="P1003" s="11"/>
      <c r="Q1003" s="11"/>
      <c r="R1003" s="20"/>
      <c r="S1003" s="11"/>
      <c r="T1003" s="11"/>
      <c r="V1003" s="2"/>
      <c r="W1003" s="2"/>
      <c r="X1003" s="2"/>
      <c r="Y1003" s="2"/>
      <c r="Z1003" s="2"/>
      <c r="AA1003" s="2"/>
      <c r="AB1003" s="2"/>
      <c r="AC1003" s="2"/>
    </row>
  </sheetData>
  <autoFilter ref="A3:K1002" xr:uid="{59BC1C7C-15A6-455C-9F07-2DE06FB1818B}"/>
  <mergeCells count="4">
    <mergeCell ref="M2:R2"/>
    <mergeCell ref="S2:T2"/>
    <mergeCell ref="S1:T1"/>
    <mergeCell ref="A1:E2"/>
  </mergeCells>
  <conditionalFormatting sqref="G1:G1002">
    <cfRule type="cellIs" dxfId="28" priority="1" operator="equal">
      <formula>"licenza 23 da rinnovare"</formula>
    </cfRule>
  </conditionalFormatting>
  <conditionalFormatting sqref="H1:H2 E4:F1002 H4:H1048576">
    <cfRule type="cellIs" dxfId="27" priority="5" operator="equal">
      <formula>"nuova licenza 23"</formula>
    </cfRule>
  </conditionalFormatting>
  <conditionalFormatting sqref="J1:K2">
    <cfRule type="cellIs" dxfId="26" priority="6" operator="equal">
      <formula>"SENZA LICENZA"</formula>
    </cfRule>
  </conditionalFormatting>
  <conditionalFormatting sqref="K2">
    <cfRule type="cellIs" dxfId="25" priority="7" operator="equal">
      <formula>"NO"</formula>
    </cfRule>
    <cfRule type="cellIs" dxfId="24" priority="8" operator="equal">
      <formula>"SENZA LICENZA"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48CCE-5493-40A6-AFF8-B916F1A83F6E}">
  <sheetPr codeName="Foglio3"/>
  <dimension ref="A1:AE1003"/>
  <sheetViews>
    <sheetView showZeros="0" workbookViewId="0">
      <selection activeCell="S2" sqref="S2:T2"/>
    </sheetView>
  </sheetViews>
  <sheetFormatPr defaultRowHeight="15" x14ac:dyDescent="0.25"/>
  <cols>
    <col min="1" max="1" width="7.28515625" customWidth="1"/>
    <col min="2" max="2" width="7.28515625" style="1" customWidth="1"/>
    <col min="3" max="3" width="11.28515625" style="1" customWidth="1"/>
    <col min="4" max="4" width="26" customWidth="1"/>
    <col min="5" max="5" width="12.42578125" style="1" customWidth="1"/>
    <col min="6" max="6" width="12" style="1" hidden="1" customWidth="1"/>
    <col min="7" max="7" width="22.42578125" style="1" customWidth="1"/>
    <col min="8" max="8" width="25.28515625" style="42" hidden="1" customWidth="1"/>
    <col min="9" max="9" width="7.85546875" style="1" customWidth="1"/>
    <col min="10" max="10" width="11.85546875" style="1" customWidth="1"/>
    <col min="11" max="11" width="12.42578125" style="1" customWidth="1"/>
    <col min="12" max="12" width="2.28515625" customWidth="1"/>
    <col min="13" max="13" width="6.42578125" customWidth="1"/>
    <col min="14" max="14" width="6.85546875" customWidth="1"/>
    <col min="15" max="15" width="24" customWidth="1"/>
    <col min="16" max="16" width="10.5703125" style="1" customWidth="1"/>
    <col min="17" max="17" width="12.140625" style="22" customWidth="1"/>
    <col min="18" max="18" width="8.5703125" style="19" customWidth="1"/>
    <col min="19" max="19" width="11.42578125" style="1" customWidth="1"/>
    <col min="20" max="20" width="15.42578125" style="1" customWidth="1"/>
    <col min="21" max="21" width="16.140625" style="42" hidden="1" customWidth="1"/>
    <col min="22" max="22" width="2.28515625" style="12" customWidth="1"/>
    <col min="25" max="25" width="17.5703125" customWidth="1"/>
    <col min="26" max="26" width="12" bestFit="1" customWidth="1"/>
    <col min="30" max="30" width="14.28515625" customWidth="1"/>
  </cols>
  <sheetData>
    <row r="1" spans="1:31" ht="14.25" customHeight="1" x14ac:dyDescent="0.25">
      <c r="A1" s="84" t="s">
        <v>807</v>
      </c>
      <c r="B1" s="84"/>
      <c r="C1" s="84"/>
      <c r="D1" s="84"/>
      <c r="E1" s="84"/>
      <c r="F1" s="46"/>
      <c r="G1" s="48" t="s">
        <v>871</v>
      </c>
      <c r="H1" s="47"/>
      <c r="I1" s="47"/>
      <c r="J1" s="23" t="s">
        <v>805</v>
      </c>
      <c r="K1" s="23" t="s">
        <v>806</v>
      </c>
      <c r="L1" s="9"/>
      <c r="M1" s="12"/>
      <c r="N1" s="12"/>
      <c r="O1" s="12"/>
      <c r="P1" s="12"/>
      <c r="Q1" s="12"/>
      <c r="R1" s="12"/>
      <c r="S1" s="82">
        <f ca="1">NOW()</f>
        <v>45411.920899305558</v>
      </c>
      <c r="T1" s="82"/>
      <c r="U1" s="39"/>
      <c r="W1" s="15"/>
      <c r="X1" s="15"/>
      <c r="Y1" s="15"/>
      <c r="Z1" s="15"/>
      <c r="AA1" s="15"/>
      <c r="AB1" s="15"/>
      <c r="AC1" s="15"/>
      <c r="AD1" s="15"/>
      <c r="AE1" s="15"/>
    </row>
    <row r="2" spans="1:31" ht="28.5" customHeight="1" thickBot="1" x14ac:dyDescent="0.3">
      <c r="A2" s="84"/>
      <c r="B2" s="84"/>
      <c r="C2" s="84"/>
      <c r="D2" s="84"/>
      <c r="E2" s="84"/>
      <c r="F2" s="46"/>
      <c r="G2" s="46">
        <f>COUNTIF(F4:F1002,1)</f>
        <v>0</v>
      </c>
      <c r="H2" s="47"/>
      <c r="I2" s="47"/>
      <c r="J2" s="24">
        <f>COUNTIF(N4:N1002,"&gt;0")</f>
        <v>100</v>
      </c>
      <c r="K2" s="25">
        <f>COUNTIF(B4:B1002,"&gt;0")</f>
        <v>899</v>
      </c>
      <c r="L2" s="9"/>
      <c r="M2" s="80" t="s">
        <v>804</v>
      </c>
      <c r="N2" s="80"/>
      <c r="O2" s="80"/>
      <c r="P2" s="80"/>
      <c r="Q2" s="80"/>
      <c r="R2" s="80"/>
      <c r="S2" s="81">
        <v>45411.920693402775</v>
      </c>
      <c r="T2" s="81"/>
      <c r="U2" s="40"/>
      <c r="W2" s="15" t="s">
        <v>1297</v>
      </c>
      <c r="X2" s="15"/>
      <c r="Y2" s="15"/>
      <c r="Z2" s="15"/>
      <c r="AA2" s="15"/>
      <c r="AB2" s="15"/>
      <c r="AC2" s="15"/>
      <c r="AD2" s="15"/>
      <c r="AE2" s="15"/>
    </row>
    <row r="3" spans="1:31" ht="33.75" customHeight="1" x14ac:dyDescent="0.25">
      <c r="A3" s="8" t="s">
        <v>847</v>
      </c>
      <c r="B3" s="54" t="s">
        <v>18</v>
      </c>
      <c r="C3" s="5" t="s">
        <v>16</v>
      </c>
      <c r="D3" s="5" t="s">
        <v>890</v>
      </c>
      <c r="E3" s="10" t="s">
        <v>848</v>
      </c>
      <c r="F3" s="10"/>
      <c r="G3" s="44" t="s">
        <v>1295</v>
      </c>
      <c r="H3" s="5" t="s">
        <v>868</v>
      </c>
      <c r="I3" s="10" t="s">
        <v>28</v>
      </c>
      <c r="J3" s="10" t="s">
        <v>2</v>
      </c>
      <c r="K3" s="10" t="s">
        <v>3</v>
      </c>
      <c r="L3" s="7"/>
      <c r="M3" s="6" t="s">
        <v>0</v>
      </c>
      <c r="N3" s="6" t="s">
        <v>0</v>
      </c>
      <c r="O3" s="6" t="s">
        <v>17</v>
      </c>
      <c r="P3" s="10" t="s">
        <v>769</v>
      </c>
      <c r="Q3" s="21" t="s">
        <v>1</v>
      </c>
      <c r="R3" s="18" t="s">
        <v>28</v>
      </c>
      <c r="S3" s="10" t="s">
        <v>2</v>
      </c>
      <c r="T3" s="10" t="s">
        <v>3</v>
      </c>
      <c r="U3" s="41"/>
      <c r="V3" s="13"/>
      <c r="W3" s="6" t="s">
        <v>31</v>
      </c>
      <c r="X3" s="6" t="s">
        <v>26</v>
      </c>
      <c r="Y3" s="6" t="s">
        <v>867</v>
      </c>
      <c r="Z3" s="6" t="s">
        <v>27</v>
      </c>
      <c r="AA3" s="6" t="s">
        <v>28</v>
      </c>
      <c r="AB3" s="6" t="s">
        <v>29</v>
      </c>
      <c r="AC3" s="6" t="s">
        <v>3</v>
      </c>
      <c r="AD3" t="s">
        <v>32</v>
      </c>
      <c r="AE3" t="s">
        <v>1291</v>
      </c>
    </row>
    <row r="4" spans="1:31" ht="15.75" x14ac:dyDescent="0.25">
      <c r="A4" s="3">
        <v>1</v>
      </c>
      <c r="B4" s="4" t="str">
        <f t="shared" ref="B4:B67" si="0">IF(A4=C4," ",A4)</f>
        <v xml:space="preserve"> </v>
      </c>
      <c r="C4" s="1">
        <f t="shared" ref="C4:C67" si="1">_xlfn.IFNA(VLOOKUP(A4,$M$4:$N$1002,2,FALSE)," ")</f>
        <v>1</v>
      </c>
      <c r="D4" t="str">
        <f t="shared" ref="D4:D67" si="2">_xlfn.IFNA(VLOOKUP(C4,$N$4:$O$1002,2,FALSE)," ")</f>
        <v>MEGLIOLI ALESSANDRO</v>
      </c>
      <c r="E4" s="1" t="str">
        <f t="shared" ref="E4:E67" si="3">_xlfn.IFNA(VLOOKUP(C4,$N$4:$U$1002,3,FALSE)," ")</f>
        <v>X12384</v>
      </c>
      <c r="G4" s="1" t="str">
        <f>IF(D4=H4," ","licenza 23 da rinnovare")</f>
        <v xml:space="preserve"> </v>
      </c>
      <c r="H4" s="42" t="str">
        <f>_xlfn.IFNA(VLOOKUP(C4,$N$4:$W$1002,8,FALSE)," ")</f>
        <v>MEGLIOLI ALESSANDRO</v>
      </c>
      <c r="I4" s="1" t="str">
        <f t="shared" ref="I4:I67" si="4">_xlfn.IFNA(VLOOKUP(D4,$O$4:$S$1002,4,FALSE)," ")</f>
        <v>EMI</v>
      </c>
      <c r="J4" s="1">
        <f t="shared" ref="J4:J67" si="5">_xlfn.IFNA(VLOOKUP(D4,$O$4:$S$1002,5,FALSE)," ")</f>
        <v>85</v>
      </c>
      <c r="K4" s="1" t="str">
        <f t="shared" ref="K4:K67" si="6">_xlfn.IFNA(VLOOKUP(D4,$O$4:$T$1002,6,FALSE)," ")</f>
        <v>JUNIOR</v>
      </c>
      <c r="L4" s="7"/>
      <c r="M4">
        <f>X4</f>
        <v>1</v>
      </c>
      <c r="N4">
        <f>X4</f>
        <v>1</v>
      </c>
      <c r="O4" t="str">
        <f>Y4</f>
        <v>MEGLIOLI ALESSANDRO</v>
      </c>
      <c r="P4" s="1" t="str">
        <f>W4</f>
        <v>X12384</v>
      </c>
      <c r="Q4" s="22">
        <f t="shared" ref="Q4" si="7">Z4</f>
        <v>41219</v>
      </c>
      <c r="R4" s="19" t="str">
        <f>AA4</f>
        <v>EMI</v>
      </c>
      <c r="S4" s="1">
        <f>AB4</f>
        <v>85</v>
      </c>
      <c r="T4" s="1" t="str">
        <f>AC4</f>
        <v>JUNIOR</v>
      </c>
      <c r="U4" s="42" t="str">
        <f>IF(AD4&gt;0,AD4," ")</f>
        <v>MEGLIOLI ALESSANDRO</v>
      </c>
      <c r="W4" t="s">
        <v>2274</v>
      </c>
      <c r="X4">
        <v>1</v>
      </c>
      <c r="Y4" t="s">
        <v>2275</v>
      </c>
      <c r="Z4" s="14">
        <v>41219</v>
      </c>
      <c r="AA4" t="s">
        <v>20</v>
      </c>
      <c r="AB4">
        <v>85</v>
      </c>
      <c r="AC4" t="s">
        <v>4</v>
      </c>
      <c r="AD4" t="s">
        <v>2275</v>
      </c>
      <c r="AE4">
        <v>2024</v>
      </c>
    </row>
    <row r="5" spans="1:31" ht="15.75" x14ac:dyDescent="0.25">
      <c r="A5" s="3">
        <v>2</v>
      </c>
      <c r="B5" s="4">
        <f t="shared" si="0"/>
        <v>2</v>
      </c>
      <c r="C5" s="1" t="str">
        <f t="shared" si="1"/>
        <v xml:space="preserve"> </v>
      </c>
      <c r="D5" t="str">
        <f t="shared" si="2"/>
        <v xml:space="preserve"> </v>
      </c>
      <c r="E5" s="1" t="str">
        <f t="shared" si="3"/>
        <v xml:space="preserve"> </v>
      </c>
      <c r="F5" s="1">
        <f t="shared" ref="F5:F68" si="8">IF(G5="licenza 23 da rinnovare",1,0)</f>
        <v>0</v>
      </c>
      <c r="G5" s="1" t="str">
        <f>IF(D5=H5," ","licenza 23 da rinnovare")</f>
        <v xml:space="preserve"> </v>
      </c>
      <c r="H5" s="42" t="str">
        <f t="shared" ref="H5:H68" si="9">_xlfn.IFNA(VLOOKUP(C5,$N$4:$W$1002,8,FALSE)," ")</f>
        <v xml:space="preserve"> </v>
      </c>
      <c r="I5" s="1" t="str">
        <f t="shared" si="4"/>
        <v xml:space="preserve"> </v>
      </c>
      <c r="J5" s="1" t="str">
        <f t="shared" si="5"/>
        <v xml:space="preserve"> </v>
      </c>
      <c r="K5" s="1" t="str">
        <f t="shared" si="6"/>
        <v xml:space="preserve"> </v>
      </c>
      <c r="L5" s="7"/>
      <c r="M5">
        <f t="shared" ref="M5:M68" si="10">X5</f>
        <v>3</v>
      </c>
      <c r="N5">
        <f t="shared" ref="N5:N68" si="11">X5</f>
        <v>3</v>
      </c>
      <c r="O5" t="str">
        <f t="shared" ref="O5:O68" si="12">Y5</f>
        <v>RAGAZZO ALEX</v>
      </c>
      <c r="P5" s="1" t="str">
        <f t="shared" ref="P5:P68" si="13">W5</f>
        <v>Y04059</v>
      </c>
      <c r="Q5" s="22">
        <f t="shared" ref="Q5:Q50" si="14">Z5</f>
        <v>40805</v>
      </c>
      <c r="R5" s="19" t="str">
        <f t="shared" ref="R5:R68" si="15">AA5</f>
        <v>VEN</v>
      </c>
      <c r="S5" s="1">
        <f t="shared" ref="S5:S50" si="16">AB5</f>
        <v>85</v>
      </c>
      <c r="T5" s="1" t="str">
        <f t="shared" ref="T5:T50" si="17">AC5</f>
        <v>SENIOR</v>
      </c>
      <c r="U5" s="42" t="str">
        <f t="shared" ref="U5:U68" si="18">IF(AD5&gt;0,AD5," ")</f>
        <v>RAGAZZO ALEX</v>
      </c>
      <c r="W5" t="s">
        <v>3184</v>
      </c>
      <c r="X5">
        <v>3</v>
      </c>
      <c r="Y5" t="s">
        <v>3185</v>
      </c>
      <c r="Z5" s="14">
        <v>40805</v>
      </c>
      <c r="AA5" t="s">
        <v>21</v>
      </c>
      <c r="AB5">
        <v>85</v>
      </c>
      <c r="AC5" t="s">
        <v>8</v>
      </c>
      <c r="AD5" t="s">
        <v>3185</v>
      </c>
      <c r="AE5">
        <v>2024</v>
      </c>
    </row>
    <row r="6" spans="1:31" ht="15.75" x14ac:dyDescent="0.25">
      <c r="A6" s="3">
        <v>3</v>
      </c>
      <c r="B6" s="4" t="str">
        <f t="shared" si="0"/>
        <v xml:space="preserve"> </v>
      </c>
      <c r="C6" s="1">
        <f t="shared" si="1"/>
        <v>3</v>
      </c>
      <c r="D6" t="str">
        <f t="shared" si="2"/>
        <v>RAGAZZO ALEX</v>
      </c>
      <c r="E6" s="1" t="str">
        <f t="shared" si="3"/>
        <v>Y04059</v>
      </c>
      <c r="F6" s="1">
        <f t="shared" si="8"/>
        <v>0</v>
      </c>
      <c r="G6" s="1" t="str">
        <f t="shared" ref="G6:G69" si="19">IF(D6=H6," ","licenza 23 da rinnovare")</f>
        <v xml:space="preserve"> </v>
      </c>
      <c r="H6" s="42" t="str">
        <f t="shared" si="9"/>
        <v>RAGAZZO ALEX</v>
      </c>
      <c r="I6" s="1" t="str">
        <f t="shared" si="4"/>
        <v>VEN</v>
      </c>
      <c r="J6" s="1">
        <f t="shared" si="5"/>
        <v>85</v>
      </c>
      <c r="K6" s="1" t="str">
        <f t="shared" si="6"/>
        <v>SENIOR</v>
      </c>
      <c r="L6" s="7"/>
      <c r="M6">
        <f t="shared" si="10"/>
        <v>6</v>
      </c>
      <c r="N6">
        <f t="shared" si="11"/>
        <v>6</v>
      </c>
      <c r="O6" t="str">
        <f t="shared" si="12"/>
        <v>POLI EDOARDO</v>
      </c>
      <c r="P6" s="1" t="str">
        <f t="shared" si="13"/>
        <v>X00744</v>
      </c>
      <c r="Q6" s="22">
        <f t="shared" si="14"/>
        <v>41017</v>
      </c>
      <c r="R6" s="19" t="str">
        <f t="shared" si="15"/>
        <v>VEN</v>
      </c>
      <c r="S6" s="1">
        <f t="shared" si="16"/>
        <v>85</v>
      </c>
      <c r="T6" s="1" t="str">
        <f t="shared" si="17"/>
        <v>JUNIOR</v>
      </c>
      <c r="U6" s="42" t="str">
        <f t="shared" si="18"/>
        <v>POLI EDOARDO</v>
      </c>
      <c r="W6" t="s">
        <v>781</v>
      </c>
      <c r="X6">
        <v>6</v>
      </c>
      <c r="Y6" t="s">
        <v>782</v>
      </c>
      <c r="Z6" s="14">
        <v>41017</v>
      </c>
      <c r="AA6" t="s">
        <v>21</v>
      </c>
      <c r="AB6">
        <v>85</v>
      </c>
      <c r="AC6" t="s">
        <v>4</v>
      </c>
      <c r="AD6" t="s">
        <v>782</v>
      </c>
      <c r="AE6">
        <v>2024</v>
      </c>
    </row>
    <row r="7" spans="1:31" ht="15.75" x14ac:dyDescent="0.25">
      <c r="A7" s="3">
        <v>4</v>
      </c>
      <c r="B7" s="4">
        <f t="shared" si="0"/>
        <v>4</v>
      </c>
      <c r="C7" s="1" t="str">
        <f t="shared" si="1"/>
        <v xml:space="preserve"> </v>
      </c>
      <c r="D7" t="str">
        <f t="shared" si="2"/>
        <v xml:space="preserve"> </v>
      </c>
      <c r="E7" s="1" t="str">
        <f t="shared" si="3"/>
        <v xml:space="preserve"> </v>
      </c>
      <c r="F7" s="1">
        <f t="shared" si="8"/>
        <v>0</v>
      </c>
      <c r="G7" s="1" t="str">
        <f t="shared" si="19"/>
        <v xml:space="preserve"> </v>
      </c>
      <c r="H7" s="42" t="str">
        <f t="shared" si="9"/>
        <v xml:space="preserve"> </v>
      </c>
      <c r="I7" s="1" t="str">
        <f t="shared" si="4"/>
        <v xml:space="preserve"> </v>
      </c>
      <c r="J7" s="1" t="str">
        <f t="shared" si="5"/>
        <v xml:space="preserve"> </v>
      </c>
      <c r="K7" s="1" t="str">
        <f t="shared" si="6"/>
        <v xml:space="preserve"> </v>
      </c>
      <c r="L7" s="7"/>
      <c r="M7">
        <f t="shared" si="10"/>
        <v>7</v>
      </c>
      <c r="N7">
        <f t="shared" si="11"/>
        <v>7</v>
      </c>
      <c r="O7" t="str">
        <f t="shared" si="12"/>
        <v>ZAFFANELLA NICOLÒ</v>
      </c>
      <c r="P7" s="1" t="str">
        <f t="shared" si="13"/>
        <v>Y02514</v>
      </c>
      <c r="Q7" s="22">
        <f t="shared" si="14"/>
        <v>40798</v>
      </c>
      <c r="R7" s="19" t="str">
        <f t="shared" si="15"/>
        <v>EMI</v>
      </c>
      <c r="S7" s="1">
        <f t="shared" si="16"/>
        <v>85</v>
      </c>
      <c r="T7" s="1" t="str">
        <f t="shared" si="17"/>
        <v>SENIOR</v>
      </c>
      <c r="U7" s="42" t="str">
        <f t="shared" si="18"/>
        <v>ZAFFANELLA NICOLÒ</v>
      </c>
      <c r="W7" t="s">
        <v>2455</v>
      </c>
      <c r="X7">
        <v>7</v>
      </c>
      <c r="Y7" t="s">
        <v>2456</v>
      </c>
      <c r="Z7" s="14">
        <v>40798</v>
      </c>
      <c r="AA7" t="s">
        <v>20</v>
      </c>
      <c r="AB7">
        <v>85</v>
      </c>
      <c r="AC7" t="s">
        <v>8</v>
      </c>
      <c r="AD7" t="s">
        <v>2456</v>
      </c>
      <c r="AE7">
        <v>2024</v>
      </c>
    </row>
    <row r="8" spans="1:31" ht="15.75" x14ac:dyDescent="0.25">
      <c r="A8" s="3">
        <v>5</v>
      </c>
      <c r="B8" s="4">
        <f t="shared" si="0"/>
        <v>5</v>
      </c>
      <c r="C8" s="1" t="str">
        <f t="shared" si="1"/>
        <v xml:space="preserve"> </v>
      </c>
      <c r="D8" t="str">
        <f t="shared" si="2"/>
        <v xml:space="preserve"> </v>
      </c>
      <c r="E8" s="1" t="str">
        <f t="shared" si="3"/>
        <v xml:space="preserve"> </v>
      </c>
      <c r="F8" s="1">
        <f t="shared" si="8"/>
        <v>0</v>
      </c>
      <c r="G8" s="1" t="str">
        <f t="shared" si="19"/>
        <v xml:space="preserve"> </v>
      </c>
      <c r="H8" s="42" t="str">
        <f t="shared" si="9"/>
        <v xml:space="preserve"> </v>
      </c>
      <c r="I8" s="1" t="str">
        <f t="shared" si="4"/>
        <v xml:space="preserve"> </v>
      </c>
      <c r="J8" s="1" t="str">
        <f t="shared" si="5"/>
        <v xml:space="preserve"> </v>
      </c>
      <c r="K8" s="1" t="str">
        <f t="shared" si="6"/>
        <v xml:space="preserve"> </v>
      </c>
      <c r="L8" s="7"/>
      <c r="M8">
        <f t="shared" si="10"/>
        <v>8</v>
      </c>
      <c r="N8">
        <f t="shared" si="11"/>
        <v>8</v>
      </c>
      <c r="O8" t="str">
        <f t="shared" si="12"/>
        <v>GALLINARO GABRIELE</v>
      </c>
      <c r="P8" s="1" t="str">
        <f t="shared" si="13"/>
        <v>X00628</v>
      </c>
      <c r="Q8" s="22">
        <f t="shared" si="14"/>
        <v>41188</v>
      </c>
      <c r="R8" s="19" t="str">
        <f t="shared" si="15"/>
        <v>VEN</v>
      </c>
      <c r="S8" s="1">
        <f t="shared" si="16"/>
        <v>85</v>
      </c>
      <c r="T8" s="1" t="str">
        <f t="shared" si="17"/>
        <v>JUNIOR</v>
      </c>
      <c r="U8" s="42" t="str">
        <f t="shared" si="18"/>
        <v>GALLINARO GABRIELE</v>
      </c>
      <c r="W8" t="s">
        <v>775</v>
      </c>
      <c r="X8">
        <v>8</v>
      </c>
      <c r="Y8" t="s">
        <v>776</v>
      </c>
      <c r="Z8" s="14">
        <v>41188</v>
      </c>
      <c r="AA8" t="s">
        <v>21</v>
      </c>
      <c r="AB8">
        <v>85</v>
      </c>
      <c r="AC8" t="s">
        <v>4</v>
      </c>
      <c r="AD8" t="s">
        <v>776</v>
      </c>
      <c r="AE8">
        <v>2024</v>
      </c>
    </row>
    <row r="9" spans="1:31" ht="15.75" x14ac:dyDescent="0.25">
      <c r="A9" s="3">
        <v>6</v>
      </c>
      <c r="B9" s="4" t="str">
        <f t="shared" si="0"/>
        <v xml:space="preserve"> </v>
      </c>
      <c r="C9" s="1">
        <f t="shared" si="1"/>
        <v>6</v>
      </c>
      <c r="D9" t="str">
        <f t="shared" si="2"/>
        <v>POLI EDOARDO</v>
      </c>
      <c r="E9" s="1" t="str">
        <f t="shared" si="3"/>
        <v>X00744</v>
      </c>
      <c r="F9" s="1">
        <f t="shared" si="8"/>
        <v>0</v>
      </c>
      <c r="G9" s="1" t="str">
        <f t="shared" si="19"/>
        <v xml:space="preserve"> </v>
      </c>
      <c r="H9" s="42" t="str">
        <f t="shared" si="9"/>
        <v>POLI EDOARDO</v>
      </c>
      <c r="I9" s="1" t="str">
        <f t="shared" si="4"/>
        <v>VEN</v>
      </c>
      <c r="J9" s="1">
        <f t="shared" si="5"/>
        <v>85</v>
      </c>
      <c r="K9" s="1" t="str">
        <f t="shared" si="6"/>
        <v>JUNIOR</v>
      </c>
      <c r="L9" s="7"/>
      <c r="M9">
        <f t="shared" si="10"/>
        <v>10</v>
      </c>
      <c r="N9">
        <f t="shared" si="11"/>
        <v>10</v>
      </c>
      <c r="O9" t="str">
        <f t="shared" si="12"/>
        <v>CACCARO EDOARDO</v>
      </c>
      <c r="P9" s="1" t="str">
        <f t="shared" si="13"/>
        <v>X01088</v>
      </c>
      <c r="Q9" s="22">
        <f t="shared" si="14"/>
        <v>41224</v>
      </c>
      <c r="R9" s="19" t="str">
        <f t="shared" si="15"/>
        <v>VEN</v>
      </c>
      <c r="S9" s="1">
        <f t="shared" si="16"/>
        <v>85</v>
      </c>
      <c r="T9" s="1" t="str">
        <f t="shared" si="17"/>
        <v>JUNIOR</v>
      </c>
      <c r="U9" s="42" t="str">
        <f t="shared" si="18"/>
        <v>CACCARO EDOARDO</v>
      </c>
      <c r="W9" t="s">
        <v>812</v>
      </c>
      <c r="X9">
        <v>10</v>
      </c>
      <c r="Y9" t="s">
        <v>770</v>
      </c>
      <c r="Z9" s="14">
        <v>41224</v>
      </c>
      <c r="AA9" t="s">
        <v>21</v>
      </c>
      <c r="AB9">
        <v>85</v>
      </c>
      <c r="AC9" t="s">
        <v>4</v>
      </c>
      <c r="AD9" t="s">
        <v>770</v>
      </c>
      <c r="AE9">
        <v>2024</v>
      </c>
    </row>
    <row r="10" spans="1:31" ht="15.75" x14ac:dyDescent="0.25">
      <c r="A10" s="3">
        <v>7</v>
      </c>
      <c r="B10" s="4" t="str">
        <f t="shared" si="0"/>
        <v xml:space="preserve"> </v>
      </c>
      <c r="C10" s="1">
        <f t="shared" si="1"/>
        <v>7</v>
      </c>
      <c r="D10" t="str">
        <f t="shared" si="2"/>
        <v>ZAFFANELLA NICOLÒ</v>
      </c>
      <c r="E10" s="1" t="str">
        <f t="shared" si="3"/>
        <v>Y02514</v>
      </c>
      <c r="F10" s="1">
        <f t="shared" si="8"/>
        <v>0</v>
      </c>
      <c r="G10" s="1" t="str">
        <f t="shared" si="19"/>
        <v xml:space="preserve"> </v>
      </c>
      <c r="H10" s="42" t="str">
        <f t="shared" si="9"/>
        <v>ZAFFANELLA NICOLÒ</v>
      </c>
      <c r="I10" s="1" t="str">
        <f t="shared" si="4"/>
        <v>EMI</v>
      </c>
      <c r="J10" s="1">
        <f t="shared" si="5"/>
        <v>85</v>
      </c>
      <c r="K10" s="1" t="str">
        <f t="shared" si="6"/>
        <v>SENIOR</v>
      </c>
      <c r="L10" s="7"/>
      <c r="M10">
        <f t="shared" si="10"/>
        <v>11</v>
      </c>
      <c r="N10">
        <f t="shared" si="11"/>
        <v>11</v>
      </c>
      <c r="O10" t="str">
        <f t="shared" si="12"/>
        <v>FACCHINI ELISA</v>
      </c>
      <c r="P10" s="1" t="str">
        <f t="shared" si="13"/>
        <v>W00063</v>
      </c>
      <c r="Q10" s="22">
        <f t="shared" si="14"/>
        <v>40608</v>
      </c>
      <c r="R10" s="19" t="str">
        <f t="shared" si="15"/>
        <v>VEN</v>
      </c>
      <c r="S10" s="1">
        <f t="shared" si="16"/>
        <v>85</v>
      </c>
      <c r="T10" s="1" t="str">
        <f t="shared" si="17"/>
        <v>SENIOR</v>
      </c>
      <c r="U10" s="42" t="str">
        <f t="shared" si="18"/>
        <v>FACCHINI ELISA</v>
      </c>
      <c r="W10" t="s">
        <v>777</v>
      </c>
      <c r="X10">
        <v>11</v>
      </c>
      <c r="Y10" t="s">
        <v>778</v>
      </c>
      <c r="Z10" s="14">
        <v>40608</v>
      </c>
      <c r="AA10" t="s">
        <v>21</v>
      </c>
      <c r="AB10">
        <v>85</v>
      </c>
      <c r="AC10" t="s">
        <v>8</v>
      </c>
      <c r="AD10" t="s">
        <v>778</v>
      </c>
      <c r="AE10">
        <v>2024</v>
      </c>
    </row>
    <row r="11" spans="1:31" ht="15.75" x14ac:dyDescent="0.25">
      <c r="A11" s="3">
        <v>8</v>
      </c>
      <c r="B11" s="4" t="str">
        <f t="shared" si="0"/>
        <v xml:space="preserve"> </v>
      </c>
      <c r="C11" s="1">
        <f t="shared" si="1"/>
        <v>8</v>
      </c>
      <c r="D11" t="str">
        <f t="shared" si="2"/>
        <v>GALLINARO GABRIELE</v>
      </c>
      <c r="E11" s="1" t="str">
        <f t="shared" si="3"/>
        <v>X00628</v>
      </c>
      <c r="F11" s="1">
        <f t="shared" si="8"/>
        <v>0</v>
      </c>
      <c r="G11" s="1" t="str">
        <f t="shared" si="19"/>
        <v xml:space="preserve"> </v>
      </c>
      <c r="H11" s="42" t="str">
        <f t="shared" si="9"/>
        <v>GALLINARO GABRIELE</v>
      </c>
      <c r="I11" s="1" t="str">
        <f t="shared" si="4"/>
        <v>VEN</v>
      </c>
      <c r="J11" s="1">
        <f t="shared" si="5"/>
        <v>85</v>
      </c>
      <c r="K11" s="1" t="str">
        <f t="shared" si="6"/>
        <v>JUNIOR</v>
      </c>
      <c r="L11" s="7"/>
      <c r="M11">
        <f t="shared" si="10"/>
        <v>12</v>
      </c>
      <c r="N11">
        <f t="shared" si="11"/>
        <v>12</v>
      </c>
      <c r="O11" t="str">
        <f t="shared" si="12"/>
        <v>ANDRIOLLO GIOELE</v>
      </c>
      <c r="P11" s="1" t="str">
        <f t="shared" si="13"/>
        <v>W03009</v>
      </c>
      <c r="Q11" s="22">
        <f t="shared" si="14"/>
        <v>40971</v>
      </c>
      <c r="R11" s="19" t="str">
        <f t="shared" si="15"/>
        <v>PTR</v>
      </c>
      <c r="S11" s="1">
        <f t="shared" si="16"/>
        <v>85</v>
      </c>
      <c r="T11" s="1" t="str">
        <f t="shared" si="17"/>
        <v>JUNIOR</v>
      </c>
      <c r="U11" s="42" t="str">
        <f t="shared" si="18"/>
        <v>ANDRIOLLO GIOELE</v>
      </c>
      <c r="W11" t="s">
        <v>906</v>
      </c>
      <c r="X11">
        <v>12</v>
      </c>
      <c r="Y11" t="s">
        <v>907</v>
      </c>
      <c r="Z11" s="14">
        <v>40971</v>
      </c>
      <c r="AA11" t="s">
        <v>1300</v>
      </c>
      <c r="AB11">
        <v>85</v>
      </c>
      <c r="AC11" t="s">
        <v>4</v>
      </c>
      <c r="AD11" t="s">
        <v>907</v>
      </c>
      <c r="AE11">
        <v>2024</v>
      </c>
    </row>
    <row r="12" spans="1:31" ht="15.75" x14ac:dyDescent="0.25">
      <c r="A12" s="3">
        <v>9</v>
      </c>
      <c r="B12" s="4">
        <f t="shared" si="0"/>
        <v>9</v>
      </c>
      <c r="C12" s="1" t="str">
        <f t="shared" si="1"/>
        <v xml:space="preserve"> </v>
      </c>
      <c r="D12" t="str">
        <f t="shared" si="2"/>
        <v xml:space="preserve"> </v>
      </c>
      <c r="E12" s="1" t="str">
        <f t="shared" si="3"/>
        <v xml:space="preserve"> </v>
      </c>
      <c r="F12" s="1">
        <f t="shared" si="8"/>
        <v>0</v>
      </c>
      <c r="G12" s="1" t="str">
        <f t="shared" si="19"/>
        <v xml:space="preserve"> </v>
      </c>
      <c r="H12" s="42" t="str">
        <f t="shared" si="9"/>
        <v xml:space="preserve"> </v>
      </c>
      <c r="I12" s="1" t="str">
        <f t="shared" si="4"/>
        <v xml:space="preserve"> </v>
      </c>
      <c r="J12" s="1" t="str">
        <f t="shared" si="5"/>
        <v xml:space="preserve"> </v>
      </c>
      <c r="K12" s="1" t="str">
        <f t="shared" si="6"/>
        <v xml:space="preserve"> </v>
      </c>
      <c r="L12" s="7"/>
      <c r="M12">
        <f t="shared" si="10"/>
        <v>19</v>
      </c>
      <c r="N12">
        <f t="shared" si="11"/>
        <v>19</v>
      </c>
      <c r="O12" t="str">
        <f t="shared" si="12"/>
        <v>MENEGON ASIA</v>
      </c>
      <c r="P12" s="1" t="str">
        <f t="shared" si="13"/>
        <v>X02430</v>
      </c>
      <c r="Q12" s="22">
        <f t="shared" si="14"/>
        <v>40562</v>
      </c>
      <c r="R12" s="19" t="str">
        <f t="shared" si="15"/>
        <v>VEN</v>
      </c>
      <c r="S12" s="1">
        <f t="shared" si="16"/>
        <v>85</v>
      </c>
      <c r="T12" s="1" t="str">
        <f t="shared" si="17"/>
        <v>SENIOR</v>
      </c>
      <c r="U12" s="42" t="str">
        <f t="shared" si="18"/>
        <v>MENEGON ASIA</v>
      </c>
      <c r="W12" t="s">
        <v>1511</v>
      </c>
      <c r="X12">
        <v>19</v>
      </c>
      <c r="Y12" t="s">
        <v>1512</v>
      </c>
      <c r="Z12" s="14">
        <v>40562</v>
      </c>
      <c r="AA12" t="s">
        <v>21</v>
      </c>
      <c r="AB12">
        <v>85</v>
      </c>
      <c r="AC12" t="s">
        <v>8</v>
      </c>
      <c r="AD12" t="s">
        <v>1512</v>
      </c>
      <c r="AE12">
        <v>2024</v>
      </c>
    </row>
    <row r="13" spans="1:31" ht="15.75" x14ac:dyDescent="0.25">
      <c r="A13" s="3">
        <v>10</v>
      </c>
      <c r="B13" s="4" t="str">
        <f t="shared" si="0"/>
        <v xml:space="preserve"> </v>
      </c>
      <c r="C13" s="1">
        <f t="shared" si="1"/>
        <v>10</v>
      </c>
      <c r="D13" t="str">
        <f t="shared" si="2"/>
        <v>CACCARO EDOARDO</v>
      </c>
      <c r="E13" s="1" t="str">
        <f t="shared" si="3"/>
        <v>X01088</v>
      </c>
      <c r="F13" s="1">
        <f t="shared" si="8"/>
        <v>0</v>
      </c>
      <c r="G13" s="1" t="str">
        <f t="shared" si="19"/>
        <v xml:space="preserve"> </v>
      </c>
      <c r="H13" s="42" t="str">
        <f t="shared" si="9"/>
        <v>CACCARO EDOARDO</v>
      </c>
      <c r="I13" s="1" t="str">
        <f t="shared" si="4"/>
        <v>VEN</v>
      </c>
      <c r="J13" s="1">
        <f t="shared" si="5"/>
        <v>85</v>
      </c>
      <c r="K13" s="1" t="str">
        <f t="shared" si="6"/>
        <v>JUNIOR</v>
      </c>
      <c r="L13" s="7"/>
      <c r="M13">
        <f t="shared" si="10"/>
        <v>21</v>
      </c>
      <c r="N13">
        <f t="shared" si="11"/>
        <v>21</v>
      </c>
      <c r="O13" t="str">
        <f t="shared" si="12"/>
        <v>DIOMEDI LEON</v>
      </c>
      <c r="P13" s="1" t="str">
        <f t="shared" si="13"/>
        <v>X01538</v>
      </c>
      <c r="Q13" s="22">
        <f t="shared" si="14"/>
        <v>40470</v>
      </c>
      <c r="R13" s="19" t="str">
        <f t="shared" si="15"/>
        <v>MAR</v>
      </c>
      <c r="S13" s="1">
        <f t="shared" si="16"/>
        <v>85</v>
      </c>
      <c r="T13" s="1" t="str">
        <f t="shared" si="17"/>
        <v>SENIOR</v>
      </c>
      <c r="U13" s="42" t="str">
        <f t="shared" si="18"/>
        <v>DIOMEDI LEON</v>
      </c>
      <c r="W13" t="s">
        <v>2436</v>
      </c>
      <c r="X13">
        <v>21</v>
      </c>
      <c r="Y13" t="s">
        <v>2437</v>
      </c>
      <c r="Z13" s="14">
        <v>40470</v>
      </c>
      <c r="AA13" t="s">
        <v>1622</v>
      </c>
      <c r="AB13">
        <v>85</v>
      </c>
      <c r="AC13" t="s">
        <v>8</v>
      </c>
      <c r="AD13" t="s">
        <v>2437</v>
      </c>
      <c r="AE13">
        <v>2024</v>
      </c>
    </row>
    <row r="14" spans="1:31" ht="15.75" x14ac:dyDescent="0.25">
      <c r="A14" s="3">
        <v>11</v>
      </c>
      <c r="B14" s="4" t="str">
        <f t="shared" si="0"/>
        <v xml:space="preserve"> </v>
      </c>
      <c r="C14" s="1">
        <f t="shared" si="1"/>
        <v>11</v>
      </c>
      <c r="D14" t="str">
        <f t="shared" si="2"/>
        <v>FACCHINI ELISA</v>
      </c>
      <c r="E14" s="1" t="str">
        <f t="shared" si="3"/>
        <v>W00063</v>
      </c>
      <c r="F14" s="1">
        <f t="shared" si="8"/>
        <v>0</v>
      </c>
      <c r="G14" s="1" t="str">
        <f t="shared" si="19"/>
        <v xml:space="preserve"> </v>
      </c>
      <c r="H14" s="42" t="str">
        <f t="shared" si="9"/>
        <v>FACCHINI ELISA</v>
      </c>
      <c r="I14" s="1" t="str">
        <f t="shared" si="4"/>
        <v>VEN</v>
      </c>
      <c r="J14" s="1">
        <f t="shared" si="5"/>
        <v>85</v>
      </c>
      <c r="K14" s="1" t="str">
        <f t="shared" si="6"/>
        <v>SENIOR</v>
      </c>
      <c r="L14" s="7"/>
      <c r="M14">
        <f t="shared" si="10"/>
        <v>22</v>
      </c>
      <c r="N14">
        <f t="shared" si="11"/>
        <v>22</v>
      </c>
      <c r="O14" t="str">
        <f t="shared" si="12"/>
        <v>PAGANELLI LUIGI</v>
      </c>
      <c r="P14" s="1" t="str">
        <f t="shared" si="13"/>
        <v>X11465</v>
      </c>
      <c r="Q14" s="22">
        <f t="shared" si="14"/>
        <v>41386</v>
      </c>
      <c r="R14" s="19" t="str">
        <f t="shared" si="15"/>
        <v>MAR</v>
      </c>
      <c r="S14" s="1">
        <f t="shared" si="16"/>
        <v>85</v>
      </c>
      <c r="T14" s="1" t="str">
        <f t="shared" si="17"/>
        <v>JUNIOR</v>
      </c>
      <c r="U14" s="42" t="str">
        <f t="shared" si="18"/>
        <v>PAGANELLI LUIGI</v>
      </c>
      <c r="W14" t="s">
        <v>2376</v>
      </c>
      <c r="X14">
        <v>22</v>
      </c>
      <c r="Y14" t="s">
        <v>2377</v>
      </c>
      <c r="Z14" s="14">
        <v>41386</v>
      </c>
      <c r="AA14" t="s">
        <v>1622</v>
      </c>
      <c r="AB14">
        <v>85</v>
      </c>
      <c r="AC14" t="s">
        <v>4</v>
      </c>
      <c r="AD14" t="s">
        <v>2377</v>
      </c>
      <c r="AE14">
        <v>2024</v>
      </c>
    </row>
    <row r="15" spans="1:31" ht="15.75" x14ac:dyDescent="0.25">
      <c r="A15" s="3">
        <v>12</v>
      </c>
      <c r="B15" s="4" t="str">
        <f t="shared" si="0"/>
        <v xml:space="preserve"> </v>
      </c>
      <c r="C15" s="1">
        <f t="shared" si="1"/>
        <v>12</v>
      </c>
      <c r="D15" t="str">
        <f t="shared" si="2"/>
        <v>ANDRIOLLO GIOELE</v>
      </c>
      <c r="E15" s="1" t="str">
        <f t="shared" si="3"/>
        <v>W03009</v>
      </c>
      <c r="F15" s="1">
        <f t="shared" si="8"/>
        <v>0</v>
      </c>
      <c r="G15" s="1" t="str">
        <f t="shared" si="19"/>
        <v xml:space="preserve"> </v>
      </c>
      <c r="H15" s="42" t="str">
        <f t="shared" si="9"/>
        <v>ANDRIOLLO GIOELE</v>
      </c>
      <c r="I15" s="1" t="str">
        <f t="shared" si="4"/>
        <v>PTR</v>
      </c>
      <c r="J15" s="1">
        <f t="shared" si="5"/>
        <v>85</v>
      </c>
      <c r="K15" s="1" t="str">
        <f t="shared" si="6"/>
        <v>JUNIOR</v>
      </c>
      <c r="L15" s="7"/>
      <c r="M15">
        <f t="shared" si="10"/>
        <v>25</v>
      </c>
      <c r="N15">
        <f t="shared" si="11"/>
        <v>25</v>
      </c>
      <c r="O15" t="str">
        <f t="shared" si="12"/>
        <v>PIOLA TOMMASO</v>
      </c>
      <c r="P15" s="1" t="str">
        <f t="shared" si="13"/>
        <v>W00855</v>
      </c>
      <c r="Q15" s="22">
        <f t="shared" si="14"/>
        <v>40682</v>
      </c>
      <c r="R15" s="19" t="str">
        <f t="shared" si="15"/>
        <v>LIG</v>
      </c>
      <c r="S15" s="1">
        <f t="shared" si="16"/>
        <v>85</v>
      </c>
      <c r="T15" s="1" t="str">
        <f t="shared" si="17"/>
        <v>SENIOR</v>
      </c>
      <c r="U15" s="42" t="str">
        <f t="shared" si="18"/>
        <v>PIOLA TOMMASO</v>
      </c>
      <c r="W15" t="s">
        <v>1380</v>
      </c>
      <c r="X15">
        <v>25</v>
      </c>
      <c r="Y15" t="s">
        <v>1381</v>
      </c>
      <c r="Z15" s="14">
        <v>40682</v>
      </c>
      <c r="AA15" t="s">
        <v>1692</v>
      </c>
      <c r="AB15">
        <v>85</v>
      </c>
      <c r="AC15" t="s">
        <v>8</v>
      </c>
      <c r="AD15" t="s">
        <v>1381</v>
      </c>
      <c r="AE15">
        <v>2024</v>
      </c>
    </row>
    <row r="16" spans="1:31" ht="15.75" x14ac:dyDescent="0.25">
      <c r="A16" s="3">
        <v>13</v>
      </c>
      <c r="B16" s="4">
        <f t="shared" si="0"/>
        <v>13</v>
      </c>
      <c r="C16" s="1" t="str">
        <f t="shared" si="1"/>
        <v xml:space="preserve"> </v>
      </c>
      <c r="D16" t="str">
        <f t="shared" si="2"/>
        <v xml:space="preserve"> </v>
      </c>
      <c r="E16" s="1" t="str">
        <f t="shared" si="3"/>
        <v xml:space="preserve"> </v>
      </c>
      <c r="F16" s="1">
        <f t="shared" si="8"/>
        <v>0</v>
      </c>
      <c r="G16" s="1" t="str">
        <f t="shared" si="19"/>
        <v xml:space="preserve"> </v>
      </c>
      <c r="H16" s="42" t="str">
        <f t="shared" si="9"/>
        <v xml:space="preserve"> </v>
      </c>
      <c r="I16" s="1" t="str">
        <f t="shared" si="4"/>
        <v xml:space="preserve"> </v>
      </c>
      <c r="J16" s="1" t="str">
        <f t="shared" si="5"/>
        <v xml:space="preserve"> </v>
      </c>
      <c r="K16" s="1" t="str">
        <f t="shared" si="6"/>
        <v xml:space="preserve"> </v>
      </c>
      <c r="L16" s="7"/>
      <c r="M16">
        <f t="shared" si="10"/>
        <v>27</v>
      </c>
      <c r="N16">
        <f t="shared" si="11"/>
        <v>27</v>
      </c>
      <c r="O16" t="str">
        <f t="shared" si="12"/>
        <v>FINOCCHIARO MATTEO</v>
      </c>
      <c r="P16" s="1" t="str">
        <f t="shared" si="13"/>
        <v>X00897</v>
      </c>
      <c r="Q16" s="22">
        <f t="shared" si="14"/>
        <v>41216</v>
      </c>
      <c r="R16" s="19" t="str">
        <f t="shared" si="15"/>
        <v>TOS</v>
      </c>
      <c r="S16" s="1">
        <f t="shared" si="16"/>
        <v>85</v>
      </c>
      <c r="T16" s="1" t="str">
        <f t="shared" si="17"/>
        <v>JUNIOR</v>
      </c>
      <c r="U16" s="42" t="str">
        <f t="shared" si="18"/>
        <v>FINOCCHIARO MATTEO</v>
      </c>
      <c r="W16" t="s">
        <v>1314</v>
      </c>
      <c r="X16">
        <v>27</v>
      </c>
      <c r="Y16" t="s">
        <v>1315</v>
      </c>
      <c r="Z16" s="14">
        <v>41216</v>
      </c>
      <c r="AA16" t="s">
        <v>1620</v>
      </c>
      <c r="AB16">
        <v>85</v>
      </c>
      <c r="AC16" t="s">
        <v>4</v>
      </c>
      <c r="AD16" t="s">
        <v>1315</v>
      </c>
      <c r="AE16">
        <v>2024</v>
      </c>
    </row>
    <row r="17" spans="1:31" ht="15.75" x14ac:dyDescent="0.25">
      <c r="A17" s="3">
        <v>14</v>
      </c>
      <c r="B17" s="4">
        <f t="shared" si="0"/>
        <v>14</v>
      </c>
      <c r="C17" s="1" t="str">
        <f t="shared" si="1"/>
        <v xml:space="preserve"> </v>
      </c>
      <c r="D17" t="str">
        <f t="shared" si="2"/>
        <v xml:space="preserve"> </v>
      </c>
      <c r="E17" s="1" t="str">
        <f t="shared" si="3"/>
        <v xml:space="preserve"> </v>
      </c>
      <c r="F17" s="1">
        <f t="shared" si="8"/>
        <v>0</v>
      </c>
      <c r="G17" s="1" t="str">
        <f t="shared" si="19"/>
        <v xml:space="preserve"> </v>
      </c>
      <c r="H17" s="42" t="str">
        <f t="shared" si="9"/>
        <v xml:space="preserve"> </v>
      </c>
      <c r="I17" s="1" t="str">
        <f t="shared" si="4"/>
        <v xml:space="preserve"> </v>
      </c>
      <c r="J17" s="1" t="str">
        <f t="shared" si="5"/>
        <v xml:space="preserve"> </v>
      </c>
      <c r="K17" s="1" t="str">
        <f t="shared" si="6"/>
        <v xml:space="preserve"> </v>
      </c>
      <c r="L17" s="7"/>
      <c r="M17">
        <f t="shared" si="10"/>
        <v>28</v>
      </c>
      <c r="N17">
        <f t="shared" si="11"/>
        <v>28</v>
      </c>
      <c r="O17" t="str">
        <f t="shared" si="12"/>
        <v>MANAZZONI RYAN</v>
      </c>
      <c r="P17" s="1" t="str">
        <f t="shared" si="13"/>
        <v>W03675</v>
      </c>
      <c r="Q17" s="22">
        <f t="shared" si="14"/>
        <v>41088</v>
      </c>
      <c r="R17" s="19" t="str">
        <f t="shared" si="15"/>
        <v>FVG</v>
      </c>
      <c r="S17" s="1">
        <f t="shared" si="16"/>
        <v>85</v>
      </c>
      <c r="T17" s="1" t="str">
        <f t="shared" si="17"/>
        <v>JUNIOR</v>
      </c>
      <c r="U17" s="42" t="str">
        <f t="shared" si="18"/>
        <v>MANAZZONI RYAN</v>
      </c>
      <c r="W17" t="s">
        <v>2286</v>
      </c>
      <c r="X17">
        <v>28</v>
      </c>
      <c r="Y17" t="s">
        <v>2287</v>
      </c>
      <c r="Z17" s="14">
        <v>41088</v>
      </c>
      <c r="AA17" t="s">
        <v>24</v>
      </c>
      <c r="AB17">
        <v>85</v>
      </c>
      <c r="AC17" t="s">
        <v>4</v>
      </c>
      <c r="AD17" t="s">
        <v>2287</v>
      </c>
      <c r="AE17">
        <v>2024</v>
      </c>
    </row>
    <row r="18" spans="1:31" ht="15.75" x14ac:dyDescent="0.25">
      <c r="A18" s="3">
        <v>15</v>
      </c>
      <c r="B18" s="4">
        <f t="shared" si="0"/>
        <v>15</v>
      </c>
      <c r="C18" s="1" t="str">
        <f t="shared" si="1"/>
        <v xml:space="preserve"> </v>
      </c>
      <c r="D18" t="str">
        <f t="shared" si="2"/>
        <v xml:space="preserve"> </v>
      </c>
      <c r="E18" s="1" t="str">
        <f t="shared" si="3"/>
        <v xml:space="preserve"> </v>
      </c>
      <c r="F18" s="1">
        <f t="shared" si="8"/>
        <v>0</v>
      </c>
      <c r="G18" s="1" t="str">
        <f t="shared" si="19"/>
        <v xml:space="preserve"> </v>
      </c>
      <c r="H18" s="42" t="str">
        <f t="shared" si="9"/>
        <v xml:space="preserve"> </v>
      </c>
      <c r="I18" s="1" t="str">
        <f t="shared" si="4"/>
        <v xml:space="preserve"> </v>
      </c>
      <c r="J18" s="1" t="str">
        <f t="shared" si="5"/>
        <v xml:space="preserve"> </v>
      </c>
      <c r="K18" s="1" t="str">
        <f t="shared" si="6"/>
        <v xml:space="preserve"> </v>
      </c>
      <c r="L18" s="7"/>
      <c r="M18">
        <f t="shared" si="10"/>
        <v>33</v>
      </c>
      <c r="N18">
        <f t="shared" si="11"/>
        <v>33</v>
      </c>
      <c r="O18" t="str">
        <f t="shared" si="12"/>
        <v>GREGGIO FEDERICO</v>
      </c>
      <c r="P18" s="1" t="str">
        <f t="shared" si="13"/>
        <v>X00474</v>
      </c>
      <c r="Q18" s="22">
        <f t="shared" si="14"/>
        <v>41197</v>
      </c>
      <c r="R18" s="19" t="str">
        <f t="shared" si="15"/>
        <v>VEN</v>
      </c>
      <c r="S18" s="1">
        <f t="shared" si="16"/>
        <v>85</v>
      </c>
      <c r="T18" s="1" t="str">
        <f t="shared" si="17"/>
        <v>JUNIOR</v>
      </c>
      <c r="U18" s="42" t="str">
        <f t="shared" si="18"/>
        <v>GREGGIO FEDERICO</v>
      </c>
      <c r="W18" t="s">
        <v>2950</v>
      </c>
      <c r="X18">
        <v>33</v>
      </c>
      <c r="Y18" t="s">
        <v>2951</v>
      </c>
      <c r="Z18" s="14">
        <v>41197</v>
      </c>
      <c r="AA18" t="s">
        <v>21</v>
      </c>
      <c r="AB18">
        <v>85</v>
      </c>
      <c r="AC18" t="s">
        <v>4</v>
      </c>
      <c r="AD18" t="s">
        <v>2951</v>
      </c>
      <c r="AE18">
        <v>2024</v>
      </c>
    </row>
    <row r="19" spans="1:31" ht="15.75" x14ac:dyDescent="0.25">
      <c r="A19" s="3">
        <v>16</v>
      </c>
      <c r="B19" s="4">
        <f t="shared" si="0"/>
        <v>16</v>
      </c>
      <c r="C19" s="1" t="str">
        <f t="shared" si="1"/>
        <v xml:space="preserve"> </v>
      </c>
      <c r="D19" t="str">
        <f t="shared" si="2"/>
        <v xml:space="preserve"> </v>
      </c>
      <c r="E19" s="1" t="str">
        <f t="shared" si="3"/>
        <v xml:space="preserve"> </v>
      </c>
      <c r="F19" s="1">
        <f t="shared" si="8"/>
        <v>0</v>
      </c>
      <c r="G19" s="1" t="str">
        <f t="shared" si="19"/>
        <v xml:space="preserve"> </v>
      </c>
      <c r="H19" s="42" t="str">
        <f t="shared" si="9"/>
        <v xml:space="preserve"> </v>
      </c>
      <c r="I19" s="1" t="str">
        <f t="shared" si="4"/>
        <v xml:space="preserve"> </v>
      </c>
      <c r="J19" s="1" t="str">
        <f t="shared" si="5"/>
        <v xml:space="preserve"> </v>
      </c>
      <c r="K19" s="1" t="str">
        <f t="shared" si="6"/>
        <v xml:space="preserve"> </v>
      </c>
      <c r="L19" s="7"/>
      <c r="M19">
        <f t="shared" si="10"/>
        <v>38</v>
      </c>
      <c r="N19">
        <f t="shared" si="11"/>
        <v>38</v>
      </c>
      <c r="O19" t="str">
        <f t="shared" si="12"/>
        <v>CASTALDO SAMUEL</v>
      </c>
      <c r="P19" s="1" t="str">
        <f t="shared" si="13"/>
        <v>X07549</v>
      </c>
      <c r="Q19" s="22">
        <f t="shared" si="14"/>
        <v>40387</v>
      </c>
      <c r="R19" s="19" t="str">
        <f t="shared" si="15"/>
        <v>FVG</v>
      </c>
      <c r="S19" s="1">
        <f t="shared" si="16"/>
        <v>85</v>
      </c>
      <c r="T19" s="1" t="str">
        <f t="shared" si="17"/>
        <v>SENIOR</v>
      </c>
      <c r="U19" s="42" t="str">
        <f t="shared" si="18"/>
        <v>CASTALDO SAMUEL</v>
      </c>
      <c r="W19" t="s">
        <v>2609</v>
      </c>
      <c r="X19">
        <v>38</v>
      </c>
      <c r="Y19" t="s">
        <v>2610</v>
      </c>
      <c r="Z19" s="14">
        <v>40387</v>
      </c>
      <c r="AA19" t="s">
        <v>24</v>
      </c>
      <c r="AB19">
        <v>85</v>
      </c>
      <c r="AC19" t="s">
        <v>8</v>
      </c>
      <c r="AD19" t="s">
        <v>2610</v>
      </c>
      <c r="AE19">
        <v>2024</v>
      </c>
    </row>
    <row r="20" spans="1:31" ht="15.75" x14ac:dyDescent="0.25">
      <c r="A20" s="3">
        <v>17</v>
      </c>
      <c r="B20" s="4">
        <f t="shared" si="0"/>
        <v>17</v>
      </c>
      <c r="C20" s="1" t="str">
        <f t="shared" si="1"/>
        <v xml:space="preserve"> </v>
      </c>
      <c r="D20" t="str">
        <f t="shared" si="2"/>
        <v xml:space="preserve"> </v>
      </c>
      <c r="E20" s="1" t="str">
        <f t="shared" si="3"/>
        <v xml:space="preserve"> </v>
      </c>
      <c r="F20" s="1">
        <f t="shared" si="8"/>
        <v>0</v>
      </c>
      <c r="G20" s="1" t="str">
        <f t="shared" si="19"/>
        <v xml:space="preserve"> </v>
      </c>
      <c r="H20" s="42" t="str">
        <f t="shared" si="9"/>
        <v xml:space="preserve"> </v>
      </c>
      <c r="I20" s="1" t="str">
        <f t="shared" si="4"/>
        <v xml:space="preserve"> </v>
      </c>
      <c r="J20" s="1" t="str">
        <f t="shared" si="5"/>
        <v xml:space="preserve"> </v>
      </c>
      <c r="K20" s="1" t="str">
        <f t="shared" si="6"/>
        <v xml:space="preserve"> </v>
      </c>
      <c r="L20" s="7"/>
      <c r="M20">
        <f t="shared" si="10"/>
        <v>44</v>
      </c>
      <c r="N20">
        <f t="shared" si="11"/>
        <v>44</v>
      </c>
      <c r="O20" t="str">
        <f t="shared" si="12"/>
        <v>ZAFFANELLA ALESSIO</v>
      </c>
      <c r="P20" s="1" t="str">
        <f t="shared" si="13"/>
        <v>Y02516</v>
      </c>
      <c r="Q20" s="22">
        <f t="shared" si="14"/>
        <v>40798</v>
      </c>
      <c r="R20" s="19" t="str">
        <f t="shared" si="15"/>
        <v>EMI</v>
      </c>
      <c r="S20" s="1">
        <f t="shared" si="16"/>
        <v>85</v>
      </c>
      <c r="T20" s="1" t="str">
        <f t="shared" si="17"/>
        <v>SENIOR</v>
      </c>
      <c r="U20" s="42" t="str">
        <f t="shared" si="18"/>
        <v>ZAFFANELLA ALESSIO</v>
      </c>
      <c r="W20" t="s">
        <v>2460</v>
      </c>
      <c r="X20">
        <v>44</v>
      </c>
      <c r="Y20" t="s">
        <v>2461</v>
      </c>
      <c r="Z20" s="14">
        <v>40798</v>
      </c>
      <c r="AA20" t="s">
        <v>20</v>
      </c>
      <c r="AB20">
        <v>85</v>
      </c>
      <c r="AC20" t="s">
        <v>8</v>
      </c>
      <c r="AD20" t="s">
        <v>2461</v>
      </c>
      <c r="AE20">
        <v>2024</v>
      </c>
    </row>
    <row r="21" spans="1:31" ht="15.75" x14ac:dyDescent="0.25">
      <c r="A21" s="3">
        <v>18</v>
      </c>
      <c r="B21" s="4">
        <f t="shared" si="0"/>
        <v>18</v>
      </c>
      <c r="C21" s="1" t="str">
        <f t="shared" si="1"/>
        <v xml:space="preserve"> </v>
      </c>
      <c r="D21" t="str">
        <f t="shared" si="2"/>
        <v xml:space="preserve"> </v>
      </c>
      <c r="E21" s="1" t="str">
        <f t="shared" si="3"/>
        <v xml:space="preserve"> </v>
      </c>
      <c r="F21" s="1">
        <f t="shared" si="8"/>
        <v>0</v>
      </c>
      <c r="G21" s="1" t="str">
        <f t="shared" si="19"/>
        <v xml:space="preserve"> </v>
      </c>
      <c r="H21" s="42" t="str">
        <f t="shared" si="9"/>
        <v xml:space="preserve"> </v>
      </c>
      <c r="I21" s="1" t="str">
        <f t="shared" si="4"/>
        <v xml:space="preserve"> </v>
      </c>
      <c r="J21" s="1" t="str">
        <f t="shared" si="5"/>
        <v xml:space="preserve"> </v>
      </c>
      <c r="K21" s="1" t="str">
        <f t="shared" si="6"/>
        <v xml:space="preserve"> </v>
      </c>
      <c r="L21" s="7"/>
      <c r="M21">
        <f t="shared" si="10"/>
        <v>45</v>
      </c>
      <c r="N21">
        <f t="shared" si="11"/>
        <v>45</v>
      </c>
      <c r="O21" t="str">
        <f t="shared" si="12"/>
        <v>PISTORELLO THOMAS</v>
      </c>
      <c r="P21" s="1" t="str">
        <f t="shared" si="13"/>
        <v>Y00282</v>
      </c>
      <c r="Q21" s="22">
        <f t="shared" si="14"/>
        <v>40335</v>
      </c>
      <c r="R21" s="19" t="str">
        <f t="shared" si="15"/>
        <v>VEN</v>
      </c>
      <c r="S21" s="1">
        <f t="shared" si="16"/>
        <v>85</v>
      </c>
      <c r="T21" s="1" t="str">
        <f t="shared" si="17"/>
        <v>SENIOR</v>
      </c>
      <c r="U21" s="42" t="str">
        <f t="shared" si="18"/>
        <v>PISTORELLO THOMAS</v>
      </c>
      <c r="W21" t="s">
        <v>783</v>
      </c>
      <c r="X21">
        <v>45</v>
      </c>
      <c r="Y21" t="s">
        <v>784</v>
      </c>
      <c r="Z21" s="14">
        <v>40335</v>
      </c>
      <c r="AA21" t="s">
        <v>21</v>
      </c>
      <c r="AB21">
        <v>85</v>
      </c>
      <c r="AC21" t="s">
        <v>8</v>
      </c>
      <c r="AD21" t="s">
        <v>784</v>
      </c>
      <c r="AE21">
        <v>2024</v>
      </c>
    </row>
    <row r="22" spans="1:31" ht="15.75" x14ac:dyDescent="0.25">
      <c r="A22" s="3">
        <v>19</v>
      </c>
      <c r="B22" s="4" t="str">
        <f t="shared" si="0"/>
        <v xml:space="preserve"> </v>
      </c>
      <c r="C22" s="1">
        <f t="shared" si="1"/>
        <v>19</v>
      </c>
      <c r="D22" t="str">
        <f t="shared" si="2"/>
        <v>MENEGON ASIA</v>
      </c>
      <c r="E22" s="1" t="str">
        <f t="shared" si="3"/>
        <v>X02430</v>
      </c>
      <c r="F22" s="1">
        <f t="shared" si="8"/>
        <v>0</v>
      </c>
      <c r="G22" s="1" t="str">
        <f t="shared" si="19"/>
        <v xml:space="preserve"> </v>
      </c>
      <c r="H22" s="42" t="str">
        <f t="shared" si="9"/>
        <v>MENEGON ASIA</v>
      </c>
      <c r="I22" s="1" t="str">
        <f t="shared" si="4"/>
        <v>VEN</v>
      </c>
      <c r="J22" s="1">
        <f t="shared" si="5"/>
        <v>85</v>
      </c>
      <c r="K22" s="1" t="str">
        <f t="shared" si="6"/>
        <v>SENIOR</v>
      </c>
      <c r="L22" s="7"/>
      <c r="M22">
        <f t="shared" si="10"/>
        <v>49</v>
      </c>
      <c r="N22">
        <f t="shared" si="11"/>
        <v>49</v>
      </c>
      <c r="O22" t="str">
        <f t="shared" si="12"/>
        <v>MILANI GIACOMO</v>
      </c>
      <c r="P22" s="1" t="str">
        <f t="shared" si="13"/>
        <v>W02368</v>
      </c>
      <c r="Q22" s="22">
        <f t="shared" si="14"/>
        <v>40790</v>
      </c>
      <c r="R22" s="19" t="str">
        <f t="shared" si="15"/>
        <v>LOM</v>
      </c>
      <c r="S22" s="1">
        <f t="shared" si="16"/>
        <v>85</v>
      </c>
      <c r="T22" s="1" t="str">
        <f t="shared" si="17"/>
        <v>SENIOR</v>
      </c>
      <c r="U22" s="42" t="str">
        <f t="shared" si="18"/>
        <v>MILANI GIACOMO</v>
      </c>
      <c r="W22" t="s">
        <v>785</v>
      </c>
      <c r="X22">
        <v>49</v>
      </c>
      <c r="Y22" t="s">
        <v>786</v>
      </c>
      <c r="Z22" s="14">
        <v>40790</v>
      </c>
      <c r="AA22" t="s">
        <v>19</v>
      </c>
      <c r="AB22">
        <v>85</v>
      </c>
      <c r="AC22" t="s">
        <v>8</v>
      </c>
      <c r="AD22" t="s">
        <v>786</v>
      </c>
      <c r="AE22">
        <v>2024</v>
      </c>
    </row>
    <row r="23" spans="1:31" ht="15.75" x14ac:dyDescent="0.25">
      <c r="A23" s="3">
        <v>20</v>
      </c>
      <c r="B23" s="4">
        <f t="shared" si="0"/>
        <v>20</v>
      </c>
      <c r="C23" s="1" t="str">
        <f t="shared" si="1"/>
        <v xml:space="preserve"> </v>
      </c>
      <c r="D23" t="str">
        <f t="shared" si="2"/>
        <v xml:space="preserve"> </v>
      </c>
      <c r="E23" s="1" t="str">
        <f t="shared" si="3"/>
        <v xml:space="preserve"> </v>
      </c>
      <c r="F23" s="1">
        <f t="shared" si="8"/>
        <v>0</v>
      </c>
      <c r="G23" s="1" t="str">
        <f t="shared" si="19"/>
        <v xml:space="preserve"> </v>
      </c>
      <c r="H23" s="42" t="str">
        <f t="shared" si="9"/>
        <v xml:space="preserve"> </v>
      </c>
      <c r="I23" s="1" t="str">
        <f t="shared" si="4"/>
        <v xml:space="preserve"> </v>
      </c>
      <c r="J23" s="1" t="str">
        <f t="shared" si="5"/>
        <v xml:space="preserve"> </v>
      </c>
      <c r="K23" s="1" t="str">
        <f t="shared" si="6"/>
        <v xml:space="preserve"> </v>
      </c>
      <c r="L23" s="7"/>
      <c r="M23">
        <f t="shared" si="10"/>
        <v>56</v>
      </c>
      <c r="N23">
        <f t="shared" si="11"/>
        <v>56</v>
      </c>
      <c r="O23" t="str">
        <f t="shared" si="12"/>
        <v>CALVANI GIACOMO</v>
      </c>
      <c r="P23" s="1" t="str">
        <f t="shared" si="13"/>
        <v>V02791</v>
      </c>
      <c r="Q23" s="22">
        <f t="shared" si="14"/>
        <v>40544</v>
      </c>
      <c r="R23" s="19" t="str">
        <f t="shared" si="15"/>
        <v>TOS</v>
      </c>
      <c r="S23" s="1">
        <f t="shared" si="16"/>
        <v>85</v>
      </c>
      <c r="T23" s="1" t="str">
        <f t="shared" si="17"/>
        <v>SENIOR</v>
      </c>
      <c r="U23" s="42" t="str">
        <f t="shared" si="18"/>
        <v>CALVANI GIACOMO</v>
      </c>
      <c r="W23" t="s">
        <v>2205</v>
      </c>
      <c r="X23">
        <v>56</v>
      </c>
      <c r="Y23" t="s">
        <v>2206</v>
      </c>
      <c r="Z23" s="14">
        <v>40544</v>
      </c>
      <c r="AA23" t="s">
        <v>1620</v>
      </c>
      <c r="AB23">
        <v>85</v>
      </c>
      <c r="AC23" t="s">
        <v>8</v>
      </c>
      <c r="AD23" t="s">
        <v>2206</v>
      </c>
      <c r="AE23">
        <v>2024</v>
      </c>
    </row>
    <row r="24" spans="1:31" ht="15.75" x14ac:dyDescent="0.25">
      <c r="A24" s="3">
        <v>21</v>
      </c>
      <c r="B24" s="4" t="str">
        <f t="shared" si="0"/>
        <v xml:space="preserve"> </v>
      </c>
      <c r="C24" s="1">
        <f t="shared" si="1"/>
        <v>21</v>
      </c>
      <c r="D24" t="str">
        <f t="shared" si="2"/>
        <v>DIOMEDI LEON</v>
      </c>
      <c r="E24" s="1" t="str">
        <f t="shared" si="3"/>
        <v>X01538</v>
      </c>
      <c r="F24" s="1">
        <f t="shared" si="8"/>
        <v>0</v>
      </c>
      <c r="G24" s="1" t="str">
        <f t="shared" si="19"/>
        <v xml:space="preserve"> </v>
      </c>
      <c r="H24" s="42" t="str">
        <f t="shared" si="9"/>
        <v>DIOMEDI LEON</v>
      </c>
      <c r="I24" s="1" t="str">
        <f t="shared" si="4"/>
        <v>MAR</v>
      </c>
      <c r="J24" s="1">
        <f t="shared" si="5"/>
        <v>85</v>
      </c>
      <c r="K24" s="1" t="str">
        <f t="shared" si="6"/>
        <v>SENIOR</v>
      </c>
      <c r="L24" s="7"/>
      <c r="M24">
        <f t="shared" si="10"/>
        <v>61</v>
      </c>
      <c r="N24">
        <f t="shared" si="11"/>
        <v>61</v>
      </c>
      <c r="O24" t="str">
        <f t="shared" si="12"/>
        <v>RABENSTEINER MAXIMILIAN</v>
      </c>
      <c r="P24" s="1" t="str">
        <f t="shared" si="13"/>
        <v>Y00684</v>
      </c>
      <c r="Q24" s="22">
        <f t="shared" si="14"/>
        <v>40335</v>
      </c>
      <c r="R24" s="19" t="str">
        <f t="shared" si="15"/>
        <v>PBZ</v>
      </c>
      <c r="S24" s="1">
        <f t="shared" si="16"/>
        <v>85</v>
      </c>
      <c r="T24" s="1" t="str">
        <f t="shared" si="17"/>
        <v>SENIOR</v>
      </c>
      <c r="U24" s="42" t="str">
        <f t="shared" si="18"/>
        <v>RABENSTEINER MAXIMILIAN</v>
      </c>
      <c r="W24" t="s">
        <v>3468</v>
      </c>
      <c r="X24">
        <v>61</v>
      </c>
      <c r="Y24" t="s">
        <v>3469</v>
      </c>
      <c r="Z24" s="14">
        <v>40335</v>
      </c>
      <c r="AA24" t="s">
        <v>23</v>
      </c>
      <c r="AB24">
        <v>85</v>
      </c>
      <c r="AC24" t="s">
        <v>8</v>
      </c>
      <c r="AD24" t="s">
        <v>3469</v>
      </c>
      <c r="AE24">
        <v>2024</v>
      </c>
    </row>
    <row r="25" spans="1:31" ht="15.75" x14ac:dyDescent="0.25">
      <c r="A25" s="3">
        <v>22</v>
      </c>
      <c r="B25" s="4" t="str">
        <f t="shared" si="0"/>
        <v xml:space="preserve"> </v>
      </c>
      <c r="C25" s="1">
        <f t="shared" si="1"/>
        <v>22</v>
      </c>
      <c r="D25" t="str">
        <f t="shared" si="2"/>
        <v>PAGANELLI LUIGI</v>
      </c>
      <c r="E25" s="1" t="str">
        <f t="shared" si="3"/>
        <v>X11465</v>
      </c>
      <c r="F25" s="1">
        <f t="shared" si="8"/>
        <v>0</v>
      </c>
      <c r="G25" s="1" t="str">
        <f t="shared" si="19"/>
        <v xml:space="preserve"> </v>
      </c>
      <c r="H25" s="42" t="str">
        <f t="shared" si="9"/>
        <v>PAGANELLI LUIGI</v>
      </c>
      <c r="I25" s="1" t="str">
        <f t="shared" si="4"/>
        <v>MAR</v>
      </c>
      <c r="J25" s="1">
        <f t="shared" si="5"/>
        <v>85</v>
      </c>
      <c r="K25" s="1" t="str">
        <f t="shared" si="6"/>
        <v>JUNIOR</v>
      </c>
      <c r="L25" s="7"/>
      <c r="M25">
        <f t="shared" si="10"/>
        <v>63</v>
      </c>
      <c r="N25">
        <f t="shared" si="11"/>
        <v>63</v>
      </c>
      <c r="O25" t="str">
        <f t="shared" si="12"/>
        <v>VIZINTIN SVIT</v>
      </c>
      <c r="P25" s="1" t="str">
        <f t="shared" si="13"/>
        <v>X10239</v>
      </c>
      <c r="Q25" s="22">
        <f t="shared" si="14"/>
        <v>40974</v>
      </c>
      <c r="R25" s="19" t="str">
        <f t="shared" si="15"/>
        <v>FVG</v>
      </c>
      <c r="S25" s="1">
        <f t="shared" si="16"/>
        <v>85</v>
      </c>
      <c r="T25" s="1" t="str">
        <f t="shared" si="17"/>
        <v>JUNIOR</v>
      </c>
      <c r="U25" s="42" t="str">
        <f t="shared" si="18"/>
        <v>VIZINTIN SVIT</v>
      </c>
      <c r="W25" t="s">
        <v>2952</v>
      </c>
      <c r="X25">
        <v>63</v>
      </c>
      <c r="Y25" t="s">
        <v>2953</v>
      </c>
      <c r="Z25" s="14">
        <v>40974</v>
      </c>
      <c r="AA25" t="s">
        <v>24</v>
      </c>
      <c r="AB25">
        <v>85</v>
      </c>
      <c r="AC25" t="s">
        <v>4</v>
      </c>
      <c r="AD25" t="s">
        <v>2953</v>
      </c>
      <c r="AE25">
        <v>2024</v>
      </c>
    </row>
    <row r="26" spans="1:31" ht="15.75" x14ac:dyDescent="0.25">
      <c r="A26" s="3">
        <v>23</v>
      </c>
      <c r="B26" s="4">
        <f t="shared" si="0"/>
        <v>23</v>
      </c>
      <c r="C26" s="1" t="str">
        <f t="shared" si="1"/>
        <v xml:space="preserve"> </v>
      </c>
      <c r="D26" t="str">
        <f t="shared" si="2"/>
        <v xml:space="preserve"> </v>
      </c>
      <c r="E26" s="1" t="str">
        <f t="shared" si="3"/>
        <v xml:space="preserve"> </v>
      </c>
      <c r="F26" s="1">
        <f t="shared" si="8"/>
        <v>0</v>
      </c>
      <c r="G26" s="1" t="str">
        <f t="shared" si="19"/>
        <v xml:space="preserve"> </v>
      </c>
      <c r="H26" s="42" t="str">
        <f t="shared" si="9"/>
        <v xml:space="preserve"> </v>
      </c>
      <c r="I26" s="1" t="str">
        <f t="shared" si="4"/>
        <v xml:space="preserve"> </v>
      </c>
      <c r="J26" s="1" t="str">
        <f t="shared" si="5"/>
        <v xml:space="preserve"> </v>
      </c>
      <c r="K26" s="1" t="str">
        <f t="shared" si="6"/>
        <v xml:space="preserve"> </v>
      </c>
      <c r="L26" s="7"/>
      <c r="M26">
        <f t="shared" si="10"/>
        <v>67</v>
      </c>
      <c r="N26">
        <f t="shared" si="11"/>
        <v>67</v>
      </c>
      <c r="O26" t="str">
        <f t="shared" si="12"/>
        <v>GUIDETTI ALESSANDRO</v>
      </c>
      <c r="P26" s="1" t="str">
        <f t="shared" si="13"/>
        <v>A00305</v>
      </c>
      <c r="Q26" s="22">
        <f t="shared" si="14"/>
        <v>40668</v>
      </c>
      <c r="R26" s="19" t="str">
        <f t="shared" si="15"/>
        <v>EMI</v>
      </c>
      <c r="S26" s="1">
        <f t="shared" si="16"/>
        <v>85</v>
      </c>
      <c r="T26" s="1" t="str">
        <f t="shared" si="17"/>
        <v>SENIOR</v>
      </c>
      <c r="U26" s="42" t="str">
        <f t="shared" si="18"/>
        <v>GUIDETTI ALESSANDRO</v>
      </c>
      <c r="W26" t="s">
        <v>2199</v>
      </c>
      <c r="X26">
        <v>67</v>
      </c>
      <c r="Y26" t="s">
        <v>2200</v>
      </c>
      <c r="Z26" s="14">
        <v>40668</v>
      </c>
      <c r="AA26" t="s">
        <v>20</v>
      </c>
      <c r="AB26">
        <v>85</v>
      </c>
      <c r="AC26" t="s">
        <v>8</v>
      </c>
      <c r="AD26" t="s">
        <v>2200</v>
      </c>
      <c r="AE26">
        <v>2024</v>
      </c>
    </row>
    <row r="27" spans="1:31" ht="15.75" x14ac:dyDescent="0.25">
      <c r="A27" s="3">
        <v>24</v>
      </c>
      <c r="B27" s="4">
        <f t="shared" si="0"/>
        <v>24</v>
      </c>
      <c r="C27" s="1" t="str">
        <f t="shared" si="1"/>
        <v xml:space="preserve"> </v>
      </c>
      <c r="D27" t="str">
        <f t="shared" si="2"/>
        <v xml:space="preserve"> </v>
      </c>
      <c r="E27" s="1" t="str">
        <f t="shared" si="3"/>
        <v xml:space="preserve"> </v>
      </c>
      <c r="F27" s="1">
        <f t="shared" si="8"/>
        <v>0</v>
      </c>
      <c r="G27" s="1" t="str">
        <f t="shared" si="19"/>
        <v xml:space="preserve"> </v>
      </c>
      <c r="H27" s="42" t="str">
        <f t="shared" si="9"/>
        <v xml:space="preserve"> </v>
      </c>
      <c r="I27" s="1" t="str">
        <f t="shared" si="4"/>
        <v xml:space="preserve"> </v>
      </c>
      <c r="J27" s="1" t="str">
        <f t="shared" si="5"/>
        <v xml:space="preserve"> </v>
      </c>
      <c r="K27" s="1" t="str">
        <f t="shared" si="6"/>
        <v xml:space="preserve"> </v>
      </c>
      <c r="L27" s="7"/>
      <c r="M27">
        <f t="shared" si="10"/>
        <v>72</v>
      </c>
      <c r="N27">
        <f t="shared" si="11"/>
        <v>72</v>
      </c>
      <c r="O27" t="str">
        <f t="shared" si="12"/>
        <v>BENVENUTI NICOLAS</v>
      </c>
      <c r="P27" s="1" t="str">
        <f t="shared" si="13"/>
        <v>A02355</v>
      </c>
      <c r="Q27" s="22">
        <f t="shared" si="14"/>
        <v>41596</v>
      </c>
      <c r="R27" s="19" t="str">
        <f t="shared" si="15"/>
        <v>VEN</v>
      </c>
      <c r="S27" s="1">
        <f t="shared" si="16"/>
        <v>85</v>
      </c>
      <c r="T27" s="1" t="str">
        <f t="shared" si="17"/>
        <v>JUNIOR</v>
      </c>
      <c r="U27" s="42" t="str">
        <f t="shared" si="18"/>
        <v>BENVENUTI NICOLAS</v>
      </c>
      <c r="W27" t="s">
        <v>3853</v>
      </c>
      <c r="X27">
        <v>72</v>
      </c>
      <c r="Y27" t="s">
        <v>3854</v>
      </c>
      <c r="Z27" s="14">
        <v>41596</v>
      </c>
      <c r="AA27" t="s">
        <v>21</v>
      </c>
      <c r="AB27">
        <v>85</v>
      </c>
      <c r="AC27" t="s">
        <v>4</v>
      </c>
      <c r="AD27" t="s">
        <v>3854</v>
      </c>
      <c r="AE27">
        <v>2024</v>
      </c>
    </row>
    <row r="28" spans="1:31" ht="15.75" x14ac:dyDescent="0.25">
      <c r="A28" s="3">
        <v>25</v>
      </c>
      <c r="B28" s="4" t="str">
        <f t="shared" si="0"/>
        <v xml:space="preserve"> </v>
      </c>
      <c r="C28" s="1">
        <f t="shared" si="1"/>
        <v>25</v>
      </c>
      <c r="D28" t="str">
        <f t="shared" si="2"/>
        <v>PIOLA TOMMASO</v>
      </c>
      <c r="E28" s="1" t="str">
        <f t="shared" si="3"/>
        <v>W00855</v>
      </c>
      <c r="F28" s="1">
        <f t="shared" si="8"/>
        <v>0</v>
      </c>
      <c r="G28" s="1" t="str">
        <f t="shared" si="19"/>
        <v xml:space="preserve"> </v>
      </c>
      <c r="H28" s="42" t="str">
        <f t="shared" si="9"/>
        <v>PIOLA TOMMASO</v>
      </c>
      <c r="I28" s="1" t="str">
        <f t="shared" si="4"/>
        <v>LIG</v>
      </c>
      <c r="J28" s="1">
        <f t="shared" si="5"/>
        <v>85</v>
      </c>
      <c r="K28" s="1" t="str">
        <f t="shared" si="6"/>
        <v>SENIOR</v>
      </c>
      <c r="L28" s="7"/>
      <c r="M28">
        <f t="shared" si="10"/>
        <v>73</v>
      </c>
      <c r="N28">
        <f t="shared" si="11"/>
        <v>73</v>
      </c>
      <c r="O28" t="str">
        <f t="shared" si="12"/>
        <v>PEDERIVA IVAN</v>
      </c>
      <c r="P28" s="1" t="str">
        <f t="shared" si="13"/>
        <v>X01179</v>
      </c>
      <c r="Q28" s="22">
        <f t="shared" si="14"/>
        <v>41271</v>
      </c>
      <c r="R28" s="19" t="str">
        <f t="shared" si="15"/>
        <v>VEN</v>
      </c>
      <c r="S28" s="1">
        <f t="shared" si="16"/>
        <v>85</v>
      </c>
      <c r="T28" s="1" t="str">
        <f t="shared" si="17"/>
        <v>JUNIOR</v>
      </c>
      <c r="U28" s="42" t="str">
        <f t="shared" si="18"/>
        <v>PEDERIVA IVAN</v>
      </c>
      <c r="W28" t="s">
        <v>2207</v>
      </c>
      <c r="X28">
        <v>73</v>
      </c>
      <c r="Y28" t="s">
        <v>2208</v>
      </c>
      <c r="Z28" s="14">
        <v>41271</v>
      </c>
      <c r="AA28" t="s">
        <v>21</v>
      </c>
      <c r="AB28">
        <v>85</v>
      </c>
      <c r="AC28" t="s">
        <v>4</v>
      </c>
      <c r="AD28" t="s">
        <v>2208</v>
      </c>
      <c r="AE28">
        <v>2024</v>
      </c>
    </row>
    <row r="29" spans="1:31" ht="15.75" x14ac:dyDescent="0.25">
      <c r="A29" s="3">
        <v>26</v>
      </c>
      <c r="B29" s="4">
        <f t="shared" si="0"/>
        <v>26</v>
      </c>
      <c r="C29" s="1" t="str">
        <f t="shared" si="1"/>
        <v xml:space="preserve"> </v>
      </c>
      <c r="D29" t="str">
        <f t="shared" si="2"/>
        <v xml:space="preserve"> </v>
      </c>
      <c r="E29" s="1" t="str">
        <f t="shared" si="3"/>
        <v xml:space="preserve"> </v>
      </c>
      <c r="F29" s="1">
        <f t="shared" si="8"/>
        <v>0</v>
      </c>
      <c r="G29" s="1" t="str">
        <f t="shared" si="19"/>
        <v xml:space="preserve"> </v>
      </c>
      <c r="H29" s="42" t="str">
        <f t="shared" si="9"/>
        <v xml:space="preserve"> </v>
      </c>
      <c r="I29" s="1" t="str">
        <f t="shared" si="4"/>
        <v xml:space="preserve"> </v>
      </c>
      <c r="J29" s="1" t="str">
        <f t="shared" si="5"/>
        <v xml:space="preserve"> </v>
      </c>
      <c r="K29" s="1" t="str">
        <f t="shared" si="6"/>
        <v xml:space="preserve"> </v>
      </c>
      <c r="L29" s="7"/>
      <c r="M29">
        <f t="shared" si="10"/>
        <v>77</v>
      </c>
      <c r="N29">
        <f t="shared" si="11"/>
        <v>77</v>
      </c>
      <c r="O29" t="str">
        <f t="shared" si="12"/>
        <v>GUARNATI SIMONE</v>
      </c>
      <c r="P29" s="1" t="str">
        <f t="shared" si="13"/>
        <v>X02015</v>
      </c>
      <c r="Q29" s="22">
        <f t="shared" si="14"/>
        <v>41137</v>
      </c>
      <c r="R29" s="19" t="str">
        <f t="shared" si="15"/>
        <v>VEN</v>
      </c>
      <c r="S29" s="1">
        <f t="shared" si="16"/>
        <v>85</v>
      </c>
      <c r="T29" s="1" t="str">
        <f t="shared" si="17"/>
        <v>JUNIOR</v>
      </c>
      <c r="U29" s="42" t="str">
        <f t="shared" si="18"/>
        <v>GUARNATI SIMONE</v>
      </c>
      <c r="W29" t="s">
        <v>3313</v>
      </c>
      <c r="X29">
        <v>77</v>
      </c>
      <c r="Y29" t="s">
        <v>3314</v>
      </c>
      <c r="Z29" s="14">
        <v>41137</v>
      </c>
      <c r="AA29" t="s">
        <v>21</v>
      </c>
      <c r="AB29">
        <v>85</v>
      </c>
      <c r="AC29" t="s">
        <v>4</v>
      </c>
      <c r="AD29" t="s">
        <v>3314</v>
      </c>
      <c r="AE29">
        <v>2024</v>
      </c>
    </row>
    <row r="30" spans="1:31" ht="15.75" x14ac:dyDescent="0.25">
      <c r="A30" s="3">
        <v>27</v>
      </c>
      <c r="B30" s="4" t="str">
        <f t="shared" si="0"/>
        <v xml:space="preserve"> </v>
      </c>
      <c r="C30" s="1">
        <f t="shared" si="1"/>
        <v>27</v>
      </c>
      <c r="D30" t="str">
        <f t="shared" si="2"/>
        <v>FINOCCHIARO MATTEO</v>
      </c>
      <c r="E30" s="1" t="str">
        <f t="shared" si="3"/>
        <v>X00897</v>
      </c>
      <c r="F30" s="1">
        <f t="shared" si="8"/>
        <v>0</v>
      </c>
      <c r="G30" s="1" t="str">
        <f t="shared" si="19"/>
        <v xml:space="preserve"> </v>
      </c>
      <c r="H30" s="42" t="str">
        <f t="shared" si="9"/>
        <v>FINOCCHIARO MATTEO</v>
      </c>
      <c r="I30" s="1" t="str">
        <f t="shared" si="4"/>
        <v>TOS</v>
      </c>
      <c r="J30" s="1">
        <f t="shared" si="5"/>
        <v>85</v>
      </c>
      <c r="K30" s="1" t="str">
        <f t="shared" si="6"/>
        <v>JUNIOR</v>
      </c>
      <c r="L30" s="7"/>
      <c r="M30">
        <f t="shared" si="10"/>
        <v>84</v>
      </c>
      <c r="N30">
        <f t="shared" si="11"/>
        <v>84</v>
      </c>
      <c r="O30" t="str">
        <f t="shared" si="12"/>
        <v>CORANI FABIO</v>
      </c>
      <c r="P30" s="1" t="str">
        <f t="shared" si="13"/>
        <v>Z00302</v>
      </c>
      <c r="Q30" s="22">
        <f t="shared" si="14"/>
        <v>40555</v>
      </c>
      <c r="R30" s="19" t="str">
        <f t="shared" si="15"/>
        <v>LOM</v>
      </c>
      <c r="S30" s="1">
        <f t="shared" si="16"/>
        <v>85</v>
      </c>
      <c r="T30" s="1" t="str">
        <f t="shared" si="17"/>
        <v>SENIOR</v>
      </c>
      <c r="U30" s="42" t="str">
        <f t="shared" si="18"/>
        <v>CORANI FABIO</v>
      </c>
      <c r="W30" t="s">
        <v>2228</v>
      </c>
      <c r="X30">
        <v>84</v>
      </c>
      <c r="Y30" t="s">
        <v>2229</v>
      </c>
      <c r="Z30" s="14">
        <v>40555</v>
      </c>
      <c r="AA30" t="s">
        <v>19</v>
      </c>
      <c r="AB30">
        <v>85</v>
      </c>
      <c r="AC30" t="s">
        <v>8</v>
      </c>
      <c r="AD30" t="s">
        <v>2229</v>
      </c>
      <c r="AE30">
        <v>2024</v>
      </c>
    </row>
    <row r="31" spans="1:31" ht="15.75" x14ac:dyDescent="0.25">
      <c r="A31" s="3">
        <v>28</v>
      </c>
      <c r="B31" s="4" t="str">
        <f t="shared" si="0"/>
        <v xml:space="preserve"> </v>
      </c>
      <c r="C31" s="1">
        <f t="shared" si="1"/>
        <v>28</v>
      </c>
      <c r="D31" t="str">
        <f t="shared" si="2"/>
        <v>MANAZZONI RYAN</v>
      </c>
      <c r="E31" s="1" t="str">
        <f t="shared" si="3"/>
        <v>W03675</v>
      </c>
      <c r="F31" s="1">
        <f t="shared" si="8"/>
        <v>0</v>
      </c>
      <c r="G31" s="1" t="str">
        <f t="shared" si="19"/>
        <v xml:space="preserve"> </v>
      </c>
      <c r="H31" s="42" t="str">
        <f t="shared" si="9"/>
        <v>MANAZZONI RYAN</v>
      </c>
      <c r="I31" s="1" t="str">
        <f t="shared" si="4"/>
        <v>FVG</v>
      </c>
      <c r="J31" s="1">
        <f t="shared" si="5"/>
        <v>85</v>
      </c>
      <c r="K31" s="1" t="str">
        <f t="shared" si="6"/>
        <v>JUNIOR</v>
      </c>
      <c r="L31" s="7"/>
      <c r="M31">
        <f t="shared" si="10"/>
        <v>85</v>
      </c>
      <c r="N31">
        <f t="shared" si="11"/>
        <v>85</v>
      </c>
      <c r="O31" t="str">
        <f t="shared" si="12"/>
        <v>VAJENTE CRISTIAN</v>
      </c>
      <c r="P31" s="1" t="str">
        <f t="shared" si="13"/>
        <v>Z00436</v>
      </c>
      <c r="Q31" s="22">
        <f t="shared" si="14"/>
        <v>40539</v>
      </c>
      <c r="R31" s="19" t="str">
        <f t="shared" si="15"/>
        <v>VEN</v>
      </c>
      <c r="S31" s="1">
        <f t="shared" si="16"/>
        <v>85</v>
      </c>
      <c r="T31" s="1" t="str">
        <f t="shared" si="17"/>
        <v>SENIOR</v>
      </c>
      <c r="U31" s="42" t="str">
        <f t="shared" si="18"/>
        <v>VAJENTE CRISTIAN</v>
      </c>
      <c r="W31" t="s">
        <v>2262</v>
      </c>
      <c r="X31">
        <v>85</v>
      </c>
      <c r="Y31" t="s">
        <v>2263</v>
      </c>
      <c r="Z31" s="14">
        <v>40539</v>
      </c>
      <c r="AA31" t="s">
        <v>21</v>
      </c>
      <c r="AB31">
        <v>85</v>
      </c>
      <c r="AC31" t="s">
        <v>8</v>
      </c>
      <c r="AD31" t="s">
        <v>2263</v>
      </c>
      <c r="AE31">
        <v>2024</v>
      </c>
    </row>
    <row r="32" spans="1:31" ht="15.75" x14ac:dyDescent="0.25">
      <c r="A32" s="3">
        <v>29</v>
      </c>
      <c r="B32" s="4">
        <f t="shared" si="0"/>
        <v>29</v>
      </c>
      <c r="C32" s="1" t="str">
        <f t="shared" si="1"/>
        <v xml:space="preserve"> </v>
      </c>
      <c r="D32" t="str">
        <f t="shared" si="2"/>
        <v xml:space="preserve"> </v>
      </c>
      <c r="E32" s="1" t="str">
        <f t="shared" si="3"/>
        <v xml:space="preserve"> </v>
      </c>
      <c r="F32" s="1">
        <f t="shared" si="8"/>
        <v>0</v>
      </c>
      <c r="G32" s="1" t="str">
        <f t="shared" si="19"/>
        <v xml:space="preserve"> </v>
      </c>
      <c r="H32" s="42" t="str">
        <f t="shared" si="9"/>
        <v xml:space="preserve"> </v>
      </c>
      <c r="I32" s="1" t="str">
        <f t="shared" si="4"/>
        <v xml:space="preserve"> </v>
      </c>
      <c r="J32" s="1" t="str">
        <f t="shared" si="5"/>
        <v xml:space="preserve"> </v>
      </c>
      <c r="K32" s="1" t="str">
        <f t="shared" si="6"/>
        <v xml:space="preserve"> </v>
      </c>
      <c r="L32" s="7"/>
      <c r="M32">
        <f t="shared" si="10"/>
        <v>88</v>
      </c>
      <c r="N32">
        <f t="shared" si="11"/>
        <v>88</v>
      </c>
      <c r="O32" t="str">
        <f t="shared" si="12"/>
        <v>CATALANO LORENZO</v>
      </c>
      <c r="P32" s="1" t="str">
        <f t="shared" si="13"/>
        <v>V03305</v>
      </c>
      <c r="Q32" s="22">
        <f t="shared" si="14"/>
        <v>40617</v>
      </c>
      <c r="R32" s="19" t="str">
        <f t="shared" si="15"/>
        <v>TOS</v>
      </c>
      <c r="S32" s="1">
        <f t="shared" si="16"/>
        <v>85</v>
      </c>
      <c r="T32" s="1" t="str">
        <f t="shared" si="17"/>
        <v>SENIOR</v>
      </c>
      <c r="U32" s="42" t="str">
        <f t="shared" si="18"/>
        <v>CATALANO LORENZO</v>
      </c>
      <c r="W32" t="s">
        <v>2621</v>
      </c>
      <c r="X32">
        <v>88</v>
      </c>
      <c r="Y32" t="s">
        <v>2622</v>
      </c>
      <c r="Z32" s="14">
        <v>40617</v>
      </c>
      <c r="AA32" t="s">
        <v>1620</v>
      </c>
      <c r="AB32">
        <v>85</v>
      </c>
      <c r="AC32" t="s">
        <v>8</v>
      </c>
      <c r="AD32" t="s">
        <v>2622</v>
      </c>
      <c r="AE32">
        <v>2024</v>
      </c>
    </row>
    <row r="33" spans="1:31" ht="15.75" x14ac:dyDescent="0.25">
      <c r="A33" s="3">
        <v>30</v>
      </c>
      <c r="B33" s="4">
        <f t="shared" si="0"/>
        <v>30</v>
      </c>
      <c r="C33" s="1" t="str">
        <f t="shared" si="1"/>
        <v xml:space="preserve"> </v>
      </c>
      <c r="D33" t="str">
        <f t="shared" si="2"/>
        <v xml:space="preserve"> </v>
      </c>
      <c r="E33" s="1" t="str">
        <f t="shared" si="3"/>
        <v xml:space="preserve"> </v>
      </c>
      <c r="F33" s="1">
        <f t="shared" si="8"/>
        <v>0</v>
      </c>
      <c r="G33" s="1" t="str">
        <f t="shared" si="19"/>
        <v xml:space="preserve"> </v>
      </c>
      <c r="H33" s="42" t="str">
        <f t="shared" si="9"/>
        <v xml:space="preserve"> </v>
      </c>
      <c r="I33" s="1" t="str">
        <f t="shared" si="4"/>
        <v xml:space="preserve"> </v>
      </c>
      <c r="J33" s="1" t="str">
        <f t="shared" si="5"/>
        <v xml:space="preserve"> </v>
      </c>
      <c r="K33" s="1" t="str">
        <f t="shared" si="6"/>
        <v xml:space="preserve"> </v>
      </c>
      <c r="L33" s="7"/>
      <c r="M33">
        <f t="shared" si="10"/>
        <v>91</v>
      </c>
      <c r="N33">
        <f t="shared" si="11"/>
        <v>91</v>
      </c>
      <c r="O33" t="str">
        <f t="shared" si="12"/>
        <v>BURRINI RICCARDO</v>
      </c>
      <c r="P33" s="1" t="str">
        <f t="shared" si="13"/>
        <v>V04431</v>
      </c>
      <c r="Q33" s="22">
        <f t="shared" si="14"/>
        <v>40774</v>
      </c>
      <c r="R33" s="19" t="str">
        <f t="shared" si="15"/>
        <v>TOS</v>
      </c>
      <c r="S33" s="1">
        <f t="shared" si="16"/>
        <v>85</v>
      </c>
      <c r="T33" s="1" t="str">
        <f t="shared" si="17"/>
        <v>SENIOR</v>
      </c>
      <c r="U33" s="42" t="str">
        <f t="shared" si="18"/>
        <v>BURRINI RICCARDO</v>
      </c>
      <c r="W33" t="s">
        <v>1933</v>
      </c>
      <c r="X33">
        <v>91</v>
      </c>
      <c r="Y33" t="s">
        <v>1934</v>
      </c>
      <c r="Z33" s="14">
        <v>40774</v>
      </c>
      <c r="AA33" t="s">
        <v>1620</v>
      </c>
      <c r="AB33">
        <v>85</v>
      </c>
      <c r="AC33" t="s">
        <v>8</v>
      </c>
      <c r="AD33" t="s">
        <v>1934</v>
      </c>
      <c r="AE33">
        <v>2024</v>
      </c>
    </row>
    <row r="34" spans="1:31" ht="15.75" x14ac:dyDescent="0.25">
      <c r="A34" s="3">
        <v>31</v>
      </c>
      <c r="B34" s="4">
        <f t="shared" si="0"/>
        <v>31</v>
      </c>
      <c r="C34" s="1" t="str">
        <f t="shared" si="1"/>
        <v xml:space="preserve"> </v>
      </c>
      <c r="D34" t="str">
        <f t="shared" si="2"/>
        <v xml:space="preserve"> </v>
      </c>
      <c r="E34" s="1" t="str">
        <f t="shared" si="3"/>
        <v xml:space="preserve"> </v>
      </c>
      <c r="F34" s="1">
        <f t="shared" si="8"/>
        <v>0</v>
      </c>
      <c r="G34" s="1" t="str">
        <f t="shared" si="19"/>
        <v xml:space="preserve"> </v>
      </c>
      <c r="H34" s="42" t="str">
        <f t="shared" si="9"/>
        <v xml:space="preserve"> </v>
      </c>
      <c r="I34" s="1" t="str">
        <f t="shared" si="4"/>
        <v xml:space="preserve"> </v>
      </c>
      <c r="J34" s="1" t="str">
        <f t="shared" si="5"/>
        <v xml:space="preserve"> </v>
      </c>
      <c r="K34" s="1" t="str">
        <f t="shared" si="6"/>
        <v xml:space="preserve"> </v>
      </c>
      <c r="L34" s="7"/>
      <c r="M34">
        <f t="shared" si="10"/>
        <v>96</v>
      </c>
      <c r="N34">
        <f t="shared" si="11"/>
        <v>96</v>
      </c>
      <c r="O34" t="str">
        <f t="shared" si="12"/>
        <v>MARUCELLI ANDREA</v>
      </c>
      <c r="P34" s="1" t="str">
        <f t="shared" si="13"/>
        <v>Z00714</v>
      </c>
      <c r="Q34" s="22">
        <f t="shared" si="14"/>
        <v>40434</v>
      </c>
      <c r="R34" s="19" t="str">
        <f t="shared" si="15"/>
        <v>VEN</v>
      </c>
      <c r="S34" s="1">
        <f t="shared" si="16"/>
        <v>85</v>
      </c>
      <c r="T34" s="1" t="str">
        <f t="shared" si="17"/>
        <v>SENIOR</v>
      </c>
      <c r="U34" s="42" t="str">
        <f t="shared" si="18"/>
        <v>MARUCELLI ANDREA</v>
      </c>
      <c r="W34" t="s">
        <v>3581</v>
      </c>
      <c r="X34">
        <v>96</v>
      </c>
      <c r="Y34" t="s">
        <v>3582</v>
      </c>
      <c r="Z34" s="14">
        <v>40434</v>
      </c>
      <c r="AA34" t="s">
        <v>21</v>
      </c>
      <c r="AB34">
        <v>85</v>
      </c>
      <c r="AC34" t="s">
        <v>8</v>
      </c>
      <c r="AD34" t="s">
        <v>3582</v>
      </c>
      <c r="AE34">
        <v>2024</v>
      </c>
    </row>
    <row r="35" spans="1:31" ht="15.75" x14ac:dyDescent="0.25">
      <c r="A35" s="3">
        <v>32</v>
      </c>
      <c r="B35" s="4">
        <f t="shared" si="0"/>
        <v>32</v>
      </c>
      <c r="C35" s="1" t="str">
        <f t="shared" si="1"/>
        <v xml:space="preserve"> </v>
      </c>
      <c r="D35" t="str">
        <f t="shared" si="2"/>
        <v xml:space="preserve"> </v>
      </c>
      <c r="E35" s="1" t="str">
        <f t="shared" si="3"/>
        <v xml:space="preserve"> </v>
      </c>
      <c r="F35" s="1">
        <f t="shared" si="8"/>
        <v>0</v>
      </c>
      <c r="G35" s="1" t="str">
        <f t="shared" si="19"/>
        <v xml:space="preserve"> </v>
      </c>
      <c r="H35" s="42" t="str">
        <f t="shared" si="9"/>
        <v xml:space="preserve"> </v>
      </c>
      <c r="I35" s="1" t="str">
        <f t="shared" si="4"/>
        <v xml:space="preserve"> </v>
      </c>
      <c r="J35" s="1" t="str">
        <f t="shared" si="5"/>
        <v xml:space="preserve"> </v>
      </c>
      <c r="K35" s="1" t="str">
        <f t="shared" si="6"/>
        <v xml:space="preserve"> </v>
      </c>
      <c r="L35" s="7"/>
      <c r="M35">
        <f t="shared" si="10"/>
        <v>99</v>
      </c>
      <c r="N35">
        <f t="shared" si="11"/>
        <v>99</v>
      </c>
      <c r="O35" t="str">
        <f t="shared" si="12"/>
        <v>BENAMATI MATTEO</v>
      </c>
      <c r="P35" s="1" t="str">
        <f t="shared" si="13"/>
        <v>Y00579</v>
      </c>
      <c r="Q35" s="22">
        <f t="shared" si="14"/>
        <v>41335</v>
      </c>
      <c r="R35" s="19" t="str">
        <f t="shared" si="15"/>
        <v>PBZ</v>
      </c>
      <c r="S35" s="1">
        <f t="shared" si="16"/>
        <v>85</v>
      </c>
      <c r="T35" s="1" t="str">
        <f t="shared" si="17"/>
        <v>JUNIOR</v>
      </c>
      <c r="U35" s="42" t="str">
        <f t="shared" si="18"/>
        <v>BENAMATI MATTEO</v>
      </c>
      <c r="W35" t="s">
        <v>3407</v>
      </c>
      <c r="X35">
        <v>99</v>
      </c>
      <c r="Y35" t="s">
        <v>3408</v>
      </c>
      <c r="Z35" s="14">
        <v>41335</v>
      </c>
      <c r="AA35" t="s">
        <v>23</v>
      </c>
      <c r="AB35">
        <v>85</v>
      </c>
      <c r="AC35" t="s">
        <v>4</v>
      </c>
      <c r="AD35" t="s">
        <v>3408</v>
      </c>
      <c r="AE35">
        <v>2024</v>
      </c>
    </row>
    <row r="36" spans="1:31" ht="15.75" x14ac:dyDescent="0.25">
      <c r="A36" s="3">
        <v>33</v>
      </c>
      <c r="B36" s="4" t="str">
        <f t="shared" si="0"/>
        <v xml:space="preserve"> </v>
      </c>
      <c r="C36" s="1">
        <f t="shared" si="1"/>
        <v>33</v>
      </c>
      <c r="D36" t="str">
        <f t="shared" si="2"/>
        <v>GREGGIO FEDERICO</v>
      </c>
      <c r="E36" s="1" t="str">
        <f t="shared" si="3"/>
        <v>X00474</v>
      </c>
      <c r="F36" s="1">
        <f t="shared" si="8"/>
        <v>0</v>
      </c>
      <c r="G36" s="1" t="str">
        <f t="shared" si="19"/>
        <v xml:space="preserve"> </v>
      </c>
      <c r="H36" s="42" t="str">
        <f t="shared" si="9"/>
        <v>GREGGIO FEDERICO</v>
      </c>
      <c r="I36" s="1" t="str">
        <f t="shared" si="4"/>
        <v>VEN</v>
      </c>
      <c r="J36" s="1">
        <f t="shared" si="5"/>
        <v>85</v>
      </c>
      <c r="K36" s="1" t="str">
        <f t="shared" si="6"/>
        <v>JUNIOR</v>
      </c>
      <c r="L36" s="7"/>
      <c r="M36">
        <f t="shared" si="10"/>
        <v>100</v>
      </c>
      <c r="N36">
        <f t="shared" si="11"/>
        <v>100</v>
      </c>
      <c r="O36" t="str">
        <f t="shared" si="12"/>
        <v>VARLIERO GIACOMO</v>
      </c>
      <c r="P36" s="1" t="str">
        <f t="shared" si="13"/>
        <v>W03052</v>
      </c>
      <c r="Q36" s="22">
        <f t="shared" si="14"/>
        <v>40397</v>
      </c>
      <c r="R36" s="19" t="str">
        <f t="shared" si="15"/>
        <v>VEN</v>
      </c>
      <c r="S36" s="1">
        <f t="shared" si="16"/>
        <v>85</v>
      </c>
      <c r="T36" s="1" t="str">
        <f t="shared" si="17"/>
        <v>SENIOR</v>
      </c>
      <c r="U36" s="42" t="str">
        <f t="shared" si="18"/>
        <v>VARLIERO GIACOMO</v>
      </c>
      <c r="W36" t="s">
        <v>1330</v>
      </c>
      <c r="X36">
        <v>100</v>
      </c>
      <c r="Y36" t="s">
        <v>1331</v>
      </c>
      <c r="Z36" s="14">
        <v>40397</v>
      </c>
      <c r="AA36" t="s">
        <v>21</v>
      </c>
      <c r="AB36">
        <v>85</v>
      </c>
      <c r="AC36" t="s">
        <v>8</v>
      </c>
      <c r="AD36" t="s">
        <v>1331</v>
      </c>
      <c r="AE36">
        <v>2024</v>
      </c>
    </row>
    <row r="37" spans="1:31" ht="15.75" x14ac:dyDescent="0.25">
      <c r="A37" s="3">
        <v>34</v>
      </c>
      <c r="B37" s="4">
        <f t="shared" si="0"/>
        <v>34</v>
      </c>
      <c r="C37" s="1" t="str">
        <f t="shared" si="1"/>
        <v xml:space="preserve"> </v>
      </c>
      <c r="D37" t="str">
        <f t="shared" si="2"/>
        <v xml:space="preserve"> </v>
      </c>
      <c r="E37" s="1" t="str">
        <f t="shared" si="3"/>
        <v xml:space="preserve"> </v>
      </c>
      <c r="F37" s="1">
        <f t="shared" si="8"/>
        <v>0</v>
      </c>
      <c r="G37" s="1" t="str">
        <f t="shared" si="19"/>
        <v xml:space="preserve"> </v>
      </c>
      <c r="H37" s="42" t="str">
        <f t="shared" si="9"/>
        <v xml:space="preserve"> </v>
      </c>
      <c r="I37" s="1" t="str">
        <f t="shared" si="4"/>
        <v xml:space="preserve"> </v>
      </c>
      <c r="J37" s="1" t="str">
        <f t="shared" si="5"/>
        <v xml:space="preserve"> </v>
      </c>
      <c r="K37" s="1" t="str">
        <f t="shared" si="6"/>
        <v xml:space="preserve"> </v>
      </c>
      <c r="L37" s="7"/>
      <c r="M37">
        <f t="shared" si="10"/>
        <v>103</v>
      </c>
      <c r="N37">
        <f t="shared" si="11"/>
        <v>103</v>
      </c>
      <c r="O37" t="str">
        <f t="shared" si="12"/>
        <v>BORGOGNONI GABRIELE</v>
      </c>
      <c r="P37" s="1" t="str">
        <f t="shared" si="13"/>
        <v>X11564</v>
      </c>
      <c r="Q37" s="22">
        <f t="shared" si="14"/>
        <v>41243</v>
      </c>
      <c r="R37" s="19" t="str">
        <f t="shared" si="15"/>
        <v>MAR</v>
      </c>
      <c r="S37" s="1">
        <f t="shared" si="16"/>
        <v>85</v>
      </c>
      <c r="T37" s="1" t="str">
        <f t="shared" si="17"/>
        <v>JUNIOR</v>
      </c>
      <c r="U37" s="42" t="str">
        <f t="shared" si="18"/>
        <v>BORGOGNONI GABRIELE</v>
      </c>
      <c r="W37" t="s">
        <v>2623</v>
      </c>
      <c r="X37">
        <v>103</v>
      </c>
      <c r="Y37" t="s">
        <v>2624</v>
      </c>
      <c r="Z37" s="14">
        <v>41243</v>
      </c>
      <c r="AA37" t="s">
        <v>1622</v>
      </c>
      <c r="AB37">
        <v>85</v>
      </c>
      <c r="AC37" t="s">
        <v>4</v>
      </c>
      <c r="AD37" t="s">
        <v>2624</v>
      </c>
      <c r="AE37">
        <v>2024</v>
      </c>
    </row>
    <row r="38" spans="1:31" ht="15.75" x14ac:dyDescent="0.25">
      <c r="A38" s="3">
        <v>35</v>
      </c>
      <c r="B38" s="4">
        <f t="shared" si="0"/>
        <v>35</v>
      </c>
      <c r="C38" s="1" t="str">
        <f t="shared" si="1"/>
        <v xml:space="preserve"> </v>
      </c>
      <c r="D38" t="str">
        <f t="shared" si="2"/>
        <v xml:space="preserve"> </v>
      </c>
      <c r="E38" s="1" t="str">
        <f t="shared" si="3"/>
        <v xml:space="preserve"> </v>
      </c>
      <c r="F38" s="1">
        <f t="shared" si="8"/>
        <v>0</v>
      </c>
      <c r="G38" s="1" t="str">
        <f t="shared" si="19"/>
        <v xml:space="preserve"> </v>
      </c>
      <c r="H38" s="42" t="str">
        <f t="shared" si="9"/>
        <v xml:space="preserve"> </v>
      </c>
      <c r="I38" s="1" t="str">
        <f t="shared" si="4"/>
        <v xml:space="preserve"> </v>
      </c>
      <c r="J38" s="1" t="str">
        <f t="shared" si="5"/>
        <v xml:space="preserve"> </v>
      </c>
      <c r="K38" s="1" t="str">
        <f t="shared" si="6"/>
        <v xml:space="preserve"> </v>
      </c>
      <c r="L38" s="7"/>
      <c r="M38">
        <f t="shared" si="10"/>
        <v>110</v>
      </c>
      <c r="N38">
        <f t="shared" si="11"/>
        <v>110</v>
      </c>
      <c r="O38" t="str">
        <f t="shared" si="12"/>
        <v>MATTIOLO SAMUELE</v>
      </c>
      <c r="P38" s="1" t="str">
        <f t="shared" si="13"/>
        <v>W01059</v>
      </c>
      <c r="Q38" s="22">
        <f t="shared" si="14"/>
        <v>40564</v>
      </c>
      <c r="R38" s="19" t="str">
        <f t="shared" si="15"/>
        <v>VEN</v>
      </c>
      <c r="S38" s="1">
        <f t="shared" si="16"/>
        <v>85</v>
      </c>
      <c r="T38" s="1" t="str">
        <f t="shared" si="17"/>
        <v>SENIOR</v>
      </c>
      <c r="U38" s="42" t="str">
        <f t="shared" si="18"/>
        <v>MATTIOLO SAMUELE</v>
      </c>
      <c r="W38" t="s">
        <v>1332</v>
      </c>
      <c r="X38">
        <v>110</v>
      </c>
      <c r="Y38" t="s">
        <v>1333</v>
      </c>
      <c r="Z38" s="14">
        <v>40564</v>
      </c>
      <c r="AA38" t="s">
        <v>21</v>
      </c>
      <c r="AB38">
        <v>85</v>
      </c>
      <c r="AC38" t="s">
        <v>8</v>
      </c>
      <c r="AD38" t="s">
        <v>1333</v>
      </c>
      <c r="AE38">
        <v>2024</v>
      </c>
    </row>
    <row r="39" spans="1:31" ht="15.75" x14ac:dyDescent="0.25">
      <c r="A39" s="3">
        <v>36</v>
      </c>
      <c r="B39" s="4">
        <f t="shared" si="0"/>
        <v>36</v>
      </c>
      <c r="C39" s="1" t="str">
        <f t="shared" si="1"/>
        <v xml:space="preserve"> </v>
      </c>
      <c r="D39" t="str">
        <f t="shared" si="2"/>
        <v xml:space="preserve"> </v>
      </c>
      <c r="E39" s="1" t="str">
        <f t="shared" si="3"/>
        <v xml:space="preserve"> </v>
      </c>
      <c r="F39" s="1">
        <f t="shared" si="8"/>
        <v>0</v>
      </c>
      <c r="G39" s="1" t="str">
        <f t="shared" si="19"/>
        <v xml:space="preserve"> </v>
      </c>
      <c r="H39" s="42" t="str">
        <f t="shared" si="9"/>
        <v xml:space="preserve"> </v>
      </c>
      <c r="I39" s="1" t="str">
        <f t="shared" si="4"/>
        <v xml:space="preserve"> </v>
      </c>
      <c r="J39" s="1" t="str">
        <f t="shared" si="5"/>
        <v xml:space="preserve"> </v>
      </c>
      <c r="K39" s="1" t="str">
        <f t="shared" si="6"/>
        <v xml:space="preserve"> </v>
      </c>
      <c r="L39" s="7"/>
      <c r="M39">
        <f t="shared" si="10"/>
        <v>111</v>
      </c>
      <c r="N39">
        <f t="shared" si="11"/>
        <v>111</v>
      </c>
      <c r="O39" t="str">
        <f t="shared" si="12"/>
        <v>SENNO BRYAN</v>
      </c>
      <c r="P39" s="1" t="str">
        <f t="shared" si="13"/>
        <v>Z02588</v>
      </c>
      <c r="Q39" s="22">
        <f t="shared" si="14"/>
        <v>40571</v>
      </c>
      <c r="R39" s="19" t="str">
        <f t="shared" si="15"/>
        <v>VEN</v>
      </c>
      <c r="S39" s="1">
        <f t="shared" si="16"/>
        <v>85</v>
      </c>
      <c r="T39" s="1" t="str">
        <f t="shared" si="17"/>
        <v>SENIOR</v>
      </c>
      <c r="U39" s="42" t="str">
        <f t="shared" si="18"/>
        <v>SENNO BRYAN</v>
      </c>
      <c r="W39" t="s">
        <v>1348</v>
      </c>
      <c r="X39">
        <v>111</v>
      </c>
      <c r="Y39" t="s">
        <v>1349</v>
      </c>
      <c r="Z39" s="14">
        <v>40571</v>
      </c>
      <c r="AA39" t="s">
        <v>21</v>
      </c>
      <c r="AB39">
        <v>85</v>
      </c>
      <c r="AC39" t="s">
        <v>8</v>
      </c>
      <c r="AD39" t="s">
        <v>1349</v>
      </c>
      <c r="AE39">
        <v>2024</v>
      </c>
    </row>
    <row r="40" spans="1:31" ht="15.75" x14ac:dyDescent="0.25">
      <c r="A40" s="3">
        <v>37</v>
      </c>
      <c r="B40" s="4">
        <f t="shared" si="0"/>
        <v>37</v>
      </c>
      <c r="C40" s="1" t="str">
        <f t="shared" si="1"/>
        <v xml:space="preserve"> </v>
      </c>
      <c r="D40" t="str">
        <f t="shared" si="2"/>
        <v xml:space="preserve"> </v>
      </c>
      <c r="E40" s="1" t="str">
        <f t="shared" si="3"/>
        <v xml:space="preserve"> </v>
      </c>
      <c r="F40" s="1">
        <f t="shared" si="8"/>
        <v>0</v>
      </c>
      <c r="G40" s="1" t="str">
        <f t="shared" si="19"/>
        <v xml:space="preserve"> </v>
      </c>
      <c r="H40" s="42" t="str">
        <f t="shared" si="9"/>
        <v xml:space="preserve"> </v>
      </c>
      <c r="I40" s="1" t="str">
        <f t="shared" si="4"/>
        <v xml:space="preserve"> </v>
      </c>
      <c r="J40" s="1" t="str">
        <f t="shared" si="5"/>
        <v xml:space="preserve"> </v>
      </c>
      <c r="K40" s="1" t="str">
        <f t="shared" si="6"/>
        <v xml:space="preserve"> </v>
      </c>
      <c r="L40" s="7"/>
      <c r="M40">
        <f t="shared" si="10"/>
        <v>113</v>
      </c>
      <c r="N40">
        <f t="shared" si="11"/>
        <v>113</v>
      </c>
      <c r="O40" t="str">
        <f t="shared" si="12"/>
        <v>GUADAGNINI GIOVANNI</v>
      </c>
      <c r="P40" s="1" t="str">
        <f t="shared" si="13"/>
        <v>X12295</v>
      </c>
      <c r="Q40" s="22">
        <f t="shared" si="14"/>
        <v>41420</v>
      </c>
      <c r="R40" s="19" t="str">
        <f t="shared" si="15"/>
        <v>VEN</v>
      </c>
      <c r="S40" s="1">
        <f t="shared" si="16"/>
        <v>85</v>
      </c>
      <c r="T40" s="1" t="str">
        <f t="shared" si="17"/>
        <v>JUNIOR</v>
      </c>
      <c r="U40" s="42" t="str">
        <f t="shared" si="18"/>
        <v>GUADAGNINI GIOVANNI</v>
      </c>
      <c r="W40" t="s">
        <v>816</v>
      </c>
      <c r="X40">
        <v>113</v>
      </c>
      <c r="Y40" t="s">
        <v>774</v>
      </c>
      <c r="Z40" s="14">
        <v>41420</v>
      </c>
      <c r="AA40" t="s">
        <v>21</v>
      </c>
      <c r="AB40">
        <v>85</v>
      </c>
      <c r="AC40" t="s">
        <v>4</v>
      </c>
      <c r="AD40" t="s">
        <v>774</v>
      </c>
      <c r="AE40">
        <v>2024</v>
      </c>
    </row>
    <row r="41" spans="1:31" ht="15.75" x14ac:dyDescent="0.25">
      <c r="A41" s="3">
        <v>38</v>
      </c>
      <c r="B41" s="4" t="str">
        <f t="shared" si="0"/>
        <v xml:space="preserve"> </v>
      </c>
      <c r="C41" s="1">
        <f t="shared" si="1"/>
        <v>38</v>
      </c>
      <c r="D41" t="str">
        <f t="shared" si="2"/>
        <v>CASTALDO SAMUEL</v>
      </c>
      <c r="E41" s="1" t="str">
        <f t="shared" si="3"/>
        <v>X07549</v>
      </c>
      <c r="F41" s="1">
        <f t="shared" si="8"/>
        <v>0</v>
      </c>
      <c r="G41" s="1" t="str">
        <f t="shared" si="19"/>
        <v xml:space="preserve"> </v>
      </c>
      <c r="H41" s="42" t="str">
        <f t="shared" si="9"/>
        <v>CASTALDO SAMUEL</v>
      </c>
      <c r="I41" s="1" t="str">
        <f t="shared" si="4"/>
        <v>FVG</v>
      </c>
      <c r="J41" s="1">
        <f t="shared" si="5"/>
        <v>85</v>
      </c>
      <c r="K41" s="1" t="str">
        <f t="shared" si="6"/>
        <v>SENIOR</v>
      </c>
      <c r="L41" s="7"/>
      <c r="M41">
        <f t="shared" si="10"/>
        <v>117</v>
      </c>
      <c r="N41">
        <f t="shared" si="11"/>
        <v>117</v>
      </c>
      <c r="O41" t="str">
        <f t="shared" si="12"/>
        <v>DAINESE NICOLAS</v>
      </c>
      <c r="P41" s="1" t="str">
        <f t="shared" si="13"/>
        <v>W02374</v>
      </c>
      <c r="Q41" s="22">
        <f t="shared" si="14"/>
        <v>40560</v>
      </c>
      <c r="R41" s="19" t="str">
        <f t="shared" si="15"/>
        <v>VEN</v>
      </c>
      <c r="S41" s="1">
        <f t="shared" si="16"/>
        <v>85</v>
      </c>
      <c r="T41" s="1" t="str">
        <f t="shared" si="17"/>
        <v>SENIOR</v>
      </c>
      <c r="U41" s="42" t="str">
        <f t="shared" si="18"/>
        <v>DAINESE NICOLAS</v>
      </c>
      <c r="W41" t="s">
        <v>2068</v>
      </c>
      <c r="X41">
        <v>117</v>
      </c>
      <c r="Y41" t="s">
        <v>2069</v>
      </c>
      <c r="Z41" s="14">
        <v>40560</v>
      </c>
      <c r="AA41" t="s">
        <v>21</v>
      </c>
      <c r="AB41">
        <v>85</v>
      </c>
      <c r="AC41" t="s">
        <v>8</v>
      </c>
      <c r="AD41" t="s">
        <v>2069</v>
      </c>
      <c r="AE41">
        <v>2024</v>
      </c>
    </row>
    <row r="42" spans="1:31" ht="15.75" x14ac:dyDescent="0.25">
      <c r="A42" s="3">
        <v>39</v>
      </c>
      <c r="B42" s="4">
        <f t="shared" si="0"/>
        <v>39</v>
      </c>
      <c r="C42" s="1" t="str">
        <f t="shared" si="1"/>
        <v xml:space="preserve"> </v>
      </c>
      <c r="D42" t="str">
        <f t="shared" si="2"/>
        <v xml:space="preserve"> </v>
      </c>
      <c r="E42" s="1" t="str">
        <f t="shared" si="3"/>
        <v xml:space="preserve"> </v>
      </c>
      <c r="F42" s="1">
        <f t="shared" si="8"/>
        <v>0</v>
      </c>
      <c r="G42" s="1" t="str">
        <f t="shared" si="19"/>
        <v xml:space="preserve"> </v>
      </c>
      <c r="H42" s="42" t="str">
        <f t="shared" si="9"/>
        <v xml:space="preserve"> </v>
      </c>
      <c r="I42" s="1" t="str">
        <f t="shared" si="4"/>
        <v xml:space="preserve"> </v>
      </c>
      <c r="J42" s="1" t="str">
        <f t="shared" si="5"/>
        <v xml:space="preserve"> </v>
      </c>
      <c r="K42" s="1" t="str">
        <f t="shared" si="6"/>
        <v xml:space="preserve"> </v>
      </c>
      <c r="L42" s="7"/>
      <c r="M42">
        <f t="shared" si="10"/>
        <v>122</v>
      </c>
      <c r="N42">
        <f t="shared" si="11"/>
        <v>122</v>
      </c>
      <c r="O42" t="str">
        <f t="shared" si="12"/>
        <v>GIOVANELLI MATTIA</v>
      </c>
      <c r="P42" s="1" t="str">
        <f t="shared" si="13"/>
        <v>W03640</v>
      </c>
      <c r="Q42" s="22">
        <f t="shared" si="14"/>
        <v>41032</v>
      </c>
      <c r="R42" s="19" t="str">
        <f t="shared" si="15"/>
        <v>LOM</v>
      </c>
      <c r="S42" s="1">
        <f t="shared" si="16"/>
        <v>85</v>
      </c>
      <c r="T42" s="1" t="str">
        <f t="shared" si="17"/>
        <v>JUNIOR</v>
      </c>
      <c r="U42" s="42" t="str">
        <f t="shared" si="18"/>
        <v>GIOVANELLI MATTIA</v>
      </c>
      <c r="W42" t="s">
        <v>3354</v>
      </c>
      <c r="X42">
        <v>122</v>
      </c>
      <c r="Y42" t="s">
        <v>3355</v>
      </c>
      <c r="Z42" s="14">
        <v>41032</v>
      </c>
      <c r="AA42" t="s">
        <v>19</v>
      </c>
      <c r="AB42">
        <v>85</v>
      </c>
      <c r="AC42" t="s">
        <v>4</v>
      </c>
      <c r="AD42" t="s">
        <v>3355</v>
      </c>
      <c r="AE42">
        <v>2024</v>
      </c>
    </row>
    <row r="43" spans="1:31" ht="15.75" x14ac:dyDescent="0.25">
      <c r="A43" s="3">
        <v>40</v>
      </c>
      <c r="B43" s="4">
        <f t="shared" si="0"/>
        <v>40</v>
      </c>
      <c r="C43" s="1" t="str">
        <f t="shared" si="1"/>
        <v xml:space="preserve"> </v>
      </c>
      <c r="D43" t="str">
        <f t="shared" si="2"/>
        <v xml:space="preserve"> </v>
      </c>
      <c r="E43" s="1" t="str">
        <f t="shared" si="3"/>
        <v xml:space="preserve"> </v>
      </c>
      <c r="F43" s="1">
        <f t="shared" si="8"/>
        <v>0</v>
      </c>
      <c r="G43" s="1" t="str">
        <f t="shared" si="19"/>
        <v xml:space="preserve"> </v>
      </c>
      <c r="H43" s="42" t="str">
        <f t="shared" si="9"/>
        <v xml:space="preserve"> </v>
      </c>
      <c r="I43" s="1" t="str">
        <f t="shared" si="4"/>
        <v xml:space="preserve"> </v>
      </c>
      <c r="J43" s="1" t="str">
        <f t="shared" si="5"/>
        <v xml:space="preserve"> </v>
      </c>
      <c r="K43" s="1" t="str">
        <f t="shared" si="6"/>
        <v xml:space="preserve"> </v>
      </c>
      <c r="L43" s="7"/>
      <c r="M43">
        <f t="shared" si="10"/>
        <v>123</v>
      </c>
      <c r="N43">
        <f t="shared" si="11"/>
        <v>123</v>
      </c>
      <c r="O43" t="str">
        <f t="shared" si="12"/>
        <v>CORDIOLI FILIPPO</v>
      </c>
      <c r="P43" s="1" t="str">
        <f t="shared" si="13"/>
        <v>W03051</v>
      </c>
      <c r="Q43" s="22">
        <f t="shared" si="14"/>
        <v>40895</v>
      </c>
      <c r="R43" s="19" t="str">
        <f t="shared" si="15"/>
        <v>VEN</v>
      </c>
      <c r="S43" s="1">
        <f t="shared" si="16"/>
        <v>85</v>
      </c>
      <c r="T43" s="1" t="str">
        <f t="shared" si="17"/>
        <v>SENIOR</v>
      </c>
      <c r="U43" s="42" t="str">
        <f t="shared" si="18"/>
        <v>CORDIOLI FILIPPO</v>
      </c>
      <c r="W43" t="s">
        <v>1334</v>
      </c>
      <c r="X43">
        <v>123</v>
      </c>
      <c r="Y43" t="s">
        <v>1335</v>
      </c>
      <c r="Z43" s="14">
        <v>40895</v>
      </c>
      <c r="AA43" t="s">
        <v>21</v>
      </c>
      <c r="AB43">
        <v>85</v>
      </c>
      <c r="AC43" t="s">
        <v>8</v>
      </c>
      <c r="AD43" t="s">
        <v>1335</v>
      </c>
      <c r="AE43">
        <v>2024</v>
      </c>
    </row>
    <row r="44" spans="1:31" ht="15.75" x14ac:dyDescent="0.25">
      <c r="A44" s="3">
        <v>41</v>
      </c>
      <c r="B44" s="4">
        <f t="shared" si="0"/>
        <v>41</v>
      </c>
      <c r="C44" s="1" t="str">
        <f t="shared" si="1"/>
        <v xml:space="preserve"> </v>
      </c>
      <c r="D44" t="str">
        <f t="shared" si="2"/>
        <v xml:space="preserve"> </v>
      </c>
      <c r="E44" s="1" t="str">
        <f t="shared" si="3"/>
        <v xml:space="preserve"> </v>
      </c>
      <c r="F44" s="1">
        <f t="shared" si="8"/>
        <v>0</v>
      </c>
      <c r="G44" s="1" t="str">
        <f t="shared" si="19"/>
        <v xml:space="preserve"> </v>
      </c>
      <c r="H44" s="42" t="str">
        <f t="shared" si="9"/>
        <v xml:space="preserve"> </v>
      </c>
      <c r="I44" s="1" t="str">
        <f t="shared" si="4"/>
        <v xml:space="preserve"> </v>
      </c>
      <c r="J44" s="1" t="str">
        <f t="shared" si="5"/>
        <v xml:space="preserve"> </v>
      </c>
      <c r="K44" s="1" t="str">
        <f t="shared" si="6"/>
        <v xml:space="preserve"> </v>
      </c>
      <c r="L44" s="7"/>
      <c r="M44">
        <f t="shared" si="10"/>
        <v>127</v>
      </c>
      <c r="N44">
        <f t="shared" si="11"/>
        <v>127</v>
      </c>
      <c r="O44" t="str">
        <f t="shared" si="12"/>
        <v>MANFREDOTTI PATRICK</v>
      </c>
      <c r="P44" s="1" t="str">
        <f t="shared" si="13"/>
        <v>X13119</v>
      </c>
      <c r="Q44" s="22">
        <f t="shared" si="14"/>
        <v>40935</v>
      </c>
      <c r="R44" s="19" t="str">
        <f t="shared" si="15"/>
        <v>EMI</v>
      </c>
      <c r="S44" s="1">
        <f t="shared" si="16"/>
        <v>85</v>
      </c>
      <c r="T44" s="1" t="str">
        <f t="shared" si="17"/>
        <v>JUNIOR</v>
      </c>
      <c r="U44" s="42" t="str">
        <f t="shared" si="18"/>
        <v>MANFREDOTTI PATRICK</v>
      </c>
      <c r="W44" t="s">
        <v>2464</v>
      </c>
      <c r="X44">
        <v>127</v>
      </c>
      <c r="Y44" t="s">
        <v>2465</v>
      </c>
      <c r="Z44" s="14">
        <v>40935</v>
      </c>
      <c r="AA44" t="s">
        <v>20</v>
      </c>
      <c r="AB44">
        <v>85</v>
      </c>
      <c r="AC44" t="s">
        <v>4</v>
      </c>
      <c r="AD44" t="s">
        <v>2465</v>
      </c>
      <c r="AE44">
        <v>2024</v>
      </c>
    </row>
    <row r="45" spans="1:31" ht="15.75" x14ac:dyDescent="0.25">
      <c r="A45" s="3">
        <v>42</v>
      </c>
      <c r="B45" s="4">
        <f t="shared" si="0"/>
        <v>42</v>
      </c>
      <c r="C45" s="1" t="str">
        <f t="shared" si="1"/>
        <v xml:space="preserve"> </v>
      </c>
      <c r="D45" t="str">
        <f t="shared" si="2"/>
        <v xml:space="preserve"> </v>
      </c>
      <c r="E45" s="1" t="str">
        <f t="shared" si="3"/>
        <v xml:space="preserve"> </v>
      </c>
      <c r="F45" s="1">
        <f t="shared" si="8"/>
        <v>0</v>
      </c>
      <c r="G45" s="1" t="str">
        <f t="shared" si="19"/>
        <v xml:space="preserve"> </v>
      </c>
      <c r="H45" s="42" t="str">
        <f t="shared" si="9"/>
        <v xml:space="preserve"> </v>
      </c>
      <c r="I45" s="1" t="str">
        <f t="shared" si="4"/>
        <v xml:space="preserve"> </v>
      </c>
      <c r="J45" s="1" t="str">
        <f t="shared" si="5"/>
        <v xml:space="preserve"> </v>
      </c>
      <c r="K45" s="1" t="str">
        <f t="shared" si="6"/>
        <v xml:space="preserve"> </v>
      </c>
      <c r="L45" s="7"/>
      <c r="M45">
        <f t="shared" si="10"/>
        <v>129</v>
      </c>
      <c r="N45">
        <f t="shared" si="11"/>
        <v>129</v>
      </c>
      <c r="O45" t="str">
        <f t="shared" si="12"/>
        <v>GREGGIO DAVIDE</v>
      </c>
      <c r="P45" s="1" t="str">
        <f t="shared" si="13"/>
        <v>A00395</v>
      </c>
      <c r="Q45" s="22">
        <f t="shared" si="14"/>
        <v>40845</v>
      </c>
      <c r="R45" s="19" t="str">
        <f t="shared" si="15"/>
        <v>VEN</v>
      </c>
      <c r="S45" s="1">
        <f t="shared" si="16"/>
        <v>85</v>
      </c>
      <c r="T45" s="1" t="str">
        <f t="shared" si="17"/>
        <v>SENIOR</v>
      </c>
      <c r="U45" s="42" t="str">
        <f t="shared" si="18"/>
        <v>GREGGIO DAVIDE</v>
      </c>
      <c r="W45" t="s">
        <v>3595</v>
      </c>
      <c r="X45">
        <v>129</v>
      </c>
      <c r="Y45" t="s">
        <v>3596</v>
      </c>
      <c r="Z45" s="14">
        <v>40845</v>
      </c>
      <c r="AA45" t="s">
        <v>21</v>
      </c>
      <c r="AB45">
        <v>85</v>
      </c>
      <c r="AC45" t="s">
        <v>8</v>
      </c>
      <c r="AD45" t="s">
        <v>3596</v>
      </c>
      <c r="AE45">
        <v>2024</v>
      </c>
    </row>
    <row r="46" spans="1:31" ht="15.75" x14ac:dyDescent="0.25">
      <c r="A46" s="3">
        <v>43</v>
      </c>
      <c r="B46" s="4">
        <f t="shared" si="0"/>
        <v>43</v>
      </c>
      <c r="C46" s="1" t="str">
        <f t="shared" si="1"/>
        <v xml:space="preserve"> </v>
      </c>
      <c r="D46" t="str">
        <f t="shared" si="2"/>
        <v xml:space="preserve"> </v>
      </c>
      <c r="E46" s="1" t="str">
        <f t="shared" si="3"/>
        <v xml:space="preserve"> </v>
      </c>
      <c r="F46" s="1">
        <f t="shared" si="8"/>
        <v>0</v>
      </c>
      <c r="G46" s="1" t="str">
        <f t="shared" si="19"/>
        <v xml:space="preserve"> </v>
      </c>
      <c r="H46" s="42" t="str">
        <f t="shared" si="9"/>
        <v xml:space="preserve"> </v>
      </c>
      <c r="I46" s="1" t="str">
        <f t="shared" si="4"/>
        <v xml:space="preserve"> </v>
      </c>
      <c r="J46" s="1" t="str">
        <f t="shared" si="5"/>
        <v xml:space="preserve"> </v>
      </c>
      <c r="K46" s="1" t="str">
        <f t="shared" si="6"/>
        <v xml:space="preserve"> </v>
      </c>
      <c r="L46" s="7"/>
      <c r="M46">
        <f t="shared" si="10"/>
        <v>136</v>
      </c>
      <c r="N46">
        <f t="shared" si="11"/>
        <v>136</v>
      </c>
      <c r="O46" t="str">
        <f t="shared" si="12"/>
        <v>MINUZZO LEONARDO</v>
      </c>
      <c r="P46" s="1" t="str">
        <f t="shared" si="13"/>
        <v>Y00510</v>
      </c>
      <c r="Q46" s="22">
        <f t="shared" si="14"/>
        <v>41204</v>
      </c>
      <c r="R46" s="19" t="str">
        <f t="shared" si="15"/>
        <v>VEN</v>
      </c>
      <c r="S46" s="1">
        <f t="shared" si="16"/>
        <v>85</v>
      </c>
      <c r="T46" s="1" t="str">
        <f t="shared" si="17"/>
        <v>JUNIOR</v>
      </c>
      <c r="U46" s="42" t="str">
        <f t="shared" si="18"/>
        <v>MINUZZO LEONARDO</v>
      </c>
      <c r="W46" t="s">
        <v>3001</v>
      </c>
      <c r="X46">
        <v>136</v>
      </c>
      <c r="Y46" t="s">
        <v>3002</v>
      </c>
      <c r="Z46" s="14">
        <v>41204</v>
      </c>
      <c r="AA46" t="s">
        <v>21</v>
      </c>
      <c r="AB46">
        <v>85</v>
      </c>
      <c r="AC46" t="s">
        <v>4</v>
      </c>
      <c r="AD46" t="s">
        <v>3002</v>
      </c>
      <c r="AE46">
        <v>2024</v>
      </c>
    </row>
    <row r="47" spans="1:31" ht="15.75" x14ac:dyDescent="0.25">
      <c r="A47" s="3">
        <v>44</v>
      </c>
      <c r="B47" s="4" t="str">
        <f t="shared" si="0"/>
        <v xml:space="preserve"> </v>
      </c>
      <c r="C47" s="1">
        <f t="shared" si="1"/>
        <v>44</v>
      </c>
      <c r="D47" t="str">
        <f t="shared" si="2"/>
        <v>ZAFFANELLA ALESSIO</v>
      </c>
      <c r="E47" s="1" t="str">
        <f t="shared" si="3"/>
        <v>Y02516</v>
      </c>
      <c r="F47" s="1">
        <f t="shared" si="8"/>
        <v>0</v>
      </c>
      <c r="G47" s="1" t="str">
        <f t="shared" si="19"/>
        <v xml:space="preserve"> </v>
      </c>
      <c r="H47" s="42" t="str">
        <f t="shared" si="9"/>
        <v>ZAFFANELLA ALESSIO</v>
      </c>
      <c r="I47" s="1" t="str">
        <f t="shared" si="4"/>
        <v>EMI</v>
      </c>
      <c r="J47" s="1">
        <f t="shared" si="5"/>
        <v>85</v>
      </c>
      <c r="K47" s="1" t="str">
        <f t="shared" si="6"/>
        <v>SENIOR</v>
      </c>
      <c r="L47" s="7"/>
      <c r="M47">
        <f t="shared" si="10"/>
        <v>142</v>
      </c>
      <c r="N47">
        <f t="shared" si="11"/>
        <v>142</v>
      </c>
      <c r="O47" t="str">
        <f t="shared" si="12"/>
        <v>SPACAPAN AMADEJ</v>
      </c>
      <c r="P47" s="1" t="str">
        <f t="shared" si="13"/>
        <v>Z02989</v>
      </c>
      <c r="Q47" s="22">
        <f t="shared" si="14"/>
        <v>40298</v>
      </c>
      <c r="R47" s="19" t="str">
        <f t="shared" si="15"/>
        <v>FVG</v>
      </c>
      <c r="S47" s="1">
        <f t="shared" si="16"/>
        <v>85</v>
      </c>
      <c r="T47" s="1" t="str">
        <f t="shared" si="17"/>
        <v>SENIOR</v>
      </c>
      <c r="U47" s="42" t="str">
        <f t="shared" si="18"/>
        <v>SPACAPAN AMADEJ</v>
      </c>
      <c r="W47" t="s">
        <v>3367</v>
      </c>
      <c r="X47">
        <v>142</v>
      </c>
      <c r="Y47" t="s">
        <v>3368</v>
      </c>
      <c r="Z47" s="14">
        <v>40298</v>
      </c>
      <c r="AA47" t="s">
        <v>24</v>
      </c>
      <c r="AB47">
        <v>85</v>
      </c>
      <c r="AC47" t="s">
        <v>8</v>
      </c>
      <c r="AD47" t="s">
        <v>3368</v>
      </c>
      <c r="AE47">
        <v>2024</v>
      </c>
    </row>
    <row r="48" spans="1:31" ht="15.75" x14ac:dyDescent="0.25">
      <c r="A48" s="3">
        <v>45</v>
      </c>
      <c r="B48" s="4" t="str">
        <f t="shared" si="0"/>
        <v xml:space="preserve"> </v>
      </c>
      <c r="C48" s="1">
        <f t="shared" si="1"/>
        <v>45</v>
      </c>
      <c r="D48" t="str">
        <f t="shared" si="2"/>
        <v>PISTORELLO THOMAS</v>
      </c>
      <c r="E48" s="1" t="str">
        <f t="shared" si="3"/>
        <v>Y00282</v>
      </c>
      <c r="F48" s="1">
        <f t="shared" si="8"/>
        <v>0</v>
      </c>
      <c r="G48" s="1" t="str">
        <f t="shared" si="19"/>
        <v xml:space="preserve"> </v>
      </c>
      <c r="H48" s="42" t="str">
        <f t="shared" si="9"/>
        <v>PISTORELLO THOMAS</v>
      </c>
      <c r="I48" s="1" t="str">
        <f t="shared" si="4"/>
        <v>VEN</v>
      </c>
      <c r="J48" s="1">
        <f t="shared" si="5"/>
        <v>85</v>
      </c>
      <c r="K48" s="1" t="str">
        <f t="shared" si="6"/>
        <v>SENIOR</v>
      </c>
      <c r="L48" s="7"/>
      <c r="M48">
        <f t="shared" si="10"/>
        <v>158</v>
      </c>
      <c r="N48">
        <f t="shared" si="11"/>
        <v>158</v>
      </c>
      <c r="O48" t="str">
        <f t="shared" si="12"/>
        <v>FERRARI DANIELE</v>
      </c>
      <c r="P48" s="1" t="str">
        <f t="shared" si="13"/>
        <v>Y04374</v>
      </c>
      <c r="Q48" s="22">
        <f t="shared" si="14"/>
        <v>41501</v>
      </c>
      <c r="R48" s="19" t="str">
        <f t="shared" si="15"/>
        <v>LOM</v>
      </c>
      <c r="S48" s="1">
        <f t="shared" si="16"/>
        <v>85</v>
      </c>
      <c r="T48" s="1" t="str">
        <f t="shared" si="17"/>
        <v>JUNIOR</v>
      </c>
      <c r="U48" s="42" t="str">
        <f t="shared" si="18"/>
        <v>FERRARI DANIELE</v>
      </c>
      <c r="W48" t="s">
        <v>2284</v>
      </c>
      <c r="X48">
        <v>158</v>
      </c>
      <c r="Y48" t="s">
        <v>2285</v>
      </c>
      <c r="Z48" s="14">
        <v>41501</v>
      </c>
      <c r="AA48" t="s">
        <v>19</v>
      </c>
      <c r="AB48">
        <v>85</v>
      </c>
      <c r="AC48" t="s">
        <v>4</v>
      </c>
      <c r="AD48" t="s">
        <v>2285</v>
      </c>
      <c r="AE48">
        <v>2024</v>
      </c>
    </row>
    <row r="49" spans="1:31" ht="15.75" x14ac:dyDescent="0.25">
      <c r="A49" s="3">
        <v>46</v>
      </c>
      <c r="B49" s="4">
        <f t="shared" si="0"/>
        <v>46</v>
      </c>
      <c r="C49" s="1" t="str">
        <f t="shared" si="1"/>
        <v xml:space="preserve"> </v>
      </c>
      <c r="D49" t="str">
        <f t="shared" si="2"/>
        <v xml:space="preserve"> </v>
      </c>
      <c r="E49" s="1" t="str">
        <f t="shared" si="3"/>
        <v xml:space="preserve"> </v>
      </c>
      <c r="F49" s="1">
        <f t="shared" si="8"/>
        <v>0</v>
      </c>
      <c r="G49" s="1" t="str">
        <f t="shared" si="19"/>
        <v xml:space="preserve"> </v>
      </c>
      <c r="H49" s="42" t="str">
        <f t="shared" si="9"/>
        <v xml:space="preserve"> </v>
      </c>
      <c r="I49" s="1" t="str">
        <f t="shared" si="4"/>
        <v xml:space="preserve"> </v>
      </c>
      <c r="J49" s="1" t="str">
        <f t="shared" si="5"/>
        <v xml:space="preserve"> </v>
      </c>
      <c r="K49" s="1" t="str">
        <f t="shared" si="6"/>
        <v xml:space="preserve"> </v>
      </c>
      <c r="L49" s="7"/>
      <c r="M49">
        <f t="shared" si="10"/>
        <v>161</v>
      </c>
      <c r="N49">
        <f t="shared" si="11"/>
        <v>161</v>
      </c>
      <c r="O49" t="str">
        <f t="shared" si="12"/>
        <v>CARLESSO CAMILLO</v>
      </c>
      <c r="P49" s="1" t="str">
        <f t="shared" si="13"/>
        <v>Y00977</v>
      </c>
      <c r="Q49" s="22">
        <f t="shared" si="14"/>
        <v>41601</v>
      </c>
      <c r="R49" s="19" t="str">
        <f t="shared" si="15"/>
        <v>FVG</v>
      </c>
      <c r="S49" s="1">
        <f t="shared" si="16"/>
        <v>85</v>
      </c>
      <c r="T49" s="1" t="str">
        <f t="shared" si="17"/>
        <v>JUNIOR</v>
      </c>
      <c r="U49" s="42" t="str">
        <f t="shared" si="18"/>
        <v>CARLESSO CAMILLO</v>
      </c>
      <c r="W49" t="s">
        <v>2637</v>
      </c>
      <c r="X49">
        <v>161</v>
      </c>
      <c r="Y49" t="s">
        <v>2638</v>
      </c>
      <c r="Z49" s="14">
        <v>41601</v>
      </c>
      <c r="AA49" t="s">
        <v>24</v>
      </c>
      <c r="AB49">
        <v>85</v>
      </c>
      <c r="AC49" t="s">
        <v>4</v>
      </c>
      <c r="AD49" t="s">
        <v>2638</v>
      </c>
      <c r="AE49">
        <v>2024</v>
      </c>
    </row>
    <row r="50" spans="1:31" ht="15.75" x14ac:dyDescent="0.25">
      <c r="A50" s="3">
        <v>47</v>
      </c>
      <c r="B50" s="4">
        <f t="shared" si="0"/>
        <v>47</v>
      </c>
      <c r="C50" s="1" t="str">
        <f t="shared" si="1"/>
        <v xml:space="preserve"> </v>
      </c>
      <c r="D50" t="str">
        <f t="shared" si="2"/>
        <v xml:space="preserve"> </v>
      </c>
      <c r="E50" s="1" t="str">
        <f t="shared" si="3"/>
        <v xml:space="preserve"> </v>
      </c>
      <c r="F50" s="1">
        <f t="shared" si="8"/>
        <v>0</v>
      </c>
      <c r="G50" s="1" t="str">
        <f t="shared" si="19"/>
        <v xml:space="preserve"> </v>
      </c>
      <c r="H50" s="42" t="str">
        <f t="shared" si="9"/>
        <v xml:space="preserve"> </v>
      </c>
      <c r="I50" s="1" t="str">
        <f t="shared" si="4"/>
        <v xml:space="preserve"> </v>
      </c>
      <c r="J50" s="1" t="str">
        <f t="shared" si="5"/>
        <v xml:space="preserve"> </v>
      </c>
      <c r="K50" s="1" t="str">
        <f t="shared" si="6"/>
        <v xml:space="preserve"> </v>
      </c>
      <c r="L50" s="7"/>
      <c r="M50">
        <f t="shared" si="10"/>
        <v>171</v>
      </c>
      <c r="N50">
        <f t="shared" si="11"/>
        <v>171</v>
      </c>
      <c r="O50" t="str">
        <f t="shared" si="12"/>
        <v>CHERMAZ SOFIA MILLA</v>
      </c>
      <c r="P50" s="1" t="str">
        <f t="shared" si="13"/>
        <v>Y01244</v>
      </c>
      <c r="Q50" s="22">
        <f t="shared" si="14"/>
        <v>40925</v>
      </c>
      <c r="R50" s="19" t="str">
        <f t="shared" si="15"/>
        <v>VEN</v>
      </c>
      <c r="S50" s="1">
        <f t="shared" si="16"/>
        <v>85</v>
      </c>
      <c r="T50" s="1" t="str">
        <f t="shared" si="17"/>
        <v>JUNIOR</v>
      </c>
      <c r="U50" s="42" t="str">
        <f t="shared" si="18"/>
        <v>CHERMAZ SOFIA MILLA</v>
      </c>
      <c r="W50" t="s">
        <v>3321</v>
      </c>
      <c r="X50">
        <v>171</v>
      </c>
      <c r="Y50" t="s">
        <v>3322</v>
      </c>
      <c r="Z50" s="14">
        <v>40925</v>
      </c>
      <c r="AA50" t="s">
        <v>21</v>
      </c>
      <c r="AB50">
        <v>85</v>
      </c>
      <c r="AC50" t="s">
        <v>4</v>
      </c>
      <c r="AD50" t="s">
        <v>3322</v>
      </c>
      <c r="AE50">
        <v>2024</v>
      </c>
    </row>
    <row r="51" spans="1:31" ht="15.75" x14ac:dyDescent="0.25">
      <c r="A51" s="3">
        <v>48</v>
      </c>
      <c r="B51" s="4">
        <f t="shared" si="0"/>
        <v>48</v>
      </c>
      <c r="C51" s="1" t="str">
        <f t="shared" si="1"/>
        <v xml:space="preserve"> </v>
      </c>
      <c r="D51" t="str">
        <f t="shared" si="2"/>
        <v xml:space="preserve"> </v>
      </c>
      <c r="E51" s="1" t="str">
        <f t="shared" si="3"/>
        <v xml:space="preserve"> </v>
      </c>
      <c r="F51" s="1">
        <f t="shared" si="8"/>
        <v>0</v>
      </c>
      <c r="G51" s="1" t="str">
        <f t="shared" si="19"/>
        <v xml:space="preserve"> </v>
      </c>
      <c r="H51" s="42" t="str">
        <f t="shared" si="9"/>
        <v xml:space="preserve"> </v>
      </c>
      <c r="I51" s="1" t="str">
        <f t="shared" si="4"/>
        <v xml:space="preserve"> </v>
      </c>
      <c r="J51" s="1" t="str">
        <f t="shared" si="5"/>
        <v xml:space="preserve"> </v>
      </c>
      <c r="K51" s="1" t="str">
        <f t="shared" si="6"/>
        <v xml:space="preserve"> </v>
      </c>
      <c r="L51" s="7"/>
      <c r="M51">
        <f t="shared" si="10"/>
        <v>176</v>
      </c>
      <c r="N51">
        <f t="shared" si="11"/>
        <v>176</v>
      </c>
      <c r="O51" t="str">
        <f t="shared" si="12"/>
        <v>PITACCO GIULIO</v>
      </c>
      <c r="P51" s="1" t="str">
        <f t="shared" si="13"/>
        <v>Y00464</v>
      </c>
      <c r="Q51" s="22">
        <f t="shared" ref="Q51" si="20">Z51</f>
        <v>41370</v>
      </c>
      <c r="R51" s="19" t="str">
        <f t="shared" si="15"/>
        <v>FVG</v>
      </c>
      <c r="S51" s="1">
        <f>AB51</f>
        <v>85</v>
      </c>
      <c r="T51" s="1" t="str">
        <f>AC51</f>
        <v>JUNIOR</v>
      </c>
      <c r="U51" s="42" t="str">
        <f t="shared" si="18"/>
        <v>PITACCO GIULIO</v>
      </c>
      <c r="W51" t="s">
        <v>1364</v>
      </c>
      <c r="X51">
        <v>176</v>
      </c>
      <c r="Y51" t="s">
        <v>1365</v>
      </c>
      <c r="Z51" s="14">
        <v>41370</v>
      </c>
      <c r="AA51" t="s">
        <v>24</v>
      </c>
      <c r="AB51">
        <v>85</v>
      </c>
      <c r="AC51" t="s">
        <v>4</v>
      </c>
      <c r="AD51" t="s">
        <v>1365</v>
      </c>
      <c r="AE51">
        <v>2024</v>
      </c>
    </row>
    <row r="52" spans="1:31" ht="15.75" x14ac:dyDescent="0.25">
      <c r="A52" s="3">
        <v>49</v>
      </c>
      <c r="B52" s="4" t="str">
        <f t="shared" si="0"/>
        <v xml:space="preserve"> </v>
      </c>
      <c r="C52" s="1">
        <f t="shared" si="1"/>
        <v>49</v>
      </c>
      <c r="D52" t="str">
        <f t="shared" si="2"/>
        <v>MILANI GIACOMO</v>
      </c>
      <c r="E52" s="1" t="str">
        <f t="shared" si="3"/>
        <v>W02368</v>
      </c>
      <c r="F52" s="1">
        <f t="shared" si="8"/>
        <v>0</v>
      </c>
      <c r="G52" s="1" t="str">
        <f t="shared" si="19"/>
        <v xml:space="preserve"> </v>
      </c>
      <c r="H52" s="42" t="str">
        <f t="shared" si="9"/>
        <v>MILANI GIACOMO</v>
      </c>
      <c r="I52" s="1" t="str">
        <f t="shared" si="4"/>
        <v>LOM</v>
      </c>
      <c r="J52" s="1">
        <f t="shared" si="5"/>
        <v>85</v>
      </c>
      <c r="K52" s="1" t="str">
        <f t="shared" si="6"/>
        <v>SENIOR</v>
      </c>
      <c r="L52" s="7"/>
      <c r="M52">
        <f t="shared" si="10"/>
        <v>178</v>
      </c>
      <c r="N52">
        <f t="shared" si="11"/>
        <v>178</v>
      </c>
      <c r="O52" t="str">
        <f t="shared" si="12"/>
        <v>SINIGAGLIA MICHELLE</v>
      </c>
      <c r="P52" s="1" t="str">
        <f t="shared" si="13"/>
        <v>X09061</v>
      </c>
      <c r="Q52" s="22">
        <f t="shared" ref="Q52:Q69" si="21">Z52</f>
        <v>40407</v>
      </c>
      <c r="R52" s="19" t="str">
        <f t="shared" si="15"/>
        <v>VEN</v>
      </c>
      <c r="S52" s="1">
        <f t="shared" ref="S52:S69" si="22">AB52</f>
        <v>85</v>
      </c>
      <c r="T52" s="1" t="str">
        <f t="shared" ref="T52:T69" si="23">AC52</f>
        <v>SENIOR</v>
      </c>
      <c r="U52" s="42" t="str">
        <f t="shared" si="18"/>
        <v>SINIGAGLIA MICHELLE</v>
      </c>
      <c r="W52" t="s">
        <v>3315</v>
      </c>
      <c r="X52">
        <v>178</v>
      </c>
      <c r="Y52" t="s">
        <v>3316</v>
      </c>
      <c r="Z52" s="14">
        <v>40407</v>
      </c>
      <c r="AA52" t="s">
        <v>21</v>
      </c>
      <c r="AB52">
        <v>85</v>
      </c>
      <c r="AC52" t="s">
        <v>8</v>
      </c>
      <c r="AD52" t="s">
        <v>3316</v>
      </c>
      <c r="AE52">
        <v>2024</v>
      </c>
    </row>
    <row r="53" spans="1:31" ht="15.75" x14ac:dyDescent="0.25">
      <c r="A53" s="3">
        <v>50</v>
      </c>
      <c r="B53" s="4">
        <f t="shared" si="0"/>
        <v>50</v>
      </c>
      <c r="C53" s="1" t="str">
        <f t="shared" si="1"/>
        <v xml:space="preserve"> </v>
      </c>
      <c r="D53" t="str">
        <f t="shared" si="2"/>
        <v xml:space="preserve"> </v>
      </c>
      <c r="E53" s="1" t="str">
        <f t="shared" si="3"/>
        <v xml:space="preserve"> </v>
      </c>
      <c r="F53" s="1">
        <f t="shared" si="8"/>
        <v>0</v>
      </c>
      <c r="G53" s="1" t="str">
        <f t="shared" si="19"/>
        <v xml:space="preserve"> </v>
      </c>
      <c r="H53" s="42" t="str">
        <f t="shared" si="9"/>
        <v xml:space="preserve"> </v>
      </c>
      <c r="I53" s="1" t="str">
        <f t="shared" si="4"/>
        <v xml:space="preserve"> </v>
      </c>
      <c r="J53" s="1" t="str">
        <f t="shared" si="5"/>
        <v xml:space="preserve"> </v>
      </c>
      <c r="K53" s="1" t="str">
        <f t="shared" si="6"/>
        <v xml:space="preserve"> </v>
      </c>
      <c r="L53" s="7"/>
      <c r="M53">
        <f t="shared" si="10"/>
        <v>179</v>
      </c>
      <c r="N53">
        <f t="shared" si="11"/>
        <v>179</v>
      </c>
      <c r="O53" t="str">
        <f t="shared" si="12"/>
        <v>GIGLIO LORENZO</v>
      </c>
      <c r="P53" s="1" t="str">
        <f t="shared" si="13"/>
        <v>X00654</v>
      </c>
      <c r="Q53" s="22">
        <f t="shared" si="21"/>
        <v>41169</v>
      </c>
      <c r="R53" s="19" t="str">
        <f t="shared" si="15"/>
        <v>LOM</v>
      </c>
      <c r="S53" s="1">
        <f t="shared" si="22"/>
        <v>85</v>
      </c>
      <c r="T53" s="1" t="str">
        <f t="shared" si="23"/>
        <v>JUNIOR</v>
      </c>
      <c r="U53" s="42" t="str">
        <f t="shared" si="18"/>
        <v>GIGLIO LORENZO</v>
      </c>
      <c r="W53" t="s">
        <v>2039</v>
      </c>
      <c r="X53">
        <v>179</v>
      </c>
      <c r="Y53" t="s">
        <v>2040</v>
      </c>
      <c r="Z53" s="14">
        <v>41169</v>
      </c>
      <c r="AA53" t="s">
        <v>19</v>
      </c>
      <c r="AB53">
        <v>85</v>
      </c>
      <c r="AC53" t="s">
        <v>4</v>
      </c>
      <c r="AD53" t="s">
        <v>2040</v>
      </c>
      <c r="AE53">
        <v>2024</v>
      </c>
    </row>
    <row r="54" spans="1:31" ht="15.75" x14ac:dyDescent="0.25">
      <c r="A54" s="3">
        <v>51</v>
      </c>
      <c r="B54" s="4">
        <f t="shared" si="0"/>
        <v>51</v>
      </c>
      <c r="C54" s="1" t="str">
        <f t="shared" si="1"/>
        <v xml:space="preserve"> </v>
      </c>
      <c r="D54" t="str">
        <f t="shared" si="2"/>
        <v xml:space="preserve"> </v>
      </c>
      <c r="E54" s="1" t="str">
        <f t="shared" si="3"/>
        <v xml:space="preserve"> </v>
      </c>
      <c r="F54" s="1">
        <f t="shared" si="8"/>
        <v>0</v>
      </c>
      <c r="G54" s="1" t="str">
        <f t="shared" si="19"/>
        <v xml:space="preserve"> </v>
      </c>
      <c r="H54" s="42" t="str">
        <f t="shared" si="9"/>
        <v xml:space="preserve"> </v>
      </c>
      <c r="I54" s="1" t="str">
        <f t="shared" si="4"/>
        <v xml:space="preserve"> </v>
      </c>
      <c r="J54" s="1" t="str">
        <f t="shared" si="5"/>
        <v xml:space="preserve"> </v>
      </c>
      <c r="K54" s="1" t="str">
        <f t="shared" si="6"/>
        <v xml:space="preserve"> </v>
      </c>
      <c r="L54" s="7"/>
      <c r="M54">
        <f t="shared" si="10"/>
        <v>181</v>
      </c>
      <c r="N54">
        <f t="shared" si="11"/>
        <v>181</v>
      </c>
      <c r="O54" t="str">
        <f t="shared" si="12"/>
        <v>PAVONI ETTORE</v>
      </c>
      <c r="P54" s="1" t="str">
        <f t="shared" si="13"/>
        <v>Y01263</v>
      </c>
      <c r="Q54" s="22">
        <f t="shared" si="21"/>
        <v>41443</v>
      </c>
      <c r="R54" s="19" t="str">
        <f t="shared" si="15"/>
        <v>MAR</v>
      </c>
      <c r="S54" s="1">
        <f t="shared" si="22"/>
        <v>85</v>
      </c>
      <c r="T54" s="1" t="str">
        <f t="shared" si="23"/>
        <v>JUNIOR</v>
      </c>
      <c r="U54" s="42" t="str">
        <f t="shared" si="18"/>
        <v>PAVONI ETTORE</v>
      </c>
      <c r="W54" t="s">
        <v>1612</v>
      </c>
      <c r="X54">
        <v>181</v>
      </c>
      <c r="Y54" t="s">
        <v>1613</v>
      </c>
      <c r="Z54" s="14">
        <v>41443</v>
      </c>
      <c r="AA54" t="s">
        <v>1622</v>
      </c>
      <c r="AB54">
        <v>85</v>
      </c>
      <c r="AC54" t="s">
        <v>4</v>
      </c>
      <c r="AD54" t="s">
        <v>1613</v>
      </c>
      <c r="AE54">
        <v>2024</v>
      </c>
    </row>
    <row r="55" spans="1:31" ht="15.75" x14ac:dyDescent="0.25">
      <c r="A55" s="3">
        <v>52</v>
      </c>
      <c r="B55" s="4">
        <f t="shared" si="0"/>
        <v>52</v>
      </c>
      <c r="C55" s="1" t="str">
        <f t="shared" si="1"/>
        <v xml:space="preserve"> </v>
      </c>
      <c r="D55" t="str">
        <f t="shared" si="2"/>
        <v xml:space="preserve"> </v>
      </c>
      <c r="E55" s="1" t="str">
        <f t="shared" si="3"/>
        <v xml:space="preserve"> </v>
      </c>
      <c r="F55" s="1">
        <f t="shared" si="8"/>
        <v>0</v>
      </c>
      <c r="G55" s="1" t="str">
        <f t="shared" si="19"/>
        <v xml:space="preserve"> </v>
      </c>
      <c r="H55" s="42" t="str">
        <f t="shared" si="9"/>
        <v xml:space="preserve"> </v>
      </c>
      <c r="I55" s="1" t="str">
        <f t="shared" si="4"/>
        <v xml:space="preserve"> </v>
      </c>
      <c r="J55" s="1" t="str">
        <f t="shared" si="5"/>
        <v xml:space="preserve"> </v>
      </c>
      <c r="K55" s="1" t="str">
        <f t="shared" si="6"/>
        <v xml:space="preserve"> </v>
      </c>
      <c r="L55" s="7"/>
      <c r="M55">
        <f t="shared" si="10"/>
        <v>195</v>
      </c>
      <c r="N55">
        <f t="shared" si="11"/>
        <v>195</v>
      </c>
      <c r="O55" t="str">
        <f t="shared" si="12"/>
        <v>SABADIN RYAN</v>
      </c>
      <c r="P55" s="1" t="str">
        <f t="shared" si="13"/>
        <v>Z00462</v>
      </c>
      <c r="Q55" s="22">
        <f t="shared" si="21"/>
        <v>40927</v>
      </c>
      <c r="R55" s="19" t="str">
        <f t="shared" si="15"/>
        <v>FVG</v>
      </c>
      <c r="S55" s="1">
        <f t="shared" si="22"/>
        <v>85</v>
      </c>
      <c r="T55" s="1" t="str">
        <f t="shared" si="23"/>
        <v>JUNIOR</v>
      </c>
      <c r="U55" s="42" t="str">
        <f t="shared" si="18"/>
        <v>SABADIN RYAN</v>
      </c>
      <c r="W55" t="s">
        <v>3211</v>
      </c>
      <c r="X55">
        <v>195</v>
      </c>
      <c r="Y55" t="s">
        <v>3212</v>
      </c>
      <c r="Z55" s="14">
        <v>40927</v>
      </c>
      <c r="AA55" t="s">
        <v>24</v>
      </c>
      <c r="AB55">
        <v>85</v>
      </c>
      <c r="AC55" t="s">
        <v>4</v>
      </c>
      <c r="AD55" t="s">
        <v>3212</v>
      </c>
      <c r="AE55">
        <v>2024</v>
      </c>
    </row>
    <row r="56" spans="1:31" ht="15.75" x14ac:dyDescent="0.25">
      <c r="A56" s="3">
        <v>53</v>
      </c>
      <c r="B56" s="4">
        <f t="shared" si="0"/>
        <v>53</v>
      </c>
      <c r="C56" s="1" t="str">
        <f t="shared" si="1"/>
        <v xml:space="preserve"> </v>
      </c>
      <c r="D56" t="str">
        <f t="shared" si="2"/>
        <v xml:space="preserve"> </v>
      </c>
      <c r="E56" s="1" t="str">
        <f t="shared" si="3"/>
        <v xml:space="preserve"> </v>
      </c>
      <c r="F56" s="1">
        <f t="shared" si="8"/>
        <v>0</v>
      </c>
      <c r="G56" s="1" t="str">
        <f t="shared" si="19"/>
        <v xml:space="preserve"> </v>
      </c>
      <c r="H56" s="42" t="str">
        <f t="shared" si="9"/>
        <v xml:space="preserve"> </v>
      </c>
      <c r="I56" s="1" t="str">
        <f t="shared" si="4"/>
        <v xml:space="preserve"> </v>
      </c>
      <c r="J56" s="1" t="str">
        <f t="shared" si="5"/>
        <v xml:space="preserve"> </v>
      </c>
      <c r="K56" s="1" t="str">
        <f t="shared" si="6"/>
        <v xml:space="preserve"> </v>
      </c>
      <c r="L56" s="7"/>
      <c r="M56">
        <f t="shared" si="10"/>
        <v>199</v>
      </c>
      <c r="N56">
        <f t="shared" si="11"/>
        <v>199</v>
      </c>
      <c r="O56" t="str">
        <f t="shared" si="12"/>
        <v>RUSSO RICCARDO</v>
      </c>
      <c r="P56" s="1" t="str">
        <f t="shared" si="13"/>
        <v>W01160</v>
      </c>
      <c r="Q56" s="22">
        <f t="shared" si="21"/>
        <v>40910</v>
      </c>
      <c r="R56" s="19" t="str">
        <f t="shared" si="15"/>
        <v>TOS</v>
      </c>
      <c r="S56" s="1">
        <f t="shared" si="22"/>
        <v>85</v>
      </c>
      <c r="T56" s="1" t="str">
        <f t="shared" si="23"/>
        <v>JUNIOR</v>
      </c>
      <c r="U56" s="42" t="str">
        <f t="shared" si="18"/>
        <v>RUSSO RICCARDO</v>
      </c>
      <c r="W56" t="s">
        <v>2211</v>
      </c>
      <c r="X56">
        <v>199</v>
      </c>
      <c r="Y56" t="s">
        <v>2212</v>
      </c>
      <c r="Z56" s="14">
        <v>40910</v>
      </c>
      <c r="AA56" t="s">
        <v>1620</v>
      </c>
      <c r="AB56">
        <v>85</v>
      </c>
      <c r="AC56" t="s">
        <v>4</v>
      </c>
      <c r="AD56" t="s">
        <v>2212</v>
      </c>
      <c r="AE56">
        <v>2024</v>
      </c>
    </row>
    <row r="57" spans="1:31" ht="15.75" x14ac:dyDescent="0.25">
      <c r="A57" s="3">
        <v>54</v>
      </c>
      <c r="B57" s="4">
        <f t="shared" si="0"/>
        <v>54</v>
      </c>
      <c r="C57" s="1" t="str">
        <f t="shared" si="1"/>
        <v xml:space="preserve"> </v>
      </c>
      <c r="D57" t="str">
        <f t="shared" si="2"/>
        <v xml:space="preserve"> </v>
      </c>
      <c r="E57" s="1" t="str">
        <f t="shared" si="3"/>
        <v xml:space="preserve"> </v>
      </c>
      <c r="F57" s="1">
        <f t="shared" si="8"/>
        <v>0</v>
      </c>
      <c r="G57" s="1" t="str">
        <f t="shared" si="19"/>
        <v xml:space="preserve"> </v>
      </c>
      <c r="H57" s="42" t="str">
        <f t="shared" si="9"/>
        <v xml:space="preserve"> </v>
      </c>
      <c r="I57" s="1" t="str">
        <f t="shared" si="4"/>
        <v xml:space="preserve"> </v>
      </c>
      <c r="J57" s="1" t="str">
        <f t="shared" si="5"/>
        <v xml:space="preserve"> </v>
      </c>
      <c r="K57" s="1" t="str">
        <f t="shared" si="6"/>
        <v xml:space="preserve"> </v>
      </c>
      <c r="L57" s="7"/>
      <c r="M57">
        <f t="shared" si="10"/>
        <v>201</v>
      </c>
      <c r="N57">
        <f t="shared" si="11"/>
        <v>201</v>
      </c>
      <c r="O57" t="str">
        <f t="shared" si="12"/>
        <v>CARINI MATTIA</v>
      </c>
      <c r="P57" s="1" t="str">
        <f t="shared" si="13"/>
        <v>W02385</v>
      </c>
      <c r="Q57" s="22">
        <f t="shared" si="21"/>
        <v>40349</v>
      </c>
      <c r="R57" s="19" t="str">
        <f t="shared" si="15"/>
        <v>FVG</v>
      </c>
      <c r="S57" s="1">
        <f t="shared" si="22"/>
        <v>85</v>
      </c>
      <c r="T57" s="1" t="str">
        <f t="shared" si="23"/>
        <v>SENIOR</v>
      </c>
      <c r="U57" s="42" t="str">
        <f t="shared" si="18"/>
        <v>CARINI MATTIA</v>
      </c>
      <c r="W57" t="s">
        <v>2122</v>
      </c>
      <c r="X57">
        <v>201</v>
      </c>
      <c r="Y57" t="s">
        <v>2123</v>
      </c>
      <c r="Z57" s="14">
        <v>40349</v>
      </c>
      <c r="AA57" t="s">
        <v>24</v>
      </c>
      <c r="AB57">
        <v>85</v>
      </c>
      <c r="AC57" t="s">
        <v>8</v>
      </c>
      <c r="AD57" t="s">
        <v>2123</v>
      </c>
      <c r="AE57">
        <v>2024</v>
      </c>
    </row>
    <row r="58" spans="1:31" ht="15.75" x14ac:dyDescent="0.25">
      <c r="A58" s="3">
        <v>55</v>
      </c>
      <c r="B58" s="4">
        <f t="shared" si="0"/>
        <v>55</v>
      </c>
      <c r="C58" s="1" t="str">
        <f t="shared" si="1"/>
        <v xml:space="preserve"> </v>
      </c>
      <c r="D58" t="str">
        <f t="shared" si="2"/>
        <v xml:space="preserve"> </v>
      </c>
      <c r="E58" s="1" t="str">
        <f t="shared" si="3"/>
        <v xml:space="preserve"> </v>
      </c>
      <c r="F58" s="1">
        <f t="shared" si="8"/>
        <v>0</v>
      </c>
      <c r="G58" s="1" t="str">
        <f t="shared" si="19"/>
        <v xml:space="preserve"> </v>
      </c>
      <c r="H58" s="42" t="str">
        <f t="shared" si="9"/>
        <v xml:space="preserve"> </v>
      </c>
      <c r="I58" s="1" t="str">
        <f t="shared" si="4"/>
        <v xml:space="preserve"> </v>
      </c>
      <c r="J58" s="1" t="str">
        <f t="shared" si="5"/>
        <v xml:space="preserve"> </v>
      </c>
      <c r="K58" s="1" t="str">
        <f t="shared" si="6"/>
        <v xml:space="preserve"> </v>
      </c>
      <c r="L58" s="7"/>
      <c r="M58">
        <f t="shared" si="10"/>
        <v>205</v>
      </c>
      <c r="N58">
        <f t="shared" si="11"/>
        <v>205</v>
      </c>
      <c r="O58" t="str">
        <f t="shared" si="12"/>
        <v>FRAPPA RAFFAELE</v>
      </c>
      <c r="P58" s="1" t="str">
        <f t="shared" si="13"/>
        <v>W04145</v>
      </c>
      <c r="Q58" s="22">
        <f t="shared" si="21"/>
        <v>41064</v>
      </c>
      <c r="R58" s="19" t="str">
        <f t="shared" si="15"/>
        <v>FVG</v>
      </c>
      <c r="S58" s="1">
        <f t="shared" si="22"/>
        <v>85</v>
      </c>
      <c r="T58" s="1" t="str">
        <f t="shared" si="23"/>
        <v>JUNIOR</v>
      </c>
      <c r="U58" s="42" t="str">
        <f t="shared" si="18"/>
        <v>FRAPPA RAFFAELE</v>
      </c>
      <c r="W58" t="s">
        <v>3409</v>
      </c>
      <c r="X58">
        <v>205</v>
      </c>
      <c r="Y58" t="s">
        <v>3410</v>
      </c>
      <c r="Z58" s="14">
        <v>41064</v>
      </c>
      <c r="AA58" t="s">
        <v>24</v>
      </c>
      <c r="AB58">
        <v>85</v>
      </c>
      <c r="AC58" t="s">
        <v>4</v>
      </c>
      <c r="AD58" t="s">
        <v>3410</v>
      </c>
      <c r="AE58">
        <v>2024</v>
      </c>
    </row>
    <row r="59" spans="1:31" ht="15.75" x14ac:dyDescent="0.25">
      <c r="A59" s="3">
        <v>56</v>
      </c>
      <c r="B59" s="4" t="str">
        <f t="shared" si="0"/>
        <v xml:space="preserve"> </v>
      </c>
      <c r="C59" s="1">
        <f t="shared" si="1"/>
        <v>56</v>
      </c>
      <c r="D59" t="str">
        <f t="shared" si="2"/>
        <v>CALVANI GIACOMO</v>
      </c>
      <c r="E59" s="1" t="str">
        <f t="shared" si="3"/>
        <v>V02791</v>
      </c>
      <c r="F59" s="1">
        <f t="shared" si="8"/>
        <v>0</v>
      </c>
      <c r="G59" s="1" t="str">
        <f t="shared" si="19"/>
        <v xml:space="preserve"> </v>
      </c>
      <c r="H59" s="42" t="str">
        <f t="shared" si="9"/>
        <v>CALVANI GIACOMO</v>
      </c>
      <c r="I59" s="1" t="str">
        <f t="shared" si="4"/>
        <v>TOS</v>
      </c>
      <c r="J59" s="1">
        <f t="shared" si="5"/>
        <v>85</v>
      </c>
      <c r="K59" s="1" t="str">
        <f t="shared" si="6"/>
        <v>SENIOR</v>
      </c>
      <c r="L59" s="7"/>
      <c r="M59">
        <f t="shared" si="10"/>
        <v>207</v>
      </c>
      <c r="N59">
        <f t="shared" si="11"/>
        <v>207</v>
      </c>
      <c r="O59" t="str">
        <f t="shared" si="12"/>
        <v>MANTOVANI FABIO</v>
      </c>
      <c r="P59" s="1" t="str">
        <f t="shared" si="13"/>
        <v>Y00500</v>
      </c>
      <c r="Q59" s="22">
        <f t="shared" si="21"/>
        <v>40854</v>
      </c>
      <c r="R59" s="19" t="str">
        <f t="shared" si="15"/>
        <v>VEN</v>
      </c>
      <c r="S59" s="1">
        <f t="shared" si="22"/>
        <v>85</v>
      </c>
      <c r="T59" s="1" t="str">
        <f t="shared" si="23"/>
        <v>SENIOR</v>
      </c>
      <c r="U59" s="42" t="str">
        <f t="shared" si="18"/>
        <v>MANTOVANI FABIO</v>
      </c>
      <c r="W59" t="s">
        <v>1346</v>
      </c>
      <c r="X59">
        <v>207</v>
      </c>
      <c r="Y59" t="s">
        <v>1347</v>
      </c>
      <c r="Z59" s="14">
        <v>40854</v>
      </c>
      <c r="AA59" t="s">
        <v>21</v>
      </c>
      <c r="AB59">
        <v>85</v>
      </c>
      <c r="AC59" t="s">
        <v>8</v>
      </c>
      <c r="AD59" t="s">
        <v>1347</v>
      </c>
      <c r="AE59">
        <v>2024</v>
      </c>
    </row>
    <row r="60" spans="1:31" ht="15.75" x14ac:dyDescent="0.25">
      <c r="A60" s="3">
        <v>57</v>
      </c>
      <c r="B60" s="4">
        <f t="shared" si="0"/>
        <v>57</v>
      </c>
      <c r="C60" s="1" t="str">
        <f t="shared" si="1"/>
        <v xml:space="preserve"> </v>
      </c>
      <c r="D60" t="str">
        <f t="shared" si="2"/>
        <v xml:space="preserve"> </v>
      </c>
      <c r="E60" s="1" t="str">
        <f t="shared" si="3"/>
        <v xml:space="preserve"> </v>
      </c>
      <c r="F60" s="1">
        <f t="shared" si="8"/>
        <v>0</v>
      </c>
      <c r="G60" s="1" t="str">
        <f t="shared" si="19"/>
        <v xml:space="preserve"> </v>
      </c>
      <c r="H60" s="42" t="str">
        <f t="shared" si="9"/>
        <v xml:space="preserve"> </v>
      </c>
      <c r="I60" s="1" t="str">
        <f t="shared" si="4"/>
        <v xml:space="preserve"> </v>
      </c>
      <c r="J60" s="1" t="str">
        <f t="shared" si="5"/>
        <v xml:space="preserve"> </v>
      </c>
      <c r="K60" s="1" t="str">
        <f t="shared" si="6"/>
        <v xml:space="preserve"> </v>
      </c>
      <c r="L60" s="7"/>
      <c r="M60">
        <f t="shared" si="10"/>
        <v>210</v>
      </c>
      <c r="N60">
        <f t="shared" si="11"/>
        <v>210</v>
      </c>
      <c r="O60" t="str">
        <f t="shared" si="12"/>
        <v>PIERANTONI MATTEO</v>
      </c>
      <c r="P60" s="1" t="str">
        <f t="shared" si="13"/>
        <v>Y00148</v>
      </c>
      <c r="Q60" s="22">
        <f t="shared" si="21"/>
        <v>40337</v>
      </c>
      <c r="R60" s="19" t="str">
        <f t="shared" si="15"/>
        <v>MAR</v>
      </c>
      <c r="S60" s="1">
        <f t="shared" si="22"/>
        <v>85</v>
      </c>
      <c r="T60" s="1" t="str">
        <f t="shared" si="23"/>
        <v>SENIOR</v>
      </c>
      <c r="U60" s="42" t="str">
        <f t="shared" si="18"/>
        <v>PIERANTONI MATTEO</v>
      </c>
      <c r="W60" t="s">
        <v>2661</v>
      </c>
      <c r="X60">
        <v>210</v>
      </c>
      <c r="Y60" t="s">
        <v>2662</v>
      </c>
      <c r="Z60" s="14">
        <v>40337</v>
      </c>
      <c r="AA60" t="s">
        <v>1622</v>
      </c>
      <c r="AB60">
        <v>85</v>
      </c>
      <c r="AC60" t="s">
        <v>8</v>
      </c>
      <c r="AD60" t="s">
        <v>2662</v>
      </c>
      <c r="AE60">
        <v>2024</v>
      </c>
    </row>
    <row r="61" spans="1:31" ht="15.75" x14ac:dyDescent="0.25">
      <c r="A61" s="3">
        <v>58</v>
      </c>
      <c r="B61" s="4">
        <f t="shared" si="0"/>
        <v>58</v>
      </c>
      <c r="C61" s="1" t="str">
        <f t="shared" si="1"/>
        <v xml:space="preserve"> </v>
      </c>
      <c r="D61" t="str">
        <f t="shared" si="2"/>
        <v xml:space="preserve"> </v>
      </c>
      <c r="E61" s="1" t="str">
        <f t="shared" si="3"/>
        <v xml:space="preserve"> </v>
      </c>
      <c r="F61" s="1">
        <f t="shared" si="8"/>
        <v>0</v>
      </c>
      <c r="G61" s="1" t="str">
        <f t="shared" si="19"/>
        <v xml:space="preserve"> </v>
      </c>
      <c r="H61" s="42" t="str">
        <f t="shared" si="9"/>
        <v xml:space="preserve"> </v>
      </c>
      <c r="I61" s="1" t="str">
        <f t="shared" si="4"/>
        <v xml:space="preserve"> </v>
      </c>
      <c r="J61" s="1" t="str">
        <f t="shared" si="5"/>
        <v xml:space="preserve"> </v>
      </c>
      <c r="K61" s="1" t="str">
        <f t="shared" si="6"/>
        <v xml:space="preserve"> </v>
      </c>
      <c r="L61" s="7"/>
      <c r="M61">
        <f t="shared" si="10"/>
        <v>218</v>
      </c>
      <c r="N61">
        <f t="shared" si="11"/>
        <v>218</v>
      </c>
      <c r="O61" t="str">
        <f t="shared" si="12"/>
        <v>BOSCOSCURO ANTONIO</v>
      </c>
      <c r="P61" s="1" t="str">
        <f t="shared" si="13"/>
        <v>Y02756</v>
      </c>
      <c r="Q61" s="22">
        <f t="shared" si="21"/>
        <v>41049</v>
      </c>
      <c r="R61" s="19" t="str">
        <f t="shared" si="15"/>
        <v>VEN</v>
      </c>
      <c r="S61" s="1">
        <f t="shared" si="22"/>
        <v>85</v>
      </c>
      <c r="T61" s="1" t="str">
        <f t="shared" si="23"/>
        <v>JUNIOR</v>
      </c>
      <c r="U61" s="42" t="str">
        <f t="shared" si="18"/>
        <v>BOSCOSCURO ANTONIO</v>
      </c>
      <c r="W61" t="s">
        <v>1316</v>
      </c>
      <c r="X61">
        <v>218</v>
      </c>
      <c r="Y61" t="s">
        <v>1317</v>
      </c>
      <c r="Z61" s="14">
        <v>41049</v>
      </c>
      <c r="AA61" t="s">
        <v>21</v>
      </c>
      <c r="AB61">
        <v>85</v>
      </c>
      <c r="AC61" t="s">
        <v>4</v>
      </c>
      <c r="AD61" t="s">
        <v>1317</v>
      </c>
      <c r="AE61">
        <v>2024</v>
      </c>
    </row>
    <row r="62" spans="1:31" ht="15.75" x14ac:dyDescent="0.25">
      <c r="A62" s="3">
        <v>59</v>
      </c>
      <c r="B62" s="4">
        <f t="shared" si="0"/>
        <v>59</v>
      </c>
      <c r="C62" s="1" t="str">
        <f t="shared" si="1"/>
        <v xml:space="preserve"> </v>
      </c>
      <c r="D62" t="str">
        <f t="shared" si="2"/>
        <v xml:space="preserve"> </v>
      </c>
      <c r="E62" s="1" t="str">
        <f t="shared" si="3"/>
        <v xml:space="preserve"> </v>
      </c>
      <c r="F62" s="1">
        <f t="shared" si="8"/>
        <v>0</v>
      </c>
      <c r="G62" s="1" t="str">
        <f t="shared" si="19"/>
        <v xml:space="preserve"> </v>
      </c>
      <c r="H62" s="42" t="str">
        <f t="shared" si="9"/>
        <v xml:space="preserve"> </v>
      </c>
      <c r="I62" s="1" t="str">
        <f t="shared" si="4"/>
        <v xml:space="preserve"> </v>
      </c>
      <c r="J62" s="1" t="str">
        <f t="shared" si="5"/>
        <v xml:space="preserve"> </v>
      </c>
      <c r="K62" s="1" t="str">
        <f t="shared" si="6"/>
        <v xml:space="preserve"> </v>
      </c>
      <c r="L62" s="7"/>
      <c r="M62">
        <f t="shared" si="10"/>
        <v>223</v>
      </c>
      <c r="N62">
        <f t="shared" si="11"/>
        <v>223</v>
      </c>
      <c r="O62" t="str">
        <f t="shared" si="12"/>
        <v>ALBANESI BRANDO</v>
      </c>
      <c r="P62" s="1" t="str">
        <f t="shared" si="13"/>
        <v>Y00146</v>
      </c>
      <c r="Q62" s="22">
        <f t="shared" si="21"/>
        <v>40232</v>
      </c>
      <c r="R62" s="19" t="str">
        <f t="shared" si="15"/>
        <v>MAR</v>
      </c>
      <c r="S62" s="1">
        <f t="shared" si="22"/>
        <v>85</v>
      </c>
      <c r="T62" s="1" t="str">
        <f t="shared" si="23"/>
        <v>SENIOR</v>
      </c>
      <c r="U62" s="42" t="str">
        <f t="shared" si="18"/>
        <v>ALBANESI BRANDO</v>
      </c>
      <c r="W62" t="s">
        <v>2332</v>
      </c>
      <c r="X62">
        <v>223</v>
      </c>
      <c r="Y62" t="s">
        <v>2333</v>
      </c>
      <c r="Z62" s="14">
        <v>40232</v>
      </c>
      <c r="AA62" t="s">
        <v>1622</v>
      </c>
      <c r="AB62">
        <v>85</v>
      </c>
      <c r="AC62" t="s">
        <v>8</v>
      </c>
      <c r="AD62" t="s">
        <v>2333</v>
      </c>
      <c r="AE62">
        <v>2024</v>
      </c>
    </row>
    <row r="63" spans="1:31" ht="15.75" x14ac:dyDescent="0.25">
      <c r="A63" s="3">
        <v>60</v>
      </c>
      <c r="B63" s="4">
        <f t="shared" si="0"/>
        <v>60</v>
      </c>
      <c r="C63" s="1" t="str">
        <f t="shared" si="1"/>
        <v xml:space="preserve"> </v>
      </c>
      <c r="D63" t="str">
        <f t="shared" si="2"/>
        <v xml:space="preserve"> </v>
      </c>
      <c r="E63" s="1" t="str">
        <f t="shared" si="3"/>
        <v xml:space="preserve"> </v>
      </c>
      <c r="F63" s="1">
        <f t="shared" si="8"/>
        <v>0</v>
      </c>
      <c r="G63" s="1" t="str">
        <f t="shared" si="19"/>
        <v xml:space="preserve"> </v>
      </c>
      <c r="H63" s="42" t="str">
        <f t="shared" si="9"/>
        <v xml:space="preserve"> </v>
      </c>
      <c r="I63" s="1" t="str">
        <f t="shared" si="4"/>
        <v xml:space="preserve"> </v>
      </c>
      <c r="J63" s="1" t="str">
        <f t="shared" si="5"/>
        <v xml:space="preserve"> </v>
      </c>
      <c r="K63" s="1" t="str">
        <f t="shared" si="6"/>
        <v xml:space="preserve"> </v>
      </c>
      <c r="L63" s="7"/>
      <c r="M63">
        <f t="shared" si="10"/>
        <v>225</v>
      </c>
      <c r="N63">
        <f t="shared" si="11"/>
        <v>225</v>
      </c>
      <c r="O63" t="str">
        <f t="shared" si="12"/>
        <v>DEI ROSSI GIOVANNI</v>
      </c>
      <c r="P63" s="1" t="str">
        <f t="shared" si="13"/>
        <v>V01085</v>
      </c>
      <c r="Q63" s="22">
        <f t="shared" si="21"/>
        <v>40320</v>
      </c>
      <c r="R63" s="19" t="str">
        <f t="shared" si="15"/>
        <v>VEN</v>
      </c>
      <c r="S63" s="1">
        <f t="shared" si="22"/>
        <v>85</v>
      </c>
      <c r="T63" s="1" t="str">
        <f t="shared" si="23"/>
        <v>SENIOR</v>
      </c>
      <c r="U63" s="42" t="str">
        <f t="shared" si="18"/>
        <v>DEI ROSSI GIOVANNI</v>
      </c>
      <c r="W63" t="s">
        <v>787</v>
      </c>
      <c r="X63">
        <v>225</v>
      </c>
      <c r="Y63" t="s">
        <v>788</v>
      </c>
      <c r="Z63" s="14">
        <v>40320</v>
      </c>
      <c r="AA63" t="s">
        <v>21</v>
      </c>
      <c r="AB63">
        <v>85</v>
      </c>
      <c r="AC63" t="s">
        <v>8</v>
      </c>
      <c r="AD63" t="s">
        <v>788</v>
      </c>
      <c r="AE63">
        <v>2024</v>
      </c>
    </row>
    <row r="64" spans="1:31" ht="15.75" x14ac:dyDescent="0.25">
      <c r="A64" s="3">
        <v>61</v>
      </c>
      <c r="B64" s="4" t="str">
        <f t="shared" si="0"/>
        <v xml:space="preserve"> </v>
      </c>
      <c r="C64" s="1">
        <f t="shared" si="1"/>
        <v>61</v>
      </c>
      <c r="D64" t="str">
        <f t="shared" si="2"/>
        <v>RABENSTEINER MAXIMILIAN</v>
      </c>
      <c r="E64" s="1" t="str">
        <f t="shared" si="3"/>
        <v>Y00684</v>
      </c>
      <c r="F64" s="1">
        <f t="shared" si="8"/>
        <v>0</v>
      </c>
      <c r="G64" s="1" t="str">
        <f t="shared" si="19"/>
        <v xml:space="preserve"> </v>
      </c>
      <c r="H64" s="42" t="str">
        <f t="shared" si="9"/>
        <v>RABENSTEINER MAXIMILIAN</v>
      </c>
      <c r="I64" s="1" t="str">
        <f t="shared" si="4"/>
        <v>PBZ</v>
      </c>
      <c r="J64" s="1">
        <f t="shared" si="5"/>
        <v>85</v>
      </c>
      <c r="K64" s="1" t="str">
        <f t="shared" si="6"/>
        <v>SENIOR</v>
      </c>
      <c r="L64" s="7"/>
      <c r="M64">
        <f t="shared" si="10"/>
        <v>228</v>
      </c>
      <c r="N64">
        <f t="shared" si="11"/>
        <v>228</v>
      </c>
      <c r="O64" t="str">
        <f t="shared" si="12"/>
        <v>PASINI DILETTA</v>
      </c>
      <c r="P64" s="1" t="str">
        <f t="shared" si="13"/>
        <v>A00123</v>
      </c>
      <c r="Q64" s="22">
        <f t="shared" si="21"/>
        <v>40459</v>
      </c>
      <c r="R64" s="19" t="str">
        <f t="shared" si="15"/>
        <v>LOM</v>
      </c>
      <c r="S64" s="1">
        <f t="shared" si="22"/>
        <v>85</v>
      </c>
      <c r="T64" s="1" t="str">
        <f t="shared" si="23"/>
        <v>SENIOR</v>
      </c>
      <c r="U64" s="42" t="str">
        <f t="shared" si="18"/>
        <v>PASINI DILETTA</v>
      </c>
      <c r="W64" t="s">
        <v>1458</v>
      </c>
      <c r="X64">
        <v>228</v>
      </c>
      <c r="Y64" t="s">
        <v>1459</v>
      </c>
      <c r="Z64" s="14">
        <v>40459</v>
      </c>
      <c r="AA64" t="s">
        <v>19</v>
      </c>
      <c r="AB64">
        <v>85</v>
      </c>
      <c r="AC64" t="s">
        <v>8</v>
      </c>
      <c r="AD64" t="s">
        <v>1459</v>
      </c>
      <c r="AE64">
        <v>2024</v>
      </c>
    </row>
    <row r="65" spans="1:31" ht="15.75" x14ac:dyDescent="0.25">
      <c r="A65" s="3">
        <v>62</v>
      </c>
      <c r="B65" s="4">
        <f t="shared" si="0"/>
        <v>62</v>
      </c>
      <c r="C65" s="1" t="str">
        <f t="shared" si="1"/>
        <v xml:space="preserve"> </v>
      </c>
      <c r="D65" t="str">
        <f t="shared" si="2"/>
        <v xml:space="preserve"> </v>
      </c>
      <c r="E65" s="1" t="str">
        <f t="shared" si="3"/>
        <v xml:space="preserve"> </v>
      </c>
      <c r="F65" s="1">
        <f t="shared" si="8"/>
        <v>0</v>
      </c>
      <c r="G65" s="1" t="str">
        <f t="shared" si="19"/>
        <v xml:space="preserve"> </v>
      </c>
      <c r="H65" s="42" t="str">
        <f t="shared" si="9"/>
        <v xml:space="preserve"> </v>
      </c>
      <c r="I65" s="1" t="str">
        <f t="shared" si="4"/>
        <v xml:space="preserve"> </v>
      </c>
      <c r="J65" s="1" t="str">
        <f t="shared" si="5"/>
        <v xml:space="preserve"> </v>
      </c>
      <c r="K65" s="1" t="str">
        <f t="shared" si="6"/>
        <v xml:space="preserve"> </v>
      </c>
      <c r="L65" s="7"/>
      <c r="M65">
        <f t="shared" si="10"/>
        <v>234</v>
      </c>
      <c r="N65">
        <f t="shared" si="11"/>
        <v>234</v>
      </c>
      <c r="O65" t="str">
        <f t="shared" si="12"/>
        <v>PICHLER LIAM</v>
      </c>
      <c r="P65" s="1" t="str">
        <f t="shared" si="13"/>
        <v>W00735</v>
      </c>
      <c r="Q65" s="22">
        <f t="shared" si="21"/>
        <v>40823</v>
      </c>
      <c r="R65" s="19" t="str">
        <f t="shared" si="15"/>
        <v>VEN</v>
      </c>
      <c r="S65" s="1">
        <f t="shared" si="22"/>
        <v>85</v>
      </c>
      <c r="T65" s="1" t="str">
        <f t="shared" si="23"/>
        <v>SENIOR</v>
      </c>
      <c r="U65" s="42" t="str">
        <f t="shared" si="18"/>
        <v>PICHLER LIAM</v>
      </c>
      <c r="W65" t="s">
        <v>2124</v>
      </c>
      <c r="X65">
        <v>234</v>
      </c>
      <c r="Y65" t="s">
        <v>2125</v>
      </c>
      <c r="Z65" s="14">
        <v>40823</v>
      </c>
      <c r="AA65" t="s">
        <v>21</v>
      </c>
      <c r="AB65">
        <v>85</v>
      </c>
      <c r="AC65" t="s">
        <v>8</v>
      </c>
      <c r="AD65" t="s">
        <v>2125</v>
      </c>
      <c r="AE65">
        <v>2024</v>
      </c>
    </row>
    <row r="66" spans="1:31" ht="15.75" x14ac:dyDescent="0.25">
      <c r="A66" s="3">
        <v>63</v>
      </c>
      <c r="B66" s="4" t="str">
        <f t="shared" si="0"/>
        <v xml:space="preserve"> </v>
      </c>
      <c r="C66" s="1">
        <f t="shared" si="1"/>
        <v>63</v>
      </c>
      <c r="D66" t="str">
        <f t="shared" si="2"/>
        <v>VIZINTIN SVIT</v>
      </c>
      <c r="E66" s="1" t="str">
        <f t="shared" si="3"/>
        <v>X10239</v>
      </c>
      <c r="F66" s="1">
        <f t="shared" si="8"/>
        <v>0</v>
      </c>
      <c r="G66" s="1" t="str">
        <f t="shared" si="19"/>
        <v xml:space="preserve"> </v>
      </c>
      <c r="H66" s="42" t="str">
        <f t="shared" si="9"/>
        <v>VIZINTIN SVIT</v>
      </c>
      <c r="I66" s="1" t="str">
        <f t="shared" si="4"/>
        <v>FVG</v>
      </c>
      <c r="J66" s="1">
        <f t="shared" si="5"/>
        <v>85</v>
      </c>
      <c r="K66" s="1" t="str">
        <f t="shared" si="6"/>
        <v>JUNIOR</v>
      </c>
      <c r="L66" s="7"/>
      <c r="M66">
        <f t="shared" si="10"/>
        <v>238</v>
      </c>
      <c r="N66">
        <f t="shared" si="11"/>
        <v>238</v>
      </c>
      <c r="O66" t="str">
        <f t="shared" si="12"/>
        <v>FIGUS GIACOMO</v>
      </c>
      <c r="P66" s="1" t="str">
        <f t="shared" si="13"/>
        <v>X08766</v>
      </c>
      <c r="Q66" s="22">
        <f t="shared" si="21"/>
        <v>40413</v>
      </c>
      <c r="R66" s="19" t="str">
        <f t="shared" si="15"/>
        <v>SAR</v>
      </c>
      <c r="S66" s="1">
        <f t="shared" si="22"/>
        <v>85</v>
      </c>
      <c r="T66" s="1" t="str">
        <f t="shared" si="23"/>
        <v>SENIOR</v>
      </c>
      <c r="U66" s="42" t="str">
        <f t="shared" si="18"/>
        <v>FIGUS GIACOMO</v>
      </c>
      <c r="W66" t="s">
        <v>2162</v>
      </c>
      <c r="X66">
        <v>238</v>
      </c>
      <c r="Y66" t="s">
        <v>2163</v>
      </c>
      <c r="Z66" s="14">
        <v>40413</v>
      </c>
      <c r="AA66" t="s">
        <v>1693</v>
      </c>
      <c r="AB66">
        <v>85</v>
      </c>
      <c r="AC66" t="s">
        <v>8</v>
      </c>
      <c r="AD66" t="s">
        <v>2163</v>
      </c>
      <c r="AE66">
        <v>2024</v>
      </c>
    </row>
    <row r="67" spans="1:31" ht="15.75" x14ac:dyDescent="0.25">
      <c r="A67" s="3">
        <v>64</v>
      </c>
      <c r="B67" s="4">
        <f t="shared" si="0"/>
        <v>64</v>
      </c>
      <c r="C67" s="1" t="str">
        <f t="shared" si="1"/>
        <v xml:space="preserve"> </v>
      </c>
      <c r="D67" t="str">
        <f t="shared" si="2"/>
        <v xml:space="preserve"> </v>
      </c>
      <c r="E67" s="1" t="str">
        <f t="shared" si="3"/>
        <v xml:space="preserve"> </v>
      </c>
      <c r="F67" s="1">
        <f t="shared" si="8"/>
        <v>0</v>
      </c>
      <c r="G67" s="1" t="str">
        <f t="shared" si="19"/>
        <v xml:space="preserve"> </v>
      </c>
      <c r="H67" s="42" t="str">
        <f t="shared" si="9"/>
        <v xml:space="preserve"> </v>
      </c>
      <c r="I67" s="1" t="str">
        <f t="shared" si="4"/>
        <v xml:space="preserve"> </v>
      </c>
      <c r="J67" s="1" t="str">
        <f t="shared" si="5"/>
        <v xml:space="preserve"> </v>
      </c>
      <c r="K67" s="1" t="str">
        <f t="shared" si="6"/>
        <v xml:space="preserve"> </v>
      </c>
      <c r="L67" s="7"/>
      <c r="M67">
        <f t="shared" si="10"/>
        <v>245</v>
      </c>
      <c r="N67">
        <f t="shared" si="11"/>
        <v>245</v>
      </c>
      <c r="O67" t="str">
        <f t="shared" si="12"/>
        <v>DONDA KEVIN</v>
      </c>
      <c r="P67" s="1" t="str">
        <f t="shared" si="13"/>
        <v>X05120</v>
      </c>
      <c r="Q67" s="22">
        <f t="shared" si="21"/>
        <v>41206</v>
      </c>
      <c r="R67" s="19" t="str">
        <f t="shared" si="15"/>
        <v>VEN</v>
      </c>
      <c r="S67" s="1">
        <f t="shared" si="22"/>
        <v>85</v>
      </c>
      <c r="T67" s="1" t="str">
        <f t="shared" si="23"/>
        <v>JUNIOR</v>
      </c>
      <c r="U67" s="42" t="str">
        <f t="shared" si="18"/>
        <v>DONDA KEVIN</v>
      </c>
      <c r="W67" t="s">
        <v>2519</v>
      </c>
      <c r="X67">
        <v>245</v>
      </c>
      <c r="Y67" t="s">
        <v>2520</v>
      </c>
      <c r="Z67" s="14">
        <v>41206</v>
      </c>
      <c r="AA67" t="s">
        <v>21</v>
      </c>
      <c r="AB67">
        <v>85</v>
      </c>
      <c r="AC67" t="s">
        <v>4</v>
      </c>
      <c r="AD67" t="s">
        <v>2520</v>
      </c>
      <c r="AE67">
        <v>2024</v>
      </c>
    </row>
    <row r="68" spans="1:31" ht="15.75" x14ac:dyDescent="0.25">
      <c r="A68" s="3">
        <v>65</v>
      </c>
      <c r="B68" s="4">
        <f t="shared" ref="B68:B131" si="24">IF(A68=C68," ",A68)</f>
        <v>65</v>
      </c>
      <c r="C68" s="1" t="str">
        <f t="shared" ref="C68:C131" si="25">_xlfn.IFNA(VLOOKUP(A68,$M$4:$N$1002,2,FALSE)," ")</f>
        <v xml:space="preserve"> </v>
      </c>
      <c r="D68" t="str">
        <f t="shared" ref="D68:D131" si="26">_xlfn.IFNA(VLOOKUP(C68,$N$4:$O$1002,2,FALSE)," ")</f>
        <v xml:space="preserve"> </v>
      </c>
      <c r="E68" s="1" t="str">
        <f t="shared" ref="E68:E131" si="27">_xlfn.IFNA(VLOOKUP(C68,$N$4:$U$1002,3,FALSE)," ")</f>
        <v xml:space="preserve"> </v>
      </c>
      <c r="F68" s="1">
        <f t="shared" si="8"/>
        <v>0</v>
      </c>
      <c r="G68" s="1" t="str">
        <f t="shared" si="19"/>
        <v xml:space="preserve"> </v>
      </c>
      <c r="H68" s="42" t="str">
        <f t="shared" si="9"/>
        <v xml:space="preserve"> </v>
      </c>
      <c r="I68" s="1" t="str">
        <f t="shared" ref="I68:I131" si="28">_xlfn.IFNA(VLOOKUP(D68,$O$4:$S$1002,4,FALSE)," ")</f>
        <v xml:space="preserve"> </v>
      </c>
      <c r="J68" s="1" t="str">
        <f t="shared" ref="J68:J131" si="29">_xlfn.IFNA(VLOOKUP(D68,$O$4:$S$1002,5,FALSE)," ")</f>
        <v xml:space="preserve"> </v>
      </c>
      <c r="K68" s="1" t="str">
        <f t="shared" ref="K68:K131" si="30">_xlfn.IFNA(VLOOKUP(D68,$O$4:$T$1002,6,FALSE)," ")</f>
        <v xml:space="preserve"> </v>
      </c>
      <c r="L68" s="7"/>
      <c r="M68">
        <f t="shared" si="10"/>
        <v>246</v>
      </c>
      <c r="N68">
        <f t="shared" si="11"/>
        <v>246</v>
      </c>
      <c r="O68" t="str">
        <f t="shared" si="12"/>
        <v>ZEN TOMMASO</v>
      </c>
      <c r="P68" s="1" t="str">
        <f t="shared" si="13"/>
        <v>W03138</v>
      </c>
      <c r="Q68" s="22">
        <f t="shared" si="21"/>
        <v>40359</v>
      </c>
      <c r="R68" s="19" t="str">
        <f t="shared" si="15"/>
        <v>VEN</v>
      </c>
      <c r="S68" s="1">
        <f t="shared" si="22"/>
        <v>85</v>
      </c>
      <c r="T68" s="1" t="str">
        <f t="shared" si="23"/>
        <v>SENIOR</v>
      </c>
      <c r="U68" s="42" t="str">
        <f t="shared" si="18"/>
        <v>ZEN TOMMASO</v>
      </c>
      <c r="W68" t="s">
        <v>2611</v>
      </c>
      <c r="X68">
        <v>246</v>
      </c>
      <c r="Y68" t="s">
        <v>2612</v>
      </c>
      <c r="Z68" s="14">
        <v>40359</v>
      </c>
      <c r="AA68" t="s">
        <v>21</v>
      </c>
      <c r="AB68">
        <v>85</v>
      </c>
      <c r="AC68" t="s">
        <v>8</v>
      </c>
      <c r="AD68" t="s">
        <v>2612</v>
      </c>
      <c r="AE68">
        <v>2024</v>
      </c>
    </row>
    <row r="69" spans="1:31" ht="15.75" x14ac:dyDescent="0.25">
      <c r="A69" s="3">
        <v>66</v>
      </c>
      <c r="B69" s="4">
        <f t="shared" si="24"/>
        <v>66</v>
      </c>
      <c r="C69" s="1" t="str">
        <f t="shared" si="25"/>
        <v xml:space="preserve"> </v>
      </c>
      <c r="D69" t="str">
        <f t="shared" si="26"/>
        <v xml:space="preserve"> </v>
      </c>
      <c r="E69" s="1" t="str">
        <f t="shared" si="27"/>
        <v xml:space="preserve"> </v>
      </c>
      <c r="F69" s="1">
        <f t="shared" ref="F69:F132" si="31">IF(G69="licenza 23 da rinnovare",1,0)</f>
        <v>0</v>
      </c>
      <c r="G69" s="1" t="str">
        <f t="shared" si="19"/>
        <v xml:space="preserve"> </v>
      </c>
      <c r="H69" s="42" t="str">
        <f t="shared" ref="H69:H132" si="32">_xlfn.IFNA(VLOOKUP(C69,$N$4:$W$1002,8,FALSE)," ")</f>
        <v xml:space="preserve"> </v>
      </c>
      <c r="I69" s="1" t="str">
        <f t="shared" si="28"/>
        <v xml:space="preserve"> </v>
      </c>
      <c r="J69" s="1" t="str">
        <f t="shared" si="29"/>
        <v xml:space="preserve"> </v>
      </c>
      <c r="K69" s="1" t="str">
        <f t="shared" si="30"/>
        <v xml:space="preserve"> </v>
      </c>
      <c r="L69" s="7"/>
      <c r="M69">
        <f t="shared" ref="M69:M132" si="33">X69</f>
        <v>249</v>
      </c>
      <c r="N69">
        <f t="shared" ref="N69:N132" si="34">X69</f>
        <v>249</v>
      </c>
      <c r="O69" t="str">
        <f t="shared" ref="O69:O132" si="35">Y69</f>
        <v>ALUNNI MINCIOTTI GIORGIA</v>
      </c>
      <c r="P69" s="1" t="str">
        <f t="shared" ref="P69:P132" si="36">W69</f>
        <v>Y01695</v>
      </c>
      <c r="Q69" s="22">
        <f t="shared" si="21"/>
        <v>40694</v>
      </c>
      <c r="R69" s="19" t="str">
        <f t="shared" ref="R69:R132" si="37">AA69</f>
        <v>TOS</v>
      </c>
      <c r="S69" s="1">
        <f t="shared" si="22"/>
        <v>85</v>
      </c>
      <c r="T69" s="1" t="str">
        <f t="shared" si="23"/>
        <v>SENIOR</v>
      </c>
      <c r="U69" s="42" t="str">
        <f t="shared" ref="U69:U132" si="38">IF(AD69&gt;0,AD69," ")</f>
        <v>ALUNNI MINCIOTTI GIORGIA</v>
      </c>
      <c r="W69" t="s">
        <v>1418</v>
      </c>
      <c r="X69">
        <v>249</v>
      </c>
      <c r="Y69" t="s">
        <v>1419</v>
      </c>
      <c r="Z69" s="14">
        <v>40694</v>
      </c>
      <c r="AA69" t="s">
        <v>1620</v>
      </c>
      <c r="AB69">
        <v>85</v>
      </c>
      <c r="AC69" t="s">
        <v>8</v>
      </c>
      <c r="AD69" t="s">
        <v>1419</v>
      </c>
      <c r="AE69">
        <v>2024</v>
      </c>
    </row>
    <row r="70" spans="1:31" ht="15.75" x14ac:dyDescent="0.25">
      <c r="A70" s="3">
        <v>67</v>
      </c>
      <c r="B70" s="4" t="str">
        <f t="shared" si="24"/>
        <v xml:space="preserve"> </v>
      </c>
      <c r="C70" s="1">
        <f t="shared" si="25"/>
        <v>67</v>
      </c>
      <c r="D70" t="str">
        <f t="shared" si="26"/>
        <v>GUIDETTI ALESSANDRO</v>
      </c>
      <c r="E70" s="1" t="str">
        <f t="shared" si="27"/>
        <v>A00305</v>
      </c>
      <c r="F70" s="1">
        <f t="shared" si="31"/>
        <v>0</v>
      </c>
      <c r="G70" s="1" t="str">
        <f t="shared" ref="G70:G133" si="39">IF(D70=H70," ","licenza 23 da rinnovare")</f>
        <v xml:space="preserve"> </v>
      </c>
      <c r="H70" s="42" t="str">
        <f t="shared" si="32"/>
        <v>GUIDETTI ALESSANDRO</v>
      </c>
      <c r="I70" s="1" t="str">
        <f t="shared" si="28"/>
        <v>EMI</v>
      </c>
      <c r="J70" s="1">
        <f t="shared" si="29"/>
        <v>85</v>
      </c>
      <c r="K70" s="1" t="str">
        <f t="shared" si="30"/>
        <v>SENIOR</v>
      </c>
      <c r="L70" s="7"/>
      <c r="M70">
        <f t="shared" si="33"/>
        <v>259</v>
      </c>
      <c r="N70">
        <f t="shared" si="34"/>
        <v>259</v>
      </c>
      <c r="O70" t="str">
        <f t="shared" si="35"/>
        <v>MASTROPIETRO MATTIA</v>
      </c>
      <c r="P70" s="1" t="str">
        <f t="shared" si="36"/>
        <v>Y00034</v>
      </c>
      <c r="Q70" s="22">
        <f t="shared" ref="Q70:Q75" si="40">Z70</f>
        <v>41542</v>
      </c>
      <c r="R70" s="19" t="str">
        <f t="shared" si="37"/>
        <v>VEN</v>
      </c>
      <c r="S70" s="1">
        <f t="shared" ref="S70:S75" si="41">AB70</f>
        <v>85</v>
      </c>
      <c r="T70" s="1" t="str">
        <f t="shared" ref="T70:T75" si="42">AC70</f>
        <v>JUNIOR</v>
      </c>
      <c r="U70" s="42" t="str">
        <f t="shared" si="38"/>
        <v>MASTROPIETRO MATTIA</v>
      </c>
      <c r="W70" t="s">
        <v>789</v>
      </c>
      <c r="X70">
        <v>259</v>
      </c>
      <c r="Y70" t="s">
        <v>790</v>
      </c>
      <c r="Z70" s="14">
        <v>41542</v>
      </c>
      <c r="AA70" t="s">
        <v>21</v>
      </c>
      <c r="AB70">
        <v>85</v>
      </c>
      <c r="AC70" t="s">
        <v>4</v>
      </c>
      <c r="AD70" t="s">
        <v>790</v>
      </c>
      <c r="AE70">
        <v>2024</v>
      </c>
    </row>
    <row r="71" spans="1:31" ht="15.75" x14ac:dyDescent="0.25">
      <c r="A71" s="3">
        <v>68</v>
      </c>
      <c r="B71" s="4">
        <f t="shared" si="24"/>
        <v>68</v>
      </c>
      <c r="C71" s="1" t="str">
        <f t="shared" si="25"/>
        <v xml:space="preserve"> </v>
      </c>
      <c r="D71" t="str">
        <f t="shared" si="26"/>
        <v xml:space="preserve"> </v>
      </c>
      <c r="E71" s="1" t="str">
        <f t="shared" si="27"/>
        <v xml:space="preserve"> </v>
      </c>
      <c r="F71" s="1">
        <f t="shared" si="31"/>
        <v>0</v>
      </c>
      <c r="G71" s="1" t="str">
        <f t="shared" si="39"/>
        <v xml:space="preserve"> </v>
      </c>
      <c r="H71" s="42" t="str">
        <f t="shared" si="32"/>
        <v xml:space="preserve"> </v>
      </c>
      <c r="I71" s="1" t="str">
        <f t="shared" si="28"/>
        <v xml:space="preserve"> </v>
      </c>
      <c r="J71" s="1" t="str">
        <f t="shared" si="29"/>
        <v xml:space="preserve"> </v>
      </c>
      <c r="K71" s="1" t="str">
        <f t="shared" si="30"/>
        <v xml:space="preserve"> </v>
      </c>
      <c r="L71" s="7"/>
      <c r="M71">
        <f t="shared" si="33"/>
        <v>279</v>
      </c>
      <c r="N71">
        <f t="shared" si="34"/>
        <v>279</v>
      </c>
      <c r="O71" t="str">
        <f t="shared" si="35"/>
        <v>MADDALENA NICOLA</v>
      </c>
      <c r="P71" s="1" t="str">
        <f t="shared" si="36"/>
        <v>X01278</v>
      </c>
      <c r="Q71" s="22">
        <f t="shared" si="40"/>
        <v>40448</v>
      </c>
      <c r="R71" s="19" t="str">
        <f t="shared" si="37"/>
        <v>VEN</v>
      </c>
      <c r="S71" s="1">
        <f t="shared" si="41"/>
        <v>85</v>
      </c>
      <c r="T71" s="1" t="str">
        <f t="shared" si="42"/>
        <v>SENIOR</v>
      </c>
      <c r="U71" s="42" t="str">
        <f t="shared" si="38"/>
        <v>MADDALENA NICOLA</v>
      </c>
      <c r="W71" t="s">
        <v>1318</v>
      </c>
      <c r="X71">
        <v>279</v>
      </c>
      <c r="Y71" t="s">
        <v>1319</v>
      </c>
      <c r="Z71" s="14">
        <v>40448</v>
      </c>
      <c r="AA71" t="s">
        <v>21</v>
      </c>
      <c r="AB71">
        <v>85</v>
      </c>
      <c r="AC71" t="s">
        <v>8</v>
      </c>
      <c r="AD71" t="s">
        <v>1319</v>
      </c>
      <c r="AE71">
        <v>2024</v>
      </c>
    </row>
    <row r="72" spans="1:31" ht="15.75" x14ac:dyDescent="0.25">
      <c r="A72" s="3">
        <v>69</v>
      </c>
      <c r="B72" s="4">
        <f t="shared" si="24"/>
        <v>69</v>
      </c>
      <c r="C72" s="1" t="str">
        <f t="shared" si="25"/>
        <v xml:space="preserve"> </v>
      </c>
      <c r="D72" t="str">
        <f t="shared" si="26"/>
        <v xml:space="preserve"> </v>
      </c>
      <c r="E72" s="1" t="str">
        <f t="shared" si="27"/>
        <v xml:space="preserve"> </v>
      </c>
      <c r="F72" s="1">
        <f t="shared" si="31"/>
        <v>0</v>
      </c>
      <c r="G72" s="1" t="str">
        <f t="shared" si="39"/>
        <v xml:space="preserve"> </v>
      </c>
      <c r="H72" s="42" t="str">
        <f t="shared" si="32"/>
        <v xml:space="preserve"> </v>
      </c>
      <c r="I72" s="1" t="str">
        <f t="shared" si="28"/>
        <v xml:space="preserve"> </v>
      </c>
      <c r="J72" s="1" t="str">
        <f t="shared" si="29"/>
        <v xml:space="preserve"> </v>
      </c>
      <c r="K72" s="1" t="str">
        <f t="shared" si="30"/>
        <v xml:space="preserve"> </v>
      </c>
      <c r="L72" s="7"/>
      <c r="M72">
        <f t="shared" si="33"/>
        <v>281</v>
      </c>
      <c r="N72">
        <f t="shared" si="34"/>
        <v>281</v>
      </c>
      <c r="O72" t="str">
        <f t="shared" si="35"/>
        <v>CRACCO DAVID</v>
      </c>
      <c r="P72" s="1" t="str">
        <f t="shared" si="36"/>
        <v>U01388</v>
      </c>
      <c r="Q72" s="22">
        <f t="shared" si="40"/>
        <v>40189</v>
      </c>
      <c r="R72" s="19" t="str">
        <f t="shared" si="37"/>
        <v>VEN</v>
      </c>
      <c r="S72" s="1">
        <f t="shared" si="41"/>
        <v>85</v>
      </c>
      <c r="T72" s="1" t="str">
        <f t="shared" si="42"/>
        <v>SENIOR</v>
      </c>
      <c r="U72" s="42" t="str">
        <f t="shared" si="38"/>
        <v>CRACCO DAVID</v>
      </c>
      <c r="W72" t="s">
        <v>832</v>
      </c>
      <c r="X72">
        <v>281</v>
      </c>
      <c r="Y72" t="s">
        <v>833</v>
      </c>
      <c r="Z72" s="14">
        <v>40189</v>
      </c>
      <c r="AA72" t="s">
        <v>21</v>
      </c>
      <c r="AB72">
        <v>85</v>
      </c>
      <c r="AC72" t="s">
        <v>8</v>
      </c>
      <c r="AD72" t="s">
        <v>833</v>
      </c>
      <c r="AE72">
        <v>2024</v>
      </c>
    </row>
    <row r="73" spans="1:31" ht="15.75" x14ac:dyDescent="0.25">
      <c r="A73" s="3">
        <v>70</v>
      </c>
      <c r="B73" s="4">
        <f t="shared" si="24"/>
        <v>70</v>
      </c>
      <c r="C73" s="1" t="str">
        <f t="shared" si="25"/>
        <v xml:space="preserve"> </v>
      </c>
      <c r="D73" t="str">
        <f t="shared" si="26"/>
        <v xml:space="preserve"> </v>
      </c>
      <c r="E73" s="1" t="str">
        <f t="shared" si="27"/>
        <v xml:space="preserve"> </v>
      </c>
      <c r="F73" s="1">
        <f t="shared" si="31"/>
        <v>0</v>
      </c>
      <c r="G73" s="1" t="str">
        <f t="shared" si="39"/>
        <v xml:space="preserve"> </v>
      </c>
      <c r="H73" s="42" t="str">
        <f t="shared" si="32"/>
        <v xml:space="preserve"> </v>
      </c>
      <c r="I73" s="1" t="str">
        <f t="shared" si="28"/>
        <v xml:space="preserve"> </v>
      </c>
      <c r="J73" s="1" t="str">
        <f t="shared" si="29"/>
        <v xml:space="preserve"> </v>
      </c>
      <c r="K73" s="1" t="str">
        <f t="shared" si="30"/>
        <v xml:space="preserve"> </v>
      </c>
      <c r="L73" s="7"/>
      <c r="M73">
        <f t="shared" si="33"/>
        <v>283</v>
      </c>
      <c r="N73">
        <f t="shared" si="34"/>
        <v>283</v>
      </c>
      <c r="O73" t="str">
        <f t="shared" si="35"/>
        <v>FIGUS STEFANO</v>
      </c>
      <c r="P73" s="1" t="str">
        <f t="shared" si="36"/>
        <v>X08761</v>
      </c>
      <c r="Q73" s="22">
        <f t="shared" si="40"/>
        <v>40996</v>
      </c>
      <c r="R73" s="19" t="str">
        <f t="shared" si="37"/>
        <v>SAR</v>
      </c>
      <c r="S73" s="1">
        <f t="shared" si="41"/>
        <v>85</v>
      </c>
      <c r="T73" s="1" t="str">
        <f t="shared" si="42"/>
        <v>JUNIOR</v>
      </c>
      <c r="U73" s="42" t="str">
        <f t="shared" si="38"/>
        <v>FIGUS STEFANO</v>
      </c>
      <c r="W73" t="s">
        <v>2164</v>
      </c>
      <c r="X73">
        <v>283</v>
      </c>
      <c r="Y73" t="s">
        <v>2165</v>
      </c>
      <c r="Z73" s="14">
        <v>40996</v>
      </c>
      <c r="AA73" t="s">
        <v>1693</v>
      </c>
      <c r="AB73">
        <v>85</v>
      </c>
      <c r="AC73" t="s">
        <v>4</v>
      </c>
      <c r="AD73" t="s">
        <v>2165</v>
      </c>
      <c r="AE73">
        <v>2024</v>
      </c>
    </row>
    <row r="74" spans="1:31" ht="15.75" x14ac:dyDescent="0.25">
      <c r="A74" s="3">
        <v>71</v>
      </c>
      <c r="B74" s="4">
        <f t="shared" si="24"/>
        <v>71</v>
      </c>
      <c r="C74" s="1" t="str">
        <f t="shared" si="25"/>
        <v xml:space="preserve"> </v>
      </c>
      <c r="D74" t="str">
        <f t="shared" si="26"/>
        <v xml:space="preserve"> </v>
      </c>
      <c r="E74" s="1" t="str">
        <f t="shared" si="27"/>
        <v xml:space="preserve"> </v>
      </c>
      <c r="F74" s="1">
        <f t="shared" si="31"/>
        <v>0</v>
      </c>
      <c r="G74" s="1" t="str">
        <f t="shared" si="39"/>
        <v xml:space="preserve"> </v>
      </c>
      <c r="H74" s="42" t="str">
        <f t="shared" si="32"/>
        <v xml:space="preserve"> </v>
      </c>
      <c r="I74" s="1" t="str">
        <f t="shared" si="28"/>
        <v xml:space="preserve"> </v>
      </c>
      <c r="J74" s="1" t="str">
        <f t="shared" si="29"/>
        <v xml:space="preserve"> </v>
      </c>
      <c r="K74" s="1" t="str">
        <f t="shared" si="30"/>
        <v xml:space="preserve"> </v>
      </c>
      <c r="L74" s="7"/>
      <c r="M74">
        <f t="shared" si="33"/>
        <v>284</v>
      </c>
      <c r="N74">
        <f t="shared" si="34"/>
        <v>284</v>
      </c>
      <c r="O74" t="str">
        <f t="shared" si="35"/>
        <v>SLEJKO MATIC</v>
      </c>
      <c r="P74" s="1" t="str">
        <f t="shared" si="36"/>
        <v>A01795</v>
      </c>
      <c r="Q74" s="22">
        <f t="shared" si="40"/>
        <v>40656</v>
      </c>
      <c r="R74" s="19" t="str">
        <f t="shared" si="37"/>
        <v>FVG</v>
      </c>
      <c r="S74" s="1">
        <f t="shared" si="41"/>
        <v>85</v>
      </c>
      <c r="T74" s="1" t="str">
        <f t="shared" si="42"/>
        <v>SENIOR</v>
      </c>
      <c r="U74" s="42" t="str">
        <f t="shared" si="38"/>
        <v>SLEJKO MATIC</v>
      </c>
      <c r="W74" t="s">
        <v>3754</v>
      </c>
      <c r="X74">
        <v>284</v>
      </c>
      <c r="Y74" t="s">
        <v>3755</v>
      </c>
      <c r="Z74" s="14">
        <v>40656</v>
      </c>
      <c r="AA74" t="s">
        <v>24</v>
      </c>
      <c r="AB74">
        <v>85</v>
      </c>
      <c r="AC74" t="s">
        <v>8</v>
      </c>
      <c r="AD74" t="s">
        <v>3755</v>
      </c>
      <c r="AE74">
        <v>2024</v>
      </c>
    </row>
    <row r="75" spans="1:31" ht="15.75" x14ac:dyDescent="0.25">
      <c r="A75" s="3">
        <v>72</v>
      </c>
      <c r="B75" s="4" t="str">
        <f t="shared" si="24"/>
        <v xml:space="preserve"> </v>
      </c>
      <c r="C75" s="1">
        <f t="shared" si="25"/>
        <v>72</v>
      </c>
      <c r="D75" t="str">
        <f t="shared" si="26"/>
        <v>BENVENUTI NICOLAS</v>
      </c>
      <c r="E75" s="1" t="str">
        <f t="shared" si="27"/>
        <v>A02355</v>
      </c>
      <c r="F75" s="1">
        <f t="shared" si="31"/>
        <v>0</v>
      </c>
      <c r="G75" s="1" t="str">
        <f t="shared" si="39"/>
        <v xml:space="preserve"> </v>
      </c>
      <c r="H75" s="42" t="str">
        <f t="shared" si="32"/>
        <v>BENVENUTI NICOLAS</v>
      </c>
      <c r="I75" s="1" t="str">
        <f t="shared" si="28"/>
        <v>VEN</v>
      </c>
      <c r="J75" s="1">
        <f t="shared" si="29"/>
        <v>85</v>
      </c>
      <c r="K75" s="1" t="str">
        <f t="shared" si="30"/>
        <v>JUNIOR</v>
      </c>
      <c r="L75" s="7"/>
      <c r="M75">
        <f t="shared" si="33"/>
        <v>291</v>
      </c>
      <c r="N75">
        <f t="shared" si="34"/>
        <v>291</v>
      </c>
      <c r="O75" t="str">
        <f t="shared" si="35"/>
        <v>MORO CESARE</v>
      </c>
      <c r="P75" s="1" t="str">
        <f t="shared" si="36"/>
        <v>Y04764</v>
      </c>
      <c r="Q75" s="22">
        <f t="shared" si="40"/>
        <v>40583</v>
      </c>
      <c r="R75" s="19" t="str">
        <f t="shared" si="37"/>
        <v>VEN</v>
      </c>
      <c r="S75" s="1">
        <f t="shared" si="41"/>
        <v>85</v>
      </c>
      <c r="T75" s="1" t="str">
        <f t="shared" si="42"/>
        <v>SENIOR</v>
      </c>
      <c r="U75" s="42" t="str">
        <f t="shared" si="38"/>
        <v>MORO CESARE</v>
      </c>
      <c r="W75" t="s">
        <v>3723</v>
      </c>
      <c r="X75">
        <v>291</v>
      </c>
      <c r="Y75" t="s">
        <v>3724</v>
      </c>
      <c r="Z75" s="14">
        <v>40583</v>
      </c>
      <c r="AA75" t="s">
        <v>21</v>
      </c>
      <c r="AB75">
        <v>85</v>
      </c>
      <c r="AC75" t="s">
        <v>8</v>
      </c>
      <c r="AD75" t="s">
        <v>3724</v>
      </c>
      <c r="AE75">
        <v>2024</v>
      </c>
    </row>
    <row r="76" spans="1:31" ht="15.75" x14ac:dyDescent="0.25">
      <c r="A76" s="3">
        <v>73</v>
      </c>
      <c r="B76" s="4" t="str">
        <f t="shared" si="24"/>
        <v xml:space="preserve"> </v>
      </c>
      <c r="C76" s="1">
        <f t="shared" si="25"/>
        <v>73</v>
      </c>
      <c r="D76" t="str">
        <f t="shared" si="26"/>
        <v>PEDERIVA IVAN</v>
      </c>
      <c r="E76" s="1" t="str">
        <f t="shared" si="27"/>
        <v>X01179</v>
      </c>
      <c r="F76" s="1">
        <f t="shared" si="31"/>
        <v>0</v>
      </c>
      <c r="G76" s="1" t="str">
        <f t="shared" si="39"/>
        <v xml:space="preserve"> </v>
      </c>
      <c r="H76" s="42" t="str">
        <f t="shared" si="32"/>
        <v>PEDERIVA IVAN</v>
      </c>
      <c r="I76" s="1" t="str">
        <f t="shared" si="28"/>
        <v>VEN</v>
      </c>
      <c r="J76" s="1">
        <f t="shared" si="29"/>
        <v>85</v>
      </c>
      <c r="K76" s="1" t="str">
        <f t="shared" si="30"/>
        <v>JUNIOR</v>
      </c>
      <c r="L76" s="7"/>
      <c r="M76">
        <f t="shared" si="33"/>
        <v>301</v>
      </c>
      <c r="N76">
        <f t="shared" si="34"/>
        <v>301</v>
      </c>
      <c r="O76" t="str">
        <f t="shared" si="35"/>
        <v>BONUTTO JACOPO</v>
      </c>
      <c r="P76" s="1" t="str">
        <f t="shared" si="36"/>
        <v>W02139</v>
      </c>
      <c r="Q76" s="22">
        <f t="shared" ref="Q76:Q139" si="43">Z76</f>
        <v>40935</v>
      </c>
      <c r="R76" s="19" t="str">
        <f t="shared" si="37"/>
        <v>FVG</v>
      </c>
      <c r="S76" s="1">
        <f t="shared" ref="S76:S139" si="44">AB76</f>
        <v>85</v>
      </c>
      <c r="T76" s="1" t="str">
        <f t="shared" ref="T76:T139" si="45">AC76</f>
        <v>JUNIOR</v>
      </c>
      <c r="U76" s="42" t="str">
        <f t="shared" si="38"/>
        <v>BONUTTO JACOPO</v>
      </c>
      <c r="W76" t="s">
        <v>2128</v>
      </c>
      <c r="X76">
        <v>301</v>
      </c>
      <c r="Y76" t="s">
        <v>2129</v>
      </c>
      <c r="Z76" s="14">
        <v>40935</v>
      </c>
      <c r="AA76" t="s">
        <v>24</v>
      </c>
      <c r="AB76">
        <v>85</v>
      </c>
      <c r="AC76" t="s">
        <v>4</v>
      </c>
      <c r="AD76" t="s">
        <v>2129</v>
      </c>
      <c r="AE76">
        <v>2024</v>
      </c>
    </row>
    <row r="77" spans="1:31" ht="15.75" x14ac:dyDescent="0.25">
      <c r="A77" s="3">
        <v>74</v>
      </c>
      <c r="B77" s="4">
        <f t="shared" si="24"/>
        <v>74</v>
      </c>
      <c r="C77" s="1" t="str">
        <f t="shared" si="25"/>
        <v xml:space="preserve"> </v>
      </c>
      <c r="D77" t="str">
        <f t="shared" si="26"/>
        <v xml:space="preserve"> </v>
      </c>
      <c r="E77" s="1" t="str">
        <f t="shared" si="27"/>
        <v xml:space="preserve"> </v>
      </c>
      <c r="F77" s="1">
        <f t="shared" si="31"/>
        <v>0</v>
      </c>
      <c r="G77" s="1" t="str">
        <f t="shared" si="39"/>
        <v xml:space="preserve"> </v>
      </c>
      <c r="H77" s="42" t="str">
        <f t="shared" si="32"/>
        <v xml:space="preserve"> </v>
      </c>
      <c r="I77" s="1" t="str">
        <f t="shared" si="28"/>
        <v xml:space="preserve"> </v>
      </c>
      <c r="J77" s="1" t="str">
        <f t="shared" si="29"/>
        <v xml:space="preserve"> </v>
      </c>
      <c r="K77" s="1" t="str">
        <f t="shared" si="30"/>
        <v xml:space="preserve"> </v>
      </c>
      <c r="L77" s="7"/>
      <c r="M77">
        <f t="shared" si="33"/>
        <v>319</v>
      </c>
      <c r="N77">
        <f t="shared" si="34"/>
        <v>319</v>
      </c>
      <c r="O77" t="str">
        <f t="shared" si="35"/>
        <v>PASQUALE GIULIO</v>
      </c>
      <c r="P77" s="1" t="str">
        <f t="shared" si="36"/>
        <v>Y00470</v>
      </c>
      <c r="Q77" s="22">
        <f t="shared" si="43"/>
        <v>41184</v>
      </c>
      <c r="R77" s="19" t="str">
        <f t="shared" si="37"/>
        <v>VEN</v>
      </c>
      <c r="S77" s="1">
        <f t="shared" si="44"/>
        <v>85</v>
      </c>
      <c r="T77" s="1" t="str">
        <f t="shared" si="45"/>
        <v>JUNIOR</v>
      </c>
      <c r="U77" s="42" t="str">
        <f t="shared" si="38"/>
        <v>PASQUALE GIULIO</v>
      </c>
      <c r="W77" t="s">
        <v>813</v>
      </c>
      <c r="X77">
        <v>319</v>
      </c>
      <c r="Y77" t="s">
        <v>771</v>
      </c>
      <c r="Z77" s="14">
        <v>41184</v>
      </c>
      <c r="AA77" t="s">
        <v>21</v>
      </c>
      <c r="AB77">
        <v>85</v>
      </c>
      <c r="AC77" t="s">
        <v>4</v>
      </c>
      <c r="AD77" t="s">
        <v>771</v>
      </c>
      <c r="AE77">
        <v>2024</v>
      </c>
    </row>
    <row r="78" spans="1:31" ht="15.75" x14ac:dyDescent="0.25">
      <c r="A78" s="3">
        <v>75</v>
      </c>
      <c r="B78" s="4">
        <f t="shared" si="24"/>
        <v>75</v>
      </c>
      <c r="C78" s="1" t="str">
        <f t="shared" si="25"/>
        <v xml:space="preserve"> </v>
      </c>
      <c r="D78" t="str">
        <f t="shared" si="26"/>
        <v xml:space="preserve"> </v>
      </c>
      <c r="E78" s="1" t="str">
        <f t="shared" si="27"/>
        <v xml:space="preserve"> </v>
      </c>
      <c r="F78" s="1">
        <f t="shared" si="31"/>
        <v>0</v>
      </c>
      <c r="G78" s="1" t="str">
        <f t="shared" si="39"/>
        <v xml:space="preserve"> </v>
      </c>
      <c r="H78" s="42" t="str">
        <f t="shared" si="32"/>
        <v xml:space="preserve"> </v>
      </c>
      <c r="I78" s="1" t="str">
        <f t="shared" si="28"/>
        <v xml:space="preserve"> </v>
      </c>
      <c r="J78" s="1" t="str">
        <f t="shared" si="29"/>
        <v xml:space="preserve"> </v>
      </c>
      <c r="K78" s="1" t="str">
        <f t="shared" si="30"/>
        <v xml:space="preserve"> </v>
      </c>
      <c r="L78" s="7"/>
      <c r="M78">
        <f t="shared" si="33"/>
        <v>321</v>
      </c>
      <c r="N78">
        <f t="shared" si="34"/>
        <v>321</v>
      </c>
      <c r="O78" t="str">
        <f t="shared" si="35"/>
        <v>MESSNER LUKAS</v>
      </c>
      <c r="P78" s="1" t="str">
        <f t="shared" si="36"/>
        <v>V03466</v>
      </c>
      <c r="Q78" s="22">
        <f t="shared" si="43"/>
        <v>40339</v>
      </c>
      <c r="R78" s="19" t="str">
        <f t="shared" si="37"/>
        <v>PBZ</v>
      </c>
      <c r="S78" s="1">
        <f t="shared" si="44"/>
        <v>85</v>
      </c>
      <c r="T78" s="1" t="str">
        <f t="shared" si="45"/>
        <v>SENIOR</v>
      </c>
      <c r="U78" s="42" t="str">
        <f t="shared" si="38"/>
        <v>MESSNER LUKAS</v>
      </c>
      <c r="W78" t="s">
        <v>1565</v>
      </c>
      <c r="X78">
        <v>321</v>
      </c>
      <c r="Y78" t="s">
        <v>1566</v>
      </c>
      <c r="Z78" s="14">
        <v>40339</v>
      </c>
      <c r="AA78" t="s">
        <v>23</v>
      </c>
      <c r="AB78">
        <v>85</v>
      </c>
      <c r="AC78" t="s">
        <v>8</v>
      </c>
      <c r="AD78" t="s">
        <v>1566</v>
      </c>
      <c r="AE78">
        <v>2024</v>
      </c>
    </row>
    <row r="79" spans="1:31" ht="15.75" x14ac:dyDescent="0.25">
      <c r="A79" s="3">
        <v>76</v>
      </c>
      <c r="B79" s="4">
        <f t="shared" si="24"/>
        <v>76</v>
      </c>
      <c r="C79" s="1" t="str">
        <f t="shared" si="25"/>
        <v xml:space="preserve"> </v>
      </c>
      <c r="D79" t="str">
        <f t="shared" si="26"/>
        <v xml:space="preserve"> </v>
      </c>
      <c r="E79" s="1" t="str">
        <f t="shared" si="27"/>
        <v xml:space="preserve"> </v>
      </c>
      <c r="F79" s="1">
        <f t="shared" si="31"/>
        <v>0</v>
      </c>
      <c r="G79" s="1" t="str">
        <f t="shared" si="39"/>
        <v xml:space="preserve"> </v>
      </c>
      <c r="H79" s="42" t="str">
        <f t="shared" si="32"/>
        <v xml:space="preserve"> </v>
      </c>
      <c r="I79" s="1" t="str">
        <f t="shared" si="28"/>
        <v xml:space="preserve"> </v>
      </c>
      <c r="J79" s="1" t="str">
        <f t="shared" si="29"/>
        <v xml:space="preserve"> </v>
      </c>
      <c r="K79" s="1" t="str">
        <f t="shared" si="30"/>
        <v xml:space="preserve"> </v>
      </c>
      <c r="L79" s="7"/>
      <c r="M79">
        <f t="shared" si="33"/>
        <v>324</v>
      </c>
      <c r="N79">
        <f t="shared" si="34"/>
        <v>324</v>
      </c>
      <c r="O79" t="str">
        <f t="shared" si="35"/>
        <v>PICCOLI MICHELE</v>
      </c>
      <c r="P79" s="1" t="str">
        <f t="shared" si="36"/>
        <v>W00306</v>
      </c>
      <c r="Q79" s="22">
        <f t="shared" si="43"/>
        <v>40312</v>
      </c>
      <c r="R79" s="19" t="str">
        <f t="shared" si="37"/>
        <v>VEN</v>
      </c>
      <c r="S79" s="1">
        <f t="shared" si="44"/>
        <v>85</v>
      </c>
      <c r="T79" s="1" t="str">
        <f t="shared" si="45"/>
        <v>SENIOR</v>
      </c>
      <c r="U79" s="42" t="str">
        <f t="shared" si="38"/>
        <v>PICCOLI MICHELE</v>
      </c>
      <c r="W79" t="s">
        <v>779</v>
      </c>
      <c r="X79">
        <v>324</v>
      </c>
      <c r="Y79" t="s">
        <v>780</v>
      </c>
      <c r="Z79" s="14">
        <v>40312</v>
      </c>
      <c r="AA79" t="s">
        <v>21</v>
      </c>
      <c r="AB79">
        <v>85</v>
      </c>
      <c r="AC79" t="s">
        <v>8</v>
      </c>
      <c r="AD79" t="s">
        <v>780</v>
      </c>
      <c r="AE79">
        <v>2024</v>
      </c>
    </row>
    <row r="80" spans="1:31" ht="15.75" x14ac:dyDescent="0.25">
      <c r="A80" s="3">
        <v>77</v>
      </c>
      <c r="B80" s="4" t="str">
        <f t="shared" si="24"/>
        <v xml:space="preserve"> </v>
      </c>
      <c r="C80" s="1">
        <f t="shared" si="25"/>
        <v>77</v>
      </c>
      <c r="D80" t="str">
        <f t="shared" si="26"/>
        <v>GUARNATI SIMONE</v>
      </c>
      <c r="E80" s="1" t="str">
        <f t="shared" si="27"/>
        <v>X02015</v>
      </c>
      <c r="F80" s="1">
        <f t="shared" si="31"/>
        <v>0</v>
      </c>
      <c r="G80" s="1" t="str">
        <f t="shared" si="39"/>
        <v xml:space="preserve"> </v>
      </c>
      <c r="H80" s="42" t="str">
        <f t="shared" si="32"/>
        <v>GUARNATI SIMONE</v>
      </c>
      <c r="I80" s="1" t="str">
        <f t="shared" si="28"/>
        <v>VEN</v>
      </c>
      <c r="J80" s="1">
        <f t="shared" si="29"/>
        <v>85</v>
      </c>
      <c r="K80" s="1" t="str">
        <f t="shared" si="30"/>
        <v>JUNIOR</v>
      </c>
      <c r="L80" s="7"/>
      <c r="M80">
        <f t="shared" si="33"/>
        <v>330</v>
      </c>
      <c r="N80">
        <f t="shared" si="34"/>
        <v>330</v>
      </c>
      <c r="O80" t="str">
        <f t="shared" si="35"/>
        <v>BIELLA NIKLAS</v>
      </c>
      <c r="P80" s="1" t="str">
        <f t="shared" si="36"/>
        <v>X00495</v>
      </c>
      <c r="Q80" s="22">
        <f t="shared" si="43"/>
        <v>41212</v>
      </c>
      <c r="R80" s="19" t="str">
        <f t="shared" si="37"/>
        <v>LOM</v>
      </c>
      <c r="S80" s="1">
        <f t="shared" si="44"/>
        <v>85</v>
      </c>
      <c r="T80" s="1" t="str">
        <f t="shared" si="45"/>
        <v>JUNIOR</v>
      </c>
      <c r="U80" s="42" t="str">
        <f t="shared" si="38"/>
        <v>BIELLA NIKLAS</v>
      </c>
      <c r="W80" t="s">
        <v>2915</v>
      </c>
      <c r="X80">
        <v>330</v>
      </c>
      <c r="Y80" t="s">
        <v>2916</v>
      </c>
      <c r="Z80" s="14">
        <v>41212</v>
      </c>
      <c r="AA80" t="s">
        <v>19</v>
      </c>
      <c r="AB80">
        <v>85</v>
      </c>
      <c r="AC80" t="s">
        <v>4</v>
      </c>
      <c r="AD80" t="s">
        <v>2916</v>
      </c>
      <c r="AE80">
        <v>2024</v>
      </c>
    </row>
    <row r="81" spans="1:31" ht="15.75" x14ac:dyDescent="0.25">
      <c r="A81" s="3">
        <v>78</v>
      </c>
      <c r="B81" s="4">
        <f t="shared" si="24"/>
        <v>78</v>
      </c>
      <c r="C81" s="1" t="str">
        <f t="shared" si="25"/>
        <v xml:space="preserve"> </v>
      </c>
      <c r="D81" t="str">
        <f t="shared" si="26"/>
        <v xml:space="preserve"> </v>
      </c>
      <c r="E81" s="1" t="str">
        <f t="shared" si="27"/>
        <v xml:space="preserve"> </v>
      </c>
      <c r="F81" s="1">
        <f t="shared" si="31"/>
        <v>0</v>
      </c>
      <c r="G81" s="1" t="str">
        <f t="shared" si="39"/>
        <v xml:space="preserve"> </v>
      </c>
      <c r="H81" s="42" t="str">
        <f t="shared" si="32"/>
        <v xml:space="preserve"> </v>
      </c>
      <c r="I81" s="1" t="str">
        <f t="shared" si="28"/>
        <v xml:space="preserve"> </v>
      </c>
      <c r="J81" s="1" t="str">
        <f t="shared" si="29"/>
        <v xml:space="preserve"> </v>
      </c>
      <c r="K81" s="1" t="str">
        <f t="shared" si="30"/>
        <v xml:space="preserve"> </v>
      </c>
      <c r="L81" s="7"/>
      <c r="M81">
        <f t="shared" si="33"/>
        <v>333</v>
      </c>
      <c r="N81">
        <f t="shared" si="34"/>
        <v>333</v>
      </c>
      <c r="O81" t="str">
        <f t="shared" si="35"/>
        <v>TRUFFA EDOARDO</v>
      </c>
      <c r="P81" s="1" t="str">
        <f t="shared" si="36"/>
        <v>Y01458</v>
      </c>
      <c r="Q81" s="22">
        <f t="shared" si="43"/>
        <v>40271</v>
      </c>
      <c r="R81" s="19" t="str">
        <f t="shared" si="37"/>
        <v>MAR</v>
      </c>
      <c r="S81" s="1">
        <f t="shared" si="44"/>
        <v>85</v>
      </c>
      <c r="T81" s="1" t="str">
        <f t="shared" si="45"/>
        <v>SENIOR</v>
      </c>
      <c r="U81" s="42" t="str">
        <f t="shared" si="38"/>
        <v>TRUFFA EDOARDO</v>
      </c>
      <c r="W81" t="s">
        <v>2070</v>
      </c>
      <c r="X81">
        <v>333</v>
      </c>
      <c r="Y81" t="s">
        <v>2071</v>
      </c>
      <c r="Z81" s="14">
        <v>40271</v>
      </c>
      <c r="AA81" t="s">
        <v>1622</v>
      </c>
      <c r="AB81">
        <v>85</v>
      </c>
      <c r="AC81" t="s">
        <v>8</v>
      </c>
      <c r="AD81" t="s">
        <v>2071</v>
      </c>
      <c r="AE81">
        <v>2024</v>
      </c>
    </row>
    <row r="82" spans="1:31" ht="15.75" x14ac:dyDescent="0.25">
      <c r="A82" s="3">
        <v>79</v>
      </c>
      <c r="B82" s="4">
        <f t="shared" si="24"/>
        <v>79</v>
      </c>
      <c r="C82" s="1" t="str">
        <f t="shared" si="25"/>
        <v xml:space="preserve"> </v>
      </c>
      <c r="D82" t="str">
        <f t="shared" si="26"/>
        <v xml:space="preserve"> </v>
      </c>
      <c r="E82" s="1" t="str">
        <f t="shared" si="27"/>
        <v xml:space="preserve"> </v>
      </c>
      <c r="F82" s="1">
        <f t="shared" si="31"/>
        <v>0</v>
      </c>
      <c r="G82" s="1" t="str">
        <f t="shared" si="39"/>
        <v xml:space="preserve"> </v>
      </c>
      <c r="H82" s="42" t="str">
        <f t="shared" si="32"/>
        <v xml:space="preserve"> </v>
      </c>
      <c r="I82" s="1" t="str">
        <f t="shared" si="28"/>
        <v xml:space="preserve"> </v>
      </c>
      <c r="J82" s="1" t="str">
        <f t="shared" si="29"/>
        <v xml:space="preserve"> </v>
      </c>
      <c r="K82" s="1" t="str">
        <f t="shared" si="30"/>
        <v xml:space="preserve"> </v>
      </c>
      <c r="L82" s="7"/>
      <c r="M82">
        <f t="shared" si="33"/>
        <v>366</v>
      </c>
      <c r="N82">
        <f t="shared" si="34"/>
        <v>366</v>
      </c>
      <c r="O82" t="str">
        <f t="shared" si="35"/>
        <v>MAIFREDI DOMINICK</v>
      </c>
      <c r="P82" s="1" t="str">
        <f t="shared" si="36"/>
        <v>X01187</v>
      </c>
      <c r="Q82" s="22">
        <f t="shared" si="43"/>
        <v>41233</v>
      </c>
      <c r="R82" s="19" t="str">
        <f t="shared" si="37"/>
        <v>LOM</v>
      </c>
      <c r="S82" s="1">
        <f t="shared" si="44"/>
        <v>85</v>
      </c>
      <c r="T82" s="1" t="str">
        <f t="shared" si="45"/>
        <v>JUNIOR</v>
      </c>
      <c r="U82" s="42" t="str">
        <f t="shared" si="38"/>
        <v>MAIFREDI DOMINICK</v>
      </c>
      <c r="W82" t="s">
        <v>2041</v>
      </c>
      <c r="X82">
        <v>366</v>
      </c>
      <c r="Y82" t="s">
        <v>2042</v>
      </c>
      <c r="Z82" s="14">
        <v>41233</v>
      </c>
      <c r="AA82" t="s">
        <v>19</v>
      </c>
      <c r="AB82">
        <v>85</v>
      </c>
      <c r="AC82" t="s">
        <v>4</v>
      </c>
      <c r="AD82" t="s">
        <v>2042</v>
      </c>
      <c r="AE82">
        <v>2024</v>
      </c>
    </row>
    <row r="83" spans="1:31" ht="15.75" x14ac:dyDescent="0.25">
      <c r="A83" s="3">
        <v>80</v>
      </c>
      <c r="B83" s="4">
        <f t="shared" si="24"/>
        <v>80</v>
      </c>
      <c r="C83" s="1" t="str">
        <f t="shared" si="25"/>
        <v xml:space="preserve"> </v>
      </c>
      <c r="D83" t="str">
        <f t="shared" si="26"/>
        <v xml:space="preserve"> </v>
      </c>
      <c r="E83" s="1" t="str">
        <f t="shared" si="27"/>
        <v xml:space="preserve"> </v>
      </c>
      <c r="F83" s="1">
        <f t="shared" si="31"/>
        <v>0</v>
      </c>
      <c r="G83" s="1" t="str">
        <f t="shared" si="39"/>
        <v xml:space="preserve"> </v>
      </c>
      <c r="H83" s="42" t="str">
        <f t="shared" si="32"/>
        <v xml:space="preserve"> </v>
      </c>
      <c r="I83" s="1" t="str">
        <f t="shared" si="28"/>
        <v xml:space="preserve"> </v>
      </c>
      <c r="J83" s="1" t="str">
        <f t="shared" si="29"/>
        <v xml:space="preserve"> </v>
      </c>
      <c r="K83" s="1" t="str">
        <f t="shared" si="30"/>
        <v xml:space="preserve"> </v>
      </c>
      <c r="L83" s="7"/>
      <c r="M83">
        <f t="shared" si="33"/>
        <v>425</v>
      </c>
      <c r="N83">
        <f t="shared" si="34"/>
        <v>425</v>
      </c>
      <c r="O83" t="str">
        <f t="shared" si="35"/>
        <v>SUKLJAN TEO</v>
      </c>
      <c r="P83" s="1" t="str">
        <f t="shared" si="36"/>
        <v>W03943</v>
      </c>
      <c r="Q83" s="22">
        <f t="shared" si="43"/>
        <v>40635</v>
      </c>
      <c r="R83" s="19" t="str">
        <f t="shared" si="37"/>
        <v>FVG</v>
      </c>
      <c r="S83" s="1">
        <f t="shared" si="44"/>
        <v>85</v>
      </c>
      <c r="T83" s="1" t="str">
        <f t="shared" si="45"/>
        <v>SENIOR</v>
      </c>
      <c r="U83" s="42" t="str">
        <f t="shared" si="38"/>
        <v>SUKLJAN TEO</v>
      </c>
      <c r="W83" t="s">
        <v>2956</v>
      </c>
      <c r="X83">
        <v>425</v>
      </c>
      <c r="Y83" t="s">
        <v>2957</v>
      </c>
      <c r="Z83" s="14">
        <v>40635</v>
      </c>
      <c r="AA83" t="s">
        <v>24</v>
      </c>
      <c r="AB83">
        <v>85</v>
      </c>
      <c r="AC83" t="s">
        <v>8</v>
      </c>
      <c r="AD83" t="s">
        <v>2957</v>
      </c>
      <c r="AE83">
        <v>2024</v>
      </c>
    </row>
    <row r="84" spans="1:31" ht="15.75" x14ac:dyDescent="0.25">
      <c r="A84" s="3">
        <v>81</v>
      </c>
      <c r="B84" s="4">
        <f t="shared" si="24"/>
        <v>81</v>
      </c>
      <c r="C84" s="1" t="str">
        <f t="shared" si="25"/>
        <v xml:space="preserve"> </v>
      </c>
      <c r="D84" t="str">
        <f t="shared" si="26"/>
        <v xml:space="preserve"> </v>
      </c>
      <c r="E84" s="1" t="str">
        <f t="shared" si="27"/>
        <v xml:space="preserve"> </v>
      </c>
      <c r="F84" s="1">
        <f t="shared" si="31"/>
        <v>0</v>
      </c>
      <c r="G84" s="1" t="str">
        <f t="shared" si="39"/>
        <v xml:space="preserve"> </v>
      </c>
      <c r="H84" s="42" t="str">
        <f t="shared" si="32"/>
        <v xml:space="preserve"> </v>
      </c>
      <c r="I84" s="1" t="str">
        <f t="shared" si="28"/>
        <v xml:space="preserve"> </v>
      </c>
      <c r="J84" s="1" t="str">
        <f t="shared" si="29"/>
        <v xml:space="preserve"> </v>
      </c>
      <c r="K84" s="1" t="str">
        <f t="shared" si="30"/>
        <v xml:space="preserve"> </v>
      </c>
      <c r="L84" s="7"/>
      <c r="M84">
        <f t="shared" si="33"/>
        <v>444</v>
      </c>
      <c r="N84">
        <f t="shared" si="34"/>
        <v>444</v>
      </c>
      <c r="O84" t="str">
        <f t="shared" si="35"/>
        <v>VETTORELLO LORENZO</v>
      </c>
      <c r="P84" s="1" t="str">
        <f t="shared" si="36"/>
        <v>A02004</v>
      </c>
      <c r="Q84" s="22">
        <f t="shared" si="43"/>
        <v>40440</v>
      </c>
      <c r="R84" s="19" t="str">
        <f t="shared" si="37"/>
        <v>VEN</v>
      </c>
      <c r="S84" s="1">
        <f t="shared" si="44"/>
        <v>85</v>
      </c>
      <c r="T84" s="1" t="str">
        <f t="shared" si="45"/>
        <v>SENIOR</v>
      </c>
      <c r="U84" s="42" t="str">
        <f t="shared" si="38"/>
        <v>VETTORELLO LORENZO</v>
      </c>
      <c r="W84" t="s">
        <v>3544</v>
      </c>
      <c r="X84">
        <v>444</v>
      </c>
      <c r="Y84" t="s">
        <v>3545</v>
      </c>
      <c r="Z84" s="14">
        <v>40440</v>
      </c>
      <c r="AA84" t="s">
        <v>21</v>
      </c>
      <c r="AB84">
        <v>85</v>
      </c>
      <c r="AC84" t="s">
        <v>8</v>
      </c>
      <c r="AD84" t="s">
        <v>3545</v>
      </c>
      <c r="AE84">
        <v>2024</v>
      </c>
    </row>
    <row r="85" spans="1:31" ht="15.75" x14ac:dyDescent="0.25">
      <c r="A85" s="3">
        <v>82</v>
      </c>
      <c r="B85" s="4">
        <f t="shared" si="24"/>
        <v>82</v>
      </c>
      <c r="C85" s="1" t="str">
        <f t="shared" si="25"/>
        <v xml:space="preserve"> </v>
      </c>
      <c r="D85" t="str">
        <f t="shared" si="26"/>
        <v xml:space="preserve"> </v>
      </c>
      <c r="E85" s="1" t="str">
        <f t="shared" si="27"/>
        <v xml:space="preserve"> </v>
      </c>
      <c r="F85" s="1">
        <f t="shared" si="31"/>
        <v>0</v>
      </c>
      <c r="G85" s="1" t="str">
        <f t="shared" si="39"/>
        <v xml:space="preserve"> </v>
      </c>
      <c r="H85" s="42" t="str">
        <f t="shared" si="32"/>
        <v xml:space="preserve"> </v>
      </c>
      <c r="I85" s="1" t="str">
        <f t="shared" si="28"/>
        <v xml:space="preserve"> </v>
      </c>
      <c r="J85" s="1" t="str">
        <f t="shared" si="29"/>
        <v xml:space="preserve"> </v>
      </c>
      <c r="K85" s="1" t="str">
        <f t="shared" si="30"/>
        <v xml:space="preserve"> </v>
      </c>
      <c r="L85" s="7"/>
      <c r="M85">
        <f t="shared" si="33"/>
        <v>471</v>
      </c>
      <c r="N85">
        <f t="shared" si="34"/>
        <v>471</v>
      </c>
      <c r="O85" t="str">
        <f t="shared" si="35"/>
        <v>MANCUSO OLIVER</v>
      </c>
      <c r="P85" s="1" t="str">
        <f t="shared" si="36"/>
        <v>X00894</v>
      </c>
      <c r="Q85" s="22">
        <f t="shared" si="43"/>
        <v>40787</v>
      </c>
      <c r="R85" s="19" t="str">
        <f t="shared" si="37"/>
        <v>FVG</v>
      </c>
      <c r="S85" s="1">
        <f t="shared" si="44"/>
        <v>85</v>
      </c>
      <c r="T85" s="1" t="str">
        <f t="shared" si="45"/>
        <v>SENIOR</v>
      </c>
      <c r="U85" s="42" t="str">
        <f t="shared" si="38"/>
        <v>MANCUSO OLIVER</v>
      </c>
      <c r="W85" t="s">
        <v>1828</v>
      </c>
      <c r="X85">
        <v>471</v>
      </c>
      <c r="Y85" t="s">
        <v>1829</v>
      </c>
      <c r="Z85" s="14">
        <v>40787</v>
      </c>
      <c r="AA85" t="s">
        <v>24</v>
      </c>
      <c r="AB85">
        <v>85</v>
      </c>
      <c r="AC85" t="s">
        <v>8</v>
      </c>
      <c r="AD85" t="s">
        <v>1829</v>
      </c>
      <c r="AE85">
        <v>2024</v>
      </c>
    </row>
    <row r="86" spans="1:31" ht="15.75" x14ac:dyDescent="0.25">
      <c r="A86" s="3">
        <v>83</v>
      </c>
      <c r="B86" s="4">
        <f t="shared" si="24"/>
        <v>83</v>
      </c>
      <c r="C86" s="1" t="str">
        <f t="shared" si="25"/>
        <v xml:space="preserve"> </v>
      </c>
      <c r="D86" t="str">
        <f t="shared" si="26"/>
        <v xml:space="preserve"> </v>
      </c>
      <c r="E86" s="1" t="str">
        <f t="shared" si="27"/>
        <v xml:space="preserve"> </v>
      </c>
      <c r="F86" s="1">
        <f t="shared" si="31"/>
        <v>0</v>
      </c>
      <c r="G86" s="1" t="str">
        <f t="shared" si="39"/>
        <v xml:space="preserve"> </v>
      </c>
      <c r="H86" s="42" t="str">
        <f t="shared" si="32"/>
        <v xml:space="preserve"> </v>
      </c>
      <c r="I86" s="1" t="str">
        <f t="shared" si="28"/>
        <v xml:space="preserve"> </v>
      </c>
      <c r="J86" s="1" t="str">
        <f t="shared" si="29"/>
        <v xml:space="preserve"> </v>
      </c>
      <c r="K86" s="1" t="str">
        <f t="shared" si="30"/>
        <v xml:space="preserve"> </v>
      </c>
      <c r="L86" s="7"/>
      <c r="M86">
        <f t="shared" si="33"/>
        <v>609</v>
      </c>
      <c r="N86">
        <f t="shared" si="34"/>
        <v>609</v>
      </c>
      <c r="O86" t="str">
        <f t="shared" si="35"/>
        <v>FULCO ELIA</v>
      </c>
      <c r="P86" s="1" t="str">
        <f t="shared" si="36"/>
        <v>W00497</v>
      </c>
      <c r="Q86" s="22">
        <f t="shared" si="43"/>
        <v>40792</v>
      </c>
      <c r="R86" s="19" t="str">
        <f t="shared" si="37"/>
        <v>PTR</v>
      </c>
      <c r="S86" s="1">
        <f t="shared" si="44"/>
        <v>85</v>
      </c>
      <c r="T86" s="1" t="str">
        <f t="shared" si="45"/>
        <v>SENIOR</v>
      </c>
      <c r="U86" s="42" t="str">
        <f t="shared" si="38"/>
        <v>FULCO ELIA</v>
      </c>
      <c r="W86" t="s">
        <v>944</v>
      </c>
      <c r="X86">
        <v>609</v>
      </c>
      <c r="Y86" t="s">
        <v>945</v>
      </c>
      <c r="Z86" s="14">
        <v>40792</v>
      </c>
      <c r="AA86" t="s">
        <v>1300</v>
      </c>
      <c r="AB86">
        <v>85</v>
      </c>
      <c r="AC86" t="s">
        <v>8</v>
      </c>
      <c r="AD86" t="s">
        <v>945</v>
      </c>
      <c r="AE86">
        <v>2024</v>
      </c>
    </row>
    <row r="87" spans="1:31" ht="15.75" x14ac:dyDescent="0.25">
      <c r="A87" s="3">
        <v>84</v>
      </c>
      <c r="B87" s="4" t="str">
        <f t="shared" si="24"/>
        <v xml:space="preserve"> </v>
      </c>
      <c r="C87" s="1">
        <f t="shared" si="25"/>
        <v>84</v>
      </c>
      <c r="D87" t="str">
        <f t="shared" si="26"/>
        <v>CORANI FABIO</v>
      </c>
      <c r="E87" s="1" t="str">
        <f t="shared" si="27"/>
        <v>Z00302</v>
      </c>
      <c r="F87" s="1">
        <f t="shared" si="31"/>
        <v>0</v>
      </c>
      <c r="G87" s="1" t="str">
        <f t="shared" si="39"/>
        <v xml:space="preserve"> </v>
      </c>
      <c r="H87" s="42" t="str">
        <f t="shared" si="32"/>
        <v>CORANI FABIO</v>
      </c>
      <c r="I87" s="1" t="str">
        <f t="shared" si="28"/>
        <v>LOM</v>
      </c>
      <c r="J87" s="1">
        <f t="shared" si="29"/>
        <v>85</v>
      </c>
      <c r="K87" s="1" t="str">
        <f t="shared" si="30"/>
        <v>SENIOR</v>
      </c>
      <c r="L87" s="7"/>
      <c r="M87">
        <f t="shared" si="33"/>
        <v>616</v>
      </c>
      <c r="N87">
        <f t="shared" si="34"/>
        <v>616</v>
      </c>
      <c r="O87" t="str">
        <f t="shared" si="35"/>
        <v>CORRADI EDOARDO</v>
      </c>
      <c r="P87" s="1" t="str">
        <f t="shared" si="36"/>
        <v>W03191</v>
      </c>
      <c r="Q87" s="22">
        <f t="shared" si="43"/>
        <v>41034</v>
      </c>
      <c r="R87" s="19" t="str">
        <f t="shared" si="37"/>
        <v>PTR</v>
      </c>
      <c r="S87" s="1">
        <f t="shared" si="44"/>
        <v>85</v>
      </c>
      <c r="T87" s="1" t="str">
        <f t="shared" si="45"/>
        <v>JUNIOR</v>
      </c>
      <c r="U87" s="42" t="str">
        <f t="shared" si="38"/>
        <v>CORRADI EDOARDO</v>
      </c>
      <c r="W87" t="s">
        <v>3563</v>
      </c>
      <c r="X87">
        <v>616</v>
      </c>
      <c r="Y87" t="s">
        <v>3564</v>
      </c>
      <c r="Z87" s="14">
        <v>41034</v>
      </c>
      <c r="AA87" t="s">
        <v>1300</v>
      </c>
      <c r="AB87">
        <v>85</v>
      </c>
      <c r="AC87" t="s">
        <v>4</v>
      </c>
      <c r="AD87" t="s">
        <v>3564</v>
      </c>
      <c r="AE87">
        <v>2024</v>
      </c>
    </row>
    <row r="88" spans="1:31" ht="15.75" x14ac:dyDescent="0.25">
      <c r="A88" s="3">
        <v>85</v>
      </c>
      <c r="B88" s="4" t="str">
        <f t="shared" si="24"/>
        <v xml:space="preserve"> </v>
      </c>
      <c r="C88" s="1">
        <f t="shared" si="25"/>
        <v>85</v>
      </c>
      <c r="D88" t="str">
        <f t="shared" si="26"/>
        <v>VAJENTE CRISTIAN</v>
      </c>
      <c r="E88" s="1" t="str">
        <f t="shared" si="27"/>
        <v>Z00436</v>
      </c>
      <c r="F88" s="1">
        <f t="shared" si="31"/>
        <v>0</v>
      </c>
      <c r="G88" s="1" t="str">
        <f t="shared" si="39"/>
        <v xml:space="preserve"> </v>
      </c>
      <c r="H88" s="42" t="str">
        <f t="shared" si="32"/>
        <v>VAJENTE CRISTIAN</v>
      </c>
      <c r="I88" s="1" t="str">
        <f t="shared" si="28"/>
        <v>VEN</v>
      </c>
      <c r="J88" s="1">
        <f t="shared" si="29"/>
        <v>85</v>
      </c>
      <c r="K88" s="1" t="str">
        <f t="shared" si="30"/>
        <v>SENIOR</v>
      </c>
      <c r="L88" s="7"/>
      <c r="M88">
        <f t="shared" si="33"/>
        <v>701</v>
      </c>
      <c r="N88">
        <f t="shared" si="34"/>
        <v>701</v>
      </c>
      <c r="O88" t="str">
        <f t="shared" si="35"/>
        <v>MERVIC LOVRO</v>
      </c>
      <c r="P88" s="1" t="str">
        <f t="shared" si="36"/>
        <v>Y02239</v>
      </c>
      <c r="Q88" s="22">
        <f t="shared" si="43"/>
        <v>41073</v>
      </c>
      <c r="R88" s="19" t="str">
        <f t="shared" si="37"/>
        <v>FVG</v>
      </c>
      <c r="S88" s="1">
        <f t="shared" si="44"/>
        <v>85</v>
      </c>
      <c r="T88" s="1" t="str">
        <f t="shared" si="45"/>
        <v>JUNIOR</v>
      </c>
      <c r="U88" s="42" t="str">
        <f t="shared" si="38"/>
        <v>MERVIC LOVRO</v>
      </c>
      <c r="W88" t="s">
        <v>3412</v>
      </c>
      <c r="X88">
        <v>701</v>
      </c>
      <c r="Y88" t="s">
        <v>3413</v>
      </c>
      <c r="Z88" s="14">
        <v>41073</v>
      </c>
      <c r="AA88" t="s">
        <v>24</v>
      </c>
      <c r="AB88">
        <v>85</v>
      </c>
      <c r="AC88" t="s">
        <v>4</v>
      </c>
      <c r="AD88" t="s">
        <v>3413</v>
      </c>
      <c r="AE88">
        <v>2024</v>
      </c>
    </row>
    <row r="89" spans="1:31" ht="15.75" x14ac:dyDescent="0.25">
      <c r="A89" s="3">
        <v>86</v>
      </c>
      <c r="B89" s="4">
        <f t="shared" si="24"/>
        <v>86</v>
      </c>
      <c r="C89" s="1" t="str">
        <f t="shared" si="25"/>
        <v xml:space="preserve"> </v>
      </c>
      <c r="D89" t="str">
        <f t="shared" si="26"/>
        <v xml:space="preserve"> </v>
      </c>
      <c r="E89" s="1" t="str">
        <f t="shared" si="27"/>
        <v xml:space="preserve"> </v>
      </c>
      <c r="F89" s="1">
        <f t="shared" si="31"/>
        <v>0</v>
      </c>
      <c r="G89" s="1" t="str">
        <f t="shared" si="39"/>
        <v xml:space="preserve"> </v>
      </c>
      <c r="H89" s="42" t="str">
        <f t="shared" si="32"/>
        <v xml:space="preserve"> </v>
      </c>
      <c r="I89" s="1" t="str">
        <f t="shared" si="28"/>
        <v xml:space="preserve"> </v>
      </c>
      <c r="J89" s="1" t="str">
        <f t="shared" si="29"/>
        <v xml:space="preserve"> </v>
      </c>
      <c r="K89" s="1" t="str">
        <f t="shared" si="30"/>
        <v xml:space="preserve"> </v>
      </c>
      <c r="L89" s="7"/>
      <c r="M89">
        <f t="shared" si="33"/>
        <v>746</v>
      </c>
      <c r="N89">
        <f t="shared" si="34"/>
        <v>746</v>
      </c>
      <c r="O89" t="str">
        <f t="shared" si="35"/>
        <v>DAL SANTO ALESSANDRO</v>
      </c>
      <c r="P89" s="1" t="str">
        <f t="shared" si="36"/>
        <v>Z00978</v>
      </c>
      <c r="Q89" s="22">
        <f t="shared" si="43"/>
        <v>42004</v>
      </c>
      <c r="R89" s="19" t="str">
        <f t="shared" si="37"/>
        <v>VEN</v>
      </c>
      <c r="S89" s="1">
        <f t="shared" si="44"/>
        <v>85</v>
      </c>
      <c r="T89" s="1" t="str">
        <f t="shared" si="45"/>
        <v>JUNIOR</v>
      </c>
      <c r="U89" s="42" t="str">
        <f t="shared" si="38"/>
        <v>DAL SANTO ALESSANDRO</v>
      </c>
      <c r="W89" t="s">
        <v>2022</v>
      </c>
      <c r="X89">
        <v>746</v>
      </c>
      <c r="Y89" t="s">
        <v>2023</v>
      </c>
      <c r="Z89" s="14">
        <v>42004</v>
      </c>
      <c r="AA89" t="s">
        <v>21</v>
      </c>
      <c r="AB89">
        <v>85</v>
      </c>
      <c r="AC89" t="s">
        <v>4</v>
      </c>
      <c r="AD89" t="s">
        <v>2023</v>
      </c>
      <c r="AE89">
        <v>2024</v>
      </c>
    </row>
    <row r="90" spans="1:31" ht="15.75" x14ac:dyDescent="0.25">
      <c r="A90" s="3">
        <v>87</v>
      </c>
      <c r="B90" s="4">
        <f t="shared" si="24"/>
        <v>87</v>
      </c>
      <c r="C90" s="1" t="str">
        <f t="shared" si="25"/>
        <v xml:space="preserve"> </v>
      </c>
      <c r="D90" t="str">
        <f t="shared" si="26"/>
        <v xml:space="preserve"> </v>
      </c>
      <c r="E90" s="1" t="str">
        <f t="shared" si="27"/>
        <v xml:space="preserve"> </v>
      </c>
      <c r="F90" s="1">
        <f t="shared" si="31"/>
        <v>0</v>
      </c>
      <c r="G90" s="1" t="str">
        <f t="shared" si="39"/>
        <v xml:space="preserve"> </v>
      </c>
      <c r="H90" s="42" t="str">
        <f t="shared" si="32"/>
        <v xml:space="preserve"> </v>
      </c>
      <c r="I90" s="1" t="str">
        <f t="shared" si="28"/>
        <v xml:space="preserve"> </v>
      </c>
      <c r="J90" s="1" t="str">
        <f t="shared" si="29"/>
        <v xml:space="preserve"> </v>
      </c>
      <c r="K90" s="1" t="str">
        <f t="shared" si="30"/>
        <v xml:space="preserve"> </v>
      </c>
      <c r="L90" s="7"/>
      <c r="M90">
        <f t="shared" si="33"/>
        <v>773</v>
      </c>
      <c r="N90">
        <f t="shared" si="34"/>
        <v>773</v>
      </c>
      <c r="O90" t="str">
        <f t="shared" si="35"/>
        <v>GAMPENRIEDER JAKOB</v>
      </c>
      <c r="P90" s="1" t="str">
        <f t="shared" si="36"/>
        <v>X11308</v>
      </c>
      <c r="Q90" s="22">
        <f t="shared" si="43"/>
        <v>41356</v>
      </c>
      <c r="R90" s="19" t="str">
        <f t="shared" si="37"/>
        <v>PBZ</v>
      </c>
      <c r="S90" s="1">
        <f t="shared" si="44"/>
        <v>85</v>
      </c>
      <c r="T90" s="1" t="str">
        <f t="shared" si="45"/>
        <v>JUNIOR</v>
      </c>
      <c r="U90" s="42" t="str">
        <f t="shared" si="38"/>
        <v>GAMPENRIEDER JAKOB</v>
      </c>
      <c r="W90" t="s">
        <v>817</v>
      </c>
      <c r="X90">
        <v>773</v>
      </c>
      <c r="Y90" t="s">
        <v>796</v>
      </c>
      <c r="Z90" s="14">
        <v>41356</v>
      </c>
      <c r="AA90" t="s">
        <v>23</v>
      </c>
      <c r="AB90">
        <v>85</v>
      </c>
      <c r="AC90" t="s">
        <v>4</v>
      </c>
      <c r="AD90" t="s">
        <v>796</v>
      </c>
      <c r="AE90">
        <v>2024</v>
      </c>
    </row>
    <row r="91" spans="1:31" ht="15.75" x14ac:dyDescent="0.25">
      <c r="A91" s="3">
        <v>88</v>
      </c>
      <c r="B91" s="4" t="str">
        <f t="shared" si="24"/>
        <v xml:space="preserve"> </v>
      </c>
      <c r="C91" s="1">
        <f t="shared" si="25"/>
        <v>88</v>
      </c>
      <c r="D91" t="str">
        <f t="shared" si="26"/>
        <v>CATALANO LORENZO</v>
      </c>
      <c r="E91" s="1" t="str">
        <f t="shared" si="27"/>
        <v>V03305</v>
      </c>
      <c r="F91" s="1">
        <f t="shared" si="31"/>
        <v>0</v>
      </c>
      <c r="G91" s="1" t="str">
        <f t="shared" si="39"/>
        <v xml:space="preserve"> </v>
      </c>
      <c r="H91" s="42" t="str">
        <f t="shared" si="32"/>
        <v>CATALANO LORENZO</v>
      </c>
      <c r="I91" s="1" t="str">
        <f t="shared" si="28"/>
        <v>TOS</v>
      </c>
      <c r="J91" s="1">
        <f t="shared" si="29"/>
        <v>85</v>
      </c>
      <c r="K91" s="1" t="str">
        <f t="shared" si="30"/>
        <v>SENIOR</v>
      </c>
      <c r="L91" s="7"/>
      <c r="M91">
        <f t="shared" si="33"/>
        <v>777</v>
      </c>
      <c r="N91">
        <f t="shared" si="34"/>
        <v>777</v>
      </c>
      <c r="O91" t="str">
        <f t="shared" si="35"/>
        <v>AMALI CRISTIAN</v>
      </c>
      <c r="P91" s="1" t="str">
        <f t="shared" si="36"/>
        <v>V01805</v>
      </c>
      <c r="Q91" s="22">
        <f t="shared" si="43"/>
        <v>40582</v>
      </c>
      <c r="R91" s="19" t="str">
        <f t="shared" si="37"/>
        <v>MAR</v>
      </c>
      <c r="S91" s="1">
        <f t="shared" si="44"/>
        <v>85</v>
      </c>
      <c r="T91" s="1" t="str">
        <f t="shared" si="45"/>
        <v>SENIOR</v>
      </c>
      <c r="U91" s="42" t="str">
        <f t="shared" si="38"/>
        <v>AMALI CRISTIAN</v>
      </c>
      <c r="W91" t="s">
        <v>2072</v>
      </c>
      <c r="X91">
        <v>777</v>
      </c>
      <c r="Y91" t="s">
        <v>2073</v>
      </c>
      <c r="Z91" s="14">
        <v>40582</v>
      </c>
      <c r="AA91" t="s">
        <v>1622</v>
      </c>
      <c r="AB91">
        <v>85</v>
      </c>
      <c r="AC91" t="s">
        <v>8</v>
      </c>
      <c r="AD91" t="s">
        <v>2073</v>
      </c>
      <c r="AE91">
        <v>2024</v>
      </c>
    </row>
    <row r="92" spans="1:31" ht="15.75" x14ac:dyDescent="0.25">
      <c r="A92" s="3">
        <v>89</v>
      </c>
      <c r="B92" s="4">
        <f t="shared" si="24"/>
        <v>89</v>
      </c>
      <c r="C92" s="1" t="str">
        <f t="shared" si="25"/>
        <v xml:space="preserve"> </v>
      </c>
      <c r="D92" t="str">
        <f t="shared" si="26"/>
        <v xml:space="preserve"> </v>
      </c>
      <c r="E92" s="1" t="str">
        <f t="shared" si="27"/>
        <v xml:space="preserve"> </v>
      </c>
      <c r="F92" s="1">
        <f t="shared" si="31"/>
        <v>0</v>
      </c>
      <c r="G92" s="1" t="str">
        <f t="shared" si="39"/>
        <v xml:space="preserve"> </v>
      </c>
      <c r="H92" s="42" t="str">
        <f t="shared" si="32"/>
        <v xml:space="preserve"> </v>
      </c>
      <c r="I92" s="1" t="str">
        <f t="shared" si="28"/>
        <v xml:space="preserve"> </v>
      </c>
      <c r="J92" s="1" t="str">
        <f t="shared" si="29"/>
        <v xml:space="preserve"> </v>
      </c>
      <c r="K92" s="1" t="str">
        <f t="shared" si="30"/>
        <v xml:space="preserve"> </v>
      </c>
      <c r="L92" s="7"/>
      <c r="M92">
        <f t="shared" si="33"/>
        <v>813</v>
      </c>
      <c r="N92">
        <f t="shared" si="34"/>
        <v>813</v>
      </c>
      <c r="O92" t="str">
        <f t="shared" si="35"/>
        <v>MARANGON GIACOMO</v>
      </c>
      <c r="P92" s="1" t="str">
        <f t="shared" si="36"/>
        <v>A00388</v>
      </c>
      <c r="Q92" s="22">
        <f t="shared" si="43"/>
        <v>41463</v>
      </c>
      <c r="R92" s="19" t="str">
        <f t="shared" si="37"/>
        <v>VEN</v>
      </c>
      <c r="S92" s="1">
        <f t="shared" si="44"/>
        <v>85</v>
      </c>
      <c r="T92" s="1" t="str">
        <f t="shared" si="45"/>
        <v>JUNIOR</v>
      </c>
      <c r="U92" s="42" t="str">
        <f t="shared" si="38"/>
        <v>MARANGON GIACOMO</v>
      </c>
      <c r="W92" t="s">
        <v>3587</v>
      </c>
      <c r="X92">
        <v>813</v>
      </c>
      <c r="Y92" t="s">
        <v>3588</v>
      </c>
      <c r="Z92" s="14">
        <v>41463</v>
      </c>
      <c r="AA92" t="s">
        <v>21</v>
      </c>
      <c r="AB92">
        <v>85</v>
      </c>
      <c r="AC92" t="s">
        <v>4</v>
      </c>
      <c r="AD92" t="s">
        <v>3588</v>
      </c>
      <c r="AE92">
        <v>2024</v>
      </c>
    </row>
    <row r="93" spans="1:31" ht="15.75" x14ac:dyDescent="0.25">
      <c r="A93" s="3">
        <v>90</v>
      </c>
      <c r="B93" s="4">
        <f t="shared" si="24"/>
        <v>90</v>
      </c>
      <c r="C93" s="1" t="str">
        <f t="shared" si="25"/>
        <v xml:space="preserve"> </v>
      </c>
      <c r="D93" t="str">
        <f t="shared" si="26"/>
        <v xml:space="preserve"> </v>
      </c>
      <c r="E93" s="1" t="str">
        <f t="shared" si="27"/>
        <v xml:space="preserve"> </v>
      </c>
      <c r="F93" s="1">
        <f t="shared" si="31"/>
        <v>0</v>
      </c>
      <c r="G93" s="1" t="str">
        <f t="shared" si="39"/>
        <v xml:space="preserve"> </v>
      </c>
      <c r="H93" s="42" t="str">
        <f t="shared" si="32"/>
        <v xml:space="preserve"> </v>
      </c>
      <c r="I93" s="1" t="str">
        <f t="shared" si="28"/>
        <v xml:space="preserve"> </v>
      </c>
      <c r="J93" s="1" t="str">
        <f t="shared" si="29"/>
        <v xml:space="preserve"> </v>
      </c>
      <c r="K93" s="1" t="str">
        <f t="shared" si="30"/>
        <v xml:space="preserve"> </v>
      </c>
      <c r="L93" s="7"/>
      <c r="M93">
        <f t="shared" si="33"/>
        <v>818</v>
      </c>
      <c r="N93">
        <f t="shared" si="34"/>
        <v>818</v>
      </c>
      <c r="O93" t="str">
        <f t="shared" si="35"/>
        <v>GONZO KEVIN</v>
      </c>
      <c r="P93" s="1" t="str">
        <f t="shared" si="36"/>
        <v>Z03186</v>
      </c>
      <c r="Q93" s="22">
        <f t="shared" si="43"/>
        <v>41221</v>
      </c>
      <c r="R93" s="19" t="str">
        <f t="shared" si="37"/>
        <v>VEN</v>
      </c>
      <c r="S93" s="1">
        <f t="shared" si="44"/>
        <v>85</v>
      </c>
      <c r="T93" s="1" t="str">
        <f t="shared" si="45"/>
        <v>JUNIOR</v>
      </c>
      <c r="U93" s="42" t="str">
        <f t="shared" si="38"/>
        <v>GONZO KEVIN</v>
      </c>
      <c r="W93" t="s">
        <v>1978</v>
      </c>
      <c r="X93">
        <v>818</v>
      </c>
      <c r="Y93" t="s">
        <v>1979</v>
      </c>
      <c r="Z93" s="14">
        <v>41221</v>
      </c>
      <c r="AA93" t="s">
        <v>21</v>
      </c>
      <c r="AB93">
        <v>85</v>
      </c>
      <c r="AC93" t="s">
        <v>4</v>
      </c>
      <c r="AD93" t="s">
        <v>1979</v>
      </c>
      <c r="AE93">
        <v>2024</v>
      </c>
    </row>
    <row r="94" spans="1:31" ht="15.75" x14ac:dyDescent="0.25">
      <c r="A94" s="3">
        <v>91</v>
      </c>
      <c r="B94" s="4" t="str">
        <f t="shared" si="24"/>
        <v xml:space="preserve"> </v>
      </c>
      <c r="C94" s="1">
        <f t="shared" si="25"/>
        <v>91</v>
      </c>
      <c r="D94" t="str">
        <f t="shared" si="26"/>
        <v>BURRINI RICCARDO</v>
      </c>
      <c r="E94" s="1" t="str">
        <f t="shared" si="27"/>
        <v>V04431</v>
      </c>
      <c r="F94" s="1">
        <f t="shared" si="31"/>
        <v>0</v>
      </c>
      <c r="G94" s="1" t="str">
        <f t="shared" si="39"/>
        <v xml:space="preserve"> </v>
      </c>
      <c r="H94" s="42" t="str">
        <f t="shared" si="32"/>
        <v>BURRINI RICCARDO</v>
      </c>
      <c r="I94" s="1" t="str">
        <f t="shared" si="28"/>
        <v>TOS</v>
      </c>
      <c r="J94" s="1">
        <f t="shared" si="29"/>
        <v>85</v>
      </c>
      <c r="K94" s="1" t="str">
        <f t="shared" si="30"/>
        <v>SENIOR</v>
      </c>
      <c r="L94" s="7"/>
      <c r="M94">
        <f t="shared" si="33"/>
        <v>902</v>
      </c>
      <c r="N94">
        <f t="shared" si="34"/>
        <v>902</v>
      </c>
      <c r="O94" t="str">
        <f t="shared" si="35"/>
        <v>CEOLA ANDREA</v>
      </c>
      <c r="P94" s="1" t="str">
        <f t="shared" si="36"/>
        <v>Z03469</v>
      </c>
      <c r="Q94" s="22">
        <f t="shared" si="43"/>
        <v>41314</v>
      </c>
      <c r="R94" s="19" t="str">
        <f t="shared" si="37"/>
        <v>VEN</v>
      </c>
      <c r="S94" s="1">
        <f t="shared" si="44"/>
        <v>85</v>
      </c>
      <c r="T94" s="1" t="str">
        <f t="shared" si="45"/>
        <v>JUNIOR</v>
      </c>
      <c r="U94" s="42" t="str">
        <f t="shared" si="38"/>
        <v>CEOLA ANDREA</v>
      </c>
      <c r="W94" t="s">
        <v>2447</v>
      </c>
      <c r="X94">
        <v>902</v>
      </c>
      <c r="Y94" t="s">
        <v>2448</v>
      </c>
      <c r="Z94" s="14">
        <v>41314</v>
      </c>
      <c r="AA94" t="s">
        <v>21</v>
      </c>
      <c r="AB94">
        <v>85</v>
      </c>
      <c r="AC94" t="s">
        <v>4</v>
      </c>
      <c r="AD94" t="s">
        <v>2448</v>
      </c>
      <c r="AE94">
        <v>2024</v>
      </c>
    </row>
    <row r="95" spans="1:31" ht="15.75" x14ac:dyDescent="0.25">
      <c r="A95" s="3">
        <v>92</v>
      </c>
      <c r="B95" s="4">
        <f t="shared" si="24"/>
        <v>92</v>
      </c>
      <c r="C95" s="1" t="str">
        <f t="shared" si="25"/>
        <v xml:space="preserve"> </v>
      </c>
      <c r="D95" t="str">
        <f t="shared" si="26"/>
        <v xml:space="preserve"> </v>
      </c>
      <c r="E95" s="1" t="str">
        <f t="shared" si="27"/>
        <v xml:space="preserve"> </v>
      </c>
      <c r="F95" s="1">
        <f t="shared" si="31"/>
        <v>0</v>
      </c>
      <c r="G95" s="1" t="str">
        <f t="shared" si="39"/>
        <v xml:space="preserve"> </v>
      </c>
      <c r="H95" s="42" t="str">
        <f t="shared" si="32"/>
        <v xml:space="preserve"> </v>
      </c>
      <c r="I95" s="1" t="str">
        <f t="shared" si="28"/>
        <v xml:space="preserve"> </v>
      </c>
      <c r="J95" s="1" t="str">
        <f t="shared" si="29"/>
        <v xml:space="preserve"> </v>
      </c>
      <c r="K95" s="1" t="str">
        <f t="shared" si="30"/>
        <v xml:space="preserve"> </v>
      </c>
      <c r="L95" s="7"/>
      <c r="M95">
        <f t="shared" si="33"/>
        <v>910</v>
      </c>
      <c r="N95">
        <f t="shared" si="34"/>
        <v>910</v>
      </c>
      <c r="O95" t="str">
        <f t="shared" si="35"/>
        <v>TARGA THOMAS</v>
      </c>
      <c r="P95" s="1" t="str">
        <f t="shared" si="36"/>
        <v>A00219</v>
      </c>
      <c r="Q95" s="22">
        <f t="shared" si="43"/>
        <v>41983</v>
      </c>
      <c r="R95" s="19" t="str">
        <f t="shared" si="37"/>
        <v>VEN</v>
      </c>
      <c r="S95" s="1">
        <f t="shared" si="44"/>
        <v>85</v>
      </c>
      <c r="T95" s="1" t="str">
        <f t="shared" si="45"/>
        <v>JUNIOR</v>
      </c>
      <c r="U95" s="42" t="str">
        <f t="shared" si="38"/>
        <v>TARGA THOMAS</v>
      </c>
      <c r="W95" t="s">
        <v>3055</v>
      </c>
      <c r="X95">
        <v>910</v>
      </c>
      <c r="Y95" t="s">
        <v>3056</v>
      </c>
      <c r="Z95" s="14">
        <v>41983</v>
      </c>
      <c r="AA95" t="s">
        <v>21</v>
      </c>
      <c r="AB95">
        <v>85</v>
      </c>
      <c r="AC95" t="s">
        <v>4</v>
      </c>
      <c r="AD95" t="s">
        <v>3056</v>
      </c>
      <c r="AE95">
        <v>2024</v>
      </c>
    </row>
    <row r="96" spans="1:31" ht="15.75" x14ac:dyDescent="0.25">
      <c r="A96" s="3">
        <v>93</v>
      </c>
      <c r="B96" s="4">
        <f t="shared" si="24"/>
        <v>93</v>
      </c>
      <c r="C96" s="1" t="str">
        <f t="shared" si="25"/>
        <v xml:space="preserve"> </v>
      </c>
      <c r="D96" t="str">
        <f t="shared" si="26"/>
        <v xml:space="preserve"> </v>
      </c>
      <c r="E96" s="1" t="str">
        <f t="shared" si="27"/>
        <v xml:space="preserve"> </v>
      </c>
      <c r="F96" s="1">
        <f t="shared" si="31"/>
        <v>0</v>
      </c>
      <c r="G96" s="1" t="str">
        <f t="shared" si="39"/>
        <v xml:space="preserve"> </v>
      </c>
      <c r="H96" s="42" t="str">
        <f t="shared" si="32"/>
        <v xml:space="preserve"> </v>
      </c>
      <c r="I96" s="1" t="str">
        <f t="shared" si="28"/>
        <v xml:space="preserve"> </v>
      </c>
      <c r="J96" s="1" t="str">
        <f t="shared" si="29"/>
        <v xml:space="preserve"> </v>
      </c>
      <c r="K96" s="1" t="str">
        <f t="shared" si="30"/>
        <v xml:space="preserve"> </v>
      </c>
      <c r="L96" s="7"/>
      <c r="M96">
        <f t="shared" si="33"/>
        <v>912</v>
      </c>
      <c r="N96">
        <f t="shared" si="34"/>
        <v>912</v>
      </c>
      <c r="O96" t="str">
        <f t="shared" si="35"/>
        <v>ADDARIO GIUSEPPE</v>
      </c>
      <c r="P96" s="1" t="str">
        <f t="shared" si="36"/>
        <v>Z03857</v>
      </c>
      <c r="Q96" s="22">
        <f t="shared" si="43"/>
        <v>41217</v>
      </c>
      <c r="R96" s="19" t="str">
        <f t="shared" si="37"/>
        <v>VEN</v>
      </c>
      <c r="S96" s="1">
        <f t="shared" si="44"/>
        <v>85</v>
      </c>
      <c r="T96" s="1" t="str">
        <f t="shared" si="45"/>
        <v>JUNIOR</v>
      </c>
      <c r="U96" s="42" t="str">
        <f t="shared" si="38"/>
        <v>ADDARIO GIUSEPPE</v>
      </c>
      <c r="W96" t="s">
        <v>2665</v>
      </c>
      <c r="X96">
        <v>912</v>
      </c>
      <c r="Y96" t="s">
        <v>2666</v>
      </c>
      <c r="Z96" s="14">
        <v>41217</v>
      </c>
      <c r="AA96" t="s">
        <v>21</v>
      </c>
      <c r="AB96">
        <v>85</v>
      </c>
      <c r="AC96" t="s">
        <v>4</v>
      </c>
      <c r="AD96" t="s">
        <v>2666</v>
      </c>
      <c r="AE96">
        <v>2024</v>
      </c>
    </row>
    <row r="97" spans="1:31" ht="15.75" x14ac:dyDescent="0.25">
      <c r="A97" s="3">
        <v>94</v>
      </c>
      <c r="B97" s="4">
        <f t="shared" si="24"/>
        <v>94</v>
      </c>
      <c r="C97" s="1" t="str">
        <f t="shared" si="25"/>
        <v xml:space="preserve"> </v>
      </c>
      <c r="D97" t="str">
        <f t="shared" si="26"/>
        <v xml:space="preserve"> </v>
      </c>
      <c r="E97" s="1" t="str">
        <f t="shared" si="27"/>
        <v xml:space="preserve"> </v>
      </c>
      <c r="F97" s="1">
        <f t="shared" si="31"/>
        <v>0</v>
      </c>
      <c r="G97" s="1" t="str">
        <f t="shared" si="39"/>
        <v xml:space="preserve"> </v>
      </c>
      <c r="H97" s="42" t="str">
        <f t="shared" si="32"/>
        <v xml:space="preserve"> </v>
      </c>
      <c r="I97" s="1" t="str">
        <f t="shared" si="28"/>
        <v xml:space="preserve"> </v>
      </c>
      <c r="J97" s="1" t="str">
        <f t="shared" si="29"/>
        <v xml:space="preserve"> </v>
      </c>
      <c r="K97" s="1" t="str">
        <f t="shared" si="30"/>
        <v xml:space="preserve"> </v>
      </c>
      <c r="L97" s="7"/>
      <c r="M97">
        <f t="shared" si="33"/>
        <v>913</v>
      </c>
      <c r="N97">
        <f t="shared" si="34"/>
        <v>913</v>
      </c>
      <c r="O97" t="str">
        <f t="shared" si="35"/>
        <v>HUEBER GABRIEL</v>
      </c>
      <c r="P97" s="1" t="str">
        <f t="shared" si="36"/>
        <v>X05649</v>
      </c>
      <c r="Q97" s="22">
        <f t="shared" si="43"/>
        <v>41240</v>
      </c>
      <c r="R97" s="19" t="str">
        <f t="shared" si="37"/>
        <v>PBZ</v>
      </c>
      <c r="S97" s="1">
        <f t="shared" si="44"/>
        <v>85</v>
      </c>
      <c r="T97" s="1" t="str">
        <f t="shared" si="45"/>
        <v>JUNIOR</v>
      </c>
      <c r="U97" s="42" t="str">
        <f t="shared" si="38"/>
        <v>HUEBER GABRIEL</v>
      </c>
      <c r="W97" t="s">
        <v>1322</v>
      </c>
      <c r="X97">
        <v>913</v>
      </c>
      <c r="Y97" t="s">
        <v>1323</v>
      </c>
      <c r="Z97" s="14">
        <v>41240</v>
      </c>
      <c r="AA97" t="s">
        <v>23</v>
      </c>
      <c r="AB97">
        <v>85</v>
      </c>
      <c r="AC97" t="s">
        <v>4</v>
      </c>
      <c r="AD97" t="s">
        <v>1323</v>
      </c>
      <c r="AE97">
        <v>2024</v>
      </c>
    </row>
    <row r="98" spans="1:31" ht="15.75" x14ac:dyDescent="0.25">
      <c r="A98" s="3">
        <v>95</v>
      </c>
      <c r="B98" s="4">
        <f t="shared" si="24"/>
        <v>95</v>
      </c>
      <c r="C98" s="1" t="str">
        <f t="shared" si="25"/>
        <v xml:space="preserve"> </v>
      </c>
      <c r="D98" t="str">
        <f t="shared" si="26"/>
        <v xml:space="preserve"> </v>
      </c>
      <c r="E98" s="1" t="str">
        <f t="shared" si="27"/>
        <v xml:space="preserve"> </v>
      </c>
      <c r="F98" s="1">
        <f t="shared" si="31"/>
        <v>0</v>
      </c>
      <c r="G98" s="1" t="str">
        <f t="shared" si="39"/>
        <v xml:space="preserve"> </v>
      </c>
      <c r="H98" s="42" t="str">
        <f t="shared" si="32"/>
        <v xml:space="preserve"> </v>
      </c>
      <c r="I98" s="1" t="str">
        <f t="shared" si="28"/>
        <v xml:space="preserve"> </v>
      </c>
      <c r="J98" s="1" t="str">
        <f t="shared" si="29"/>
        <v xml:space="preserve"> </v>
      </c>
      <c r="K98" s="1" t="str">
        <f t="shared" si="30"/>
        <v xml:space="preserve"> </v>
      </c>
      <c r="L98" s="7"/>
      <c r="M98">
        <f t="shared" si="33"/>
        <v>915</v>
      </c>
      <c r="N98">
        <f t="shared" si="34"/>
        <v>915</v>
      </c>
      <c r="O98" t="str">
        <f t="shared" si="35"/>
        <v>DE SANCTIS GIOVANNI</v>
      </c>
      <c r="P98" s="1" t="str">
        <f t="shared" si="36"/>
        <v>Z00196</v>
      </c>
      <c r="Q98" s="22">
        <f t="shared" si="43"/>
        <v>40739</v>
      </c>
      <c r="R98" s="19" t="str">
        <f t="shared" si="37"/>
        <v>VEN</v>
      </c>
      <c r="S98" s="1">
        <f t="shared" si="44"/>
        <v>85</v>
      </c>
      <c r="T98" s="1" t="str">
        <f t="shared" si="45"/>
        <v>SENIOR</v>
      </c>
      <c r="U98" s="42" t="str">
        <f t="shared" si="38"/>
        <v>DE SANCTIS GIOVANNI</v>
      </c>
      <c r="W98" t="s">
        <v>3472</v>
      </c>
      <c r="X98">
        <v>915</v>
      </c>
      <c r="Y98" t="s">
        <v>3473</v>
      </c>
      <c r="Z98" s="14">
        <v>40739</v>
      </c>
      <c r="AA98" t="s">
        <v>21</v>
      </c>
      <c r="AB98">
        <v>85</v>
      </c>
      <c r="AC98" t="s">
        <v>8</v>
      </c>
      <c r="AD98" t="s">
        <v>3473</v>
      </c>
      <c r="AE98">
        <v>2024</v>
      </c>
    </row>
    <row r="99" spans="1:31" ht="15.75" x14ac:dyDescent="0.25">
      <c r="A99" s="3">
        <v>96</v>
      </c>
      <c r="B99" s="4" t="str">
        <f t="shared" si="24"/>
        <v xml:space="preserve"> </v>
      </c>
      <c r="C99" s="1">
        <f t="shared" si="25"/>
        <v>96</v>
      </c>
      <c r="D99" t="str">
        <f t="shared" si="26"/>
        <v>MARUCELLI ANDREA</v>
      </c>
      <c r="E99" s="1" t="str">
        <f t="shared" si="27"/>
        <v>Z00714</v>
      </c>
      <c r="F99" s="1">
        <f t="shared" si="31"/>
        <v>0</v>
      </c>
      <c r="G99" s="1" t="str">
        <f t="shared" si="39"/>
        <v xml:space="preserve"> </v>
      </c>
      <c r="H99" s="42" t="str">
        <f t="shared" si="32"/>
        <v>MARUCELLI ANDREA</v>
      </c>
      <c r="I99" s="1" t="str">
        <f t="shared" si="28"/>
        <v>VEN</v>
      </c>
      <c r="J99" s="1">
        <f t="shared" si="29"/>
        <v>85</v>
      </c>
      <c r="K99" s="1" t="str">
        <f t="shared" si="30"/>
        <v>SENIOR</v>
      </c>
      <c r="L99" s="7"/>
      <c r="M99">
        <f t="shared" si="33"/>
        <v>925</v>
      </c>
      <c r="N99">
        <f t="shared" si="34"/>
        <v>925</v>
      </c>
      <c r="O99" t="str">
        <f t="shared" si="35"/>
        <v>PELLIZZER NICOLÒ</v>
      </c>
      <c r="P99" s="1" t="str">
        <f t="shared" si="36"/>
        <v>A00176</v>
      </c>
      <c r="Q99" s="22">
        <f t="shared" si="43"/>
        <v>40964</v>
      </c>
      <c r="R99" s="19" t="str">
        <f t="shared" si="37"/>
        <v>VEN</v>
      </c>
      <c r="S99" s="1">
        <f t="shared" si="44"/>
        <v>85</v>
      </c>
      <c r="T99" s="1" t="str">
        <f t="shared" si="45"/>
        <v>JUNIOR</v>
      </c>
      <c r="U99" s="42" t="str">
        <f t="shared" si="38"/>
        <v>PELLIZZER NICOLÒ</v>
      </c>
      <c r="W99" t="s">
        <v>3067</v>
      </c>
      <c r="X99">
        <v>925</v>
      </c>
      <c r="Y99" t="s">
        <v>3068</v>
      </c>
      <c r="Z99" s="14">
        <v>40964</v>
      </c>
      <c r="AA99" t="s">
        <v>21</v>
      </c>
      <c r="AB99">
        <v>85</v>
      </c>
      <c r="AC99" t="s">
        <v>4</v>
      </c>
      <c r="AD99" t="s">
        <v>3068</v>
      </c>
      <c r="AE99">
        <v>2024</v>
      </c>
    </row>
    <row r="100" spans="1:31" ht="15.75" x14ac:dyDescent="0.25">
      <c r="A100" s="3">
        <v>97</v>
      </c>
      <c r="B100" s="4">
        <f t="shared" si="24"/>
        <v>97</v>
      </c>
      <c r="C100" s="1" t="str">
        <f t="shared" si="25"/>
        <v xml:space="preserve"> </v>
      </c>
      <c r="D100" t="str">
        <f t="shared" si="26"/>
        <v xml:space="preserve"> </v>
      </c>
      <c r="E100" s="1" t="str">
        <f t="shared" si="27"/>
        <v xml:space="preserve"> </v>
      </c>
      <c r="F100" s="1">
        <f t="shared" si="31"/>
        <v>0</v>
      </c>
      <c r="G100" s="1" t="str">
        <f t="shared" si="39"/>
        <v xml:space="preserve"> </v>
      </c>
      <c r="H100" s="42" t="str">
        <f t="shared" si="32"/>
        <v xml:space="preserve"> </v>
      </c>
      <c r="I100" s="1" t="str">
        <f t="shared" si="28"/>
        <v xml:space="preserve"> </v>
      </c>
      <c r="J100" s="1" t="str">
        <f t="shared" si="29"/>
        <v xml:space="preserve"> </v>
      </c>
      <c r="K100" s="1" t="str">
        <f t="shared" si="30"/>
        <v xml:space="preserve"> </v>
      </c>
      <c r="L100" s="7"/>
      <c r="M100">
        <f t="shared" si="33"/>
        <v>927</v>
      </c>
      <c r="N100">
        <f t="shared" si="34"/>
        <v>927</v>
      </c>
      <c r="O100" t="str">
        <f t="shared" si="35"/>
        <v>COLLURA LORENZO</v>
      </c>
      <c r="P100" s="1" t="str">
        <f t="shared" si="36"/>
        <v>X00282</v>
      </c>
      <c r="Q100" s="22">
        <f t="shared" si="43"/>
        <v>41179</v>
      </c>
      <c r="R100" s="19" t="str">
        <f t="shared" si="37"/>
        <v>TOS</v>
      </c>
      <c r="S100" s="1">
        <f t="shared" si="44"/>
        <v>85</v>
      </c>
      <c r="T100" s="1" t="str">
        <f t="shared" si="45"/>
        <v>JUNIOR</v>
      </c>
      <c r="U100" s="42" t="str">
        <f t="shared" si="38"/>
        <v>COLLURA LORENZO</v>
      </c>
      <c r="W100" t="s">
        <v>1388</v>
      </c>
      <c r="X100">
        <v>927</v>
      </c>
      <c r="Y100" t="s">
        <v>1389</v>
      </c>
      <c r="Z100" s="14">
        <v>41179</v>
      </c>
      <c r="AA100" t="s">
        <v>1620</v>
      </c>
      <c r="AB100">
        <v>85</v>
      </c>
      <c r="AC100" t="s">
        <v>4</v>
      </c>
      <c r="AD100" t="s">
        <v>1389</v>
      </c>
      <c r="AE100">
        <v>2024</v>
      </c>
    </row>
    <row r="101" spans="1:31" ht="15.75" x14ac:dyDescent="0.25">
      <c r="A101" s="3">
        <v>98</v>
      </c>
      <c r="B101" s="4">
        <f t="shared" si="24"/>
        <v>98</v>
      </c>
      <c r="C101" s="1" t="str">
        <f t="shared" si="25"/>
        <v xml:space="preserve"> </v>
      </c>
      <c r="D101" t="str">
        <f t="shared" si="26"/>
        <v xml:space="preserve"> </v>
      </c>
      <c r="E101" s="1" t="str">
        <f t="shared" si="27"/>
        <v xml:space="preserve"> </v>
      </c>
      <c r="F101" s="1">
        <f t="shared" si="31"/>
        <v>0</v>
      </c>
      <c r="G101" s="1" t="str">
        <f t="shared" si="39"/>
        <v xml:space="preserve"> </v>
      </c>
      <c r="H101" s="42" t="str">
        <f t="shared" si="32"/>
        <v xml:space="preserve"> </v>
      </c>
      <c r="I101" s="1" t="str">
        <f t="shared" si="28"/>
        <v xml:space="preserve"> </v>
      </c>
      <c r="J101" s="1" t="str">
        <f t="shared" si="29"/>
        <v xml:space="preserve"> </v>
      </c>
      <c r="K101" s="1" t="str">
        <f t="shared" si="30"/>
        <v xml:space="preserve"> </v>
      </c>
      <c r="L101" s="7"/>
      <c r="M101">
        <f t="shared" si="33"/>
        <v>969</v>
      </c>
      <c r="N101">
        <f t="shared" si="34"/>
        <v>969</v>
      </c>
      <c r="O101" t="str">
        <f t="shared" si="35"/>
        <v>BAGGIO TOMMY</v>
      </c>
      <c r="P101" s="1" t="str">
        <f t="shared" si="36"/>
        <v>X01995</v>
      </c>
      <c r="Q101" s="22">
        <f t="shared" si="43"/>
        <v>41272</v>
      </c>
      <c r="R101" s="19" t="str">
        <f t="shared" si="37"/>
        <v>VEN</v>
      </c>
      <c r="S101" s="1">
        <f t="shared" si="44"/>
        <v>85</v>
      </c>
      <c r="T101" s="1" t="str">
        <f t="shared" si="45"/>
        <v>JUNIOR</v>
      </c>
      <c r="U101" s="42" t="str">
        <f t="shared" si="38"/>
        <v>BAGGIO TOMMY</v>
      </c>
      <c r="W101" t="s">
        <v>791</v>
      </c>
      <c r="X101">
        <v>969</v>
      </c>
      <c r="Y101" t="s">
        <v>792</v>
      </c>
      <c r="Z101" s="14">
        <v>41272</v>
      </c>
      <c r="AA101" t="s">
        <v>21</v>
      </c>
      <c r="AB101">
        <v>85</v>
      </c>
      <c r="AC101" t="s">
        <v>4</v>
      </c>
      <c r="AD101" t="s">
        <v>792</v>
      </c>
      <c r="AE101">
        <v>2024</v>
      </c>
    </row>
    <row r="102" spans="1:31" ht="15.75" x14ac:dyDescent="0.25">
      <c r="A102" s="3">
        <v>99</v>
      </c>
      <c r="B102" s="4" t="str">
        <f t="shared" si="24"/>
        <v xml:space="preserve"> </v>
      </c>
      <c r="C102" s="1">
        <f t="shared" si="25"/>
        <v>99</v>
      </c>
      <c r="D102" t="str">
        <f t="shared" si="26"/>
        <v>BENAMATI MATTEO</v>
      </c>
      <c r="E102" s="1" t="str">
        <f t="shared" si="27"/>
        <v>Y00579</v>
      </c>
      <c r="F102" s="1">
        <f t="shared" si="31"/>
        <v>0</v>
      </c>
      <c r="G102" s="1" t="str">
        <f t="shared" si="39"/>
        <v xml:space="preserve"> </v>
      </c>
      <c r="H102" s="42" t="str">
        <f t="shared" si="32"/>
        <v>BENAMATI MATTEO</v>
      </c>
      <c r="I102" s="1" t="str">
        <f t="shared" si="28"/>
        <v>PBZ</v>
      </c>
      <c r="J102" s="1">
        <f t="shared" si="29"/>
        <v>85</v>
      </c>
      <c r="K102" s="1" t="str">
        <f t="shared" si="30"/>
        <v>JUNIOR</v>
      </c>
      <c r="L102" s="7"/>
      <c r="M102">
        <f t="shared" si="33"/>
        <v>997</v>
      </c>
      <c r="N102">
        <f t="shared" si="34"/>
        <v>997</v>
      </c>
      <c r="O102" t="str">
        <f t="shared" si="35"/>
        <v>ZANNI CARLOTTA</v>
      </c>
      <c r="P102" s="1" t="str">
        <f t="shared" si="36"/>
        <v>Y04913</v>
      </c>
      <c r="Q102" s="22">
        <f t="shared" si="43"/>
        <v>41796</v>
      </c>
      <c r="R102" s="19" t="str">
        <f t="shared" si="37"/>
        <v>VEN</v>
      </c>
      <c r="S102" s="1">
        <f t="shared" si="44"/>
        <v>85</v>
      </c>
      <c r="T102" s="1" t="str">
        <f t="shared" si="45"/>
        <v>JUNIOR</v>
      </c>
      <c r="U102" s="42" t="str">
        <f t="shared" si="38"/>
        <v>ZANNI CARLOTTA</v>
      </c>
      <c r="W102" t="s">
        <v>1301</v>
      </c>
      <c r="X102">
        <v>997</v>
      </c>
      <c r="Y102" t="s">
        <v>1302</v>
      </c>
      <c r="Z102" s="14">
        <v>41796</v>
      </c>
      <c r="AA102" t="s">
        <v>21</v>
      </c>
      <c r="AB102">
        <v>85</v>
      </c>
      <c r="AC102" t="s">
        <v>4</v>
      </c>
      <c r="AD102" t="s">
        <v>1302</v>
      </c>
      <c r="AE102">
        <v>2024</v>
      </c>
    </row>
    <row r="103" spans="1:31" ht="15.75" x14ac:dyDescent="0.25">
      <c r="A103" s="3">
        <v>100</v>
      </c>
      <c r="B103" s="4" t="str">
        <f t="shared" si="24"/>
        <v xml:space="preserve"> </v>
      </c>
      <c r="C103" s="1">
        <f t="shared" si="25"/>
        <v>100</v>
      </c>
      <c r="D103" t="str">
        <f t="shared" si="26"/>
        <v>VARLIERO GIACOMO</v>
      </c>
      <c r="E103" s="1" t="str">
        <f t="shared" si="27"/>
        <v>W03052</v>
      </c>
      <c r="F103" s="1">
        <f t="shared" si="31"/>
        <v>0</v>
      </c>
      <c r="G103" s="1" t="str">
        <f t="shared" si="39"/>
        <v xml:space="preserve"> </v>
      </c>
      <c r="H103" s="42" t="str">
        <f t="shared" si="32"/>
        <v>VARLIERO GIACOMO</v>
      </c>
      <c r="I103" s="1" t="str">
        <f t="shared" si="28"/>
        <v>VEN</v>
      </c>
      <c r="J103" s="1">
        <f t="shared" si="29"/>
        <v>85</v>
      </c>
      <c r="K103" s="1" t="str">
        <f t="shared" si="30"/>
        <v>SENIOR</v>
      </c>
      <c r="L103" s="7"/>
      <c r="M103">
        <f t="shared" si="33"/>
        <v>999</v>
      </c>
      <c r="N103">
        <f t="shared" si="34"/>
        <v>999</v>
      </c>
      <c r="O103" t="str">
        <f t="shared" si="35"/>
        <v>SALA LEONARDO</v>
      </c>
      <c r="P103" s="1" t="str">
        <f t="shared" si="36"/>
        <v>Y04336</v>
      </c>
      <c r="Q103" s="22">
        <f t="shared" si="43"/>
        <v>40710</v>
      </c>
      <c r="R103" s="19" t="str">
        <f t="shared" si="37"/>
        <v>LOM</v>
      </c>
      <c r="S103" s="1">
        <f t="shared" si="44"/>
        <v>85</v>
      </c>
      <c r="T103" s="1" t="str">
        <f t="shared" si="45"/>
        <v>SENIOR</v>
      </c>
      <c r="U103" s="42" t="str">
        <f t="shared" si="38"/>
        <v>SALA LEONARDO</v>
      </c>
      <c r="W103" t="s">
        <v>2293</v>
      </c>
      <c r="X103">
        <v>999</v>
      </c>
      <c r="Y103" t="s">
        <v>2294</v>
      </c>
      <c r="Z103" s="14">
        <v>40710</v>
      </c>
      <c r="AA103" t="s">
        <v>19</v>
      </c>
      <c r="AB103">
        <v>85</v>
      </c>
      <c r="AC103" t="s">
        <v>8</v>
      </c>
      <c r="AD103" t="s">
        <v>2294</v>
      </c>
      <c r="AE103">
        <v>2024</v>
      </c>
    </row>
    <row r="104" spans="1:31" ht="15.75" x14ac:dyDescent="0.25">
      <c r="A104" s="3">
        <v>101</v>
      </c>
      <c r="B104" s="4">
        <f t="shared" si="24"/>
        <v>101</v>
      </c>
      <c r="C104" s="1" t="str">
        <f t="shared" si="25"/>
        <v xml:space="preserve"> </v>
      </c>
      <c r="D104" t="str">
        <f t="shared" si="26"/>
        <v xml:space="preserve"> </v>
      </c>
      <c r="E104" s="1" t="str">
        <f t="shared" si="27"/>
        <v xml:space="preserve"> </v>
      </c>
      <c r="F104" s="1">
        <f t="shared" si="31"/>
        <v>0</v>
      </c>
      <c r="G104" s="1" t="str">
        <f t="shared" si="39"/>
        <v xml:space="preserve"> </v>
      </c>
      <c r="H104" s="42" t="str">
        <f t="shared" si="32"/>
        <v xml:space="preserve"> </v>
      </c>
      <c r="I104" s="1" t="str">
        <f t="shared" si="28"/>
        <v xml:space="preserve"> </v>
      </c>
      <c r="J104" s="1" t="str">
        <f t="shared" si="29"/>
        <v xml:space="preserve"> </v>
      </c>
      <c r="K104" s="1" t="str">
        <f t="shared" si="30"/>
        <v xml:space="preserve"> </v>
      </c>
      <c r="L104" s="7"/>
      <c r="M104">
        <f t="shared" si="33"/>
        <v>0</v>
      </c>
      <c r="N104">
        <f t="shared" si="34"/>
        <v>0</v>
      </c>
      <c r="O104">
        <f t="shared" si="35"/>
        <v>0</v>
      </c>
      <c r="P104" s="1">
        <f t="shared" si="36"/>
        <v>0</v>
      </c>
      <c r="Q104" s="22">
        <f t="shared" si="43"/>
        <v>0</v>
      </c>
      <c r="R104" s="19">
        <f t="shared" si="37"/>
        <v>0</v>
      </c>
      <c r="S104" s="1">
        <f t="shared" si="44"/>
        <v>0</v>
      </c>
      <c r="T104" s="1">
        <f t="shared" si="45"/>
        <v>0</v>
      </c>
      <c r="U104" s="42" t="str">
        <f t="shared" si="38"/>
        <v xml:space="preserve"> </v>
      </c>
      <c r="Z104" s="14"/>
    </row>
    <row r="105" spans="1:31" ht="15.75" x14ac:dyDescent="0.25">
      <c r="A105" s="3">
        <v>102</v>
      </c>
      <c r="B105" s="4">
        <f t="shared" si="24"/>
        <v>102</v>
      </c>
      <c r="C105" s="1" t="str">
        <f t="shared" si="25"/>
        <v xml:space="preserve"> </v>
      </c>
      <c r="D105" t="str">
        <f t="shared" si="26"/>
        <v xml:space="preserve"> </v>
      </c>
      <c r="E105" s="1" t="str">
        <f t="shared" si="27"/>
        <v xml:space="preserve"> </v>
      </c>
      <c r="F105" s="1">
        <f t="shared" si="31"/>
        <v>0</v>
      </c>
      <c r="G105" s="1" t="str">
        <f t="shared" si="39"/>
        <v xml:space="preserve"> </v>
      </c>
      <c r="H105" s="42" t="str">
        <f t="shared" si="32"/>
        <v xml:space="preserve"> </v>
      </c>
      <c r="I105" s="1" t="str">
        <f t="shared" si="28"/>
        <v xml:space="preserve"> </v>
      </c>
      <c r="J105" s="1" t="str">
        <f t="shared" si="29"/>
        <v xml:space="preserve"> </v>
      </c>
      <c r="K105" s="1" t="str">
        <f t="shared" si="30"/>
        <v xml:space="preserve"> </v>
      </c>
      <c r="L105" s="7"/>
      <c r="M105">
        <f t="shared" si="33"/>
        <v>0</v>
      </c>
      <c r="N105">
        <f t="shared" si="34"/>
        <v>0</v>
      </c>
      <c r="O105">
        <f t="shared" si="35"/>
        <v>0</v>
      </c>
      <c r="P105" s="1">
        <f t="shared" si="36"/>
        <v>0</v>
      </c>
      <c r="Q105" s="22">
        <f t="shared" si="43"/>
        <v>0</v>
      </c>
      <c r="R105" s="19">
        <f t="shared" si="37"/>
        <v>0</v>
      </c>
      <c r="S105" s="1">
        <f t="shared" si="44"/>
        <v>0</v>
      </c>
      <c r="T105" s="1">
        <f t="shared" si="45"/>
        <v>0</v>
      </c>
      <c r="U105" s="42" t="str">
        <f t="shared" si="38"/>
        <v xml:space="preserve"> </v>
      </c>
      <c r="Z105" s="14"/>
    </row>
    <row r="106" spans="1:31" ht="15.75" x14ac:dyDescent="0.25">
      <c r="A106" s="3">
        <v>103</v>
      </c>
      <c r="B106" s="4" t="str">
        <f t="shared" si="24"/>
        <v xml:space="preserve"> </v>
      </c>
      <c r="C106" s="1">
        <f t="shared" si="25"/>
        <v>103</v>
      </c>
      <c r="D106" t="str">
        <f t="shared" si="26"/>
        <v>BORGOGNONI GABRIELE</v>
      </c>
      <c r="E106" s="1" t="str">
        <f t="shared" si="27"/>
        <v>X11564</v>
      </c>
      <c r="F106" s="1">
        <f t="shared" si="31"/>
        <v>0</v>
      </c>
      <c r="G106" s="1" t="str">
        <f t="shared" si="39"/>
        <v xml:space="preserve"> </v>
      </c>
      <c r="H106" s="42" t="str">
        <f t="shared" si="32"/>
        <v>BORGOGNONI GABRIELE</v>
      </c>
      <c r="I106" s="1" t="str">
        <f t="shared" si="28"/>
        <v>MAR</v>
      </c>
      <c r="J106" s="1">
        <f t="shared" si="29"/>
        <v>85</v>
      </c>
      <c r="K106" s="1" t="str">
        <f t="shared" si="30"/>
        <v>JUNIOR</v>
      </c>
      <c r="L106" s="7"/>
      <c r="M106">
        <f t="shared" si="33"/>
        <v>0</v>
      </c>
      <c r="N106">
        <f t="shared" si="34"/>
        <v>0</v>
      </c>
      <c r="O106">
        <f t="shared" si="35"/>
        <v>0</v>
      </c>
      <c r="P106" s="1">
        <f t="shared" si="36"/>
        <v>0</v>
      </c>
      <c r="Q106" s="22">
        <f t="shared" si="43"/>
        <v>0</v>
      </c>
      <c r="R106" s="19">
        <f t="shared" si="37"/>
        <v>0</v>
      </c>
      <c r="S106" s="1">
        <f t="shared" si="44"/>
        <v>0</v>
      </c>
      <c r="T106" s="1">
        <f t="shared" si="45"/>
        <v>0</v>
      </c>
      <c r="U106" s="42" t="str">
        <f t="shared" si="38"/>
        <v xml:space="preserve"> </v>
      </c>
      <c r="Z106" s="14"/>
    </row>
    <row r="107" spans="1:31" ht="15.75" x14ac:dyDescent="0.25">
      <c r="A107" s="3">
        <v>104</v>
      </c>
      <c r="B107" s="4">
        <f t="shared" si="24"/>
        <v>104</v>
      </c>
      <c r="C107" s="1" t="str">
        <f t="shared" si="25"/>
        <v xml:space="preserve"> </v>
      </c>
      <c r="D107" t="str">
        <f t="shared" si="26"/>
        <v xml:space="preserve"> </v>
      </c>
      <c r="E107" s="1" t="str">
        <f t="shared" si="27"/>
        <v xml:space="preserve"> </v>
      </c>
      <c r="F107" s="1">
        <f t="shared" si="31"/>
        <v>0</v>
      </c>
      <c r="G107" s="1" t="str">
        <f t="shared" si="39"/>
        <v xml:space="preserve"> </v>
      </c>
      <c r="H107" s="42" t="str">
        <f t="shared" si="32"/>
        <v xml:space="preserve"> </v>
      </c>
      <c r="I107" s="1" t="str">
        <f t="shared" si="28"/>
        <v xml:space="preserve"> </v>
      </c>
      <c r="J107" s="1" t="str">
        <f t="shared" si="29"/>
        <v xml:space="preserve"> </v>
      </c>
      <c r="K107" s="1" t="str">
        <f t="shared" si="30"/>
        <v xml:space="preserve"> </v>
      </c>
      <c r="L107" s="7"/>
      <c r="M107">
        <f t="shared" si="33"/>
        <v>0</v>
      </c>
      <c r="N107">
        <f t="shared" si="34"/>
        <v>0</v>
      </c>
      <c r="O107">
        <f t="shared" si="35"/>
        <v>0</v>
      </c>
      <c r="P107" s="1">
        <f t="shared" si="36"/>
        <v>0</v>
      </c>
      <c r="Q107" s="22">
        <f t="shared" si="43"/>
        <v>0</v>
      </c>
      <c r="R107" s="19">
        <f t="shared" si="37"/>
        <v>0</v>
      </c>
      <c r="S107" s="1">
        <f t="shared" si="44"/>
        <v>0</v>
      </c>
      <c r="T107" s="1">
        <f t="shared" si="45"/>
        <v>0</v>
      </c>
      <c r="U107" s="42" t="str">
        <f t="shared" si="38"/>
        <v xml:space="preserve"> </v>
      </c>
      <c r="Z107" s="14"/>
    </row>
    <row r="108" spans="1:31" ht="15.75" x14ac:dyDescent="0.25">
      <c r="A108" s="3">
        <v>105</v>
      </c>
      <c r="B108" s="4">
        <f t="shared" si="24"/>
        <v>105</v>
      </c>
      <c r="C108" s="1" t="str">
        <f t="shared" si="25"/>
        <v xml:space="preserve"> </v>
      </c>
      <c r="D108" t="str">
        <f t="shared" si="26"/>
        <v xml:space="preserve"> </v>
      </c>
      <c r="E108" s="1" t="str">
        <f t="shared" si="27"/>
        <v xml:space="preserve"> </v>
      </c>
      <c r="F108" s="1">
        <f t="shared" si="31"/>
        <v>0</v>
      </c>
      <c r="G108" s="1" t="str">
        <f t="shared" si="39"/>
        <v xml:space="preserve"> </v>
      </c>
      <c r="H108" s="42" t="str">
        <f t="shared" si="32"/>
        <v xml:space="preserve"> </v>
      </c>
      <c r="I108" s="1" t="str">
        <f t="shared" si="28"/>
        <v xml:space="preserve"> </v>
      </c>
      <c r="J108" s="1" t="str">
        <f t="shared" si="29"/>
        <v xml:space="preserve"> </v>
      </c>
      <c r="K108" s="1" t="str">
        <f t="shared" si="30"/>
        <v xml:space="preserve"> </v>
      </c>
      <c r="L108" s="7"/>
      <c r="M108">
        <f t="shared" si="33"/>
        <v>0</v>
      </c>
      <c r="N108">
        <f t="shared" si="34"/>
        <v>0</v>
      </c>
      <c r="O108">
        <f t="shared" si="35"/>
        <v>0</v>
      </c>
      <c r="P108" s="1">
        <f t="shared" si="36"/>
        <v>0</v>
      </c>
      <c r="Q108" s="22">
        <f t="shared" si="43"/>
        <v>0</v>
      </c>
      <c r="R108" s="19">
        <f t="shared" si="37"/>
        <v>0</v>
      </c>
      <c r="S108" s="1">
        <f t="shared" si="44"/>
        <v>0</v>
      </c>
      <c r="T108" s="1">
        <f t="shared" si="45"/>
        <v>0</v>
      </c>
      <c r="U108" s="42" t="str">
        <f t="shared" si="38"/>
        <v xml:space="preserve"> </v>
      </c>
      <c r="Z108" s="14"/>
    </row>
    <row r="109" spans="1:31" ht="15.75" x14ac:dyDescent="0.25">
      <c r="A109" s="3">
        <v>106</v>
      </c>
      <c r="B109" s="4">
        <f t="shared" si="24"/>
        <v>106</v>
      </c>
      <c r="C109" s="1" t="str">
        <f t="shared" si="25"/>
        <v xml:space="preserve"> </v>
      </c>
      <c r="D109" t="str">
        <f t="shared" si="26"/>
        <v xml:space="preserve"> </v>
      </c>
      <c r="E109" s="1" t="str">
        <f t="shared" si="27"/>
        <v xml:space="preserve"> </v>
      </c>
      <c r="F109" s="1">
        <f t="shared" si="31"/>
        <v>0</v>
      </c>
      <c r="G109" s="1" t="str">
        <f t="shared" si="39"/>
        <v xml:space="preserve"> </v>
      </c>
      <c r="H109" s="42" t="str">
        <f t="shared" si="32"/>
        <v xml:space="preserve"> </v>
      </c>
      <c r="I109" s="1" t="str">
        <f t="shared" si="28"/>
        <v xml:space="preserve"> </v>
      </c>
      <c r="J109" s="1" t="str">
        <f t="shared" si="29"/>
        <v xml:space="preserve"> </v>
      </c>
      <c r="K109" s="1" t="str">
        <f t="shared" si="30"/>
        <v xml:space="preserve"> </v>
      </c>
      <c r="L109" s="7"/>
      <c r="M109">
        <f t="shared" si="33"/>
        <v>0</v>
      </c>
      <c r="N109">
        <f t="shared" si="34"/>
        <v>0</v>
      </c>
      <c r="O109">
        <f t="shared" si="35"/>
        <v>0</v>
      </c>
      <c r="P109" s="1">
        <f t="shared" si="36"/>
        <v>0</v>
      </c>
      <c r="Q109" s="22">
        <f t="shared" si="43"/>
        <v>0</v>
      </c>
      <c r="R109" s="19">
        <f t="shared" si="37"/>
        <v>0</v>
      </c>
      <c r="S109" s="1">
        <f t="shared" si="44"/>
        <v>0</v>
      </c>
      <c r="T109" s="1">
        <f t="shared" si="45"/>
        <v>0</v>
      </c>
      <c r="U109" s="42" t="str">
        <f t="shared" si="38"/>
        <v xml:space="preserve"> </v>
      </c>
      <c r="Z109" s="14"/>
    </row>
    <row r="110" spans="1:31" ht="15.75" x14ac:dyDescent="0.25">
      <c r="A110" s="3">
        <v>107</v>
      </c>
      <c r="B110" s="4">
        <f t="shared" si="24"/>
        <v>107</v>
      </c>
      <c r="C110" s="1" t="str">
        <f t="shared" si="25"/>
        <v xml:space="preserve"> </v>
      </c>
      <c r="D110" t="str">
        <f t="shared" si="26"/>
        <v xml:space="preserve"> </v>
      </c>
      <c r="E110" s="1" t="str">
        <f t="shared" si="27"/>
        <v xml:space="preserve"> </v>
      </c>
      <c r="F110" s="1">
        <f t="shared" si="31"/>
        <v>0</v>
      </c>
      <c r="G110" s="1" t="str">
        <f t="shared" si="39"/>
        <v xml:space="preserve"> </v>
      </c>
      <c r="H110" s="42" t="str">
        <f t="shared" si="32"/>
        <v xml:space="preserve"> </v>
      </c>
      <c r="I110" s="1" t="str">
        <f t="shared" si="28"/>
        <v xml:space="preserve"> </v>
      </c>
      <c r="J110" s="1" t="str">
        <f t="shared" si="29"/>
        <v xml:space="preserve"> </v>
      </c>
      <c r="K110" s="1" t="str">
        <f t="shared" si="30"/>
        <v xml:space="preserve"> </v>
      </c>
      <c r="L110" s="7"/>
      <c r="M110">
        <f t="shared" si="33"/>
        <v>0</v>
      </c>
      <c r="N110">
        <f t="shared" si="34"/>
        <v>0</v>
      </c>
      <c r="O110">
        <f t="shared" si="35"/>
        <v>0</v>
      </c>
      <c r="P110" s="1">
        <f t="shared" si="36"/>
        <v>0</v>
      </c>
      <c r="Q110" s="22">
        <f t="shared" si="43"/>
        <v>0</v>
      </c>
      <c r="R110" s="19">
        <f t="shared" si="37"/>
        <v>0</v>
      </c>
      <c r="S110" s="1">
        <f t="shared" si="44"/>
        <v>0</v>
      </c>
      <c r="T110" s="1">
        <f t="shared" si="45"/>
        <v>0</v>
      </c>
      <c r="U110" s="42" t="str">
        <f t="shared" si="38"/>
        <v xml:space="preserve"> </v>
      </c>
      <c r="Z110" s="14"/>
    </row>
    <row r="111" spans="1:31" ht="15.75" x14ac:dyDescent="0.25">
      <c r="A111" s="3">
        <v>108</v>
      </c>
      <c r="B111" s="4">
        <f t="shared" si="24"/>
        <v>108</v>
      </c>
      <c r="C111" s="1" t="str">
        <f t="shared" si="25"/>
        <v xml:space="preserve"> </v>
      </c>
      <c r="D111" t="str">
        <f t="shared" si="26"/>
        <v xml:space="preserve"> </v>
      </c>
      <c r="E111" s="1" t="str">
        <f t="shared" si="27"/>
        <v xml:space="preserve"> </v>
      </c>
      <c r="F111" s="1">
        <f t="shared" si="31"/>
        <v>0</v>
      </c>
      <c r="G111" s="1" t="str">
        <f t="shared" si="39"/>
        <v xml:space="preserve"> </v>
      </c>
      <c r="H111" s="42" t="str">
        <f t="shared" si="32"/>
        <v xml:space="preserve"> </v>
      </c>
      <c r="I111" s="1" t="str">
        <f t="shared" si="28"/>
        <v xml:space="preserve"> </v>
      </c>
      <c r="J111" s="1" t="str">
        <f t="shared" si="29"/>
        <v xml:space="preserve"> </v>
      </c>
      <c r="K111" s="1" t="str">
        <f t="shared" si="30"/>
        <v xml:space="preserve"> </v>
      </c>
      <c r="L111" s="7"/>
      <c r="M111">
        <f t="shared" si="33"/>
        <v>0</v>
      </c>
      <c r="N111">
        <f t="shared" si="34"/>
        <v>0</v>
      </c>
      <c r="O111">
        <f t="shared" si="35"/>
        <v>0</v>
      </c>
      <c r="P111" s="1">
        <f t="shared" si="36"/>
        <v>0</v>
      </c>
      <c r="Q111" s="22">
        <f t="shared" si="43"/>
        <v>0</v>
      </c>
      <c r="R111" s="19">
        <f t="shared" si="37"/>
        <v>0</v>
      </c>
      <c r="S111" s="1">
        <f t="shared" si="44"/>
        <v>0</v>
      </c>
      <c r="T111" s="1">
        <f t="shared" si="45"/>
        <v>0</v>
      </c>
      <c r="U111" s="42" t="str">
        <f t="shared" si="38"/>
        <v xml:space="preserve"> </v>
      </c>
      <c r="Z111" s="14"/>
    </row>
    <row r="112" spans="1:31" ht="15.75" x14ac:dyDescent="0.25">
      <c r="A112" s="3">
        <v>109</v>
      </c>
      <c r="B112" s="4">
        <f t="shared" si="24"/>
        <v>109</v>
      </c>
      <c r="C112" s="1" t="str">
        <f t="shared" si="25"/>
        <v xml:space="preserve"> </v>
      </c>
      <c r="D112" t="str">
        <f t="shared" si="26"/>
        <v xml:space="preserve"> </v>
      </c>
      <c r="E112" s="1" t="str">
        <f t="shared" si="27"/>
        <v xml:space="preserve"> </v>
      </c>
      <c r="F112" s="1">
        <f t="shared" si="31"/>
        <v>0</v>
      </c>
      <c r="G112" s="1" t="str">
        <f t="shared" si="39"/>
        <v xml:space="preserve"> </v>
      </c>
      <c r="H112" s="42" t="str">
        <f t="shared" si="32"/>
        <v xml:space="preserve"> </v>
      </c>
      <c r="I112" s="1" t="str">
        <f t="shared" si="28"/>
        <v xml:space="preserve"> </v>
      </c>
      <c r="J112" s="1" t="str">
        <f t="shared" si="29"/>
        <v xml:space="preserve"> </v>
      </c>
      <c r="K112" s="1" t="str">
        <f t="shared" si="30"/>
        <v xml:space="preserve"> </v>
      </c>
      <c r="L112" s="7"/>
      <c r="M112">
        <f t="shared" si="33"/>
        <v>0</v>
      </c>
      <c r="N112">
        <f t="shared" si="34"/>
        <v>0</v>
      </c>
      <c r="O112">
        <f t="shared" si="35"/>
        <v>0</v>
      </c>
      <c r="P112" s="1">
        <f t="shared" si="36"/>
        <v>0</v>
      </c>
      <c r="Q112" s="22">
        <f t="shared" si="43"/>
        <v>0</v>
      </c>
      <c r="R112" s="19">
        <f t="shared" si="37"/>
        <v>0</v>
      </c>
      <c r="S112" s="1">
        <f t="shared" si="44"/>
        <v>0</v>
      </c>
      <c r="T112" s="1">
        <f t="shared" si="45"/>
        <v>0</v>
      </c>
      <c r="U112" s="42" t="str">
        <f t="shared" si="38"/>
        <v xml:space="preserve"> </v>
      </c>
      <c r="Z112" s="14"/>
    </row>
    <row r="113" spans="1:26" ht="15.75" x14ac:dyDescent="0.25">
      <c r="A113" s="3">
        <v>110</v>
      </c>
      <c r="B113" s="4" t="str">
        <f t="shared" si="24"/>
        <v xml:space="preserve"> </v>
      </c>
      <c r="C113" s="1">
        <f t="shared" si="25"/>
        <v>110</v>
      </c>
      <c r="D113" t="str">
        <f t="shared" si="26"/>
        <v>MATTIOLO SAMUELE</v>
      </c>
      <c r="E113" s="1" t="str">
        <f t="shared" si="27"/>
        <v>W01059</v>
      </c>
      <c r="F113" s="1">
        <f t="shared" si="31"/>
        <v>0</v>
      </c>
      <c r="G113" s="1" t="str">
        <f t="shared" si="39"/>
        <v xml:space="preserve"> </v>
      </c>
      <c r="H113" s="42" t="str">
        <f t="shared" si="32"/>
        <v>MATTIOLO SAMUELE</v>
      </c>
      <c r="I113" s="1" t="str">
        <f t="shared" si="28"/>
        <v>VEN</v>
      </c>
      <c r="J113" s="1">
        <f t="shared" si="29"/>
        <v>85</v>
      </c>
      <c r="K113" s="1" t="str">
        <f t="shared" si="30"/>
        <v>SENIOR</v>
      </c>
      <c r="L113" s="7"/>
      <c r="M113">
        <f t="shared" si="33"/>
        <v>0</v>
      </c>
      <c r="N113">
        <f t="shared" si="34"/>
        <v>0</v>
      </c>
      <c r="O113">
        <f t="shared" si="35"/>
        <v>0</v>
      </c>
      <c r="P113" s="1">
        <f t="shared" si="36"/>
        <v>0</v>
      </c>
      <c r="Q113" s="22">
        <f t="shared" si="43"/>
        <v>0</v>
      </c>
      <c r="R113" s="19">
        <f t="shared" si="37"/>
        <v>0</v>
      </c>
      <c r="S113" s="1">
        <f t="shared" si="44"/>
        <v>0</v>
      </c>
      <c r="T113" s="1">
        <f t="shared" si="45"/>
        <v>0</v>
      </c>
      <c r="U113" s="42" t="str">
        <f t="shared" si="38"/>
        <v xml:space="preserve"> </v>
      </c>
      <c r="Z113" s="14"/>
    </row>
    <row r="114" spans="1:26" ht="15.75" x14ac:dyDescent="0.25">
      <c r="A114" s="3">
        <v>111</v>
      </c>
      <c r="B114" s="4" t="str">
        <f t="shared" si="24"/>
        <v xml:space="preserve"> </v>
      </c>
      <c r="C114" s="1">
        <f t="shared" si="25"/>
        <v>111</v>
      </c>
      <c r="D114" t="str">
        <f t="shared" si="26"/>
        <v>SENNO BRYAN</v>
      </c>
      <c r="E114" s="1" t="str">
        <f t="shared" si="27"/>
        <v>Z02588</v>
      </c>
      <c r="F114" s="1">
        <f t="shared" si="31"/>
        <v>0</v>
      </c>
      <c r="G114" s="1" t="str">
        <f t="shared" si="39"/>
        <v xml:space="preserve"> </v>
      </c>
      <c r="H114" s="42" t="str">
        <f t="shared" si="32"/>
        <v>SENNO BRYAN</v>
      </c>
      <c r="I114" s="1" t="str">
        <f t="shared" si="28"/>
        <v>VEN</v>
      </c>
      <c r="J114" s="1">
        <f t="shared" si="29"/>
        <v>85</v>
      </c>
      <c r="K114" s="1" t="str">
        <f t="shared" si="30"/>
        <v>SENIOR</v>
      </c>
      <c r="L114" s="7"/>
      <c r="M114">
        <f t="shared" si="33"/>
        <v>0</v>
      </c>
      <c r="N114">
        <f t="shared" si="34"/>
        <v>0</v>
      </c>
      <c r="O114">
        <f t="shared" si="35"/>
        <v>0</v>
      </c>
      <c r="P114" s="1">
        <f t="shared" si="36"/>
        <v>0</v>
      </c>
      <c r="Q114" s="22">
        <f t="shared" si="43"/>
        <v>0</v>
      </c>
      <c r="R114" s="19">
        <f t="shared" si="37"/>
        <v>0</v>
      </c>
      <c r="S114" s="1">
        <f t="shared" si="44"/>
        <v>0</v>
      </c>
      <c r="T114" s="1">
        <f t="shared" si="45"/>
        <v>0</v>
      </c>
      <c r="U114" s="42" t="str">
        <f t="shared" si="38"/>
        <v xml:space="preserve"> </v>
      </c>
      <c r="Z114" s="14"/>
    </row>
    <row r="115" spans="1:26" ht="15.75" x14ac:dyDescent="0.25">
      <c r="A115" s="3">
        <v>112</v>
      </c>
      <c r="B115" s="4">
        <f t="shared" si="24"/>
        <v>112</v>
      </c>
      <c r="C115" s="1" t="str">
        <f t="shared" si="25"/>
        <v xml:space="preserve"> </v>
      </c>
      <c r="D115" t="str">
        <f t="shared" si="26"/>
        <v xml:space="preserve"> </v>
      </c>
      <c r="E115" s="1" t="str">
        <f t="shared" si="27"/>
        <v xml:space="preserve"> </v>
      </c>
      <c r="F115" s="1">
        <f t="shared" si="31"/>
        <v>0</v>
      </c>
      <c r="G115" s="1" t="str">
        <f t="shared" si="39"/>
        <v xml:space="preserve"> </v>
      </c>
      <c r="H115" s="42" t="str">
        <f t="shared" si="32"/>
        <v xml:space="preserve"> </v>
      </c>
      <c r="I115" s="1" t="str">
        <f t="shared" si="28"/>
        <v xml:space="preserve"> </v>
      </c>
      <c r="J115" s="1" t="str">
        <f t="shared" si="29"/>
        <v xml:space="preserve"> </v>
      </c>
      <c r="K115" s="1" t="str">
        <f t="shared" si="30"/>
        <v xml:space="preserve"> </v>
      </c>
      <c r="L115" s="7"/>
      <c r="M115">
        <f t="shared" si="33"/>
        <v>0</v>
      </c>
      <c r="N115">
        <f t="shared" si="34"/>
        <v>0</v>
      </c>
      <c r="O115">
        <f t="shared" si="35"/>
        <v>0</v>
      </c>
      <c r="P115" s="1">
        <f t="shared" si="36"/>
        <v>0</v>
      </c>
      <c r="Q115" s="22">
        <f t="shared" si="43"/>
        <v>0</v>
      </c>
      <c r="R115" s="19">
        <f t="shared" si="37"/>
        <v>0</v>
      </c>
      <c r="S115" s="1">
        <f t="shared" si="44"/>
        <v>0</v>
      </c>
      <c r="T115" s="1">
        <f t="shared" si="45"/>
        <v>0</v>
      </c>
      <c r="U115" s="42" t="str">
        <f t="shared" si="38"/>
        <v xml:space="preserve"> </v>
      </c>
      <c r="Z115" s="14"/>
    </row>
    <row r="116" spans="1:26" ht="15.75" x14ac:dyDescent="0.25">
      <c r="A116" s="3">
        <v>113</v>
      </c>
      <c r="B116" s="4" t="str">
        <f t="shared" si="24"/>
        <v xml:space="preserve"> </v>
      </c>
      <c r="C116" s="1">
        <f t="shared" si="25"/>
        <v>113</v>
      </c>
      <c r="D116" t="str">
        <f t="shared" si="26"/>
        <v>GUADAGNINI GIOVANNI</v>
      </c>
      <c r="E116" s="1" t="str">
        <f t="shared" si="27"/>
        <v>X12295</v>
      </c>
      <c r="F116" s="1">
        <f t="shared" si="31"/>
        <v>0</v>
      </c>
      <c r="G116" s="1" t="str">
        <f t="shared" si="39"/>
        <v xml:space="preserve"> </v>
      </c>
      <c r="H116" s="42" t="str">
        <f t="shared" si="32"/>
        <v>GUADAGNINI GIOVANNI</v>
      </c>
      <c r="I116" s="1" t="str">
        <f t="shared" si="28"/>
        <v>VEN</v>
      </c>
      <c r="J116" s="1">
        <f t="shared" si="29"/>
        <v>85</v>
      </c>
      <c r="K116" s="1" t="str">
        <f t="shared" si="30"/>
        <v>JUNIOR</v>
      </c>
      <c r="L116" s="7"/>
      <c r="M116">
        <f t="shared" si="33"/>
        <v>0</v>
      </c>
      <c r="N116">
        <f t="shared" si="34"/>
        <v>0</v>
      </c>
      <c r="O116">
        <f t="shared" si="35"/>
        <v>0</v>
      </c>
      <c r="P116" s="1">
        <f t="shared" si="36"/>
        <v>0</v>
      </c>
      <c r="Q116" s="22">
        <f t="shared" si="43"/>
        <v>0</v>
      </c>
      <c r="R116" s="19">
        <f t="shared" si="37"/>
        <v>0</v>
      </c>
      <c r="S116" s="1">
        <f t="shared" si="44"/>
        <v>0</v>
      </c>
      <c r="T116" s="1">
        <f t="shared" si="45"/>
        <v>0</v>
      </c>
      <c r="U116" s="42" t="str">
        <f t="shared" si="38"/>
        <v xml:space="preserve"> </v>
      </c>
      <c r="Z116" s="14"/>
    </row>
    <row r="117" spans="1:26" ht="15.75" x14ac:dyDescent="0.25">
      <c r="A117" s="3">
        <v>114</v>
      </c>
      <c r="B117" s="4">
        <f t="shared" si="24"/>
        <v>114</v>
      </c>
      <c r="C117" s="1" t="str">
        <f t="shared" si="25"/>
        <v xml:space="preserve"> </v>
      </c>
      <c r="D117" t="str">
        <f t="shared" si="26"/>
        <v xml:space="preserve"> </v>
      </c>
      <c r="E117" s="1" t="str">
        <f t="shared" si="27"/>
        <v xml:space="preserve"> </v>
      </c>
      <c r="F117" s="1">
        <f t="shared" si="31"/>
        <v>0</v>
      </c>
      <c r="G117" s="1" t="str">
        <f t="shared" si="39"/>
        <v xml:space="preserve"> </v>
      </c>
      <c r="H117" s="42" t="str">
        <f t="shared" si="32"/>
        <v xml:space="preserve"> </v>
      </c>
      <c r="I117" s="1" t="str">
        <f t="shared" si="28"/>
        <v xml:space="preserve"> </v>
      </c>
      <c r="J117" s="1" t="str">
        <f t="shared" si="29"/>
        <v xml:space="preserve"> </v>
      </c>
      <c r="K117" s="1" t="str">
        <f t="shared" si="30"/>
        <v xml:space="preserve"> </v>
      </c>
      <c r="L117" s="7"/>
      <c r="M117">
        <f t="shared" si="33"/>
        <v>0</v>
      </c>
      <c r="N117">
        <f t="shared" si="34"/>
        <v>0</v>
      </c>
      <c r="O117">
        <f t="shared" si="35"/>
        <v>0</v>
      </c>
      <c r="P117" s="1">
        <f t="shared" si="36"/>
        <v>0</v>
      </c>
      <c r="Q117" s="22">
        <f t="shared" si="43"/>
        <v>0</v>
      </c>
      <c r="R117" s="19">
        <f t="shared" si="37"/>
        <v>0</v>
      </c>
      <c r="S117" s="1">
        <f t="shared" si="44"/>
        <v>0</v>
      </c>
      <c r="T117" s="1">
        <f t="shared" si="45"/>
        <v>0</v>
      </c>
      <c r="U117" s="42" t="str">
        <f t="shared" si="38"/>
        <v xml:space="preserve"> </v>
      </c>
      <c r="Z117" s="14"/>
    </row>
    <row r="118" spans="1:26" ht="15.75" x14ac:dyDescent="0.25">
      <c r="A118" s="3">
        <v>115</v>
      </c>
      <c r="B118" s="4">
        <f t="shared" si="24"/>
        <v>115</v>
      </c>
      <c r="C118" s="1" t="str">
        <f t="shared" si="25"/>
        <v xml:space="preserve"> </v>
      </c>
      <c r="D118" t="str">
        <f t="shared" si="26"/>
        <v xml:space="preserve"> </v>
      </c>
      <c r="E118" s="1" t="str">
        <f t="shared" si="27"/>
        <v xml:space="preserve"> </v>
      </c>
      <c r="F118" s="1">
        <f t="shared" si="31"/>
        <v>0</v>
      </c>
      <c r="G118" s="1" t="str">
        <f t="shared" si="39"/>
        <v xml:space="preserve"> </v>
      </c>
      <c r="H118" s="42" t="str">
        <f t="shared" si="32"/>
        <v xml:space="preserve"> </v>
      </c>
      <c r="I118" s="1" t="str">
        <f t="shared" si="28"/>
        <v xml:space="preserve"> </v>
      </c>
      <c r="J118" s="1" t="str">
        <f t="shared" si="29"/>
        <v xml:space="preserve"> </v>
      </c>
      <c r="K118" s="1" t="str">
        <f t="shared" si="30"/>
        <v xml:space="preserve"> </v>
      </c>
      <c r="L118" s="7"/>
      <c r="M118">
        <f t="shared" si="33"/>
        <v>0</v>
      </c>
      <c r="N118">
        <f t="shared" si="34"/>
        <v>0</v>
      </c>
      <c r="O118">
        <f t="shared" si="35"/>
        <v>0</v>
      </c>
      <c r="P118" s="1">
        <f t="shared" si="36"/>
        <v>0</v>
      </c>
      <c r="Q118" s="22">
        <f t="shared" si="43"/>
        <v>0</v>
      </c>
      <c r="R118" s="19">
        <f t="shared" si="37"/>
        <v>0</v>
      </c>
      <c r="S118" s="1">
        <f t="shared" si="44"/>
        <v>0</v>
      </c>
      <c r="T118" s="1">
        <f t="shared" si="45"/>
        <v>0</v>
      </c>
      <c r="U118" s="42" t="str">
        <f t="shared" si="38"/>
        <v xml:space="preserve"> </v>
      </c>
      <c r="Z118" s="14"/>
    </row>
    <row r="119" spans="1:26" ht="15.75" x14ac:dyDescent="0.25">
      <c r="A119" s="3">
        <v>116</v>
      </c>
      <c r="B119" s="4">
        <f t="shared" si="24"/>
        <v>116</v>
      </c>
      <c r="C119" s="1" t="str">
        <f t="shared" si="25"/>
        <v xml:space="preserve"> </v>
      </c>
      <c r="D119" t="str">
        <f t="shared" si="26"/>
        <v xml:space="preserve"> </v>
      </c>
      <c r="E119" s="1" t="str">
        <f t="shared" si="27"/>
        <v xml:space="preserve"> </v>
      </c>
      <c r="F119" s="1">
        <f t="shared" si="31"/>
        <v>0</v>
      </c>
      <c r="G119" s="1" t="str">
        <f t="shared" si="39"/>
        <v xml:space="preserve"> </v>
      </c>
      <c r="H119" s="42" t="str">
        <f t="shared" si="32"/>
        <v xml:space="preserve"> </v>
      </c>
      <c r="I119" s="1" t="str">
        <f t="shared" si="28"/>
        <v xml:space="preserve"> </v>
      </c>
      <c r="J119" s="1" t="str">
        <f t="shared" si="29"/>
        <v xml:space="preserve"> </v>
      </c>
      <c r="K119" s="1" t="str">
        <f t="shared" si="30"/>
        <v xml:space="preserve"> </v>
      </c>
      <c r="L119" s="7"/>
      <c r="M119">
        <f t="shared" si="33"/>
        <v>0</v>
      </c>
      <c r="N119">
        <f t="shared" si="34"/>
        <v>0</v>
      </c>
      <c r="O119">
        <f t="shared" si="35"/>
        <v>0</v>
      </c>
      <c r="P119" s="1">
        <f t="shared" si="36"/>
        <v>0</v>
      </c>
      <c r="Q119" s="22">
        <f t="shared" si="43"/>
        <v>0</v>
      </c>
      <c r="R119" s="19">
        <f t="shared" si="37"/>
        <v>0</v>
      </c>
      <c r="S119" s="1">
        <f t="shared" si="44"/>
        <v>0</v>
      </c>
      <c r="T119" s="1">
        <f t="shared" si="45"/>
        <v>0</v>
      </c>
      <c r="U119" s="42" t="str">
        <f t="shared" si="38"/>
        <v xml:space="preserve"> </v>
      </c>
      <c r="Z119" s="14"/>
    </row>
    <row r="120" spans="1:26" ht="15.75" x14ac:dyDescent="0.25">
      <c r="A120" s="3">
        <v>117</v>
      </c>
      <c r="B120" s="4" t="str">
        <f t="shared" si="24"/>
        <v xml:space="preserve"> </v>
      </c>
      <c r="C120" s="1">
        <f t="shared" si="25"/>
        <v>117</v>
      </c>
      <c r="D120" t="str">
        <f t="shared" si="26"/>
        <v>DAINESE NICOLAS</v>
      </c>
      <c r="E120" s="1" t="str">
        <f t="shared" si="27"/>
        <v>W02374</v>
      </c>
      <c r="F120" s="1">
        <f t="shared" si="31"/>
        <v>0</v>
      </c>
      <c r="G120" s="1" t="str">
        <f t="shared" si="39"/>
        <v xml:space="preserve"> </v>
      </c>
      <c r="H120" s="42" t="str">
        <f t="shared" si="32"/>
        <v>DAINESE NICOLAS</v>
      </c>
      <c r="I120" s="1" t="str">
        <f t="shared" si="28"/>
        <v>VEN</v>
      </c>
      <c r="J120" s="1">
        <f t="shared" si="29"/>
        <v>85</v>
      </c>
      <c r="K120" s="1" t="str">
        <f t="shared" si="30"/>
        <v>SENIOR</v>
      </c>
      <c r="L120" s="7"/>
      <c r="M120">
        <f t="shared" si="33"/>
        <v>0</v>
      </c>
      <c r="N120">
        <f t="shared" si="34"/>
        <v>0</v>
      </c>
      <c r="O120">
        <f t="shared" si="35"/>
        <v>0</v>
      </c>
      <c r="P120" s="1">
        <f t="shared" si="36"/>
        <v>0</v>
      </c>
      <c r="Q120" s="22">
        <f t="shared" si="43"/>
        <v>0</v>
      </c>
      <c r="R120" s="19">
        <f t="shared" si="37"/>
        <v>0</v>
      </c>
      <c r="S120" s="1">
        <f t="shared" si="44"/>
        <v>0</v>
      </c>
      <c r="T120" s="1">
        <f t="shared" si="45"/>
        <v>0</v>
      </c>
      <c r="U120" s="42" t="str">
        <f t="shared" si="38"/>
        <v xml:space="preserve"> </v>
      </c>
      <c r="Z120" s="14"/>
    </row>
    <row r="121" spans="1:26" ht="15.75" x14ac:dyDescent="0.25">
      <c r="A121" s="3">
        <v>118</v>
      </c>
      <c r="B121" s="4">
        <f t="shared" si="24"/>
        <v>118</v>
      </c>
      <c r="C121" s="1" t="str">
        <f t="shared" si="25"/>
        <v xml:space="preserve"> </v>
      </c>
      <c r="D121" t="str">
        <f t="shared" si="26"/>
        <v xml:space="preserve"> </v>
      </c>
      <c r="E121" s="1" t="str">
        <f t="shared" si="27"/>
        <v xml:space="preserve"> </v>
      </c>
      <c r="F121" s="1">
        <f t="shared" si="31"/>
        <v>0</v>
      </c>
      <c r="G121" s="1" t="str">
        <f t="shared" si="39"/>
        <v xml:space="preserve"> </v>
      </c>
      <c r="H121" s="42" t="str">
        <f t="shared" si="32"/>
        <v xml:space="preserve"> </v>
      </c>
      <c r="I121" s="1" t="str">
        <f t="shared" si="28"/>
        <v xml:space="preserve"> </v>
      </c>
      <c r="J121" s="1" t="str">
        <f t="shared" si="29"/>
        <v xml:space="preserve"> </v>
      </c>
      <c r="K121" s="1" t="str">
        <f t="shared" si="30"/>
        <v xml:space="preserve"> </v>
      </c>
      <c r="L121" s="7"/>
      <c r="M121">
        <f t="shared" si="33"/>
        <v>0</v>
      </c>
      <c r="N121">
        <f t="shared" si="34"/>
        <v>0</v>
      </c>
      <c r="O121">
        <f t="shared" si="35"/>
        <v>0</v>
      </c>
      <c r="P121" s="1">
        <f t="shared" si="36"/>
        <v>0</v>
      </c>
      <c r="Q121" s="22">
        <f t="shared" si="43"/>
        <v>0</v>
      </c>
      <c r="R121" s="19">
        <f t="shared" si="37"/>
        <v>0</v>
      </c>
      <c r="S121" s="1">
        <f t="shared" si="44"/>
        <v>0</v>
      </c>
      <c r="T121" s="1">
        <f t="shared" si="45"/>
        <v>0</v>
      </c>
      <c r="U121" s="42" t="str">
        <f t="shared" si="38"/>
        <v xml:space="preserve"> </v>
      </c>
      <c r="Z121" s="14"/>
    </row>
    <row r="122" spans="1:26" ht="15.75" x14ac:dyDescent="0.25">
      <c r="A122" s="3">
        <v>119</v>
      </c>
      <c r="B122" s="4">
        <f t="shared" si="24"/>
        <v>119</v>
      </c>
      <c r="C122" s="1" t="str">
        <f t="shared" si="25"/>
        <v xml:space="preserve"> </v>
      </c>
      <c r="D122" t="str">
        <f t="shared" si="26"/>
        <v xml:space="preserve"> </v>
      </c>
      <c r="E122" s="1" t="str">
        <f t="shared" si="27"/>
        <v xml:space="preserve"> </v>
      </c>
      <c r="F122" s="1">
        <f t="shared" si="31"/>
        <v>0</v>
      </c>
      <c r="G122" s="1" t="str">
        <f t="shared" si="39"/>
        <v xml:space="preserve"> </v>
      </c>
      <c r="H122" s="42" t="str">
        <f t="shared" si="32"/>
        <v xml:space="preserve"> </v>
      </c>
      <c r="I122" s="1" t="str">
        <f t="shared" si="28"/>
        <v xml:space="preserve"> </v>
      </c>
      <c r="J122" s="1" t="str">
        <f t="shared" si="29"/>
        <v xml:space="preserve"> </v>
      </c>
      <c r="K122" s="1" t="str">
        <f t="shared" si="30"/>
        <v xml:space="preserve"> </v>
      </c>
      <c r="L122" s="7"/>
      <c r="M122">
        <f t="shared" si="33"/>
        <v>0</v>
      </c>
      <c r="N122">
        <f t="shared" si="34"/>
        <v>0</v>
      </c>
      <c r="O122">
        <f t="shared" si="35"/>
        <v>0</v>
      </c>
      <c r="P122" s="1">
        <f t="shared" si="36"/>
        <v>0</v>
      </c>
      <c r="Q122" s="22">
        <f t="shared" si="43"/>
        <v>0</v>
      </c>
      <c r="R122" s="19">
        <f t="shared" si="37"/>
        <v>0</v>
      </c>
      <c r="S122" s="1">
        <f t="shared" si="44"/>
        <v>0</v>
      </c>
      <c r="T122" s="1">
        <f t="shared" si="45"/>
        <v>0</v>
      </c>
      <c r="U122" s="42" t="str">
        <f t="shared" si="38"/>
        <v xml:space="preserve"> </v>
      </c>
      <c r="Z122" s="14"/>
    </row>
    <row r="123" spans="1:26" ht="15.75" x14ac:dyDescent="0.25">
      <c r="A123" s="3">
        <v>120</v>
      </c>
      <c r="B123" s="4">
        <f t="shared" si="24"/>
        <v>120</v>
      </c>
      <c r="C123" s="1" t="str">
        <f t="shared" si="25"/>
        <v xml:space="preserve"> </v>
      </c>
      <c r="D123" t="str">
        <f t="shared" si="26"/>
        <v xml:space="preserve"> </v>
      </c>
      <c r="E123" s="1" t="str">
        <f t="shared" si="27"/>
        <v xml:space="preserve"> </v>
      </c>
      <c r="F123" s="1">
        <f t="shared" si="31"/>
        <v>0</v>
      </c>
      <c r="G123" s="1" t="str">
        <f t="shared" si="39"/>
        <v xml:space="preserve"> </v>
      </c>
      <c r="H123" s="42" t="str">
        <f t="shared" si="32"/>
        <v xml:space="preserve"> </v>
      </c>
      <c r="I123" s="1" t="str">
        <f t="shared" si="28"/>
        <v xml:space="preserve"> </v>
      </c>
      <c r="J123" s="1" t="str">
        <f t="shared" si="29"/>
        <v xml:space="preserve"> </v>
      </c>
      <c r="K123" s="1" t="str">
        <f t="shared" si="30"/>
        <v xml:space="preserve"> </v>
      </c>
      <c r="L123" s="7"/>
      <c r="M123">
        <f t="shared" si="33"/>
        <v>0</v>
      </c>
      <c r="N123">
        <f t="shared" si="34"/>
        <v>0</v>
      </c>
      <c r="O123">
        <f t="shared" si="35"/>
        <v>0</v>
      </c>
      <c r="P123" s="1">
        <f t="shared" si="36"/>
        <v>0</v>
      </c>
      <c r="Q123" s="22">
        <f t="shared" si="43"/>
        <v>0</v>
      </c>
      <c r="R123" s="19">
        <f t="shared" si="37"/>
        <v>0</v>
      </c>
      <c r="S123" s="1">
        <f t="shared" si="44"/>
        <v>0</v>
      </c>
      <c r="T123" s="1">
        <f t="shared" si="45"/>
        <v>0</v>
      </c>
      <c r="U123" s="42" t="str">
        <f t="shared" si="38"/>
        <v xml:space="preserve"> </v>
      </c>
      <c r="Z123" s="14"/>
    </row>
    <row r="124" spans="1:26" ht="15.75" x14ac:dyDescent="0.25">
      <c r="A124" s="3">
        <v>121</v>
      </c>
      <c r="B124" s="4">
        <f t="shared" si="24"/>
        <v>121</v>
      </c>
      <c r="C124" s="1" t="str">
        <f t="shared" si="25"/>
        <v xml:space="preserve"> </v>
      </c>
      <c r="D124" t="str">
        <f t="shared" si="26"/>
        <v xml:space="preserve"> </v>
      </c>
      <c r="E124" s="1" t="str">
        <f t="shared" si="27"/>
        <v xml:space="preserve"> </v>
      </c>
      <c r="F124" s="1">
        <f t="shared" si="31"/>
        <v>0</v>
      </c>
      <c r="G124" s="1" t="str">
        <f t="shared" si="39"/>
        <v xml:space="preserve"> </v>
      </c>
      <c r="H124" s="42" t="str">
        <f t="shared" si="32"/>
        <v xml:space="preserve"> </v>
      </c>
      <c r="I124" s="1" t="str">
        <f t="shared" si="28"/>
        <v xml:space="preserve"> </v>
      </c>
      <c r="J124" s="1" t="str">
        <f t="shared" si="29"/>
        <v xml:space="preserve"> </v>
      </c>
      <c r="K124" s="1" t="str">
        <f t="shared" si="30"/>
        <v xml:space="preserve"> </v>
      </c>
      <c r="L124" s="7"/>
      <c r="M124">
        <f t="shared" si="33"/>
        <v>0</v>
      </c>
      <c r="N124">
        <f t="shared" si="34"/>
        <v>0</v>
      </c>
      <c r="O124">
        <f t="shared" si="35"/>
        <v>0</v>
      </c>
      <c r="P124" s="1">
        <f t="shared" si="36"/>
        <v>0</v>
      </c>
      <c r="Q124" s="22">
        <f t="shared" si="43"/>
        <v>0</v>
      </c>
      <c r="R124" s="19">
        <f t="shared" si="37"/>
        <v>0</v>
      </c>
      <c r="S124" s="1">
        <f t="shared" si="44"/>
        <v>0</v>
      </c>
      <c r="T124" s="1">
        <f t="shared" si="45"/>
        <v>0</v>
      </c>
      <c r="U124" s="42" t="str">
        <f t="shared" si="38"/>
        <v xml:space="preserve"> </v>
      </c>
      <c r="Z124" s="14"/>
    </row>
    <row r="125" spans="1:26" ht="15.75" x14ac:dyDescent="0.25">
      <c r="A125" s="3">
        <v>122</v>
      </c>
      <c r="B125" s="4" t="str">
        <f t="shared" si="24"/>
        <v xml:space="preserve"> </v>
      </c>
      <c r="C125" s="1">
        <f t="shared" si="25"/>
        <v>122</v>
      </c>
      <c r="D125" t="str">
        <f t="shared" si="26"/>
        <v>GIOVANELLI MATTIA</v>
      </c>
      <c r="E125" s="1" t="str">
        <f t="shared" si="27"/>
        <v>W03640</v>
      </c>
      <c r="F125" s="1">
        <f t="shared" si="31"/>
        <v>0</v>
      </c>
      <c r="G125" s="1" t="str">
        <f t="shared" si="39"/>
        <v xml:space="preserve"> </v>
      </c>
      <c r="H125" s="42" t="str">
        <f t="shared" si="32"/>
        <v>GIOVANELLI MATTIA</v>
      </c>
      <c r="I125" s="1" t="str">
        <f t="shared" si="28"/>
        <v>LOM</v>
      </c>
      <c r="J125" s="1">
        <f t="shared" si="29"/>
        <v>85</v>
      </c>
      <c r="K125" s="1" t="str">
        <f t="shared" si="30"/>
        <v>JUNIOR</v>
      </c>
      <c r="L125" s="7"/>
      <c r="M125">
        <f t="shared" si="33"/>
        <v>0</v>
      </c>
      <c r="N125">
        <f t="shared" si="34"/>
        <v>0</v>
      </c>
      <c r="O125">
        <f t="shared" si="35"/>
        <v>0</v>
      </c>
      <c r="P125" s="1">
        <f t="shared" si="36"/>
        <v>0</v>
      </c>
      <c r="Q125" s="22">
        <f t="shared" si="43"/>
        <v>0</v>
      </c>
      <c r="R125" s="19">
        <f t="shared" si="37"/>
        <v>0</v>
      </c>
      <c r="S125" s="1">
        <f t="shared" si="44"/>
        <v>0</v>
      </c>
      <c r="T125" s="1">
        <f t="shared" si="45"/>
        <v>0</v>
      </c>
      <c r="U125" s="42" t="str">
        <f t="shared" si="38"/>
        <v xml:space="preserve"> </v>
      </c>
      <c r="Z125" s="14"/>
    </row>
    <row r="126" spans="1:26" ht="15.75" x14ac:dyDescent="0.25">
      <c r="A126" s="3">
        <v>123</v>
      </c>
      <c r="B126" s="4" t="str">
        <f t="shared" si="24"/>
        <v xml:space="preserve"> </v>
      </c>
      <c r="C126" s="1">
        <f t="shared" si="25"/>
        <v>123</v>
      </c>
      <c r="D126" t="str">
        <f t="shared" si="26"/>
        <v>CORDIOLI FILIPPO</v>
      </c>
      <c r="E126" s="1" t="str">
        <f t="shared" si="27"/>
        <v>W03051</v>
      </c>
      <c r="F126" s="1">
        <f t="shared" si="31"/>
        <v>0</v>
      </c>
      <c r="G126" s="1" t="str">
        <f t="shared" si="39"/>
        <v xml:space="preserve"> </v>
      </c>
      <c r="H126" s="42" t="str">
        <f t="shared" si="32"/>
        <v>CORDIOLI FILIPPO</v>
      </c>
      <c r="I126" s="1" t="str">
        <f t="shared" si="28"/>
        <v>VEN</v>
      </c>
      <c r="J126" s="1">
        <f t="shared" si="29"/>
        <v>85</v>
      </c>
      <c r="K126" s="1" t="str">
        <f t="shared" si="30"/>
        <v>SENIOR</v>
      </c>
      <c r="L126" s="7"/>
      <c r="M126">
        <f t="shared" si="33"/>
        <v>0</v>
      </c>
      <c r="N126">
        <f t="shared" si="34"/>
        <v>0</v>
      </c>
      <c r="O126">
        <f t="shared" si="35"/>
        <v>0</v>
      </c>
      <c r="P126" s="1">
        <f t="shared" si="36"/>
        <v>0</v>
      </c>
      <c r="Q126" s="22">
        <f t="shared" si="43"/>
        <v>0</v>
      </c>
      <c r="R126" s="19">
        <f t="shared" si="37"/>
        <v>0</v>
      </c>
      <c r="S126" s="1">
        <f t="shared" si="44"/>
        <v>0</v>
      </c>
      <c r="T126" s="1">
        <f t="shared" si="45"/>
        <v>0</v>
      </c>
      <c r="U126" s="42" t="str">
        <f t="shared" si="38"/>
        <v xml:space="preserve"> </v>
      </c>
      <c r="Z126" s="14"/>
    </row>
    <row r="127" spans="1:26" ht="15.75" x14ac:dyDescent="0.25">
      <c r="A127" s="3">
        <v>124</v>
      </c>
      <c r="B127" s="4">
        <f t="shared" si="24"/>
        <v>124</v>
      </c>
      <c r="C127" s="1" t="str">
        <f t="shared" si="25"/>
        <v xml:space="preserve"> </v>
      </c>
      <c r="D127" t="str">
        <f t="shared" si="26"/>
        <v xml:space="preserve"> </v>
      </c>
      <c r="E127" s="1" t="str">
        <f t="shared" si="27"/>
        <v xml:space="preserve"> </v>
      </c>
      <c r="F127" s="1">
        <f t="shared" si="31"/>
        <v>0</v>
      </c>
      <c r="G127" s="1" t="str">
        <f t="shared" si="39"/>
        <v xml:space="preserve"> </v>
      </c>
      <c r="H127" s="42" t="str">
        <f t="shared" si="32"/>
        <v xml:space="preserve"> </v>
      </c>
      <c r="I127" s="1" t="str">
        <f t="shared" si="28"/>
        <v xml:space="preserve"> </v>
      </c>
      <c r="J127" s="1" t="str">
        <f t="shared" si="29"/>
        <v xml:space="preserve"> </v>
      </c>
      <c r="K127" s="1" t="str">
        <f t="shared" si="30"/>
        <v xml:space="preserve"> </v>
      </c>
      <c r="L127" s="7"/>
      <c r="M127">
        <f t="shared" si="33"/>
        <v>0</v>
      </c>
      <c r="N127">
        <f t="shared" si="34"/>
        <v>0</v>
      </c>
      <c r="O127">
        <f t="shared" si="35"/>
        <v>0</v>
      </c>
      <c r="P127" s="1">
        <f t="shared" si="36"/>
        <v>0</v>
      </c>
      <c r="Q127" s="22">
        <f t="shared" si="43"/>
        <v>0</v>
      </c>
      <c r="R127" s="19">
        <f t="shared" si="37"/>
        <v>0</v>
      </c>
      <c r="S127" s="1">
        <f t="shared" si="44"/>
        <v>0</v>
      </c>
      <c r="T127" s="1">
        <f t="shared" si="45"/>
        <v>0</v>
      </c>
      <c r="U127" s="42" t="str">
        <f t="shared" si="38"/>
        <v xml:space="preserve"> </v>
      </c>
      <c r="Z127" s="14"/>
    </row>
    <row r="128" spans="1:26" ht="15.75" x14ac:dyDescent="0.25">
      <c r="A128" s="3">
        <v>125</v>
      </c>
      <c r="B128" s="4">
        <f t="shared" si="24"/>
        <v>125</v>
      </c>
      <c r="C128" s="1" t="str">
        <f t="shared" si="25"/>
        <v xml:space="preserve"> </v>
      </c>
      <c r="D128" t="str">
        <f t="shared" si="26"/>
        <v xml:space="preserve"> </v>
      </c>
      <c r="E128" s="1" t="str">
        <f t="shared" si="27"/>
        <v xml:space="preserve"> </v>
      </c>
      <c r="F128" s="1">
        <f t="shared" si="31"/>
        <v>0</v>
      </c>
      <c r="G128" s="1" t="str">
        <f t="shared" si="39"/>
        <v xml:space="preserve"> </v>
      </c>
      <c r="H128" s="42" t="str">
        <f t="shared" si="32"/>
        <v xml:space="preserve"> </v>
      </c>
      <c r="I128" s="1" t="str">
        <f t="shared" si="28"/>
        <v xml:space="preserve"> </v>
      </c>
      <c r="J128" s="1" t="str">
        <f t="shared" si="29"/>
        <v xml:space="preserve"> </v>
      </c>
      <c r="K128" s="1" t="str">
        <f t="shared" si="30"/>
        <v xml:space="preserve"> </v>
      </c>
      <c r="L128" s="7"/>
      <c r="M128">
        <f t="shared" si="33"/>
        <v>0</v>
      </c>
      <c r="N128">
        <f t="shared" si="34"/>
        <v>0</v>
      </c>
      <c r="O128">
        <f t="shared" si="35"/>
        <v>0</v>
      </c>
      <c r="P128" s="1">
        <f t="shared" si="36"/>
        <v>0</v>
      </c>
      <c r="Q128" s="22">
        <f t="shared" si="43"/>
        <v>0</v>
      </c>
      <c r="R128" s="19">
        <f t="shared" si="37"/>
        <v>0</v>
      </c>
      <c r="S128" s="1">
        <f t="shared" si="44"/>
        <v>0</v>
      </c>
      <c r="T128" s="1">
        <f t="shared" si="45"/>
        <v>0</v>
      </c>
      <c r="U128" s="42" t="str">
        <f t="shared" si="38"/>
        <v xml:space="preserve"> </v>
      </c>
      <c r="Z128" s="14"/>
    </row>
    <row r="129" spans="1:26" ht="15.75" x14ac:dyDescent="0.25">
      <c r="A129" s="3">
        <v>126</v>
      </c>
      <c r="B129" s="4">
        <f t="shared" si="24"/>
        <v>126</v>
      </c>
      <c r="C129" s="1" t="str">
        <f t="shared" si="25"/>
        <v xml:space="preserve"> </v>
      </c>
      <c r="D129" t="str">
        <f t="shared" si="26"/>
        <v xml:space="preserve"> </v>
      </c>
      <c r="E129" s="1" t="str">
        <f t="shared" si="27"/>
        <v xml:space="preserve"> </v>
      </c>
      <c r="F129" s="1">
        <f t="shared" si="31"/>
        <v>0</v>
      </c>
      <c r="G129" s="1" t="str">
        <f t="shared" si="39"/>
        <v xml:space="preserve"> </v>
      </c>
      <c r="H129" s="42" t="str">
        <f t="shared" si="32"/>
        <v xml:space="preserve"> </v>
      </c>
      <c r="I129" s="1" t="str">
        <f t="shared" si="28"/>
        <v xml:space="preserve"> </v>
      </c>
      <c r="J129" s="1" t="str">
        <f t="shared" si="29"/>
        <v xml:space="preserve"> </v>
      </c>
      <c r="K129" s="1" t="str">
        <f t="shared" si="30"/>
        <v xml:space="preserve"> </v>
      </c>
      <c r="L129" s="7"/>
      <c r="M129">
        <f t="shared" si="33"/>
        <v>0</v>
      </c>
      <c r="N129">
        <f t="shared" si="34"/>
        <v>0</v>
      </c>
      <c r="O129">
        <f t="shared" si="35"/>
        <v>0</v>
      </c>
      <c r="P129" s="1">
        <f t="shared" si="36"/>
        <v>0</v>
      </c>
      <c r="Q129" s="22">
        <f t="shared" si="43"/>
        <v>0</v>
      </c>
      <c r="R129" s="19">
        <f t="shared" si="37"/>
        <v>0</v>
      </c>
      <c r="S129" s="1">
        <f t="shared" si="44"/>
        <v>0</v>
      </c>
      <c r="T129" s="1">
        <f t="shared" si="45"/>
        <v>0</v>
      </c>
      <c r="U129" s="42" t="str">
        <f t="shared" si="38"/>
        <v xml:space="preserve"> </v>
      </c>
      <c r="Z129" s="14"/>
    </row>
    <row r="130" spans="1:26" ht="15.75" x14ac:dyDescent="0.25">
      <c r="A130" s="3">
        <v>127</v>
      </c>
      <c r="B130" s="4" t="str">
        <f t="shared" si="24"/>
        <v xml:space="preserve"> </v>
      </c>
      <c r="C130" s="1">
        <f t="shared" si="25"/>
        <v>127</v>
      </c>
      <c r="D130" t="str">
        <f t="shared" si="26"/>
        <v>MANFREDOTTI PATRICK</v>
      </c>
      <c r="E130" s="1" t="str">
        <f t="shared" si="27"/>
        <v>X13119</v>
      </c>
      <c r="F130" s="1">
        <f t="shared" si="31"/>
        <v>0</v>
      </c>
      <c r="G130" s="1" t="str">
        <f t="shared" si="39"/>
        <v xml:space="preserve"> </v>
      </c>
      <c r="H130" s="42" t="str">
        <f t="shared" si="32"/>
        <v>MANFREDOTTI PATRICK</v>
      </c>
      <c r="I130" s="1" t="str">
        <f t="shared" si="28"/>
        <v>EMI</v>
      </c>
      <c r="J130" s="1">
        <f t="shared" si="29"/>
        <v>85</v>
      </c>
      <c r="K130" s="1" t="str">
        <f t="shared" si="30"/>
        <v>JUNIOR</v>
      </c>
      <c r="L130" s="7"/>
      <c r="M130">
        <f t="shared" si="33"/>
        <v>0</v>
      </c>
      <c r="N130">
        <f t="shared" si="34"/>
        <v>0</v>
      </c>
      <c r="O130">
        <f t="shared" si="35"/>
        <v>0</v>
      </c>
      <c r="P130" s="1">
        <f t="shared" si="36"/>
        <v>0</v>
      </c>
      <c r="Q130" s="22">
        <f t="shared" si="43"/>
        <v>0</v>
      </c>
      <c r="R130" s="19">
        <f t="shared" si="37"/>
        <v>0</v>
      </c>
      <c r="S130" s="1">
        <f t="shared" si="44"/>
        <v>0</v>
      </c>
      <c r="T130" s="1">
        <f t="shared" si="45"/>
        <v>0</v>
      </c>
      <c r="U130" s="42" t="str">
        <f t="shared" si="38"/>
        <v xml:space="preserve"> </v>
      </c>
      <c r="Z130" s="14"/>
    </row>
    <row r="131" spans="1:26" ht="15.75" x14ac:dyDescent="0.25">
      <c r="A131" s="3">
        <v>128</v>
      </c>
      <c r="B131" s="4">
        <f t="shared" si="24"/>
        <v>128</v>
      </c>
      <c r="C131" s="1" t="str">
        <f t="shared" si="25"/>
        <v xml:space="preserve"> </v>
      </c>
      <c r="D131" t="str">
        <f t="shared" si="26"/>
        <v xml:space="preserve"> </v>
      </c>
      <c r="E131" s="1" t="str">
        <f t="shared" si="27"/>
        <v xml:space="preserve"> </v>
      </c>
      <c r="F131" s="1">
        <f t="shared" si="31"/>
        <v>0</v>
      </c>
      <c r="G131" s="1" t="str">
        <f t="shared" si="39"/>
        <v xml:space="preserve"> </v>
      </c>
      <c r="H131" s="42" t="str">
        <f t="shared" si="32"/>
        <v xml:space="preserve"> </v>
      </c>
      <c r="I131" s="1" t="str">
        <f t="shared" si="28"/>
        <v xml:space="preserve"> </v>
      </c>
      <c r="J131" s="1" t="str">
        <f t="shared" si="29"/>
        <v xml:space="preserve"> </v>
      </c>
      <c r="K131" s="1" t="str">
        <f t="shared" si="30"/>
        <v xml:space="preserve"> </v>
      </c>
      <c r="L131" s="7"/>
      <c r="M131">
        <f t="shared" si="33"/>
        <v>0</v>
      </c>
      <c r="N131">
        <f t="shared" si="34"/>
        <v>0</v>
      </c>
      <c r="O131">
        <f t="shared" si="35"/>
        <v>0</v>
      </c>
      <c r="P131" s="1">
        <f t="shared" si="36"/>
        <v>0</v>
      </c>
      <c r="Q131" s="22">
        <f t="shared" si="43"/>
        <v>0</v>
      </c>
      <c r="R131" s="19">
        <f t="shared" si="37"/>
        <v>0</v>
      </c>
      <c r="S131" s="1">
        <f t="shared" si="44"/>
        <v>0</v>
      </c>
      <c r="T131" s="1">
        <f t="shared" si="45"/>
        <v>0</v>
      </c>
      <c r="U131" s="42" t="str">
        <f t="shared" si="38"/>
        <v xml:space="preserve"> </v>
      </c>
      <c r="Z131" s="14"/>
    </row>
    <row r="132" spans="1:26" ht="15.75" x14ac:dyDescent="0.25">
      <c r="A132" s="3">
        <v>129</v>
      </c>
      <c r="B132" s="4" t="str">
        <f t="shared" ref="B132:B195" si="46">IF(A132=C132," ",A132)</f>
        <v xml:space="preserve"> </v>
      </c>
      <c r="C132" s="1">
        <f t="shared" ref="C132:C195" si="47">_xlfn.IFNA(VLOOKUP(A132,$M$4:$N$1002,2,FALSE)," ")</f>
        <v>129</v>
      </c>
      <c r="D132" t="str">
        <f t="shared" ref="D132:D195" si="48">_xlfn.IFNA(VLOOKUP(C132,$N$4:$O$1002,2,FALSE)," ")</f>
        <v>GREGGIO DAVIDE</v>
      </c>
      <c r="E132" s="1" t="str">
        <f t="shared" ref="E132:E195" si="49">_xlfn.IFNA(VLOOKUP(C132,$N$4:$U$1002,3,FALSE)," ")</f>
        <v>A00395</v>
      </c>
      <c r="F132" s="1">
        <f t="shared" si="31"/>
        <v>0</v>
      </c>
      <c r="G132" s="1" t="str">
        <f t="shared" si="39"/>
        <v xml:space="preserve"> </v>
      </c>
      <c r="H132" s="42" t="str">
        <f t="shared" si="32"/>
        <v>GREGGIO DAVIDE</v>
      </c>
      <c r="I132" s="1" t="str">
        <f t="shared" ref="I132:I195" si="50">_xlfn.IFNA(VLOOKUP(D132,$O$4:$S$1002,4,FALSE)," ")</f>
        <v>VEN</v>
      </c>
      <c r="J132" s="1">
        <f t="shared" ref="J132:J195" si="51">_xlfn.IFNA(VLOOKUP(D132,$O$4:$S$1002,5,FALSE)," ")</f>
        <v>85</v>
      </c>
      <c r="K132" s="1" t="str">
        <f t="shared" ref="K132:K195" si="52">_xlfn.IFNA(VLOOKUP(D132,$O$4:$T$1002,6,FALSE)," ")</f>
        <v>SENIOR</v>
      </c>
      <c r="L132" s="7"/>
      <c r="M132">
        <f t="shared" si="33"/>
        <v>0</v>
      </c>
      <c r="N132">
        <f t="shared" si="34"/>
        <v>0</v>
      </c>
      <c r="O132">
        <f t="shared" si="35"/>
        <v>0</v>
      </c>
      <c r="P132" s="1">
        <f t="shared" si="36"/>
        <v>0</v>
      </c>
      <c r="Q132" s="22">
        <f t="shared" si="43"/>
        <v>0</v>
      </c>
      <c r="R132" s="19">
        <f t="shared" si="37"/>
        <v>0</v>
      </c>
      <c r="S132" s="1">
        <f t="shared" si="44"/>
        <v>0</v>
      </c>
      <c r="T132" s="1">
        <f t="shared" si="45"/>
        <v>0</v>
      </c>
      <c r="U132" s="42" t="str">
        <f t="shared" si="38"/>
        <v xml:space="preserve"> </v>
      </c>
      <c r="Z132" s="14"/>
    </row>
    <row r="133" spans="1:26" ht="15.75" x14ac:dyDescent="0.25">
      <c r="A133" s="3">
        <v>130</v>
      </c>
      <c r="B133" s="4">
        <f t="shared" si="46"/>
        <v>130</v>
      </c>
      <c r="C133" s="1" t="str">
        <f t="shared" si="47"/>
        <v xml:space="preserve"> </v>
      </c>
      <c r="D133" t="str">
        <f t="shared" si="48"/>
        <v xml:space="preserve"> </v>
      </c>
      <c r="E133" s="1" t="str">
        <f t="shared" si="49"/>
        <v xml:space="preserve"> </v>
      </c>
      <c r="F133" s="1">
        <f t="shared" ref="F133:F196" si="53">IF(G133="licenza 23 da rinnovare",1,0)</f>
        <v>0</v>
      </c>
      <c r="G133" s="1" t="str">
        <f t="shared" si="39"/>
        <v xml:space="preserve"> </v>
      </c>
      <c r="H133" s="42" t="str">
        <f t="shared" ref="H133:H196" si="54">_xlfn.IFNA(VLOOKUP(C133,$N$4:$W$1002,8,FALSE)," ")</f>
        <v xml:space="preserve"> </v>
      </c>
      <c r="I133" s="1" t="str">
        <f t="shared" si="50"/>
        <v xml:space="preserve"> </v>
      </c>
      <c r="J133" s="1" t="str">
        <f t="shared" si="51"/>
        <v xml:space="preserve"> </v>
      </c>
      <c r="K133" s="1" t="str">
        <f t="shared" si="52"/>
        <v xml:space="preserve"> </v>
      </c>
      <c r="L133" s="7"/>
      <c r="M133">
        <f t="shared" ref="M133:M196" si="55">X133</f>
        <v>0</v>
      </c>
      <c r="N133">
        <f t="shared" ref="N133:N196" si="56">X133</f>
        <v>0</v>
      </c>
      <c r="O133">
        <f t="shared" ref="O133:O196" si="57">Y133</f>
        <v>0</v>
      </c>
      <c r="P133" s="1">
        <f t="shared" ref="P133:P196" si="58">W133</f>
        <v>0</v>
      </c>
      <c r="Q133" s="22">
        <f t="shared" si="43"/>
        <v>0</v>
      </c>
      <c r="R133" s="19">
        <f t="shared" ref="R133:R196" si="59">AA133</f>
        <v>0</v>
      </c>
      <c r="S133" s="1">
        <f t="shared" si="44"/>
        <v>0</v>
      </c>
      <c r="T133" s="1">
        <f t="shared" si="45"/>
        <v>0</v>
      </c>
      <c r="U133" s="42" t="str">
        <f t="shared" ref="U133:U196" si="60">IF(AD133&gt;0,AD133," ")</f>
        <v xml:space="preserve"> </v>
      </c>
      <c r="Z133" s="14"/>
    </row>
    <row r="134" spans="1:26" ht="15.75" x14ac:dyDescent="0.25">
      <c r="A134" s="3">
        <v>131</v>
      </c>
      <c r="B134" s="4">
        <f t="shared" si="46"/>
        <v>131</v>
      </c>
      <c r="C134" s="1" t="str">
        <f t="shared" si="47"/>
        <v xml:space="preserve"> </v>
      </c>
      <c r="D134" t="str">
        <f t="shared" si="48"/>
        <v xml:space="preserve"> </v>
      </c>
      <c r="E134" s="1" t="str">
        <f t="shared" si="49"/>
        <v xml:space="preserve"> </v>
      </c>
      <c r="F134" s="1">
        <f t="shared" si="53"/>
        <v>0</v>
      </c>
      <c r="G134" s="1" t="str">
        <f t="shared" ref="G134:G197" si="61">IF(D134=H134," ","licenza 23 da rinnovare")</f>
        <v xml:space="preserve"> </v>
      </c>
      <c r="H134" s="42" t="str">
        <f t="shared" si="54"/>
        <v xml:space="preserve"> </v>
      </c>
      <c r="I134" s="1" t="str">
        <f t="shared" si="50"/>
        <v xml:space="preserve"> </v>
      </c>
      <c r="J134" s="1" t="str">
        <f t="shared" si="51"/>
        <v xml:space="preserve"> </v>
      </c>
      <c r="K134" s="1" t="str">
        <f t="shared" si="52"/>
        <v xml:space="preserve"> </v>
      </c>
      <c r="L134" s="7"/>
      <c r="M134">
        <f t="shared" si="55"/>
        <v>0</v>
      </c>
      <c r="N134">
        <f t="shared" si="56"/>
        <v>0</v>
      </c>
      <c r="O134">
        <f t="shared" si="57"/>
        <v>0</v>
      </c>
      <c r="P134" s="1">
        <f t="shared" si="58"/>
        <v>0</v>
      </c>
      <c r="Q134" s="22">
        <f t="shared" si="43"/>
        <v>0</v>
      </c>
      <c r="R134" s="19">
        <f t="shared" si="59"/>
        <v>0</v>
      </c>
      <c r="S134" s="1">
        <f t="shared" si="44"/>
        <v>0</v>
      </c>
      <c r="T134" s="1">
        <f t="shared" si="45"/>
        <v>0</v>
      </c>
      <c r="U134" s="42" t="str">
        <f t="shared" si="60"/>
        <v xml:space="preserve"> </v>
      </c>
      <c r="Z134" s="14"/>
    </row>
    <row r="135" spans="1:26" ht="15.75" x14ac:dyDescent="0.25">
      <c r="A135" s="3">
        <v>132</v>
      </c>
      <c r="B135" s="4">
        <f t="shared" si="46"/>
        <v>132</v>
      </c>
      <c r="C135" s="1" t="str">
        <f t="shared" si="47"/>
        <v xml:space="preserve"> </v>
      </c>
      <c r="D135" t="str">
        <f t="shared" si="48"/>
        <v xml:space="preserve"> </v>
      </c>
      <c r="E135" s="1" t="str">
        <f t="shared" si="49"/>
        <v xml:space="preserve"> </v>
      </c>
      <c r="F135" s="1">
        <f t="shared" si="53"/>
        <v>0</v>
      </c>
      <c r="G135" s="1" t="str">
        <f t="shared" si="61"/>
        <v xml:space="preserve"> </v>
      </c>
      <c r="H135" s="42" t="str">
        <f t="shared" si="54"/>
        <v xml:space="preserve"> </v>
      </c>
      <c r="I135" s="1" t="str">
        <f t="shared" si="50"/>
        <v xml:space="preserve"> </v>
      </c>
      <c r="J135" s="1" t="str">
        <f t="shared" si="51"/>
        <v xml:space="preserve"> </v>
      </c>
      <c r="K135" s="1" t="str">
        <f t="shared" si="52"/>
        <v xml:space="preserve"> </v>
      </c>
      <c r="L135" s="7"/>
      <c r="M135">
        <f t="shared" si="55"/>
        <v>0</v>
      </c>
      <c r="N135">
        <f t="shared" si="56"/>
        <v>0</v>
      </c>
      <c r="O135">
        <f t="shared" si="57"/>
        <v>0</v>
      </c>
      <c r="P135" s="1">
        <f t="shared" si="58"/>
        <v>0</v>
      </c>
      <c r="Q135" s="22">
        <f t="shared" si="43"/>
        <v>0</v>
      </c>
      <c r="R135" s="19">
        <f t="shared" si="59"/>
        <v>0</v>
      </c>
      <c r="S135" s="1">
        <f t="shared" si="44"/>
        <v>0</v>
      </c>
      <c r="T135" s="1">
        <f t="shared" si="45"/>
        <v>0</v>
      </c>
      <c r="U135" s="42" t="str">
        <f t="shared" si="60"/>
        <v xml:space="preserve"> </v>
      </c>
      <c r="Z135" s="14"/>
    </row>
    <row r="136" spans="1:26" ht="15.75" x14ac:dyDescent="0.25">
      <c r="A136" s="3">
        <v>133</v>
      </c>
      <c r="B136" s="4">
        <f t="shared" si="46"/>
        <v>133</v>
      </c>
      <c r="C136" s="1" t="str">
        <f t="shared" si="47"/>
        <v xml:space="preserve"> </v>
      </c>
      <c r="D136" t="str">
        <f t="shared" si="48"/>
        <v xml:space="preserve"> </v>
      </c>
      <c r="E136" s="1" t="str">
        <f t="shared" si="49"/>
        <v xml:space="preserve"> </v>
      </c>
      <c r="F136" s="1">
        <f t="shared" si="53"/>
        <v>0</v>
      </c>
      <c r="G136" s="1" t="str">
        <f t="shared" si="61"/>
        <v xml:space="preserve"> </v>
      </c>
      <c r="H136" s="42" t="str">
        <f t="shared" si="54"/>
        <v xml:space="preserve"> </v>
      </c>
      <c r="I136" s="1" t="str">
        <f t="shared" si="50"/>
        <v xml:space="preserve"> </v>
      </c>
      <c r="J136" s="1" t="str">
        <f t="shared" si="51"/>
        <v xml:space="preserve"> </v>
      </c>
      <c r="K136" s="1" t="str">
        <f t="shared" si="52"/>
        <v xml:space="preserve"> </v>
      </c>
      <c r="L136" s="7"/>
      <c r="M136">
        <f t="shared" si="55"/>
        <v>0</v>
      </c>
      <c r="N136">
        <f t="shared" si="56"/>
        <v>0</v>
      </c>
      <c r="O136">
        <f t="shared" si="57"/>
        <v>0</v>
      </c>
      <c r="P136" s="1">
        <f t="shared" si="58"/>
        <v>0</v>
      </c>
      <c r="Q136" s="22">
        <f t="shared" si="43"/>
        <v>0</v>
      </c>
      <c r="R136" s="19">
        <f t="shared" si="59"/>
        <v>0</v>
      </c>
      <c r="S136" s="1">
        <f t="shared" si="44"/>
        <v>0</v>
      </c>
      <c r="T136" s="1">
        <f t="shared" si="45"/>
        <v>0</v>
      </c>
      <c r="U136" s="42" t="str">
        <f t="shared" si="60"/>
        <v xml:space="preserve"> </v>
      </c>
      <c r="Z136" s="14"/>
    </row>
    <row r="137" spans="1:26" ht="15.75" x14ac:dyDescent="0.25">
      <c r="A137" s="3">
        <v>134</v>
      </c>
      <c r="B137" s="4">
        <f t="shared" si="46"/>
        <v>134</v>
      </c>
      <c r="C137" s="1" t="str">
        <f t="shared" si="47"/>
        <v xml:space="preserve"> </v>
      </c>
      <c r="D137" t="str">
        <f t="shared" si="48"/>
        <v xml:space="preserve"> </v>
      </c>
      <c r="E137" s="1" t="str">
        <f t="shared" si="49"/>
        <v xml:space="preserve"> </v>
      </c>
      <c r="F137" s="1">
        <f t="shared" si="53"/>
        <v>0</v>
      </c>
      <c r="G137" s="1" t="str">
        <f t="shared" si="61"/>
        <v xml:space="preserve"> </v>
      </c>
      <c r="H137" s="42" t="str">
        <f t="shared" si="54"/>
        <v xml:space="preserve"> </v>
      </c>
      <c r="I137" s="1" t="str">
        <f t="shared" si="50"/>
        <v xml:space="preserve"> </v>
      </c>
      <c r="J137" s="1" t="str">
        <f t="shared" si="51"/>
        <v xml:space="preserve"> </v>
      </c>
      <c r="K137" s="1" t="str">
        <f t="shared" si="52"/>
        <v xml:space="preserve"> </v>
      </c>
      <c r="L137" s="7"/>
      <c r="M137">
        <f t="shared" si="55"/>
        <v>0</v>
      </c>
      <c r="N137">
        <f t="shared" si="56"/>
        <v>0</v>
      </c>
      <c r="O137">
        <f t="shared" si="57"/>
        <v>0</v>
      </c>
      <c r="P137" s="1">
        <f t="shared" si="58"/>
        <v>0</v>
      </c>
      <c r="Q137" s="22">
        <f t="shared" si="43"/>
        <v>0</v>
      </c>
      <c r="R137" s="19">
        <f t="shared" si="59"/>
        <v>0</v>
      </c>
      <c r="S137" s="1">
        <f t="shared" si="44"/>
        <v>0</v>
      </c>
      <c r="T137" s="1">
        <f t="shared" si="45"/>
        <v>0</v>
      </c>
      <c r="U137" s="42" t="str">
        <f t="shared" si="60"/>
        <v xml:space="preserve"> </v>
      </c>
      <c r="Z137" s="14"/>
    </row>
    <row r="138" spans="1:26" ht="15.75" x14ac:dyDescent="0.25">
      <c r="A138" s="3">
        <v>135</v>
      </c>
      <c r="B138" s="4">
        <f t="shared" si="46"/>
        <v>135</v>
      </c>
      <c r="C138" s="1" t="str">
        <f t="shared" si="47"/>
        <v xml:space="preserve"> </v>
      </c>
      <c r="D138" t="str">
        <f t="shared" si="48"/>
        <v xml:space="preserve"> </v>
      </c>
      <c r="E138" s="1" t="str">
        <f t="shared" si="49"/>
        <v xml:space="preserve"> </v>
      </c>
      <c r="F138" s="1">
        <f t="shared" si="53"/>
        <v>0</v>
      </c>
      <c r="G138" s="1" t="str">
        <f t="shared" si="61"/>
        <v xml:space="preserve"> </v>
      </c>
      <c r="H138" s="42" t="str">
        <f t="shared" si="54"/>
        <v xml:space="preserve"> </v>
      </c>
      <c r="I138" s="1" t="str">
        <f t="shared" si="50"/>
        <v xml:space="preserve"> </v>
      </c>
      <c r="J138" s="1" t="str">
        <f t="shared" si="51"/>
        <v xml:space="preserve"> </v>
      </c>
      <c r="K138" s="1" t="str">
        <f t="shared" si="52"/>
        <v xml:space="preserve"> </v>
      </c>
      <c r="L138" s="7"/>
      <c r="M138">
        <f t="shared" si="55"/>
        <v>0</v>
      </c>
      <c r="N138">
        <f t="shared" si="56"/>
        <v>0</v>
      </c>
      <c r="O138">
        <f t="shared" si="57"/>
        <v>0</v>
      </c>
      <c r="P138" s="1">
        <f t="shared" si="58"/>
        <v>0</v>
      </c>
      <c r="Q138" s="22">
        <f t="shared" si="43"/>
        <v>0</v>
      </c>
      <c r="R138" s="19">
        <f t="shared" si="59"/>
        <v>0</v>
      </c>
      <c r="S138" s="1">
        <f t="shared" si="44"/>
        <v>0</v>
      </c>
      <c r="T138" s="1">
        <f t="shared" si="45"/>
        <v>0</v>
      </c>
      <c r="U138" s="42" t="str">
        <f t="shared" si="60"/>
        <v xml:space="preserve"> </v>
      </c>
      <c r="Z138" s="14"/>
    </row>
    <row r="139" spans="1:26" ht="15.75" x14ac:dyDescent="0.25">
      <c r="A139" s="3">
        <v>136</v>
      </c>
      <c r="B139" s="4" t="str">
        <f t="shared" si="46"/>
        <v xml:space="preserve"> </v>
      </c>
      <c r="C139" s="1">
        <f t="shared" si="47"/>
        <v>136</v>
      </c>
      <c r="D139" t="str">
        <f t="shared" si="48"/>
        <v>MINUZZO LEONARDO</v>
      </c>
      <c r="E139" s="1" t="str">
        <f t="shared" si="49"/>
        <v>Y00510</v>
      </c>
      <c r="F139" s="1">
        <f t="shared" si="53"/>
        <v>0</v>
      </c>
      <c r="G139" s="1" t="str">
        <f t="shared" si="61"/>
        <v xml:space="preserve"> </v>
      </c>
      <c r="H139" s="42" t="str">
        <f t="shared" si="54"/>
        <v>MINUZZO LEONARDO</v>
      </c>
      <c r="I139" s="1" t="str">
        <f t="shared" si="50"/>
        <v>VEN</v>
      </c>
      <c r="J139" s="1">
        <f t="shared" si="51"/>
        <v>85</v>
      </c>
      <c r="K139" s="1" t="str">
        <f t="shared" si="52"/>
        <v>JUNIOR</v>
      </c>
      <c r="L139" s="7"/>
      <c r="M139">
        <f t="shared" si="55"/>
        <v>0</v>
      </c>
      <c r="N139">
        <f t="shared" si="56"/>
        <v>0</v>
      </c>
      <c r="O139">
        <f t="shared" si="57"/>
        <v>0</v>
      </c>
      <c r="P139" s="1">
        <f t="shared" si="58"/>
        <v>0</v>
      </c>
      <c r="Q139" s="22">
        <f t="shared" si="43"/>
        <v>0</v>
      </c>
      <c r="R139" s="19">
        <f t="shared" si="59"/>
        <v>0</v>
      </c>
      <c r="S139" s="1">
        <f t="shared" si="44"/>
        <v>0</v>
      </c>
      <c r="T139" s="1">
        <f t="shared" si="45"/>
        <v>0</v>
      </c>
      <c r="U139" s="42" t="str">
        <f t="shared" si="60"/>
        <v xml:space="preserve"> </v>
      </c>
      <c r="Z139" s="14"/>
    </row>
    <row r="140" spans="1:26" ht="15.75" x14ac:dyDescent="0.25">
      <c r="A140" s="3">
        <v>137</v>
      </c>
      <c r="B140" s="4">
        <f t="shared" si="46"/>
        <v>137</v>
      </c>
      <c r="C140" s="1" t="str">
        <f t="shared" si="47"/>
        <v xml:space="preserve"> </v>
      </c>
      <c r="D140" t="str">
        <f t="shared" si="48"/>
        <v xml:space="preserve"> </v>
      </c>
      <c r="E140" s="1" t="str">
        <f t="shared" si="49"/>
        <v xml:space="preserve"> </v>
      </c>
      <c r="F140" s="1">
        <f t="shared" si="53"/>
        <v>0</v>
      </c>
      <c r="G140" s="1" t="str">
        <f t="shared" si="61"/>
        <v xml:space="preserve"> </v>
      </c>
      <c r="H140" s="42" t="str">
        <f t="shared" si="54"/>
        <v xml:space="preserve"> </v>
      </c>
      <c r="I140" s="1" t="str">
        <f t="shared" si="50"/>
        <v xml:space="preserve"> </v>
      </c>
      <c r="J140" s="1" t="str">
        <f t="shared" si="51"/>
        <v xml:space="preserve"> </v>
      </c>
      <c r="K140" s="1" t="str">
        <f t="shared" si="52"/>
        <v xml:space="preserve"> </v>
      </c>
      <c r="L140" s="7"/>
      <c r="M140">
        <f t="shared" si="55"/>
        <v>0</v>
      </c>
      <c r="N140">
        <f t="shared" si="56"/>
        <v>0</v>
      </c>
      <c r="O140">
        <f t="shared" si="57"/>
        <v>0</v>
      </c>
      <c r="P140" s="1">
        <f t="shared" si="58"/>
        <v>0</v>
      </c>
      <c r="Q140" s="22">
        <f t="shared" ref="Q140:Q203" si="62">Z140</f>
        <v>0</v>
      </c>
      <c r="R140" s="19">
        <f t="shared" si="59"/>
        <v>0</v>
      </c>
      <c r="S140" s="1">
        <f t="shared" ref="S140:S203" si="63">AB140</f>
        <v>0</v>
      </c>
      <c r="T140" s="1">
        <f t="shared" ref="T140:T203" si="64">AC140</f>
        <v>0</v>
      </c>
      <c r="U140" s="42" t="str">
        <f t="shared" si="60"/>
        <v xml:space="preserve"> </v>
      </c>
      <c r="Z140" s="14"/>
    </row>
    <row r="141" spans="1:26" ht="15.75" x14ac:dyDescent="0.25">
      <c r="A141" s="3">
        <v>138</v>
      </c>
      <c r="B141" s="4">
        <f t="shared" si="46"/>
        <v>138</v>
      </c>
      <c r="C141" s="1" t="str">
        <f t="shared" si="47"/>
        <v xml:space="preserve"> </v>
      </c>
      <c r="D141" t="str">
        <f t="shared" si="48"/>
        <v xml:space="preserve"> </v>
      </c>
      <c r="E141" s="1" t="str">
        <f t="shared" si="49"/>
        <v xml:space="preserve"> </v>
      </c>
      <c r="F141" s="1">
        <f t="shared" si="53"/>
        <v>0</v>
      </c>
      <c r="G141" s="1" t="str">
        <f t="shared" si="61"/>
        <v xml:space="preserve"> </v>
      </c>
      <c r="H141" s="42" t="str">
        <f t="shared" si="54"/>
        <v xml:space="preserve"> </v>
      </c>
      <c r="I141" s="1" t="str">
        <f t="shared" si="50"/>
        <v xml:space="preserve"> </v>
      </c>
      <c r="J141" s="1" t="str">
        <f t="shared" si="51"/>
        <v xml:space="preserve"> </v>
      </c>
      <c r="K141" s="1" t="str">
        <f t="shared" si="52"/>
        <v xml:space="preserve"> </v>
      </c>
      <c r="L141" s="7"/>
      <c r="M141">
        <f t="shared" si="55"/>
        <v>0</v>
      </c>
      <c r="N141">
        <f t="shared" si="56"/>
        <v>0</v>
      </c>
      <c r="O141">
        <f t="shared" si="57"/>
        <v>0</v>
      </c>
      <c r="P141" s="1">
        <f t="shared" si="58"/>
        <v>0</v>
      </c>
      <c r="Q141" s="22">
        <f t="shared" si="62"/>
        <v>0</v>
      </c>
      <c r="R141" s="19">
        <f t="shared" si="59"/>
        <v>0</v>
      </c>
      <c r="S141" s="1">
        <f t="shared" si="63"/>
        <v>0</v>
      </c>
      <c r="T141" s="1">
        <f t="shared" si="64"/>
        <v>0</v>
      </c>
      <c r="U141" s="42" t="str">
        <f t="shared" si="60"/>
        <v xml:space="preserve"> </v>
      </c>
      <c r="Z141" s="14"/>
    </row>
    <row r="142" spans="1:26" ht="15.75" x14ac:dyDescent="0.25">
      <c r="A142" s="3">
        <v>139</v>
      </c>
      <c r="B142" s="4">
        <f t="shared" si="46"/>
        <v>139</v>
      </c>
      <c r="C142" s="1" t="str">
        <f t="shared" si="47"/>
        <v xml:space="preserve"> </v>
      </c>
      <c r="D142" t="str">
        <f t="shared" si="48"/>
        <v xml:space="preserve"> </v>
      </c>
      <c r="E142" s="1" t="str">
        <f t="shared" si="49"/>
        <v xml:space="preserve"> </v>
      </c>
      <c r="F142" s="1">
        <f t="shared" si="53"/>
        <v>0</v>
      </c>
      <c r="G142" s="1" t="str">
        <f t="shared" si="61"/>
        <v xml:space="preserve"> </v>
      </c>
      <c r="H142" s="42" t="str">
        <f t="shared" si="54"/>
        <v xml:space="preserve"> </v>
      </c>
      <c r="I142" s="1" t="str">
        <f t="shared" si="50"/>
        <v xml:space="preserve"> </v>
      </c>
      <c r="J142" s="1" t="str">
        <f t="shared" si="51"/>
        <v xml:space="preserve"> </v>
      </c>
      <c r="K142" s="1" t="str">
        <f t="shared" si="52"/>
        <v xml:space="preserve"> </v>
      </c>
      <c r="L142" s="7"/>
      <c r="M142">
        <f t="shared" si="55"/>
        <v>0</v>
      </c>
      <c r="N142">
        <f t="shared" si="56"/>
        <v>0</v>
      </c>
      <c r="O142">
        <f t="shared" si="57"/>
        <v>0</v>
      </c>
      <c r="P142" s="1">
        <f t="shared" si="58"/>
        <v>0</v>
      </c>
      <c r="Q142" s="22">
        <f t="shared" si="62"/>
        <v>0</v>
      </c>
      <c r="R142" s="19">
        <f t="shared" si="59"/>
        <v>0</v>
      </c>
      <c r="S142" s="1">
        <f t="shared" si="63"/>
        <v>0</v>
      </c>
      <c r="T142" s="1">
        <f t="shared" si="64"/>
        <v>0</v>
      </c>
      <c r="U142" s="42" t="str">
        <f t="shared" si="60"/>
        <v xml:space="preserve"> </v>
      </c>
      <c r="Z142" s="14"/>
    </row>
    <row r="143" spans="1:26" ht="15.75" x14ac:dyDescent="0.25">
      <c r="A143" s="3">
        <v>140</v>
      </c>
      <c r="B143" s="4">
        <f t="shared" si="46"/>
        <v>140</v>
      </c>
      <c r="C143" s="1" t="str">
        <f t="shared" si="47"/>
        <v xml:space="preserve"> </v>
      </c>
      <c r="D143" t="str">
        <f t="shared" si="48"/>
        <v xml:space="preserve"> </v>
      </c>
      <c r="E143" s="1" t="str">
        <f t="shared" si="49"/>
        <v xml:space="preserve"> </v>
      </c>
      <c r="F143" s="1">
        <f t="shared" si="53"/>
        <v>0</v>
      </c>
      <c r="G143" s="1" t="str">
        <f t="shared" si="61"/>
        <v xml:space="preserve"> </v>
      </c>
      <c r="H143" s="42" t="str">
        <f t="shared" si="54"/>
        <v xml:space="preserve"> </v>
      </c>
      <c r="I143" s="1" t="str">
        <f t="shared" si="50"/>
        <v xml:space="preserve"> </v>
      </c>
      <c r="J143" s="1" t="str">
        <f t="shared" si="51"/>
        <v xml:space="preserve"> </v>
      </c>
      <c r="K143" s="1" t="str">
        <f t="shared" si="52"/>
        <v xml:space="preserve"> </v>
      </c>
      <c r="L143" s="7"/>
      <c r="M143">
        <f t="shared" si="55"/>
        <v>0</v>
      </c>
      <c r="N143">
        <f t="shared" si="56"/>
        <v>0</v>
      </c>
      <c r="O143">
        <f t="shared" si="57"/>
        <v>0</v>
      </c>
      <c r="P143" s="1">
        <f t="shared" si="58"/>
        <v>0</v>
      </c>
      <c r="Q143" s="22">
        <f t="shared" si="62"/>
        <v>0</v>
      </c>
      <c r="R143" s="19">
        <f t="shared" si="59"/>
        <v>0</v>
      </c>
      <c r="S143" s="1">
        <f t="shared" si="63"/>
        <v>0</v>
      </c>
      <c r="T143" s="1">
        <f t="shared" si="64"/>
        <v>0</v>
      </c>
      <c r="U143" s="42" t="str">
        <f t="shared" si="60"/>
        <v xml:space="preserve"> </v>
      </c>
      <c r="Z143" s="14"/>
    </row>
    <row r="144" spans="1:26" ht="15.75" x14ac:dyDescent="0.25">
      <c r="A144" s="3">
        <v>141</v>
      </c>
      <c r="B144" s="4">
        <f t="shared" si="46"/>
        <v>141</v>
      </c>
      <c r="C144" s="1" t="str">
        <f t="shared" si="47"/>
        <v xml:space="preserve"> </v>
      </c>
      <c r="D144" t="str">
        <f t="shared" si="48"/>
        <v xml:space="preserve"> </v>
      </c>
      <c r="E144" s="1" t="str">
        <f t="shared" si="49"/>
        <v xml:space="preserve"> </v>
      </c>
      <c r="F144" s="1">
        <f t="shared" si="53"/>
        <v>0</v>
      </c>
      <c r="G144" s="1" t="str">
        <f t="shared" si="61"/>
        <v xml:space="preserve"> </v>
      </c>
      <c r="H144" s="42" t="str">
        <f t="shared" si="54"/>
        <v xml:space="preserve"> </v>
      </c>
      <c r="I144" s="1" t="str">
        <f t="shared" si="50"/>
        <v xml:space="preserve"> </v>
      </c>
      <c r="J144" s="1" t="str">
        <f t="shared" si="51"/>
        <v xml:space="preserve"> </v>
      </c>
      <c r="K144" s="1" t="str">
        <f t="shared" si="52"/>
        <v xml:space="preserve"> </v>
      </c>
      <c r="L144" s="7"/>
      <c r="M144">
        <f t="shared" si="55"/>
        <v>0</v>
      </c>
      <c r="N144">
        <f t="shared" si="56"/>
        <v>0</v>
      </c>
      <c r="O144">
        <f t="shared" si="57"/>
        <v>0</v>
      </c>
      <c r="P144" s="1">
        <f t="shared" si="58"/>
        <v>0</v>
      </c>
      <c r="Q144" s="22">
        <f t="shared" si="62"/>
        <v>0</v>
      </c>
      <c r="R144" s="19">
        <f t="shared" si="59"/>
        <v>0</v>
      </c>
      <c r="S144" s="1">
        <f t="shared" si="63"/>
        <v>0</v>
      </c>
      <c r="T144" s="1">
        <f t="shared" si="64"/>
        <v>0</v>
      </c>
      <c r="U144" s="42" t="str">
        <f t="shared" si="60"/>
        <v xml:space="preserve"> </v>
      </c>
      <c r="Z144" s="14"/>
    </row>
    <row r="145" spans="1:26" ht="15.75" x14ac:dyDescent="0.25">
      <c r="A145" s="3">
        <v>142</v>
      </c>
      <c r="B145" s="4" t="str">
        <f t="shared" si="46"/>
        <v xml:space="preserve"> </v>
      </c>
      <c r="C145" s="1">
        <f t="shared" si="47"/>
        <v>142</v>
      </c>
      <c r="D145" t="str">
        <f t="shared" si="48"/>
        <v>SPACAPAN AMADEJ</v>
      </c>
      <c r="E145" s="1" t="str">
        <f t="shared" si="49"/>
        <v>Z02989</v>
      </c>
      <c r="F145" s="1">
        <f t="shared" si="53"/>
        <v>0</v>
      </c>
      <c r="G145" s="1" t="str">
        <f t="shared" si="61"/>
        <v xml:space="preserve"> </v>
      </c>
      <c r="H145" s="42" t="str">
        <f t="shared" si="54"/>
        <v>SPACAPAN AMADEJ</v>
      </c>
      <c r="I145" s="1" t="str">
        <f t="shared" si="50"/>
        <v>FVG</v>
      </c>
      <c r="J145" s="1">
        <f t="shared" si="51"/>
        <v>85</v>
      </c>
      <c r="K145" s="1" t="str">
        <f t="shared" si="52"/>
        <v>SENIOR</v>
      </c>
      <c r="L145" s="7"/>
      <c r="M145">
        <f t="shared" si="55"/>
        <v>0</v>
      </c>
      <c r="N145">
        <f t="shared" si="56"/>
        <v>0</v>
      </c>
      <c r="O145">
        <f t="shared" si="57"/>
        <v>0</v>
      </c>
      <c r="P145" s="1">
        <f t="shared" si="58"/>
        <v>0</v>
      </c>
      <c r="Q145" s="22">
        <f t="shared" si="62"/>
        <v>0</v>
      </c>
      <c r="R145" s="19">
        <f t="shared" si="59"/>
        <v>0</v>
      </c>
      <c r="S145" s="1">
        <f t="shared" si="63"/>
        <v>0</v>
      </c>
      <c r="T145" s="1">
        <f t="shared" si="64"/>
        <v>0</v>
      </c>
      <c r="U145" s="42" t="str">
        <f t="shared" si="60"/>
        <v xml:space="preserve"> </v>
      </c>
      <c r="Z145" s="14"/>
    </row>
    <row r="146" spans="1:26" ht="15.75" x14ac:dyDescent="0.25">
      <c r="A146" s="3">
        <v>143</v>
      </c>
      <c r="B146" s="4">
        <f t="shared" si="46"/>
        <v>143</v>
      </c>
      <c r="C146" s="1" t="str">
        <f t="shared" si="47"/>
        <v xml:space="preserve"> </v>
      </c>
      <c r="D146" t="str">
        <f t="shared" si="48"/>
        <v xml:space="preserve"> </v>
      </c>
      <c r="E146" s="1" t="str">
        <f t="shared" si="49"/>
        <v xml:space="preserve"> </v>
      </c>
      <c r="F146" s="1">
        <f t="shared" si="53"/>
        <v>0</v>
      </c>
      <c r="G146" s="1" t="str">
        <f t="shared" si="61"/>
        <v xml:space="preserve"> </v>
      </c>
      <c r="H146" s="42" t="str">
        <f t="shared" si="54"/>
        <v xml:space="preserve"> </v>
      </c>
      <c r="I146" s="1" t="str">
        <f t="shared" si="50"/>
        <v xml:space="preserve"> </v>
      </c>
      <c r="J146" s="1" t="str">
        <f t="shared" si="51"/>
        <v xml:space="preserve"> </v>
      </c>
      <c r="K146" s="1" t="str">
        <f t="shared" si="52"/>
        <v xml:space="preserve"> </v>
      </c>
      <c r="L146" s="7"/>
      <c r="M146">
        <f t="shared" si="55"/>
        <v>0</v>
      </c>
      <c r="N146">
        <f t="shared" si="56"/>
        <v>0</v>
      </c>
      <c r="O146">
        <f t="shared" si="57"/>
        <v>0</v>
      </c>
      <c r="P146" s="1">
        <f t="shared" si="58"/>
        <v>0</v>
      </c>
      <c r="Q146" s="22">
        <f t="shared" si="62"/>
        <v>0</v>
      </c>
      <c r="R146" s="19">
        <f t="shared" si="59"/>
        <v>0</v>
      </c>
      <c r="S146" s="1">
        <f t="shared" si="63"/>
        <v>0</v>
      </c>
      <c r="T146" s="1">
        <f t="shared" si="64"/>
        <v>0</v>
      </c>
      <c r="U146" s="42" t="str">
        <f t="shared" si="60"/>
        <v xml:space="preserve"> </v>
      </c>
      <c r="Z146" s="14"/>
    </row>
    <row r="147" spans="1:26" ht="15.75" x14ac:dyDescent="0.25">
      <c r="A147" s="3">
        <v>144</v>
      </c>
      <c r="B147" s="4">
        <f t="shared" si="46"/>
        <v>144</v>
      </c>
      <c r="C147" s="1" t="str">
        <f t="shared" si="47"/>
        <v xml:space="preserve"> </v>
      </c>
      <c r="D147" t="str">
        <f t="shared" si="48"/>
        <v xml:space="preserve"> </v>
      </c>
      <c r="E147" s="1" t="str">
        <f t="shared" si="49"/>
        <v xml:space="preserve"> </v>
      </c>
      <c r="F147" s="1">
        <f t="shared" si="53"/>
        <v>0</v>
      </c>
      <c r="G147" s="1" t="str">
        <f t="shared" si="61"/>
        <v xml:space="preserve"> </v>
      </c>
      <c r="H147" s="42" t="str">
        <f t="shared" si="54"/>
        <v xml:space="preserve"> </v>
      </c>
      <c r="I147" s="1" t="str">
        <f t="shared" si="50"/>
        <v xml:space="preserve"> </v>
      </c>
      <c r="J147" s="1" t="str">
        <f t="shared" si="51"/>
        <v xml:space="preserve"> </v>
      </c>
      <c r="K147" s="1" t="str">
        <f t="shared" si="52"/>
        <v xml:space="preserve"> </v>
      </c>
      <c r="L147" s="7"/>
      <c r="M147">
        <f t="shared" si="55"/>
        <v>0</v>
      </c>
      <c r="N147">
        <f t="shared" si="56"/>
        <v>0</v>
      </c>
      <c r="O147">
        <f t="shared" si="57"/>
        <v>0</v>
      </c>
      <c r="P147" s="1">
        <f t="shared" si="58"/>
        <v>0</v>
      </c>
      <c r="Q147" s="22">
        <f t="shared" si="62"/>
        <v>0</v>
      </c>
      <c r="R147" s="19">
        <f t="shared" si="59"/>
        <v>0</v>
      </c>
      <c r="S147" s="1">
        <f t="shared" si="63"/>
        <v>0</v>
      </c>
      <c r="T147" s="1">
        <f t="shared" si="64"/>
        <v>0</v>
      </c>
      <c r="U147" s="42" t="str">
        <f t="shared" si="60"/>
        <v xml:space="preserve"> </v>
      </c>
      <c r="Z147" s="14"/>
    </row>
    <row r="148" spans="1:26" ht="15.75" x14ac:dyDescent="0.25">
      <c r="A148" s="3">
        <v>145</v>
      </c>
      <c r="B148" s="4">
        <f t="shared" si="46"/>
        <v>145</v>
      </c>
      <c r="C148" s="1" t="str">
        <f t="shared" si="47"/>
        <v xml:space="preserve"> </v>
      </c>
      <c r="D148" t="str">
        <f t="shared" si="48"/>
        <v xml:space="preserve"> </v>
      </c>
      <c r="E148" s="1" t="str">
        <f t="shared" si="49"/>
        <v xml:space="preserve"> </v>
      </c>
      <c r="F148" s="1">
        <f t="shared" si="53"/>
        <v>0</v>
      </c>
      <c r="G148" s="1" t="str">
        <f t="shared" si="61"/>
        <v xml:space="preserve"> </v>
      </c>
      <c r="H148" s="42" t="str">
        <f t="shared" si="54"/>
        <v xml:space="preserve"> </v>
      </c>
      <c r="I148" s="1" t="str">
        <f t="shared" si="50"/>
        <v xml:space="preserve"> </v>
      </c>
      <c r="J148" s="1" t="str">
        <f t="shared" si="51"/>
        <v xml:space="preserve"> </v>
      </c>
      <c r="K148" s="1" t="str">
        <f t="shared" si="52"/>
        <v xml:space="preserve"> </v>
      </c>
      <c r="L148" s="7"/>
      <c r="M148">
        <f t="shared" si="55"/>
        <v>0</v>
      </c>
      <c r="N148">
        <f t="shared" si="56"/>
        <v>0</v>
      </c>
      <c r="O148">
        <f t="shared" si="57"/>
        <v>0</v>
      </c>
      <c r="P148" s="1">
        <f t="shared" si="58"/>
        <v>0</v>
      </c>
      <c r="Q148" s="22">
        <f t="shared" si="62"/>
        <v>0</v>
      </c>
      <c r="R148" s="19">
        <f t="shared" si="59"/>
        <v>0</v>
      </c>
      <c r="S148" s="1">
        <f t="shared" si="63"/>
        <v>0</v>
      </c>
      <c r="T148" s="1">
        <f t="shared" si="64"/>
        <v>0</v>
      </c>
      <c r="U148" s="42" t="str">
        <f t="shared" si="60"/>
        <v xml:space="preserve"> </v>
      </c>
      <c r="Z148" s="14"/>
    </row>
    <row r="149" spans="1:26" ht="15.75" x14ac:dyDescent="0.25">
      <c r="A149" s="3">
        <v>146</v>
      </c>
      <c r="B149" s="4">
        <f t="shared" si="46"/>
        <v>146</v>
      </c>
      <c r="C149" s="1" t="str">
        <f t="shared" si="47"/>
        <v xml:space="preserve"> </v>
      </c>
      <c r="D149" t="str">
        <f t="shared" si="48"/>
        <v xml:space="preserve"> </v>
      </c>
      <c r="E149" s="1" t="str">
        <f t="shared" si="49"/>
        <v xml:space="preserve"> </v>
      </c>
      <c r="F149" s="1">
        <f t="shared" si="53"/>
        <v>0</v>
      </c>
      <c r="G149" s="1" t="str">
        <f t="shared" si="61"/>
        <v xml:space="preserve"> </v>
      </c>
      <c r="H149" s="42" t="str">
        <f t="shared" si="54"/>
        <v xml:space="preserve"> </v>
      </c>
      <c r="I149" s="1" t="str">
        <f t="shared" si="50"/>
        <v xml:space="preserve"> </v>
      </c>
      <c r="J149" s="1" t="str">
        <f t="shared" si="51"/>
        <v xml:space="preserve"> </v>
      </c>
      <c r="K149" s="1" t="str">
        <f t="shared" si="52"/>
        <v xml:space="preserve"> </v>
      </c>
      <c r="L149" s="7"/>
      <c r="M149">
        <f t="shared" si="55"/>
        <v>0</v>
      </c>
      <c r="N149">
        <f t="shared" si="56"/>
        <v>0</v>
      </c>
      <c r="O149">
        <f t="shared" si="57"/>
        <v>0</v>
      </c>
      <c r="P149" s="1">
        <f t="shared" si="58"/>
        <v>0</v>
      </c>
      <c r="Q149" s="22">
        <f t="shared" si="62"/>
        <v>0</v>
      </c>
      <c r="R149" s="19">
        <f t="shared" si="59"/>
        <v>0</v>
      </c>
      <c r="S149" s="1">
        <f t="shared" si="63"/>
        <v>0</v>
      </c>
      <c r="T149" s="1">
        <f t="shared" si="64"/>
        <v>0</v>
      </c>
      <c r="U149" s="42" t="str">
        <f t="shared" si="60"/>
        <v xml:space="preserve"> </v>
      </c>
      <c r="Z149" s="14"/>
    </row>
    <row r="150" spans="1:26" ht="15.75" x14ac:dyDescent="0.25">
      <c r="A150" s="3">
        <v>147</v>
      </c>
      <c r="B150" s="4">
        <f t="shared" si="46"/>
        <v>147</v>
      </c>
      <c r="C150" s="1" t="str">
        <f t="shared" si="47"/>
        <v xml:space="preserve"> </v>
      </c>
      <c r="D150" t="str">
        <f t="shared" si="48"/>
        <v xml:space="preserve"> </v>
      </c>
      <c r="E150" s="1" t="str">
        <f t="shared" si="49"/>
        <v xml:space="preserve"> </v>
      </c>
      <c r="F150" s="1">
        <f t="shared" si="53"/>
        <v>0</v>
      </c>
      <c r="G150" s="1" t="str">
        <f t="shared" si="61"/>
        <v xml:space="preserve"> </v>
      </c>
      <c r="H150" s="42" t="str">
        <f t="shared" si="54"/>
        <v xml:space="preserve"> </v>
      </c>
      <c r="I150" s="1" t="str">
        <f t="shared" si="50"/>
        <v xml:space="preserve"> </v>
      </c>
      <c r="J150" s="1" t="str">
        <f t="shared" si="51"/>
        <v xml:space="preserve"> </v>
      </c>
      <c r="K150" s="1" t="str">
        <f t="shared" si="52"/>
        <v xml:space="preserve"> </v>
      </c>
      <c r="L150" s="7"/>
      <c r="M150">
        <f t="shared" si="55"/>
        <v>0</v>
      </c>
      <c r="N150">
        <f t="shared" si="56"/>
        <v>0</v>
      </c>
      <c r="O150">
        <f t="shared" si="57"/>
        <v>0</v>
      </c>
      <c r="P150" s="1">
        <f t="shared" si="58"/>
        <v>0</v>
      </c>
      <c r="Q150" s="22">
        <f t="shared" si="62"/>
        <v>0</v>
      </c>
      <c r="R150" s="19">
        <f t="shared" si="59"/>
        <v>0</v>
      </c>
      <c r="S150" s="1">
        <f t="shared" si="63"/>
        <v>0</v>
      </c>
      <c r="T150" s="1">
        <f t="shared" si="64"/>
        <v>0</v>
      </c>
      <c r="U150" s="42" t="str">
        <f t="shared" si="60"/>
        <v xml:space="preserve"> </v>
      </c>
      <c r="Z150" s="14"/>
    </row>
    <row r="151" spans="1:26" ht="15.75" x14ac:dyDescent="0.25">
      <c r="A151" s="3">
        <v>148</v>
      </c>
      <c r="B151" s="4">
        <f t="shared" si="46"/>
        <v>148</v>
      </c>
      <c r="C151" s="1" t="str">
        <f t="shared" si="47"/>
        <v xml:space="preserve"> </v>
      </c>
      <c r="D151" t="str">
        <f t="shared" si="48"/>
        <v xml:space="preserve"> </v>
      </c>
      <c r="E151" s="1" t="str">
        <f t="shared" si="49"/>
        <v xml:space="preserve"> </v>
      </c>
      <c r="F151" s="1">
        <f t="shared" si="53"/>
        <v>0</v>
      </c>
      <c r="G151" s="1" t="str">
        <f t="shared" si="61"/>
        <v xml:space="preserve"> </v>
      </c>
      <c r="H151" s="42" t="str">
        <f t="shared" si="54"/>
        <v xml:space="preserve"> </v>
      </c>
      <c r="I151" s="1" t="str">
        <f t="shared" si="50"/>
        <v xml:space="preserve"> </v>
      </c>
      <c r="J151" s="1" t="str">
        <f t="shared" si="51"/>
        <v xml:space="preserve"> </v>
      </c>
      <c r="K151" s="1" t="str">
        <f t="shared" si="52"/>
        <v xml:space="preserve"> </v>
      </c>
      <c r="L151" s="7"/>
      <c r="M151">
        <f t="shared" si="55"/>
        <v>0</v>
      </c>
      <c r="N151">
        <f t="shared" si="56"/>
        <v>0</v>
      </c>
      <c r="O151">
        <f t="shared" si="57"/>
        <v>0</v>
      </c>
      <c r="P151" s="1">
        <f t="shared" si="58"/>
        <v>0</v>
      </c>
      <c r="Q151" s="22">
        <f t="shared" si="62"/>
        <v>0</v>
      </c>
      <c r="R151" s="19">
        <f t="shared" si="59"/>
        <v>0</v>
      </c>
      <c r="S151" s="1">
        <f t="shared" si="63"/>
        <v>0</v>
      </c>
      <c r="T151" s="1">
        <f t="shared" si="64"/>
        <v>0</v>
      </c>
      <c r="U151" s="42" t="str">
        <f t="shared" si="60"/>
        <v xml:space="preserve"> </v>
      </c>
      <c r="Z151" s="14"/>
    </row>
    <row r="152" spans="1:26" ht="15.75" x14ac:dyDescent="0.25">
      <c r="A152" s="3">
        <v>149</v>
      </c>
      <c r="B152" s="4">
        <f t="shared" si="46"/>
        <v>149</v>
      </c>
      <c r="C152" s="1" t="str">
        <f t="shared" si="47"/>
        <v xml:space="preserve"> </v>
      </c>
      <c r="D152" t="str">
        <f t="shared" si="48"/>
        <v xml:space="preserve"> </v>
      </c>
      <c r="E152" s="1" t="str">
        <f t="shared" si="49"/>
        <v xml:space="preserve"> </v>
      </c>
      <c r="F152" s="1">
        <f t="shared" si="53"/>
        <v>0</v>
      </c>
      <c r="G152" s="1" t="str">
        <f t="shared" si="61"/>
        <v xml:space="preserve"> </v>
      </c>
      <c r="H152" s="42" t="str">
        <f t="shared" si="54"/>
        <v xml:space="preserve"> </v>
      </c>
      <c r="I152" s="1" t="str">
        <f t="shared" si="50"/>
        <v xml:space="preserve"> </v>
      </c>
      <c r="J152" s="1" t="str">
        <f t="shared" si="51"/>
        <v xml:space="preserve"> </v>
      </c>
      <c r="K152" s="1" t="str">
        <f t="shared" si="52"/>
        <v xml:space="preserve"> </v>
      </c>
      <c r="L152" s="7"/>
      <c r="M152">
        <f t="shared" si="55"/>
        <v>0</v>
      </c>
      <c r="N152">
        <f t="shared" si="56"/>
        <v>0</v>
      </c>
      <c r="O152">
        <f t="shared" si="57"/>
        <v>0</v>
      </c>
      <c r="P152" s="1">
        <f t="shared" si="58"/>
        <v>0</v>
      </c>
      <c r="Q152" s="22">
        <f t="shared" si="62"/>
        <v>0</v>
      </c>
      <c r="R152" s="19">
        <f t="shared" si="59"/>
        <v>0</v>
      </c>
      <c r="S152" s="1">
        <f t="shared" si="63"/>
        <v>0</v>
      </c>
      <c r="T152" s="1">
        <f t="shared" si="64"/>
        <v>0</v>
      </c>
      <c r="U152" s="42" t="str">
        <f t="shared" si="60"/>
        <v xml:space="preserve"> </v>
      </c>
      <c r="Z152" s="14"/>
    </row>
    <row r="153" spans="1:26" ht="15.75" x14ac:dyDescent="0.25">
      <c r="A153" s="3">
        <v>150</v>
      </c>
      <c r="B153" s="4">
        <f t="shared" si="46"/>
        <v>150</v>
      </c>
      <c r="C153" s="1" t="str">
        <f t="shared" si="47"/>
        <v xml:space="preserve"> </v>
      </c>
      <c r="D153" t="str">
        <f t="shared" si="48"/>
        <v xml:space="preserve"> </v>
      </c>
      <c r="E153" s="1" t="str">
        <f t="shared" si="49"/>
        <v xml:space="preserve"> </v>
      </c>
      <c r="F153" s="1">
        <f t="shared" si="53"/>
        <v>0</v>
      </c>
      <c r="G153" s="1" t="str">
        <f t="shared" si="61"/>
        <v xml:space="preserve"> </v>
      </c>
      <c r="H153" s="42" t="str">
        <f t="shared" si="54"/>
        <v xml:space="preserve"> </v>
      </c>
      <c r="I153" s="1" t="str">
        <f t="shared" si="50"/>
        <v xml:space="preserve"> </v>
      </c>
      <c r="J153" s="1" t="str">
        <f t="shared" si="51"/>
        <v xml:space="preserve"> </v>
      </c>
      <c r="K153" s="1" t="str">
        <f t="shared" si="52"/>
        <v xml:space="preserve"> </v>
      </c>
      <c r="L153" s="7"/>
      <c r="M153">
        <f t="shared" si="55"/>
        <v>0</v>
      </c>
      <c r="N153">
        <f t="shared" si="56"/>
        <v>0</v>
      </c>
      <c r="O153">
        <f t="shared" si="57"/>
        <v>0</v>
      </c>
      <c r="P153" s="1">
        <f t="shared" si="58"/>
        <v>0</v>
      </c>
      <c r="Q153" s="22">
        <f t="shared" si="62"/>
        <v>0</v>
      </c>
      <c r="R153" s="19">
        <f t="shared" si="59"/>
        <v>0</v>
      </c>
      <c r="S153" s="1">
        <f t="shared" si="63"/>
        <v>0</v>
      </c>
      <c r="T153" s="1">
        <f t="shared" si="64"/>
        <v>0</v>
      </c>
      <c r="U153" s="42" t="str">
        <f t="shared" si="60"/>
        <v xml:space="preserve"> </v>
      </c>
      <c r="Z153" s="14"/>
    </row>
    <row r="154" spans="1:26" ht="15.75" x14ac:dyDescent="0.25">
      <c r="A154" s="3">
        <v>151</v>
      </c>
      <c r="B154" s="4">
        <f t="shared" si="46"/>
        <v>151</v>
      </c>
      <c r="C154" s="1" t="str">
        <f t="shared" si="47"/>
        <v xml:space="preserve"> </v>
      </c>
      <c r="D154" t="str">
        <f t="shared" si="48"/>
        <v xml:space="preserve"> </v>
      </c>
      <c r="E154" s="1" t="str">
        <f t="shared" si="49"/>
        <v xml:space="preserve"> </v>
      </c>
      <c r="F154" s="1">
        <f t="shared" si="53"/>
        <v>0</v>
      </c>
      <c r="G154" s="1" t="str">
        <f t="shared" si="61"/>
        <v xml:space="preserve"> </v>
      </c>
      <c r="H154" s="42" t="str">
        <f t="shared" si="54"/>
        <v xml:space="preserve"> </v>
      </c>
      <c r="I154" s="1" t="str">
        <f t="shared" si="50"/>
        <v xml:space="preserve"> </v>
      </c>
      <c r="J154" s="1" t="str">
        <f t="shared" si="51"/>
        <v xml:space="preserve"> </v>
      </c>
      <c r="K154" s="1" t="str">
        <f t="shared" si="52"/>
        <v xml:space="preserve"> </v>
      </c>
      <c r="L154" s="7"/>
      <c r="M154">
        <f t="shared" si="55"/>
        <v>0</v>
      </c>
      <c r="N154">
        <f t="shared" si="56"/>
        <v>0</v>
      </c>
      <c r="O154">
        <f t="shared" si="57"/>
        <v>0</v>
      </c>
      <c r="P154" s="1">
        <f t="shared" si="58"/>
        <v>0</v>
      </c>
      <c r="Q154" s="22">
        <f t="shared" si="62"/>
        <v>0</v>
      </c>
      <c r="R154" s="19">
        <f t="shared" si="59"/>
        <v>0</v>
      </c>
      <c r="S154" s="1">
        <f t="shared" si="63"/>
        <v>0</v>
      </c>
      <c r="T154" s="1">
        <f t="shared" si="64"/>
        <v>0</v>
      </c>
      <c r="U154" s="42" t="str">
        <f t="shared" si="60"/>
        <v xml:space="preserve"> </v>
      </c>
      <c r="Z154" s="14"/>
    </row>
    <row r="155" spans="1:26" ht="15.75" x14ac:dyDescent="0.25">
      <c r="A155" s="3">
        <v>152</v>
      </c>
      <c r="B155" s="4">
        <f t="shared" si="46"/>
        <v>152</v>
      </c>
      <c r="C155" s="1" t="str">
        <f t="shared" si="47"/>
        <v xml:space="preserve"> </v>
      </c>
      <c r="D155" t="str">
        <f t="shared" si="48"/>
        <v xml:space="preserve"> </v>
      </c>
      <c r="E155" s="1" t="str">
        <f t="shared" si="49"/>
        <v xml:space="preserve"> </v>
      </c>
      <c r="F155" s="1">
        <f t="shared" si="53"/>
        <v>0</v>
      </c>
      <c r="G155" s="1" t="str">
        <f t="shared" si="61"/>
        <v xml:space="preserve"> </v>
      </c>
      <c r="H155" s="42" t="str">
        <f t="shared" si="54"/>
        <v xml:space="preserve"> </v>
      </c>
      <c r="I155" s="1" t="str">
        <f t="shared" si="50"/>
        <v xml:space="preserve"> </v>
      </c>
      <c r="J155" s="1" t="str">
        <f t="shared" si="51"/>
        <v xml:space="preserve"> </v>
      </c>
      <c r="K155" s="1" t="str">
        <f t="shared" si="52"/>
        <v xml:space="preserve"> </v>
      </c>
      <c r="L155" s="7"/>
      <c r="M155">
        <f t="shared" si="55"/>
        <v>0</v>
      </c>
      <c r="N155">
        <f t="shared" si="56"/>
        <v>0</v>
      </c>
      <c r="O155">
        <f t="shared" si="57"/>
        <v>0</v>
      </c>
      <c r="P155" s="1">
        <f t="shared" si="58"/>
        <v>0</v>
      </c>
      <c r="Q155" s="22">
        <f t="shared" si="62"/>
        <v>0</v>
      </c>
      <c r="R155" s="19">
        <f t="shared" si="59"/>
        <v>0</v>
      </c>
      <c r="S155" s="1">
        <f t="shared" si="63"/>
        <v>0</v>
      </c>
      <c r="T155" s="1">
        <f t="shared" si="64"/>
        <v>0</v>
      </c>
      <c r="U155" s="42" t="str">
        <f t="shared" si="60"/>
        <v xml:space="preserve"> </v>
      </c>
      <c r="Z155" s="14"/>
    </row>
    <row r="156" spans="1:26" ht="15.75" x14ac:dyDescent="0.25">
      <c r="A156" s="3">
        <v>153</v>
      </c>
      <c r="B156" s="4">
        <f t="shared" si="46"/>
        <v>153</v>
      </c>
      <c r="C156" s="1" t="str">
        <f t="shared" si="47"/>
        <v xml:space="preserve"> </v>
      </c>
      <c r="D156" t="str">
        <f t="shared" si="48"/>
        <v xml:space="preserve"> </v>
      </c>
      <c r="E156" s="1" t="str">
        <f t="shared" si="49"/>
        <v xml:space="preserve"> </v>
      </c>
      <c r="F156" s="1">
        <f t="shared" si="53"/>
        <v>0</v>
      </c>
      <c r="G156" s="1" t="str">
        <f t="shared" si="61"/>
        <v xml:space="preserve"> </v>
      </c>
      <c r="H156" s="42" t="str">
        <f t="shared" si="54"/>
        <v xml:space="preserve"> </v>
      </c>
      <c r="I156" s="1" t="str">
        <f t="shared" si="50"/>
        <v xml:space="preserve"> </v>
      </c>
      <c r="J156" s="1" t="str">
        <f t="shared" si="51"/>
        <v xml:space="preserve"> </v>
      </c>
      <c r="K156" s="1" t="str">
        <f t="shared" si="52"/>
        <v xml:space="preserve"> </v>
      </c>
      <c r="L156" s="7"/>
      <c r="M156">
        <f t="shared" si="55"/>
        <v>0</v>
      </c>
      <c r="N156">
        <f t="shared" si="56"/>
        <v>0</v>
      </c>
      <c r="O156">
        <f t="shared" si="57"/>
        <v>0</v>
      </c>
      <c r="P156" s="1">
        <f t="shared" si="58"/>
        <v>0</v>
      </c>
      <c r="Q156" s="22">
        <f t="shared" si="62"/>
        <v>0</v>
      </c>
      <c r="R156" s="19">
        <f t="shared" si="59"/>
        <v>0</v>
      </c>
      <c r="S156" s="1">
        <f t="shared" si="63"/>
        <v>0</v>
      </c>
      <c r="T156" s="1">
        <f t="shared" si="64"/>
        <v>0</v>
      </c>
      <c r="U156" s="42" t="str">
        <f t="shared" si="60"/>
        <v xml:space="preserve"> </v>
      </c>
      <c r="Z156" s="14"/>
    </row>
    <row r="157" spans="1:26" ht="15.75" x14ac:dyDescent="0.25">
      <c r="A157" s="3">
        <v>154</v>
      </c>
      <c r="B157" s="4">
        <f t="shared" si="46"/>
        <v>154</v>
      </c>
      <c r="C157" s="1" t="str">
        <f t="shared" si="47"/>
        <v xml:space="preserve"> </v>
      </c>
      <c r="D157" t="str">
        <f t="shared" si="48"/>
        <v xml:space="preserve"> </v>
      </c>
      <c r="E157" s="1" t="str">
        <f t="shared" si="49"/>
        <v xml:space="preserve"> </v>
      </c>
      <c r="F157" s="1">
        <f t="shared" si="53"/>
        <v>0</v>
      </c>
      <c r="G157" s="1" t="str">
        <f t="shared" si="61"/>
        <v xml:space="preserve"> </v>
      </c>
      <c r="H157" s="42" t="str">
        <f t="shared" si="54"/>
        <v xml:space="preserve"> </v>
      </c>
      <c r="I157" s="1" t="str">
        <f t="shared" si="50"/>
        <v xml:space="preserve"> </v>
      </c>
      <c r="J157" s="1" t="str">
        <f t="shared" si="51"/>
        <v xml:space="preserve"> </v>
      </c>
      <c r="K157" s="1" t="str">
        <f t="shared" si="52"/>
        <v xml:space="preserve"> </v>
      </c>
      <c r="L157" s="7"/>
      <c r="M157">
        <f t="shared" si="55"/>
        <v>0</v>
      </c>
      <c r="N157">
        <f t="shared" si="56"/>
        <v>0</v>
      </c>
      <c r="O157">
        <f t="shared" si="57"/>
        <v>0</v>
      </c>
      <c r="P157" s="1">
        <f t="shared" si="58"/>
        <v>0</v>
      </c>
      <c r="Q157" s="22">
        <f t="shared" si="62"/>
        <v>0</v>
      </c>
      <c r="R157" s="19">
        <f t="shared" si="59"/>
        <v>0</v>
      </c>
      <c r="S157" s="1">
        <f t="shared" si="63"/>
        <v>0</v>
      </c>
      <c r="T157" s="1">
        <f t="shared" si="64"/>
        <v>0</v>
      </c>
      <c r="U157" s="42" t="str">
        <f t="shared" si="60"/>
        <v xml:space="preserve"> </v>
      </c>
      <c r="Z157" s="14"/>
    </row>
    <row r="158" spans="1:26" ht="15.75" x14ac:dyDescent="0.25">
      <c r="A158" s="3">
        <v>155</v>
      </c>
      <c r="B158" s="4">
        <f t="shared" si="46"/>
        <v>155</v>
      </c>
      <c r="C158" s="1" t="str">
        <f t="shared" si="47"/>
        <v xml:space="preserve"> </v>
      </c>
      <c r="D158" t="str">
        <f t="shared" si="48"/>
        <v xml:space="preserve"> </v>
      </c>
      <c r="E158" s="1" t="str">
        <f t="shared" si="49"/>
        <v xml:space="preserve"> </v>
      </c>
      <c r="F158" s="1">
        <f t="shared" si="53"/>
        <v>0</v>
      </c>
      <c r="G158" s="1" t="str">
        <f t="shared" si="61"/>
        <v xml:space="preserve"> </v>
      </c>
      <c r="H158" s="42" t="str">
        <f t="shared" si="54"/>
        <v xml:space="preserve"> </v>
      </c>
      <c r="I158" s="1" t="str">
        <f t="shared" si="50"/>
        <v xml:space="preserve"> </v>
      </c>
      <c r="J158" s="1" t="str">
        <f t="shared" si="51"/>
        <v xml:space="preserve"> </v>
      </c>
      <c r="K158" s="1" t="str">
        <f t="shared" si="52"/>
        <v xml:space="preserve"> </v>
      </c>
      <c r="L158" s="7"/>
      <c r="M158">
        <f t="shared" si="55"/>
        <v>0</v>
      </c>
      <c r="N158">
        <f t="shared" si="56"/>
        <v>0</v>
      </c>
      <c r="O158">
        <f t="shared" si="57"/>
        <v>0</v>
      </c>
      <c r="P158" s="1">
        <f t="shared" si="58"/>
        <v>0</v>
      </c>
      <c r="Q158" s="22">
        <f t="shared" si="62"/>
        <v>0</v>
      </c>
      <c r="R158" s="19">
        <f t="shared" si="59"/>
        <v>0</v>
      </c>
      <c r="S158" s="1">
        <f t="shared" si="63"/>
        <v>0</v>
      </c>
      <c r="T158" s="1">
        <f t="shared" si="64"/>
        <v>0</v>
      </c>
      <c r="U158" s="42" t="str">
        <f t="shared" si="60"/>
        <v xml:space="preserve"> </v>
      </c>
      <c r="Z158" s="14"/>
    </row>
    <row r="159" spans="1:26" ht="15.75" x14ac:dyDescent="0.25">
      <c r="A159" s="3">
        <v>156</v>
      </c>
      <c r="B159" s="4">
        <f t="shared" si="46"/>
        <v>156</v>
      </c>
      <c r="C159" s="1" t="str">
        <f t="shared" si="47"/>
        <v xml:space="preserve"> </v>
      </c>
      <c r="D159" t="str">
        <f t="shared" si="48"/>
        <v xml:space="preserve"> </v>
      </c>
      <c r="E159" s="1" t="str">
        <f t="shared" si="49"/>
        <v xml:space="preserve"> </v>
      </c>
      <c r="F159" s="1">
        <f t="shared" si="53"/>
        <v>0</v>
      </c>
      <c r="G159" s="1" t="str">
        <f t="shared" si="61"/>
        <v xml:space="preserve"> </v>
      </c>
      <c r="H159" s="42" t="str">
        <f t="shared" si="54"/>
        <v xml:space="preserve"> </v>
      </c>
      <c r="I159" s="1" t="str">
        <f t="shared" si="50"/>
        <v xml:space="preserve"> </v>
      </c>
      <c r="J159" s="1" t="str">
        <f t="shared" si="51"/>
        <v xml:space="preserve"> </v>
      </c>
      <c r="K159" s="1" t="str">
        <f t="shared" si="52"/>
        <v xml:space="preserve"> </v>
      </c>
      <c r="L159" s="7"/>
      <c r="M159">
        <f t="shared" si="55"/>
        <v>0</v>
      </c>
      <c r="N159">
        <f t="shared" si="56"/>
        <v>0</v>
      </c>
      <c r="O159">
        <f t="shared" si="57"/>
        <v>0</v>
      </c>
      <c r="P159" s="1">
        <f t="shared" si="58"/>
        <v>0</v>
      </c>
      <c r="Q159" s="22">
        <f t="shared" si="62"/>
        <v>0</v>
      </c>
      <c r="R159" s="19">
        <f t="shared" si="59"/>
        <v>0</v>
      </c>
      <c r="S159" s="1">
        <f t="shared" si="63"/>
        <v>0</v>
      </c>
      <c r="T159" s="1">
        <f t="shared" si="64"/>
        <v>0</v>
      </c>
      <c r="U159" s="42" t="str">
        <f t="shared" si="60"/>
        <v xml:space="preserve"> </v>
      </c>
      <c r="Z159" s="14"/>
    </row>
    <row r="160" spans="1:26" ht="15.75" x14ac:dyDescent="0.25">
      <c r="A160" s="3">
        <v>157</v>
      </c>
      <c r="B160" s="4">
        <f t="shared" si="46"/>
        <v>157</v>
      </c>
      <c r="C160" s="1" t="str">
        <f t="shared" si="47"/>
        <v xml:space="preserve"> </v>
      </c>
      <c r="D160" t="str">
        <f t="shared" si="48"/>
        <v xml:space="preserve"> </v>
      </c>
      <c r="E160" s="1" t="str">
        <f t="shared" si="49"/>
        <v xml:space="preserve"> </v>
      </c>
      <c r="F160" s="1">
        <f t="shared" si="53"/>
        <v>0</v>
      </c>
      <c r="G160" s="1" t="str">
        <f t="shared" si="61"/>
        <v xml:space="preserve"> </v>
      </c>
      <c r="H160" s="42" t="str">
        <f t="shared" si="54"/>
        <v xml:space="preserve"> </v>
      </c>
      <c r="I160" s="1" t="str">
        <f t="shared" si="50"/>
        <v xml:space="preserve"> </v>
      </c>
      <c r="J160" s="1" t="str">
        <f t="shared" si="51"/>
        <v xml:space="preserve"> </v>
      </c>
      <c r="K160" s="1" t="str">
        <f t="shared" si="52"/>
        <v xml:space="preserve"> </v>
      </c>
      <c r="L160" s="7"/>
      <c r="M160">
        <f t="shared" si="55"/>
        <v>0</v>
      </c>
      <c r="N160">
        <f t="shared" si="56"/>
        <v>0</v>
      </c>
      <c r="O160">
        <f t="shared" si="57"/>
        <v>0</v>
      </c>
      <c r="P160" s="1">
        <f t="shared" si="58"/>
        <v>0</v>
      </c>
      <c r="Q160" s="22">
        <f t="shared" si="62"/>
        <v>0</v>
      </c>
      <c r="R160" s="19">
        <f t="shared" si="59"/>
        <v>0</v>
      </c>
      <c r="S160" s="1">
        <f t="shared" si="63"/>
        <v>0</v>
      </c>
      <c r="T160" s="1">
        <f t="shared" si="64"/>
        <v>0</v>
      </c>
      <c r="U160" s="42" t="str">
        <f t="shared" si="60"/>
        <v xml:space="preserve"> </v>
      </c>
      <c r="Z160" s="14"/>
    </row>
    <row r="161" spans="1:26" ht="15.75" x14ac:dyDescent="0.25">
      <c r="A161" s="3">
        <v>158</v>
      </c>
      <c r="B161" s="4" t="str">
        <f t="shared" si="46"/>
        <v xml:space="preserve"> </v>
      </c>
      <c r="C161" s="1">
        <f t="shared" si="47"/>
        <v>158</v>
      </c>
      <c r="D161" t="str">
        <f t="shared" si="48"/>
        <v>FERRARI DANIELE</v>
      </c>
      <c r="E161" s="1" t="str">
        <f t="shared" si="49"/>
        <v>Y04374</v>
      </c>
      <c r="F161" s="1">
        <f t="shared" si="53"/>
        <v>0</v>
      </c>
      <c r="G161" s="1" t="str">
        <f t="shared" si="61"/>
        <v xml:space="preserve"> </v>
      </c>
      <c r="H161" s="42" t="str">
        <f t="shared" si="54"/>
        <v>FERRARI DANIELE</v>
      </c>
      <c r="I161" s="1" t="str">
        <f t="shared" si="50"/>
        <v>LOM</v>
      </c>
      <c r="J161" s="1">
        <f t="shared" si="51"/>
        <v>85</v>
      </c>
      <c r="K161" s="1" t="str">
        <f t="shared" si="52"/>
        <v>JUNIOR</v>
      </c>
      <c r="L161" s="7"/>
      <c r="M161">
        <f t="shared" si="55"/>
        <v>0</v>
      </c>
      <c r="N161">
        <f t="shared" si="56"/>
        <v>0</v>
      </c>
      <c r="O161">
        <f t="shared" si="57"/>
        <v>0</v>
      </c>
      <c r="P161" s="1">
        <f t="shared" si="58"/>
        <v>0</v>
      </c>
      <c r="Q161" s="22">
        <f t="shared" si="62"/>
        <v>0</v>
      </c>
      <c r="R161" s="19">
        <f t="shared" si="59"/>
        <v>0</v>
      </c>
      <c r="S161" s="1">
        <f t="shared" si="63"/>
        <v>0</v>
      </c>
      <c r="T161" s="1">
        <f t="shared" si="64"/>
        <v>0</v>
      </c>
      <c r="U161" s="42" t="str">
        <f t="shared" si="60"/>
        <v xml:space="preserve"> </v>
      </c>
      <c r="Z161" s="14"/>
    </row>
    <row r="162" spans="1:26" ht="15.75" x14ac:dyDescent="0.25">
      <c r="A162" s="3">
        <v>159</v>
      </c>
      <c r="B162" s="4">
        <f t="shared" si="46"/>
        <v>159</v>
      </c>
      <c r="C162" s="1" t="str">
        <f t="shared" si="47"/>
        <v xml:space="preserve"> </v>
      </c>
      <c r="D162" t="str">
        <f t="shared" si="48"/>
        <v xml:space="preserve"> </v>
      </c>
      <c r="E162" s="1" t="str">
        <f t="shared" si="49"/>
        <v xml:space="preserve"> </v>
      </c>
      <c r="F162" s="1">
        <f t="shared" si="53"/>
        <v>0</v>
      </c>
      <c r="G162" s="1" t="str">
        <f t="shared" si="61"/>
        <v xml:space="preserve"> </v>
      </c>
      <c r="H162" s="42" t="str">
        <f t="shared" si="54"/>
        <v xml:space="preserve"> </v>
      </c>
      <c r="I162" s="1" t="str">
        <f t="shared" si="50"/>
        <v xml:space="preserve"> </v>
      </c>
      <c r="J162" s="1" t="str">
        <f t="shared" si="51"/>
        <v xml:space="preserve"> </v>
      </c>
      <c r="K162" s="1" t="str">
        <f t="shared" si="52"/>
        <v xml:space="preserve"> </v>
      </c>
      <c r="L162" s="7"/>
      <c r="M162">
        <f t="shared" si="55"/>
        <v>0</v>
      </c>
      <c r="N162">
        <f t="shared" si="56"/>
        <v>0</v>
      </c>
      <c r="O162">
        <f t="shared" si="57"/>
        <v>0</v>
      </c>
      <c r="P162" s="1">
        <f t="shared" si="58"/>
        <v>0</v>
      </c>
      <c r="Q162" s="22">
        <f t="shared" si="62"/>
        <v>0</v>
      </c>
      <c r="R162" s="19">
        <f t="shared" si="59"/>
        <v>0</v>
      </c>
      <c r="S162" s="1">
        <f t="shared" si="63"/>
        <v>0</v>
      </c>
      <c r="T162" s="1">
        <f t="shared" si="64"/>
        <v>0</v>
      </c>
      <c r="U162" s="42" t="str">
        <f t="shared" si="60"/>
        <v xml:space="preserve"> </v>
      </c>
      <c r="Z162" s="14"/>
    </row>
    <row r="163" spans="1:26" ht="15.75" x14ac:dyDescent="0.25">
      <c r="A163" s="3">
        <v>160</v>
      </c>
      <c r="B163" s="4">
        <f t="shared" si="46"/>
        <v>160</v>
      </c>
      <c r="C163" s="1" t="str">
        <f t="shared" si="47"/>
        <v xml:space="preserve"> </v>
      </c>
      <c r="D163" t="str">
        <f t="shared" si="48"/>
        <v xml:space="preserve"> </v>
      </c>
      <c r="E163" s="1" t="str">
        <f t="shared" si="49"/>
        <v xml:space="preserve"> </v>
      </c>
      <c r="F163" s="1">
        <f t="shared" si="53"/>
        <v>0</v>
      </c>
      <c r="G163" s="1" t="str">
        <f t="shared" si="61"/>
        <v xml:space="preserve"> </v>
      </c>
      <c r="H163" s="42" t="str">
        <f t="shared" si="54"/>
        <v xml:space="preserve"> </v>
      </c>
      <c r="I163" s="1" t="str">
        <f t="shared" si="50"/>
        <v xml:space="preserve"> </v>
      </c>
      <c r="J163" s="1" t="str">
        <f t="shared" si="51"/>
        <v xml:space="preserve"> </v>
      </c>
      <c r="K163" s="1" t="str">
        <f t="shared" si="52"/>
        <v xml:space="preserve"> </v>
      </c>
      <c r="L163" s="7"/>
      <c r="M163">
        <f t="shared" si="55"/>
        <v>0</v>
      </c>
      <c r="N163">
        <f t="shared" si="56"/>
        <v>0</v>
      </c>
      <c r="O163">
        <f t="shared" si="57"/>
        <v>0</v>
      </c>
      <c r="P163" s="1">
        <f t="shared" si="58"/>
        <v>0</v>
      </c>
      <c r="Q163" s="22">
        <f t="shared" si="62"/>
        <v>0</v>
      </c>
      <c r="R163" s="19">
        <f t="shared" si="59"/>
        <v>0</v>
      </c>
      <c r="S163" s="1">
        <f t="shared" si="63"/>
        <v>0</v>
      </c>
      <c r="T163" s="1">
        <f t="shared" si="64"/>
        <v>0</v>
      </c>
      <c r="U163" s="42" t="str">
        <f t="shared" si="60"/>
        <v xml:space="preserve"> </v>
      </c>
      <c r="Z163" s="14"/>
    </row>
    <row r="164" spans="1:26" ht="15.75" x14ac:dyDescent="0.25">
      <c r="A164" s="3">
        <v>161</v>
      </c>
      <c r="B164" s="4" t="str">
        <f t="shared" si="46"/>
        <v xml:space="preserve"> </v>
      </c>
      <c r="C164" s="1">
        <f t="shared" si="47"/>
        <v>161</v>
      </c>
      <c r="D164" t="str">
        <f t="shared" si="48"/>
        <v>CARLESSO CAMILLO</v>
      </c>
      <c r="E164" s="1" t="str">
        <f t="shared" si="49"/>
        <v>Y00977</v>
      </c>
      <c r="F164" s="1">
        <f t="shared" si="53"/>
        <v>0</v>
      </c>
      <c r="G164" s="1" t="str">
        <f t="shared" si="61"/>
        <v xml:space="preserve"> </v>
      </c>
      <c r="H164" s="42" t="str">
        <f t="shared" si="54"/>
        <v>CARLESSO CAMILLO</v>
      </c>
      <c r="I164" s="1" t="str">
        <f t="shared" si="50"/>
        <v>FVG</v>
      </c>
      <c r="J164" s="1">
        <f t="shared" si="51"/>
        <v>85</v>
      </c>
      <c r="K164" s="1" t="str">
        <f t="shared" si="52"/>
        <v>JUNIOR</v>
      </c>
      <c r="L164" s="7"/>
      <c r="M164">
        <f t="shared" si="55"/>
        <v>0</v>
      </c>
      <c r="N164">
        <f t="shared" si="56"/>
        <v>0</v>
      </c>
      <c r="O164">
        <f t="shared" si="57"/>
        <v>0</v>
      </c>
      <c r="P164" s="1">
        <f t="shared" si="58"/>
        <v>0</v>
      </c>
      <c r="Q164" s="22">
        <f t="shared" si="62"/>
        <v>0</v>
      </c>
      <c r="R164" s="19">
        <f t="shared" si="59"/>
        <v>0</v>
      </c>
      <c r="S164" s="1">
        <f t="shared" si="63"/>
        <v>0</v>
      </c>
      <c r="T164" s="1">
        <f t="shared" si="64"/>
        <v>0</v>
      </c>
      <c r="U164" s="42" t="str">
        <f t="shared" si="60"/>
        <v xml:space="preserve"> </v>
      </c>
      <c r="Z164" s="14"/>
    </row>
    <row r="165" spans="1:26" ht="15.75" x14ac:dyDescent="0.25">
      <c r="A165" s="3">
        <v>162</v>
      </c>
      <c r="B165" s="4">
        <f t="shared" si="46"/>
        <v>162</v>
      </c>
      <c r="C165" s="1" t="str">
        <f t="shared" si="47"/>
        <v xml:space="preserve"> </v>
      </c>
      <c r="D165" t="str">
        <f t="shared" si="48"/>
        <v xml:space="preserve"> </v>
      </c>
      <c r="E165" s="1" t="str">
        <f t="shared" si="49"/>
        <v xml:space="preserve"> </v>
      </c>
      <c r="F165" s="1">
        <f t="shared" si="53"/>
        <v>0</v>
      </c>
      <c r="G165" s="1" t="str">
        <f t="shared" si="61"/>
        <v xml:space="preserve"> </v>
      </c>
      <c r="H165" s="42" t="str">
        <f t="shared" si="54"/>
        <v xml:space="preserve"> </v>
      </c>
      <c r="I165" s="1" t="str">
        <f t="shared" si="50"/>
        <v xml:space="preserve"> </v>
      </c>
      <c r="J165" s="1" t="str">
        <f t="shared" si="51"/>
        <v xml:space="preserve"> </v>
      </c>
      <c r="K165" s="1" t="str">
        <f t="shared" si="52"/>
        <v xml:space="preserve"> </v>
      </c>
      <c r="L165" s="7"/>
      <c r="M165">
        <f t="shared" si="55"/>
        <v>0</v>
      </c>
      <c r="N165">
        <f t="shared" si="56"/>
        <v>0</v>
      </c>
      <c r="O165">
        <f t="shared" si="57"/>
        <v>0</v>
      </c>
      <c r="P165" s="1">
        <f t="shared" si="58"/>
        <v>0</v>
      </c>
      <c r="Q165" s="22">
        <f t="shared" si="62"/>
        <v>0</v>
      </c>
      <c r="R165" s="19">
        <f t="shared" si="59"/>
        <v>0</v>
      </c>
      <c r="S165" s="1">
        <f t="shared" si="63"/>
        <v>0</v>
      </c>
      <c r="T165" s="1">
        <f t="shared" si="64"/>
        <v>0</v>
      </c>
      <c r="U165" s="42" t="str">
        <f t="shared" si="60"/>
        <v xml:space="preserve"> </v>
      </c>
      <c r="Z165" s="14"/>
    </row>
    <row r="166" spans="1:26" ht="15.75" x14ac:dyDescent="0.25">
      <c r="A166" s="3">
        <v>163</v>
      </c>
      <c r="B166" s="4">
        <f t="shared" si="46"/>
        <v>163</v>
      </c>
      <c r="C166" s="1" t="str">
        <f t="shared" si="47"/>
        <v xml:space="preserve"> </v>
      </c>
      <c r="D166" t="str">
        <f t="shared" si="48"/>
        <v xml:space="preserve"> </v>
      </c>
      <c r="E166" s="1" t="str">
        <f t="shared" si="49"/>
        <v xml:space="preserve"> </v>
      </c>
      <c r="F166" s="1">
        <f t="shared" si="53"/>
        <v>0</v>
      </c>
      <c r="G166" s="1" t="str">
        <f t="shared" si="61"/>
        <v xml:space="preserve"> </v>
      </c>
      <c r="H166" s="42" t="str">
        <f t="shared" si="54"/>
        <v xml:space="preserve"> </v>
      </c>
      <c r="I166" s="1" t="str">
        <f t="shared" si="50"/>
        <v xml:space="preserve"> </v>
      </c>
      <c r="J166" s="1" t="str">
        <f t="shared" si="51"/>
        <v xml:space="preserve"> </v>
      </c>
      <c r="K166" s="1" t="str">
        <f t="shared" si="52"/>
        <v xml:space="preserve"> </v>
      </c>
      <c r="L166" s="7"/>
      <c r="M166">
        <f t="shared" si="55"/>
        <v>0</v>
      </c>
      <c r="N166">
        <f t="shared" si="56"/>
        <v>0</v>
      </c>
      <c r="O166">
        <f t="shared" si="57"/>
        <v>0</v>
      </c>
      <c r="P166" s="1">
        <f t="shared" si="58"/>
        <v>0</v>
      </c>
      <c r="Q166" s="22">
        <f t="shared" si="62"/>
        <v>0</v>
      </c>
      <c r="R166" s="19">
        <f t="shared" si="59"/>
        <v>0</v>
      </c>
      <c r="S166" s="1">
        <f t="shared" si="63"/>
        <v>0</v>
      </c>
      <c r="T166" s="1">
        <f t="shared" si="64"/>
        <v>0</v>
      </c>
      <c r="U166" s="42" t="str">
        <f t="shared" si="60"/>
        <v xml:space="preserve"> </v>
      </c>
      <c r="Z166" s="14"/>
    </row>
    <row r="167" spans="1:26" ht="15.75" x14ac:dyDescent="0.25">
      <c r="A167" s="3">
        <v>164</v>
      </c>
      <c r="B167" s="4">
        <f t="shared" si="46"/>
        <v>164</v>
      </c>
      <c r="C167" s="1" t="str">
        <f t="shared" si="47"/>
        <v xml:space="preserve"> </v>
      </c>
      <c r="D167" t="str">
        <f t="shared" si="48"/>
        <v xml:space="preserve"> </v>
      </c>
      <c r="E167" s="1" t="str">
        <f t="shared" si="49"/>
        <v xml:space="preserve"> </v>
      </c>
      <c r="F167" s="1">
        <f t="shared" si="53"/>
        <v>0</v>
      </c>
      <c r="G167" s="1" t="str">
        <f t="shared" si="61"/>
        <v xml:space="preserve"> </v>
      </c>
      <c r="H167" s="42" t="str">
        <f t="shared" si="54"/>
        <v xml:space="preserve"> </v>
      </c>
      <c r="I167" s="1" t="str">
        <f t="shared" si="50"/>
        <v xml:space="preserve"> </v>
      </c>
      <c r="J167" s="1" t="str">
        <f t="shared" si="51"/>
        <v xml:space="preserve"> </v>
      </c>
      <c r="K167" s="1" t="str">
        <f t="shared" si="52"/>
        <v xml:space="preserve"> </v>
      </c>
      <c r="L167" s="7"/>
      <c r="M167">
        <f t="shared" si="55"/>
        <v>0</v>
      </c>
      <c r="N167">
        <f t="shared" si="56"/>
        <v>0</v>
      </c>
      <c r="O167">
        <f t="shared" si="57"/>
        <v>0</v>
      </c>
      <c r="P167" s="1">
        <f t="shared" si="58"/>
        <v>0</v>
      </c>
      <c r="Q167" s="22">
        <f t="shared" si="62"/>
        <v>0</v>
      </c>
      <c r="R167" s="19">
        <f t="shared" si="59"/>
        <v>0</v>
      </c>
      <c r="S167" s="1">
        <f t="shared" si="63"/>
        <v>0</v>
      </c>
      <c r="T167" s="1">
        <f t="shared" si="64"/>
        <v>0</v>
      </c>
      <c r="U167" s="42" t="str">
        <f t="shared" si="60"/>
        <v xml:space="preserve"> </v>
      </c>
      <c r="Z167" s="14"/>
    </row>
    <row r="168" spans="1:26" ht="15.75" x14ac:dyDescent="0.25">
      <c r="A168" s="3">
        <v>165</v>
      </c>
      <c r="B168" s="4">
        <f t="shared" si="46"/>
        <v>165</v>
      </c>
      <c r="C168" s="1" t="str">
        <f t="shared" si="47"/>
        <v xml:space="preserve"> </v>
      </c>
      <c r="D168" t="str">
        <f t="shared" si="48"/>
        <v xml:space="preserve"> </v>
      </c>
      <c r="E168" s="1" t="str">
        <f t="shared" si="49"/>
        <v xml:space="preserve"> </v>
      </c>
      <c r="F168" s="1">
        <f t="shared" si="53"/>
        <v>0</v>
      </c>
      <c r="G168" s="1" t="str">
        <f t="shared" si="61"/>
        <v xml:space="preserve"> </v>
      </c>
      <c r="H168" s="42" t="str">
        <f t="shared" si="54"/>
        <v xml:space="preserve"> </v>
      </c>
      <c r="I168" s="1" t="str">
        <f t="shared" si="50"/>
        <v xml:space="preserve"> </v>
      </c>
      <c r="J168" s="1" t="str">
        <f t="shared" si="51"/>
        <v xml:space="preserve"> </v>
      </c>
      <c r="K168" s="1" t="str">
        <f t="shared" si="52"/>
        <v xml:space="preserve"> </v>
      </c>
      <c r="L168" s="7"/>
      <c r="M168">
        <f t="shared" si="55"/>
        <v>0</v>
      </c>
      <c r="N168">
        <f t="shared" si="56"/>
        <v>0</v>
      </c>
      <c r="O168">
        <f t="shared" si="57"/>
        <v>0</v>
      </c>
      <c r="P168" s="1">
        <f t="shared" si="58"/>
        <v>0</v>
      </c>
      <c r="Q168" s="22">
        <f t="shared" si="62"/>
        <v>0</v>
      </c>
      <c r="R168" s="19">
        <f t="shared" si="59"/>
        <v>0</v>
      </c>
      <c r="S168" s="1">
        <f t="shared" si="63"/>
        <v>0</v>
      </c>
      <c r="T168" s="1">
        <f t="shared" si="64"/>
        <v>0</v>
      </c>
      <c r="U168" s="42" t="str">
        <f t="shared" si="60"/>
        <v xml:space="preserve"> </v>
      </c>
      <c r="Z168" s="14"/>
    </row>
    <row r="169" spans="1:26" ht="15.75" x14ac:dyDescent="0.25">
      <c r="A169" s="3">
        <v>166</v>
      </c>
      <c r="B169" s="4">
        <f t="shared" si="46"/>
        <v>166</v>
      </c>
      <c r="C169" s="1" t="str">
        <f t="shared" si="47"/>
        <v xml:space="preserve"> </v>
      </c>
      <c r="D169" t="str">
        <f t="shared" si="48"/>
        <v xml:space="preserve"> </v>
      </c>
      <c r="E169" s="1" t="str">
        <f t="shared" si="49"/>
        <v xml:space="preserve"> </v>
      </c>
      <c r="F169" s="1">
        <f t="shared" si="53"/>
        <v>0</v>
      </c>
      <c r="G169" s="1" t="str">
        <f t="shared" si="61"/>
        <v xml:space="preserve"> </v>
      </c>
      <c r="H169" s="42" t="str">
        <f t="shared" si="54"/>
        <v xml:space="preserve"> </v>
      </c>
      <c r="I169" s="1" t="str">
        <f t="shared" si="50"/>
        <v xml:space="preserve"> </v>
      </c>
      <c r="J169" s="1" t="str">
        <f t="shared" si="51"/>
        <v xml:space="preserve"> </v>
      </c>
      <c r="K169" s="1" t="str">
        <f t="shared" si="52"/>
        <v xml:space="preserve"> </v>
      </c>
      <c r="L169" s="7"/>
      <c r="M169">
        <f t="shared" si="55"/>
        <v>0</v>
      </c>
      <c r="N169">
        <f t="shared" si="56"/>
        <v>0</v>
      </c>
      <c r="O169">
        <f t="shared" si="57"/>
        <v>0</v>
      </c>
      <c r="P169" s="1">
        <f t="shared" si="58"/>
        <v>0</v>
      </c>
      <c r="Q169" s="22">
        <f t="shared" si="62"/>
        <v>0</v>
      </c>
      <c r="R169" s="19">
        <f t="shared" si="59"/>
        <v>0</v>
      </c>
      <c r="S169" s="1">
        <f t="shared" si="63"/>
        <v>0</v>
      </c>
      <c r="T169" s="1">
        <f t="shared" si="64"/>
        <v>0</v>
      </c>
      <c r="U169" s="42" t="str">
        <f t="shared" si="60"/>
        <v xml:space="preserve"> </v>
      </c>
      <c r="Z169" s="14"/>
    </row>
    <row r="170" spans="1:26" ht="15.75" x14ac:dyDescent="0.25">
      <c r="A170" s="3">
        <v>167</v>
      </c>
      <c r="B170" s="4">
        <f t="shared" si="46"/>
        <v>167</v>
      </c>
      <c r="C170" s="1" t="str">
        <f t="shared" si="47"/>
        <v xml:space="preserve"> </v>
      </c>
      <c r="D170" t="str">
        <f t="shared" si="48"/>
        <v xml:space="preserve"> </v>
      </c>
      <c r="E170" s="1" t="str">
        <f t="shared" si="49"/>
        <v xml:space="preserve"> </v>
      </c>
      <c r="F170" s="1">
        <f t="shared" si="53"/>
        <v>0</v>
      </c>
      <c r="G170" s="1" t="str">
        <f t="shared" si="61"/>
        <v xml:space="preserve"> </v>
      </c>
      <c r="H170" s="42" t="str">
        <f t="shared" si="54"/>
        <v xml:space="preserve"> </v>
      </c>
      <c r="I170" s="1" t="str">
        <f t="shared" si="50"/>
        <v xml:space="preserve"> </v>
      </c>
      <c r="J170" s="1" t="str">
        <f t="shared" si="51"/>
        <v xml:space="preserve"> </v>
      </c>
      <c r="K170" s="1" t="str">
        <f t="shared" si="52"/>
        <v xml:space="preserve"> </v>
      </c>
      <c r="L170" s="7"/>
      <c r="M170">
        <f t="shared" si="55"/>
        <v>0</v>
      </c>
      <c r="N170">
        <f t="shared" si="56"/>
        <v>0</v>
      </c>
      <c r="O170">
        <f t="shared" si="57"/>
        <v>0</v>
      </c>
      <c r="P170" s="1">
        <f t="shared" si="58"/>
        <v>0</v>
      </c>
      <c r="Q170" s="22">
        <f t="shared" si="62"/>
        <v>0</v>
      </c>
      <c r="R170" s="19">
        <f t="shared" si="59"/>
        <v>0</v>
      </c>
      <c r="S170" s="1">
        <f t="shared" si="63"/>
        <v>0</v>
      </c>
      <c r="T170" s="1">
        <f t="shared" si="64"/>
        <v>0</v>
      </c>
      <c r="U170" s="42" t="str">
        <f t="shared" si="60"/>
        <v xml:space="preserve"> </v>
      </c>
      <c r="Z170" s="14"/>
    </row>
    <row r="171" spans="1:26" ht="15.75" x14ac:dyDescent="0.25">
      <c r="A171" s="3">
        <v>168</v>
      </c>
      <c r="B171" s="4">
        <f t="shared" si="46"/>
        <v>168</v>
      </c>
      <c r="C171" s="1" t="str">
        <f t="shared" si="47"/>
        <v xml:space="preserve"> </v>
      </c>
      <c r="D171" t="str">
        <f t="shared" si="48"/>
        <v xml:space="preserve"> </v>
      </c>
      <c r="E171" s="1" t="str">
        <f t="shared" si="49"/>
        <v xml:space="preserve"> </v>
      </c>
      <c r="F171" s="1">
        <f t="shared" si="53"/>
        <v>0</v>
      </c>
      <c r="G171" s="1" t="str">
        <f t="shared" si="61"/>
        <v xml:space="preserve"> </v>
      </c>
      <c r="H171" s="42" t="str">
        <f t="shared" si="54"/>
        <v xml:space="preserve"> </v>
      </c>
      <c r="I171" s="1" t="str">
        <f t="shared" si="50"/>
        <v xml:space="preserve"> </v>
      </c>
      <c r="J171" s="1" t="str">
        <f t="shared" si="51"/>
        <v xml:space="preserve"> </v>
      </c>
      <c r="K171" s="1" t="str">
        <f t="shared" si="52"/>
        <v xml:space="preserve"> </v>
      </c>
      <c r="L171" s="7"/>
      <c r="M171">
        <f t="shared" si="55"/>
        <v>0</v>
      </c>
      <c r="N171">
        <f t="shared" si="56"/>
        <v>0</v>
      </c>
      <c r="O171">
        <f t="shared" si="57"/>
        <v>0</v>
      </c>
      <c r="P171" s="1">
        <f t="shared" si="58"/>
        <v>0</v>
      </c>
      <c r="Q171" s="22">
        <f t="shared" si="62"/>
        <v>0</v>
      </c>
      <c r="R171" s="19">
        <f t="shared" si="59"/>
        <v>0</v>
      </c>
      <c r="S171" s="1">
        <f t="shared" si="63"/>
        <v>0</v>
      </c>
      <c r="T171" s="1">
        <f t="shared" si="64"/>
        <v>0</v>
      </c>
      <c r="U171" s="42" t="str">
        <f t="shared" si="60"/>
        <v xml:space="preserve"> </v>
      </c>
      <c r="Z171" s="14"/>
    </row>
    <row r="172" spans="1:26" ht="15.75" x14ac:dyDescent="0.25">
      <c r="A172" s="3">
        <v>169</v>
      </c>
      <c r="B172" s="4">
        <f t="shared" si="46"/>
        <v>169</v>
      </c>
      <c r="C172" s="1" t="str">
        <f t="shared" si="47"/>
        <v xml:space="preserve"> </v>
      </c>
      <c r="D172" t="str">
        <f t="shared" si="48"/>
        <v xml:space="preserve"> </v>
      </c>
      <c r="E172" s="1" t="str">
        <f t="shared" si="49"/>
        <v xml:space="preserve"> </v>
      </c>
      <c r="F172" s="1">
        <f t="shared" si="53"/>
        <v>0</v>
      </c>
      <c r="G172" s="1" t="str">
        <f t="shared" si="61"/>
        <v xml:space="preserve"> </v>
      </c>
      <c r="H172" s="42" t="str">
        <f t="shared" si="54"/>
        <v xml:space="preserve"> </v>
      </c>
      <c r="I172" s="1" t="str">
        <f t="shared" si="50"/>
        <v xml:space="preserve"> </v>
      </c>
      <c r="J172" s="1" t="str">
        <f t="shared" si="51"/>
        <v xml:space="preserve"> </v>
      </c>
      <c r="K172" s="1" t="str">
        <f t="shared" si="52"/>
        <v xml:space="preserve"> </v>
      </c>
      <c r="L172" s="7"/>
      <c r="M172">
        <f t="shared" si="55"/>
        <v>0</v>
      </c>
      <c r="N172">
        <f t="shared" si="56"/>
        <v>0</v>
      </c>
      <c r="O172">
        <f t="shared" si="57"/>
        <v>0</v>
      </c>
      <c r="P172" s="1">
        <f t="shared" si="58"/>
        <v>0</v>
      </c>
      <c r="Q172" s="22">
        <f t="shared" si="62"/>
        <v>0</v>
      </c>
      <c r="R172" s="19">
        <f t="shared" si="59"/>
        <v>0</v>
      </c>
      <c r="S172" s="1">
        <f t="shared" si="63"/>
        <v>0</v>
      </c>
      <c r="T172" s="1">
        <f t="shared" si="64"/>
        <v>0</v>
      </c>
      <c r="U172" s="42" t="str">
        <f t="shared" si="60"/>
        <v xml:space="preserve"> </v>
      </c>
      <c r="Z172" s="14"/>
    </row>
    <row r="173" spans="1:26" ht="15.75" x14ac:dyDescent="0.25">
      <c r="A173" s="3">
        <v>170</v>
      </c>
      <c r="B173" s="4">
        <f t="shared" si="46"/>
        <v>170</v>
      </c>
      <c r="C173" s="1" t="str">
        <f t="shared" si="47"/>
        <v xml:space="preserve"> </v>
      </c>
      <c r="D173" t="str">
        <f t="shared" si="48"/>
        <v xml:space="preserve"> </v>
      </c>
      <c r="E173" s="1" t="str">
        <f t="shared" si="49"/>
        <v xml:space="preserve"> </v>
      </c>
      <c r="F173" s="1">
        <f t="shared" si="53"/>
        <v>0</v>
      </c>
      <c r="G173" s="1" t="str">
        <f t="shared" si="61"/>
        <v xml:space="preserve"> </v>
      </c>
      <c r="H173" s="42" t="str">
        <f t="shared" si="54"/>
        <v xml:space="preserve"> </v>
      </c>
      <c r="I173" s="1" t="str">
        <f t="shared" si="50"/>
        <v xml:space="preserve"> </v>
      </c>
      <c r="J173" s="1" t="str">
        <f t="shared" si="51"/>
        <v xml:space="preserve"> </v>
      </c>
      <c r="K173" s="1" t="str">
        <f t="shared" si="52"/>
        <v xml:space="preserve"> </v>
      </c>
      <c r="L173" s="7"/>
      <c r="M173">
        <f t="shared" si="55"/>
        <v>0</v>
      </c>
      <c r="N173">
        <f t="shared" si="56"/>
        <v>0</v>
      </c>
      <c r="O173">
        <f t="shared" si="57"/>
        <v>0</v>
      </c>
      <c r="P173" s="1">
        <f t="shared" si="58"/>
        <v>0</v>
      </c>
      <c r="Q173" s="22">
        <f t="shared" si="62"/>
        <v>0</v>
      </c>
      <c r="R173" s="19">
        <f t="shared" si="59"/>
        <v>0</v>
      </c>
      <c r="S173" s="1">
        <f t="shared" si="63"/>
        <v>0</v>
      </c>
      <c r="T173" s="1">
        <f t="shared" si="64"/>
        <v>0</v>
      </c>
      <c r="U173" s="42" t="str">
        <f t="shared" si="60"/>
        <v xml:space="preserve"> </v>
      </c>
      <c r="Z173" s="14"/>
    </row>
    <row r="174" spans="1:26" ht="15.75" x14ac:dyDescent="0.25">
      <c r="A174" s="3">
        <v>171</v>
      </c>
      <c r="B174" s="4" t="str">
        <f t="shared" si="46"/>
        <v xml:space="preserve"> </v>
      </c>
      <c r="C174" s="1">
        <f t="shared" si="47"/>
        <v>171</v>
      </c>
      <c r="D174" t="str">
        <f t="shared" si="48"/>
        <v>CHERMAZ SOFIA MILLA</v>
      </c>
      <c r="E174" s="1" t="str">
        <f t="shared" si="49"/>
        <v>Y01244</v>
      </c>
      <c r="F174" s="1">
        <f t="shared" si="53"/>
        <v>0</v>
      </c>
      <c r="G174" s="1" t="str">
        <f t="shared" si="61"/>
        <v xml:space="preserve"> </v>
      </c>
      <c r="H174" s="42" t="str">
        <f t="shared" si="54"/>
        <v>CHERMAZ SOFIA MILLA</v>
      </c>
      <c r="I174" s="1" t="str">
        <f t="shared" si="50"/>
        <v>VEN</v>
      </c>
      <c r="J174" s="1">
        <f t="shared" si="51"/>
        <v>85</v>
      </c>
      <c r="K174" s="1" t="str">
        <f t="shared" si="52"/>
        <v>JUNIOR</v>
      </c>
      <c r="L174" s="7"/>
      <c r="M174">
        <f t="shared" si="55"/>
        <v>0</v>
      </c>
      <c r="N174">
        <f t="shared" si="56"/>
        <v>0</v>
      </c>
      <c r="O174">
        <f t="shared" si="57"/>
        <v>0</v>
      </c>
      <c r="P174" s="1">
        <f t="shared" si="58"/>
        <v>0</v>
      </c>
      <c r="Q174" s="22">
        <f t="shared" si="62"/>
        <v>0</v>
      </c>
      <c r="R174" s="19">
        <f t="shared" si="59"/>
        <v>0</v>
      </c>
      <c r="S174" s="1">
        <f t="shared" si="63"/>
        <v>0</v>
      </c>
      <c r="T174" s="1">
        <f t="shared" si="64"/>
        <v>0</v>
      </c>
      <c r="U174" s="42" t="str">
        <f t="shared" si="60"/>
        <v xml:space="preserve"> </v>
      </c>
      <c r="Z174" s="14"/>
    </row>
    <row r="175" spans="1:26" ht="15.75" x14ac:dyDescent="0.25">
      <c r="A175" s="3">
        <v>172</v>
      </c>
      <c r="B175" s="4">
        <f t="shared" si="46"/>
        <v>172</v>
      </c>
      <c r="C175" s="1" t="str">
        <f t="shared" si="47"/>
        <v xml:space="preserve"> </v>
      </c>
      <c r="D175" t="str">
        <f t="shared" si="48"/>
        <v xml:space="preserve"> </v>
      </c>
      <c r="E175" s="1" t="str">
        <f t="shared" si="49"/>
        <v xml:space="preserve"> </v>
      </c>
      <c r="F175" s="1">
        <f t="shared" si="53"/>
        <v>0</v>
      </c>
      <c r="G175" s="1" t="str">
        <f t="shared" si="61"/>
        <v xml:space="preserve"> </v>
      </c>
      <c r="H175" s="42" t="str">
        <f t="shared" si="54"/>
        <v xml:space="preserve"> </v>
      </c>
      <c r="I175" s="1" t="str">
        <f t="shared" si="50"/>
        <v xml:space="preserve"> </v>
      </c>
      <c r="J175" s="1" t="str">
        <f t="shared" si="51"/>
        <v xml:space="preserve"> </v>
      </c>
      <c r="K175" s="1" t="str">
        <f t="shared" si="52"/>
        <v xml:space="preserve"> </v>
      </c>
      <c r="L175" s="7"/>
      <c r="M175">
        <f t="shared" si="55"/>
        <v>0</v>
      </c>
      <c r="N175">
        <f t="shared" si="56"/>
        <v>0</v>
      </c>
      <c r="O175">
        <f t="shared" si="57"/>
        <v>0</v>
      </c>
      <c r="P175" s="1">
        <f t="shared" si="58"/>
        <v>0</v>
      </c>
      <c r="Q175" s="22">
        <f t="shared" si="62"/>
        <v>0</v>
      </c>
      <c r="R175" s="19">
        <f t="shared" si="59"/>
        <v>0</v>
      </c>
      <c r="S175" s="1">
        <f t="shared" si="63"/>
        <v>0</v>
      </c>
      <c r="T175" s="1">
        <f t="shared" si="64"/>
        <v>0</v>
      </c>
      <c r="U175" s="42" t="str">
        <f t="shared" si="60"/>
        <v xml:space="preserve"> </v>
      </c>
      <c r="Z175" s="14"/>
    </row>
    <row r="176" spans="1:26" ht="15.75" x14ac:dyDescent="0.25">
      <c r="A176" s="3">
        <v>173</v>
      </c>
      <c r="B176" s="4">
        <f t="shared" si="46"/>
        <v>173</v>
      </c>
      <c r="C176" s="1" t="str">
        <f t="shared" si="47"/>
        <v xml:space="preserve"> </v>
      </c>
      <c r="D176" t="str">
        <f t="shared" si="48"/>
        <v xml:space="preserve"> </v>
      </c>
      <c r="E176" s="1" t="str">
        <f t="shared" si="49"/>
        <v xml:space="preserve"> </v>
      </c>
      <c r="F176" s="1">
        <f t="shared" si="53"/>
        <v>0</v>
      </c>
      <c r="G176" s="1" t="str">
        <f t="shared" si="61"/>
        <v xml:space="preserve"> </v>
      </c>
      <c r="H176" s="42" t="str">
        <f t="shared" si="54"/>
        <v xml:space="preserve"> </v>
      </c>
      <c r="I176" s="1" t="str">
        <f t="shared" si="50"/>
        <v xml:space="preserve"> </v>
      </c>
      <c r="J176" s="1" t="str">
        <f t="shared" si="51"/>
        <v xml:space="preserve"> </v>
      </c>
      <c r="K176" s="1" t="str">
        <f t="shared" si="52"/>
        <v xml:space="preserve"> </v>
      </c>
      <c r="L176" s="7"/>
      <c r="M176">
        <f t="shared" si="55"/>
        <v>0</v>
      </c>
      <c r="N176">
        <f t="shared" si="56"/>
        <v>0</v>
      </c>
      <c r="O176">
        <f t="shared" si="57"/>
        <v>0</v>
      </c>
      <c r="P176" s="1">
        <f t="shared" si="58"/>
        <v>0</v>
      </c>
      <c r="Q176" s="22">
        <f t="shared" si="62"/>
        <v>0</v>
      </c>
      <c r="R176" s="19">
        <f t="shared" si="59"/>
        <v>0</v>
      </c>
      <c r="S176" s="1">
        <f t="shared" si="63"/>
        <v>0</v>
      </c>
      <c r="T176" s="1">
        <f t="shared" si="64"/>
        <v>0</v>
      </c>
      <c r="U176" s="42" t="str">
        <f t="shared" si="60"/>
        <v xml:space="preserve"> </v>
      </c>
      <c r="Z176" s="14"/>
    </row>
    <row r="177" spans="1:26" ht="15.75" x14ac:dyDescent="0.25">
      <c r="A177" s="3">
        <v>174</v>
      </c>
      <c r="B177" s="4">
        <f t="shared" si="46"/>
        <v>174</v>
      </c>
      <c r="C177" s="1" t="str">
        <f t="shared" si="47"/>
        <v xml:space="preserve"> </v>
      </c>
      <c r="D177" t="str">
        <f t="shared" si="48"/>
        <v xml:space="preserve"> </v>
      </c>
      <c r="E177" s="1" t="str">
        <f t="shared" si="49"/>
        <v xml:space="preserve"> </v>
      </c>
      <c r="F177" s="1">
        <f t="shared" si="53"/>
        <v>0</v>
      </c>
      <c r="G177" s="1" t="str">
        <f t="shared" si="61"/>
        <v xml:space="preserve"> </v>
      </c>
      <c r="H177" s="42" t="str">
        <f t="shared" si="54"/>
        <v xml:space="preserve"> </v>
      </c>
      <c r="I177" s="1" t="str">
        <f t="shared" si="50"/>
        <v xml:space="preserve"> </v>
      </c>
      <c r="J177" s="1" t="str">
        <f t="shared" si="51"/>
        <v xml:space="preserve"> </v>
      </c>
      <c r="K177" s="1" t="str">
        <f t="shared" si="52"/>
        <v xml:space="preserve"> </v>
      </c>
      <c r="L177" s="7"/>
      <c r="M177">
        <f t="shared" si="55"/>
        <v>0</v>
      </c>
      <c r="N177">
        <f t="shared" si="56"/>
        <v>0</v>
      </c>
      <c r="O177">
        <f t="shared" si="57"/>
        <v>0</v>
      </c>
      <c r="P177" s="1">
        <f t="shared" si="58"/>
        <v>0</v>
      </c>
      <c r="Q177" s="22">
        <f t="shared" si="62"/>
        <v>0</v>
      </c>
      <c r="R177" s="19">
        <f t="shared" si="59"/>
        <v>0</v>
      </c>
      <c r="S177" s="1">
        <f t="shared" si="63"/>
        <v>0</v>
      </c>
      <c r="T177" s="1">
        <f t="shared" si="64"/>
        <v>0</v>
      </c>
      <c r="U177" s="42" t="str">
        <f t="shared" si="60"/>
        <v xml:space="preserve"> </v>
      </c>
      <c r="Z177" s="14"/>
    </row>
    <row r="178" spans="1:26" ht="15.75" x14ac:dyDescent="0.25">
      <c r="A178" s="3">
        <v>175</v>
      </c>
      <c r="B178" s="4">
        <f t="shared" si="46"/>
        <v>175</v>
      </c>
      <c r="C178" s="1" t="str">
        <f t="shared" si="47"/>
        <v xml:space="preserve"> </v>
      </c>
      <c r="D178" t="str">
        <f t="shared" si="48"/>
        <v xml:space="preserve"> </v>
      </c>
      <c r="E178" s="1" t="str">
        <f t="shared" si="49"/>
        <v xml:space="preserve"> </v>
      </c>
      <c r="F178" s="1">
        <f t="shared" si="53"/>
        <v>0</v>
      </c>
      <c r="G178" s="1" t="str">
        <f t="shared" si="61"/>
        <v xml:space="preserve"> </v>
      </c>
      <c r="H178" s="42" t="str">
        <f t="shared" si="54"/>
        <v xml:space="preserve"> </v>
      </c>
      <c r="I178" s="1" t="str">
        <f t="shared" si="50"/>
        <v xml:space="preserve"> </v>
      </c>
      <c r="J178" s="1" t="str">
        <f t="shared" si="51"/>
        <v xml:space="preserve"> </v>
      </c>
      <c r="K178" s="1" t="str">
        <f t="shared" si="52"/>
        <v xml:space="preserve"> </v>
      </c>
      <c r="L178" s="7"/>
      <c r="M178">
        <f t="shared" si="55"/>
        <v>0</v>
      </c>
      <c r="N178">
        <f t="shared" si="56"/>
        <v>0</v>
      </c>
      <c r="O178">
        <f t="shared" si="57"/>
        <v>0</v>
      </c>
      <c r="P178" s="1">
        <f t="shared" si="58"/>
        <v>0</v>
      </c>
      <c r="Q178" s="22">
        <f t="shared" si="62"/>
        <v>0</v>
      </c>
      <c r="R178" s="19">
        <f t="shared" si="59"/>
        <v>0</v>
      </c>
      <c r="S178" s="1">
        <f t="shared" si="63"/>
        <v>0</v>
      </c>
      <c r="T178" s="1">
        <f t="shared" si="64"/>
        <v>0</v>
      </c>
      <c r="U178" s="42" t="str">
        <f t="shared" si="60"/>
        <v xml:space="preserve"> </v>
      </c>
      <c r="Z178" s="14"/>
    </row>
    <row r="179" spans="1:26" ht="15.75" x14ac:dyDescent="0.25">
      <c r="A179" s="3">
        <v>176</v>
      </c>
      <c r="B179" s="4" t="str">
        <f t="shared" si="46"/>
        <v xml:space="preserve"> </v>
      </c>
      <c r="C179" s="1">
        <f t="shared" si="47"/>
        <v>176</v>
      </c>
      <c r="D179" t="str">
        <f t="shared" si="48"/>
        <v>PITACCO GIULIO</v>
      </c>
      <c r="E179" s="1" t="str">
        <f t="shared" si="49"/>
        <v>Y00464</v>
      </c>
      <c r="F179" s="1">
        <f t="shared" si="53"/>
        <v>0</v>
      </c>
      <c r="G179" s="1" t="str">
        <f t="shared" si="61"/>
        <v xml:space="preserve"> </v>
      </c>
      <c r="H179" s="42" t="str">
        <f t="shared" si="54"/>
        <v>PITACCO GIULIO</v>
      </c>
      <c r="I179" s="1" t="str">
        <f t="shared" si="50"/>
        <v>FVG</v>
      </c>
      <c r="J179" s="1">
        <f t="shared" si="51"/>
        <v>85</v>
      </c>
      <c r="K179" s="1" t="str">
        <f t="shared" si="52"/>
        <v>JUNIOR</v>
      </c>
      <c r="L179" s="7"/>
      <c r="M179">
        <f t="shared" si="55"/>
        <v>0</v>
      </c>
      <c r="N179">
        <f t="shared" si="56"/>
        <v>0</v>
      </c>
      <c r="O179">
        <f t="shared" si="57"/>
        <v>0</v>
      </c>
      <c r="P179" s="1">
        <f t="shared" si="58"/>
        <v>0</v>
      </c>
      <c r="Q179" s="22">
        <f t="shared" si="62"/>
        <v>0</v>
      </c>
      <c r="R179" s="19">
        <f t="shared" si="59"/>
        <v>0</v>
      </c>
      <c r="S179" s="1">
        <f t="shared" si="63"/>
        <v>0</v>
      </c>
      <c r="T179" s="1">
        <f t="shared" si="64"/>
        <v>0</v>
      </c>
      <c r="U179" s="42" t="str">
        <f t="shared" si="60"/>
        <v xml:space="preserve"> </v>
      </c>
      <c r="Z179" s="14"/>
    </row>
    <row r="180" spans="1:26" ht="15.75" x14ac:dyDescent="0.25">
      <c r="A180" s="3">
        <v>177</v>
      </c>
      <c r="B180" s="4">
        <f t="shared" si="46"/>
        <v>177</v>
      </c>
      <c r="C180" s="1" t="str">
        <f t="shared" si="47"/>
        <v xml:space="preserve"> </v>
      </c>
      <c r="D180" t="str">
        <f t="shared" si="48"/>
        <v xml:space="preserve"> </v>
      </c>
      <c r="E180" s="1" t="str">
        <f t="shared" si="49"/>
        <v xml:space="preserve"> </v>
      </c>
      <c r="F180" s="1">
        <f t="shared" si="53"/>
        <v>0</v>
      </c>
      <c r="G180" s="1" t="str">
        <f t="shared" si="61"/>
        <v xml:space="preserve"> </v>
      </c>
      <c r="H180" s="42" t="str">
        <f t="shared" si="54"/>
        <v xml:space="preserve"> </v>
      </c>
      <c r="I180" s="1" t="str">
        <f t="shared" si="50"/>
        <v xml:space="preserve"> </v>
      </c>
      <c r="J180" s="1" t="str">
        <f t="shared" si="51"/>
        <v xml:space="preserve"> </v>
      </c>
      <c r="K180" s="1" t="str">
        <f t="shared" si="52"/>
        <v xml:space="preserve"> </v>
      </c>
      <c r="L180" s="7"/>
      <c r="M180">
        <f t="shared" si="55"/>
        <v>0</v>
      </c>
      <c r="N180">
        <f t="shared" si="56"/>
        <v>0</v>
      </c>
      <c r="O180">
        <f t="shared" si="57"/>
        <v>0</v>
      </c>
      <c r="P180" s="1">
        <f t="shared" si="58"/>
        <v>0</v>
      </c>
      <c r="Q180" s="22">
        <f t="shared" si="62"/>
        <v>0</v>
      </c>
      <c r="R180" s="19">
        <f t="shared" si="59"/>
        <v>0</v>
      </c>
      <c r="S180" s="1">
        <f t="shared" si="63"/>
        <v>0</v>
      </c>
      <c r="T180" s="1">
        <f t="shared" si="64"/>
        <v>0</v>
      </c>
      <c r="U180" s="42" t="str">
        <f t="shared" si="60"/>
        <v xml:space="preserve"> </v>
      </c>
      <c r="Z180" s="14"/>
    </row>
    <row r="181" spans="1:26" ht="15.75" x14ac:dyDescent="0.25">
      <c r="A181" s="3">
        <v>178</v>
      </c>
      <c r="B181" s="4" t="str">
        <f t="shared" si="46"/>
        <v xml:space="preserve"> </v>
      </c>
      <c r="C181" s="1">
        <f t="shared" si="47"/>
        <v>178</v>
      </c>
      <c r="D181" t="str">
        <f t="shared" si="48"/>
        <v>SINIGAGLIA MICHELLE</v>
      </c>
      <c r="E181" s="1" t="str">
        <f t="shared" si="49"/>
        <v>X09061</v>
      </c>
      <c r="F181" s="1">
        <f t="shared" si="53"/>
        <v>0</v>
      </c>
      <c r="G181" s="1" t="str">
        <f t="shared" si="61"/>
        <v xml:space="preserve"> </v>
      </c>
      <c r="H181" s="42" t="str">
        <f t="shared" si="54"/>
        <v>SINIGAGLIA MICHELLE</v>
      </c>
      <c r="I181" s="1" t="str">
        <f t="shared" si="50"/>
        <v>VEN</v>
      </c>
      <c r="J181" s="1">
        <f t="shared" si="51"/>
        <v>85</v>
      </c>
      <c r="K181" s="1" t="str">
        <f t="shared" si="52"/>
        <v>SENIOR</v>
      </c>
      <c r="L181" s="7"/>
      <c r="M181">
        <f t="shared" si="55"/>
        <v>0</v>
      </c>
      <c r="N181">
        <f t="shared" si="56"/>
        <v>0</v>
      </c>
      <c r="O181">
        <f t="shared" si="57"/>
        <v>0</v>
      </c>
      <c r="P181" s="1">
        <f t="shared" si="58"/>
        <v>0</v>
      </c>
      <c r="Q181" s="22">
        <f t="shared" si="62"/>
        <v>0</v>
      </c>
      <c r="R181" s="19">
        <f t="shared" si="59"/>
        <v>0</v>
      </c>
      <c r="S181" s="1">
        <f t="shared" si="63"/>
        <v>0</v>
      </c>
      <c r="T181" s="1">
        <f t="shared" si="64"/>
        <v>0</v>
      </c>
      <c r="U181" s="42" t="str">
        <f t="shared" si="60"/>
        <v xml:space="preserve"> </v>
      </c>
      <c r="Z181" s="14"/>
    </row>
    <row r="182" spans="1:26" ht="15.75" x14ac:dyDescent="0.25">
      <c r="A182" s="3">
        <v>179</v>
      </c>
      <c r="B182" s="4" t="str">
        <f t="shared" si="46"/>
        <v xml:space="preserve"> </v>
      </c>
      <c r="C182" s="1">
        <f t="shared" si="47"/>
        <v>179</v>
      </c>
      <c r="D182" t="str">
        <f t="shared" si="48"/>
        <v>GIGLIO LORENZO</v>
      </c>
      <c r="E182" s="1" t="str">
        <f t="shared" si="49"/>
        <v>X00654</v>
      </c>
      <c r="F182" s="1">
        <f t="shared" si="53"/>
        <v>0</v>
      </c>
      <c r="G182" s="1" t="str">
        <f t="shared" si="61"/>
        <v xml:space="preserve"> </v>
      </c>
      <c r="H182" s="42" t="str">
        <f t="shared" si="54"/>
        <v>GIGLIO LORENZO</v>
      </c>
      <c r="I182" s="1" t="str">
        <f t="shared" si="50"/>
        <v>LOM</v>
      </c>
      <c r="J182" s="1">
        <f t="shared" si="51"/>
        <v>85</v>
      </c>
      <c r="K182" s="1" t="str">
        <f t="shared" si="52"/>
        <v>JUNIOR</v>
      </c>
      <c r="L182" s="7"/>
      <c r="M182">
        <f t="shared" si="55"/>
        <v>0</v>
      </c>
      <c r="N182">
        <f t="shared" si="56"/>
        <v>0</v>
      </c>
      <c r="O182">
        <f t="shared" si="57"/>
        <v>0</v>
      </c>
      <c r="P182" s="1">
        <f t="shared" si="58"/>
        <v>0</v>
      </c>
      <c r="Q182" s="22">
        <f t="shared" si="62"/>
        <v>0</v>
      </c>
      <c r="R182" s="19">
        <f t="shared" si="59"/>
        <v>0</v>
      </c>
      <c r="S182" s="1">
        <f t="shared" si="63"/>
        <v>0</v>
      </c>
      <c r="T182" s="1">
        <f t="shared" si="64"/>
        <v>0</v>
      </c>
      <c r="U182" s="42" t="str">
        <f t="shared" si="60"/>
        <v xml:space="preserve"> </v>
      </c>
      <c r="Z182" s="14"/>
    </row>
    <row r="183" spans="1:26" ht="15.75" x14ac:dyDescent="0.25">
      <c r="A183" s="3">
        <v>180</v>
      </c>
      <c r="B183" s="4">
        <f t="shared" si="46"/>
        <v>180</v>
      </c>
      <c r="C183" s="1" t="str">
        <f t="shared" si="47"/>
        <v xml:space="preserve"> </v>
      </c>
      <c r="D183" t="str">
        <f t="shared" si="48"/>
        <v xml:space="preserve"> </v>
      </c>
      <c r="E183" s="1" t="str">
        <f t="shared" si="49"/>
        <v xml:space="preserve"> </v>
      </c>
      <c r="F183" s="1">
        <f t="shared" si="53"/>
        <v>0</v>
      </c>
      <c r="G183" s="1" t="str">
        <f t="shared" si="61"/>
        <v xml:space="preserve"> </v>
      </c>
      <c r="H183" s="42" t="str">
        <f t="shared" si="54"/>
        <v xml:space="preserve"> </v>
      </c>
      <c r="I183" s="1" t="str">
        <f t="shared" si="50"/>
        <v xml:space="preserve"> </v>
      </c>
      <c r="J183" s="1" t="str">
        <f t="shared" si="51"/>
        <v xml:space="preserve"> </v>
      </c>
      <c r="K183" s="1" t="str">
        <f t="shared" si="52"/>
        <v xml:space="preserve"> </v>
      </c>
      <c r="L183" s="7"/>
      <c r="M183">
        <f t="shared" si="55"/>
        <v>0</v>
      </c>
      <c r="N183">
        <f t="shared" si="56"/>
        <v>0</v>
      </c>
      <c r="O183">
        <f t="shared" si="57"/>
        <v>0</v>
      </c>
      <c r="P183" s="1">
        <f t="shared" si="58"/>
        <v>0</v>
      </c>
      <c r="Q183" s="22">
        <f t="shared" si="62"/>
        <v>0</v>
      </c>
      <c r="R183" s="19">
        <f t="shared" si="59"/>
        <v>0</v>
      </c>
      <c r="S183" s="1">
        <f t="shared" si="63"/>
        <v>0</v>
      </c>
      <c r="T183" s="1">
        <f t="shared" si="64"/>
        <v>0</v>
      </c>
      <c r="U183" s="42" t="str">
        <f t="shared" si="60"/>
        <v xml:space="preserve"> </v>
      </c>
      <c r="Z183" s="14"/>
    </row>
    <row r="184" spans="1:26" ht="15.75" x14ac:dyDescent="0.25">
      <c r="A184" s="3">
        <v>181</v>
      </c>
      <c r="B184" s="4" t="str">
        <f t="shared" si="46"/>
        <v xml:space="preserve"> </v>
      </c>
      <c r="C184" s="1">
        <f t="shared" si="47"/>
        <v>181</v>
      </c>
      <c r="D184" t="str">
        <f t="shared" si="48"/>
        <v>PAVONI ETTORE</v>
      </c>
      <c r="E184" s="1" t="str">
        <f t="shared" si="49"/>
        <v>Y01263</v>
      </c>
      <c r="F184" s="1">
        <f t="shared" si="53"/>
        <v>0</v>
      </c>
      <c r="G184" s="1" t="str">
        <f t="shared" si="61"/>
        <v xml:space="preserve"> </v>
      </c>
      <c r="H184" s="42" t="str">
        <f t="shared" si="54"/>
        <v>PAVONI ETTORE</v>
      </c>
      <c r="I184" s="1" t="str">
        <f t="shared" si="50"/>
        <v>MAR</v>
      </c>
      <c r="J184" s="1">
        <f t="shared" si="51"/>
        <v>85</v>
      </c>
      <c r="K184" s="1" t="str">
        <f t="shared" si="52"/>
        <v>JUNIOR</v>
      </c>
      <c r="L184" s="7"/>
      <c r="M184">
        <f t="shared" si="55"/>
        <v>0</v>
      </c>
      <c r="N184">
        <f t="shared" si="56"/>
        <v>0</v>
      </c>
      <c r="O184">
        <f t="shared" si="57"/>
        <v>0</v>
      </c>
      <c r="P184" s="1">
        <f t="shared" si="58"/>
        <v>0</v>
      </c>
      <c r="Q184" s="22">
        <f t="shared" si="62"/>
        <v>0</v>
      </c>
      <c r="R184" s="19">
        <f t="shared" si="59"/>
        <v>0</v>
      </c>
      <c r="S184" s="1">
        <f t="shared" si="63"/>
        <v>0</v>
      </c>
      <c r="T184" s="1">
        <f t="shared" si="64"/>
        <v>0</v>
      </c>
      <c r="U184" s="42" t="str">
        <f t="shared" si="60"/>
        <v xml:space="preserve"> </v>
      </c>
      <c r="Z184" s="14"/>
    </row>
    <row r="185" spans="1:26" ht="15.75" x14ac:dyDescent="0.25">
      <c r="A185" s="3">
        <v>182</v>
      </c>
      <c r="B185" s="4">
        <f t="shared" si="46"/>
        <v>182</v>
      </c>
      <c r="C185" s="1" t="str">
        <f t="shared" si="47"/>
        <v xml:space="preserve"> </v>
      </c>
      <c r="D185" t="str">
        <f t="shared" si="48"/>
        <v xml:space="preserve"> </v>
      </c>
      <c r="E185" s="1" t="str">
        <f t="shared" si="49"/>
        <v xml:space="preserve"> </v>
      </c>
      <c r="F185" s="1">
        <f t="shared" si="53"/>
        <v>0</v>
      </c>
      <c r="G185" s="1" t="str">
        <f t="shared" si="61"/>
        <v xml:space="preserve"> </v>
      </c>
      <c r="H185" s="42" t="str">
        <f t="shared" si="54"/>
        <v xml:space="preserve"> </v>
      </c>
      <c r="I185" s="1" t="str">
        <f t="shared" si="50"/>
        <v xml:space="preserve"> </v>
      </c>
      <c r="J185" s="1" t="str">
        <f t="shared" si="51"/>
        <v xml:space="preserve"> </v>
      </c>
      <c r="K185" s="1" t="str">
        <f t="shared" si="52"/>
        <v xml:space="preserve"> </v>
      </c>
      <c r="L185" s="7"/>
      <c r="M185">
        <f t="shared" si="55"/>
        <v>0</v>
      </c>
      <c r="N185">
        <f t="shared" si="56"/>
        <v>0</v>
      </c>
      <c r="O185">
        <f t="shared" si="57"/>
        <v>0</v>
      </c>
      <c r="P185" s="1">
        <f t="shared" si="58"/>
        <v>0</v>
      </c>
      <c r="Q185" s="22">
        <f t="shared" si="62"/>
        <v>0</v>
      </c>
      <c r="R185" s="19">
        <f t="shared" si="59"/>
        <v>0</v>
      </c>
      <c r="S185" s="1">
        <f t="shared" si="63"/>
        <v>0</v>
      </c>
      <c r="T185" s="1">
        <f t="shared" si="64"/>
        <v>0</v>
      </c>
      <c r="U185" s="42" t="str">
        <f t="shared" si="60"/>
        <v xml:space="preserve"> </v>
      </c>
      <c r="Z185" s="14"/>
    </row>
    <row r="186" spans="1:26" ht="15.75" x14ac:dyDescent="0.25">
      <c r="A186" s="3">
        <v>183</v>
      </c>
      <c r="B186" s="4">
        <f t="shared" si="46"/>
        <v>183</v>
      </c>
      <c r="C186" s="1" t="str">
        <f t="shared" si="47"/>
        <v xml:space="preserve"> </v>
      </c>
      <c r="D186" t="str">
        <f t="shared" si="48"/>
        <v xml:space="preserve"> </v>
      </c>
      <c r="E186" s="1" t="str">
        <f t="shared" si="49"/>
        <v xml:space="preserve"> </v>
      </c>
      <c r="F186" s="1">
        <f t="shared" si="53"/>
        <v>0</v>
      </c>
      <c r="G186" s="1" t="str">
        <f t="shared" si="61"/>
        <v xml:space="preserve"> </v>
      </c>
      <c r="H186" s="42" t="str">
        <f t="shared" si="54"/>
        <v xml:space="preserve"> </v>
      </c>
      <c r="I186" s="1" t="str">
        <f t="shared" si="50"/>
        <v xml:space="preserve"> </v>
      </c>
      <c r="J186" s="1" t="str">
        <f t="shared" si="51"/>
        <v xml:space="preserve"> </v>
      </c>
      <c r="K186" s="1" t="str">
        <f t="shared" si="52"/>
        <v xml:space="preserve"> </v>
      </c>
      <c r="L186" s="7"/>
      <c r="M186">
        <f t="shared" si="55"/>
        <v>0</v>
      </c>
      <c r="N186">
        <f t="shared" si="56"/>
        <v>0</v>
      </c>
      <c r="O186">
        <f t="shared" si="57"/>
        <v>0</v>
      </c>
      <c r="P186" s="1">
        <f t="shared" si="58"/>
        <v>0</v>
      </c>
      <c r="Q186" s="22">
        <f t="shared" si="62"/>
        <v>0</v>
      </c>
      <c r="R186" s="19">
        <f t="shared" si="59"/>
        <v>0</v>
      </c>
      <c r="S186" s="1">
        <f t="shared" si="63"/>
        <v>0</v>
      </c>
      <c r="T186" s="1">
        <f t="shared" si="64"/>
        <v>0</v>
      </c>
      <c r="U186" s="42" t="str">
        <f t="shared" si="60"/>
        <v xml:space="preserve"> </v>
      </c>
      <c r="Z186" s="14"/>
    </row>
    <row r="187" spans="1:26" ht="15.75" x14ac:dyDescent="0.25">
      <c r="A187" s="3">
        <v>184</v>
      </c>
      <c r="B187" s="4">
        <f t="shared" si="46"/>
        <v>184</v>
      </c>
      <c r="C187" s="1" t="str">
        <f t="shared" si="47"/>
        <v xml:space="preserve"> </v>
      </c>
      <c r="D187" t="str">
        <f t="shared" si="48"/>
        <v xml:space="preserve"> </v>
      </c>
      <c r="E187" s="1" t="str">
        <f t="shared" si="49"/>
        <v xml:space="preserve"> </v>
      </c>
      <c r="F187" s="1">
        <f t="shared" si="53"/>
        <v>0</v>
      </c>
      <c r="G187" s="1" t="str">
        <f t="shared" si="61"/>
        <v xml:space="preserve"> </v>
      </c>
      <c r="H187" s="42" t="str">
        <f t="shared" si="54"/>
        <v xml:space="preserve"> </v>
      </c>
      <c r="I187" s="1" t="str">
        <f t="shared" si="50"/>
        <v xml:space="preserve"> </v>
      </c>
      <c r="J187" s="1" t="str">
        <f t="shared" si="51"/>
        <v xml:space="preserve"> </v>
      </c>
      <c r="K187" s="1" t="str">
        <f t="shared" si="52"/>
        <v xml:space="preserve"> </v>
      </c>
      <c r="L187" s="7"/>
      <c r="M187">
        <f t="shared" si="55"/>
        <v>0</v>
      </c>
      <c r="N187">
        <f t="shared" si="56"/>
        <v>0</v>
      </c>
      <c r="O187">
        <f t="shared" si="57"/>
        <v>0</v>
      </c>
      <c r="P187" s="1">
        <f t="shared" si="58"/>
        <v>0</v>
      </c>
      <c r="Q187" s="22">
        <f t="shared" si="62"/>
        <v>0</v>
      </c>
      <c r="R187" s="19">
        <f t="shared" si="59"/>
        <v>0</v>
      </c>
      <c r="S187" s="1">
        <f t="shared" si="63"/>
        <v>0</v>
      </c>
      <c r="T187" s="1">
        <f t="shared" si="64"/>
        <v>0</v>
      </c>
      <c r="U187" s="42" t="str">
        <f t="shared" si="60"/>
        <v xml:space="preserve"> </v>
      </c>
      <c r="Z187" s="14"/>
    </row>
    <row r="188" spans="1:26" ht="15.75" x14ac:dyDescent="0.25">
      <c r="A188" s="3">
        <v>185</v>
      </c>
      <c r="B188" s="4">
        <f t="shared" si="46"/>
        <v>185</v>
      </c>
      <c r="C188" s="1" t="str">
        <f t="shared" si="47"/>
        <v xml:space="preserve"> </v>
      </c>
      <c r="D188" t="str">
        <f t="shared" si="48"/>
        <v xml:space="preserve"> </v>
      </c>
      <c r="E188" s="1" t="str">
        <f t="shared" si="49"/>
        <v xml:space="preserve"> </v>
      </c>
      <c r="F188" s="1">
        <f t="shared" si="53"/>
        <v>0</v>
      </c>
      <c r="G188" s="1" t="str">
        <f t="shared" si="61"/>
        <v xml:space="preserve"> </v>
      </c>
      <c r="H188" s="42" t="str">
        <f t="shared" si="54"/>
        <v xml:space="preserve"> </v>
      </c>
      <c r="I188" s="1" t="str">
        <f t="shared" si="50"/>
        <v xml:space="preserve"> </v>
      </c>
      <c r="J188" s="1" t="str">
        <f t="shared" si="51"/>
        <v xml:space="preserve"> </v>
      </c>
      <c r="K188" s="1" t="str">
        <f t="shared" si="52"/>
        <v xml:space="preserve"> </v>
      </c>
      <c r="L188" s="7"/>
      <c r="M188">
        <f t="shared" si="55"/>
        <v>0</v>
      </c>
      <c r="N188">
        <f t="shared" si="56"/>
        <v>0</v>
      </c>
      <c r="O188">
        <f t="shared" si="57"/>
        <v>0</v>
      </c>
      <c r="P188" s="1">
        <f t="shared" si="58"/>
        <v>0</v>
      </c>
      <c r="Q188" s="22">
        <f t="shared" si="62"/>
        <v>0</v>
      </c>
      <c r="R188" s="19">
        <f t="shared" si="59"/>
        <v>0</v>
      </c>
      <c r="S188" s="1">
        <f t="shared" si="63"/>
        <v>0</v>
      </c>
      <c r="T188" s="1">
        <f t="shared" si="64"/>
        <v>0</v>
      </c>
      <c r="U188" s="42" t="str">
        <f t="shared" si="60"/>
        <v xml:space="preserve"> </v>
      </c>
      <c r="Z188" s="14"/>
    </row>
    <row r="189" spans="1:26" ht="15.75" x14ac:dyDescent="0.25">
      <c r="A189" s="3">
        <v>186</v>
      </c>
      <c r="B189" s="4">
        <f t="shared" si="46"/>
        <v>186</v>
      </c>
      <c r="C189" s="1" t="str">
        <f t="shared" si="47"/>
        <v xml:space="preserve"> </v>
      </c>
      <c r="D189" t="str">
        <f t="shared" si="48"/>
        <v xml:space="preserve"> </v>
      </c>
      <c r="E189" s="1" t="str">
        <f t="shared" si="49"/>
        <v xml:space="preserve"> </v>
      </c>
      <c r="F189" s="1">
        <f t="shared" si="53"/>
        <v>0</v>
      </c>
      <c r="G189" s="1" t="str">
        <f t="shared" si="61"/>
        <v xml:space="preserve"> </v>
      </c>
      <c r="H189" s="42" t="str">
        <f t="shared" si="54"/>
        <v xml:space="preserve"> </v>
      </c>
      <c r="I189" s="1" t="str">
        <f t="shared" si="50"/>
        <v xml:space="preserve"> </v>
      </c>
      <c r="J189" s="1" t="str">
        <f t="shared" si="51"/>
        <v xml:space="preserve"> </v>
      </c>
      <c r="K189" s="1" t="str">
        <f t="shared" si="52"/>
        <v xml:space="preserve"> </v>
      </c>
      <c r="L189" s="7"/>
      <c r="M189">
        <f t="shared" si="55"/>
        <v>0</v>
      </c>
      <c r="N189">
        <f t="shared" si="56"/>
        <v>0</v>
      </c>
      <c r="O189">
        <f t="shared" si="57"/>
        <v>0</v>
      </c>
      <c r="P189" s="1">
        <f t="shared" si="58"/>
        <v>0</v>
      </c>
      <c r="Q189" s="22">
        <f t="shared" si="62"/>
        <v>0</v>
      </c>
      <c r="R189" s="19">
        <f t="shared" si="59"/>
        <v>0</v>
      </c>
      <c r="S189" s="1">
        <f t="shared" si="63"/>
        <v>0</v>
      </c>
      <c r="T189" s="1">
        <f t="shared" si="64"/>
        <v>0</v>
      </c>
      <c r="U189" s="42" t="str">
        <f t="shared" si="60"/>
        <v xml:space="preserve"> </v>
      </c>
      <c r="Z189" s="14"/>
    </row>
    <row r="190" spans="1:26" ht="15.75" x14ac:dyDescent="0.25">
      <c r="A190" s="3">
        <v>187</v>
      </c>
      <c r="B190" s="4">
        <f t="shared" si="46"/>
        <v>187</v>
      </c>
      <c r="C190" s="1" t="str">
        <f t="shared" si="47"/>
        <v xml:space="preserve"> </v>
      </c>
      <c r="D190" t="str">
        <f t="shared" si="48"/>
        <v xml:space="preserve"> </v>
      </c>
      <c r="E190" s="1" t="str">
        <f t="shared" si="49"/>
        <v xml:space="preserve"> </v>
      </c>
      <c r="F190" s="1">
        <f t="shared" si="53"/>
        <v>0</v>
      </c>
      <c r="G190" s="1" t="str">
        <f t="shared" si="61"/>
        <v xml:space="preserve"> </v>
      </c>
      <c r="H190" s="42" t="str">
        <f t="shared" si="54"/>
        <v xml:space="preserve"> </v>
      </c>
      <c r="I190" s="1" t="str">
        <f t="shared" si="50"/>
        <v xml:space="preserve"> </v>
      </c>
      <c r="J190" s="1" t="str">
        <f t="shared" si="51"/>
        <v xml:space="preserve"> </v>
      </c>
      <c r="K190" s="1" t="str">
        <f t="shared" si="52"/>
        <v xml:space="preserve"> </v>
      </c>
      <c r="L190" s="7"/>
      <c r="M190">
        <f t="shared" si="55"/>
        <v>0</v>
      </c>
      <c r="N190">
        <f t="shared" si="56"/>
        <v>0</v>
      </c>
      <c r="O190">
        <f t="shared" si="57"/>
        <v>0</v>
      </c>
      <c r="P190" s="1">
        <f t="shared" si="58"/>
        <v>0</v>
      </c>
      <c r="Q190" s="22">
        <f t="shared" si="62"/>
        <v>0</v>
      </c>
      <c r="R190" s="19">
        <f t="shared" si="59"/>
        <v>0</v>
      </c>
      <c r="S190" s="1">
        <f t="shared" si="63"/>
        <v>0</v>
      </c>
      <c r="T190" s="1">
        <f t="shared" si="64"/>
        <v>0</v>
      </c>
      <c r="U190" s="42" t="str">
        <f t="shared" si="60"/>
        <v xml:space="preserve"> </v>
      </c>
      <c r="Z190" s="14"/>
    </row>
    <row r="191" spans="1:26" ht="15.75" x14ac:dyDescent="0.25">
      <c r="A191" s="3">
        <v>188</v>
      </c>
      <c r="B191" s="4">
        <f t="shared" si="46"/>
        <v>188</v>
      </c>
      <c r="C191" s="1" t="str">
        <f t="shared" si="47"/>
        <v xml:space="preserve"> </v>
      </c>
      <c r="D191" t="str">
        <f t="shared" si="48"/>
        <v xml:space="preserve"> </v>
      </c>
      <c r="E191" s="1" t="str">
        <f t="shared" si="49"/>
        <v xml:space="preserve"> </v>
      </c>
      <c r="F191" s="1">
        <f t="shared" si="53"/>
        <v>0</v>
      </c>
      <c r="G191" s="1" t="str">
        <f t="shared" si="61"/>
        <v xml:space="preserve"> </v>
      </c>
      <c r="H191" s="42" t="str">
        <f t="shared" si="54"/>
        <v xml:space="preserve"> </v>
      </c>
      <c r="I191" s="1" t="str">
        <f t="shared" si="50"/>
        <v xml:space="preserve"> </v>
      </c>
      <c r="J191" s="1" t="str">
        <f t="shared" si="51"/>
        <v xml:space="preserve"> </v>
      </c>
      <c r="K191" s="1" t="str">
        <f t="shared" si="52"/>
        <v xml:space="preserve"> </v>
      </c>
      <c r="L191" s="7"/>
      <c r="M191">
        <f t="shared" si="55"/>
        <v>0</v>
      </c>
      <c r="N191">
        <f t="shared" si="56"/>
        <v>0</v>
      </c>
      <c r="O191">
        <f t="shared" si="57"/>
        <v>0</v>
      </c>
      <c r="P191" s="1">
        <f t="shared" si="58"/>
        <v>0</v>
      </c>
      <c r="Q191" s="22">
        <f t="shared" si="62"/>
        <v>0</v>
      </c>
      <c r="R191" s="19">
        <f t="shared" si="59"/>
        <v>0</v>
      </c>
      <c r="S191" s="1">
        <f t="shared" si="63"/>
        <v>0</v>
      </c>
      <c r="T191" s="1">
        <f t="shared" si="64"/>
        <v>0</v>
      </c>
      <c r="U191" s="42" t="str">
        <f t="shared" si="60"/>
        <v xml:space="preserve"> </v>
      </c>
      <c r="Z191" s="14"/>
    </row>
    <row r="192" spans="1:26" ht="15.75" x14ac:dyDescent="0.25">
      <c r="A192" s="3">
        <v>189</v>
      </c>
      <c r="B192" s="4">
        <f t="shared" si="46"/>
        <v>189</v>
      </c>
      <c r="C192" s="1" t="str">
        <f t="shared" si="47"/>
        <v xml:space="preserve"> </v>
      </c>
      <c r="D192" t="str">
        <f t="shared" si="48"/>
        <v xml:space="preserve"> </v>
      </c>
      <c r="E192" s="1" t="str">
        <f t="shared" si="49"/>
        <v xml:space="preserve"> </v>
      </c>
      <c r="F192" s="1">
        <f t="shared" si="53"/>
        <v>0</v>
      </c>
      <c r="G192" s="1" t="str">
        <f t="shared" si="61"/>
        <v xml:space="preserve"> </v>
      </c>
      <c r="H192" s="42" t="str">
        <f t="shared" si="54"/>
        <v xml:space="preserve"> </v>
      </c>
      <c r="I192" s="1" t="str">
        <f t="shared" si="50"/>
        <v xml:space="preserve"> </v>
      </c>
      <c r="J192" s="1" t="str">
        <f t="shared" si="51"/>
        <v xml:space="preserve"> </v>
      </c>
      <c r="K192" s="1" t="str">
        <f t="shared" si="52"/>
        <v xml:space="preserve"> </v>
      </c>
      <c r="L192" s="7"/>
      <c r="M192">
        <f t="shared" si="55"/>
        <v>0</v>
      </c>
      <c r="N192">
        <f t="shared" si="56"/>
        <v>0</v>
      </c>
      <c r="O192">
        <f t="shared" si="57"/>
        <v>0</v>
      </c>
      <c r="P192" s="1">
        <f t="shared" si="58"/>
        <v>0</v>
      </c>
      <c r="Q192" s="22">
        <f t="shared" si="62"/>
        <v>0</v>
      </c>
      <c r="R192" s="19">
        <f t="shared" si="59"/>
        <v>0</v>
      </c>
      <c r="S192" s="1">
        <f t="shared" si="63"/>
        <v>0</v>
      </c>
      <c r="T192" s="1">
        <f t="shared" si="64"/>
        <v>0</v>
      </c>
      <c r="U192" s="42" t="str">
        <f t="shared" si="60"/>
        <v xml:space="preserve"> </v>
      </c>
      <c r="Z192" s="14"/>
    </row>
    <row r="193" spans="1:26" ht="15.75" x14ac:dyDescent="0.25">
      <c r="A193" s="3">
        <v>190</v>
      </c>
      <c r="B193" s="4">
        <f t="shared" si="46"/>
        <v>190</v>
      </c>
      <c r="C193" s="1" t="str">
        <f t="shared" si="47"/>
        <v xml:space="preserve"> </v>
      </c>
      <c r="D193" t="str">
        <f t="shared" si="48"/>
        <v xml:space="preserve"> </v>
      </c>
      <c r="E193" s="1" t="str">
        <f t="shared" si="49"/>
        <v xml:space="preserve"> </v>
      </c>
      <c r="F193" s="1">
        <f t="shared" si="53"/>
        <v>0</v>
      </c>
      <c r="G193" s="1" t="str">
        <f t="shared" si="61"/>
        <v xml:space="preserve"> </v>
      </c>
      <c r="H193" s="42" t="str">
        <f t="shared" si="54"/>
        <v xml:space="preserve"> </v>
      </c>
      <c r="I193" s="1" t="str">
        <f t="shared" si="50"/>
        <v xml:space="preserve"> </v>
      </c>
      <c r="J193" s="1" t="str">
        <f t="shared" si="51"/>
        <v xml:space="preserve"> </v>
      </c>
      <c r="K193" s="1" t="str">
        <f t="shared" si="52"/>
        <v xml:space="preserve"> </v>
      </c>
      <c r="L193" s="7"/>
      <c r="M193">
        <f t="shared" si="55"/>
        <v>0</v>
      </c>
      <c r="N193">
        <f t="shared" si="56"/>
        <v>0</v>
      </c>
      <c r="O193">
        <f t="shared" si="57"/>
        <v>0</v>
      </c>
      <c r="P193" s="1">
        <f t="shared" si="58"/>
        <v>0</v>
      </c>
      <c r="Q193" s="22">
        <f t="shared" si="62"/>
        <v>0</v>
      </c>
      <c r="R193" s="19">
        <f t="shared" si="59"/>
        <v>0</v>
      </c>
      <c r="S193" s="1">
        <f t="shared" si="63"/>
        <v>0</v>
      </c>
      <c r="T193" s="1">
        <f t="shared" si="64"/>
        <v>0</v>
      </c>
      <c r="U193" s="42" t="str">
        <f t="shared" si="60"/>
        <v xml:space="preserve"> </v>
      </c>
      <c r="Z193" s="14"/>
    </row>
    <row r="194" spans="1:26" ht="15.75" x14ac:dyDescent="0.25">
      <c r="A194" s="3">
        <v>191</v>
      </c>
      <c r="B194" s="4">
        <f t="shared" si="46"/>
        <v>191</v>
      </c>
      <c r="C194" s="1" t="str">
        <f t="shared" si="47"/>
        <v xml:space="preserve"> </v>
      </c>
      <c r="D194" t="str">
        <f t="shared" si="48"/>
        <v xml:space="preserve"> </v>
      </c>
      <c r="E194" s="1" t="str">
        <f t="shared" si="49"/>
        <v xml:space="preserve"> </v>
      </c>
      <c r="F194" s="1">
        <f t="shared" si="53"/>
        <v>0</v>
      </c>
      <c r="G194" s="1" t="str">
        <f t="shared" si="61"/>
        <v xml:space="preserve"> </v>
      </c>
      <c r="H194" s="42" t="str">
        <f t="shared" si="54"/>
        <v xml:space="preserve"> </v>
      </c>
      <c r="I194" s="1" t="str">
        <f t="shared" si="50"/>
        <v xml:space="preserve"> </v>
      </c>
      <c r="J194" s="1" t="str">
        <f t="shared" si="51"/>
        <v xml:space="preserve"> </v>
      </c>
      <c r="K194" s="1" t="str">
        <f t="shared" si="52"/>
        <v xml:space="preserve"> </v>
      </c>
      <c r="L194" s="7"/>
      <c r="M194">
        <f t="shared" si="55"/>
        <v>0</v>
      </c>
      <c r="N194">
        <f t="shared" si="56"/>
        <v>0</v>
      </c>
      <c r="O194">
        <f t="shared" si="57"/>
        <v>0</v>
      </c>
      <c r="P194" s="1">
        <f t="shared" si="58"/>
        <v>0</v>
      </c>
      <c r="Q194" s="22">
        <f t="shared" si="62"/>
        <v>0</v>
      </c>
      <c r="R194" s="19">
        <f t="shared" si="59"/>
        <v>0</v>
      </c>
      <c r="S194" s="1">
        <f t="shared" si="63"/>
        <v>0</v>
      </c>
      <c r="T194" s="1">
        <f t="shared" si="64"/>
        <v>0</v>
      </c>
      <c r="U194" s="42" t="str">
        <f t="shared" si="60"/>
        <v xml:space="preserve"> </v>
      </c>
      <c r="Z194" s="14"/>
    </row>
    <row r="195" spans="1:26" ht="15.75" x14ac:dyDescent="0.25">
      <c r="A195" s="3">
        <v>192</v>
      </c>
      <c r="B195" s="4">
        <f t="shared" si="46"/>
        <v>192</v>
      </c>
      <c r="C195" s="1" t="str">
        <f t="shared" si="47"/>
        <v xml:space="preserve"> </v>
      </c>
      <c r="D195" t="str">
        <f t="shared" si="48"/>
        <v xml:space="preserve"> </v>
      </c>
      <c r="E195" s="1" t="str">
        <f t="shared" si="49"/>
        <v xml:space="preserve"> </v>
      </c>
      <c r="F195" s="1">
        <f t="shared" si="53"/>
        <v>0</v>
      </c>
      <c r="G195" s="1" t="str">
        <f t="shared" si="61"/>
        <v xml:space="preserve"> </v>
      </c>
      <c r="H195" s="42" t="str">
        <f t="shared" si="54"/>
        <v xml:space="preserve"> </v>
      </c>
      <c r="I195" s="1" t="str">
        <f t="shared" si="50"/>
        <v xml:space="preserve"> </v>
      </c>
      <c r="J195" s="1" t="str">
        <f t="shared" si="51"/>
        <v xml:space="preserve"> </v>
      </c>
      <c r="K195" s="1" t="str">
        <f t="shared" si="52"/>
        <v xml:space="preserve"> </v>
      </c>
      <c r="L195" s="7"/>
      <c r="M195">
        <f t="shared" si="55"/>
        <v>0</v>
      </c>
      <c r="N195">
        <f t="shared" si="56"/>
        <v>0</v>
      </c>
      <c r="O195">
        <f t="shared" si="57"/>
        <v>0</v>
      </c>
      <c r="P195" s="1">
        <f t="shared" si="58"/>
        <v>0</v>
      </c>
      <c r="Q195" s="22">
        <f t="shared" si="62"/>
        <v>0</v>
      </c>
      <c r="R195" s="19">
        <f t="shared" si="59"/>
        <v>0</v>
      </c>
      <c r="S195" s="1">
        <f t="shared" si="63"/>
        <v>0</v>
      </c>
      <c r="T195" s="1">
        <f t="shared" si="64"/>
        <v>0</v>
      </c>
      <c r="U195" s="42" t="str">
        <f t="shared" si="60"/>
        <v xml:space="preserve"> </v>
      </c>
      <c r="Z195" s="14"/>
    </row>
    <row r="196" spans="1:26" ht="15.75" x14ac:dyDescent="0.25">
      <c r="A196" s="3">
        <v>193</v>
      </c>
      <c r="B196" s="4">
        <f t="shared" ref="B196:B259" si="65">IF(A196=C196," ",A196)</f>
        <v>193</v>
      </c>
      <c r="C196" s="1" t="str">
        <f t="shared" ref="C196:C259" si="66">_xlfn.IFNA(VLOOKUP(A196,$M$4:$N$1002,2,FALSE)," ")</f>
        <v xml:space="preserve"> </v>
      </c>
      <c r="D196" t="str">
        <f t="shared" ref="D196:D259" si="67">_xlfn.IFNA(VLOOKUP(C196,$N$4:$O$1002,2,FALSE)," ")</f>
        <v xml:space="preserve"> </v>
      </c>
      <c r="E196" s="1" t="str">
        <f t="shared" ref="E196:E259" si="68">_xlfn.IFNA(VLOOKUP(C196,$N$4:$U$1002,3,FALSE)," ")</f>
        <v xml:space="preserve"> </v>
      </c>
      <c r="F196" s="1">
        <f t="shared" si="53"/>
        <v>0</v>
      </c>
      <c r="G196" s="1" t="str">
        <f t="shared" si="61"/>
        <v xml:space="preserve"> </v>
      </c>
      <c r="H196" s="42" t="str">
        <f t="shared" si="54"/>
        <v xml:space="preserve"> </v>
      </c>
      <c r="I196" s="1" t="str">
        <f t="shared" ref="I196:I259" si="69">_xlfn.IFNA(VLOOKUP(D196,$O$4:$S$1002,4,FALSE)," ")</f>
        <v xml:space="preserve"> </v>
      </c>
      <c r="J196" s="1" t="str">
        <f t="shared" ref="J196:J259" si="70">_xlfn.IFNA(VLOOKUP(D196,$O$4:$S$1002,5,FALSE)," ")</f>
        <v xml:space="preserve"> </v>
      </c>
      <c r="K196" s="1" t="str">
        <f t="shared" ref="K196:K259" si="71">_xlfn.IFNA(VLOOKUP(D196,$O$4:$T$1002,6,FALSE)," ")</f>
        <v xml:space="preserve"> </v>
      </c>
      <c r="L196" s="7"/>
      <c r="M196">
        <f t="shared" si="55"/>
        <v>0</v>
      </c>
      <c r="N196">
        <f t="shared" si="56"/>
        <v>0</v>
      </c>
      <c r="O196">
        <f t="shared" si="57"/>
        <v>0</v>
      </c>
      <c r="P196" s="1">
        <f t="shared" si="58"/>
        <v>0</v>
      </c>
      <c r="Q196" s="22">
        <f t="shared" si="62"/>
        <v>0</v>
      </c>
      <c r="R196" s="19">
        <f t="shared" si="59"/>
        <v>0</v>
      </c>
      <c r="S196" s="1">
        <f t="shared" si="63"/>
        <v>0</v>
      </c>
      <c r="T196" s="1">
        <f t="shared" si="64"/>
        <v>0</v>
      </c>
      <c r="U196" s="42" t="str">
        <f t="shared" si="60"/>
        <v xml:space="preserve"> </v>
      </c>
      <c r="Z196" s="14"/>
    </row>
    <row r="197" spans="1:26" ht="15.75" x14ac:dyDescent="0.25">
      <c r="A197" s="3">
        <v>194</v>
      </c>
      <c r="B197" s="4">
        <f t="shared" si="65"/>
        <v>194</v>
      </c>
      <c r="C197" s="1" t="str">
        <f t="shared" si="66"/>
        <v xml:space="preserve"> </v>
      </c>
      <c r="D197" t="str">
        <f t="shared" si="67"/>
        <v xml:space="preserve"> </v>
      </c>
      <c r="E197" s="1" t="str">
        <f t="shared" si="68"/>
        <v xml:space="preserve"> </v>
      </c>
      <c r="F197" s="1">
        <f t="shared" ref="F197:F260" si="72">IF(G197="licenza 23 da rinnovare",1,0)</f>
        <v>0</v>
      </c>
      <c r="G197" s="1" t="str">
        <f t="shared" si="61"/>
        <v xml:space="preserve"> </v>
      </c>
      <c r="H197" s="42" t="str">
        <f t="shared" ref="H197:H260" si="73">_xlfn.IFNA(VLOOKUP(C197,$N$4:$W$1002,8,FALSE)," ")</f>
        <v xml:space="preserve"> </v>
      </c>
      <c r="I197" s="1" t="str">
        <f t="shared" si="69"/>
        <v xml:space="preserve"> </v>
      </c>
      <c r="J197" s="1" t="str">
        <f t="shared" si="70"/>
        <v xml:space="preserve"> </v>
      </c>
      <c r="K197" s="1" t="str">
        <f t="shared" si="71"/>
        <v xml:space="preserve"> </v>
      </c>
      <c r="L197" s="7"/>
      <c r="M197">
        <f t="shared" ref="M197:M260" si="74">X197</f>
        <v>0</v>
      </c>
      <c r="N197">
        <f t="shared" ref="N197:N260" si="75">X197</f>
        <v>0</v>
      </c>
      <c r="O197">
        <f t="shared" ref="O197:O260" si="76">Y197</f>
        <v>0</v>
      </c>
      <c r="P197" s="1">
        <f t="shared" ref="P197:P260" si="77">W197</f>
        <v>0</v>
      </c>
      <c r="Q197" s="22">
        <f t="shared" si="62"/>
        <v>0</v>
      </c>
      <c r="R197" s="19">
        <f t="shared" ref="R197:R260" si="78">AA197</f>
        <v>0</v>
      </c>
      <c r="S197" s="1">
        <f t="shared" si="63"/>
        <v>0</v>
      </c>
      <c r="T197" s="1">
        <f t="shared" si="64"/>
        <v>0</v>
      </c>
      <c r="U197" s="42" t="str">
        <f t="shared" ref="U197:U260" si="79">IF(AD197&gt;0,AD197," ")</f>
        <v xml:space="preserve"> </v>
      </c>
      <c r="Z197" s="14"/>
    </row>
    <row r="198" spans="1:26" ht="15.75" x14ac:dyDescent="0.25">
      <c r="A198" s="3">
        <v>195</v>
      </c>
      <c r="B198" s="4" t="str">
        <f t="shared" si="65"/>
        <v xml:space="preserve"> </v>
      </c>
      <c r="C198" s="1">
        <f t="shared" si="66"/>
        <v>195</v>
      </c>
      <c r="D198" t="str">
        <f t="shared" si="67"/>
        <v>SABADIN RYAN</v>
      </c>
      <c r="E198" s="1" t="str">
        <f t="shared" si="68"/>
        <v>Z00462</v>
      </c>
      <c r="F198" s="1">
        <f t="shared" si="72"/>
        <v>0</v>
      </c>
      <c r="G198" s="1" t="str">
        <f t="shared" ref="G198:G261" si="80">IF(D198=H198," ","licenza 23 da rinnovare")</f>
        <v xml:space="preserve"> </v>
      </c>
      <c r="H198" s="42" t="str">
        <f t="shared" si="73"/>
        <v>SABADIN RYAN</v>
      </c>
      <c r="I198" s="1" t="str">
        <f t="shared" si="69"/>
        <v>FVG</v>
      </c>
      <c r="J198" s="1">
        <f t="shared" si="70"/>
        <v>85</v>
      </c>
      <c r="K198" s="1" t="str">
        <f t="shared" si="71"/>
        <v>JUNIOR</v>
      </c>
      <c r="L198" s="7"/>
      <c r="M198">
        <f t="shared" si="74"/>
        <v>0</v>
      </c>
      <c r="N198">
        <f t="shared" si="75"/>
        <v>0</v>
      </c>
      <c r="O198">
        <f t="shared" si="76"/>
        <v>0</v>
      </c>
      <c r="P198" s="1">
        <f t="shared" si="77"/>
        <v>0</v>
      </c>
      <c r="Q198" s="22">
        <f t="shared" si="62"/>
        <v>0</v>
      </c>
      <c r="R198" s="19">
        <f t="shared" si="78"/>
        <v>0</v>
      </c>
      <c r="S198" s="1">
        <f t="shared" si="63"/>
        <v>0</v>
      </c>
      <c r="T198" s="1">
        <f t="shared" si="64"/>
        <v>0</v>
      </c>
      <c r="U198" s="42" t="str">
        <f t="shared" si="79"/>
        <v xml:space="preserve"> </v>
      </c>
      <c r="Z198" s="14"/>
    </row>
    <row r="199" spans="1:26" ht="15.75" x14ac:dyDescent="0.25">
      <c r="A199" s="3">
        <v>196</v>
      </c>
      <c r="B199" s="4">
        <f t="shared" si="65"/>
        <v>196</v>
      </c>
      <c r="C199" s="1" t="str">
        <f t="shared" si="66"/>
        <v xml:space="preserve"> </v>
      </c>
      <c r="D199" t="str">
        <f t="shared" si="67"/>
        <v xml:space="preserve"> </v>
      </c>
      <c r="E199" s="1" t="str">
        <f t="shared" si="68"/>
        <v xml:space="preserve"> </v>
      </c>
      <c r="F199" s="1">
        <f t="shared" si="72"/>
        <v>0</v>
      </c>
      <c r="G199" s="1" t="str">
        <f t="shared" si="80"/>
        <v xml:space="preserve"> </v>
      </c>
      <c r="H199" s="42" t="str">
        <f t="shared" si="73"/>
        <v xml:space="preserve"> </v>
      </c>
      <c r="I199" s="1" t="str">
        <f t="shared" si="69"/>
        <v xml:space="preserve"> </v>
      </c>
      <c r="J199" s="1" t="str">
        <f t="shared" si="70"/>
        <v xml:space="preserve"> </v>
      </c>
      <c r="K199" s="1" t="str">
        <f t="shared" si="71"/>
        <v xml:space="preserve"> </v>
      </c>
      <c r="L199" s="7"/>
      <c r="M199">
        <f t="shared" si="74"/>
        <v>0</v>
      </c>
      <c r="N199">
        <f t="shared" si="75"/>
        <v>0</v>
      </c>
      <c r="O199">
        <f t="shared" si="76"/>
        <v>0</v>
      </c>
      <c r="P199" s="1">
        <f t="shared" si="77"/>
        <v>0</v>
      </c>
      <c r="Q199" s="22">
        <f t="shared" si="62"/>
        <v>0</v>
      </c>
      <c r="R199" s="19">
        <f t="shared" si="78"/>
        <v>0</v>
      </c>
      <c r="S199" s="1">
        <f t="shared" si="63"/>
        <v>0</v>
      </c>
      <c r="T199" s="1">
        <f t="shared" si="64"/>
        <v>0</v>
      </c>
      <c r="U199" s="42" t="str">
        <f t="shared" si="79"/>
        <v xml:space="preserve"> </v>
      </c>
      <c r="Z199" s="14"/>
    </row>
    <row r="200" spans="1:26" ht="15.75" x14ac:dyDescent="0.25">
      <c r="A200" s="3">
        <v>197</v>
      </c>
      <c r="B200" s="4">
        <f t="shared" si="65"/>
        <v>197</v>
      </c>
      <c r="C200" s="1" t="str">
        <f t="shared" si="66"/>
        <v xml:space="preserve"> </v>
      </c>
      <c r="D200" t="str">
        <f t="shared" si="67"/>
        <v xml:space="preserve"> </v>
      </c>
      <c r="E200" s="1" t="str">
        <f t="shared" si="68"/>
        <v xml:space="preserve"> </v>
      </c>
      <c r="F200" s="1">
        <f t="shared" si="72"/>
        <v>0</v>
      </c>
      <c r="G200" s="1" t="str">
        <f t="shared" si="80"/>
        <v xml:space="preserve"> </v>
      </c>
      <c r="H200" s="42" t="str">
        <f t="shared" si="73"/>
        <v xml:space="preserve"> </v>
      </c>
      <c r="I200" s="1" t="str">
        <f t="shared" si="69"/>
        <v xml:space="preserve"> </v>
      </c>
      <c r="J200" s="1" t="str">
        <f t="shared" si="70"/>
        <v xml:space="preserve"> </v>
      </c>
      <c r="K200" s="1" t="str">
        <f t="shared" si="71"/>
        <v xml:space="preserve"> </v>
      </c>
      <c r="L200" s="7"/>
      <c r="M200">
        <f t="shared" si="74"/>
        <v>0</v>
      </c>
      <c r="N200">
        <f t="shared" si="75"/>
        <v>0</v>
      </c>
      <c r="O200">
        <f t="shared" si="76"/>
        <v>0</v>
      </c>
      <c r="P200" s="1">
        <f t="shared" si="77"/>
        <v>0</v>
      </c>
      <c r="Q200" s="22">
        <f t="shared" si="62"/>
        <v>0</v>
      </c>
      <c r="R200" s="19">
        <f t="shared" si="78"/>
        <v>0</v>
      </c>
      <c r="S200" s="1">
        <f t="shared" si="63"/>
        <v>0</v>
      </c>
      <c r="T200" s="1">
        <f t="shared" si="64"/>
        <v>0</v>
      </c>
      <c r="U200" s="42" t="str">
        <f t="shared" si="79"/>
        <v xml:space="preserve"> </v>
      </c>
      <c r="Z200" s="14"/>
    </row>
    <row r="201" spans="1:26" ht="15.75" x14ac:dyDescent="0.25">
      <c r="A201" s="3">
        <v>198</v>
      </c>
      <c r="B201" s="4">
        <f t="shared" si="65"/>
        <v>198</v>
      </c>
      <c r="C201" s="1" t="str">
        <f t="shared" si="66"/>
        <v xml:space="preserve"> </v>
      </c>
      <c r="D201" t="str">
        <f t="shared" si="67"/>
        <v xml:space="preserve"> </v>
      </c>
      <c r="E201" s="1" t="str">
        <f t="shared" si="68"/>
        <v xml:space="preserve"> </v>
      </c>
      <c r="F201" s="1">
        <f t="shared" si="72"/>
        <v>0</v>
      </c>
      <c r="G201" s="1" t="str">
        <f t="shared" si="80"/>
        <v xml:space="preserve"> </v>
      </c>
      <c r="H201" s="42" t="str">
        <f t="shared" si="73"/>
        <v xml:space="preserve"> </v>
      </c>
      <c r="I201" s="1" t="str">
        <f t="shared" si="69"/>
        <v xml:space="preserve"> </v>
      </c>
      <c r="J201" s="1" t="str">
        <f t="shared" si="70"/>
        <v xml:space="preserve"> </v>
      </c>
      <c r="K201" s="1" t="str">
        <f t="shared" si="71"/>
        <v xml:space="preserve"> </v>
      </c>
      <c r="L201" s="7"/>
      <c r="M201">
        <f t="shared" si="74"/>
        <v>0</v>
      </c>
      <c r="N201">
        <f t="shared" si="75"/>
        <v>0</v>
      </c>
      <c r="O201">
        <f t="shared" si="76"/>
        <v>0</v>
      </c>
      <c r="P201" s="1">
        <f t="shared" si="77"/>
        <v>0</v>
      </c>
      <c r="Q201" s="22">
        <f t="shared" si="62"/>
        <v>0</v>
      </c>
      <c r="R201" s="19">
        <f t="shared" si="78"/>
        <v>0</v>
      </c>
      <c r="S201" s="1">
        <f t="shared" si="63"/>
        <v>0</v>
      </c>
      <c r="T201" s="1">
        <f t="shared" si="64"/>
        <v>0</v>
      </c>
      <c r="U201" s="42" t="str">
        <f t="shared" si="79"/>
        <v xml:space="preserve"> </v>
      </c>
      <c r="Z201" s="14"/>
    </row>
    <row r="202" spans="1:26" ht="15.75" x14ac:dyDescent="0.25">
      <c r="A202" s="3">
        <v>199</v>
      </c>
      <c r="B202" s="4" t="str">
        <f t="shared" si="65"/>
        <v xml:space="preserve"> </v>
      </c>
      <c r="C202" s="1">
        <f t="shared" si="66"/>
        <v>199</v>
      </c>
      <c r="D202" t="str">
        <f t="shared" si="67"/>
        <v>RUSSO RICCARDO</v>
      </c>
      <c r="E202" s="1" t="str">
        <f t="shared" si="68"/>
        <v>W01160</v>
      </c>
      <c r="F202" s="1">
        <f t="shared" si="72"/>
        <v>0</v>
      </c>
      <c r="G202" s="1" t="str">
        <f t="shared" si="80"/>
        <v xml:space="preserve"> </v>
      </c>
      <c r="H202" s="42" t="str">
        <f t="shared" si="73"/>
        <v>RUSSO RICCARDO</v>
      </c>
      <c r="I202" s="1" t="str">
        <f t="shared" si="69"/>
        <v>TOS</v>
      </c>
      <c r="J202" s="1">
        <f t="shared" si="70"/>
        <v>85</v>
      </c>
      <c r="K202" s="1" t="str">
        <f t="shared" si="71"/>
        <v>JUNIOR</v>
      </c>
      <c r="L202" s="7"/>
      <c r="M202">
        <f t="shared" si="74"/>
        <v>0</v>
      </c>
      <c r="N202">
        <f t="shared" si="75"/>
        <v>0</v>
      </c>
      <c r="O202">
        <f t="shared" si="76"/>
        <v>0</v>
      </c>
      <c r="P202" s="1">
        <f t="shared" si="77"/>
        <v>0</v>
      </c>
      <c r="Q202" s="22">
        <f t="shared" si="62"/>
        <v>0</v>
      </c>
      <c r="R202" s="19">
        <f t="shared" si="78"/>
        <v>0</v>
      </c>
      <c r="S202" s="1">
        <f t="shared" si="63"/>
        <v>0</v>
      </c>
      <c r="T202" s="1">
        <f t="shared" si="64"/>
        <v>0</v>
      </c>
      <c r="U202" s="42" t="str">
        <f t="shared" si="79"/>
        <v xml:space="preserve"> </v>
      </c>
      <c r="Z202" s="14"/>
    </row>
    <row r="203" spans="1:26" ht="15.75" x14ac:dyDescent="0.25">
      <c r="A203" s="3">
        <v>200</v>
      </c>
      <c r="B203" s="4">
        <f t="shared" si="65"/>
        <v>200</v>
      </c>
      <c r="C203" s="1" t="str">
        <f t="shared" si="66"/>
        <v xml:space="preserve"> </v>
      </c>
      <c r="D203" t="str">
        <f t="shared" si="67"/>
        <v xml:space="preserve"> </v>
      </c>
      <c r="E203" s="1" t="str">
        <f t="shared" si="68"/>
        <v xml:space="preserve"> </v>
      </c>
      <c r="F203" s="1">
        <f t="shared" si="72"/>
        <v>0</v>
      </c>
      <c r="G203" s="1" t="str">
        <f t="shared" si="80"/>
        <v xml:space="preserve"> </v>
      </c>
      <c r="H203" s="42" t="str">
        <f t="shared" si="73"/>
        <v xml:space="preserve"> </v>
      </c>
      <c r="I203" s="1" t="str">
        <f t="shared" si="69"/>
        <v xml:space="preserve"> </v>
      </c>
      <c r="J203" s="1" t="str">
        <f t="shared" si="70"/>
        <v xml:space="preserve"> </v>
      </c>
      <c r="K203" s="1" t="str">
        <f t="shared" si="71"/>
        <v xml:space="preserve"> </v>
      </c>
      <c r="L203" s="7"/>
      <c r="M203">
        <f t="shared" si="74"/>
        <v>0</v>
      </c>
      <c r="N203">
        <f t="shared" si="75"/>
        <v>0</v>
      </c>
      <c r="O203">
        <f t="shared" si="76"/>
        <v>0</v>
      </c>
      <c r="P203" s="1">
        <f t="shared" si="77"/>
        <v>0</v>
      </c>
      <c r="Q203" s="22">
        <f t="shared" si="62"/>
        <v>0</v>
      </c>
      <c r="R203" s="19">
        <f t="shared" si="78"/>
        <v>0</v>
      </c>
      <c r="S203" s="1">
        <f t="shared" si="63"/>
        <v>0</v>
      </c>
      <c r="T203" s="1">
        <f t="shared" si="64"/>
        <v>0</v>
      </c>
      <c r="U203" s="42" t="str">
        <f t="shared" si="79"/>
        <v xml:space="preserve"> </v>
      </c>
      <c r="Z203" s="14"/>
    </row>
    <row r="204" spans="1:26" ht="15.75" x14ac:dyDescent="0.25">
      <c r="A204" s="3">
        <v>201</v>
      </c>
      <c r="B204" s="4" t="str">
        <f t="shared" si="65"/>
        <v xml:space="preserve"> </v>
      </c>
      <c r="C204" s="1">
        <f t="shared" si="66"/>
        <v>201</v>
      </c>
      <c r="D204" t="str">
        <f t="shared" si="67"/>
        <v>CARINI MATTIA</v>
      </c>
      <c r="E204" s="1" t="str">
        <f t="shared" si="68"/>
        <v>W02385</v>
      </c>
      <c r="F204" s="1">
        <f t="shared" si="72"/>
        <v>0</v>
      </c>
      <c r="G204" s="1" t="str">
        <f t="shared" si="80"/>
        <v xml:space="preserve"> </v>
      </c>
      <c r="H204" s="42" t="str">
        <f t="shared" si="73"/>
        <v>CARINI MATTIA</v>
      </c>
      <c r="I204" s="1" t="str">
        <f t="shared" si="69"/>
        <v>FVG</v>
      </c>
      <c r="J204" s="1">
        <f t="shared" si="70"/>
        <v>85</v>
      </c>
      <c r="K204" s="1" t="str">
        <f t="shared" si="71"/>
        <v>SENIOR</v>
      </c>
      <c r="L204" s="7"/>
      <c r="M204">
        <f t="shared" si="74"/>
        <v>0</v>
      </c>
      <c r="N204">
        <f t="shared" si="75"/>
        <v>0</v>
      </c>
      <c r="O204">
        <f t="shared" si="76"/>
        <v>0</v>
      </c>
      <c r="P204" s="1">
        <f t="shared" si="77"/>
        <v>0</v>
      </c>
      <c r="Q204" s="22">
        <f t="shared" ref="Q204:Q267" si="81">Z204</f>
        <v>0</v>
      </c>
      <c r="R204" s="19">
        <f t="shared" si="78"/>
        <v>0</v>
      </c>
      <c r="S204" s="1">
        <f t="shared" ref="S204:S267" si="82">AB204</f>
        <v>0</v>
      </c>
      <c r="T204" s="1">
        <f t="shared" ref="T204:T267" si="83">AC204</f>
        <v>0</v>
      </c>
      <c r="U204" s="42" t="str">
        <f t="shared" si="79"/>
        <v xml:space="preserve"> </v>
      </c>
      <c r="Z204" s="14"/>
    </row>
    <row r="205" spans="1:26" ht="15.75" x14ac:dyDescent="0.25">
      <c r="A205" s="3">
        <v>202</v>
      </c>
      <c r="B205" s="4">
        <f t="shared" si="65"/>
        <v>202</v>
      </c>
      <c r="C205" s="1" t="str">
        <f t="shared" si="66"/>
        <v xml:space="preserve"> </v>
      </c>
      <c r="D205" t="str">
        <f t="shared" si="67"/>
        <v xml:space="preserve"> </v>
      </c>
      <c r="E205" s="1" t="str">
        <f t="shared" si="68"/>
        <v xml:space="preserve"> </v>
      </c>
      <c r="F205" s="1">
        <f t="shared" si="72"/>
        <v>0</v>
      </c>
      <c r="G205" s="1" t="str">
        <f t="shared" si="80"/>
        <v xml:space="preserve"> </v>
      </c>
      <c r="H205" s="42" t="str">
        <f t="shared" si="73"/>
        <v xml:space="preserve"> </v>
      </c>
      <c r="I205" s="1" t="str">
        <f t="shared" si="69"/>
        <v xml:space="preserve"> </v>
      </c>
      <c r="J205" s="1" t="str">
        <f t="shared" si="70"/>
        <v xml:space="preserve"> </v>
      </c>
      <c r="K205" s="1" t="str">
        <f t="shared" si="71"/>
        <v xml:space="preserve"> </v>
      </c>
      <c r="L205" s="7"/>
      <c r="M205">
        <f t="shared" si="74"/>
        <v>0</v>
      </c>
      <c r="N205">
        <f t="shared" si="75"/>
        <v>0</v>
      </c>
      <c r="O205">
        <f t="shared" si="76"/>
        <v>0</v>
      </c>
      <c r="P205" s="1">
        <f t="shared" si="77"/>
        <v>0</v>
      </c>
      <c r="Q205" s="22">
        <f t="shared" si="81"/>
        <v>0</v>
      </c>
      <c r="R205" s="19">
        <f t="shared" si="78"/>
        <v>0</v>
      </c>
      <c r="S205" s="1">
        <f t="shared" si="82"/>
        <v>0</v>
      </c>
      <c r="T205" s="1">
        <f t="shared" si="83"/>
        <v>0</v>
      </c>
      <c r="U205" s="42" t="str">
        <f t="shared" si="79"/>
        <v xml:space="preserve"> </v>
      </c>
      <c r="Z205" s="14"/>
    </row>
    <row r="206" spans="1:26" ht="15.75" x14ac:dyDescent="0.25">
      <c r="A206" s="3">
        <v>203</v>
      </c>
      <c r="B206" s="4">
        <f t="shared" si="65"/>
        <v>203</v>
      </c>
      <c r="C206" s="1" t="str">
        <f t="shared" si="66"/>
        <v xml:space="preserve"> </v>
      </c>
      <c r="D206" t="str">
        <f t="shared" si="67"/>
        <v xml:space="preserve"> </v>
      </c>
      <c r="E206" s="1" t="str">
        <f t="shared" si="68"/>
        <v xml:space="preserve"> </v>
      </c>
      <c r="F206" s="1">
        <f t="shared" si="72"/>
        <v>0</v>
      </c>
      <c r="G206" s="1" t="str">
        <f t="shared" si="80"/>
        <v xml:space="preserve"> </v>
      </c>
      <c r="H206" s="42" t="str">
        <f t="shared" si="73"/>
        <v xml:space="preserve"> </v>
      </c>
      <c r="I206" s="1" t="str">
        <f t="shared" si="69"/>
        <v xml:space="preserve"> </v>
      </c>
      <c r="J206" s="1" t="str">
        <f t="shared" si="70"/>
        <v xml:space="preserve"> </v>
      </c>
      <c r="K206" s="1" t="str">
        <f t="shared" si="71"/>
        <v xml:space="preserve"> </v>
      </c>
      <c r="L206" s="7"/>
      <c r="M206">
        <f t="shared" si="74"/>
        <v>0</v>
      </c>
      <c r="N206">
        <f t="shared" si="75"/>
        <v>0</v>
      </c>
      <c r="O206">
        <f t="shared" si="76"/>
        <v>0</v>
      </c>
      <c r="P206" s="1">
        <f t="shared" si="77"/>
        <v>0</v>
      </c>
      <c r="Q206" s="22">
        <f t="shared" si="81"/>
        <v>0</v>
      </c>
      <c r="R206" s="19">
        <f t="shared" si="78"/>
        <v>0</v>
      </c>
      <c r="S206" s="1">
        <f t="shared" si="82"/>
        <v>0</v>
      </c>
      <c r="T206" s="1">
        <f t="shared" si="83"/>
        <v>0</v>
      </c>
      <c r="U206" s="42" t="str">
        <f t="shared" si="79"/>
        <v xml:space="preserve"> </v>
      </c>
      <c r="Z206" s="14"/>
    </row>
    <row r="207" spans="1:26" ht="15.75" x14ac:dyDescent="0.25">
      <c r="A207" s="3">
        <v>204</v>
      </c>
      <c r="B207" s="4">
        <f t="shared" si="65"/>
        <v>204</v>
      </c>
      <c r="C207" s="1" t="str">
        <f t="shared" si="66"/>
        <v xml:space="preserve"> </v>
      </c>
      <c r="D207" t="str">
        <f t="shared" si="67"/>
        <v xml:space="preserve"> </v>
      </c>
      <c r="E207" s="1" t="str">
        <f t="shared" si="68"/>
        <v xml:space="preserve"> </v>
      </c>
      <c r="F207" s="1">
        <f t="shared" si="72"/>
        <v>0</v>
      </c>
      <c r="G207" s="1" t="str">
        <f t="shared" si="80"/>
        <v xml:space="preserve"> </v>
      </c>
      <c r="H207" s="42" t="str">
        <f t="shared" si="73"/>
        <v xml:space="preserve"> </v>
      </c>
      <c r="I207" s="1" t="str">
        <f t="shared" si="69"/>
        <v xml:space="preserve"> </v>
      </c>
      <c r="J207" s="1" t="str">
        <f t="shared" si="70"/>
        <v xml:space="preserve"> </v>
      </c>
      <c r="K207" s="1" t="str">
        <f t="shared" si="71"/>
        <v xml:space="preserve"> </v>
      </c>
      <c r="L207" s="7"/>
      <c r="M207">
        <f t="shared" si="74"/>
        <v>0</v>
      </c>
      <c r="N207">
        <f t="shared" si="75"/>
        <v>0</v>
      </c>
      <c r="O207">
        <f t="shared" si="76"/>
        <v>0</v>
      </c>
      <c r="P207" s="1">
        <f t="shared" si="77"/>
        <v>0</v>
      </c>
      <c r="Q207" s="22">
        <f t="shared" si="81"/>
        <v>0</v>
      </c>
      <c r="R207" s="19">
        <f t="shared" si="78"/>
        <v>0</v>
      </c>
      <c r="S207" s="1">
        <f t="shared" si="82"/>
        <v>0</v>
      </c>
      <c r="T207" s="1">
        <f t="shared" si="83"/>
        <v>0</v>
      </c>
      <c r="U207" s="42" t="str">
        <f t="shared" si="79"/>
        <v xml:space="preserve"> </v>
      </c>
      <c r="Z207" s="14"/>
    </row>
    <row r="208" spans="1:26" ht="15.75" x14ac:dyDescent="0.25">
      <c r="A208" s="3">
        <v>205</v>
      </c>
      <c r="B208" s="4" t="str">
        <f t="shared" si="65"/>
        <v xml:space="preserve"> </v>
      </c>
      <c r="C208" s="1">
        <f t="shared" si="66"/>
        <v>205</v>
      </c>
      <c r="D208" t="str">
        <f t="shared" si="67"/>
        <v>FRAPPA RAFFAELE</v>
      </c>
      <c r="E208" s="1" t="str">
        <f t="shared" si="68"/>
        <v>W04145</v>
      </c>
      <c r="F208" s="1">
        <f t="shared" si="72"/>
        <v>0</v>
      </c>
      <c r="G208" s="1" t="str">
        <f t="shared" si="80"/>
        <v xml:space="preserve"> </v>
      </c>
      <c r="H208" s="42" t="str">
        <f t="shared" si="73"/>
        <v>FRAPPA RAFFAELE</v>
      </c>
      <c r="I208" s="1" t="str">
        <f t="shared" si="69"/>
        <v>FVG</v>
      </c>
      <c r="J208" s="1">
        <f t="shared" si="70"/>
        <v>85</v>
      </c>
      <c r="K208" s="1" t="str">
        <f t="shared" si="71"/>
        <v>JUNIOR</v>
      </c>
      <c r="L208" s="7"/>
      <c r="M208">
        <f t="shared" si="74"/>
        <v>0</v>
      </c>
      <c r="N208">
        <f t="shared" si="75"/>
        <v>0</v>
      </c>
      <c r="O208">
        <f t="shared" si="76"/>
        <v>0</v>
      </c>
      <c r="P208" s="1">
        <f t="shared" si="77"/>
        <v>0</v>
      </c>
      <c r="Q208" s="22">
        <f t="shared" si="81"/>
        <v>0</v>
      </c>
      <c r="R208" s="19">
        <f t="shared" si="78"/>
        <v>0</v>
      </c>
      <c r="S208" s="1">
        <f t="shared" si="82"/>
        <v>0</v>
      </c>
      <c r="T208" s="1">
        <f t="shared" si="83"/>
        <v>0</v>
      </c>
      <c r="U208" s="42" t="str">
        <f t="shared" si="79"/>
        <v xml:space="preserve"> </v>
      </c>
      <c r="Z208" s="14"/>
    </row>
    <row r="209" spans="1:26" ht="15.75" x14ac:dyDescent="0.25">
      <c r="A209" s="3">
        <v>206</v>
      </c>
      <c r="B209" s="4">
        <f t="shared" si="65"/>
        <v>206</v>
      </c>
      <c r="C209" s="1" t="str">
        <f t="shared" si="66"/>
        <v xml:space="preserve"> </v>
      </c>
      <c r="D209" t="str">
        <f t="shared" si="67"/>
        <v xml:space="preserve"> </v>
      </c>
      <c r="E209" s="1" t="str">
        <f t="shared" si="68"/>
        <v xml:space="preserve"> </v>
      </c>
      <c r="F209" s="1">
        <f t="shared" si="72"/>
        <v>0</v>
      </c>
      <c r="G209" s="1" t="str">
        <f t="shared" si="80"/>
        <v xml:space="preserve"> </v>
      </c>
      <c r="H209" s="42" t="str">
        <f t="shared" si="73"/>
        <v xml:space="preserve"> </v>
      </c>
      <c r="I209" s="1" t="str">
        <f t="shared" si="69"/>
        <v xml:space="preserve"> </v>
      </c>
      <c r="J209" s="1" t="str">
        <f t="shared" si="70"/>
        <v xml:space="preserve"> </v>
      </c>
      <c r="K209" s="1" t="str">
        <f t="shared" si="71"/>
        <v xml:space="preserve"> </v>
      </c>
      <c r="L209" s="7"/>
      <c r="M209">
        <f t="shared" si="74"/>
        <v>0</v>
      </c>
      <c r="N209">
        <f t="shared" si="75"/>
        <v>0</v>
      </c>
      <c r="O209">
        <f t="shared" si="76"/>
        <v>0</v>
      </c>
      <c r="P209" s="1">
        <f t="shared" si="77"/>
        <v>0</v>
      </c>
      <c r="Q209" s="22">
        <f t="shared" si="81"/>
        <v>0</v>
      </c>
      <c r="R209" s="19">
        <f t="shared" si="78"/>
        <v>0</v>
      </c>
      <c r="S209" s="1">
        <f t="shared" si="82"/>
        <v>0</v>
      </c>
      <c r="T209" s="1">
        <f t="shared" si="83"/>
        <v>0</v>
      </c>
      <c r="U209" s="42" t="str">
        <f t="shared" si="79"/>
        <v xml:space="preserve"> </v>
      </c>
      <c r="Z209" s="14"/>
    </row>
    <row r="210" spans="1:26" ht="15.75" x14ac:dyDescent="0.25">
      <c r="A210" s="3">
        <v>207</v>
      </c>
      <c r="B210" s="4" t="str">
        <f t="shared" si="65"/>
        <v xml:space="preserve"> </v>
      </c>
      <c r="C210" s="1">
        <f t="shared" si="66"/>
        <v>207</v>
      </c>
      <c r="D210" t="str">
        <f t="shared" si="67"/>
        <v>MANTOVANI FABIO</v>
      </c>
      <c r="E210" s="1" t="str">
        <f t="shared" si="68"/>
        <v>Y00500</v>
      </c>
      <c r="F210" s="1">
        <f t="shared" si="72"/>
        <v>0</v>
      </c>
      <c r="G210" s="1" t="str">
        <f t="shared" si="80"/>
        <v xml:space="preserve"> </v>
      </c>
      <c r="H210" s="42" t="str">
        <f t="shared" si="73"/>
        <v>MANTOVANI FABIO</v>
      </c>
      <c r="I210" s="1" t="str">
        <f t="shared" si="69"/>
        <v>VEN</v>
      </c>
      <c r="J210" s="1">
        <f t="shared" si="70"/>
        <v>85</v>
      </c>
      <c r="K210" s="1" t="str">
        <f t="shared" si="71"/>
        <v>SENIOR</v>
      </c>
      <c r="L210" s="7"/>
      <c r="M210">
        <f t="shared" si="74"/>
        <v>0</v>
      </c>
      <c r="N210">
        <f t="shared" si="75"/>
        <v>0</v>
      </c>
      <c r="O210">
        <f t="shared" si="76"/>
        <v>0</v>
      </c>
      <c r="P210" s="1">
        <f t="shared" si="77"/>
        <v>0</v>
      </c>
      <c r="Q210" s="22">
        <f t="shared" si="81"/>
        <v>0</v>
      </c>
      <c r="R210" s="19">
        <f t="shared" si="78"/>
        <v>0</v>
      </c>
      <c r="S210" s="1">
        <f t="shared" si="82"/>
        <v>0</v>
      </c>
      <c r="T210" s="1">
        <f t="shared" si="83"/>
        <v>0</v>
      </c>
      <c r="U210" s="42" t="str">
        <f t="shared" si="79"/>
        <v xml:space="preserve"> </v>
      </c>
      <c r="Z210" s="14"/>
    </row>
    <row r="211" spans="1:26" ht="15.75" x14ac:dyDescent="0.25">
      <c r="A211" s="3">
        <v>208</v>
      </c>
      <c r="B211" s="4">
        <f t="shared" si="65"/>
        <v>208</v>
      </c>
      <c r="C211" s="1" t="str">
        <f t="shared" si="66"/>
        <v xml:space="preserve"> </v>
      </c>
      <c r="D211" t="str">
        <f t="shared" si="67"/>
        <v xml:space="preserve"> </v>
      </c>
      <c r="E211" s="1" t="str">
        <f t="shared" si="68"/>
        <v xml:space="preserve"> </v>
      </c>
      <c r="F211" s="1">
        <f t="shared" si="72"/>
        <v>0</v>
      </c>
      <c r="G211" s="1" t="str">
        <f t="shared" si="80"/>
        <v xml:space="preserve"> </v>
      </c>
      <c r="H211" s="42" t="str">
        <f t="shared" si="73"/>
        <v xml:space="preserve"> </v>
      </c>
      <c r="I211" s="1" t="str">
        <f t="shared" si="69"/>
        <v xml:space="preserve"> </v>
      </c>
      <c r="J211" s="1" t="str">
        <f t="shared" si="70"/>
        <v xml:space="preserve"> </v>
      </c>
      <c r="K211" s="1" t="str">
        <f t="shared" si="71"/>
        <v xml:space="preserve"> </v>
      </c>
      <c r="L211" s="7"/>
      <c r="M211">
        <f t="shared" si="74"/>
        <v>0</v>
      </c>
      <c r="N211">
        <f t="shared" si="75"/>
        <v>0</v>
      </c>
      <c r="O211">
        <f t="shared" si="76"/>
        <v>0</v>
      </c>
      <c r="P211" s="1">
        <f t="shared" si="77"/>
        <v>0</v>
      </c>
      <c r="Q211" s="22">
        <f t="shared" si="81"/>
        <v>0</v>
      </c>
      <c r="R211" s="19">
        <f t="shared" si="78"/>
        <v>0</v>
      </c>
      <c r="S211" s="1">
        <f t="shared" si="82"/>
        <v>0</v>
      </c>
      <c r="T211" s="1">
        <f t="shared" si="83"/>
        <v>0</v>
      </c>
      <c r="U211" s="42" t="str">
        <f t="shared" si="79"/>
        <v xml:space="preserve"> </v>
      </c>
      <c r="Z211" s="14"/>
    </row>
    <row r="212" spans="1:26" ht="15.75" x14ac:dyDescent="0.25">
      <c r="A212" s="3">
        <v>209</v>
      </c>
      <c r="B212" s="4">
        <f t="shared" si="65"/>
        <v>209</v>
      </c>
      <c r="C212" s="1" t="str">
        <f t="shared" si="66"/>
        <v xml:space="preserve"> </v>
      </c>
      <c r="D212" t="str">
        <f t="shared" si="67"/>
        <v xml:space="preserve"> </v>
      </c>
      <c r="E212" s="1" t="str">
        <f t="shared" si="68"/>
        <v xml:space="preserve"> </v>
      </c>
      <c r="F212" s="1">
        <f t="shared" si="72"/>
        <v>0</v>
      </c>
      <c r="G212" s="1" t="str">
        <f t="shared" si="80"/>
        <v xml:space="preserve"> </v>
      </c>
      <c r="H212" s="42" t="str">
        <f t="shared" si="73"/>
        <v xml:space="preserve"> </v>
      </c>
      <c r="I212" s="1" t="str">
        <f t="shared" si="69"/>
        <v xml:space="preserve"> </v>
      </c>
      <c r="J212" s="1" t="str">
        <f t="shared" si="70"/>
        <v xml:space="preserve"> </v>
      </c>
      <c r="K212" s="1" t="str">
        <f t="shared" si="71"/>
        <v xml:space="preserve"> </v>
      </c>
      <c r="L212" s="7"/>
      <c r="M212">
        <f t="shared" si="74"/>
        <v>0</v>
      </c>
      <c r="N212">
        <f t="shared" si="75"/>
        <v>0</v>
      </c>
      <c r="O212">
        <f t="shared" si="76"/>
        <v>0</v>
      </c>
      <c r="P212" s="1">
        <f t="shared" si="77"/>
        <v>0</v>
      </c>
      <c r="Q212" s="22">
        <f t="shared" si="81"/>
        <v>0</v>
      </c>
      <c r="R212" s="19">
        <f t="shared" si="78"/>
        <v>0</v>
      </c>
      <c r="S212" s="1">
        <f t="shared" si="82"/>
        <v>0</v>
      </c>
      <c r="T212" s="1">
        <f t="shared" si="83"/>
        <v>0</v>
      </c>
      <c r="U212" s="42" t="str">
        <f t="shared" si="79"/>
        <v xml:space="preserve"> </v>
      </c>
      <c r="Z212" s="14"/>
    </row>
    <row r="213" spans="1:26" ht="15.75" x14ac:dyDescent="0.25">
      <c r="A213" s="3">
        <v>210</v>
      </c>
      <c r="B213" s="4" t="str">
        <f t="shared" si="65"/>
        <v xml:space="preserve"> </v>
      </c>
      <c r="C213" s="1">
        <f t="shared" si="66"/>
        <v>210</v>
      </c>
      <c r="D213" t="str">
        <f t="shared" si="67"/>
        <v>PIERANTONI MATTEO</v>
      </c>
      <c r="E213" s="1" t="str">
        <f t="shared" si="68"/>
        <v>Y00148</v>
      </c>
      <c r="F213" s="1">
        <f t="shared" si="72"/>
        <v>0</v>
      </c>
      <c r="G213" s="1" t="str">
        <f t="shared" si="80"/>
        <v xml:space="preserve"> </v>
      </c>
      <c r="H213" s="42" t="str">
        <f t="shared" si="73"/>
        <v>PIERANTONI MATTEO</v>
      </c>
      <c r="I213" s="1" t="str">
        <f t="shared" si="69"/>
        <v>MAR</v>
      </c>
      <c r="J213" s="1">
        <f t="shared" si="70"/>
        <v>85</v>
      </c>
      <c r="K213" s="1" t="str">
        <f t="shared" si="71"/>
        <v>SENIOR</v>
      </c>
      <c r="L213" s="7"/>
      <c r="M213">
        <f t="shared" si="74"/>
        <v>0</v>
      </c>
      <c r="N213">
        <f t="shared" si="75"/>
        <v>0</v>
      </c>
      <c r="O213">
        <f t="shared" si="76"/>
        <v>0</v>
      </c>
      <c r="P213" s="1">
        <f t="shared" si="77"/>
        <v>0</v>
      </c>
      <c r="Q213" s="22">
        <f t="shared" si="81"/>
        <v>0</v>
      </c>
      <c r="R213" s="19">
        <f t="shared" si="78"/>
        <v>0</v>
      </c>
      <c r="S213" s="1">
        <f t="shared" si="82"/>
        <v>0</v>
      </c>
      <c r="T213" s="1">
        <f t="shared" si="83"/>
        <v>0</v>
      </c>
      <c r="U213" s="42" t="str">
        <f t="shared" si="79"/>
        <v xml:space="preserve"> </v>
      </c>
      <c r="Z213" s="14"/>
    </row>
    <row r="214" spans="1:26" ht="15.75" x14ac:dyDescent="0.25">
      <c r="A214" s="3">
        <v>211</v>
      </c>
      <c r="B214" s="4">
        <f t="shared" si="65"/>
        <v>211</v>
      </c>
      <c r="C214" s="1" t="str">
        <f t="shared" si="66"/>
        <v xml:space="preserve"> </v>
      </c>
      <c r="D214" t="str">
        <f t="shared" si="67"/>
        <v xml:space="preserve"> </v>
      </c>
      <c r="E214" s="1" t="str">
        <f t="shared" si="68"/>
        <v xml:space="preserve"> </v>
      </c>
      <c r="F214" s="1">
        <f t="shared" si="72"/>
        <v>0</v>
      </c>
      <c r="G214" s="1" t="str">
        <f t="shared" si="80"/>
        <v xml:space="preserve"> </v>
      </c>
      <c r="H214" s="42" t="str">
        <f t="shared" si="73"/>
        <v xml:space="preserve"> </v>
      </c>
      <c r="I214" s="1" t="str">
        <f t="shared" si="69"/>
        <v xml:space="preserve"> </v>
      </c>
      <c r="J214" s="1" t="str">
        <f t="shared" si="70"/>
        <v xml:space="preserve"> </v>
      </c>
      <c r="K214" s="1" t="str">
        <f t="shared" si="71"/>
        <v xml:space="preserve"> </v>
      </c>
      <c r="L214" s="7"/>
      <c r="M214">
        <f t="shared" si="74"/>
        <v>0</v>
      </c>
      <c r="N214">
        <f t="shared" si="75"/>
        <v>0</v>
      </c>
      <c r="O214">
        <f t="shared" si="76"/>
        <v>0</v>
      </c>
      <c r="P214" s="1">
        <f t="shared" si="77"/>
        <v>0</v>
      </c>
      <c r="Q214" s="22">
        <f t="shared" si="81"/>
        <v>0</v>
      </c>
      <c r="R214" s="19">
        <f t="shared" si="78"/>
        <v>0</v>
      </c>
      <c r="S214" s="1">
        <f t="shared" si="82"/>
        <v>0</v>
      </c>
      <c r="T214" s="1">
        <f t="shared" si="83"/>
        <v>0</v>
      </c>
      <c r="U214" s="42" t="str">
        <f t="shared" si="79"/>
        <v xml:space="preserve"> </v>
      </c>
      <c r="Z214" s="14"/>
    </row>
    <row r="215" spans="1:26" ht="15.75" x14ac:dyDescent="0.25">
      <c r="A215" s="3">
        <v>212</v>
      </c>
      <c r="B215" s="4">
        <f t="shared" si="65"/>
        <v>212</v>
      </c>
      <c r="C215" s="1" t="str">
        <f t="shared" si="66"/>
        <v xml:space="preserve"> </v>
      </c>
      <c r="D215" t="str">
        <f t="shared" si="67"/>
        <v xml:space="preserve"> </v>
      </c>
      <c r="E215" s="1" t="str">
        <f t="shared" si="68"/>
        <v xml:space="preserve"> </v>
      </c>
      <c r="F215" s="1">
        <f t="shared" si="72"/>
        <v>0</v>
      </c>
      <c r="G215" s="1" t="str">
        <f t="shared" si="80"/>
        <v xml:space="preserve"> </v>
      </c>
      <c r="H215" s="42" t="str">
        <f t="shared" si="73"/>
        <v xml:space="preserve"> </v>
      </c>
      <c r="I215" s="1" t="str">
        <f t="shared" si="69"/>
        <v xml:space="preserve"> </v>
      </c>
      <c r="J215" s="1" t="str">
        <f t="shared" si="70"/>
        <v xml:space="preserve"> </v>
      </c>
      <c r="K215" s="1" t="str">
        <f t="shared" si="71"/>
        <v xml:space="preserve"> </v>
      </c>
      <c r="L215" s="7"/>
      <c r="M215">
        <f t="shared" si="74"/>
        <v>0</v>
      </c>
      <c r="N215">
        <f t="shared" si="75"/>
        <v>0</v>
      </c>
      <c r="O215">
        <f t="shared" si="76"/>
        <v>0</v>
      </c>
      <c r="P215" s="1">
        <f t="shared" si="77"/>
        <v>0</v>
      </c>
      <c r="Q215" s="22">
        <f t="shared" si="81"/>
        <v>0</v>
      </c>
      <c r="R215" s="19">
        <f t="shared" si="78"/>
        <v>0</v>
      </c>
      <c r="S215" s="1">
        <f t="shared" si="82"/>
        <v>0</v>
      </c>
      <c r="T215" s="1">
        <f t="shared" si="83"/>
        <v>0</v>
      </c>
      <c r="U215" s="42" t="str">
        <f t="shared" si="79"/>
        <v xml:space="preserve"> </v>
      </c>
      <c r="Z215" s="14"/>
    </row>
    <row r="216" spans="1:26" ht="15.75" x14ac:dyDescent="0.25">
      <c r="A216" s="3">
        <v>213</v>
      </c>
      <c r="B216" s="4">
        <f t="shared" si="65"/>
        <v>213</v>
      </c>
      <c r="C216" s="1" t="str">
        <f t="shared" si="66"/>
        <v xml:space="preserve"> </v>
      </c>
      <c r="D216" t="str">
        <f t="shared" si="67"/>
        <v xml:space="preserve"> </v>
      </c>
      <c r="E216" s="1" t="str">
        <f t="shared" si="68"/>
        <v xml:space="preserve"> </v>
      </c>
      <c r="F216" s="1">
        <f t="shared" si="72"/>
        <v>0</v>
      </c>
      <c r="G216" s="1" t="str">
        <f t="shared" si="80"/>
        <v xml:space="preserve"> </v>
      </c>
      <c r="H216" s="42" t="str">
        <f t="shared" si="73"/>
        <v xml:space="preserve"> </v>
      </c>
      <c r="I216" s="1" t="str">
        <f t="shared" si="69"/>
        <v xml:space="preserve"> </v>
      </c>
      <c r="J216" s="1" t="str">
        <f t="shared" si="70"/>
        <v xml:space="preserve"> </v>
      </c>
      <c r="K216" s="1" t="str">
        <f t="shared" si="71"/>
        <v xml:space="preserve"> </v>
      </c>
      <c r="L216" s="7"/>
      <c r="M216">
        <f t="shared" si="74"/>
        <v>0</v>
      </c>
      <c r="N216">
        <f t="shared" si="75"/>
        <v>0</v>
      </c>
      <c r="O216">
        <f t="shared" si="76"/>
        <v>0</v>
      </c>
      <c r="P216" s="1">
        <f t="shared" si="77"/>
        <v>0</v>
      </c>
      <c r="Q216" s="22">
        <f t="shared" si="81"/>
        <v>0</v>
      </c>
      <c r="R216" s="19">
        <f t="shared" si="78"/>
        <v>0</v>
      </c>
      <c r="S216" s="1">
        <f t="shared" si="82"/>
        <v>0</v>
      </c>
      <c r="T216" s="1">
        <f t="shared" si="83"/>
        <v>0</v>
      </c>
      <c r="U216" s="42" t="str">
        <f t="shared" si="79"/>
        <v xml:space="preserve"> </v>
      </c>
      <c r="Z216" s="14"/>
    </row>
    <row r="217" spans="1:26" ht="15.75" x14ac:dyDescent="0.25">
      <c r="A217" s="3">
        <v>214</v>
      </c>
      <c r="B217" s="4">
        <f t="shared" si="65"/>
        <v>214</v>
      </c>
      <c r="C217" s="1" t="str">
        <f t="shared" si="66"/>
        <v xml:space="preserve"> </v>
      </c>
      <c r="D217" t="str">
        <f t="shared" si="67"/>
        <v xml:space="preserve"> </v>
      </c>
      <c r="E217" s="1" t="str">
        <f t="shared" si="68"/>
        <v xml:space="preserve"> </v>
      </c>
      <c r="F217" s="1">
        <f t="shared" si="72"/>
        <v>0</v>
      </c>
      <c r="G217" s="1" t="str">
        <f t="shared" si="80"/>
        <v xml:space="preserve"> </v>
      </c>
      <c r="H217" s="42" t="str">
        <f t="shared" si="73"/>
        <v xml:space="preserve"> </v>
      </c>
      <c r="I217" s="1" t="str">
        <f t="shared" si="69"/>
        <v xml:space="preserve"> </v>
      </c>
      <c r="J217" s="1" t="str">
        <f t="shared" si="70"/>
        <v xml:space="preserve"> </v>
      </c>
      <c r="K217" s="1" t="str">
        <f t="shared" si="71"/>
        <v xml:space="preserve"> </v>
      </c>
      <c r="L217" s="7"/>
      <c r="M217">
        <f t="shared" si="74"/>
        <v>0</v>
      </c>
      <c r="N217">
        <f t="shared" si="75"/>
        <v>0</v>
      </c>
      <c r="O217">
        <f t="shared" si="76"/>
        <v>0</v>
      </c>
      <c r="P217" s="1">
        <f t="shared" si="77"/>
        <v>0</v>
      </c>
      <c r="Q217" s="22">
        <f t="shared" si="81"/>
        <v>0</v>
      </c>
      <c r="R217" s="19">
        <f t="shared" si="78"/>
        <v>0</v>
      </c>
      <c r="S217" s="1">
        <f t="shared" si="82"/>
        <v>0</v>
      </c>
      <c r="T217" s="1">
        <f t="shared" si="83"/>
        <v>0</v>
      </c>
      <c r="U217" s="42" t="str">
        <f t="shared" si="79"/>
        <v xml:space="preserve"> </v>
      </c>
      <c r="Z217" s="14"/>
    </row>
    <row r="218" spans="1:26" ht="15.75" x14ac:dyDescent="0.25">
      <c r="A218" s="3">
        <v>215</v>
      </c>
      <c r="B218" s="4">
        <f t="shared" si="65"/>
        <v>215</v>
      </c>
      <c r="C218" s="1" t="str">
        <f t="shared" si="66"/>
        <v xml:space="preserve"> </v>
      </c>
      <c r="D218" t="str">
        <f t="shared" si="67"/>
        <v xml:space="preserve"> </v>
      </c>
      <c r="E218" s="1" t="str">
        <f t="shared" si="68"/>
        <v xml:space="preserve"> </v>
      </c>
      <c r="F218" s="1">
        <f t="shared" si="72"/>
        <v>0</v>
      </c>
      <c r="G218" s="1" t="str">
        <f t="shared" si="80"/>
        <v xml:space="preserve"> </v>
      </c>
      <c r="H218" s="42" t="str">
        <f t="shared" si="73"/>
        <v xml:space="preserve"> </v>
      </c>
      <c r="I218" s="1" t="str">
        <f t="shared" si="69"/>
        <v xml:space="preserve"> </v>
      </c>
      <c r="J218" s="1" t="str">
        <f t="shared" si="70"/>
        <v xml:space="preserve"> </v>
      </c>
      <c r="K218" s="1" t="str">
        <f t="shared" si="71"/>
        <v xml:space="preserve"> </v>
      </c>
      <c r="L218" s="7"/>
      <c r="M218">
        <f t="shared" si="74"/>
        <v>0</v>
      </c>
      <c r="N218">
        <f t="shared" si="75"/>
        <v>0</v>
      </c>
      <c r="O218">
        <f t="shared" si="76"/>
        <v>0</v>
      </c>
      <c r="P218" s="1">
        <f t="shared" si="77"/>
        <v>0</v>
      </c>
      <c r="Q218" s="22">
        <f t="shared" si="81"/>
        <v>0</v>
      </c>
      <c r="R218" s="19">
        <f t="shared" si="78"/>
        <v>0</v>
      </c>
      <c r="S218" s="1">
        <f t="shared" si="82"/>
        <v>0</v>
      </c>
      <c r="T218" s="1">
        <f t="shared" si="83"/>
        <v>0</v>
      </c>
      <c r="U218" s="42" t="str">
        <f t="shared" si="79"/>
        <v xml:space="preserve"> </v>
      </c>
      <c r="Z218" s="14"/>
    </row>
    <row r="219" spans="1:26" ht="15.75" x14ac:dyDescent="0.25">
      <c r="A219" s="3">
        <v>216</v>
      </c>
      <c r="B219" s="4">
        <f t="shared" si="65"/>
        <v>216</v>
      </c>
      <c r="C219" s="1" t="str">
        <f t="shared" si="66"/>
        <v xml:space="preserve"> </v>
      </c>
      <c r="D219" t="str">
        <f t="shared" si="67"/>
        <v xml:space="preserve"> </v>
      </c>
      <c r="E219" s="1" t="str">
        <f t="shared" si="68"/>
        <v xml:space="preserve"> </v>
      </c>
      <c r="F219" s="1">
        <f t="shared" si="72"/>
        <v>0</v>
      </c>
      <c r="G219" s="1" t="str">
        <f t="shared" si="80"/>
        <v xml:space="preserve"> </v>
      </c>
      <c r="H219" s="42" t="str">
        <f t="shared" si="73"/>
        <v xml:space="preserve"> </v>
      </c>
      <c r="I219" s="1" t="str">
        <f t="shared" si="69"/>
        <v xml:space="preserve"> </v>
      </c>
      <c r="J219" s="1" t="str">
        <f t="shared" si="70"/>
        <v xml:space="preserve"> </v>
      </c>
      <c r="K219" s="1" t="str">
        <f t="shared" si="71"/>
        <v xml:space="preserve"> </v>
      </c>
      <c r="L219" s="7"/>
      <c r="M219">
        <f t="shared" si="74"/>
        <v>0</v>
      </c>
      <c r="N219">
        <f t="shared" si="75"/>
        <v>0</v>
      </c>
      <c r="O219">
        <f t="shared" si="76"/>
        <v>0</v>
      </c>
      <c r="P219" s="1">
        <f t="shared" si="77"/>
        <v>0</v>
      </c>
      <c r="Q219" s="22">
        <f t="shared" si="81"/>
        <v>0</v>
      </c>
      <c r="R219" s="19">
        <f t="shared" si="78"/>
        <v>0</v>
      </c>
      <c r="S219" s="1">
        <f t="shared" si="82"/>
        <v>0</v>
      </c>
      <c r="T219" s="1">
        <f t="shared" si="83"/>
        <v>0</v>
      </c>
      <c r="U219" s="42" t="str">
        <f t="shared" si="79"/>
        <v xml:space="preserve"> </v>
      </c>
      <c r="Z219" s="14"/>
    </row>
    <row r="220" spans="1:26" ht="15.75" x14ac:dyDescent="0.25">
      <c r="A220" s="3">
        <v>217</v>
      </c>
      <c r="B220" s="4">
        <f t="shared" si="65"/>
        <v>217</v>
      </c>
      <c r="C220" s="1" t="str">
        <f t="shared" si="66"/>
        <v xml:space="preserve"> </v>
      </c>
      <c r="D220" t="str">
        <f t="shared" si="67"/>
        <v xml:space="preserve"> </v>
      </c>
      <c r="E220" s="1" t="str">
        <f t="shared" si="68"/>
        <v xml:space="preserve"> </v>
      </c>
      <c r="F220" s="1">
        <f t="shared" si="72"/>
        <v>0</v>
      </c>
      <c r="G220" s="1" t="str">
        <f t="shared" si="80"/>
        <v xml:space="preserve"> </v>
      </c>
      <c r="H220" s="42" t="str">
        <f t="shared" si="73"/>
        <v xml:space="preserve"> </v>
      </c>
      <c r="I220" s="1" t="str">
        <f t="shared" si="69"/>
        <v xml:space="preserve"> </v>
      </c>
      <c r="J220" s="1" t="str">
        <f t="shared" si="70"/>
        <v xml:space="preserve"> </v>
      </c>
      <c r="K220" s="1" t="str">
        <f t="shared" si="71"/>
        <v xml:space="preserve"> </v>
      </c>
      <c r="L220" s="7"/>
      <c r="M220">
        <f t="shared" si="74"/>
        <v>0</v>
      </c>
      <c r="N220">
        <f t="shared" si="75"/>
        <v>0</v>
      </c>
      <c r="O220">
        <f t="shared" si="76"/>
        <v>0</v>
      </c>
      <c r="P220" s="1">
        <f t="shared" si="77"/>
        <v>0</v>
      </c>
      <c r="Q220" s="22">
        <f t="shared" si="81"/>
        <v>0</v>
      </c>
      <c r="R220" s="19">
        <f t="shared" si="78"/>
        <v>0</v>
      </c>
      <c r="S220" s="1">
        <f t="shared" si="82"/>
        <v>0</v>
      </c>
      <c r="T220" s="1">
        <f t="shared" si="83"/>
        <v>0</v>
      </c>
      <c r="U220" s="42" t="str">
        <f t="shared" si="79"/>
        <v xml:space="preserve"> </v>
      </c>
      <c r="Z220" s="14"/>
    </row>
    <row r="221" spans="1:26" ht="15.75" x14ac:dyDescent="0.25">
      <c r="A221" s="3">
        <v>218</v>
      </c>
      <c r="B221" s="4" t="str">
        <f t="shared" si="65"/>
        <v xml:space="preserve"> </v>
      </c>
      <c r="C221" s="1">
        <f t="shared" si="66"/>
        <v>218</v>
      </c>
      <c r="D221" t="str">
        <f t="shared" si="67"/>
        <v>BOSCOSCURO ANTONIO</v>
      </c>
      <c r="E221" s="1" t="str">
        <f t="shared" si="68"/>
        <v>Y02756</v>
      </c>
      <c r="F221" s="1">
        <f t="shared" si="72"/>
        <v>0</v>
      </c>
      <c r="G221" s="1" t="str">
        <f t="shared" si="80"/>
        <v xml:space="preserve"> </v>
      </c>
      <c r="H221" s="42" t="str">
        <f t="shared" si="73"/>
        <v>BOSCOSCURO ANTONIO</v>
      </c>
      <c r="I221" s="1" t="str">
        <f t="shared" si="69"/>
        <v>VEN</v>
      </c>
      <c r="J221" s="1">
        <f t="shared" si="70"/>
        <v>85</v>
      </c>
      <c r="K221" s="1" t="str">
        <f t="shared" si="71"/>
        <v>JUNIOR</v>
      </c>
      <c r="L221" s="7"/>
      <c r="M221">
        <f t="shared" si="74"/>
        <v>0</v>
      </c>
      <c r="N221">
        <f t="shared" si="75"/>
        <v>0</v>
      </c>
      <c r="O221">
        <f t="shared" si="76"/>
        <v>0</v>
      </c>
      <c r="P221" s="1">
        <f t="shared" si="77"/>
        <v>0</v>
      </c>
      <c r="Q221" s="22">
        <f t="shared" si="81"/>
        <v>0</v>
      </c>
      <c r="R221" s="19">
        <f t="shared" si="78"/>
        <v>0</v>
      </c>
      <c r="S221" s="1">
        <f t="shared" si="82"/>
        <v>0</v>
      </c>
      <c r="T221" s="1">
        <f t="shared" si="83"/>
        <v>0</v>
      </c>
      <c r="U221" s="42" t="str">
        <f t="shared" si="79"/>
        <v xml:space="preserve"> </v>
      </c>
      <c r="Z221" s="14"/>
    </row>
    <row r="222" spans="1:26" ht="15.75" x14ac:dyDescent="0.25">
      <c r="A222" s="3">
        <v>219</v>
      </c>
      <c r="B222" s="4">
        <f t="shared" si="65"/>
        <v>219</v>
      </c>
      <c r="C222" s="1" t="str">
        <f t="shared" si="66"/>
        <v xml:space="preserve"> </v>
      </c>
      <c r="D222" t="str">
        <f t="shared" si="67"/>
        <v xml:space="preserve"> </v>
      </c>
      <c r="E222" s="1" t="str">
        <f t="shared" si="68"/>
        <v xml:space="preserve"> </v>
      </c>
      <c r="F222" s="1">
        <f t="shared" si="72"/>
        <v>0</v>
      </c>
      <c r="G222" s="1" t="str">
        <f t="shared" si="80"/>
        <v xml:space="preserve"> </v>
      </c>
      <c r="H222" s="42" t="str">
        <f t="shared" si="73"/>
        <v xml:space="preserve"> </v>
      </c>
      <c r="I222" s="1" t="str">
        <f t="shared" si="69"/>
        <v xml:space="preserve"> </v>
      </c>
      <c r="J222" s="1" t="str">
        <f t="shared" si="70"/>
        <v xml:space="preserve"> </v>
      </c>
      <c r="K222" s="1" t="str">
        <f t="shared" si="71"/>
        <v xml:space="preserve"> </v>
      </c>
      <c r="L222" s="7"/>
      <c r="M222">
        <f t="shared" si="74"/>
        <v>0</v>
      </c>
      <c r="N222">
        <f t="shared" si="75"/>
        <v>0</v>
      </c>
      <c r="O222">
        <f t="shared" si="76"/>
        <v>0</v>
      </c>
      <c r="P222" s="1">
        <f t="shared" si="77"/>
        <v>0</v>
      </c>
      <c r="Q222" s="22">
        <f t="shared" si="81"/>
        <v>0</v>
      </c>
      <c r="R222" s="19">
        <f t="shared" si="78"/>
        <v>0</v>
      </c>
      <c r="S222" s="1">
        <f t="shared" si="82"/>
        <v>0</v>
      </c>
      <c r="T222" s="1">
        <f t="shared" si="83"/>
        <v>0</v>
      </c>
      <c r="U222" s="42" t="str">
        <f t="shared" si="79"/>
        <v xml:space="preserve"> </v>
      </c>
      <c r="Z222" s="14"/>
    </row>
    <row r="223" spans="1:26" ht="15.75" x14ac:dyDescent="0.25">
      <c r="A223" s="3">
        <v>220</v>
      </c>
      <c r="B223" s="4">
        <f t="shared" si="65"/>
        <v>220</v>
      </c>
      <c r="C223" s="1" t="str">
        <f t="shared" si="66"/>
        <v xml:space="preserve"> </v>
      </c>
      <c r="D223" t="str">
        <f t="shared" si="67"/>
        <v xml:space="preserve"> </v>
      </c>
      <c r="E223" s="1" t="str">
        <f t="shared" si="68"/>
        <v xml:space="preserve"> </v>
      </c>
      <c r="F223" s="1">
        <f t="shared" si="72"/>
        <v>0</v>
      </c>
      <c r="G223" s="1" t="str">
        <f t="shared" si="80"/>
        <v xml:space="preserve"> </v>
      </c>
      <c r="H223" s="42" t="str">
        <f t="shared" si="73"/>
        <v xml:space="preserve"> </v>
      </c>
      <c r="I223" s="1" t="str">
        <f t="shared" si="69"/>
        <v xml:space="preserve"> </v>
      </c>
      <c r="J223" s="1" t="str">
        <f t="shared" si="70"/>
        <v xml:space="preserve"> </v>
      </c>
      <c r="K223" s="1" t="str">
        <f t="shared" si="71"/>
        <v xml:space="preserve"> </v>
      </c>
      <c r="L223" s="7"/>
      <c r="M223">
        <f t="shared" si="74"/>
        <v>0</v>
      </c>
      <c r="N223">
        <f t="shared" si="75"/>
        <v>0</v>
      </c>
      <c r="O223">
        <f t="shared" si="76"/>
        <v>0</v>
      </c>
      <c r="P223" s="1">
        <f t="shared" si="77"/>
        <v>0</v>
      </c>
      <c r="Q223" s="22">
        <f t="shared" si="81"/>
        <v>0</v>
      </c>
      <c r="R223" s="19">
        <f t="shared" si="78"/>
        <v>0</v>
      </c>
      <c r="S223" s="1">
        <f t="shared" si="82"/>
        <v>0</v>
      </c>
      <c r="T223" s="1">
        <f t="shared" si="83"/>
        <v>0</v>
      </c>
      <c r="U223" s="42" t="str">
        <f t="shared" si="79"/>
        <v xml:space="preserve"> </v>
      </c>
      <c r="Z223" s="14"/>
    </row>
    <row r="224" spans="1:26" ht="15.75" x14ac:dyDescent="0.25">
      <c r="A224" s="3">
        <v>221</v>
      </c>
      <c r="B224" s="4">
        <f t="shared" si="65"/>
        <v>221</v>
      </c>
      <c r="C224" s="1" t="str">
        <f t="shared" si="66"/>
        <v xml:space="preserve"> </v>
      </c>
      <c r="D224" t="str">
        <f t="shared" si="67"/>
        <v xml:space="preserve"> </v>
      </c>
      <c r="E224" s="1" t="str">
        <f t="shared" si="68"/>
        <v xml:space="preserve"> </v>
      </c>
      <c r="F224" s="1">
        <f t="shared" si="72"/>
        <v>0</v>
      </c>
      <c r="G224" s="1" t="str">
        <f t="shared" si="80"/>
        <v xml:space="preserve"> </v>
      </c>
      <c r="H224" s="42" t="str">
        <f t="shared" si="73"/>
        <v xml:space="preserve"> </v>
      </c>
      <c r="I224" s="1" t="str">
        <f t="shared" si="69"/>
        <v xml:space="preserve"> </v>
      </c>
      <c r="J224" s="1" t="str">
        <f t="shared" si="70"/>
        <v xml:space="preserve"> </v>
      </c>
      <c r="K224" s="1" t="str">
        <f t="shared" si="71"/>
        <v xml:space="preserve"> </v>
      </c>
      <c r="L224" s="7"/>
      <c r="M224">
        <f t="shared" si="74"/>
        <v>0</v>
      </c>
      <c r="N224">
        <f t="shared" si="75"/>
        <v>0</v>
      </c>
      <c r="O224">
        <f t="shared" si="76"/>
        <v>0</v>
      </c>
      <c r="P224" s="1">
        <f t="shared" si="77"/>
        <v>0</v>
      </c>
      <c r="Q224" s="22">
        <f t="shared" si="81"/>
        <v>0</v>
      </c>
      <c r="R224" s="19">
        <f t="shared" si="78"/>
        <v>0</v>
      </c>
      <c r="S224" s="1">
        <f t="shared" si="82"/>
        <v>0</v>
      </c>
      <c r="T224" s="1">
        <f t="shared" si="83"/>
        <v>0</v>
      </c>
      <c r="U224" s="42" t="str">
        <f t="shared" si="79"/>
        <v xml:space="preserve"> </v>
      </c>
      <c r="Z224" s="14"/>
    </row>
    <row r="225" spans="1:26" ht="15.75" x14ac:dyDescent="0.25">
      <c r="A225" s="3">
        <v>222</v>
      </c>
      <c r="B225" s="4">
        <f t="shared" si="65"/>
        <v>222</v>
      </c>
      <c r="C225" s="1" t="str">
        <f t="shared" si="66"/>
        <v xml:space="preserve"> </v>
      </c>
      <c r="D225" t="str">
        <f t="shared" si="67"/>
        <v xml:space="preserve"> </v>
      </c>
      <c r="E225" s="1" t="str">
        <f t="shared" si="68"/>
        <v xml:space="preserve"> </v>
      </c>
      <c r="F225" s="1">
        <f t="shared" si="72"/>
        <v>0</v>
      </c>
      <c r="G225" s="1" t="str">
        <f t="shared" si="80"/>
        <v xml:space="preserve"> </v>
      </c>
      <c r="H225" s="42" t="str">
        <f t="shared" si="73"/>
        <v xml:space="preserve"> </v>
      </c>
      <c r="I225" s="1" t="str">
        <f t="shared" si="69"/>
        <v xml:space="preserve"> </v>
      </c>
      <c r="J225" s="1" t="str">
        <f t="shared" si="70"/>
        <v xml:space="preserve"> </v>
      </c>
      <c r="K225" s="1" t="str">
        <f t="shared" si="71"/>
        <v xml:space="preserve"> </v>
      </c>
      <c r="L225" s="7"/>
      <c r="M225">
        <f t="shared" si="74"/>
        <v>0</v>
      </c>
      <c r="N225">
        <f t="shared" si="75"/>
        <v>0</v>
      </c>
      <c r="O225">
        <f t="shared" si="76"/>
        <v>0</v>
      </c>
      <c r="P225" s="1">
        <f t="shared" si="77"/>
        <v>0</v>
      </c>
      <c r="Q225" s="22">
        <f t="shared" si="81"/>
        <v>0</v>
      </c>
      <c r="R225" s="19">
        <f t="shared" si="78"/>
        <v>0</v>
      </c>
      <c r="S225" s="1">
        <f t="shared" si="82"/>
        <v>0</v>
      </c>
      <c r="T225" s="1">
        <f t="shared" si="83"/>
        <v>0</v>
      </c>
      <c r="U225" s="42" t="str">
        <f t="shared" si="79"/>
        <v xml:space="preserve"> </v>
      </c>
      <c r="Z225" s="14"/>
    </row>
    <row r="226" spans="1:26" ht="15.75" x14ac:dyDescent="0.25">
      <c r="A226" s="3">
        <v>223</v>
      </c>
      <c r="B226" s="4" t="str">
        <f t="shared" si="65"/>
        <v xml:space="preserve"> </v>
      </c>
      <c r="C226" s="1">
        <f t="shared" si="66"/>
        <v>223</v>
      </c>
      <c r="D226" t="str">
        <f t="shared" si="67"/>
        <v>ALBANESI BRANDO</v>
      </c>
      <c r="E226" s="1" t="str">
        <f t="shared" si="68"/>
        <v>Y00146</v>
      </c>
      <c r="F226" s="1">
        <f t="shared" si="72"/>
        <v>0</v>
      </c>
      <c r="G226" s="1" t="str">
        <f t="shared" si="80"/>
        <v xml:space="preserve"> </v>
      </c>
      <c r="H226" s="42" t="str">
        <f t="shared" si="73"/>
        <v>ALBANESI BRANDO</v>
      </c>
      <c r="I226" s="1" t="str">
        <f t="shared" si="69"/>
        <v>MAR</v>
      </c>
      <c r="J226" s="1">
        <f t="shared" si="70"/>
        <v>85</v>
      </c>
      <c r="K226" s="1" t="str">
        <f t="shared" si="71"/>
        <v>SENIOR</v>
      </c>
      <c r="L226" s="7"/>
      <c r="M226">
        <f t="shared" si="74"/>
        <v>0</v>
      </c>
      <c r="N226">
        <f t="shared" si="75"/>
        <v>0</v>
      </c>
      <c r="O226">
        <f t="shared" si="76"/>
        <v>0</v>
      </c>
      <c r="P226" s="1">
        <f t="shared" si="77"/>
        <v>0</v>
      </c>
      <c r="Q226" s="22">
        <f t="shared" si="81"/>
        <v>0</v>
      </c>
      <c r="R226" s="19">
        <f t="shared" si="78"/>
        <v>0</v>
      </c>
      <c r="S226" s="1">
        <f t="shared" si="82"/>
        <v>0</v>
      </c>
      <c r="T226" s="1">
        <f t="shared" si="83"/>
        <v>0</v>
      </c>
      <c r="U226" s="42" t="str">
        <f t="shared" si="79"/>
        <v xml:space="preserve"> </v>
      </c>
      <c r="Z226" s="14"/>
    </row>
    <row r="227" spans="1:26" ht="15.75" x14ac:dyDescent="0.25">
      <c r="A227" s="3">
        <v>224</v>
      </c>
      <c r="B227" s="4">
        <f t="shared" si="65"/>
        <v>224</v>
      </c>
      <c r="C227" s="1" t="str">
        <f t="shared" si="66"/>
        <v xml:space="preserve"> </v>
      </c>
      <c r="D227" t="str">
        <f t="shared" si="67"/>
        <v xml:space="preserve"> </v>
      </c>
      <c r="E227" s="1" t="str">
        <f t="shared" si="68"/>
        <v xml:space="preserve"> </v>
      </c>
      <c r="F227" s="1">
        <f t="shared" si="72"/>
        <v>0</v>
      </c>
      <c r="G227" s="1" t="str">
        <f t="shared" si="80"/>
        <v xml:space="preserve"> </v>
      </c>
      <c r="H227" s="42" t="str">
        <f t="shared" si="73"/>
        <v xml:space="preserve"> </v>
      </c>
      <c r="I227" s="1" t="str">
        <f t="shared" si="69"/>
        <v xml:space="preserve"> </v>
      </c>
      <c r="J227" s="1" t="str">
        <f t="shared" si="70"/>
        <v xml:space="preserve"> </v>
      </c>
      <c r="K227" s="1" t="str">
        <f t="shared" si="71"/>
        <v xml:space="preserve"> </v>
      </c>
      <c r="L227" s="7"/>
      <c r="M227">
        <f t="shared" si="74"/>
        <v>0</v>
      </c>
      <c r="N227">
        <f t="shared" si="75"/>
        <v>0</v>
      </c>
      <c r="O227">
        <f t="shared" si="76"/>
        <v>0</v>
      </c>
      <c r="P227" s="1">
        <f t="shared" si="77"/>
        <v>0</v>
      </c>
      <c r="Q227" s="22">
        <f t="shared" si="81"/>
        <v>0</v>
      </c>
      <c r="R227" s="19">
        <f t="shared" si="78"/>
        <v>0</v>
      </c>
      <c r="S227" s="1">
        <f t="shared" si="82"/>
        <v>0</v>
      </c>
      <c r="T227" s="1">
        <f t="shared" si="83"/>
        <v>0</v>
      </c>
      <c r="U227" s="42" t="str">
        <f t="shared" si="79"/>
        <v xml:space="preserve"> </v>
      </c>
      <c r="Z227" s="14"/>
    </row>
    <row r="228" spans="1:26" ht="15.75" x14ac:dyDescent="0.25">
      <c r="A228" s="3">
        <v>225</v>
      </c>
      <c r="B228" s="4" t="str">
        <f t="shared" si="65"/>
        <v xml:space="preserve"> </v>
      </c>
      <c r="C228" s="1">
        <f t="shared" si="66"/>
        <v>225</v>
      </c>
      <c r="D228" t="str">
        <f t="shared" si="67"/>
        <v>DEI ROSSI GIOVANNI</v>
      </c>
      <c r="E228" s="1" t="str">
        <f t="shared" si="68"/>
        <v>V01085</v>
      </c>
      <c r="F228" s="1">
        <f t="shared" si="72"/>
        <v>0</v>
      </c>
      <c r="G228" s="1" t="str">
        <f t="shared" si="80"/>
        <v xml:space="preserve"> </v>
      </c>
      <c r="H228" s="42" t="str">
        <f t="shared" si="73"/>
        <v>DEI ROSSI GIOVANNI</v>
      </c>
      <c r="I228" s="1" t="str">
        <f t="shared" si="69"/>
        <v>VEN</v>
      </c>
      <c r="J228" s="1">
        <f t="shared" si="70"/>
        <v>85</v>
      </c>
      <c r="K228" s="1" t="str">
        <f t="shared" si="71"/>
        <v>SENIOR</v>
      </c>
      <c r="L228" s="7"/>
      <c r="M228">
        <f t="shared" si="74"/>
        <v>0</v>
      </c>
      <c r="N228">
        <f t="shared" si="75"/>
        <v>0</v>
      </c>
      <c r="O228">
        <f t="shared" si="76"/>
        <v>0</v>
      </c>
      <c r="P228" s="1">
        <f t="shared" si="77"/>
        <v>0</v>
      </c>
      <c r="Q228" s="22">
        <f t="shared" si="81"/>
        <v>0</v>
      </c>
      <c r="R228" s="19">
        <f t="shared" si="78"/>
        <v>0</v>
      </c>
      <c r="S228" s="1">
        <f t="shared" si="82"/>
        <v>0</v>
      </c>
      <c r="T228" s="1">
        <f t="shared" si="83"/>
        <v>0</v>
      </c>
      <c r="U228" s="42" t="str">
        <f t="shared" si="79"/>
        <v xml:space="preserve"> </v>
      </c>
      <c r="Z228" s="14"/>
    </row>
    <row r="229" spans="1:26" ht="15.75" x14ac:dyDescent="0.25">
      <c r="A229" s="3">
        <v>226</v>
      </c>
      <c r="B229" s="4">
        <f t="shared" si="65"/>
        <v>226</v>
      </c>
      <c r="C229" s="1" t="str">
        <f t="shared" si="66"/>
        <v xml:space="preserve"> </v>
      </c>
      <c r="D229" t="str">
        <f t="shared" si="67"/>
        <v xml:space="preserve"> </v>
      </c>
      <c r="E229" s="1" t="str">
        <f t="shared" si="68"/>
        <v xml:space="preserve"> </v>
      </c>
      <c r="F229" s="1">
        <f t="shared" si="72"/>
        <v>0</v>
      </c>
      <c r="G229" s="1" t="str">
        <f t="shared" si="80"/>
        <v xml:space="preserve"> </v>
      </c>
      <c r="H229" s="42" t="str">
        <f t="shared" si="73"/>
        <v xml:space="preserve"> </v>
      </c>
      <c r="I229" s="1" t="str">
        <f t="shared" si="69"/>
        <v xml:space="preserve"> </v>
      </c>
      <c r="J229" s="1" t="str">
        <f t="shared" si="70"/>
        <v xml:space="preserve"> </v>
      </c>
      <c r="K229" s="1" t="str">
        <f t="shared" si="71"/>
        <v xml:space="preserve"> </v>
      </c>
      <c r="L229" s="7"/>
      <c r="M229">
        <f t="shared" si="74"/>
        <v>0</v>
      </c>
      <c r="N229">
        <f t="shared" si="75"/>
        <v>0</v>
      </c>
      <c r="O229">
        <f t="shared" si="76"/>
        <v>0</v>
      </c>
      <c r="P229" s="1">
        <f t="shared" si="77"/>
        <v>0</v>
      </c>
      <c r="Q229" s="22">
        <f t="shared" si="81"/>
        <v>0</v>
      </c>
      <c r="R229" s="19">
        <f t="shared" si="78"/>
        <v>0</v>
      </c>
      <c r="S229" s="1">
        <f t="shared" si="82"/>
        <v>0</v>
      </c>
      <c r="T229" s="1">
        <f t="shared" si="83"/>
        <v>0</v>
      </c>
      <c r="U229" s="42" t="str">
        <f t="shared" si="79"/>
        <v xml:space="preserve"> </v>
      </c>
      <c r="Z229" s="14"/>
    </row>
    <row r="230" spans="1:26" ht="15.75" x14ac:dyDescent="0.25">
      <c r="A230" s="3">
        <v>227</v>
      </c>
      <c r="B230" s="4">
        <f t="shared" si="65"/>
        <v>227</v>
      </c>
      <c r="C230" s="1" t="str">
        <f t="shared" si="66"/>
        <v xml:space="preserve"> </v>
      </c>
      <c r="D230" t="str">
        <f t="shared" si="67"/>
        <v xml:space="preserve"> </v>
      </c>
      <c r="E230" s="1" t="str">
        <f t="shared" si="68"/>
        <v xml:space="preserve"> </v>
      </c>
      <c r="F230" s="1">
        <f t="shared" si="72"/>
        <v>0</v>
      </c>
      <c r="G230" s="1" t="str">
        <f t="shared" si="80"/>
        <v xml:space="preserve"> </v>
      </c>
      <c r="H230" s="42" t="str">
        <f t="shared" si="73"/>
        <v xml:space="preserve"> </v>
      </c>
      <c r="I230" s="1" t="str">
        <f t="shared" si="69"/>
        <v xml:space="preserve"> </v>
      </c>
      <c r="J230" s="1" t="str">
        <f t="shared" si="70"/>
        <v xml:space="preserve"> </v>
      </c>
      <c r="K230" s="1" t="str">
        <f t="shared" si="71"/>
        <v xml:space="preserve"> </v>
      </c>
      <c r="L230" s="7"/>
      <c r="M230">
        <f t="shared" si="74"/>
        <v>0</v>
      </c>
      <c r="N230">
        <f t="shared" si="75"/>
        <v>0</v>
      </c>
      <c r="O230">
        <f t="shared" si="76"/>
        <v>0</v>
      </c>
      <c r="P230" s="1">
        <f t="shared" si="77"/>
        <v>0</v>
      </c>
      <c r="Q230" s="22">
        <f t="shared" si="81"/>
        <v>0</v>
      </c>
      <c r="R230" s="19">
        <f t="shared" si="78"/>
        <v>0</v>
      </c>
      <c r="S230" s="1">
        <f t="shared" si="82"/>
        <v>0</v>
      </c>
      <c r="T230" s="1">
        <f t="shared" si="83"/>
        <v>0</v>
      </c>
      <c r="U230" s="42" t="str">
        <f t="shared" si="79"/>
        <v xml:space="preserve"> </v>
      </c>
      <c r="Z230" s="14"/>
    </row>
    <row r="231" spans="1:26" ht="15.75" x14ac:dyDescent="0.25">
      <c r="A231" s="3">
        <v>228</v>
      </c>
      <c r="B231" s="4" t="str">
        <f t="shared" si="65"/>
        <v xml:space="preserve"> </v>
      </c>
      <c r="C231" s="1">
        <f t="shared" si="66"/>
        <v>228</v>
      </c>
      <c r="D231" t="str">
        <f t="shared" si="67"/>
        <v>PASINI DILETTA</v>
      </c>
      <c r="E231" s="1" t="str">
        <f t="shared" si="68"/>
        <v>A00123</v>
      </c>
      <c r="F231" s="1">
        <f t="shared" si="72"/>
        <v>0</v>
      </c>
      <c r="G231" s="1" t="str">
        <f t="shared" si="80"/>
        <v xml:space="preserve"> </v>
      </c>
      <c r="H231" s="42" t="str">
        <f t="shared" si="73"/>
        <v>PASINI DILETTA</v>
      </c>
      <c r="I231" s="1" t="str">
        <f t="shared" si="69"/>
        <v>LOM</v>
      </c>
      <c r="J231" s="1">
        <f t="shared" si="70"/>
        <v>85</v>
      </c>
      <c r="K231" s="1" t="str">
        <f t="shared" si="71"/>
        <v>SENIOR</v>
      </c>
      <c r="L231" s="7"/>
      <c r="M231">
        <f t="shared" si="74"/>
        <v>0</v>
      </c>
      <c r="N231">
        <f t="shared" si="75"/>
        <v>0</v>
      </c>
      <c r="O231">
        <f t="shared" si="76"/>
        <v>0</v>
      </c>
      <c r="P231" s="1">
        <f t="shared" si="77"/>
        <v>0</v>
      </c>
      <c r="Q231" s="22">
        <f t="shared" si="81"/>
        <v>0</v>
      </c>
      <c r="R231" s="19">
        <f t="shared" si="78"/>
        <v>0</v>
      </c>
      <c r="S231" s="1">
        <f t="shared" si="82"/>
        <v>0</v>
      </c>
      <c r="T231" s="1">
        <f t="shared" si="83"/>
        <v>0</v>
      </c>
      <c r="U231" s="42" t="str">
        <f t="shared" si="79"/>
        <v xml:space="preserve"> </v>
      </c>
      <c r="Z231" s="14"/>
    </row>
    <row r="232" spans="1:26" ht="15.75" x14ac:dyDescent="0.25">
      <c r="A232" s="3">
        <v>229</v>
      </c>
      <c r="B232" s="4">
        <f t="shared" si="65"/>
        <v>229</v>
      </c>
      <c r="C232" s="1" t="str">
        <f t="shared" si="66"/>
        <v xml:space="preserve"> </v>
      </c>
      <c r="D232" t="str">
        <f t="shared" si="67"/>
        <v xml:space="preserve"> </v>
      </c>
      <c r="E232" s="1" t="str">
        <f t="shared" si="68"/>
        <v xml:space="preserve"> </v>
      </c>
      <c r="F232" s="1">
        <f t="shared" si="72"/>
        <v>0</v>
      </c>
      <c r="G232" s="1" t="str">
        <f t="shared" si="80"/>
        <v xml:space="preserve"> </v>
      </c>
      <c r="H232" s="42" t="str">
        <f t="shared" si="73"/>
        <v xml:space="preserve"> </v>
      </c>
      <c r="I232" s="1" t="str">
        <f t="shared" si="69"/>
        <v xml:space="preserve"> </v>
      </c>
      <c r="J232" s="1" t="str">
        <f t="shared" si="70"/>
        <v xml:space="preserve"> </v>
      </c>
      <c r="K232" s="1" t="str">
        <f t="shared" si="71"/>
        <v xml:space="preserve"> </v>
      </c>
      <c r="L232" s="7"/>
      <c r="M232">
        <f t="shared" si="74"/>
        <v>0</v>
      </c>
      <c r="N232">
        <f t="shared" si="75"/>
        <v>0</v>
      </c>
      <c r="O232">
        <f t="shared" si="76"/>
        <v>0</v>
      </c>
      <c r="P232" s="1">
        <f t="shared" si="77"/>
        <v>0</v>
      </c>
      <c r="Q232" s="22">
        <f t="shared" si="81"/>
        <v>0</v>
      </c>
      <c r="R232" s="19">
        <f t="shared" si="78"/>
        <v>0</v>
      </c>
      <c r="S232" s="1">
        <f t="shared" si="82"/>
        <v>0</v>
      </c>
      <c r="T232" s="1">
        <f t="shared" si="83"/>
        <v>0</v>
      </c>
      <c r="U232" s="42" t="str">
        <f t="shared" si="79"/>
        <v xml:space="preserve"> </v>
      </c>
      <c r="Z232" s="14"/>
    </row>
    <row r="233" spans="1:26" ht="15.75" x14ac:dyDescent="0.25">
      <c r="A233" s="3">
        <v>230</v>
      </c>
      <c r="B233" s="4">
        <f t="shared" si="65"/>
        <v>230</v>
      </c>
      <c r="C233" s="1" t="str">
        <f t="shared" si="66"/>
        <v xml:space="preserve"> </v>
      </c>
      <c r="D233" t="str">
        <f t="shared" si="67"/>
        <v xml:space="preserve"> </v>
      </c>
      <c r="E233" s="1" t="str">
        <f t="shared" si="68"/>
        <v xml:space="preserve"> </v>
      </c>
      <c r="F233" s="1">
        <f t="shared" si="72"/>
        <v>0</v>
      </c>
      <c r="G233" s="1" t="str">
        <f t="shared" si="80"/>
        <v xml:space="preserve"> </v>
      </c>
      <c r="H233" s="42" t="str">
        <f t="shared" si="73"/>
        <v xml:space="preserve"> </v>
      </c>
      <c r="I233" s="1" t="str">
        <f t="shared" si="69"/>
        <v xml:space="preserve"> </v>
      </c>
      <c r="J233" s="1" t="str">
        <f t="shared" si="70"/>
        <v xml:space="preserve"> </v>
      </c>
      <c r="K233" s="1" t="str">
        <f t="shared" si="71"/>
        <v xml:space="preserve"> </v>
      </c>
      <c r="L233" s="7"/>
      <c r="M233">
        <f t="shared" si="74"/>
        <v>0</v>
      </c>
      <c r="N233">
        <f t="shared" si="75"/>
        <v>0</v>
      </c>
      <c r="O233">
        <f t="shared" si="76"/>
        <v>0</v>
      </c>
      <c r="P233" s="1">
        <f t="shared" si="77"/>
        <v>0</v>
      </c>
      <c r="Q233" s="22">
        <f t="shared" si="81"/>
        <v>0</v>
      </c>
      <c r="R233" s="19">
        <f t="shared" si="78"/>
        <v>0</v>
      </c>
      <c r="S233" s="1">
        <f t="shared" si="82"/>
        <v>0</v>
      </c>
      <c r="T233" s="1">
        <f t="shared" si="83"/>
        <v>0</v>
      </c>
      <c r="U233" s="42" t="str">
        <f t="shared" si="79"/>
        <v xml:space="preserve"> </v>
      </c>
      <c r="Z233" s="14"/>
    </row>
    <row r="234" spans="1:26" ht="15.75" x14ac:dyDescent="0.25">
      <c r="A234" s="3">
        <v>231</v>
      </c>
      <c r="B234" s="4">
        <f t="shared" si="65"/>
        <v>231</v>
      </c>
      <c r="C234" s="1" t="str">
        <f t="shared" si="66"/>
        <v xml:space="preserve"> </v>
      </c>
      <c r="D234" t="str">
        <f t="shared" si="67"/>
        <v xml:space="preserve"> </v>
      </c>
      <c r="E234" s="1" t="str">
        <f t="shared" si="68"/>
        <v xml:space="preserve"> </v>
      </c>
      <c r="F234" s="1">
        <f t="shared" si="72"/>
        <v>0</v>
      </c>
      <c r="G234" s="1" t="str">
        <f t="shared" si="80"/>
        <v xml:space="preserve"> </v>
      </c>
      <c r="H234" s="42" t="str">
        <f t="shared" si="73"/>
        <v xml:space="preserve"> </v>
      </c>
      <c r="I234" s="1" t="str">
        <f t="shared" si="69"/>
        <v xml:space="preserve"> </v>
      </c>
      <c r="J234" s="1" t="str">
        <f t="shared" si="70"/>
        <v xml:space="preserve"> </v>
      </c>
      <c r="K234" s="1" t="str">
        <f t="shared" si="71"/>
        <v xml:space="preserve"> </v>
      </c>
      <c r="L234" s="7"/>
      <c r="M234">
        <f t="shared" si="74"/>
        <v>0</v>
      </c>
      <c r="N234">
        <f t="shared" si="75"/>
        <v>0</v>
      </c>
      <c r="O234">
        <f t="shared" si="76"/>
        <v>0</v>
      </c>
      <c r="P234" s="1">
        <f t="shared" si="77"/>
        <v>0</v>
      </c>
      <c r="Q234" s="22">
        <f t="shared" si="81"/>
        <v>0</v>
      </c>
      <c r="R234" s="19">
        <f t="shared" si="78"/>
        <v>0</v>
      </c>
      <c r="S234" s="1">
        <f t="shared" si="82"/>
        <v>0</v>
      </c>
      <c r="T234" s="1">
        <f t="shared" si="83"/>
        <v>0</v>
      </c>
      <c r="U234" s="42" t="str">
        <f t="shared" si="79"/>
        <v xml:space="preserve"> </v>
      </c>
      <c r="Z234" s="14"/>
    </row>
    <row r="235" spans="1:26" ht="15.75" x14ac:dyDescent="0.25">
      <c r="A235" s="3">
        <v>232</v>
      </c>
      <c r="B235" s="4">
        <f t="shared" si="65"/>
        <v>232</v>
      </c>
      <c r="C235" s="1" t="str">
        <f t="shared" si="66"/>
        <v xml:space="preserve"> </v>
      </c>
      <c r="D235" t="str">
        <f t="shared" si="67"/>
        <v xml:space="preserve"> </v>
      </c>
      <c r="E235" s="1" t="str">
        <f t="shared" si="68"/>
        <v xml:space="preserve"> </v>
      </c>
      <c r="F235" s="1">
        <f t="shared" si="72"/>
        <v>0</v>
      </c>
      <c r="G235" s="1" t="str">
        <f t="shared" si="80"/>
        <v xml:space="preserve"> </v>
      </c>
      <c r="H235" s="42" t="str">
        <f t="shared" si="73"/>
        <v xml:space="preserve"> </v>
      </c>
      <c r="I235" s="1" t="str">
        <f t="shared" si="69"/>
        <v xml:space="preserve"> </v>
      </c>
      <c r="J235" s="1" t="str">
        <f t="shared" si="70"/>
        <v xml:space="preserve"> </v>
      </c>
      <c r="K235" s="1" t="str">
        <f t="shared" si="71"/>
        <v xml:space="preserve"> </v>
      </c>
      <c r="L235" s="7"/>
      <c r="M235">
        <f t="shared" si="74"/>
        <v>0</v>
      </c>
      <c r="N235">
        <f t="shared" si="75"/>
        <v>0</v>
      </c>
      <c r="O235">
        <f t="shared" si="76"/>
        <v>0</v>
      </c>
      <c r="P235" s="1">
        <f t="shared" si="77"/>
        <v>0</v>
      </c>
      <c r="Q235" s="22">
        <f t="shared" si="81"/>
        <v>0</v>
      </c>
      <c r="R235" s="19">
        <f t="shared" si="78"/>
        <v>0</v>
      </c>
      <c r="S235" s="1">
        <f t="shared" si="82"/>
        <v>0</v>
      </c>
      <c r="T235" s="1">
        <f t="shared" si="83"/>
        <v>0</v>
      </c>
      <c r="U235" s="42" t="str">
        <f t="shared" si="79"/>
        <v xml:space="preserve"> </v>
      </c>
      <c r="Z235" s="14"/>
    </row>
    <row r="236" spans="1:26" ht="15.75" x14ac:dyDescent="0.25">
      <c r="A236" s="3">
        <v>233</v>
      </c>
      <c r="B236" s="4">
        <f t="shared" si="65"/>
        <v>233</v>
      </c>
      <c r="C236" s="1" t="str">
        <f t="shared" si="66"/>
        <v xml:space="preserve"> </v>
      </c>
      <c r="D236" t="str">
        <f t="shared" si="67"/>
        <v xml:space="preserve"> </v>
      </c>
      <c r="E236" s="1" t="str">
        <f t="shared" si="68"/>
        <v xml:space="preserve"> </v>
      </c>
      <c r="F236" s="1">
        <f t="shared" si="72"/>
        <v>0</v>
      </c>
      <c r="G236" s="1" t="str">
        <f t="shared" si="80"/>
        <v xml:space="preserve"> </v>
      </c>
      <c r="H236" s="42" t="str">
        <f t="shared" si="73"/>
        <v xml:space="preserve"> </v>
      </c>
      <c r="I236" s="1" t="str">
        <f t="shared" si="69"/>
        <v xml:space="preserve"> </v>
      </c>
      <c r="J236" s="1" t="str">
        <f t="shared" si="70"/>
        <v xml:space="preserve"> </v>
      </c>
      <c r="K236" s="1" t="str">
        <f t="shared" si="71"/>
        <v xml:space="preserve"> </v>
      </c>
      <c r="L236" s="7"/>
      <c r="M236">
        <f t="shared" si="74"/>
        <v>0</v>
      </c>
      <c r="N236">
        <f t="shared" si="75"/>
        <v>0</v>
      </c>
      <c r="O236">
        <f t="shared" si="76"/>
        <v>0</v>
      </c>
      <c r="P236" s="1">
        <f t="shared" si="77"/>
        <v>0</v>
      </c>
      <c r="Q236" s="22">
        <f t="shared" si="81"/>
        <v>0</v>
      </c>
      <c r="R236" s="19">
        <f t="shared" si="78"/>
        <v>0</v>
      </c>
      <c r="S236" s="1">
        <f t="shared" si="82"/>
        <v>0</v>
      </c>
      <c r="T236" s="1">
        <f t="shared" si="83"/>
        <v>0</v>
      </c>
      <c r="U236" s="42" t="str">
        <f t="shared" si="79"/>
        <v xml:space="preserve"> </v>
      </c>
      <c r="Z236" s="14"/>
    </row>
    <row r="237" spans="1:26" ht="15.75" x14ac:dyDescent="0.25">
      <c r="A237" s="3">
        <v>234</v>
      </c>
      <c r="B237" s="4" t="str">
        <f t="shared" si="65"/>
        <v xml:space="preserve"> </v>
      </c>
      <c r="C237" s="1">
        <f t="shared" si="66"/>
        <v>234</v>
      </c>
      <c r="D237" t="str">
        <f t="shared" si="67"/>
        <v>PICHLER LIAM</v>
      </c>
      <c r="E237" s="1" t="str">
        <f t="shared" si="68"/>
        <v>W00735</v>
      </c>
      <c r="F237" s="1">
        <f t="shared" si="72"/>
        <v>0</v>
      </c>
      <c r="G237" s="1" t="str">
        <f t="shared" si="80"/>
        <v xml:space="preserve"> </v>
      </c>
      <c r="H237" s="42" t="str">
        <f t="shared" si="73"/>
        <v>PICHLER LIAM</v>
      </c>
      <c r="I237" s="1" t="str">
        <f t="shared" si="69"/>
        <v>VEN</v>
      </c>
      <c r="J237" s="1">
        <f t="shared" si="70"/>
        <v>85</v>
      </c>
      <c r="K237" s="1" t="str">
        <f t="shared" si="71"/>
        <v>SENIOR</v>
      </c>
      <c r="L237" s="7"/>
      <c r="M237">
        <f t="shared" si="74"/>
        <v>0</v>
      </c>
      <c r="N237">
        <f t="shared" si="75"/>
        <v>0</v>
      </c>
      <c r="O237">
        <f t="shared" si="76"/>
        <v>0</v>
      </c>
      <c r="P237" s="1">
        <f t="shared" si="77"/>
        <v>0</v>
      </c>
      <c r="Q237" s="22">
        <f t="shared" si="81"/>
        <v>0</v>
      </c>
      <c r="R237" s="19">
        <f t="shared" si="78"/>
        <v>0</v>
      </c>
      <c r="S237" s="1">
        <f t="shared" si="82"/>
        <v>0</v>
      </c>
      <c r="T237" s="1">
        <f t="shared" si="83"/>
        <v>0</v>
      </c>
      <c r="U237" s="42" t="str">
        <f t="shared" si="79"/>
        <v xml:space="preserve"> </v>
      </c>
      <c r="Z237" s="14"/>
    </row>
    <row r="238" spans="1:26" ht="15.75" x14ac:dyDescent="0.25">
      <c r="A238" s="3">
        <v>235</v>
      </c>
      <c r="B238" s="4">
        <f t="shared" si="65"/>
        <v>235</v>
      </c>
      <c r="C238" s="1" t="str">
        <f t="shared" si="66"/>
        <v xml:space="preserve"> </v>
      </c>
      <c r="D238" t="str">
        <f t="shared" si="67"/>
        <v xml:space="preserve"> </v>
      </c>
      <c r="E238" s="1" t="str">
        <f t="shared" si="68"/>
        <v xml:space="preserve"> </v>
      </c>
      <c r="F238" s="1">
        <f t="shared" si="72"/>
        <v>0</v>
      </c>
      <c r="G238" s="1" t="str">
        <f t="shared" si="80"/>
        <v xml:space="preserve"> </v>
      </c>
      <c r="H238" s="42" t="str">
        <f t="shared" si="73"/>
        <v xml:space="preserve"> </v>
      </c>
      <c r="I238" s="1" t="str">
        <f t="shared" si="69"/>
        <v xml:space="preserve"> </v>
      </c>
      <c r="J238" s="1" t="str">
        <f t="shared" si="70"/>
        <v xml:space="preserve"> </v>
      </c>
      <c r="K238" s="1" t="str">
        <f t="shared" si="71"/>
        <v xml:space="preserve"> </v>
      </c>
      <c r="L238" s="7"/>
      <c r="M238">
        <f t="shared" si="74"/>
        <v>0</v>
      </c>
      <c r="N238">
        <f t="shared" si="75"/>
        <v>0</v>
      </c>
      <c r="O238">
        <f t="shared" si="76"/>
        <v>0</v>
      </c>
      <c r="P238" s="1">
        <f t="shared" si="77"/>
        <v>0</v>
      </c>
      <c r="Q238" s="22">
        <f t="shared" si="81"/>
        <v>0</v>
      </c>
      <c r="R238" s="19">
        <f t="shared" si="78"/>
        <v>0</v>
      </c>
      <c r="S238" s="1">
        <f t="shared" si="82"/>
        <v>0</v>
      </c>
      <c r="T238" s="1">
        <f t="shared" si="83"/>
        <v>0</v>
      </c>
      <c r="U238" s="42" t="str">
        <f t="shared" si="79"/>
        <v xml:space="preserve"> </v>
      </c>
      <c r="Z238" s="14"/>
    </row>
    <row r="239" spans="1:26" ht="15.75" x14ac:dyDescent="0.25">
      <c r="A239" s="3">
        <v>236</v>
      </c>
      <c r="B239" s="4">
        <f t="shared" si="65"/>
        <v>236</v>
      </c>
      <c r="C239" s="1" t="str">
        <f t="shared" si="66"/>
        <v xml:space="preserve"> </v>
      </c>
      <c r="D239" t="str">
        <f t="shared" si="67"/>
        <v xml:space="preserve"> </v>
      </c>
      <c r="E239" s="1" t="str">
        <f t="shared" si="68"/>
        <v xml:space="preserve"> </v>
      </c>
      <c r="F239" s="1">
        <f t="shared" si="72"/>
        <v>0</v>
      </c>
      <c r="G239" s="1" t="str">
        <f t="shared" si="80"/>
        <v xml:space="preserve"> </v>
      </c>
      <c r="H239" s="42" t="str">
        <f t="shared" si="73"/>
        <v xml:space="preserve"> </v>
      </c>
      <c r="I239" s="1" t="str">
        <f t="shared" si="69"/>
        <v xml:space="preserve"> </v>
      </c>
      <c r="J239" s="1" t="str">
        <f t="shared" si="70"/>
        <v xml:space="preserve"> </v>
      </c>
      <c r="K239" s="1" t="str">
        <f t="shared" si="71"/>
        <v xml:space="preserve"> </v>
      </c>
      <c r="L239" s="7"/>
      <c r="M239">
        <f t="shared" si="74"/>
        <v>0</v>
      </c>
      <c r="N239">
        <f t="shared" si="75"/>
        <v>0</v>
      </c>
      <c r="O239">
        <f t="shared" si="76"/>
        <v>0</v>
      </c>
      <c r="P239" s="1">
        <f t="shared" si="77"/>
        <v>0</v>
      </c>
      <c r="Q239" s="22">
        <f t="shared" si="81"/>
        <v>0</v>
      </c>
      <c r="R239" s="19">
        <f t="shared" si="78"/>
        <v>0</v>
      </c>
      <c r="S239" s="1">
        <f t="shared" si="82"/>
        <v>0</v>
      </c>
      <c r="T239" s="1">
        <f t="shared" si="83"/>
        <v>0</v>
      </c>
      <c r="U239" s="42" t="str">
        <f t="shared" si="79"/>
        <v xml:space="preserve"> </v>
      </c>
      <c r="Z239" s="14"/>
    </row>
    <row r="240" spans="1:26" ht="15.75" x14ac:dyDescent="0.25">
      <c r="A240" s="3">
        <v>237</v>
      </c>
      <c r="B240" s="4">
        <f t="shared" si="65"/>
        <v>237</v>
      </c>
      <c r="C240" s="1" t="str">
        <f t="shared" si="66"/>
        <v xml:space="preserve"> </v>
      </c>
      <c r="D240" t="str">
        <f t="shared" si="67"/>
        <v xml:space="preserve"> </v>
      </c>
      <c r="E240" s="1" t="str">
        <f t="shared" si="68"/>
        <v xml:space="preserve"> </v>
      </c>
      <c r="F240" s="1">
        <f t="shared" si="72"/>
        <v>0</v>
      </c>
      <c r="G240" s="1" t="str">
        <f t="shared" si="80"/>
        <v xml:space="preserve"> </v>
      </c>
      <c r="H240" s="42" t="str">
        <f t="shared" si="73"/>
        <v xml:space="preserve"> </v>
      </c>
      <c r="I240" s="1" t="str">
        <f t="shared" si="69"/>
        <v xml:space="preserve"> </v>
      </c>
      <c r="J240" s="1" t="str">
        <f t="shared" si="70"/>
        <v xml:space="preserve"> </v>
      </c>
      <c r="K240" s="1" t="str">
        <f t="shared" si="71"/>
        <v xml:space="preserve"> </v>
      </c>
      <c r="L240" s="7"/>
      <c r="M240">
        <f t="shared" si="74"/>
        <v>0</v>
      </c>
      <c r="N240">
        <f t="shared" si="75"/>
        <v>0</v>
      </c>
      <c r="O240">
        <f t="shared" si="76"/>
        <v>0</v>
      </c>
      <c r="P240" s="1">
        <f t="shared" si="77"/>
        <v>0</v>
      </c>
      <c r="Q240" s="22">
        <f t="shared" si="81"/>
        <v>0</v>
      </c>
      <c r="R240" s="19">
        <f t="shared" si="78"/>
        <v>0</v>
      </c>
      <c r="S240" s="1">
        <f t="shared" si="82"/>
        <v>0</v>
      </c>
      <c r="T240" s="1">
        <f t="shared" si="83"/>
        <v>0</v>
      </c>
      <c r="U240" s="42" t="str">
        <f t="shared" si="79"/>
        <v xml:space="preserve"> </v>
      </c>
      <c r="Z240" s="14"/>
    </row>
    <row r="241" spans="1:26" ht="15.75" x14ac:dyDescent="0.25">
      <c r="A241" s="3">
        <v>238</v>
      </c>
      <c r="B241" s="4" t="str">
        <f t="shared" si="65"/>
        <v xml:space="preserve"> </v>
      </c>
      <c r="C241" s="1">
        <f t="shared" si="66"/>
        <v>238</v>
      </c>
      <c r="D241" t="str">
        <f t="shared" si="67"/>
        <v>FIGUS GIACOMO</v>
      </c>
      <c r="E241" s="1" t="str">
        <f t="shared" si="68"/>
        <v>X08766</v>
      </c>
      <c r="F241" s="1">
        <f t="shared" si="72"/>
        <v>0</v>
      </c>
      <c r="G241" s="1" t="str">
        <f t="shared" si="80"/>
        <v xml:space="preserve"> </v>
      </c>
      <c r="H241" s="42" t="str">
        <f t="shared" si="73"/>
        <v>FIGUS GIACOMO</v>
      </c>
      <c r="I241" s="1" t="str">
        <f t="shared" si="69"/>
        <v>SAR</v>
      </c>
      <c r="J241" s="1">
        <f t="shared" si="70"/>
        <v>85</v>
      </c>
      <c r="K241" s="1" t="str">
        <f t="shared" si="71"/>
        <v>SENIOR</v>
      </c>
      <c r="L241" s="7"/>
      <c r="M241">
        <f t="shared" si="74"/>
        <v>0</v>
      </c>
      <c r="N241">
        <f t="shared" si="75"/>
        <v>0</v>
      </c>
      <c r="O241">
        <f t="shared" si="76"/>
        <v>0</v>
      </c>
      <c r="P241" s="1">
        <f t="shared" si="77"/>
        <v>0</v>
      </c>
      <c r="Q241" s="22">
        <f t="shared" si="81"/>
        <v>0</v>
      </c>
      <c r="R241" s="19">
        <f t="shared" si="78"/>
        <v>0</v>
      </c>
      <c r="S241" s="1">
        <f t="shared" si="82"/>
        <v>0</v>
      </c>
      <c r="T241" s="1">
        <f t="shared" si="83"/>
        <v>0</v>
      </c>
      <c r="U241" s="42" t="str">
        <f t="shared" si="79"/>
        <v xml:space="preserve"> </v>
      </c>
      <c r="Z241" s="14"/>
    </row>
    <row r="242" spans="1:26" ht="15.75" x14ac:dyDescent="0.25">
      <c r="A242" s="3">
        <v>239</v>
      </c>
      <c r="B242" s="4">
        <f t="shared" si="65"/>
        <v>239</v>
      </c>
      <c r="C242" s="1" t="str">
        <f t="shared" si="66"/>
        <v xml:space="preserve"> </v>
      </c>
      <c r="D242" t="str">
        <f t="shared" si="67"/>
        <v xml:space="preserve"> </v>
      </c>
      <c r="E242" s="1" t="str">
        <f t="shared" si="68"/>
        <v xml:space="preserve"> </v>
      </c>
      <c r="F242" s="1">
        <f t="shared" si="72"/>
        <v>0</v>
      </c>
      <c r="G242" s="1" t="str">
        <f t="shared" si="80"/>
        <v xml:space="preserve"> </v>
      </c>
      <c r="H242" s="42" t="str">
        <f t="shared" si="73"/>
        <v xml:space="preserve"> </v>
      </c>
      <c r="I242" s="1" t="str">
        <f t="shared" si="69"/>
        <v xml:space="preserve"> </v>
      </c>
      <c r="J242" s="1" t="str">
        <f t="shared" si="70"/>
        <v xml:space="preserve"> </v>
      </c>
      <c r="K242" s="1" t="str">
        <f t="shared" si="71"/>
        <v xml:space="preserve"> </v>
      </c>
      <c r="L242" s="7"/>
      <c r="M242">
        <f t="shared" si="74"/>
        <v>0</v>
      </c>
      <c r="N242">
        <f t="shared" si="75"/>
        <v>0</v>
      </c>
      <c r="O242">
        <f t="shared" si="76"/>
        <v>0</v>
      </c>
      <c r="P242" s="1">
        <f t="shared" si="77"/>
        <v>0</v>
      </c>
      <c r="Q242" s="22">
        <f t="shared" si="81"/>
        <v>0</v>
      </c>
      <c r="R242" s="19">
        <f t="shared" si="78"/>
        <v>0</v>
      </c>
      <c r="S242" s="1">
        <f t="shared" si="82"/>
        <v>0</v>
      </c>
      <c r="T242" s="1">
        <f t="shared" si="83"/>
        <v>0</v>
      </c>
      <c r="U242" s="42" t="str">
        <f t="shared" si="79"/>
        <v xml:space="preserve"> </v>
      </c>
      <c r="Z242" s="14"/>
    </row>
    <row r="243" spans="1:26" ht="15.75" x14ac:dyDescent="0.25">
      <c r="A243" s="3">
        <v>240</v>
      </c>
      <c r="B243" s="4">
        <f t="shared" si="65"/>
        <v>240</v>
      </c>
      <c r="C243" s="1" t="str">
        <f t="shared" si="66"/>
        <v xml:space="preserve"> </v>
      </c>
      <c r="D243" t="str">
        <f t="shared" si="67"/>
        <v xml:space="preserve"> </v>
      </c>
      <c r="E243" s="1" t="str">
        <f t="shared" si="68"/>
        <v xml:space="preserve"> </v>
      </c>
      <c r="F243" s="1">
        <f t="shared" si="72"/>
        <v>0</v>
      </c>
      <c r="G243" s="1" t="str">
        <f t="shared" si="80"/>
        <v xml:space="preserve"> </v>
      </c>
      <c r="H243" s="42" t="str">
        <f t="shared" si="73"/>
        <v xml:space="preserve"> </v>
      </c>
      <c r="I243" s="1" t="str">
        <f t="shared" si="69"/>
        <v xml:space="preserve"> </v>
      </c>
      <c r="J243" s="1" t="str">
        <f t="shared" si="70"/>
        <v xml:space="preserve"> </v>
      </c>
      <c r="K243" s="1" t="str">
        <f t="shared" si="71"/>
        <v xml:space="preserve"> </v>
      </c>
      <c r="L243" s="7"/>
      <c r="M243">
        <f t="shared" si="74"/>
        <v>0</v>
      </c>
      <c r="N243">
        <f t="shared" si="75"/>
        <v>0</v>
      </c>
      <c r="O243">
        <f t="shared" si="76"/>
        <v>0</v>
      </c>
      <c r="P243" s="1">
        <f t="shared" si="77"/>
        <v>0</v>
      </c>
      <c r="Q243" s="22">
        <f t="shared" si="81"/>
        <v>0</v>
      </c>
      <c r="R243" s="19">
        <f t="shared" si="78"/>
        <v>0</v>
      </c>
      <c r="S243" s="1">
        <f t="shared" si="82"/>
        <v>0</v>
      </c>
      <c r="T243" s="1">
        <f t="shared" si="83"/>
        <v>0</v>
      </c>
      <c r="U243" s="42" t="str">
        <f t="shared" si="79"/>
        <v xml:space="preserve"> </v>
      </c>
      <c r="Z243" s="14"/>
    </row>
    <row r="244" spans="1:26" ht="15.75" x14ac:dyDescent="0.25">
      <c r="A244" s="3">
        <v>241</v>
      </c>
      <c r="B244" s="4">
        <f t="shared" si="65"/>
        <v>241</v>
      </c>
      <c r="C244" s="1" t="str">
        <f t="shared" si="66"/>
        <v xml:space="preserve"> </v>
      </c>
      <c r="D244" t="str">
        <f t="shared" si="67"/>
        <v xml:space="preserve"> </v>
      </c>
      <c r="E244" s="1" t="str">
        <f t="shared" si="68"/>
        <v xml:space="preserve"> </v>
      </c>
      <c r="F244" s="1">
        <f t="shared" si="72"/>
        <v>0</v>
      </c>
      <c r="G244" s="1" t="str">
        <f t="shared" si="80"/>
        <v xml:space="preserve"> </v>
      </c>
      <c r="H244" s="42" t="str">
        <f t="shared" si="73"/>
        <v xml:space="preserve"> </v>
      </c>
      <c r="I244" s="1" t="str">
        <f t="shared" si="69"/>
        <v xml:space="preserve"> </v>
      </c>
      <c r="J244" s="1" t="str">
        <f t="shared" si="70"/>
        <v xml:space="preserve"> </v>
      </c>
      <c r="K244" s="1" t="str">
        <f t="shared" si="71"/>
        <v xml:space="preserve"> </v>
      </c>
      <c r="L244" s="7"/>
      <c r="M244">
        <f t="shared" si="74"/>
        <v>0</v>
      </c>
      <c r="N244">
        <f t="shared" si="75"/>
        <v>0</v>
      </c>
      <c r="O244">
        <f t="shared" si="76"/>
        <v>0</v>
      </c>
      <c r="P244" s="1">
        <f t="shared" si="77"/>
        <v>0</v>
      </c>
      <c r="Q244" s="22">
        <f t="shared" si="81"/>
        <v>0</v>
      </c>
      <c r="R244" s="19">
        <f t="shared" si="78"/>
        <v>0</v>
      </c>
      <c r="S244" s="1">
        <f t="shared" si="82"/>
        <v>0</v>
      </c>
      <c r="T244" s="1">
        <f t="shared" si="83"/>
        <v>0</v>
      </c>
      <c r="U244" s="42" t="str">
        <f t="shared" si="79"/>
        <v xml:space="preserve"> </v>
      </c>
      <c r="Z244" s="14"/>
    </row>
    <row r="245" spans="1:26" ht="15.75" x14ac:dyDescent="0.25">
      <c r="A245" s="3">
        <v>242</v>
      </c>
      <c r="B245" s="4">
        <f t="shared" si="65"/>
        <v>242</v>
      </c>
      <c r="C245" s="1" t="str">
        <f t="shared" si="66"/>
        <v xml:space="preserve"> </v>
      </c>
      <c r="D245" t="str">
        <f t="shared" si="67"/>
        <v xml:space="preserve"> </v>
      </c>
      <c r="E245" s="1" t="str">
        <f t="shared" si="68"/>
        <v xml:space="preserve"> </v>
      </c>
      <c r="F245" s="1">
        <f t="shared" si="72"/>
        <v>0</v>
      </c>
      <c r="G245" s="1" t="str">
        <f t="shared" si="80"/>
        <v xml:space="preserve"> </v>
      </c>
      <c r="H245" s="42" t="str">
        <f t="shared" si="73"/>
        <v xml:space="preserve"> </v>
      </c>
      <c r="I245" s="1" t="str">
        <f t="shared" si="69"/>
        <v xml:space="preserve"> </v>
      </c>
      <c r="J245" s="1" t="str">
        <f t="shared" si="70"/>
        <v xml:space="preserve"> </v>
      </c>
      <c r="K245" s="1" t="str">
        <f t="shared" si="71"/>
        <v xml:space="preserve"> </v>
      </c>
      <c r="L245" s="7"/>
      <c r="M245">
        <f t="shared" si="74"/>
        <v>0</v>
      </c>
      <c r="N245">
        <f t="shared" si="75"/>
        <v>0</v>
      </c>
      <c r="O245">
        <f t="shared" si="76"/>
        <v>0</v>
      </c>
      <c r="P245" s="1">
        <f t="shared" si="77"/>
        <v>0</v>
      </c>
      <c r="Q245" s="22">
        <f t="shared" si="81"/>
        <v>0</v>
      </c>
      <c r="R245" s="19">
        <f t="shared" si="78"/>
        <v>0</v>
      </c>
      <c r="S245" s="1">
        <f t="shared" si="82"/>
        <v>0</v>
      </c>
      <c r="T245" s="1">
        <f t="shared" si="83"/>
        <v>0</v>
      </c>
      <c r="U245" s="42" t="str">
        <f t="shared" si="79"/>
        <v xml:space="preserve"> </v>
      </c>
      <c r="Z245" s="14"/>
    </row>
    <row r="246" spans="1:26" ht="15.75" x14ac:dyDescent="0.25">
      <c r="A246" s="3">
        <v>243</v>
      </c>
      <c r="B246" s="4">
        <f t="shared" si="65"/>
        <v>243</v>
      </c>
      <c r="C246" s="1" t="str">
        <f t="shared" si="66"/>
        <v xml:space="preserve"> </v>
      </c>
      <c r="D246" t="str">
        <f t="shared" si="67"/>
        <v xml:space="preserve"> </v>
      </c>
      <c r="E246" s="1" t="str">
        <f t="shared" si="68"/>
        <v xml:space="preserve"> </v>
      </c>
      <c r="F246" s="1">
        <f t="shared" si="72"/>
        <v>0</v>
      </c>
      <c r="G246" s="1" t="str">
        <f t="shared" si="80"/>
        <v xml:space="preserve"> </v>
      </c>
      <c r="H246" s="42" t="str">
        <f t="shared" si="73"/>
        <v xml:space="preserve"> </v>
      </c>
      <c r="I246" s="1" t="str">
        <f t="shared" si="69"/>
        <v xml:space="preserve"> </v>
      </c>
      <c r="J246" s="1" t="str">
        <f t="shared" si="70"/>
        <v xml:space="preserve"> </v>
      </c>
      <c r="K246" s="1" t="str">
        <f t="shared" si="71"/>
        <v xml:space="preserve"> </v>
      </c>
      <c r="L246" s="7"/>
      <c r="M246">
        <f t="shared" si="74"/>
        <v>0</v>
      </c>
      <c r="N246">
        <f t="shared" si="75"/>
        <v>0</v>
      </c>
      <c r="O246">
        <f t="shared" si="76"/>
        <v>0</v>
      </c>
      <c r="P246" s="1">
        <f t="shared" si="77"/>
        <v>0</v>
      </c>
      <c r="Q246" s="22">
        <f t="shared" si="81"/>
        <v>0</v>
      </c>
      <c r="R246" s="19">
        <f t="shared" si="78"/>
        <v>0</v>
      </c>
      <c r="S246" s="1">
        <f t="shared" si="82"/>
        <v>0</v>
      </c>
      <c r="T246" s="1">
        <f t="shared" si="83"/>
        <v>0</v>
      </c>
      <c r="U246" s="42" t="str">
        <f t="shared" si="79"/>
        <v xml:space="preserve"> </v>
      </c>
      <c r="Z246" s="14"/>
    </row>
    <row r="247" spans="1:26" ht="15.75" x14ac:dyDescent="0.25">
      <c r="A247" s="3">
        <v>244</v>
      </c>
      <c r="B247" s="4">
        <f t="shared" si="65"/>
        <v>244</v>
      </c>
      <c r="C247" s="1" t="str">
        <f t="shared" si="66"/>
        <v xml:space="preserve"> </v>
      </c>
      <c r="D247" t="str">
        <f t="shared" si="67"/>
        <v xml:space="preserve"> </v>
      </c>
      <c r="E247" s="1" t="str">
        <f t="shared" si="68"/>
        <v xml:space="preserve"> </v>
      </c>
      <c r="F247" s="1">
        <f t="shared" si="72"/>
        <v>0</v>
      </c>
      <c r="G247" s="1" t="str">
        <f t="shared" si="80"/>
        <v xml:space="preserve"> </v>
      </c>
      <c r="H247" s="42" t="str">
        <f t="shared" si="73"/>
        <v xml:space="preserve"> </v>
      </c>
      <c r="I247" s="1" t="str">
        <f t="shared" si="69"/>
        <v xml:space="preserve"> </v>
      </c>
      <c r="J247" s="1" t="str">
        <f t="shared" si="70"/>
        <v xml:space="preserve"> </v>
      </c>
      <c r="K247" s="1" t="str">
        <f t="shared" si="71"/>
        <v xml:space="preserve"> </v>
      </c>
      <c r="L247" s="7"/>
      <c r="M247">
        <f t="shared" si="74"/>
        <v>0</v>
      </c>
      <c r="N247">
        <f t="shared" si="75"/>
        <v>0</v>
      </c>
      <c r="O247">
        <f t="shared" si="76"/>
        <v>0</v>
      </c>
      <c r="P247" s="1">
        <f t="shared" si="77"/>
        <v>0</v>
      </c>
      <c r="Q247" s="22">
        <f t="shared" si="81"/>
        <v>0</v>
      </c>
      <c r="R247" s="19">
        <f t="shared" si="78"/>
        <v>0</v>
      </c>
      <c r="S247" s="1">
        <f t="shared" si="82"/>
        <v>0</v>
      </c>
      <c r="T247" s="1">
        <f t="shared" si="83"/>
        <v>0</v>
      </c>
      <c r="U247" s="42" t="str">
        <f t="shared" si="79"/>
        <v xml:space="preserve"> </v>
      </c>
      <c r="Z247" s="14"/>
    </row>
    <row r="248" spans="1:26" ht="15.75" x14ac:dyDescent="0.25">
      <c r="A248" s="3">
        <v>245</v>
      </c>
      <c r="B248" s="4" t="str">
        <f t="shared" si="65"/>
        <v xml:space="preserve"> </v>
      </c>
      <c r="C248" s="1">
        <f t="shared" si="66"/>
        <v>245</v>
      </c>
      <c r="D248" t="str">
        <f t="shared" si="67"/>
        <v>DONDA KEVIN</v>
      </c>
      <c r="E248" s="1" t="str">
        <f t="shared" si="68"/>
        <v>X05120</v>
      </c>
      <c r="F248" s="1">
        <f t="shared" si="72"/>
        <v>0</v>
      </c>
      <c r="G248" s="1" t="str">
        <f t="shared" si="80"/>
        <v xml:space="preserve"> </v>
      </c>
      <c r="H248" s="42" t="str">
        <f t="shared" si="73"/>
        <v>DONDA KEVIN</v>
      </c>
      <c r="I248" s="1" t="str">
        <f t="shared" si="69"/>
        <v>VEN</v>
      </c>
      <c r="J248" s="1">
        <f t="shared" si="70"/>
        <v>85</v>
      </c>
      <c r="K248" s="1" t="str">
        <f t="shared" si="71"/>
        <v>JUNIOR</v>
      </c>
      <c r="L248" s="7"/>
      <c r="M248">
        <f t="shared" si="74"/>
        <v>0</v>
      </c>
      <c r="N248">
        <f t="shared" si="75"/>
        <v>0</v>
      </c>
      <c r="O248">
        <f t="shared" si="76"/>
        <v>0</v>
      </c>
      <c r="P248" s="1">
        <f t="shared" si="77"/>
        <v>0</v>
      </c>
      <c r="Q248" s="22">
        <f t="shared" si="81"/>
        <v>0</v>
      </c>
      <c r="R248" s="19">
        <f t="shared" si="78"/>
        <v>0</v>
      </c>
      <c r="S248" s="1">
        <f t="shared" si="82"/>
        <v>0</v>
      </c>
      <c r="T248" s="1">
        <f t="shared" si="83"/>
        <v>0</v>
      </c>
      <c r="U248" s="42" t="str">
        <f t="shared" si="79"/>
        <v xml:space="preserve"> </v>
      </c>
      <c r="Z248" s="14"/>
    </row>
    <row r="249" spans="1:26" ht="15.75" x14ac:dyDescent="0.25">
      <c r="A249" s="3">
        <v>246</v>
      </c>
      <c r="B249" s="4" t="str">
        <f t="shared" si="65"/>
        <v xml:space="preserve"> </v>
      </c>
      <c r="C249" s="1">
        <f t="shared" si="66"/>
        <v>246</v>
      </c>
      <c r="D249" t="str">
        <f t="shared" si="67"/>
        <v>ZEN TOMMASO</v>
      </c>
      <c r="E249" s="1" t="str">
        <f t="shared" si="68"/>
        <v>W03138</v>
      </c>
      <c r="F249" s="1">
        <f t="shared" si="72"/>
        <v>0</v>
      </c>
      <c r="G249" s="1" t="str">
        <f t="shared" si="80"/>
        <v xml:space="preserve"> </v>
      </c>
      <c r="H249" s="42" t="str">
        <f t="shared" si="73"/>
        <v>ZEN TOMMASO</v>
      </c>
      <c r="I249" s="1" t="str">
        <f t="shared" si="69"/>
        <v>VEN</v>
      </c>
      <c r="J249" s="1">
        <f t="shared" si="70"/>
        <v>85</v>
      </c>
      <c r="K249" s="1" t="str">
        <f t="shared" si="71"/>
        <v>SENIOR</v>
      </c>
      <c r="L249" s="7"/>
      <c r="M249">
        <f t="shared" si="74"/>
        <v>0</v>
      </c>
      <c r="N249">
        <f t="shared" si="75"/>
        <v>0</v>
      </c>
      <c r="O249">
        <f t="shared" si="76"/>
        <v>0</v>
      </c>
      <c r="P249" s="1">
        <f t="shared" si="77"/>
        <v>0</v>
      </c>
      <c r="Q249" s="22">
        <f t="shared" si="81"/>
        <v>0</v>
      </c>
      <c r="R249" s="19">
        <f t="shared" si="78"/>
        <v>0</v>
      </c>
      <c r="S249" s="1">
        <f t="shared" si="82"/>
        <v>0</v>
      </c>
      <c r="T249" s="1">
        <f t="shared" si="83"/>
        <v>0</v>
      </c>
      <c r="U249" s="42" t="str">
        <f t="shared" si="79"/>
        <v xml:space="preserve"> </v>
      </c>
      <c r="Z249" s="14"/>
    </row>
    <row r="250" spans="1:26" ht="15.75" x14ac:dyDescent="0.25">
      <c r="A250" s="3">
        <v>247</v>
      </c>
      <c r="B250" s="4">
        <f t="shared" si="65"/>
        <v>247</v>
      </c>
      <c r="C250" s="1" t="str">
        <f t="shared" si="66"/>
        <v xml:space="preserve"> </v>
      </c>
      <c r="D250" t="str">
        <f t="shared" si="67"/>
        <v xml:space="preserve"> </v>
      </c>
      <c r="E250" s="1" t="str">
        <f t="shared" si="68"/>
        <v xml:space="preserve"> </v>
      </c>
      <c r="F250" s="1">
        <f t="shared" si="72"/>
        <v>0</v>
      </c>
      <c r="G250" s="1" t="str">
        <f t="shared" si="80"/>
        <v xml:space="preserve"> </v>
      </c>
      <c r="H250" s="42" t="str">
        <f t="shared" si="73"/>
        <v xml:space="preserve"> </v>
      </c>
      <c r="I250" s="1" t="str">
        <f t="shared" si="69"/>
        <v xml:space="preserve"> </v>
      </c>
      <c r="J250" s="1" t="str">
        <f t="shared" si="70"/>
        <v xml:space="preserve"> </v>
      </c>
      <c r="K250" s="1" t="str">
        <f t="shared" si="71"/>
        <v xml:space="preserve"> </v>
      </c>
      <c r="L250" s="7"/>
      <c r="M250">
        <f t="shared" si="74"/>
        <v>0</v>
      </c>
      <c r="N250">
        <f t="shared" si="75"/>
        <v>0</v>
      </c>
      <c r="O250">
        <f t="shared" si="76"/>
        <v>0</v>
      </c>
      <c r="P250" s="1">
        <f t="shared" si="77"/>
        <v>0</v>
      </c>
      <c r="Q250" s="22">
        <f t="shared" si="81"/>
        <v>0</v>
      </c>
      <c r="R250" s="19">
        <f t="shared" si="78"/>
        <v>0</v>
      </c>
      <c r="S250" s="1">
        <f t="shared" si="82"/>
        <v>0</v>
      </c>
      <c r="T250" s="1">
        <f t="shared" si="83"/>
        <v>0</v>
      </c>
      <c r="U250" s="42" t="str">
        <f t="shared" si="79"/>
        <v xml:space="preserve"> </v>
      </c>
      <c r="Z250" s="14"/>
    </row>
    <row r="251" spans="1:26" ht="15.75" x14ac:dyDescent="0.25">
      <c r="A251" s="3">
        <v>248</v>
      </c>
      <c r="B251" s="4">
        <f t="shared" si="65"/>
        <v>248</v>
      </c>
      <c r="C251" s="1" t="str">
        <f t="shared" si="66"/>
        <v xml:space="preserve"> </v>
      </c>
      <c r="D251" t="str">
        <f t="shared" si="67"/>
        <v xml:space="preserve"> </v>
      </c>
      <c r="E251" s="1" t="str">
        <f t="shared" si="68"/>
        <v xml:space="preserve"> </v>
      </c>
      <c r="F251" s="1">
        <f t="shared" si="72"/>
        <v>0</v>
      </c>
      <c r="G251" s="1" t="str">
        <f t="shared" si="80"/>
        <v xml:space="preserve"> </v>
      </c>
      <c r="H251" s="42" t="str">
        <f t="shared" si="73"/>
        <v xml:space="preserve"> </v>
      </c>
      <c r="I251" s="1" t="str">
        <f t="shared" si="69"/>
        <v xml:space="preserve"> </v>
      </c>
      <c r="J251" s="1" t="str">
        <f t="shared" si="70"/>
        <v xml:space="preserve"> </v>
      </c>
      <c r="K251" s="1" t="str">
        <f t="shared" si="71"/>
        <v xml:space="preserve"> </v>
      </c>
      <c r="L251" s="7"/>
      <c r="M251">
        <f t="shared" si="74"/>
        <v>0</v>
      </c>
      <c r="N251">
        <f t="shared" si="75"/>
        <v>0</v>
      </c>
      <c r="O251">
        <f t="shared" si="76"/>
        <v>0</v>
      </c>
      <c r="P251" s="1">
        <f t="shared" si="77"/>
        <v>0</v>
      </c>
      <c r="Q251" s="22">
        <f t="shared" si="81"/>
        <v>0</v>
      </c>
      <c r="R251" s="19">
        <f t="shared" si="78"/>
        <v>0</v>
      </c>
      <c r="S251" s="1">
        <f t="shared" si="82"/>
        <v>0</v>
      </c>
      <c r="T251" s="1">
        <f t="shared" si="83"/>
        <v>0</v>
      </c>
      <c r="U251" s="42" t="str">
        <f t="shared" si="79"/>
        <v xml:space="preserve"> </v>
      </c>
      <c r="Z251" s="14"/>
    </row>
    <row r="252" spans="1:26" ht="15.75" x14ac:dyDescent="0.25">
      <c r="A252" s="3">
        <v>249</v>
      </c>
      <c r="B252" s="4" t="str">
        <f t="shared" si="65"/>
        <v xml:space="preserve"> </v>
      </c>
      <c r="C252" s="1">
        <f t="shared" si="66"/>
        <v>249</v>
      </c>
      <c r="D252" t="str">
        <f t="shared" si="67"/>
        <v>ALUNNI MINCIOTTI GIORGIA</v>
      </c>
      <c r="E252" s="1" t="str">
        <f t="shared" si="68"/>
        <v>Y01695</v>
      </c>
      <c r="F252" s="1">
        <f t="shared" si="72"/>
        <v>0</v>
      </c>
      <c r="G252" s="1" t="str">
        <f t="shared" si="80"/>
        <v xml:space="preserve"> </v>
      </c>
      <c r="H252" s="42" t="str">
        <f t="shared" si="73"/>
        <v>ALUNNI MINCIOTTI GIORGIA</v>
      </c>
      <c r="I252" s="1" t="str">
        <f t="shared" si="69"/>
        <v>TOS</v>
      </c>
      <c r="J252" s="1">
        <f t="shared" si="70"/>
        <v>85</v>
      </c>
      <c r="K252" s="1" t="str">
        <f t="shared" si="71"/>
        <v>SENIOR</v>
      </c>
      <c r="L252" s="7"/>
      <c r="M252">
        <f t="shared" si="74"/>
        <v>0</v>
      </c>
      <c r="N252">
        <f t="shared" si="75"/>
        <v>0</v>
      </c>
      <c r="O252">
        <f t="shared" si="76"/>
        <v>0</v>
      </c>
      <c r="P252" s="1">
        <f t="shared" si="77"/>
        <v>0</v>
      </c>
      <c r="Q252" s="22">
        <f t="shared" si="81"/>
        <v>0</v>
      </c>
      <c r="R252" s="19">
        <f t="shared" si="78"/>
        <v>0</v>
      </c>
      <c r="S252" s="1">
        <f t="shared" si="82"/>
        <v>0</v>
      </c>
      <c r="T252" s="1">
        <f t="shared" si="83"/>
        <v>0</v>
      </c>
      <c r="U252" s="42" t="str">
        <f t="shared" si="79"/>
        <v xml:space="preserve"> </v>
      </c>
      <c r="Z252" s="14"/>
    </row>
    <row r="253" spans="1:26" ht="15.75" x14ac:dyDescent="0.25">
      <c r="A253" s="3">
        <v>250</v>
      </c>
      <c r="B253" s="4">
        <f t="shared" si="65"/>
        <v>250</v>
      </c>
      <c r="C253" s="1" t="str">
        <f t="shared" si="66"/>
        <v xml:space="preserve"> </v>
      </c>
      <c r="D253" t="str">
        <f t="shared" si="67"/>
        <v xml:space="preserve"> </v>
      </c>
      <c r="E253" s="1" t="str">
        <f t="shared" si="68"/>
        <v xml:space="preserve"> </v>
      </c>
      <c r="F253" s="1">
        <f t="shared" si="72"/>
        <v>0</v>
      </c>
      <c r="G253" s="1" t="str">
        <f t="shared" si="80"/>
        <v xml:space="preserve"> </v>
      </c>
      <c r="H253" s="42" t="str">
        <f t="shared" si="73"/>
        <v xml:space="preserve"> </v>
      </c>
      <c r="I253" s="1" t="str">
        <f t="shared" si="69"/>
        <v xml:space="preserve"> </v>
      </c>
      <c r="J253" s="1" t="str">
        <f t="shared" si="70"/>
        <v xml:space="preserve"> </v>
      </c>
      <c r="K253" s="1" t="str">
        <f t="shared" si="71"/>
        <v xml:space="preserve"> </v>
      </c>
      <c r="L253" s="7"/>
      <c r="M253">
        <f t="shared" si="74"/>
        <v>0</v>
      </c>
      <c r="N253">
        <f t="shared" si="75"/>
        <v>0</v>
      </c>
      <c r="O253">
        <f t="shared" si="76"/>
        <v>0</v>
      </c>
      <c r="P253" s="1">
        <f t="shared" si="77"/>
        <v>0</v>
      </c>
      <c r="Q253" s="22">
        <f t="shared" si="81"/>
        <v>0</v>
      </c>
      <c r="R253" s="19">
        <f t="shared" si="78"/>
        <v>0</v>
      </c>
      <c r="S253" s="1">
        <f t="shared" si="82"/>
        <v>0</v>
      </c>
      <c r="T253" s="1">
        <f t="shared" si="83"/>
        <v>0</v>
      </c>
      <c r="U253" s="42" t="str">
        <f t="shared" si="79"/>
        <v xml:space="preserve"> </v>
      </c>
      <c r="Z253" s="14"/>
    </row>
    <row r="254" spans="1:26" ht="15.75" x14ac:dyDescent="0.25">
      <c r="A254" s="3">
        <v>251</v>
      </c>
      <c r="B254" s="4">
        <f t="shared" si="65"/>
        <v>251</v>
      </c>
      <c r="C254" s="1" t="str">
        <f t="shared" si="66"/>
        <v xml:space="preserve"> </v>
      </c>
      <c r="D254" t="str">
        <f t="shared" si="67"/>
        <v xml:space="preserve"> </v>
      </c>
      <c r="E254" s="1" t="str">
        <f t="shared" si="68"/>
        <v xml:space="preserve"> </v>
      </c>
      <c r="F254" s="1">
        <f t="shared" si="72"/>
        <v>0</v>
      </c>
      <c r="G254" s="1" t="str">
        <f t="shared" si="80"/>
        <v xml:space="preserve"> </v>
      </c>
      <c r="H254" s="42" t="str">
        <f t="shared" si="73"/>
        <v xml:space="preserve"> </v>
      </c>
      <c r="I254" s="1" t="str">
        <f t="shared" si="69"/>
        <v xml:space="preserve"> </v>
      </c>
      <c r="J254" s="1" t="str">
        <f t="shared" si="70"/>
        <v xml:space="preserve"> </v>
      </c>
      <c r="K254" s="1" t="str">
        <f t="shared" si="71"/>
        <v xml:space="preserve"> </v>
      </c>
      <c r="L254" s="7"/>
      <c r="M254">
        <f t="shared" si="74"/>
        <v>0</v>
      </c>
      <c r="N254">
        <f t="shared" si="75"/>
        <v>0</v>
      </c>
      <c r="O254">
        <f t="shared" si="76"/>
        <v>0</v>
      </c>
      <c r="P254" s="1">
        <f t="shared" si="77"/>
        <v>0</v>
      </c>
      <c r="Q254" s="22">
        <f t="shared" si="81"/>
        <v>0</v>
      </c>
      <c r="R254" s="19">
        <f t="shared" si="78"/>
        <v>0</v>
      </c>
      <c r="S254" s="1">
        <f t="shared" si="82"/>
        <v>0</v>
      </c>
      <c r="T254" s="1">
        <f t="shared" si="83"/>
        <v>0</v>
      </c>
      <c r="U254" s="42" t="str">
        <f t="shared" si="79"/>
        <v xml:space="preserve"> </v>
      </c>
      <c r="Z254" s="14"/>
    </row>
    <row r="255" spans="1:26" ht="15.75" x14ac:dyDescent="0.25">
      <c r="A255" s="3">
        <v>252</v>
      </c>
      <c r="B255" s="4">
        <f t="shared" si="65"/>
        <v>252</v>
      </c>
      <c r="C255" s="1" t="str">
        <f t="shared" si="66"/>
        <v xml:space="preserve"> </v>
      </c>
      <c r="D255" t="str">
        <f t="shared" si="67"/>
        <v xml:space="preserve"> </v>
      </c>
      <c r="E255" s="1" t="str">
        <f t="shared" si="68"/>
        <v xml:space="preserve"> </v>
      </c>
      <c r="F255" s="1">
        <f t="shared" si="72"/>
        <v>0</v>
      </c>
      <c r="G255" s="1" t="str">
        <f t="shared" si="80"/>
        <v xml:space="preserve"> </v>
      </c>
      <c r="H255" s="42" t="str">
        <f t="shared" si="73"/>
        <v xml:space="preserve"> </v>
      </c>
      <c r="I255" s="1" t="str">
        <f t="shared" si="69"/>
        <v xml:space="preserve"> </v>
      </c>
      <c r="J255" s="1" t="str">
        <f t="shared" si="70"/>
        <v xml:space="preserve"> </v>
      </c>
      <c r="K255" s="1" t="str">
        <f t="shared" si="71"/>
        <v xml:space="preserve"> </v>
      </c>
      <c r="L255" s="7"/>
      <c r="M255">
        <f t="shared" si="74"/>
        <v>0</v>
      </c>
      <c r="N255">
        <f t="shared" si="75"/>
        <v>0</v>
      </c>
      <c r="O255">
        <f t="shared" si="76"/>
        <v>0</v>
      </c>
      <c r="P255" s="1">
        <f t="shared" si="77"/>
        <v>0</v>
      </c>
      <c r="Q255" s="22">
        <f t="shared" si="81"/>
        <v>0</v>
      </c>
      <c r="R255" s="19">
        <f t="shared" si="78"/>
        <v>0</v>
      </c>
      <c r="S255" s="1">
        <f t="shared" si="82"/>
        <v>0</v>
      </c>
      <c r="T255" s="1">
        <f t="shared" si="83"/>
        <v>0</v>
      </c>
      <c r="U255" s="42" t="str">
        <f t="shared" si="79"/>
        <v xml:space="preserve"> </v>
      </c>
      <c r="Z255" s="14"/>
    </row>
    <row r="256" spans="1:26" ht="15.75" x14ac:dyDescent="0.25">
      <c r="A256" s="3">
        <v>253</v>
      </c>
      <c r="B256" s="4">
        <f t="shared" si="65"/>
        <v>253</v>
      </c>
      <c r="C256" s="1" t="str">
        <f t="shared" si="66"/>
        <v xml:space="preserve"> </v>
      </c>
      <c r="D256" t="str">
        <f t="shared" si="67"/>
        <v xml:space="preserve"> </v>
      </c>
      <c r="E256" s="1" t="str">
        <f t="shared" si="68"/>
        <v xml:space="preserve"> </v>
      </c>
      <c r="F256" s="1">
        <f t="shared" si="72"/>
        <v>0</v>
      </c>
      <c r="G256" s="1" t="str">
        <f t="shared" si="80"/>
        <v xml:space="preserve"> </v>
      </c>
      <c r="H256" s="42" t="str">
        <f t="shared" si="73"/>
        <v xml:space="preserve"> </v>
      </c>
      <c r="I256" s="1" t="str">
        <f t="shared" si="69"/>
        <v xml:space="preserve"> </v>
      </c>
      <c r="J256" s="1" t="str">
        <f t="shared" si="70"/>
        <v xml:space="preserve"> </v>
      </c>
      <c r="K256" s="1" t="str">
        <f t="shared" si="71"/>
        <v xml:space="preserve"> </v>
      </c>
      <c r="L256" s="7"/>
      <c r="M256">
        <f t="shared" si="74"/>
        <v>0</v>
      </c>
      <c r="N256">
        <f t="shared" si="75"/>
        <v>0</v>
      </c>
      <c r="O256">
        <f t="shared" si="76"/>
        <v>0</v>
      </c>
      <c r="P256" s="1">
        <f t="shared" si="77"/>
        <v>0</v>
      </c>
      <c r="Q256" s="22">
        <f t="shared" si="81"/>
        <v>0</v>
      </c>
      <c r="R256" s="19">
        <f t="shared" si="78"/>
        <v>0</v>
      </c>
      <c r="S256" s="1">
        <f t="shared" si="82"/>
        <v>0</v>
      </c>
      <c r="T256" s="1">
        <f t="shared" si="83"/>
        <v>0</v>
      </c>
      <c r="U256" s="42" t="str">
        <f t="shared" si="79"/>
        <v xml:space="preserve"> </v>
      </c>
      <c r="Z256" s="14"/>
    </row>
    <row r="257" spans="1:26" ht="15.75" x14ac:dyDescent="0.25">
      <c r="A257" s="3">
        <v>254</v>
      </c>
      <c r="B257" s="4">
        <f t="shared" si="65"/>
        <v>254</v>
      </c>
      <c r="C257" s="1" t="str">
        <f t="shared" si="66"/>
        <v xml:space="preserve"> </v>
      </c>
      <c r="D257" t="str">
        <f t="shared" si="67"/>
        <v xml:space="preserve"> </v>
      </c>
      <c r="E257" s="1" t="str">
        <f t="shared" si="68"/>
        <v xml:space="preserve"> </v>
      </c>
      <c r="F257" s="1">
        <f t="shared" si="72"/>
        <v>0</v>
      </c>
      <c r="G257" s="1" t="str">
        <f t="shared" si="80"/>
        <v xml:space="preserve"> </v>
      </c>
      <c r="H257" s="42" t="str">
        <f t="shared" si="73"/>
        <v xml:space="preserve"> </v>
      </c>
      <c r="I257" s="1" t="str">
        <f t="shared" si="69"/>
        <v xml:space="preserve"> </v>
      </c>
      <c r="J257" s="1" t="str">
        <f t="shared" si="70"/>
        <v xml:space="preserve"> </v>
      </c>
      <c r="K257" s="1" t="str">
        <f t="shared" si="71"/>
        <v xml:space="preserve"> </v>
      </c>
      <c r="L257" s="7"/>
      <c r="M257">
        <f t="shared" si="74"/>
        <v>0</v>
      </c>
      <c r="N257">
        <f t="shared" si="75"/>
        <v>0</v>
      </c>
      <c r="O257">
        <f t="shared" si="76"/>
        <v>0</v>
      </c>
      <c r="P257" s="1">
        <f t="shared" si="77"/>
        <v>0</v>
      </c>
      <c r="Q257" s="22">
        <f t="shared" si="81"/>
        <v>0</v>
      </c>
      <c r="R257" s="19">
        <f t="shared" si="78"/>
        <v>0</v>
      </c>
      <c r="S257" s="1">
        <f t="shared" si="82"/>
        <v>0</v>
      </c>
      <c r="T257" s="1">
        <f t="shared" si="83"/>
        <v>0</v>
      </c>
      <c r="U257" s="42" t="str">
        <f t="shared" si="79"/>
        <v xml:space="preserve"> </v>
      </c>
      <c r="Z257" s="14"/>
    </row>
    <row r="258" spans="1:26" ht="15.75" x14ac:dyDescent="0.25">
      <c r="A258" s="3">
        <v>255</v>
      </c>
      <c r="B258" s="4">
        <f t="shared" si="65"/>
        <v>255</v>
      </c>
      <c r="C258" s="1" t="str">
        <f t="shared" si="66"/>
        <v xml:space="preserve"> </v>
      </c>
      <c r="D258" t="str">
        <f t="shared" si="67"/>
        <v xml:space="preserve"> </v>
      </c>
      <c r="E258" s="1" t="str">
        <f t="shared" si="68"/>
        <v xml:space="preserve"> </v>
      </c>
      <c r="F258" s="1">
        <f t="shared" si="72"/>
        <v>0</v>
      </c>
      <c r="G258" s="1" t="str">
        <f t="shared" si="80"/>
        <v xml:space="preserve"> </v>
      </c>
      <c r="H258" s="42" t="str">
        <f t="shared" si="73"/>
        <v xml:space="preserve"> </v>
      </c>
      <c r="I258" s="1" t="str">
        <f t="shared" si="69"/>
        <v xml:space="preserve"> </v>
      </c>
      <c r="J258" s="1" t="str">
        <f t="shared" si="70"/>
        <v xml:space="preserve"> </v>
      </c>
      <c r="K258" s="1" t="str">
        <f t="shared" si="71"/>
        <v xml:space="preserve"> </v>
      </c>
      <c r="L258" s="7"/>
      <c r="M258">
        <f t="shared" si="74"/>
        <v>0</v>
      </c>
      <c r="N258">
        <f t="shared" si="75"/>
        <v>0</v>
      </c>
      <c r="O258">
        <f t="shared" si="76"/>
        <v>0</v>
      </c>
      <c r="P258" s="1">
        <f t="shared" si="77"/>
        <v>0</v>
      </c>
      <c r="Q258" s="22">
        <f t="shared" si="81"/>
        <v>0</v>
      </c>
      <c r="R258" s="19">
        <f t="shared" si="78"/>
        <v>0</v>
      </c>
      <c r="S258" s="1">
        <f t="shared" si="82"/>
        <v>0</v>
      </c>
      <c r="T258" s="1">
        <f t="shared" si="83"/>
        <v>0</v>
      </c>
      <c r="U258" s="42" t="str">
        <f t="shared" si="79"/>
        <v xml:space="preserve"> </v>
      </c>
      <c r="Z258" s="14"/>
    </row>
    <row r="259" spans="1:26" ht="15.75" x14ac:dyDescent="0.25">
      <c r="A259" s="3">
        <v>256</v>
      </c>
      <c r="B259" s="4">
        <f t="shared" si="65"/>
        <v>256</v>
      </c>
      <c r="C259" s="1" t="str">
        <f t="shared" si="66"/>
        <v xml:space="preserve"> </v>
      </c>
      <c r="D259" t="str">
        <f t="shared" si="67"/>
        <v xml:space="preserve"> </v>
      </c>
      <c r="E259" s="1" t="str">
        <f t="shared" si="68"/>
        <v xml:space="preserve"> </v>
      </c>
      <c r="F259" s="1">
        <f t="shared" si="72"/>
        <v>0</v>
      </c>
      <c r="G259" s="1" t="str">
        <f t="shared" si="80"/>
        <v xml:space="preserve"> </v>
      </c>
      <c r="H259" s="42" t="str">
        <f t="shared" si="73"/>
        <v xml:space="preserve"> </v>
      </c>
      <c r="I259" s="1" t="str">
        <f t="shared" si="69"/>
        <v xml:space="preserve"> </v>
      </c>
      <c r="J259" s="1" t="str">
        <f t="shared" si="70"/>
        <v xml:space="preserve"> </v>
      </c>
      <c r="K259" s="1" t="str">
        <f t="shared" si="71"/>
        <v xml:space="preserve"> </v>
      </c>
      <c r="L259" s="7"/>
      <c r="M259">
        <f t="shared" si="74"/>
        <v>0</v>
      </c>
      <c r="N259">
        <f t="shared" si="75"/>
        <v>0</v>
      </c>
      <c r="O259">
        <f t="shared" si="76"/>
        <v>0</v>
      </c>
      <c r="P259" s="1">
        <f t="shared" si="77"/>
        <v>0</v>
      </c>
      <c r="Q259" s="22">
        <f t="shared" si="81"/>
        <v>0</v>
      </c>
      <c r="R259" s="19">
        <f t="shared" si="78"/>
        <v>0</v>
      </c>
      <c r="S259" s="1">
        <f t="shared" si="82"/>
        <v>0</v>
      </c>
      <c r="T259" s="1">
        <f t="shared" si="83"/>
        <v>0</v>
      </c>
      <c r="U259" s="42" t="str">
        <f t="shared" si="79"/>
        <v xml:space="preserve"> </v>
      </c>
      <c r="Z259" s="14"/>
    </row>
    <row r="260" spans="1:26" ht="15.75" x14ac:dyDescent="0.25">
      <c r="A260" s="3">
        <v>257</v>
      </c>
      <c r="B260" s="4">
        <f t="shared" ref="B260:B323" si="84">IF(A260=C260," ",A260)</f>
        <v>257</v>
      </c>
      <c r="C260" s="1" t="str">
        <f t="shared" ref="C260:C323" si="85">_xlfn.IFNA(VLOOKUP(A260,$M$4:$N$1002,2,FALSE)," ")</f>
        <v xml:space="preserve"> </v>
      </c>
      <c r="D260" t="str">
        <f t="shared" ref="D260:D323" si="86">_xlfn.IFNA(VLOOKUP(C260,$N$4:$O$1002,2,FALSE)," ")</f>
        <v xml:space="preserve"> </v>
      </c>
      <c r="E260" s="1" t="str">
        <f t="shared" ref="E260:E323" si="87">_xlfn.IFNA(VLOOKUP(C260,$N$4:$U$1002,3,FALSE)," ")</f>
        <v xml:space="preserve"> </v>
      </c>
      <c r="F260" s="1">
        <f t="shared" si="72"/>
        <v>0</v>
      </c>
      <c r="G260" s="1" t="str">
        <f t="shared" si="80"/>
        <v xml:space="preserve"> </v>
      </c>
      <c r="H260" s="42" t="str">
        <f t="shared" si="73"/>
        <v xml:space="preserve"> </v>
      </c>
      <c r="I260" s="1" t="str">
        <f t="shared" ref="I260:I323" si="88">_xlfn.IFNA(VLOOKUP(D260,$O$4:$S$1002,4,FALSE)," ")</f>
        <v xml:space="preserve"> </v>
      </c>
      <c r="J260" s="1" t="str">
        <f t="shared" ref="J260:J323" si="89">_xlfn.IFNA(VLOOKUP(D260,$O$4:$S$1002,5,FALSE)," ")</f>
        <v xml:space="preserve"> </v>
      </c>
      <c r="K260" s="1" t="str">
        <f t="shared" ref="K260:K323" si="90">_xlfn.IFNA(VLOOKUP(D260,$O$4:$T$1002,6,FALSE)," ")</f>
        <v xml:space="preserve"> </v>
      </c>
      <c r="L260" s="7"/>
      <c r="M260">
        <f t="shared" si="74"/>
        <v>0</v>
      </c>
      <c r="N260">
        <f t="shared" si="75"/>
        <v>0</v>
      </c>
      <c r="O260">
        <f t="shared" si="76"/>
        <v>0</v>
      </c>
      <c r="P260" s="1">
        <f t="shared" si="77"/>
        <v>0</v>
      </c>
      <c r="Q260" s="22">
        <f t="shared" si="81"/>
        <v>0</v>
      </c>
      <c r="R260" s="19">
        <f t="shared" si="78"/>
        <v>0</v>
      </c>
      <c r="S260" s="1">
        <f t="shared" si="82"/>
        <v>0</v>
      </c>
      <c r="T260" s="1">
        <f t="shared" si="83"/>
        <v>0</v>
      </c>
      <c r="U260" s="42" t="str">
        <f t="shared" si="79"/>
        <v xml:space="preserve"> </v>
      </c>
      <c r="Z260" s="14"/>
    </row>
    <row r="261" spans="1:26" ht="15.75" x14ac:dyDescent="0.25">
      <c r="A261" s="3">
        <v>258</v>
      </c>
      <c r="B261" s="4">
        <f t="shared" si="84"/>
        <v>258</v>
      </c>
      <c r="C261" s="1" t="str">
        <f t="shared" si="85"/>
        <v xml:space="preserve"> </v>
      </c>
      <c r="D261" t="str">
        <f t="shared" si="86"/>
        <v xml:space="preserve"> </v>
      </c>
      <c r="E261" s="1" t="str">
        <f t="shared" si="87"/>
        <v xml:space="preserve"> </v>
      </c>
      <c r="F261" s="1">
        <f t="shared" ref="F261:F324" si="91">IF(G261="licenza 23 da rinnovare",1,0)</f>
        <v>0</v>
      </c>
      <c r="G261" s="1" t="str">
        <f t="shared" si="80"/>
        <v xml:space="preserve"> </v>
      </c>
      <c r="H261" s="42" t="str">
        <f t="shared" ref="H261:H324" si="92">_xlfn.IFNA(VLOOKUP(C261,$N$4:$W$1002,8,FALSE)," ")</f>
        <v xml:space="preserve"> </v>
      </c>
      <c r="I261" s="1" t="str">
        <f t="shared" si="88"/>
        <v xml:space="preserve"> </v>
      </c>
      <c r="J261" s="1" t="str">
        <f t="shared" si="89"/>
        <v xml:space="preserve"> </v>
      </c>
      <c r="K261" s="1" t="str">
        <f t="shared" si="90"/>
        <v xml:space="preserve"> </v>
      </c>
      <c r="L261" s="7"/>
      <c r="M261">
        <f t="shared" ref="M261:M324" si="93">X261</f>
        <v>0</v>
      </c>
      <c r="N261">
        <f t="shared" ref="N261:N324" si="94">X261</f>
        <v>0</v>
      </c>
      <c r="O261">
        <f t="shared" ref="O261:O324" si="95">Y261</f>
        <v>0</v>
      </c>
      <c r="P261" s="1">
        <f t="shared" ref="P261:P324" si="96">W261</f>
        <v>0</v>
      </c>
      <c r="Q261" s="22">
        <f t="shared" si="81"/>
        <v>0</v>
      </c>
      <c r="R261" s="19">
        <f t="shared" ref="R261:R324" si="97">AA261</f>
        <v>0</v>
      </c>
      <c r="S261" s="1">
        <f t="shared" si="82"/>
        <v>0</v>
      </c>
      <c r="T261" s="1">
        <f t="shared" si="83"/>
        <v>0</v>
      </c>
      <c r="U261" s="42" t="str">
        <f t="shared" ref="U261:U324" si="98">IF(AD261&gt;0,AD261," ")</f>
        <v xml:space="preserve"> </v>
      </c>
      <c r="Z261" s="14"/>
    </row>
    <row r="262" spans="1:26" ht="15.75" x14ac:dyDescent="0.25">
      <c r="A262" s="3">
        <v>259</v>
      </c>
      <c r="B262" s="4" t="str">
        <f t="shared" si="84"/>
        <v xml:space="preserve"> </v>
      </c>
      <c r="C262" s="1">
        <f t="shared" si="85"/>
        <v>259</v>
      </c>
      <c r="D262" t="str">
        <f t="shared" si="86"/>
        <v>MASTROPIETRO MATTIA</v>
      </c>
      <c r="E262" s="1" t="str">
        <f t="shared" si="87"/>
        <v>Y00034</v>
      </c>
      <c r="F262" s="1">
        <f t="shared" si="91"/>
        <v>0</v>
      </c>
      <c r="G262" s="1" t="str">
        <f t="shared" ref="G262:G325" si="99">IF(D262=H262," ","licenza 23 da rinnovare")</f>
        <v xml:space="preserve"> </v>
      </c>
      <c r="H262" s="42" t="str">
        <f t="shared" si="92"/>
        <v>MASTROPIETRO MATTIA</v>
      </c>
      <c r="I262" s="1" t="str">
        <f t="shared" si="88"/>
        <v>VEN</v>
      </c>
      <c r="J262" s="1">
        <f t="shared" si="89"/>
        <v>85</v>
      </c>
      <c r="K262" s="1" t="str">
        <f t="shared" si="90"/>
        <v>JUNIOR</v>
      </c>
      <c r="L262" s="7"/>
      <c r="M262">
        <f t="shared" si="93"/>
        <v>0</v>
      </c>
      <c r="N262">
        <f t="shared" si="94"/>
        <v>0</v>
      </c>
      <c r="O262">
        <f t="shared" si="95"/>
        <v>0</v>
      </c>
      <c r="P262" s="1">
        <f t="shared" si="96"/>
        <v>0</v>
      </c>
      <c r="Q262" s="22">
        <f t="shared" si="81"/>
        <v>0</v>
      </c>
      <c r="R262" s="19">
        <f t="shared" si="97"/>
        <v>0</v>
      </c>
      <c r="S262" s="1">
        <f t="shared" si="82"/>
        <v>0</v>
      </c>
      <c r="T262" s="1">
        <f t="shared" si="83"/>
        <v>0</v>
      </c>
      <c r="U262" s="42" t="str">
        <f t="shared" si="98"/>
        <v xml:space="preserve"> </v>
      </c>
      <c r="Z262" s="14"/>
    </row>
    <row r="263" spans="1:26" ht="15.75" x14ac:dyDescent="0.25">
      <c r="A263" s="3">
        <v>260</v>
      </c>
      <c r="B263" s="4">
        <f t="shared" si="84"/>
        <v>260</v>
      </c>
      <c r="C263" s="1" t="str">
        <f t="shared" si="85"/>
        <v xml:space="preserve"> </v>
      </c>
      <c r="D263" t="str">
        <f t="shared" si="86"/>
        <v xml:space="preserve"> </v>
      </c>
      <c r="E263" s="1" t="str">
        <f t="shared" si="87"/>
        <v xml:space="preserve"> </v>
      </c>
      <c r="F263" s="1">
        <f t="shared" si="91"/>
        <v>0</v>
      </c>
      <c r="G263" s="1" t="str">
        <f t="shared" si="99"/>
        <v xml:space="preserve"> </v>
      </c>
      <c r="H263" s="42" t="str">
        <f t="shared" si="92"/>
        <v xml:space="preserve"> </v>
      </c>
      <c r="I263" s="1" t="str">
        <f t="shared" si="88"/>
        <v xml:space="preserve"> </v>
      </c>
      <c r="J263" s="1" t="str">
        <f t="shared" si="89"/>
        <v xml:space="preserve"> </v>
      </c>
      <c r="K263" s="1" t="str">
        <f t="shared" si="90"/>
        <v xml:space="preserve"> </v>
      </c>
      <c r="L263" s="7"/>
      <c r="M263">
        <f t="shared" si="93"/>
        <v>0</v>
      </c>
      <c r="N263">
        <f t="shared" si="94"/>
        <v>0</v>
      </c>
      <c r="O263">
        <f t="shared" si="95"/>
        <v>0</v>
      </c>
      <c r="P263" s="1">
        <f t="shared" si="96"/>
        <v>0</v>
      </c>
      <c r="Q263" s="22">
        <f t="shared" si="81"/>
        <v>0</v>
      </c>
      <c r="R263" s="19">
        <f t="shared" si="97"/>
        <v>0</v>
      </c>
      <c r="S263" s="1">
        <f t="shared" si="82"/>
        <v>0</v>
      </c>
      <c r="T263" s="1">
        <f t="shared" si="83"/>
        <v>0</v>
      </c>
      <c r="U263" s="42" t="str">
        <f t="shared" si="98"/>
        <v xml:space="preserve"> </v>
      </c>
      <c r="Z263" s="14"/>
    </row>
    <row r="264" spans="1:26" ht="15.75" x14ac:dyDescent="0.25">
      <c r="A264" s="3">
        <v>261</v>
      </c>
      <c r="B264" s="4">
        <f t="shared" si="84"/>
        <v>261</v>
      </c>
      <c r="C264" s="1" t="str">
        <f t="shared" si="85"/>
        <v xml:space="preserve"> </v>
      </c>
      <c r="D264" t="str">
        <f t="shared" si="86"/>
        <v xml:space="preserve"> </v>
      </c>
      <c r="E264" s="1" t="str">
        <f t="shared" si="87"/>
        <v xml:space="preserve"> </v>
      </c>
      <c r="F264" s="1">
        <f t="shared" si="91"/>
        <v>0</v>
      </c>
      <c r="G264" s="1" t="str">
        <f t="shared" si="99"/>
        <v xml:space="preserve"> </v>
      </c>
      <c r="H264" s="42" t="str">
        <f t="shared" si="92"/>
        <v xml:space="preserve"> </v>
      </c>
      <c r="I264" s="1" t="str">
        <f t="shared" si="88"/>
        <v xml:space="preserve"> </v>
      </c>
      <c r="J264" s="1" t="str">
        <f t="shared" si="89"/>
        <v xml:space="preserve"> </v>
      </c>
      <c r="K264" s="1" t="str">
        <f t="shared" si="90"/>
        <v xml:space="preserve"> </v>
      </c>
      <c r="L264" s="7"/>
      <c r="M264">
        <f t="shared" si="93"/>
        <v>0</v>
      </c>
      <c r="N264">
        <f t="shared" si="94"/>
        <v>0</v>
      </c>
      <c r="O264">
        <f t="shared" si="95"/>
        <v>0</v>
      </c>
      <c r="P264" s="1">
        <f t="shared" si="96"/>
        <v>0</v>
      </c>
      <c r="Q264" s="22">
        <f t="shared" si="81"/>
        <v>0</v>
      </c>
      <c r="R264" s="19">
        <f t="shared" si="97"/>
        <v>0</v>
      </c>
      <c r="S264" s="1">
        <f t="shared" si="82"/>
        <v>0</v>
      </c>
      <c r="T264" s="1">
        <f t="shared" si="83"/>
        <v>0</v>
      </c>
      <c r="U264" s="42" t="str">
        <f t="shared" si="98"/>
        <v xml:space="preserve"> </v>
      </c>
      <c r="Z264" s="14"/>
    </row>
    <row r="265" spans="1:26" ht="15.75" x14ac:dyDescent="0.25">
      <c r="A265" s="3">
        <v>262</v>
      </c>
      <c r="B265" s="4">
        <f t="shared" si="84"/>
        <v>262</v>
      </c>
      <c r="C265" s="1" t="str">
        <f t="shared" si="85"/>
        <v xml:space="preserve"> </v>
      </c>
      <c r="D265" t="str">
        <f t="shared" si="86"/>
        <v xml:space="preserve"> </v>
      </c>
      <c r="E265" s="1" t="str">
        <f t="shared" si="87"/>
        <v xml:space="preserve"> </v>
      </c>
      <c r="F265" s="1">
        <f t="shared" si="91"/>
        <v>0</v>
      </c>
      <c r="G265" s="1" t="str">
        <f t="shared" si="99"/>
        <v xml:space="preserve"> </v>
      </c>
      <c r="H265" s="42" t="str">
        <f t="shared" si="92"/>
        <v xml:space="preserve"> </v>
      </c>
      <c r="I265" s="1" t="str">
        <f t="shared" si="88"/>
        <v xml:space="preserve"> </v>
      </c>
      <c r="J265" s="1" t="str">
        <f t="shared" si="89"/>
        <v xml:space="preserve"> </v>
      </c>
      <c r="K265" s="1" t="str">
        <f t="shared" si="90"/>
        <v xml:space="preserve"> </v>
      </c>
      <c r="L265" s="7"/>
      <c r="M265">
        <f t="shared" si="93"/>
        <v>0</v>
      </c>
      <c r="N265">
        <f t="shared" si="94"/>
        <v>0</v>
      </c>
      <c r="O265">
        <f t="shared" si="95"/>
        <v>0</v>
      </c>
      <c r="P265" s="1">
        <f t="shared" si="96"/>
        <v>0</v>
      </c>
      <c r="Q265" s="22">
        <f t="shared" si="81"/>
        <v>0</v>
      </c>
      <c r="R265" s="19">
        <f t="shared" si="97"/>
        <v>0</v>
      </c>
      <c r="S265" s="1">
        <f t="shared" si="82"/>
        <v>0</v>
      </c>
      <c r="T265" s="1">
        <f t="shared" si="83"/>
        <v>0</v>
      </c>
      <c r="U265" s="42" t="str">
        <f t="shared" si="98"/>
        <v xml:space="preserve"> </v>
      </c>
      <c r="Z265" s="14"/>
    </row>
    <row r="266" spans="1:26" ht="15.75" x14ac:dyDescent="0.25">
      <c r="A266" s="3">
        <v>263</v>
      </c>
      <c r="B266" s="4">
        <f t="shared" si="84"/>
        <v>263</v>
      </c>
      <c r="C266" s="1" t="str">
        <f t="shared" si="85"/>
        <v xml:space="preserve"> </v>
      </c>
      <c r="D266" t="str">
        <f t="shared" si="86"/>
        <v xml:space="preserve"> </v>
      </c>
      <c r="E266" s="1" t="str">
        <f t="shared" si="87"/>
        <v xml:space="preserve"> </v>
      </c>
      <c r="F266" s="1">
        <f t="shared" si="91"/>
        <v>0</v>
      </c>
      <c r="G266" s="1" t="str">
        <f t="shared" si="99"/>
        <v xml:space="preserve"> </v>
      </c>
      <c r="H266" s="42" t="str">
        <f t="shared" si="92"/>
        <v xml:space="preserve"> </v>
      </c>
      <c r="I266" s="1" t="str">
        <f t="shared" si="88"/>
        <v xml:space="preserve"> </v>
      </c>
      <c r="J266" s="1" t="str">
        <f t="shared" si="89"/>
        <v xml:space="preserve"> </v>
      </c>
      <c r="K266" s="1" t="str">
        <f t="shared" si="90"/>
        <v xml:space="preserve"> </v>
      </c>
      <c r="L266" s="7"/>
      <c r="M266">
        <f t="shared" si="93"/>
        <v>0</v>
      </c>
      <c r="N266">
        <f t="shared" si="94"/>
        <v>0</v>
      </c>
      <c r="O266">
        <f t="shared" si="95"/>
        <v>0</v>
      </c>
      <c r="P266" s="1">
        <f t="shared" si="96"/>
        <v>0</v>
      </c>
      <c r="Q266" s="22">
        <f t="shared" si="81"/>
        <v>0</v>
      </c>
      <c r="R266" s="19">
        <f t="shared" si="97"/>
        <v>0</v>
      </c>
      <c r="S266" s="1">
        <f t="shared" si="82"/>
        <v>0</v>
      </c>
      <c r="T266" s="1">
        <f t="shared" si="83"/>
        <v>0</v>
      </c>
      <c r="U266" s="42" t="str">
        <f t="shared" si="98"/>
        <v xml:space="preserve"> </v>
      </c>
      <c r="Z266" s="14"/>
    </row>
    <row r="267" spans="1:26" ht="15.75" x14ac:dyDescent="0.25">
      <c r="A267" s="3">
        <v>264</v>
      </c>
      <c r="B267" s="4">
        <f t="shared" si="84"/>
        <v>264</v>
      </c>
      <c r="C267" s="1" t="str">
        <f t="shared" si="85"/>
        <v xml:space="preserve"> </v>
      </c>
      <c r="D267" t="str">
        <f t="shared" si="86"/>
        <v xml:space="preserve"> </v>
      </c>
      <c r="E267" s="1" t="str">
        <f t="shared" si="87"/>
        <v xml:space="preserve"> </v>
      </c>
      <c r="F267" s="1">
        <f t="shared" si="91"/>
        <v>0</v>
      </c>
      <c r="G267" s="1" t="str">
        <f t="shared" si="99"/>
        <v xml:space="preserve"> </v>
      </c>
      <c r="H267" s="42" t="str">
        <f t="shared" si="92"/>
        <v xml:space="preserve"> </v>
      </c>
      <c r="I267" s="1" t="str">
        <f t="shared" si="88"/>
        <v xml:space="preserve"> </v>
      </c>
      <c r="J267" s="1" t="str">
        <f t="shared" si="89"/>
        <v xml:space="preserve"> </v>
      </c>
      <c r="K267" s="1" t="str">
        <f t="shared" si="90"/>
        <v xml:space="preserve"> </v>
      </c>
      <c r="L267" s="7"/>
      <c r="M267">
        <f t="shared" si="93"/>
        <v>0</v>
      </c>
      <c r="N267">
        <f t="shared" si="94"/>
        <v>0</v>
      </c>
      <c r="O267">
        <f t="shared" si="95"/>
        <v>0</v>
      </c>
      <c r="P267" s="1">
        <f t="shared" si="96"/>
        <v>0</v>
      </c>
      <c r="Q267" s="22">
        <f t="shared" si="81"/>
        <v>0</v>
      </c>
      <c r="R267" s="19">
        <f t="shared" si="97"/>
        <v>0</v>
      </c>
      <c r="S267" s="1">
        <f t="shared" si="82"/>
        <v>0</v>
      </c>
      <c r="T267" s="1">
        <f t="shared" si="83"/>
        <v>0</v>
      </c>
      <c r="U267" s="42" t="str">
        <f t="shared" si="98"/>
        <v xml:space="preserve"> </v>
      </c>
      <c r="Z267" s="14"/>
    </row>
    <row r="268" spans="1:26" ht="15.75" x14ac:dyDescent="0.25">
      <c r="A268" s="3">
        <v>265</v>
      </c>
      <c r="B268" s="4">
        <f t="shared" si="84"/>
        <v>265</v>
      </c>
      <c r="C268" s="1" t="str">
        <f t="shared" si="85"/>
        <v xml:space="preserve"> </v>
      </c>
      <c r="D268" t="str">
        <f t="shared" si="86"/>
        <v xml:space="preserve"> </v>
      </c>
      <c r="E268" s="1" t="str">
        <f t="shared" si="87"/>
        <v xml:space="preserve"> </v>
      </c>
      <c r="F268" s="1">
        <f t="shared" si="91"/>
        <v>0</v>
      </c>
      <c r="G268" s="1" t="str">
        <f t="shared" si="99"/>
        <v xml:space="preserve"> </v>
      </c>
      <c r="H268" s="42" t="str">
        <f t="shared" si="92"/>
        <v xml:space="preserve"> </v>
      </c>
      <c r="I268" s="1" t="str">
        <f t="shared" si="88"/>
        <v xml:space="preserve"> </v>
      </c>
      <c r="J268" s="1" t="str">
        <f t="shared" si="89"/>
        <v xml:space="preserve"> </v>
      </c>
      <c r="K268" s="1" t="str">
        <f t="shared" si="90"/>
        <v xml:space="preserve"> </v>
      </c>
      <c r="L268" s="7"/>
      <c r="M268">
        <f t="shared" si="93"/>
        <v>0</v>
      </c>
      <c r="N268">
        <f t="shared" si="94"/>
        <v>0</v>
      </c>
      <c r="O268">
        <f t="shared" si="95"/>
        <v>0</v>
      </c>
      <c r="P268" s="1">
        <f t="shared" si="96"/>
        <v>0</v>
      </c>
      <c r="Q268" s="22">
        <f t="shared" ref="Q268:Q331" si="100">Z268</f>
        <v>0</v>
      </c>
      <c r="R268" s="19">
        <f t="shared" si="97"/>
        <v>0</v>
      </c>
      <c r="S268" s="1">
        <f t="shared" ref="S268:S331" si="101">AB268</f>
        <v>0</v>
      </c>
      <c r="T268" s="1">
        <f t="shared" ref="T268:T331" si="102">AC268</f>
        <v>0</v>
      </c>
      <c r="U268" s="42" t="str">
        <f t="shared" si="98"/>
        <v xml:space="preserve"> </v>
      </c>
      <c r="Z268" s="14"/>
    </row>
    <row r="269" spans="1:26" ht="15.75" x14ac:dyDescent="0.25">
      <c r="A269" s="3">
        <v>266</v>
      </c>
      <c r="B269" s="4">
        <f t="shared" si="84"/>
        <v>266</v>
      </c>
      <c r="C269" s="1" t="str">
        <f t="shared" si="85"/>
        <v xml:space="preserve"> </v>
      </c>
      <c r="D269" t="str">
        <f t="shared" si="86"/>
        <v xml:space="preserve"> </v>
      </c>
      <c r="E269" s="1" t="str">
        <f t="shared" si="87"/>
        <v xml:space="preserve"> </v>
      </c>
      <c r="F269" s="1">
        <f t="shared" si="91"/>
        <v>0</v>
      </c>
      <c r="G269" s="1" t="str">
        <f t="shared" si="99"/>
        <v xml:space="preserve"> </v>
      </c>
      <c r="H269" s="42" t="str">
        <f t="shared" si="92"/>
        <v xml:space="preserve"> </v>
      </c>
      <c r="I269" s="1" t="str">
        <f t="shared" si="88"/>
        <v xml:space="preserve"> </v>
      </c>
      <c r="J269" s="1" t="str">
        <f t="shared" si="89"/>
        <v xml:space="preserve"> </v>
      </c>
      <c r="K269" s="1" t="str">
        <f t="shared" si="90"/>
        <v xml:space="preserve"> </v>
      </c>
      <c r="L269" s="7"/>
      <c r="M269">
        <f t="shared" si="93"/>
        <v>0</v>
      </c>
      <c r="N269">
        <f t="shared" si="94"/>
        <v>0</v>
      </c>
      <c r="O269">
        <f t="shared" si="95"/>
        <v>0</v>
      </c>
      <c r="P269" s="1">
        <f t="shared" si="96"/>
        <v>0</v>
      </c>
      <c r="Q269" s="22">
        <f t="shared" si="100"/>
        <v>0</v>
      </c>
      <c r="R269" s="19">
        <f t="shared" si="97"/>
        <v>0</v>
      </c>
      <c r="S269" s="1">
        <f t="shared" si="101"/>
        <v>0</v>
      </c>
      <c r="T269" s="1">
        <f t="shared" si="102"/>
        <v>0</v>
      </c>
      <c r="U269" s="42" t="str">
        <f t="shared" si="98"/>
        <v xml:space="preserve"> </v>
      </c>
      <c r="Z269" s="14"/>
    </row>
    <row r="270" spans="1:26" ht="15.75" x14ac:dyDescent="0.25">
      <c r="A270" s="3">
        <v>267</v>
      </c>
      <c r="B270" s="4">
        <f t="shared" si="84"/>
        <v>267</v>
      </c>
      <c r="C270" s="1" t="str">
        <f t="shared" si="85"/>
        <v xml:space="preserve"> </v>
      </c>
      <c r="D270" t="str">
        <f t="shared" si="86"/>
        <v xml:space="preserve"> </v>
      </c>
      <c r="E270" s="1" t="str">
        <f t="shared" si="87"/>
        <v xml:space="preserve"> </v>
      </c>
      <c r="F270" s="1">
        <f t="shared" si="91"/>
        <v>0</v>
      </c>
      <c r="G270" s="1" t="str">
        <f t="shared" si="99"/>
        <v xml:space="preserve"> </v>
      </c>
      <c r="H270" s="42" t="str">
        <f t="shared" si="92"/>
        <v xml:space="preserve"> </v>
      </c>
      <c r="I270" s="1" t="str">
        <f t="shared" si="88"/>
        <v xml:space="preserve"> </v>
      </c>
      <c r="J270" s="1" t="str">
        <f t="shared" si="89"/>
        <v xml:space="preserve"> </v>
      </c>
      <c r="K270" s="1" t="str">
        <f t="shared" si="90"/>
        <v xml:space="preserve"> </v>
      </c>
      <c r="L270" s="7"/>
      <c r="M270">
        <f t="shared" si="93"/>
        <v>0</v>
      </c>
      <c r="N270">
        <f t="shared" si="94"/>
        <v>0</v>
      </c>
      <c r="O270">
        <f t="shared" si="95"/>
        <v>0</v>
      </c>
      <c r="P270" s="1">
        <f t="shared" si="96"/>
        <v>0</v>
      </c>
      <c r="Q270" s="22">
        <f t="shared" si="100"/>
        <v>0</v>
      </c>
      <c r="R270" s="19">
        <f t="shared" si="97"/>
        <v>0</v>
      </c>
      <c r="S270" s="1">
        <f t="shared" si="101"/>
        <v>0</v>
      </c>
      <c r="T270" s="1">
        <f t="shared" si="102"/>
        <v>0</v>
      </c>
      <c r="U270" s="42" t="str">
        <f t="shared" si="98"/>
        <v xml:space="preserve"> </v>
      </c>
      <c r="Z270" s="14"/>
    </row>
    <row r="271" spans="1:26" ht="15.75" x14ac:dyDescent="0.25">
      <c r="A271" s="3">
        <v>268</v>
      </c>
      <c r="B271" s="4">
        <f t="shared" si="84"/>
        <v>268</v>
      </c>
      <c r="C271" s="1" t="str">
        <f t="shared" si="85"/>
        <v xml:space="preserve"> </v>
      </c>
      <c r="D271" t="str">
        <f t="shared" si="86"/>
        <v xml:space="preserve"> </v>
      </c>
      <c r="E271" s="1" t="str">
        <f t="shared" si="87"/>
        <v xml:space="preserve"> </v>
      </c>
      <c r="F271" s="1">
        <f t="shared" si="91"/>
        <v>0</v>
      </c>
      <c r="G271" s="1" t="str">
        <f t="shared" si="99"/>
        <v xml:space="preserve"> </v>
      </c>
      <c r="H271" s="42" t="str">
        <f t="shared" si="92"/>
        <v xml:space="preserve"> </v>
      </c>
      <c r="I271" s="1" t="str">
        <f t="shared" si="88"/>
        <v xml:space="preserve"> </v>
      </c>
      <c r="J271" s="1" t="str">
        <f t="shared" si="89"/>
        <v xml:space="preserve"> </v>
      </c>
      <c r="K271" s="1" t="str">
        <f t="shared" si="90"/>
        <v xml:space="preserve"> </v>
      </c>
      <c r="L271" s="7"/>
      <c r="M271">
        <f t="shared" si="93"/>
        <v>0</v>
      </c>
      <c r="N271">
        <f t="shared" si="94"/>
        <v>0</v>
      </c>
      <c r="O271">
        <f t="shared" si="95"/>
        <v>0</v>
      </c>
      <c r="P271" s="1">
        <f t="shared" si="96"/>
        <v>0</v>
      </c>
      <c r="Q271" s="22">
        <f t="shared" si="100"/>
        <v>0</v>
      </c>
      <c r="R271" s="19">
        <f t="shared" si="97"/>
        <v>0</v>
      </c>
      <c r="S271" s="1">
        <f t="shared" si="101"/>
        <v>0</v>
      </c>
      <c r="T271" s="1">
        <f t="shared" si="102"/>
        <v>0</v>
      </c>
      <c r="U271" s="42" t="str">
        <f t="shared" si="98"/>
        <v xml:space="preserve"> </v>
      </c>
      <c r="Z271" s="14"/>
    </row>
    <row r="272" spans="1:26" ht="15.75" x14ac:dyDescent="0.25">
      <c r="A272" s="3">
        <v>269</v>
      </c>
      <c r="B272" s="4">
        <f t="shared" si="84"/>
        <v>269</v>
      </c>
      <c r="C272" s="1" t="str">
        <f t="shared" si="85"/>
        <v xml:space="preserve"> </v>
      </c>
      <c r="D272" t="str">
        <f t="shared" si="86"/>
        <v xml:space="preserve"> </v>
      </c>
      <c r="E272" s="1" t="str">
        <f t="shared" si="87"/>
        <v xml:space="preserve"> </v>
      </c>
      <c r="F272" s="1">
        <f t="shared" si="91"/>
        <v>0</v>
      </c>
      <c r="G272" s="1" t="str">
        <f t="shared" si="99"/>
        <v xml:space="preserve"> </v>
      </c>
      <c r="H272" s="42" t="str">
        <f t="shared" si="92"/>
        <v xml:space="preserve"> </v>
      </c>
      <c r="I272" s="1" t="str">
        <f t="shared" si="88"/>
        <v xml:space="preserve"> </v>
      </c>
      <c r="J272" s="1" t="str">
        <f t="shared" si="89"/>
        <v xml:space="preserve"> </v>
      </c>
      <c r="K272" s="1" t="str">
        <f t="shared" si="90"/>
        <v xml:space="preserve"> </v>
      </c>
      <c r="L272" s="7"/>
      <c r="M272">
        <f t="shared" si="93"/>
        <v>0</v>
      </c>
      <c r="N272">
        <f t="shared" si="94"/>
        <v>0</v>
      </c>
      <c r="O272">
        <f t="shared" si="95"/>
        <v>0</v>
      </c>
      <c r="P272" s="1">
        <f t="shared" si="96"/>
        <v>0</v>
      </c>
      <c r="Q272" s="22">
        <f t="shared" si="100"/>
        <v>0</v>
      </c>
      <c r="R272" s="19">
        <f t="shared" si="97"/>
        <v>0</v>
      </c>
      <c r="S272" s="1">
        <f t="shared" si="101"/>
        <v>0</v>
      </c>
      <c r="T272" s="1">
        <f t="shared" si="102"/>
        <v>0</v>
      </c>
      <c r="U272" s="42" t="str">
        <f t="shared" si="98"/>
        <v xml:space="preserve"> </v>
      </c>
      <c r="Z272" s="14"/>
    </row>
    <row r="273" spans="1:26" ht="15.75" x14ac:dyDescent="0.25">
      <c r="A273" s="3">
        <v>270</v>
      </c>
      <c r="B273" s="4">
        <f t="shared" si="84"/>
        <v>270</v>
      </c>
      <c r="C273" s="1" t="str">
        <f t="shared" si="85"/>
        <v xml:space="preserve"> </v>
      </c>
      <c r="D273" t="str">
        <f t="shared" si="86"/>
        <v xml:space="preserve"> </v>
      </c>
      <c r="E273" s="1" t="str">
        <f t="shared" si="87"/>
        <v xml:space="preserve"> </v>
      </c>
      <c r="F273" s="1">
        <f t="shared" si="91"/>
        <v>0</v>
      </c>
      <c r="G273" s="1" t="str">
        <f t="shared" si="99"/>
        <v xml:space="preserve"> </v>
      </c>
      <c r="H273" s="42" t="str">
        <f t="shared" si="92"/>
        <v xml:space="preserve"> </v>
      </c>
      <c r="I273" s="1" t="str">
        <f t="shared" si="88"/>
        <v xml:space="preserve"> </v>
      </c>
      <c r="J273" s="1" t="str">
        <f t="shared" si="89"/>
        <v xml:space="preserve"> </v>
      </c>
      <c r="K273" s="1" t="str">
        <f t="shared" si="90"/>
        <v xml:space="preserve"> </v>
      </c>
      <c r="L273" s="7"/>
      <c r="M273">
        <f t="shared" si="93"/>
        <v>0</v>
      </c>
      <c r="N273">
        <f t="shared" si="94"/>
        <v>0</v>
      </c>
      <c r="O273">
        <f t="shared" si="95"/>
        <v>0</v>
      </c>
      <c r="P273" s="1">
        <f t="shared" si="96"/>
        <v>0</v>
      </c>
      <c r="Q273" s="22">
        <f t="shared" si="100"/>
        <v>0</v>
      </c>
      <c r="R273" s="19">
        <f t="shared" si="97"/>
        <v>0</v>
      </c>
      <c r="S273" s="1">
        <f t="shared" si="101"/>
        <v>0</v>
      </c>
      <c r="T273" s="1">
        <f t="shared" si="102"/>
        <v>0</v>
      </c>
      <c r="U273" s="42" t="str">
        <f t="shared" si="98"/>
        <v xml:space="preserve"> </v>
      </c>
      <c r="Z273" s="14"/>
    </row>
    <row r="274" spans="1:26" ht="15.75" x14ac:dyDescent="0.25">
      <c r="A274" s="3">
        <v>271</v>
      </c>
      <c r="B274" s="4">
        <f t="shared" si="84"/>
        <v>271</v>
      </c>
      <c r="C274" s="1" t="str">
        <f t="shared" si="85"/>
        <v xml:space="preserve"> </v>
      </c>
      <c r="D274" t="str">
        <f t="shared" si="86"/>
        <v xml:space="preserve"> </v>
      </c>
      <c r="E274" s="1" t="str">
        <f t="shared" si="87"/>
        <v xml:space="preserve"> </v>
      </c>
      <c r="F274" s="1">
        <f t="shared" si="91"/>
        <v>0</v>
      </c>
      <c r="G274" s="1" t="str">
        <f t="shared" si="99"/>
        <v xml:space="preserve"> </v>
      </c>
      <c r="H274" s="42" t="str">
        <f t="shared" si="92"/>
        <v xml:space="preserve"> </v>
      </c>
      <c r="I274" s="1" t="str">
        <f t="shared" si="88"/>
        <v xml:space="preserve"> </v>
      </c>
      <c r="J274" s="1" t="str">
        <f t="shared" si="89"/>
        <v xml:space="preserve"> </v>
      </c>
      <c r="K274" s="1" t="str">
        <f t="shared" si="90"/>
        <v xml:space="preserve"> </v>
      </c>
      <c r="L274" s="7"/>
      <c r="M274">
        <f t="shared" si="93"/>
        <v>0</v>
      </c>
      <c r="N274">
        <f t="shared" si="94"/>
        <v>0</v>
      </c>
      <c r="O274">
        <f t="shared" si="95"/>
        <v>0</v>
      </c>
      <c r="P274" s="1">
        <f t="shared" si="96"/>
        <v>0</v>
      </c>
      <c r="Q274" s="22">
        <f t="shared" si="100"/>
        <v>0</v>
      </c>
      <c r="R274" s="19">
        <f t="shared" si="97"/>
        <v>0</v>
      </c>
      <c r="S274" s="1">
        <f t="shared" si="101"/>
        <v>0</v>
      </c>
      <c r="T274" s="1">
        <f t="shared" si="102"/>
        <v>0</v>
      </c>
      <c r="U274" s="42" t="str">
        <f t="shared" si="98"/>
        <v xml:space="preserve"> </v>
      </c>
      <c r="Z274" s="14"/>
    </row>
    <row r="275" spans="1:26" ht="15.75" x14ac:dyDescent="0.25">
      <c r="A275" s="3">
        <v>272</v>
      </c>
      <c r="B275" s="4">
        <f t="shared" si="84"/>
        <v>272</v>
      </c>
      <c r="C275" s="1" t="str">
        <f t="shared" si="85"/>
        <v xml:space="preserve"> </v>
      </c>
      <c r="D275" t="str">
        <f t="shared" si="86"/>
        <v xml:space="preserve"> </v>
      </c>
      <c r="E275" s="1" t="str">
        <f t="shared" si="87"/>
        <v xml:space="preserve"> </v>
      </c>
      <c r="F275" s="1">
        <f t="shared" si="91"/>
        <v>0</v>
      </c>
      <c r="G275" s="1" t="str">
        <f t="shared" si="99"/>
        <v xml:space="preserve"> </v>
      </c>
      <c r="H275" s="42" t="str">
        <f t="shared" si="92"/>
        <v xml:space="preserve"> </v>
      </c>
      <c r="I275" s="1" t="str">
        <f t="shared" si="88"/>
        <v xml:space="preserve"> </v>
      </c>
      <c r="J275" s="1" t="str">
        <f t="shared" si="89"/>
        <v xml:space="preserve"> </v>
      </c>
      <c r="K275" s="1" t="str">
        <f t="shared" si="90"/>
        <v xml:space="preserve"> </v>
      </c>
      <c r="L275" s="7"/>
      <c r="M275">
        <f t="shared" si="93"/>
        <v>0</v>
      </c>
      <c r="N275">
        <f t="shared" si="94"/>
        <v>0</v>
      </c>
      <c r="O275">
        <f t="shared" si="95"/>
        <v>0</v>
      </c>
      <c r="P275" s="1">
        <f t="shared" si="96"/>
        <v>0</v>
      </c>
      <c r="Q275" s="22">
        <f t="shared" si="100"/>
        <v>0</v>
      </c>
      <c r="R275" s="19">
        <f t="shared" si="97"/>
        <v>0</v>
      </c>
      <c r="S275" s="1">
        <f t="shared" si="101"/>
        <v>0</v>
      </c>
      <c r="T275" s="1">
        <f t="shared" si="102"/>
        <v>0</v>
      </c>
      <c r="U275" s="42" t="str">
        <f t="shared" si="98"/>
        <v xml:space="preserve"> </v>
      </c>
      <c r="Z275" s="14"/>
    </row>
    <row r="276" spans="1:26" ht="15.75" x14ac:dyDescent="0.25">
      <c r="A276" s="3">
        <v>273</v>
      </c>
      <c r="B276" s="4">
        <f t="shared" si="84"/>
        <v>273</v>
      </c>
      <c r="C276" s="1" t="str">
        <f t="shared" si="85"/>
        <v xml:space="preserve"> </v>
      </c>
      <c r="D276" t="str">
        <f t="shared" si="86"/>
        <v xml:space="preserve"> </v>
      </c>
      <c r="E276" s="1" t="str">
        <f t="shared" si="87"/>
        <v xml:space="preserve"> </v>
      </c>
      <c r="F276" s="1">
        <f t="shared" si="91"/>
        <v>0</v>
      </c>
      <c r="G276" s="1" t="str">
        <f t="shared" si="99"/>
        <v xml:space="preserve"> </v>
      </c>
      <c r="H276" s="42" t="str">
        <f t="shared" si="92"/>
        <v xml:space="preserve"> </v>
      </c>
      <c r="I276" s="1" t="str">
        <f t="shared" si="88"/>
        <v xml:space="preserve"> </v>
      </c>
      <c r="J276" s="1" t="str">
        <f t="shared" si="89"/>
        <v xml:space="preserve"> </v>
      </c>
      <c r="K276" s="1" t="str">
        <f t="shared" si="90"/>
        <v xml:space="preserve"> </v>
      </c>
      <c r="L276" s="7"/>
      <c r="M276">
        <f t="shared" si="93"/>
        <v>0</v>
      </c>
      <c r="N276">
        <f t="shared" si="94"/>
        <v>0</v>
      </c>
      <c r="O276">
        <f t="shared" si="95"/>
        <v>0</v>
      </c>
      <c r="P276" s="1">
        <f t="shared" si="96"/>
        <v>0</v>
      </c>
      <c r="Q276" s="22">
        <f t="shared" si="100"/>
        <v>0</v>
      </c>
      <c r="R276" s="19">
        <f t="shared" si="97"/>
        <v>0</v>
      </c>
      <c r="S276" s="1">
        <f t="shared" si="101"/>
        <v>0</v>
      </c>
      <c r="T276" s="1">
        <f t="shared" si="102"/>
        <v>0</v>
      </c>
      <c r="U276" s="42" t="str">
        <f t="shared" si="98"/>
        <v xml:space="preserve"> </v>
      </c>
      <c r="Z276" s="14"/>
    </row>
    <row r="277" spans="1:26" ht="15.75" x14ac:dyDescent="0.25">
      <c r="A277" s="3">
        <v>274</v>
      </c>
      <c r="B277" s="4">
        <f t="shared" si="84"/>
        <v>274</v>
      </c>
      <c r="C277" s="1" t="str">
        <f t="shared" si="85"/>
        <v xml:space="preserve"> </v>
      </c>
      <c r="D277" t="str">
        <f t="shared" si="86"/>
        <v xml:space="preserve"> </v>
      </c>
      <c r="E277" s="1" t="str">
        <f t="shared" si="87"/>
        <v xml:space="preserve"> </v>
      </c>
      <c r="F277" s="1">
        <f t="shared" si="91"/>
        <v>0</v>
      </c>
      <c r="G277" s="1" t="str">
        <f t="shared" si="99"/>
        <v xml:space="preserve"> </v>
      </c>
      <c r="H277" s="42" t="str">
        <f t="shared" si="92"/>
        <v xml:space="preserve"> </v>
      </c>
      <c r="I277" s="1" t="str">
        <f t="shared" si="88"/>
        <v xml:space="preserve"> </v>
      </c>
      <c r="J277" s="1" t="str">
        <f t="shared" si="89"/>
        <v xml:space="preserve"> </v>
      </c>
      <c r="K277" s="1" t="str">
        <f t="shared" si="90"/>
        <v xml:space="preserve"> </v>
      </c>
      <c r="L277" s="7"/>
      <c r="M277">
        <f t="shared" si="93"/>
        <v>0</v>
      </c>
      <c r="N277">
        <f t="shared" si="94"/>
        <v>0</v>
      </c>
      <c r="O277">
        <f t="shared" si="95"/>
        <v>0</v>
      </c>
      <c r="P277" s="1">
        <f t="shared" si="96"/>
        <v>0</v>
      </c>
      <c r="Q277" s="22">
        <f t="shared" si="100"/>
        <v>0</v>
      </c>
      <c r="R277" s="19">
        <f t="shared" si="97"/>
        <v>0</v>
      </c>
      <c r="S277" s="1">
        <f t="shared" si="101"/>
        <v>0</v>
      </c>
      <c r="T277" s="1">
        <f t="shared" si="102"/>
        <v>0</v>
      </c>
      <c r="U277" s="42" t="str">
        <f t="shared" si="98"/>
        <v xml:space="preserve"> </v>
      </c>
      <c r="Z277" s="14"/>
    </row>
    <row r="278" spans="1:26" ht="15.75" x14ac:dyDescent="0.25">
      <c r="A278" s="3">
        <v>275</v>
      </c>
      <c r="B278" s="4">
        <f t="shared" si="84"/>
        <v>275</v>
      </c>
      <c r="C278" s="1" t="str">
        <f t="shared" si="85"/>
        <v xml:space="preserve"> </v>
      </c>
      <c r="D278" t="str">
        <f t="shared" si="86"/>
        <v xml:space="preserve"> </v>
      </c>
      <c r="E278" s="1" t="str">
        <f t="shared" si="87"/>
        <v xml:space="preserve"> </v>
      </c>
      <c r="F278" s="1">
        <f t="shared" si="91"/>
        <v>0</v>
      </c>
      <c r="G278" s="1" t="str">
        <f t="shared" si="99"/>
        <v xml:space="preserve"> </v>
      </c>
      <c r="H278" s="42" t="str">
        <f t="shared" si="92"/>
        <v xml:space="preserve"> </v>
      </c>
      <c r="I278" s="1" t="str">
        <f t="shared" si="88"/>
        <v xml:space="preserve"> </v>
      </c>
      <c r="J278" s="1" t="str">
        <f t="shared" si="89"/>
        <v xml:space="preserve"> </v>
      </c>
      <c r="K278" s="1" t="str">
        <f t="shared" si="90"/>
        <v xml:space="preserve"> </v>
      </c>
      <c r="L278" s="7"/>
      <c r="M278">
        <f t="shared" si="93"/>
        <v>0</v>
      </c>
      <c r="N278">
        <f t="shared" si="94"/>
        <v>0</v>
      </c>
      <c r="O278">
        <f t="shared" si="95"/>
        <v>0</v>
      </c>
      <c r="P278" s="1">
        <f t="shared" si="96"/>
        <v>0</v>
      </c>
      <c r="Q278" s="22">
        <f t="shared" si="100"/>
        <v>0</v>
      </c>
      <c r="R278" s="19">
        <f t="shared" si="97"/>
        <v>0</v>
      </c>
      <c r="S278" s="1">
        <f t="shared" si="101"/>
        <v>0</v>
      </c>
      <c r="T278" s="1">
        <f t="shared" si="102"/>
        <v>0</v>
      </c>
      <c r="U278" s="42" t="str">
        <f t="shared" si="98"/>
        <v xml:space="preserve"> </v>
      </c>
      <c r="Z278" s="14"/>
    </row>
    <row r="279" spans="1:26" ht="15.75" x14ac:dyDescent="0.25">
      <c r="A279" s="3">
        <v>276</v>
      </c>
      <c r="B279" s="4">
        <f t="shared" si="84"/>
        <v>276</v>
      </c>
      <c r="C279" s="1" t="str">
        <f t="shared" si="85"/>
        <v xml:space="preserve"> </v>
      </c>
      <c r="D279" t="str">
        <f t="shared" si="86"/>
        <v xml:space="preserve"> </v>
      </c>
      <c r="E279" s="1" t="str">
        <f t="shared" si="87"/>
        <v xml:space="preserve"> </v>
      </c>
      <c r="F279" s="1">
        <f t="shared" si="91"/>
        <v>0</v>
      </c>
      <c r="G279" s="1" t="str">
        <f t="shared" si="99"/>
        <v xml:space="preserve"> </v>
      </c>
      <c r="H279" s="42" t="str">
        <f t="shared" si="92"/>
        <v xml:space="preserve"> </v>
      </c>
      <c r="I279" s="1" t="str">
        <f t="shared" si="88"/>
        <v xml:space="preserve"> </v>
      </c>
      <c r="J279" s="1" t="str">
        <f t="shared" si="89"/>
        <v xml:space="preserve"> </v>
      </c>
      <c r="K279" s="1" t="str">
        <f t="shared" si="90"/>
        <v xml:space="preserve"> </v>
      </c>
      <c r="L279" s="7"/>
      <c r="M279">
        <f t="shared" si="93"/>
        <v>0</v>
      </c>
      <c r="N279">
        <f t="shared" si="94"/>
        <v>0</v>
      </c>
      <c r="O279">
        <f t="shared" si="95"/>
        <v>0</v>
      </c>
      <c r="P279" s="1">
        <f t="shared" si="96"/>
        <v>0</v>
      </c>
      <c r="Q279" s="22">
        <f t="shared" si="100"/>
        <v>0</v>
      </c>
      <c r="R279" s="19">
        <f t="shared" si="97"/>
        <v>0</v>
      </c>
      <c r="S279" s="1">
        <f t="shared" si="101"/>
        <v>0</v>
      </c>
      <c r="T279" s="1">
        <f t="shared" si="102"/>
        <v>0</v>
      </c>
      <c r="U279" s="42" t="str">
        <f t="shared" si="98"/>
        <v xml:space="preserve"> </v>
      </c>
      <c r="Z279" s="14"/>
    </row>
    <row r="280" spans="1:26" ht="15.75" x14ac:dyDescent="0.25">
      <c r="A280" s="3">
        <v>277</v>
      </c>
      <c r="B280" s="4">
        <f t="shared" si="84"/>
        <v>277</v>
      </c>
      <c r="C280" s="1" t="str">
        <f t="shared" si="85"/>
        <v xml:space="preserve"> </v>
      </c>
      <c r="D280" t="str">
        <f t="shared" si="86"/>
        <v xml:space="preserve"> </v>
      </c>
      <c r="E280" s="1" t="str">
        <f t="shared" si="87"/>
        <v xml:space="preserve"> </v>
      </c>
      <c r="F280" s="1">
        <f t="shared" si="91"/>
        <v>0</v>
      </c>
      <c r="G280" s="1" t="str">
        <f t="shared" si="99"/>
        <v xml:space="preserve"> </v>
      </c>
      <c r="H280" s="42" t="str">
        <f t="shared" si="92"/>
        <v xml:space="preserve"> </v>
      </c>
      <c r="I280" s="1" t="str">
        <f t="shared" si="88"/>
        <v xml:space="preserve"> </v>
      </c>
      <c r="J280" s="1" t="str">
        <f t="shared" si="89"/>
        <v xml:space="preserve"> </v>
      </c>
      <c r="K280" s="1" t="str">
        <f t="shared" si="90"/>
        <v xml:space="preserve"> </v>
      </c>
      <c r="L280" s="7"/>
      <c r="M280">
        <f t="shared" si="93"/>
        <v>0</v>
      </c>
      <c r="N280">
        <f t="shared" si="94"/>
        <v>0</v>
      </c>
      <c r="O280">
        <f t="shared" si="95"/>
        <v>0</v>
      </c>
      <c r="P280" s="1">
        <f t="shared" si="96"/>
        <v>0</v>
      </c>
      <c r="Q280" s="22">
        <f t="shared" si="100"/>
        <v>0</v>
      </c>
      <c r="R280" s="19">
        <f t="shared" si="97"/>
        <v>0</v>
      </c>
      <c r="S280" s="1">
        <f t="shared" si="101"/>
        <v>0</v>
      </c>
      <c r="T280" s="1">
        <f t="shared" si="102"/>
        <v>0</v>
      </c>
      <c r="U280" s="42" t="str">
        <f t="shared" si="98"/>
        <v xml:space="preserve"> </v>
      </c>
      <c r="Z280" s="14"/>
    </row>
    <row r="281" spans="1:26" ht="15.75" x14ac:dyDescent="0.25">
      <c r="A281" s="3">
        <v>278</v>
      </c>
      <c r="B281" s="4">
        <f t="shared" si="84"/>
        <v>278</v>
      </c>
      <c r="C281" s="1" t="str">
        <f t="shared" si="85"/>
        <v xml:space="preserve"> </v>
      </c>
      <c r="D281" t="str">
        <f t="shared" si="86"/>
        <v xml:space="preserve"> </v>
      </c>
      <c r="E281" s="1" t="str">
        <f t="shared" si="87"/>
        <v xml:space="preserve"> </v>
      </c>
      <c r="F281" s="1">
        <f t="shared" si="91"/>
        <v>0</v>
      </c>
      <c r="G281" s="1" t="str">
        <f t="shared" si="99"/>
        <v xml:space="preserve"> </v>
      </c>
      <c r="H281" s="42" t="str">
        <f t="shared" si="92"/>
        <v xml:space="preserve"> </v>
      </c>
      <c r="I281" s="1" t="str">
        <f t="shared" si="88"/>
        <v xml:space="preserve"> </v>
      </c>
      <c r="J281" s="1" t="str">
        <f t="shared" si="89"/>
        <v xml:space="preserve"> </v>
      </c>
      <c r="K281" s="1" t="str">
        <f t="shared" si="90"/>
        <v xml:space="preserve"> </v>
      </c>
      <c r="L281" s="7"/>
      <c r="M281">
        <f t="shared" si="93"/>
        <v>0</v>
      </c>
      <c r="N281">
        <f t="shared" si="94"/>
        <v>0</v>
      </c>
      <c r="O281">
        <f t="shared" si="95"/>
        <v>0</v>
      </c>
      <c r="P281" s="1">
        <f t="shared" si="96"/>
        <v>0</v>
      </c>
      <c r="Q281" s="22">
        <f t="shared" si="100"/>
        <v>0</v>
      </c>
      <c r="R281" s="19">
        <f t="shared" si="97"/>
        <v>0</v>
      </c>
      <c r="S281" s="1">
        <f t="shared" si="101"/>
        <v>0</v>
      </c>
      <c r="T281" s="1">
        <f t="shared" si="102"/>
        <v>0</v>
      </c>
      <c r="U281" s="42" t="str">
        <f t="shared" si="98"/>
        <v xml:space="preserve"> </v>
      </c>
      <c r="Z281" s="14"/>
    </row>
    <row r="282" spans="1:26" ht="15.75" x14ac:dyDescent="0.25">
      <c r="A282" s="3">
        <v>279</v>
      </c>
      <c r="B282" s="4" t="str">
        <f t="shared" si="84"/>
        <v xml:space="preserve"> </v>
      </c>
      <c r="C282" s="1">
        <f t="shared" si="85"/>
        <v>279</v>
      </c>
      <c r="D282" t="str">
        <f t="shared" si="86"/>
        <v>MADDALENA NICOLA</v>
      </c>
      <c r="E282" s="1" t="str">
        <f t="shared" si="87"/>
        <v>X01278</v>
      </c>
      <c r="F282" s="1">
        <f t="shared" si="91"/>
        <v>0</v>
      </c>
      <c r="G282" s="1" t="str">
        <f t="shared" si="99"/>
        <v xml:space="preserve"> </v>
      </c>
      <c r="H282" s="42" t="str">
        <f t="shared" si="92"/>
        <v>MADDALENA NICOLA</v>
      </c>
      <c r="I282" s="1" t="str">
        <f t="shared" si="88"/>
        <v>VEN</v>
      </c>
      <c r="J282" s="1">
        <f t="shared" si="89"/>
        <v>85</v>
      </c>
      <c r="K282" s="1" t="str">
        <f t="shared" si="90"/>
        <v>SENIOR</v>
      </c>
      <c r="L282" s="7"/>
      <c r="M282">
        <f t="shared" si="93"/>
        <v>0</v>
      </c>
      <c r="N282">
        <f t="shared" si="94"/>
        <v>0</v>
      </c>
      <c r="O282">
        <f t="shared" si="95"/>
        <v>0</v>
      </c>
      <c r="P282" s="1">
        <f t="shared" si="96"/>
        <v>0</v>
      </c>
      <c r="Q282" s="22">
        <f t="shared" si="100"/>
        <v>0</v>
      </c>
      <c r="R282" s="19">
        <f t="shared" si="97"/>
        <v>0</v>
      </c>
      <c r="S282" s="1">
        <f t="shared" si="101"/>
        <v>0</v>
      </c>
      <c r="T282" s="1">
        <f t="shared" si="102"/>
        <v>0</v>
      </c>
      <c r="U282" s="42" t="str">
        <f t="shared" si="98"/>
        <v xml:space="preserve"> </v>
      </c>
      <c r="Z282" s="14"/>
    </row>
    <row r="283" spans="1:26" ht="15.75" x14ac:dyDescent="0.25">
      <c r="A283" s="3">
        <v>280</v>
      </c>
      <c r="B283" s="4">
        <f t="shared" si="84"/>
        <v>280</v>
      </c>
      <c r="C283" s="1" t="str">
        <f t="shared" si="85"/>
        <v xml:space="preserve"> </v>
      </c>
      <c r="D283" t="str">
        <f t="shared" si="86"/>
        <v xml:space="preserve"> </v>
      </c>
      <c r="E283" s="1" t="str">
        <f t="shared" si="87"/>
        <v xml:space="preserve"> </v>
      </c>
      <c r="F283" s="1">
        <f t="shared" si="91"/>
        <v>0</v>
      </c>
      <c r="G283" s="1" t="str">
        <f t="shared" si="99"/>
        <v xml:space="preserve"> </v>
      </c>
      <c r="H283" s="42" t="str">
        <f t="shared" si="92"/>
        <v xml:space="preserve"> </v>
      </c>
      <c r="I283" s="1" t="str">
        <f t="shared" si="88"/>
        <v xml:space="preserve"> </v>
      </c>
      <c r="J283" s="1" t="str">
        <f t="shared" si="89"/>
        <v xml:space="preserve"> </v>
      </c>
      <c r="K283" s="1" t="str">
        <f t="shared" si="90"/>
        <v xml:space="preserve"> </v>
      </c>
      <c r="L283" s="7"/>
      <c r="M283">
        <f t="shared" si="93"/>
        <v>0</v>
      </c>
      <c r="N283">
        <f t="shared" si="94"/>
        <v>0</v>
      </c>
      <c r="O283">
        <f t="shared" si="95"/>
        <v>0</v>
      </c>
      <c r="P283" s="1">
        <f t="shared" si="96"/>
        <v>0</v>
      </c>
      <c r="Q283" s="22">
        <f t="shared" si="100"/>
        <v>0</v>
      </c>
      <c r="R283" s="19">
        <f t="shared" si="97"/>
        <v>0</v>
      </c>
      <c r="S283" s="1">
        <f t="shared" si="101"/>
        <v>0</v>
      </c>
      <c r="T283" s="1">
        <f t="shared" si="102"/>
        <v>0</v>
      </c>
      <c r="U283" s="42" t="str">
        <f t="shared" si="98"/>
        <v xml:space="preserve"> </v>
      </c>
      <c r="Z283" s="14"/>
    </row>
    <row r="284" spans="1:26" ht="15.75" x14ac:dyDescent="0.25">
      <c r="A284" s="3">
        <v>281</v>
      </c>
      <c r="B284" s="4" t="str">
        <f t="shared" si="84"/>
        <v xml:space="preserve"> </v>
      </c>
      <c r="C284" s="1">
        <f t="shared" si="85"/>
        <v>281</v>
      </c>
      <c r="D284" t="str">
        <f t="shared" si="86"/>
        <v>CRACCO DAVID</v>
      </c>
      <c r="E284" s="1" t="str">
        <f t="shared" si="87"/>
        <v>U01388</v>
      </c>
      <c r="F284" s="1">
        <f t="shared" si="91"/>
        <v>0</v>
      </c>
      <c r="G284" s="1" t="str">
        <f t="shared" si="99"/>
        <v xml:space="preserve"> </v>
      </c>
      <c r="H284" s="42" t="str">
        <f t="shared" si="92"/>
        <v>CRACCO DAVID</v>
      </c>
      <c r="I284" s="1" t="str">
        <f t="shared" si="88"/>
        <v>VEN</v>
      </c>
      <c r="J284" s="1">
        <f t="shared" si="89"/>
        <v>85</v>
      </c>
      <c r="K284" s="1" t="str">
        <f t="shared" si="90"/>
        <v>SENIOR</v>
      </c>
      <c r="L284" s="7"/>
      <c r="M284">
        <f t="shared" si="93"/>
        <v>0</v>
      </c>
      <c r="N284">
        <f t="shared" si="94"/>
        <v>0</v>
      </c>
      <c r="O284">
        <f t="shared" si="95"/>
        <v>0</v>
      </c>
      <c r="P284" s="1">
        <f t="shared" si="96"/>
        <v>0</v>
      </c>
      <c r="Q284" s="22">
        <f t="shared" si="100"/>
        <v>0</v>
      </c>
      <c r="R284" s="19">
        <f t="shared" si="97"/>
        <v>0</v>
      </c>
      <c r="S284" s="1">
        <f t="shared" si="101"/>
        <v>0</v>
      </c>
      <c r="T284" s="1">
        <f t="shared" si="102"/>
        <v>0</v>
      </c>
      <c r="U284" s="42" t="str">
        <f t="shared" si="98"/>
        <v xml:space="preserve"> </v>
      </c>
      <c r="Z284" s="14"/>
    </row>
    <row r="285" spans="1:26" ht="15.75" x14ac:dyDescent="0.25">
      <c r="A285" s="3">
        <v>282</v>
      </c>
      <c r="B285" s="4">
        <f t="shared" si="84"/>
        <v>282</v>
      </c>
      <c r="C285" s="1" t="str">
        <f t="shared" si="85"/>
        <v xml:space="preserve"> </v>
      </c>
      <c r="D285" t="str">
        <f t="shared" si="86"/>
        <v xml:space="preserve"> </v>
      </c>
      <c r="E285" s="1" t="str">
        <f t="shared" si="87"/>
        <v xml:space="preserve"> </v>
      </c>
      <c r="F285" s="1">
        <f t="shared" si="91"/>
        <v>0</v>
      </c>
      <c r="G285" s="1" t="str">
        <f t="shared" si="99"/>
        <v xml:space="preserve"> </v>
      </c>
      <c r="H285" s="42" t="str">
        <f t="shared" si="92"/>
        <v xml:space="preserve"> </v>
      </c>
      <c r="I285" s="1" t="str">
        <f t="shared" si="88"/>
        <v xml:space="preserve"> </v>
      </c>
      <c r="J285" s="1" t="str">
        <f t="shared" si="89"/>
        <v xml:space="preserve"> </v>
      </c>
      <c r="K285" s="1" t="str">
        <f t="shared" si="90"/>
        <v xml:space="preserve"> </v>
      </c>
      <c r="L285" s="7"/>
      <c r="M285">
        <f t="shared" si="93"/>
        <v>0</v>
      </c>
      <c r="N285">
        <f t="shared" si="94"/>
        <v>0</v>
      </c>
      <c r="O285">
        <f t="shared" si="95"/>
        <v>0</v>
      </c>
      <c r="P285" s="1">
        <f t="shared" si="96"/>
        <v>0</v>
      </c>
      <c r="Q285" s="22">
        <f t="shared" si="100"/>
        <v>0</v>
      </c>
      <c r="R285" s="19">
        <f t="shared" si="97"/>
        <v>0</v>
      </c>
      <c r="S285" s="1">
        <f t="shared" si="101"/>
        <v>0</v>
      </c>
      <c r="T285" s="1">
        <f t="shared" si="102"/>
        <v>0</v>
      </c>
      <c r="U285" s="42" t="str">
        <f t="shared" si="98"/>
        <v xml:space="preserve"> </v>
      </c>
      <c r="Z285" s="14"/>
    </row>
    <row r="286" spans="1:26" ht="15.75" x14ac:dyDescent="0.25">
      <c r="A286" s="3">
        <v>283</v>
      </c>
      <c r="B286" s="4" t="str">
        <f t="shared" si="84"/>
        <v xml:space="preserve"> </v>
      </c>
      <c r="C286" s="1">
        <f t="shared" si="85"/>
        <v>283</v>
      </c>
      <c r="D286" t="str">
        <f t="shared" si="86"/>
        <v>FIGUS STEFANO</v>
      </c>
      <c r="E286" s="1" t="str">
        <f t="shared" si="87"/>
        <v>X08761</v>
      </c>
      <c r="F286" s="1">
        <f t="shared" si="91"/>
        <v>0</v>
      </c>
      <c r="G286" s="1" t="str">
        <f t="shared" si="99"/>
        <v xml:space="preserve"> </v>
      </c>
      <c r="H286" s="42" t="str">
        <f t="shared" si="92"/>
        <v>FIGUS STEFANO</v>
      </c>
      <c r="I286" s="1" t="str">
        <f t="shared" si="88"/>
        <v>SAR</v>
      </c>
      <c r="J286" s="1">
        <f t="shared" si="89"/>
        <v>85</v>
      </c>
      <c r="K286" s="1" t="str">
        <f t="shared" si="90"/>
        <v>JUNIOR</v>
      </c>
      <c r="L286" s="7"/>
      <c r="M286">
        <f t="shared" si="93"/>
        <v>0</v>
      </c>
      <c r="N286">
        <f t="shared" si="94"/>
        <v>0</v>
      </c>
      <c r="O286">
        <f t="shared" si="95"/>
        <v>0</v>
      </c>
      <c r="P286" s="1">
        <f t="shared" si="96"/>
        <v>0</v>
      </c>
      <c r="Q286" s="22">
        <f t="shared" si="100"/>
        <v>0</v>
      </c>
      <c r="R286" s="19">
        <f t="shared" si="97"/>
        <v>0</v>
      </c>
      <c r="S286" s="1">
        <f t="shared" si="101"/>
        <v>0</v>
      </c>
      <c r="T286" s="1">
        <f t="shared" si="102"/>
        <v>0</v>
      </c>
      <c r="U286" s="42" t="str">
        <f t="shared" si="98"/>
        <v xml:space="preserve"> </v>
      </c>
      <c r="Z286" s="14"/>
    </row>
    <row r="287" spans="1:26" ht="15.75" x14ac:dyDescent="0.25">
      <c r="A287" s="3">
        <v>284</v>
      </c>
      <c r="B287" s="4" t="str">
        <f t="shared" si="84"/>
        <v xml:space="preserve"> </v>
      </c>
      <c r="C287" s="1">
        <f t="shared" si="85"/>
        <v>284</v>
      </c>
      <c r="D287" t="str">
        <f t="shared" si="86"/>
        <v>SLEJKO MATIC</v>
      </c>
      <c r="E287" s="1" t="str">
        <f t="shared" si="87"/>
        <v>A01795</v>
      </c>
      <c r="F287" s="1">
        <f t="shared" si="91"/>
        <v>0</v>
      </c>
      <c r="G287" s="1" t="str">
        <f t="shared" si="99"/>
        <v xml:space="preserve"> </v>
      </c>
      <c r="H287" s="42" t="str">
        <f t="shared" si="92"/>
        <v>SLEJKO MATIC</v>
      </c>
      <c r="I287" s="1" t="str">
        <f t="shared" si="88"/>
        <v>FVG</v>
      </c>
      <c r="J287" s="1">
        <f t="shared" si="89"/>
        <v>85</v>
      </c>
      <c r="K287" s="1" t="str">
        <f t="shared" si="90"/>
        <v>SENIOR</v>
      </c>
      <c r="L287" s="7"/>
      <c r="M287">
        <f t="shared" si="93"/>
        <v>0</v>
      </c>
      <c r="N287">
        <f t="shared" si="94"/>
        <v>0</v>
      </c>
      <c r="O287">
        <f t="shared" si="95"/>
        <v>0</v>
      </c>
      <c r="P287" s="1">
        <f t="shared" si="96"/>
        <v>0</v>
      </c>
      <c r="Q287" s="22">
        <f t="shared" si="100"/>
        <v>0</v>
      </c>
      <c r="R287" s="19">
        <f t="shared" si="97"/>
        <v>0</v>
      </c>
      <c r="S287" s="1">
        <f t="shared" si="101"/>
        <v>0</v>
      </c>
      <c r="T287" s="1">
        <f t="shared" si="102"/>
        <v>0</v>
      </c>
      <c r="U287" s="42" t="str">
        <f t="shared" si="98"/>
        <v xml:space="preserve"> </v>
      </c>
      <c r="Z287" s="14"/>
    </row>
    <row r="288" spans="1:26" ht="15.75" x14ac:dyDescent="0.25">
      <c r="A288" s="3">
        <v>285</v>
      </c>
      <c r="B288" s="4">
        <f t="shared" si="84"/>
        <v>285</v>
      </c>
      <c r="C288" s="1" t="str">
        <f t="shared" si="85"/>
        <v xml:space="preserve"> </v>
      </c>
      <c r="D288" t="str">
        <f t="shared" si="86"/>
        <v xml:space="preserve"> </v>
      </c>
      <c r="E288" s="1" t="str">
        <f t="shared" si="87"/>
        <v xml:space="preserve"> </v>
      </c>
      <c r="F288" s="1">
        <f t="shared" si="91"/>
        <v>0</v>
      </c>
      <c r="G288" s="1" t="str">
        <f t="shared" si="99"/>
        <v xml:space="preserve"> </v>
      </c>
      <c r="H288" s="42" t="str">
        <f t="shared" si="92"/>
        <v xml:space="preserve"> </v>
      </c>
      <c r="I288" s="1" t="str">
        <f t="shared" si="88"/>
        <v xml:space="preserve"> </v>
      </c>
      <c r="J288" s="1" t="str">
        <f t="shared" si="89"/>
        <v xml:space="preserve"> </v>
      </c>
      <c r="K288" s="1" t="str">
        <f t="shared" si="90"/>
        <v xml:space="preserve"> </v>
      </c>
      <c r="L288" s="7"/>
      <c r="M288">
        <f t="shared" si="93"/>
        <v>0</v>
      </c>
      <c r="N288">
        <f t="shared" si="94"/>
        <v>0</v>
      </c>
      <c r="O288">
        <f t="shared" si="95"/>
        <v>0</v>
      </c>
      <c r="P288" s="1">
        <f t="shared" si="96"/>
        <v>0</v>
      </c>
      <c r="Q288" s="22">
        <f t="shared" si="100"/>
        <v>0</v>
      </c>
      <c r="R288" s="19">
        <f t="shared" si="97"/>
        <v>0</v>
      </c>
      <c r="S288" s="1">
        <f t="shared" si="101"/>
        <v>0</v>
      </c>
      <c r="T288" s="1">
        <f t="shared" si="102"/>
        <v>0</v>
      </c>
      <c r="U288" s="42" t="str">
        <f t="shared" si="98"/>
        <v xml:space="preserve"> </v>
      </c>
      <c r="Z288" s="14"/>
    </row>
    <row r="289" spans="1:26" ht="15.75" x14ac:dyDescent="0.25">
      <c r="A289" s="3">
        <v>286</v>
      </c>
      <c r="B289" s="4">
        <f t="shared" si="84"/>
        <v>286</v>
      </c>
      <c r="C289" s="1" t="str">
        <f t="shared" si="85"/>
        <v xml:space="preserve"> </v>
      </c>
      <c r="D289" t="str">
        <f t="shared" si="86"/>
        <v xml:space="preserve"> </v>
      </c>
      <c r="E289" s="1" t="str">
        <f t="shared" si="87"/>
        <v xml:space="preserve"> </v>
      </c>
      <c r="F289" s="1">
        <f t="shared" si="91"/>
        <v>0</v>
      </c>
      <c r="G289" s="1" t="str">
        <f t="shared" si="99"/>
        <v xml:space="preserve"> </v>
      </c>
      <c r="H289" s="42" t="str">
        <f t="shared" si="92"/>
        <v xml:space="preserve"> </v>
      </c>
      <c r="I289" s="1" t="str">
        <f t="shared" si="88"/>
        <v xml:space="preserve"> </v>
      </c>
      <c r="J289" s="1" t="str">
        <f t="shared" si="89"/>
        <v xml:space="preserve"> </v>
      </c>
      <c r="K289" s="1" t="str">
        <f t="shared" si="90"/>
        <v xml:space="preserve"> </v>
      </c>
      <c r="L289" s="7"/>
      <c r="M289">
        <f t="shared" si="93"/>
        <v>0</v>
      </c>
      <c r="N289">
        <f t="shared" si="94"/>
        <v>0</v>
      </c>
      <c r="O289">
        <f t="shared" si="95"/>
        <v>0</v>
      </c>
      <c r="P289" s="1">
        <f t="shared" si="96"/>
        <v>0</v>
      </c>
      <c r="Q289" s="22">
        <f t="shared" si="100"/>
        <v>0</v>
      </c>
      <c r="R289" s="19">
        <f t="shared" si="97"/>
        <v>0</v>
      </c>
      <c r="S289" s="1">
        <f t="shared" si="101"/>
        <v>0</v>
      </c>
      <c r="T289" s="1">
        <f t="shared" si="102"/>
        <v>0</v>
      </c>
      <c r="U289" s="42" t="str">
        <f t="shared" si="98"/>
        <v xml:space="preserve"> </v>
      </c>
      <c r="Z289" s="14"/>
    </row>
    <row r="290" spans="1:26" ht="15.75" x14ac:dyDescent="0.25">
      <c r="A290" s="3">
        <v>287</v>
      </c>
      <c r="B290" s="4">
        <f t="shared" si="84"/>
        <v>287</v>
      </c>
      <c r="C290" s="1" t="str">
        <f t="shared" si="85"/>
        <v xml:space="preserve"> </v>
      </c>
      <c r="D290" t="str">
        <f t="shared" si="86"/>
        <v xml:space="preserve"> </v>
      </c>
      <c r="E290" s="1" t="str">
        <f t="shared" si="87"/>
        <v xml:space="preserve"> </v>
      </c>
      <c r="F290" s="1">
        <f t="shared" si="91"/>
        <v>0</v>
      </c>
      <c r="G290" s="1" t="str">
        <f t="shared" si="99"/>
        <v xml:space="preserve"> </v>
      </c>
      <c r="H290" s="42" t="str">
        <f t="shared" si="92"/>
        <v xml:space="preserve"> </v>
      </c>
      <c r="I290" s="1" t="str">
        <f t="shared" si="88"/>
        <v xml:space="preserve"> </v>
      </c>
      <c r="J290" s="1" t="str">
        <f t="shared" si="89"/>
        <v xml:space="preserve"> </v>
      </c>
      <c r="K290" s="1" t="str">
        <f t="shared" si="90"/>
        <v xml:space="preserve"> </v>
      </c>
      <c r="L290" s="7"/>
      <c r="M290">
        <f t="shared" si="93"/>
        <v>0</v>
      </c>
      <c r="N290">
        <f t="shared" si="94"/>
        <v>0</v>
      </c>
      <c r="O290">
        <f t="shared" si="95"/>
        <v>0</v>
      </c>
      <c r="P290" s="1">
        <f t="shared" si="96"/>
        <v>0</v>
      </c>
      <c r="Q290" s="22">
        <f t="shared" si="100"/>
        <v>0</v>
      </c>
      <c r="R290" s="19">
        <f t="shared" si="97"/>
        <v>0</v>
      </c>
      <c r="S290" s="1">
        <f t="shared" si="101"/>
        <v>0</v>
      </c>
      <c r="T290" s="1">
        <f t="shared" si="102"/>
        <v>0</v>
      </c>
      <c r="U290" s="42" t="str">
        <f t="shared" si="98"/>
        <v xml:space="preserve"> </v>
      </c>
      <c r="Z290" s="14"/>
    </row>
    <row r="291" spans="1:26" ht="15.75" x14ac:dyDescent="0.25">
      <c r="A291" s="3">
        <v>288</v>
      </c>
      <c r="B291" s="4">
        <f t="shared" si="84"/>
        <v>288</v>
      </c>
      <c r="C291" s="1" t="str">
        <f t="shared" si="85"/>
        <v xml:space="preserve"> </v>
      </c>
      <c r="D291" t="str">
        <f t="shared" si="86"/>
        <v xml:space="preserve"> </v>
      </c>
      <c r="E291" s="1" t="str">
        <f t="shared" si="87"/>
        <v xml:space="preserve"> </v>
      </c>
      <c r="F291" s="1">
        <f t="shared" si="91"/>
        <v>0</v>
      </c>
      <c r="G291" s="1" t="str">
        <f t="shared" si="99"/>
        <v xml:space="preserve"> </v>
      </c>
      <c r="H291" s="42" t="str">
        <f t="shared" si="92"/>
        <v xml:space="preserve"> </v>
      </c>
      <c r="I291" s="1" t="str">
        <f t="shared" si="88"/>
        <v xml:space="preserve"> </v>
      </c>
      <c r="J291" s="1" t="str">
        <f t="shared" si="89"/>
        <v xml:space="preserve"> </v>
      </c>
      <c r="K291" s="1" t="str">
        <f t="shared" si="90"/>
        <v xml:space="preserve"> </v>
      </c>
      <c r="L291" s="7"/>
      <c r="M291">
        <f t="shared" si="93"/>
        <v>0</v>
      </c>
      <c r="N291">
        <f t="shared" si="94"/>
        <v>0</v>
      </c>
      <c r="O291">
        <f t="shared" si="95"/>
        <v>0</v>
      </c>
      <c r="P291" s="1">
        <f t="shared" si="96"/>
        <v>0</v>
      </c>
      <c r="Q291" s="22">
        <f t="shared" si="100"/>
        <v>0</v>
      </c>
      <c r="R291" s="19">
        <f t="shared" si="97"/>
        <v>0</v>
      </c>
      <c r="S291" s="1">
        <f t="shared" si="101"/>
        <v>0</v>
      </c>
      <c r="T291" s="1">
        <f t="shared" si="102"/>
        <v>0</v>
      </c>
      <c r="U291" s="42" t="str">
        <f t="shared" si="98"/>
        <v xml:space="preserve"> </v>
      </c>
      <c r="Z291" s="14"/>
    </row>
    <row r="292" spans="1:26" ht="15.75" x14ac:dyDescent="0.25">
      <c r="A292" s="3">
        <v>289</v>
      </c>
      <c r="B292" s="4">
        <f t="shared" si="84"/>
        <v>289</v>
      </c>
      <c r="C292" s="1" t="str">
        <f t="shared" si="85"/>
        <v xml:space="preserve"> </v>
      </c>
      <c r="D292" t="str">
        <f t="shared" si="86"/>
        <v xml:space="preserve"> </v>
      </c>
      <c r="E292" s="1" t="str">
        <f t="shared" si="87"/>
        <v xml:space="preserve"> </v>
      </c>
      <c r="F292" s="1">
        <f t="shared" si="91"/>
        <v>0</v>
      </c>
      <c r="G292" s="1" t="str">
        <f t="shared" si="99"/>
        <v xml:space="preserve"> </v>
      </c>
      <c r="H292" s="42" t="str">
        <f t="shared" si="92"/>
        <v xml:space="preserve"> </v>
      </c>
      <c r="I292" s="1" t="str">
        <f t="shared" si="88"/>
        <v xml:space="preserve"> </v>
      </c>
      <c r="J292" s="1" t="str">
        <f t="shared" si="89"/>
        <v xml:space="preserve"> </v>
      </c>
      <c r="K292" s="1" t="str">
        <f t="shared" si="90"/>
        <v xml:space="preserve"> </v>
      </c>
      <c r="L292" s="7"/>
      <c r="M292">
        <f t="shared" si="93"/>
        <v>0</v>
      </c>
      <c r="N292">
        <f t="shared" si="94"/>
        <v>0</v>
      </c>
      <c r="O292">
        <f t="shared" si="95"/>
        <v>0</v>
      </c>
      <c r="P292" s="1">
        <f t="shared" si="96"/>
        <v>0</v>
      </c>
      <c r="Q292" s="22">
        <f t="shared" si="100"/>
        <v>0</v>
      </c>
      <c r="R292" s="19">
        <f t="shared" si="97"/>
        <v>0</v>
      </c>
      <c r="S292" s="1">
        <f t="shared" si="101"/>
        <v>0</v>
      </c>
      <c r="T292" s="1">
        <f t="shared" si="102"/>
        <v>0</v>
      </c>
      <c r="U292" s="42" t="str">
        <f t="shared" si="98"/>
        <v xml:space="preserve"> </v>
      </c>
      <c r="Z292" s="14"/>
    </row>
    <row r="293" spans="1:26" ht="15.75" x14ac:dyDescent="0.25">
      <c r="A293" s="3">
        <v>290</v>
      </c>
      <c r="B293" s="4">
        <f t="shared" si="84"/>
        <v>290</v>
      </c>
      <c r="C293" s="1" t="str">
        <f t="shared" si="85"/>
        <v xml:space="preserve"> </v>
      </c>
      <c r="D293" t="str">
        <f t="shared" si="86"/>
        <v xml:space="preserve"> </v>
      </c>
      <c r="E293" s="1" t="str">
        <f t="shared" si="87"/>
        <v xml:space="preserve"> </v>
      </c>
      <c r="F293" s="1">
        <f t="shared" si="91"/>
        <v>0</v>
      </c>
      <c r="G293" s="1" t="str">
        <f t="shared" si="99"/>
        <v xml:space="preserve"> </v>
      </c>
      <c r="H293" s="42" t="str">
        <f t="shared" si="92"/>
        <v xml:space="preserve"> </v>
      </c>
      <c r="I293" s="1" t="str">
        <f t="shared" si="88"/>
        <v xml:space="preserve"> </v>
      </c>
      <c r="J293" s="1" t="str">
        <f t="shared" si="89"/>
        <v xml:space="preserve"> </v>
      </c>
      <c r="K293" s="1" t="str">
        <f t="shared" si="90"/>
        <v xml:space="preserve"> </v>
      </c>
      <c r="L293" s="7"/>
      <c r="M293">
        <f t="shared" si="93"/>
        <v>0</v>
      </c>
      <c r="N293">
        <f t="shared" si="94"/>
        <v>0</v>
      </c>
      <c r="O293">
        <f t="shared" si="95"/>
        <v>0</v>
      </c>
      <c r="P293" s="1">
        <f t="shared" si="96"/>
        <v>0</v>
      </c>
      <c r="Q293" s="22">
        <f t="shared" si="100"/>
        <v>0</v>
      </c>
      <c r="R293" s="19">
        <f t="shared" si="97"/>
        <v>0</v>
      </c>
      <c r="S293" s="1">
        <f t="shared" si="101"/>
        <v>0</v>
      </c>
      <c r="T293" s="1">
        <f t="shared" si="102"/>
        <v>0</v>
      </c>
      <c r="U293" s="42" t="str">
        <f t="shared" si="98"/>
        <v xml:space="preserve"> </v>
      </c>
      <c r="Z293" s="14"/>
    </row>
    <row r="294" spans="1:26" ht="15.75" x14ac:dyDescent="0.25">
      <c r="A294" s="3">
        <v>291</v>
      </c>
      <c r="B294" s="4" t="str">
        <f t="shared" si="84"/>
        <v xml:space="preserve"> </v>
      </c>
      <c r="C294" s="1">
        <f t="shared" si="85"/>
        <v>291</v>
      </c>
      <c r="D294" t="str">
        <f t="shared" si="86"/>
        <v>MORO CESARE</v>
      </c>
      <c r="E294" s="1" t="str">
        <f t="shared" si="87"/>
        <v>Y04764</v>
      </c>
      <c r="F294" s="1">
        <f t="shared" si="91"/>
        <v>0</v>
      </c>
      <c r="G294" s="1" t="str">
        <f t="shared" si="99"/>
        <v xml:space="preserve"> </v>
      </c>
      <c r="H294" s="42" t="str">
        <f t="shared" si="92"/>
        <v>MORO CESARE</v>
      </c>
      <c r="I294" s="1" t="str">
        <f t="shared" si="88"/>
        <v>VEN</v>
      </c>
      <c r="J294" s="1">
        <f t="shared" si="89"/>
        <v>85</v>
      </c>
      <c r="K294" s="1" t="str">
        <f t="shared" si="90"/>
        <v>SENIOR</v>
      </c>
      <c r="L294" s="7"/>
      <c r="M294">
        <f t="shared" si="93"/>
        <v>0</v>
      </c>
      <c r="N294">
        <f t="shared" si="94"/>
        <v>0</v>
      </c>
      <c r="O294">
        <f t="shared" si="95"/>
        <v>0</v>
      </c>
      <c r="P294" s="1">
        <f t="shared" si="96"/>
        <v>0</v>
      </c>
      <c r="Q294" s="22">
        <f t="shared" si="100"/>
        <v>0</v>
      </c>
      <c r="R294" s="19">
        <f t="shared" si="97"/>
        <v>0</v>
      </c>
      <c r="S294" s="1">
        <f t="shared" si="101"/>
        <v>0</v>
      </c>
      <c r="T294" s="1">
        <f t="shared" si="102"/>
        <v>0</v>
      </c>
      <c r="U294" s="42" t="str">
        <f t="shared" si="98"/>
        <v xml:space="preserve"> </v>
      </c>
      <c r="Z294" s="14"/>
    </row>
    <row r="295" spans="1:26" ht="15.75" x14ac:dyDescent="0.25">
      <c r="A295" s="3">
        <v>292</v>
      </c>
      <c r="B295" s="4">
        <f t="shared" si="84"/>
        <v>292</v>
      </c>
      <c r="C295" s="1" t="str">
        <f t="shared" si="85"/>
        <v xml:space="preserve"> </v>
      </c>
      <c r="D295" t="str">
        <f t="shared" si="86"/>
        <v xml:space="preserve"> </v>
      </c>
      <c r="E295" s="1" t="str">
        <f t="shared" si="87"/>
        <v xml:space="preserve"> </v>
      </c>
      <c r="F295" s="1">
        <f t="shared" si="91"/>
        <v>0</v>
      </c>
      <c r="G295" s="1" t="str">
        <f t="shared" si="99"/>
        <v xml:space="preserve"> </v>
      </c>
      <c r="H295" s="42" t="str">
        <f t="shared" si="92"/>
        <v xml:space="preserve"> </v>
      </c>
      <c r="I295" s="1" t="str">
        <f t="shared" si="88"/>
        <v xml:space="preserve"> </v>
      </c>
      <c r="J295" s="1" t="str">
        <f t="shared" si="89"/>
        <v xml:space="preserve"> </v>
      </c>
      <c r="K295" s="1" t="str">
        <f t="shared" si="90"/>
        <v xml:space="preserve"> </v>
      </c>
      <c r="L295" s="7"/>
      <c r="M295">
        <f t="shared" si="93"/>
        <v>0</v>
      </c>
      <c r="N295">
        <f t="shared" si="94"/>
        <v>0</v>
      </c>
      <c r="O295">
        <f t="shared" si="95"/>
        <v>0</v>
      </c>
      <c r="P295" s="1">
        <f t="shared" si="96"/>
        <v>0</v>
      </c>
      <c r="Q295" s="22">
        <f t="shared" si="100"/>
        <v>0</v>
      </c>
      <c r="R295" s="19">
        <f t="shared" si="97"/>
        <v>0</v>
      </c>
      <c r="S295" s="1">
        <f t="shared" si="101"/>
        <v>0</v>
      </c>
      <c r="T295" s="1">
        <f t="shared" si="102"/>
        <v>0</v>
      </c>
      <c r="U295" s="42" t="str">
        <f t="shared" si="98"/>
        <v xml:space="preserve"> </v>
      </c>
      <c r="Z295" s="14"/>
    </row>
    <row r="296" spans="1:26" ht="15.75" x14ac:dyDescent="0.25">
      <c r="A296" s="3">
        <v>293</v>
      </c>
      <c r="B296" s="4">
        <f t="shared" si="84"/>
        <v>293</v>
      </c>
      <c r="C296" s="1" t="str">
        <f t="shared" si="85"/>
        <v xml:space="preserve"> </v>
      </c>
      <c r="D296" t="str">
        <f t="shared" si="86"/>
        <v xml:space="preserve"> </v>
      </c>
      <c r="E296" s="1" t="str">
        <f t="shared" si="87"/>
        <v xml:space="preserve"> </v>
      </c>
      <c r="F296" s="1">
        <f t="shared" si="91"/>
        <v>0</v>
      </c>
      <c r="G296" s="1" t="str">
        <f t="shared" si="99"/>
        <v xml:space="preserve"> </v>
      </c>
      <c r="H296" s="42" t="str">
        <f t="shared" si="92"/>
        <v xml:space="preserve"> </v>
      </c>
      <c r="I296" s="1" t="str">
        <f t="shared" si="88"/>
        <v xml:space="preserve"> </v>
      </c>
      <c r="J296" s="1" t="str">
        <f t="shared" si="89"/>
        <v xml:space="preserve"> </v>
      </c>
      <c r="K296" s="1" t="str">
        <f t="shared" si="90"/>
        <v xml:space="preserve"> </v>
      </c>
      <c r="L296" s="7"/>
      <c r="M296">
        <f t="shared" si="93"/>
        <v>0</v>
      </c>
      <c r="N296">
        <f t="shared" si="94"/>
        <v>0</v>
      </c>
      <c r="O296">
        <f t="shared" si="95"/>
        <v>0</v>
      </c>
      <c r="P296" s="1">
        <f t="shared" si="96"/>
        <v>0</v>
      </c>
      <c r="Q296" s="22">
        <f t="shared" si="100"/>
        <v>0</v>
      </c>
      <c r="R296" s="19">
        <f t="shared" si="97"/>
        <v>0</v>
      </c>
      <c r="S296" s="1">
        <f t="shared" si="101"/>
        <v>0</v>
      </c>
      <c r="T296" s="1">
        <f t="shared" si="102"/>
        <v>0</v>
      </c>
      <c r="U296" s="42" t="str">
        <f t="shared" si="98"/>
        <v xml:space="preserve"> </v>
      </c>
      <c r="Z296" s="14"/>
    </row>
    <row r="297" spans="1:26" ht="15.75" x14ac:dyDescent="0.25">
      <c r="A297" s="3">
        <v>294</v>
      </c>
      <c r="B297" s="4">
        <f t="shared" si="84"/>
        <v>294</v>
      </c>
      <c r="C297" s="1" t="str">
        <f t="shared" si="85"/>
        <v xml:space="preserve"> </v>
      </c>
      <c r="D297" t="str">
        <f t="shared" si="86"/>
        <v xml:space="preserve"> </v>
      </c>
      <c r="E297" s="1" t="str">
        <f t="shared" si="87"/>
        <v xml:space="preserve"> </v>
      </c>
      <c r="F297" s="1">
        <f t="shared" si="91"/>
        <v>0</v>
      </c>
      <c r="G297" s="1" t="str">
        <f t="shared" si="99"/>
        <v xml:space="preserve"> </v>
      </c>
      <c r="H297" s="42" t="str">
        <f t="shared" si="92"/>
        <v xml:space="preserve"> </v>
      </c>
      <c r="I297" s="1" t="str">
        <f t="shared" si="88"/>
        <v xml:space="preserve"> </v>
      </c>
      <c r="J297" s="1" t="str">
        <f t="shared" si="89"/>
        <v xml:space="preserve"> </v>
      </c>
      <c r="K297" s="1" t="str">
        <f t="shared" si="90"/>
        <v xml:space="preserve"> </v>
      </c>
      <c r="L297" s="7"/>
      <c r="M297">
        <f t="shared" si="93"/>
        <v>0</v>
      </c>
      <c r="N297">
        <f t="shared" si="94"/>
        <v>0</v>
      </c>
      <c r="O297">
        <f t="shared" si="95"/>
        <v>0</v>
      </c>
      <c r="P297" s="1">
        <f t="shared" si="96"/>
        <v>0</v>
      </c>
      <c r="Q297" s="22">
        <f t="shared" si="100"/>
        <v>0</v>
      </c>
      <c r="R297" s="19">
        <f t="shared" si="97"/>
        <v>0</v>
      </c>
      <c r="S297" s="1">
        <f t="shared" si="101"/>
        <v>0</v>
      </c>
      <c r="T297" s="1">
        <f t="shared" si="102"/>
        <v>0</v>
      </c>
      <c r="U297" s="42" t="str">
        <f t="shared" si="98"/>
        <v xml:space="preserve"> </v>
      </c>
      <c r="Z297" s="14"/>
    </row>
    <row r="298" spans="1:26" ht="15.75" x14ac:dyDescent="0.25">
      <c r="A298" s="3">
        <v>295</v>
      </c>
      <c r="B298" s="4">
        <f t="shared" si="84"/>
        <v>295</v>
      </c>
      <c r="C298" s="1" t="str">
        <f t="shared" si="85"/>
        <v xml:space="preserve"> </v>
      </c>
      <c r="D298" t="str">
        <f t="shared" si="86"/>
        <v xml:space="preserve"> </v>
      </c>
      <c r="E298" s="1" t="str">
        <f t="shared" si="87"/>
        <v xml:space="preserve"> </v>
      </c>
      <c r="F298" s="1">
        <f t="shared" si="91"/>
        <v>0</v>
      </c>
      <c r="G298" s="1" t="str">
        <f t="shared" si="99"/>
        <v xml:space="preserve"> </v>
      </c>
      <c r="H298" s="42" t="str">
        <f t="shared" si="92"/>
        <v xml:space="preserve"> </v>
      </c>
      <c r="I298" s="1" t="str">
        <f t="shared" si="88"/>
        <v xml:space="preserve"> </v>
      </c>
      <c r="J298" s="1" t="str">
        <f t="shared" si="89"/>
        <v xml:space="preserve"> </v>
      </c>
      <c r="K298" s="1" t="str">
        <f t="shared" si="90"/>
        <v xml:space="preserve"> </v>
      </c>
      <c r="L298" s="7"/>
      <c r="M298">
        <f t="shared" si="93"/>
        <v>0</v>
      </c>
      <c r="N298">
        <f t="shared" si="94"/>
        <v>0</v>
      </c>
      <c r="O298">
        <f t="shared" si="95"/>
        <v>0</v>
      </c>
      <c r="P298" s="1">
        <f t="shared" si="96"/>
        <v>0</v>
      </c>
      <c r="Q298" s="22">
        <f t="shared" si="100"/>
        <v>0</v>
      </c>
      <c r="R298" s="19">
        <f t="shared" si="97"/>
        <v>0</v>
      </c>
      <c r="S298" s="1">
        <f t="shared" si="101"/>
        <v>0</v>
      </c>
      <c r="T298" s="1">
        <f t="shared" si="102"/>
        <v>0</v>
      </c>
      <c r="U298" s="42" t="str">
        <f t="shared" si="98"/>
        <v xml:space="preserve"> </v>
      </c>
      <c r="Z298" s="14"/>
    </row>
    <row r="299" spans="1:26" ht="15.75" x14ac:dyDescent="0.25">
      <c r="A299" s="3">
        <v>296</v>
      </c>
      <c r="B299" s="4">
        <f t="shared" si="84"/>
        <v>296</v>
      </c>
      <c r="C299" s="1" t="str">
        <f t="shared" si="85"/>
        <v xml:space="preserve"> </v>
      </c>
      <c r="D299" t="str">
        <f t="shared" si="86"/>
        <v xml:space="preserve"> </v>
      </c>
      <c r="E299" s="1" t="str">
        <f t="shared" si="87"/>
        <v xml:space="preserve"> </v>
      </c>
      <c r="F299" s="1">
        <f t="shared" si="91"/>
        <v>0</v>
      </c>
      <c r="G299" s="1" t="str">
        <f t="shared" si="99"/>
        <v xml:space="preserve"> </v>
      </c>
      <c r="H299" s="42" t="str">
        <f t="shared" si="92"/>
        <v xml:space="preserve"> </v>
      </c>
      <c r="I299" s="1" t="str">
        <f t="shared" si="88"/>
        <v xml:space="preserve"> </v>
      </c>
      <c r="J299" s="1" t="str">
        <f t="shared" si="89"/>
        <v xml:space="preserve"> </v>
      </c>
      <c r="K299" s="1" t="str">
        <f t="shared" si="90"/>
        <v xml:space="preserve"> </v>
      </c>
      <c r="L299" s="7"/>
      <c r="M299">
        <f t="shared" si="93"/>
        <v>0</v>
      </c>
      <c r="N299">
        <f t="shared" si="94"/>
        <v>0</v>
      </c>
      <c r="O299">
        <f t="shared" si="95"/>
        <v>0</v>
      </c>
      <c r="P299" s="1">
        <f t="shared" si="96"/>
        <v>0</v>
      </c>
      <c r="Q299" s="22">
        <f t="shared" si="100"/>
        <v>0</v>
      </c>
      <c r="R299" s="19">
        <f t="shared" si="97"/>
        <v>0</v>
      </c>
      <c r="S299" s="1">
        <f t="shared" si="101"/>
        <v>0</v>
      </c>
      <c r="T299" s="1">
        <f t="shared" si="102"/>
        <v>0</v>
      </c>
      <c r="U299" s="42" t="str">
        <f t="shared" si="98"/>
        <v xml:space="preserve"> </v>
      </c>
      <c r="Z299" s="14"/>
    </row>
    <row r="300" spans="1:26" ht="15.75" x14ac:dyDescent="0.25">
      <c r="A300" s="3">
        <v>297</v>
      </c>
      <c r="B300" s="4">
        <f t="shared" si="84"/>
        <v>297</v>
      </c>
      <c r="C300" s="1" t="str">
        <f t="shared" si="85"/>
        <v xml:space="preserve"> </v>
      </c>
      <c r="D300" t="str">
        <f t="shared" si="86"/>
        <v xml:space="preserve"> </v>
      </c>
      <c r="E300" s="1" t="str">
        <f t="shared" si="87"/>
        <v xml:space="preserve"> </v>
      </c>
      <c r="F300" s="1">
        <f t="shared" si="91"/>
        <v>0</v>
      </c>
      <c r="G300" s="1" t="str">
        <f t="shared" si="99"/>
        <v xml:space="preserve"> </v>
      </c>
      <c r="H300" s="42" t="str">
        <f t="shared" si="92"/>
        <v xml:space="preserve"> </v>
      </c>
      <c r="I300" s="1" t="str">
        <f t="shared" si="88"/>
        <v xml:space="preserve"> </v>
      </c>
      <c r="J300" s="1" t="str">
        <f t="shared" si="89"/>
        <v xml:space="preserve"> </v>
      </c>
      <c r="K300" s="1" t="str">
        <f t="shared" si="90"/>
        <v xml:space="preserve"> </v>
      </c>
      <c r="L300" s="7"/>
      <c r="M300">
        <f t="shared" si="93"/>
        <v>0</v>
      </c>
      <c r="N300">
        <f t="shared" si="94"/>
        <v>0</v>
      </c>
      <c r="O300">
        <f t="shared" si="95"/>
        <v>0</v>
      </c>
      <c r="P300" s="1">
        <f t="shared" si="96"/>
        <v>0</v>
      </c>
      <c r="Q300" s="22">
        <f t="shared" si="100"/>
        <v>0</v>
      </c>
      <c r="R300" s="19">
        <f t="shared" si="97"/>
        <v>0</v>
      </c>
      <c r="S300" s="1">
        <f t="shared" si="101"/>
        <v>0</v>
      </c>
      <c r="T300" s="1">
        <f t="shared" si="102"/>
        <v>0</v>
      </c>
      <c r="U300" s="42" t="str">
        <f t="shared" si="98"/>
        <v xml:space="preserve"> </v>
      </c>
      <c r="Z300" s="14"/>
    </row>
    <row r="301" spans="1:26" ht="15.75" x14ac:dyDescent="0.25">
      <c r="A301" s="3">
        <v>298</v>
      </c>
      <c r="B301" s="4">
        <f t="shared" si="84"/>
        <v>298</v>
      </c>
      <c r="C301" s="1" t="str">
        <f t="shared" si="85"/>
        <v xml:space="preserve"> </v>
      </c>
      <c r="D301" t="str">
        <f t="shared" si="86"/>
        <v xml:space="preserve"> </v>
      </c>
      <c r="E301" s="1" t="str">
        <f t="shared" si="87"/>
        <v xml:space="preserve"> </v>
      </c>
      <c r="F301" s="1">
        <f t="shared" si="91"/>
        <v>0</v>
      </c>
      <c r="G301" s="1" t="str">
        <f t="shared" si="99"/>
        <v xml:space="preserve"> </v>
      </c>
      <c r="H301" s="42" t="str">
        <f t="shared" si="92"/>
        <v xml:space="preserve"> </v>
      </c>
      <c r="I301" s="1" t="str">
        <f t="shared" si="88"/>
        <v xml:space="preserve"> </v>
      </c>
      <c r="J301" s="1" t="str">
        <f t="shared" si="89"/>
        <v xml:space="preserve"> </v>
      </c>
      <c r="K301" s="1" t="str">
        <f t="shared" si="90"/>
        <v xml:space="preserve"> </v>
      </c>
      <c r="L301" s="7"/>
      <c r="M301">
        <f t="shared" si="93"/>
        <v>0</v>
      </c>
      <c r="N301">
        <f t="shared" si="94"/>
        <v>0</v>
      </c>
      <c r="O301">
        <f t="shared" si="95"/>
        <v>0</v>
      </c>
      <c r="P301" s="1">
        <f t="shared" si="96"/>
        <v>0</v>
      </c>
      <c r="Q301" s="22">
        <f t="shared" si="100"/>
        <v>0</v>
      </c>
      <c r="R301" s="19">
        <f t="shared" si="97"/>
        <v>0</v>
      </c>
      <c r="S301" s="1">
        <f t="shared" si="101"/>
        <v>0</v>
      </c>
      <c r="T301" s="1">
        <f t="shared" si="102"/>
        <v>0</v>
      </c>
      <c r="U301" s="42" t="str">
        <f t="shared" si="98"/>
        <v xml:space="preserve"> </v>
      </c>
      <c r="Z301" s="14"/>
    </row>
    <row r="302" spans="1:26" ht="15.75" x14ac:dyDescent="0.25">
      <c r="A302" s="3">
        <v>299</v>
      </c>
      <c r="B302" s="4">
        <f t="shared" si="84"/>
        <v>299</v>
      </c>
      <c r="C302" s="1" t="str">
        <f t="shared" si="85"/>
        <v xml:space="preserve"> </v>
      </c>
      <c r="D302" t="str">
        <f t="shared" si="86"/>
        <v xml:space="preserve"> </v>
      </c>
      <c r="E302" s="1" t="str">
        <f t="shared" si="87"/>
        <v xml:space="preserve"> </v>
      </c>
      <c r="F302" s="1">
        <f t="shared" si="91"/>
        <v>0</v>
      </c>
      <c r="G302" s="1" t="str">
        <f t="shared" si="99"/>
        <v xml:space="preserve"> </v>
      </c>
      <c r="H302" s="42" t="str">
        <f t="shared" si="92"/>
        <v xml:space="preserve"> </v>
      </c>
      <c r="I302" s="1" t="str">
        <f t="shared" si="88"/>
        <v xml:space="preserve"> </v>
      </c>
      <c r="J302" s="1" t="str">
        <f t="shared" si="89"/>
        <v xml:space="preserve"> </v>
      </c>
      <c r="K302" s="1" t="str">
        <f t="shared" si="90"/>
        <v xml:space="preserve"> </v>
      </c>
      <c r="L302" s="7"/>
      <c r="M302">
        <f t="shared" si="93"/>
        <v>0</v>
      </c>
      <c r="N302">
        <f t="shared" si="94"/>
        <v>0</v>
      </c>
      <c r="O302">
        <f t="shared" si="95"/>
        <v>0</v>
      </c>
      <c r="P302" s="1">
        <f t="shared" si="96"/>
        <v>0</v>
      </c>
      <c r="Q302" s="22">
        <f t="shared" si="100"/>
        <v>0</v>
      </c>
      <c r="R302" s="19">
        <f t="shared" si="97"/>
        <v>0</v>
      </c>
      <c r="S302" s="1">
        <f t="shared" si="101"/>
        <v>0</v>
      </c>
      <c r="T302" s="1">
        <f t="shared" si="102"/>
        <v>0</v>
      </c>
      <c r="U302" s="42" t="str">
        <f t="shared" si="98"/>
        <v xml:space="preserve"> </v>
      </c>
      <c r="Z302" s="14"/>
    </row>
    <row r="303" spans="1:26" ht="15.75" x14ac:dyDescent="0.25">
      <c r="A303" s="3">
        <v>300</v>
      </c>
      <c r="B303" s="4">
        <f t="shared" si="84"/>
        <v>300</v>
      </c>
      <c r="C303" s="1" t="str">
        <f t="shared" si="85"/>
        <v xml:space="preserve"> </v>
      </c>
      <c r="D303" t="str">
        <f t="shared" si="86"/>
        <v xml:space="preserve"> </v>
      </c>
      <c r="E303" s="1" t="str">
        <f t="shared" si="87"/>
        <v xml:space="preserve"> </v>
      </c>
      <c r="F303" s="1">
        <f t="shared" si="91"/>
        <v>0</v>
      </c>
      <c r="G303" s="1" t="str">
        <f t="shared" si="99"/>
        <v xml:space="preserve"> </v>
      </c>
      <c r="H303" s="42" t="str">
        <f t="shared" si="92"/>
        <v xml:space="preserve"> </v>
      </c>
      <c r="I303" s="1" t="str">
        <f t="shared" si="88"/>
        <v xml:space="preserve"> </v>
      </c>
      <c r="J303" s="1" t="str">
        <f t="shared" si="89"/>
        <v xml:space="preserve"> </v>
      </c>
      <c r="K303" s="1" t="str">
        <f t="shared" si="90"/>
        <v xml:space="preserve"> </v>
      </c>
      <c r="L303" s="7"/>
      <c r="M303">
        <f t="shared" si="93"/>
        <v>0</v>
      </c>
      <c r="N303">
        <f t="shared" si="94"/>
        <v>0</v>
      </c>
      <c r="O303">
        <f t="shared" si="95"/>
        <v>0</v>
      </c>
      <c r="P303" s="1">
        <f t="shared" si="96"/>
        <v>0</v>
      </c>
      <c r="Q303" s="22">
        <f t="shared" si="100"/>
        <v>0</v>
      </c>
      <c r="R303" s="19">
        <f t="shared" si="97"/>
        <v>0</v>
      </c>
      <c r="S303" s="1">
        <f t="shared" si="101"/>
        <v>0</v>
      </c>
      <c r="T303" s="1">
        <f t="shared" si="102"/>
        <v>0</v>
      </c>
      <c r="U303" s="42" t="str">
        <f t="shared" si="98"/>
        <v xml:space="preserve"> </v>
      </c>
      <c r="Z303" s="14"/>
    </row>
    <row r="304" spans="1:26" ht="15.75" x14ac:dyDescent="0.25">
      <c r="A304" s="3">
        <v>301</v>
      </c>
      <c r="B304" s="4" t="str">
        <f t="shared" si="84"/>
        <v xml:space="preserve"> </v>
      </c>
      <c r="C304" s="1">
        <f t="shared" si="85"/>
        <v>301</v>
      </c>
      <c r="D304" t="str">
        <f t="shared" si="86"/>
        <v>BONUTTO JACOPO</v>
      </c>
      <c r="E304" s="1" t="str">
        <f t="shared" si="87"/>
        <v>W02139</v>
      </c>
      <c r="F304" s="1">
        <f t="shared" si="91"/>
        <v>0</v>
      </c>
      <c r="G304" s="1" t="str">
        <f t="shared" si="99"/>
        <v xml:space="preserve"> </v>
      </c>
      <c r="H304" s="42" t="str">
        <f t="shared" si="92"/>
        <v>BONUTTO JACOPO</v>
      </c>
      <c r="I304" s="1" t="str">
        <f t="shared" si="88"/>
        <v>FVG</v>
      </c>
      <c r="J304" s="1">
        <f t="shared" si="89"/>
        <v>85</v>
      </c>
      <c r="K304" s="1" t="str">
        <f t="shared" si="90"/>
        <v>JUNIOR</v>
      </c>
      <c r="L304" s="7"/>
      <c r="M304">
        <f t="shared" si="93"/>
        <v>0</v>
      </c>
      <c r="N304">
        <f t="shared" si="94"/>
        <v>0</v>
      </c>
      <c r="O304">
        <f t="shared" si="95"/>
        <v>0</v>
      </c>
      <c r="P304" s="1">
        <f t="shared" si="96"/>
        <v>0</v>
      </c>
      <c r="Q304" s="22">
        <f t="shared" si="100"/>
        <v>0</v>
      </c>
      <c r="R304" s="19">
        <f t="shared" si="97"/>
        <v>0</v>
      </c>
      <c r="S304" s="1">
        <f t="shared" si="101"/>
        <v>0</v>
      </c>
      <c r="T304" s="1">
        <f t="shared" si="102"/>
        <v>0</v>
      </c>
      <c r="U304" s="42" t="str">
        <f t="shared" si="98"/>
        <v xml:space="preserve"> </v>
      </c>
      <c r="Z304" s="14"/>
    </row>
    <row r="305" spans="1:26" ht="15.75" x14ac:dyDescent="0.25">
      <c r="A305" s="3">
        <v>302</v>
      </c>
      <c r="B305" s="4">
        <f t="shared" si="84"/>
        <v>302</v>
      </c>
      <c r="C305" s="1" t="str">
        <f t="shared" si="85"/>
        <v xml:space="preserve"> </v>
      </c>
      <c r="D305" t="str">
        <f t="shared" si="86"/>
        <v xml:space="preserve"> </v>
      </c>
      <c r="E305" s="1" t="str">
        <f t="shared" si="87"/>
        <v xml:space="preserve"> </v>
      </c>
      <c r="F305" s="1">
        <f t="shared" si="91"/>
        <v>0</v>
      </c>
      <c r="G305" s="1" t="str">
        <f t="shared" si="99"/>
        <v xml:space="preserve"> </v>
      </c>
      <c r="H305" s="42" t="str">
        <f t="shared" si="92"/>
        <v xml:space="preserve"> </v>
      </c>
      <c r="I305" s="1" t="str">
        <f t="shared" si="88"/>
        <v xml:space="preserve"> </v>
      </c>
      <c r="J305" s="1" t="str">
        <f t="shared" si="89"/>
        <v xml:space="preserve"> </v>
      </c>
      <c r="K305" s="1" t="str">
        <f t="shared" si="90"/>
        <v xml:space="preserve"> </v>
      </c>
      <c r="L305" s="7"/>
      <c r="M305">
        <f t="shared" si="93"/>
        <v>0</v>
      </c>
      <c r="N305">
        <f t="shared" si="94"/>
        <v>0</v>
      </c>
      <c r="O305">
        <f t="shared" si="95"/>
        <v>0</v>
      </c>
      <c r="P305" s="1">
        <f t="shared" si="96"/>
        <v>0</v>
      </c>
      <c r="Q305" s="22">
        <f t="shared" si="100"/>
        <v>0</v>
      </c>
      <c r="R305" s="19">
        <f t="shared" si="97"/>
        <v>0</v>
      </c>
      <c r="S305" s="1">
        <f t="shared" si="101"/>
        <v>0</v>
      </c>
      <c r="T305" s="1">
        <f t="shared" si="102"/>
        <v>0</v>
      </c>
      <c r="U305" s="42" t="str">
        <f t="shared" si="98"/>
        <v xml:space="preserve"> </v>
      </c>
      <c r="Z305" s="14"/>
    </row>
    <row r="306" spans="1:26" ht="15.75" x14ac:dyDescent="0.25">
      <c r="A306" s="3">
        <v>303</v>
      </c>
      <c r="B306" s="4">
        <f t="shared" si="84"/>
        <v>303</v>
      </c>
      <c r="C306" s="1" t="str">
        <f t="shared" si="85"/>
        <v xml:space="preserve"> </v>
      </c>
      <c r="D306" t="str">
        <f t="shared" si="86"/>
        <v xml:space="preserve"> </v>
      </c>
      <c r="E306" s="1" t="str">
        <f t="shared" si="87"/>
        <v xml:space="preserve"> </v>
      </c>
      <c r="F306" s="1">
        <f t="shared" si="91"/>
        <v>0</v>
      </c>
      <c r="G306" s="1" t="str">
        <f t="shared" si="99"/>
        <v xml:space="preserve"> </v>
      </c>
      <c r="H306" s="42" t="str">
        <f t="shared" si="92"/>
        <v xml:space="preserve"> </v>
      </c>
      <c r="I306" s="1" t="str">
        <f t="shared" si="88"/>
        <v xml:space="preserve"> </v>
      </c>
      <c r="J306" s="1" t="str">
        <f t="shared" si="89"/>
        <v xml:space="preserve"> </v>
      </c>
      <c r="K306" s="1" t="str">
        <f t="shared" si="90"/>
        <v xml:space="preserve"> </v>
      </c>
      <c r="L306" s="7"/>
      <c r="M306">
        <f t="shared" si="93"/>
        <v>0</v>
      </c>
      <c r="N306">
        <f t="shared" si="94"/>
        <v>0</v>
      </c>
      <c r="O306">
        <f t="shared" si="95"/>
        <v>0</v>
      </c>
      <c r="P306" s="1">
        <f t="shared" si="96"/>
        <v>0</v>
      </c>
      <c r="Q306" s="22">
        <f t="shared" si="100"/>
        <v>0</v>
      </c>
      <c r="R306" s="19">
        <f t="shared" si="97"/>
        <v>0</v>
      </c>
      <c r="S306" s="1">
        <f t="shared" si="101"/>
        <v>0</v>
      </c>
      <c r="T306" s="1">
        <f t="shared" si="102"/>
        <v>0</v>
      </c>
      <c r="U306" s="42" t="str">
        <f t="shared" si="98"/>
        <v xml:space="preserve"> </v>
      </c>
      <c r="Z306" s="14"/>
    </row>
    <row r="307" spans="1:26" ht="15.75" x14ac:dyDescent="0.25">
      <c r="A307" s="3">
        <v>304</v>
      </c>
      <c r="B307" s="4">
        <f t="shared" si="84"/>
        <v>304</v>
      </c>
      <c r="C307" s="1" t="str">
        <f t="shared" si="85"/>
        <v xml:space="preserve"> </v>
      </c>
      <c r="D307" t="str">
        <f t="shared" si="86"/>
        <v xml:space="preserve"> </v>
      </c>
      <c r="E307" s="1" t="str">
        <f t="shared" si="87"/>
        <v xml:space="preserve"> </v>
      </c>
      <c r="F307" s="1">
        <f t="shared" si="91"/>
        <v>0</v>
      </c>
      <c r="G307" s="1" t="str">
        <f t="shared" si="99"/>
        <v xml:space="preserve"> </v>
      </c>
      <c r="H307" s="42" t="str">
        <f t="shared" si="92"/>
        <v xml:space="preserve"> </v>
      </c>
      <c r="I307" s="1" t="str">
        <f t="shared" si="88"/>
        <v xml:space="preserve"> </v>
      </c>
      <c r="J307" s="1" t="str">
        <f t="shared" si="89"/>
        <v xml:space="preserve"> </v>
      </c>
      <c r="K307" s="1" t="str">
        <f t="shared" si="90"/>
        <v xml:space="preserve"> </v>
      </c>
      <c r="L307" s="7"/>
      <c r="M307">
        <f t="shared" si="93"/>
        <v>0</v>
      </c>
      <c r="N307">
        <f t="shared" si="94"/>
        <v>0</v>
      </c>
      <c r="O307">
        <f t="shared" si="95"/>
        <v>0</v>
      </c>
      <c r="P307" s="1">
        <f t="shared" si="96"/>
        <v>0</v>
      </c>
      <c r="Q307" s="22">
        <f t="shared" si="100"/>
        <v>0</v>
      </c>
      <c r="R307" s="19">
        <f t="shared" si="97"/>
        <v>0</v>
      </c>
      <c r="S307" s="1">
        <f t="shared" si="101"/>
        <v>0</v>
      </c>
      <c r="T307" s="1">
        <f t="shared" si="102"/>
        <v>0</v>
      </c>
      <c r="U307" s="42" t="str">
        <f t="shared" si="98"/>
        <v xml:space="preserve"> </v>
      </c>
      <c r="Z307" s="14"/>
    </row>
    <row r="308" spans="1:26" ht="15.75" x14ac:dyDescent="0.25">
      <c r="A308" s="3">
        <v>305</v>
      </c>
      <c r="B308" s="4">
        <f t="shared" si="84"/>
        <v>305</v>
      </c>
      <c r="C308" s="1" t="str">
        <f t="shared" si="85"/>
        <v xml:space="preserve"> </v>
      </c>
      <c r="D308" t="str">
        <f t="shared" si="86"/>
        <v xml:space="preserve"> </v>
      </c>
      <c r="E308" s="1" t="str">
        <f t="shared" si="87"/>
        <v xml:space="preserve"> </v>
      </c>
      <c r="F308" s="1">
        <f t="shared" si="91"/>
        <v>0</v>
      </c>
      <c r="G308" s="1" t="str">
        <f t="shared" si="99"/>
        <v xml:space="preserve"> </v>
      </c>
      <c r="H308" s="42" t="str">
        <f t="shared" si="92"/>
        <v xml:space="preserve"> </v>
      </c>
      <c r="I308" s="1" t="str">
        <f t="shared" si="88"/>
        <v xml:space="preserve"> </v>
      </c>
      <c r="J308" s="1" t="str">
        <f t="shared" si="89"/>
        <v xml:space="preserve"> </v>
      </c>
      <c r="K308" s="1" t="str">
        <f t="shared" si="90"/>
        <v xml:space="preserve"> </v>
      </c>
      <c r="L308" s="7"/>
      <c r="M308">
        <f t="shared" si="93"/>
        <v>0</v>
      </c>
      <c r="N308">
        <f t="shared" si="94"/>
        <v>0</v>
      </c>
      <c r="O308">
        <f t="shared" si="95"/>
        <v>0</v>
      </c>
      <c r="P308" s="1">
        <f t="shared" si="96"/>
        <v>0</v>
      </c>
      <c r="Q308" s="22">
        <f t="shared" si="100"/>
        <v>0</v>
      </c>
      <c r="R308" s="19">
        <f t="shared" si="97"/>
        <v>0</v>
      </c>
      <c r="S308" s="1">
        <f t="shared" si="101"/>
        <v>0</v>
      </c>
      <c r="T308" s="1">
        <f t="shared" si="102"/>
        <v>0</v>
      </c>
      <c r="U308" s="42" t="str">
        <f t="shared" si="98"/>
        <v xml:space="preserve"> </v>
      </c>
      <c r="Z308" s="14"/>
    </row>
    <row r="309" spans="1:26" ht="15.75" x14ac:dyDescent="0.25">
      <c r="A309" s="3">
        <v>306</v>
      </c>
      <c r="B309" s="4">
        <f t="shared" si="84"/>
        <v>306</v>
      </c>
      <c r="C309" s="1" t="str">
        <f t="shared" si="85"/>
        <v xml:space="preserve"> </v>
      </c>
      <c r="D309" t="str">
        <f t="shared" si="86"/>
        <v xml:space="preserve"> </v>
      </c>
      <c r="E309" s="1" t="str">
        <f t="shared" si="87"/>
        <v xml:space="preserve"> </v>
      </c>
      <c r="F309" s="1">
        <f t="shared" si="91"/>
        <v>0</v>
      </c>
      <c r="G309" s="1" t="str">
        <f t="shared" si="99"/>
        <v xml:space="preserve"> </v>
      </c>
      <c r="H309" s="42" t="str">
        <f t="shared" si="92"/>
        <v xml:space="preserve"> </v>
      </c>
      <c r="I309" s="1" t="str">
        <f t="shared" si="88"/>
        <v xml:space="preserve"> </v>
      </c>
      <c r="J309" s="1" t="str">
        <f t="shared" si="89"/>
        <v xml:space="preserve"> </v>
      </c>
      <c r="K309" s="1" t="str">
        <f t="shared" si="90"/>
        <v xml:space="preserve"> </v>
      </c>
      <c r="L309" s="7"/>
      <c r="M309">
        <f t="shared" si="93"/>
        <v>0</v>
      </c>
      <c r="N309">
        <f t="shared" si="94"/>
        <v>0</v>
      </c>
      <c r="O309">
        <f t="shared" si="95"/>
        <v>0</v>
      </c>
      <c r="P309" s="1">
        <f t="shared" si="96"/>
        <v>0</v>
      </c>
      <c r="Q309" s="22">
        <f t="shared" si="100"/>
        <v>0</v>
      </c>
      <c r="R309" s="19">
        <f t="shared" si="97"/>
        <v>0</v>
      </c>
      <c r="S309" s="1">
        <f t="shared" si="101"/>
        <v>0</v>
      </c>
      <c r="T309" s="1">
        <f t="shared" si="102"/>
        <v>0</v>
      </c>
      <c r="U309" s="42" t="str">
        <f t="shared" si="98"/>
        <v xml:space="preserve"> </v>
      </c>
      <c r="Z309" s="14"/>
    </row>
    <row r="310" spans="1:26" ht="15.75" x14ac:dyDescent="0.25">
      <c r="A310" s="3">
        <v>307</v>
      </c>
      <c r="B310" s="4">
        <f t="shared" si="84"/>
        <v>307</v>
      </c>
      <c r="C310" s="1" t="str">
        <f t="shared" si="85"/>
        <v xml:space="preserve"> </v>
      </c>
      <c r="D310" t="str">
        <f t="shared" si="86"/>
        <v xml:space="preserve"> </v>
      </c>
      <c r="E310" s="1" t="str">
        <f t="shared" si="87"/>
        <v xml:space="preserve"> </v>
      </c>
      <c r="F310" s="1">
        <f t="shared" si="91"/>
        <v>0</v>
      </c>
      <c r="G310" s="1" t="str">
        <f t="shared" si="99"/>
        <v xml:space="preserve"> </v>
      </c>
      <c r="H310" s="42" t="str">
        <f t="shared" si="92"/>
        <v xml:space="preserve"> </v>
      </c>
      <c r="I310" s="1" t="str">
        <f t="shared" si="88"/>
        <v xml:space="preserve"> </v>
      </c>
      <c r="J310" s="1" t="str">
        <f t="shared" si="89"/>
        <v xml:space="preserve"> </v>
      </c>
      <c r="K310" s="1" t="str">
        <f t="shared" si="90"/>
        <v xml:space="preserve"> </v>
      </c>
      <c r="L310" s="7"/>
      <c r="M310">
        <f t="shared" si="93"/>
        <v>0</v>
      </c>
      <c r="N310">
        <f t="shared" si="94"/>
        <v>0</v>
      </c>
      <c r="O310">
        <f t="shared" si="95"/>
        <v>0</v>
      </c>
      <c r="P310" s="1">
        <f t="shared" si="96"/>
        <v>0</v>
      </c>
      <c r="Q310" s="22">
        <f t="shared" si="100"/>
        <v>0</v>
      </c>
      <c r="R310" s="19">
        <f t="shared" si="97"/>
        <v>0</v>
      </c>
      <c r="S310" s="1">
        <f t="shared" si="101"/>
        <v>0</v>
      </c>
      <c r="T310" s="1">
        <f t="shared" si="102"/>
        <v>0</v>
      </c>
      <c r="U310" s="42" t="str">
        <f t="shared" si="98"/>
        <v xml:space="preserve"> </v>
      </c>
      <c r="Z310" s="14"/>
    </row>
    <row r="311" spans="1:26" ht="15.75" x14ac:dyDescent="0.25">
      <c r="A311" s="3">
        <v>308</v>
      </c>
      <c r="B311" s="4">
        <f t="shared" si="84"/>
        <v>308</v>
      </c>
      <c r="C311" s="1" t="str">
        <f t="shared" si="85"/>
        <v xml:space="preserve"> </v>
      </c>
      <c r="D311" t="str">
        <f t="shared" si="86"/>
        <v xml:space="preserve"> </v>
      </c>
      <c r="E311" s="1" t="str">
        <f t="shared" si="87"/>
        <v xml:space="preserve"> </v>
      </c>
      <c r="F311" s="1">
        <f t="shared" si="91"/>
        <v>0</v>
      </c>
      <c r="G311" s="1" t="str">
        <f t="shared" si="99"/>
        <v xml:space="preserve"> </v>
      </c>
      <c r="H311" s="42" t="str">
        <f t="shared" si="92"/>
        <v xml:space="preserve"> </v>
      </c>
      <c r="I311" s="1" t="str">
        <f t="shared" si="88"/>
        <v xml:space="preserve"> </v>
      </c>
      <c r="J311" s="1" t="str">
        <f t="shared" si="89"/>
        <v xml:space="preserve"> </v>
      </c>
      <c r="K311" s="1" t="str">
        <f t="shared" si="90"/>
        <v xml:space="preserve"> </v>
      </c>
      <c r="L311" s="7"/>
      <c r="M311">
        <f t="shared" si="93"/>
        <v>0</v>
      </c>
      <c r="N311">
        <f t="shared" si="94"/>
        <v>0</v>
      </c>
      <c r="O311">
        <f t="shared" si="95"/>
        <v>0</v>
      </c>
      <c r="P311" s="1">
        <f t="shared" si="96"/>
        <v>0</v>
      </c>
      <c r="Q311" s="22">
        <f t="shared" si="100"/>
        <v>0</v>
      </c>
      <c r="R311" s="19">
        <f t="shared" si="97"/>
        <v>0</v>
      </c>
      <c r="S311" s="1">
        <f t="shared" si="101"/>
        <v>0</v>
      </c>
      <c r="T311" s="1">
        <f t="shared" si="102"/>
        <v>0</v>
      </c>
      <c r="U311" s="42" t="str">
        <f t="shared" si="98"/>
        <v xml:space="preserve"> </v>
      </c>
      <c r="Z311" s="14"/>
    </row>
    <row r="312" spans="1:26" ht="15.75" x14ac:dyDescent="0.25">
      <c r="A312" s="3">
        <v>309</v>
      </c>
      <c r="B312" s="4">
        <f t="shared" si="84"/>
        <v>309</v>
      </c>
      <c r="C312" s="1" t="str">
        <f t="shared" si="85"/>
        <v xml:space="preserve"> </v>
      </c>
      <c r="D312" t="str">
        <f t="shared" si="86"/>
        <v xml:space="preserve"> </v>
      </c>
      <c r="E312" s="1" t="str">
        <f t="shared" si="87"/>
        <v xml:space="preserve"> </v>
      </c>
      <c r="F312" s="1">
        <f t="shared" si="91"/>
        <v>0</v>
      </c>
      <c r="G312" s="1" t="str">
        <f t="shared" si="99"/>
        <v xml:space="preserve"> </v>
      </c>
      <c r="H312" s="42" t="str">
        <f t="shared" si="92"/>
        <v xml:space="preserve"> </v>
      </c>
      <c r="I312" s="1" t="str">
        <f t="shared" si="88"/>
        <v xml:space="preserve"> </v>
      </c>
      <c r="J312" s="1" t="str">
        <f t="shared" si="89"/>
        <v xml:space="preserve"> </v>
      </c>
      <c r="K312" s="1" t="str">
        <f t="shared" si="90"/>
        <v xml:space="preserve"> </v>
      </c>
      <c r="L312" s="7"/>
      <c r="M312">
        <f t="shared" si="93"/>
        <v>0</v>
      </c>
      <c r="N312">
        <f t="shared" si="94"/>
        <v>0</v>
      </c>
      <c r="O312">
        <f t="shared" si="95"/>
        <v>0</v>
      </c>
      <c r="P312" s="1">
        <f t="shared" si="96"/>
        <v>0</v>
      </c>
      <c r="Q312" s="22">
        <f t="shared" si="100"/>
        <v>0</v>
      </c>
      <c r="R312" s="19">
        <f t="shared" si="97"/>
        <v>0</v>
      </c>
      <c r="S312" s="1">
        <f t="shared" si="101"/>
        <v>0</v>
      </c>
      <c r="T312" s="1">
        <f t="shared" si="102"/>
        <v>0</v>
      </c>
      <c r="U312" s="42" t="str">
        <f t="shared" si="98"/>
        <v xml:space="preserve"> </v>
      </c>
      <c r="Z312" s="14"/>
    </row>
    <row r="313" spans="1:26" ht="15.75" x14ac:dyDescent="0.25">
      <c r="A313" s="3">
        <v>310</v>
      </c>
      <c r="B313" s="4">
        <f t="shared" si="84"/>
        <v>310</v>
      </c>
      <c r="C313" s="1" t="str">
        <f t="shared" si="85"/>
        <v xml:space="preserve"> </v>
      </c>
      <c r="D313" t="str">
        <f t="shared" si="86"/>
        <v xml:space="preserve"> </v>
      </c>
      <c r="E313" s="1" t="str">
        <f t="shared" si="87"/>
        <v xml:space="preserve"> </v>
      </c>
      <c r="F313" s="1">
        <f t="shared" si="91"/>
        <v>0</v>
      </c>
      <c r="G313" s="1" t="str">
        <f t="shared" si="99"/>
        <v xml:space="preserve"> </v>
      </c>
      <c r="H313" s="42" t="str">
        <f t="shared" si="92"/>
        <v xml:space="preserve"> </v>
      </c>
      <c r="I313" s="1" t="str">
        <f t="shared" si="88"/>
        <v xml:space="preserve"> </v>
      </c>
      <c r="J313" s="1" t="str">
        <f t="shared" si="89"/>
        <v xml:space="preserve"> </v>
      </c>
      <c r="K313" s="1" t="str">
        <f t="shared" si="90"/>
        <v xml:space="preserve"> </v>
      </c>
      <c r="L313" s="7"/>
      <c r="M313">
        <f t="shared" si="93"/>
        <v>0</v>
      </c>
      <c r="N313">
        <f t="shared" si="94"/>
        <v>0</v>
      </c>
      <c r="O313">
        <f t="shared" si="95"/>
        <v>0</v>
      </c>
      <c r="P313" s="1">
        <f t="shared" si="96"/>
        <v>0</v>
      </c>
      <c r="Q313" s="22">
        <f t="shared" si="100"/>
        <v>0</v>
      </c>
      <c r="R313" s="19">
        <f t="shared" si="97"/>
        <v>0</v>
      </c>
      <c r="S313" s="1">
        <f t="shared" si="101"/>
        <v>0</v>
      </c>
      <c r="T313" s="1">
        <f t="shared" si="102"/>
        <v>0</v>
      </c>
      <c r="U313" s="42" t="str">
        <f t="shared" si="98"/>
        <v xml:space="preserve"> </v>
      </c>
      <c r="Z313" s="14"/>
    </row>
    <row r="314" spans="1:26" ht="15.75" x14ac:dyDescent="0.25">
      <c r="A314" s="3">
        <v>311</v>
      </c>
      <c r="B314" s="4">
        <f t="shared" si="84"/>
        <v>311</v>
      </c>
      <c r="C314" s="1" t="str">
        <f t="shared" si="85"/>
        <v xml:space="preserve"> </v>
      </c>
      <c r="D314" t="str">
        <f t="shared" si="86"/>
        <v xml:space="preserve"> </v>
      </c>
      <c r="E314" s="1" t="str">
        <f t="shared" si="87"/>
        <v xml:space="preserve"> </v>
      </c>
      <c r="F314" s="1">
        <f t="shared" si="91"/>
        <v>0</v>
      </c>
      <c r="G314" s="1" t="str">
        <f t="shared" si="99"/>
        <v xml:space="preserve"> </v>
      </c>
      <c r="H314" s="42" t="str">
        <f t="shared" si="92"/>
        <v xml:space="preserve"> </v>
      </c>
      <c r="I314" s="1" t="str">
        <f t="shared" si="88"/>
        <v xml:space="preserve"> </v>
      </c>
      <c r="J314" s="1" t="str">
        <f t="shared" si="89"/>
        <v xml:space="preserve"> </v>
      </c>
      <c r="K314" s="1" t="str">
        <f t="shared" si="90"/>
        <v xml:space="preserve"> </v>
      </c>
      <c r="L314" s="7"/>
      <c r="M314">
        <f t="shared" si="93"/>
        <v>0</v>
      </c>
      <c r="N314">
        <f t="shared" si="94"/>
        <v>0</v>
      </c>
      <c r="O314">
        <f t="shared" si="95"/>
        <v>0</v>
      </c>
      <c r="P314" s="1">
        <f t="shared" si="96"/>
        <v>0</v>
      </c>
      <c r="Q314" s="22">
        <f t="shared" si="100"/>
        <v>0</v>
      </c>
      <c r="R314" s="19">
        <f t="shared" si="97"/>
        <v>0</v>
      </c>
      <c r="S314" s="1">
        <f t="shared" si="101"/>
        <v>0</v>
      </c>
      <c r="T314" s="1">
        <f t="shared" si="102"/>
        <v>0</v>
      </c>
      <c r="U314" s="42" t="str">
        <f t="shared" si="98"/>
        <v xml:space="preserve"> </v>
      </c>
      <c r="Z314" s="14"/>
    </row>
    <row r="315" spans="1:26" ht="15.75" x14ac:dyDescent="0.25">
      <c r="A315" s="3">
        <v>312</v>
      </c>
      <c r="B315" s="4">
        <f t="shared" si="84"/>
        <v>312</v>
      </c>
      <c r="C315" s="1" t="str">
        <f t="shared" si="85"/>
        <v xml:space="preserve"> </v>
      </c>
      <c r="D315" t="str">
        <f t="shared" si="86"/>
        <v xml:space="preserve"> </v>
      </c>
      <c r="E315" s="1" t="str">
        <f t="shared" si="87"/>
        <v xml:space="preserve"> </v>
      </c>
      <c r="F315" s="1">
        <f t="shared" si="91"/>
        <v>0</v>
      </c>
      <c r="G315" s="1" t="str">
        <f t="shared" si="99"/>
        <v xml:space="preserve"> </v>
      </c>
      <c r="H315" s="42" t="str">
        <f t="shared" si="92"/>
        <v xml:space="preserve"> </v>
      </c>
      <c r="I315" s="1" t="str">
        <f t="shared" si="88"/>
        <v xml:space="preserve"> </v>
      </c>
      <c r="J315" s="1" t="str">
        <f t="shared" si="89"/>
        <v xml:space="preserve"> </v>
      </c>
      <c r="K315" s="1" t="str">
        <f t="shared" si="90"/>
        <v xml:space="preserve"> </v>
      </c>
      <c r="L315" s="7"/>
      <c r="M315">
        <f t="shared" si="93"/>
        <v>0</v>
      </c>
      <c r="N315">
        <f t="shared" si="94"/>
        <v>0</v>
      </c>
      <c r="O315">
        <f t="shared" si="95"/>
        <v>0</v>
      </c>
      <c r="P315" s="1">
        <f t="shared" si="96"/>
        <v>0</v>
      </c>
      <c r="Q315" s="22">
        <f t="shared" si="100"/>
        <v>0</v>
      </c>
      <c r="R315" s="19">
        <f t="shared" si="97"/>
        <v>0</v>
      </c>
      <c r="S315" s="1">
        <f t="shared" si="101"/>
        <v>0</v>
      </c>
      <c r="T315" s="1">
        <f t="shared" si="102"/>
        <v>0</v>
      </c>
      <c r="U315" s="42" t="str">
        <f t="shared" si="98"/>
        <v xml:space="preserve"> </v>
      </c>
      <c r="Z315" s="14"/>
    </row>
    <row r="316" spans="1:26" ht="15.75" x14ac:dyDescent="0.25">
      <c r="A316" s="3">
        <v>313</v>
      </c>
      <c r="B316" s="4">
        <f t="shared" si="84"/>
        <v>313</v>
      </c>
      <c r="C316" s="1" t="str">
        <f t="shared" si="85"/>
        <v xml:space="preserve"> </v>
      </c>
      <c r="D316" t="str">
        <f t="shared" si="86"/>
        <v xml:space="preserve"> </v>
      </c>
      <c r="E316" s="1" t="str">
        <f t="shared" si="87"/>
        <v xml:space="preserve"> </v>
      </c>
      <c r="F316" s="1">
        <f t="shared" si="91"/>
        <v>0</v>
      </c>
      <c r="G316" s="1" t="str">
        <f t="shared" si="99"/>
        <v xml:space="preserve"> </v>
      </c>
      <c r="H316" s="42" t="str">
        <f t="shared" si="92"/>
        <v xml:space="preserve"> </v>
      </c>
      <c r="I316" s="1" t="str">
        <f t="shared" si="88"/>
        <v xml:space="preserve"> </v>
      </c>
      <c r="J316" s="1" t="str">
        <f t="shared" si="89"/>
        <v xml:space="preserve"> </v>
      </c>
      <c r="K316" s="1" t="str">
        <f t="shared" si="90"/>
        <v xml:space="preserve"> </v>
      </c>
      <c r="L316" s="7"/>
      <c r="M316">
        <f t="shared" si="93"/>
        <v>0</v>
      </c>
      <c r="N316">
        <f t="shared" si="94"/>
        <v>0</v>
      </c>
      <c r="O316">
        <f t="shared" si="95"/>
        <v>0</v>
      </c>
      <c r="P316" s="1">
        <f t="shared" si="96"/>
        <v>0</v>
      </c>
      <c r="Q316" s="22">
        <f t="shared" si="100"/>
        <v>0</v>
      </c>
      <c r="R316" s="19">
        <f t="shared" si="97"/>
        <v>0</v>
      </c>
      <c r="S316" s="1">
        <f t="shared" si="101"/>
        <v>0</v>
      </c>
      <c r="T316" s="1">
        <f t="shared" si="102"/>
        <v>0</v>
      </c>
      <c r="U316" s="42" t="str">
        <f t="shared" si="98"/>
        <v xml:space="preserve"> </v>
      </c>
      <c r="Z316" s="14"/>
    </row>
    <row r="317" spans="1:26" ht="15.75" x14ac:dyDescent="0.25">
      <c r="A317" s="3">
        <v>314</v>
      </c>
      <c r="B317" s="4">
        <f t="shared" si="84"/>
        <v>314</v>
      </c>
      <c r="C317" s="1" t="str">
        <f t="shared" si="85"/>
        <v xml:space="preserve"> </v>
      </c>
      <c r="D317" t="str">
        <f t="shared" si="86"/>
        <v xml:space="preserve"> </v>
      </c>
      <c r="E317" s="1" t="str">
        <f t="shared" si="87"/>
        <v xml:space="preserve"> </v>
      </c>
      <c r="F317" s="1">
        <f t="shared" si="91"/>
        <v>0</v>
      </c>
      <c r="G317" s="1" t="str">
        <f t="shared" si="99"/>
        <v xml:space="preserve"> </v>
      </c>
      <c r="H317" s="42" t="str">
        <f t="shared" si="92"/>
        <v xml:space="preserve"> </v>
      </c>
      <c r="I317" s="1" t="str">
        <f t="shared" si="88"/>
        <v xml:space="preserve"> </v>
      </c>
      <c r="J317" s="1" t="str">
        <f t="shared" si="89"/>
        <v xml:space="preserve"> </v>
      </c>
      <c r="K317" s="1" t="str">
        <f t="shared" si="90"/>
        <v xml:space="preserve"> </v>
      </c>
      <c r="L317" s="7"/>
      <c r="M317">
        <f t="shared" si="93"/>
        <v>0</v>
      </c>
      <c r="N317">
        <f t="shared" si="94"/>
        <v>0</v>
      </c>
      <c r="O317">
        <f t="shared" si="95"/>
        <v>0</v>
      </c>
      <c r="P317" s="1">
        <f t="shared" si="96"/>
        <v>0</v>
      </c>
      <c r="Q317" s="22">
        <f t="shared" si="100"/>
        <v>0</v>
      </c>
      <c r="R317" s="19">
        <f t="shared" si="97"/>
        <v>0</v>
      </c>
      <c r="S317" s="1">
        <f t="shared" si="101"/>
        <v>0</v>
      </c>
      <c r="T317" s="1">
        <f t="shared" si="102"/>
        <v>0</v>
      </c>
      <c r="U317" s="42" t="str">
        <f t="shared" si="98"/>
        <v xml:space="preserve"> </v>
      </c>
      <c r="Z317" s="14"/>
    </row>
    <row r="318" spans="1:26" ht="15.75" x14ac:dyDescent="0.25">
      <c r="A318" s="3">
        <v>315</v>
      </c>
      <c r="B318" s="4">
        <f t="shared" si="84"/>
        <v>315</v>
      </c>
      <c r="C318" s="1" t="str">
        <f t="shared" si="85"/>
        <v xml:space="preserve"> </v>
      </c>
      <c r="D318" t="str">
        <f t="shared" si="86"/>
        <v xml:space="preserve"> </v>
      </c>
      <c r="E318" s="1" t="str">
        <f t="shared" si="87"/>
        <v xml:space="preserve"> </v>
      </c>
      <c r="F318" s="1">
        <f t="shared" si="91"/>
        <v>0</v>
      </c>
      <c r="G318" s="1" t="str">
        <f t="shared" si="99"/>
        <v xml:space="preserve"> </v>
      </c>
      <c r="H318" s="42" t="str">
        <f t="shared" si="92"/>
        <v xml:space="preserve"> </v>
      </c>
      <c r="I318" s="1" t="str">
        <f t="shared" si="88"/>
        <v xml:space="preserve"> </v>
      </c>
      <c r="J318" s="1" t="str">
        <f t="shared" si="89"/>
        <v xml:space="preserve"> </v>
      </c>
      <c r="K318" s="1" t="str">
        <f t="shared" si="90"/>
        <v xml:space="preserve"> </v>
      </c>
      <c r="L318" s="7"/>
      <c r="M318">
        <f t="shared" si="93"/>
        <v>0</v>
      </c>
      <c r="N318">
        <f t="shared" si="94"/>
        <v>0</v>
      </c>
      <c r="O318">
        <f t="shared" si="95"/>
        <v>0</v>
      </c>
      <c r="P318" s="1">
        <f t="shared" si="96"/>
        <v>0</v>
      </c>
      <c r="Q318" s="22">
        <f t="shared" si="100"/>
        <v>0</v>
      </c>
      <c r="R318" s="19">
        <f t="shared" si="97"/>
        <v>0</v>
      </c>
      <c r="S318" s="1">
        <f t="shared" si="101"/>
        <v>0</v>
      </c>
      <c r="T318" s="1">
        <f t="shared" si="102"/>
        <v>0</v>
      </c>
      <c r="U318" s="42" t="str">
        <f t="shared" si="98"/>
        <v xml:space="preserve"> </v>
      </c>
      <c r="Z318" s="14"/>
    </row>
    <row r="319" spans="1:26" ht="15.75" x14ac:dyDescent="0.25">
      <c r="A319" s="3">
        <v>316</v>
      </c>
      <c r="B319" s="4">
        <f t="shared" si="84"/>
        <v>316</v>
      </c>
      <c r="C319" s="1" t="str">
        <f t="shared" si="85"/>
        <v xml:space="preserve"> </v>
      </c>
      <c r="D319" t="str">
        <f t="shared" si="86"/>
        <v xml:space="preserve"> </v>
      </c>
      <c r="E319" s="1" t="str">
        <f t="shared" si="87"/>
        <v xml:space="preserve"> </v>
      </c>
      <c r="F319" s="1">
        <f t="shared" si="91"/>
        <v>0</v>
      </c>
      <c r="G319" s="1" t="str">
        <f t="shared" si="99"/>
        <v xml:space="preserve"> </v>
      </c>
      <c r="H319" s="42" t="str">
        <f t="shared" si="92"/>
        <v xml:space="preserve"> </v>
      </c>
      <c r="I319" s="1" t="str">
        <f t="shared" si="88"/>
        <v xml:space="preserve"> </v>
      </c>
      <c r="J319" s="1" t="str">
        <f t="shared" si="89"/>
        <v xml:space="preserve"> </v>
      </c>
      <c r="K319" s="1" t="str">
        <f t="shared" si="90"/>
        <v xml:space="preserve"> </v>
      </c>
      <c r="L319" s="7"/>
      <c r="M319">
        <f t="shared" si="93"/>
        <v>0</v>
      </c>
      <c r="N319">
        <f t="shared" si="94"/>
        <v>0</v>
      </c>
      <c r="O319">
        <f t="shared" si="95"/>
        <v>0</v>
      </c>
      <c r="P319" s="1">
        <f t="shared" si="96"/>
        <v>0</v>
      </c>
      <c r="Q319" s="22">
        <f t="shared" si="100"/>
        <v>0</v>
      </c>
      <c r="R319" s="19">
        <f t="shared" si="97"/>
        <v>0</v>
      </c>
      <c r="S319" s="1">
        <f t="shared" si="101"/>
        <v>0</v>
      </c>
      <c r="T319" s="1">
        <f t="shared" si="102"/>
        <v>0</v>
      </c>
      <c r="U319" s="42" t="str">
        <f t="shared" si="98"/>
        <v xml:space="preserve"> </v>
      </c>
      <c r="Z319" s="14"/>
    </row>
    <row r="320" spans="1:26" ht="15.75" x14ac:dyDescent="0.25">
      <c r="A320" s="3">
        <v>317</v>
      </c>
      <c r="B320" s="4">
        <f t="shared" si="84"/>
        <v>317</v>
      </c>
      <c r="C320" s="1" t="str">
        <f t="shared" si="85"/>
        <v xml:space="preserve"> </v>
      </c>
      <c r="D320" t="str">
        <f t="shared" si="86"/>
        <v xml:space="preserve"> </v>
      </c>
      <c r="E320" s="1" t="str">
        <f t="shared" si="87"/>
        <v xml:space="preserve"> </v>
      </c>
      <c r="F320" s="1">
        <f t="shared" si="91"/>
        <v>0</v>
      </c>
      <c r="G320" s="1" t="str">
        <f t="shared" si="99"/>
        <v xml:space="preserve"> </v>
      </c>
      <c r="H320" s="42" t="str">
        <f t="shared" si="92"/>
        <v xml:space="preserve"> </v>
      </c>
      <c r="I320" s="1" t="str">
        <f t="shared" si="88"/>
        <v xml:space="preserve"> </v>
      </c>
      <c r="J320" s="1" t="str">
        <f t="shared" si="89"/>
        <v xml:space="preserve"> </v>
      </c>
      <c r="K320" s="1" t="str">
        <f t="shared" si="90"/>
        <v xml:space="preserve"> </v>
      </c>
      <c r="L320" s="7"/>
      <c r="M320">
        <f t="shared" si="93"/>
        <v>0</v>
      </c>
      <c r="N320">
        <f t="shared" si="94"/>
        <v>0</v>
      </c>
      <c r="O320">
        <f t="shared" si="95"/>
        <v>0</v>
      </c>
      <c r="P320" s="1">
        <f t="shared" si="96"/>
        <v>0</v>
      </c>
      <c r="Q320" s="22">
        <f t="shared" si="100"/>
        <v>0</v>
      </c>
      <c r="R320" s="19">
        <f t="shared" si="97"/>
        <v>0</v>
      </c>
      <c r="S320" s="1">
        <f t="shared" si="101"/>
        <v>0</v>
      </c>
      <c r="T320" s="1">
        <f t="shared" si="102"/>
        <v>0</v>
      </c>
      <c r="U320" s="42" t="str">
        <f t="shared" si="98"/>
        <v xml:space="preserve"> </v>
      </c>
      <c r="Z320" s="14"/>
    </row>
    <row r="321" spans="1:26" ht="15.75" x14ac:dyDescent="0.25">
      <c r="A321" s="3">
        <v>318</v>
      </c>
      <c r="B321" s="4">
        <f t="shared" si="84"/>
        <v>318</v>
      </c>
      <c r="C321" s="1" t="str">
        <f t="shared" si="85"/>
        <v xml:space="preserve"> </v>
      </c>
      <c r="D321" t="str">
        <f t="shared" si="86"/>
        <v xml:space="preserve"> </v>
      </c>
      <c r="E321" s="1" t="str">
        <f t="shared" si="87"/>
        <v xml:space="preserve"> </v>
      </c>
      <c r="F321" s="1">
        <f t="shared" si="91"/>
        <v>0</v>
      </c>
      <c r="G321" s="1" t="str">
        <f t="shared" si="99"/>
        <v xml:space="preserve"> </v>
      </c>
      <c r="H321" s="42" t="str">
        <f t="shared" si="92"/>
        <v xml:space="preserve"> </v>
      </c>
      <c r="I321" s="1" t="str">
        <f t="shared" si="88"/>
        <v xml:space="preserve"> </v>
      </c>
      <c r="J321" s="1" t="str">
        <f t="shared" si="89"/>
        <v xml:space="preserve"> </v>
      </c>
      <c r="K321" s="1" t="str">
        <f t="shared" si="90"/>
        <v xml:space="preserve"> </v>
      </c>
      <c r="L321" s="7"/>
      <c r="M321">
        <f t="shared" si="93"/>
        <v>0</v>
      </c>
      <c r="N321">
        <f t="shared" si="94"/>
        <v>0</v>
      </c>
      <c r="O321">
        <f t="shared" si="95"/>
        <v>0</v>
      </c>
      <c r="P321" s="1">
        <f t="shared" si="96"/>
        <v>0</v>
      </c>
      <c r="Q321" s="22">
        <f t="shared" si="100"/>
        <v>0</v>
      </c>
      <c r="R321" s="19">
        <f t="shared" si="97"/>
        <v>0</v>
      </c>
      <c r="S321" s="1">
        <f t="shared" si="101"/>
        <v>0</v>
      </c>
      <c r="T321" s="1">
        <f t="shared" si="102"/>
        <v>0</v>
      </c>
      <c r="U321" s="42" t="str">
        <f t="shared" si="98"/>
        <v xml:space="preserve"> </v>
      </c>
      <c r="Z321" s="14"/>
    </row>
    <row r="322" spans="1:26" ht="15.75" x14ac:dyDescent="0.25">
      <c r="A322" s="3">
        <v>319</v>
      </c>
      <c r="B322" s="4" t="str">
        <f t="shared" si="84"/>
        <v xml:space="preserve"> </v>
      </c>
      <c r="C322" s="1">
        <f t="shared" si="85"/>
        <v>319</v>
      </c>
      <c r="D322" t="str">
        <f t="shared" si="86"/>
        <v>PASQUALE GIULIO</v>
      </c>
      <c r="E322" s="1" t="str">
        <f t="shared" si="87"/>
        <v>Y00470</v>
      </c>
      <c r="F322" s="1">
        <f t="shared" si="91"/>
        <v>0</v>
      </c>
      <c r="G322" s="1" t="str">
        <f t="shared" si="99"/>
        <v xml:space="preserve"> </v>
      </c>
      <c r="H322" s="42" t="str">
        <f t="shared" si="92"/>
        <v>PASQUALE GIULIO</v>
      </c>
      <c r="I322" s="1" t="str">
        <f t="shared" si="88"/>
        <v>VEN</v>
      </c>
      <c r="J322" s="1">
        <f t="shared" si="89"/>
        <v>85</v>
      </c>
      <c r="K322" s="1" t="str">
        <f t="shared" si="90"/>
        <v>JUNIOR</v>
      </c>
      <c r="L322" s="7"/>
      <c r="M322">
        <f t="shared" si="93"/>
        <v>0</v>
      </c>
      <c r="N322">
        <f t="shared" si="94"/>
        <v>0</v>
      </c>
      <c r="O322">
        <f t="shared" si="95"/>
        <v>0</v>
      </c>
      <c r="P322" s="1">
        <f t="shared" si="96"/>
        <v>0</v>
      </c>
      <c r="Q322" s="22">
        <f t="shared" si="100"/>
        <v>0</v>
      </c>
      <c r="R322" s="19">
        <f t="shared" si="97"/>
        <v>0</v>
      </c>
      <c r="S322" s="1">
        <f t="shared" si="101"/>
        <v>0</v>
      </c>
      <c r="T322" s="1">
        <f t="shared" si="102"/>
        <v>0</v>
      </c>
      <c r="U322" s="42" t="str">
        <f t="shared" si="98"/>
        <v xml:space="preserve"> </v>
      </c>
      <c r="Z322" s="14"/>
    </row>
    <row r="323" spans="1:26" ht="15.75" x14ac:dyDescent="0.25">
      <c r="A323" s="3">
        <v>320</v>
      </c>
      <c r="B323" s="4">
        <f t="shared" si="84"/>
        <v>320</v>
      </c>
      <c r="C323" s="1" t="str">
        <f t="shared" si="85"/>
        <v xml:space="preserve"> </v>
      </c>
      <c r="D323" t="str">
        <f t="shared" si="86"/>
        <v xml:space="preserve"> </v>
      </c>
      <c r="E323" s="1" t="str">
        <f t="shared" si="87"/>
        <v xml:space="preserve"> </v>
      </c>
      <c r="F323" s="1">
        <f t="shared" si="91"/>
        <v>0</v>
      </c>
      <c r="G323" s="1" t="str">
        <f t="shared" si="99"/>
        <v xml:space="preserve"> </v>
      </c>
      <c r="H323" s="42" t="str">
        <f t="shared" si="92"/>
        <v xml:space="preserve"> </v>
      </c>
      <c r="I323" s="1" t="str">
        <f t="shared" si="88"/>
        <v xml:space="preserve"> </v>
      </c>
      <c r="J323" s="1" t="str">
        <f t="shared" si="89"/>
        <v xml:space="preserve"> </v>
      </c>
      <c r="K323" s="1" t="str">
        <f t="shared" si="90"/>
        <v xml:space="preserve"> </v>
      </c>
      <c r="L323" s="7"/>
      <c r="M323">
        <f t="shared" si="93"/>
        <v>0</v>
      </c>
      <c r="N323">
        <f t="shared" si="94"/>
        <v>0</v>
      </c>
      <c r="O323">
        <f t="shared" si="95"/>
        <v>0</v>
      </c>
      <c r="P323" s="1">
        <f t="shared" si="96"/>
        <v>0</v>
      </c>
      <c r="Q323" s="22">
        <f t="shared" si="100"/>
        <v>0</v>
      </c>
      <c r="R323" s="19">
        <f t="shared" si="97"/>
        <v>0</v>
      </c>
      <c r="S323" s="1">
        <f t="shared" si="101"/>
        <v>0</v>
      </c>
      <c r="T323" s="1">
        <f t="shared" si="102"/>
        <v>0</v>
      </c>
      <c r="U323" s="42" t="str">
        <f t="shared" si="98"/>
        <v xml:space="preserve"> </v>
      </c>
      <c r="Z323" s="14"/>
    </row>
    <row r="324" spans="1:26" ht="15.75" x14ac:dyDescent="0.25">
      <c r="A324" s="3">
        <v>321</v>
      </c>
      <c r="B324" s="4" t="str">
        <f t="shared" ref="B324:B387" si="103">IF(A324=C324," ",A324)</f>
        <v xml:space="preserve"> </v>
      </c>
      <c r="C324" s="1">
        <f t="shared" ref="C324:C387" si="104">_xlfn.IFNA(VLOOKUP(A324,$M$4:$N$1002,2,FALSE)," ")</f>
        <v>321</v>
      </c>
      <c r="D324" t="str">
        <f t="shared" ref="D324:D387" si="105">_xlfn.IFNA(VLOOKUP(C324,$N$4:$O$1002,2,FALSE)," ")</f>
        <v>MESSNER LUKAS</v>
      </c>
      <c r="E324" s="1" t="str">
        <f t="shared" ref="E324:E387" si="106">_xlfn.IFNA(VLOOKUP(C324,$N$4:$U$1002,3,FALSE)," ")</f>
        <v>V03466</v>
      </c>
      <c r="F324" s="1">
        <f t="shared" si="91"/>
        <v>0</v>
      </c>
      <c r="G324" s="1" t="str">
        <f t="shared" si="99"/>
        <v xml:space="preserve"> </v>
      </c>
      <c r="H324" s="42" t="str">
        <f t="shared" si="92"/>
        <v>MESSNER LUKAS</v>
      </c>
      <c r="I324" s="1" t="str">
        <f t="shared" ref="I324:I387" si="107">_xlfn.IFNA(VLOOKUP(D324,$O$4:$S$1002,4,FALSE)," ")</f>
        <v>PBZ</v>
      </c>
      <c r="J324" s="1">
        <f t="shared" ref="J324:J387" si="108">_xlfn.IFNA(VLOOKUP(D324,$O$4:$S$1002,5,FALSE)," ")</f>
        <v>85</v>
      </c>
      <c r="K324" s="1" t="str">
        <f t="shared" ref="K324:K387" si="109">_xlfn.IFNA(VLOOKUP(D324,$O$4:$T$1002,6,FALSE)," ")</f>
        <v>SENIOR</v>
      </c>
      <c r="L324" s="7"/>
      <c r="M324">
        <f t="shared" si="93"/>
        <v>0</v>
      </c>
      <c r="N324">
        <f t="shared" si="94"/>
        <v>0</v>
      </c>
      <c r="O324">
        <f t="shared" si="95"/>
        <v>0</v>
      </c>
      <c r="P324" s="1">
        <f t="shared" si="96"/>
        <v>0</v>
      </c>
      <c r="Q324" s="22">
        <f t="shared" si="100"/>
        <v>0</v>
      </c>
      <c r="R324" s="19">
        <f t="shared" si="97"/>
        <v>0</v>
      </c>
      <c r="S324" s="1">
        <f t="shared" si="101"/>
        <v>0</v>
      </c>
      <c r="T324" s="1">
        <f t="shared" si="102"/>
        <v>0</v>
      </c>
      <c r="U324" s="42" t="str">
        <f t="shared" si="98"/>
        <v xml:space="preserve"> </v>
      </c>
      <c r="Z324" s="14"/>
    </row>
    <row r="325" spans="1:26" ht="15.75" x14ac:dyDescent="0.25">
      <c r="A325" s="3">
        <v>322</v>
      </c>
      <c r="B325" s="4">
        <f t="shared" si="103"/>
        <v>322</v>
      </c>
      <c r="C325" s="1" t="str">
        <f t="shared" si="104"/>
        <v xml:space="preserve"> </v>
      </c>
      <c r="D325" t="str">
        <f t="shared" si="105"/>
        <v xml:space="preserve"> </v>
      </c>
      <c r="E325" s="1" t="str">
        <f t="shared" si="106"/>
        <v xml:space="preserve"> </v>
      </c>
      <c r="F325" s="1">
        <f t="shared" ref="F325:F388" si="110">IF(G325="licenza 23 da rinnovare",1,0)</f>
        <v>0</v>
      </c>
      <c r="G325" s="1" t="str">
        <f t="shared" si="99"/>
        <v xml:space="preserve"> </v>
      </c>
      <c r="H325" s="42" t="str">
        <f t="shared" ref="H325:H388" si="111">_xlfn.IFNA(VLOOKUP(C325,$N$4:$W$1002,8,FALSE)," ")</f>
        <v xml:space="preserve"> </v>
      </c>
      <c r="I325" s="1" t="str">
        <f t="shared" si="107"/>
        <v xml:space="preserve"> </v>
      </c>
      <c r="J325" s="1" t="str">
        <f t="shared" si="108"/>
        <v xml:space="preserve"> </v>
      </c>
      <c r="K325" s="1" t="str">
        <f t="shared" si="109"/>
        <v xml:space="preserve"> </v>
      </c>
      <c r="L325" s="7"/>
      <c r="M325">
        <f t="shared" ref="M325:M388" si="112">X325</f>
        <v>0</v>
      </c>
      <c r="N325">
        <f t="shared" ref="N325:N388" si="113">X325</f>
        <v>0</v>
      </c>
      <c r="O325">
        <f t="shared" ref="O325:O388" si="114">Y325</f>
        <v>0</v>
      </c>
      <c r="P325" s="1">
        <f t="shared" ref="P325:P388" si="115">W325</f>
        <v>0</v>
      </c>
      <c r="Q325" s="22">
        <f t="shared" si="100"/>
        <v>0</v>
      </c>
      <c r="R325" s="19">
        <f t="shared" ref="R325:R388" si="116">AA325</f>
        <v>0</v>
      </c>
      <c r="S325" s="1">
        <f t="shared" si="101"/>
        <v>0</v>
      </c>
      <c r="T325" s="1">
        <f t="shared" si="102"/>
        <v>0</v>
      </c>
      <c r="U325" s="42" t="str">
        <f t="shared" ref="U325:U388" si="117">IF(AD325&gt;0,AD325," ")</f>
        <v xml:space="preserve"> </v>
      </c>
      <c r="Z325" s="14"/>
    </row>
    <row r="326" spans="1:26" ht="15.75" x14ac:dyDescent="0.25">
      <c r="A326" s="3">
        <v>323</v>
      </c>
      <c r="B326" s="4">
        <f t="shared" si="103"/>
        <v>323</v>
      </c>
      <c r="C326" s="1" t="str">
        <f t="shared" si="104"/>
        <v xml:space="preserve"> </v>
      </c>
      <c r="D326" t="str">
        <f t="shared" si="105"/>
        <v xml:space="preserve"> </v>
      </c>
      <c r="E326" s="1" t="str">
        <f t="shared" si="106"/>
        <v xml:space="preserve"> </v>
      </c>
      <c r="F326" s="1">
        <f t="shared" si="110"/>
        <v>0</v>
      </c>
      <c r="G326" s="1" t="str">
        <f t="shared" ref="G326:G389" si="118">IF(D326=H326," ","licenza 23 da rinnovare")</f>
        <v xml:space="preserve"> </v>
      </c>
      <c r="H326" s="42" t="str">
        <f t="shared" si="111"/>
        <v xml:space="preserve"> </v>
      </c>
      <c r="I326" s="1" t="str">
        <f t="shared" si="107"/>
        <v xml:space="preserve"> </v>
      </c>
      <c r="J326" s="1" t="str">
        <f t="shared" si="108"/>
        <v xml:space="preserve"> </v>
      </c>
      <c r="K326" s="1" t="str">
        <f t="shared" si="109"/>
        <v xml:space="preserve"> </v>
      </c>
      <c r="L326" s="7"/>
      <c r="M326">
        <f t="shared" si="112"/>
        <v>0</v>
      </c>
      <c r="N326">
        <f t="shared" si="113"/>
        <v>0</v>
      </c>
      <c r="O326">
        <f t="shared" si="114"/>
        <v>0</v>
      </c>
      <c r="P326" s="1">
        <f t="shared" si="115"/>
        <v>0</v>
      </c>
      <c r="Q326" s="22">
        <f t="shared" si="100"/>
        <v>0</v>
      </c>
      <c r="R326" s="19">
        <f t="shared" si="116"/>
        <v>0</v>
      </c>
      <c r="S326" s="1">
        <f t="shared" si="101"/>
        <v>0</v>
      </c>
      <c r="T326" s="1">
        <f t="shared" si="102"/>
        <v>0</v>
      </c>
      <c r="U326" s="42" t="str">
        <f t="shared" si="117"/>
        <v xml:space="preserve"> </v>
      </c>
      <c r="Z326" s="14"/>
    </row>
    <row r="327" spans="1:26" ht="15.75" x14ac:dyDescent="0.25">
      <c r="A327" s="3">
        <v>324</v>
      </c>
      <c r="B327" s="4" t="str">
        <f t="shared" si="103"/>
        <v xml:space="preserve"> </v>
      </c>
      <c r="C327" s="1">
        <f t="shared" si="104"/>
        <v>324</v>
      </c>
      <c r="D327" t="str">
        <f t="shared" si="105"/>
        <v>PICCOLI MICHELE</v>
      </c>
      <c r="E327" s="1" t="str">
        <f t="shared" si="106"/>
        <v>W00306</v>
      </c>
      <c r="F327" s="1">
        <f t="shared" si="110"/>
        <v>0</v>
      </c>
      <c r="G327" s="1" t="str">
        <f t="shared" si="118"/>
        <v xml:space="preserve"> </v>
      </c>
      <c r="H327" s="42" t="str">
        <f t="shared" si="111"/>
        <v>PICCOLI MICHELE</v>
      </c>
      <c r="I327" s="1" t="str">
        <f t="shared" si="107"/>
        <v>VEN</v>
      </c>
      <c r="J327" s="1">
        <f t="shared" si="108"/>
        <v>85</v>
      </c>
      <c r="K327" s="1" t="str">
        <f t="shared" si="109"/>
        <v>SENIOR</v>
      </c>
      <c r="L327" s="7"/>
      <c r="M327">
        <f t="shared" si="112"/>
        <v>0</v>
      </c>
      <c r="N327">
        <f t="shared" si="113"/>
        <v>0</v>
      </c>
      <c r="O327">
        <f t="shared" si="114"/>
        <v>0</v>
      </c>
      <c r="P327" s="1">
        <f t="shared" si="115"/>
        <v>0</v>
      </c>
      <c r="Q327" s="22">
        <f t="shared" si="100"/>
        <v>0</v>
      </c>
      <c r="R327" s="19">
        <f t="shared" si="116"/>
        <v>0</v>
      </c>
      <c r="S327" s="1">
        <f t="shared" si="101"/>
        <v>0</v>
      </c>
      <c r="T327" s="1">
        <f t="shared" si="102"/>
        <v>0</v>
      </c>
      <c r="U327" s="42" t="str">
        <f t="shared" si="117"/>
        <v xml:space="preserve"> </v>
      </c>
      <c r="Z327" s="14"/>
    </row>
    <row r="328" spans="1:26" ht="15.75" x14ac:dyDescent="0.25">
      <c r="A328" s="3">
        <v>325</v>
      </c>
      <c r="B328" s="4">
        <f t="shared" si="103"/>
        <v>325</v>
      </c>
      <c r="C328" s="1" t="str">
        <f t="shared" si="104"/>
        <v xml:space="preserve"> </v>
      </c>
      <c r="D328" t="str">
        <f t="shared" si="105"/>
        <v xml:space="preserve"> </v>
      </c>
      <c r="E328" s="1" t="str">
        <f t="shared" si="106"/>
        <v xml:space="preserve"> </v>
      </c>
      <c r="F328" s="1">
        <f t="shared" si="110"/>
        <v>0</v>
      </c>
      <c r="G328" s="1" t="str">
        <f t="shared" si="118"/>
        <v xml:space="preserve"> </v>
      </c>
      <c r="H328" s="42" t="str">
        <f t="shared" si="111"/>
        <v xml:space="preserve"> </v>
      </c>
      <c r="I328" s="1" t="str">
        <f t="shared" si="107"/>
        <v xml:space="preserve"> </v>
      </c>
      <c r="J328" s="1" t="str">
        <f t="shared" si="108"/>
        <v xml:space="preserve"> </v>
      </c>
      <c r="K328" s="1" t="str">
        <f t="shared" si="109"/>
        <v xml:space="preserve"> </v>
      </c>
      <c r="L328" s="7"/>
      <c r="M328">
        <f t="shared" si="112"/>
        <v>0</v>
      </c>
      <c r="N328">
        <f t="shared" si="113"/>
        <v>0</v>
      </c>
      <c r="O328">
        <f t="shared" si="114"/>
        <v>0</v>
      </c>
      <c r="P328" s="1">
        <f t="shared" si="115"/>
        <v>0</v>
      </c>
      <c r="Q328" s="22">
        <f t="shared" si="100"/>
        <v>0</v>
      </c>
      <c r="R328" s="19">
        <f t="shared" si="116"/>
        <v>0</v>
      </c>
      <c r="S328" s="1">
        <f t="shared" si="101"/>
        <v>0</v>
      </c>
      <c r="T328" s="1">
        <f t="shared" si="102"/>
        <v>0</v>
      </c>
      <c r="U328" s="42" t="str">
        <f t="shared" si="117"/>
        <v xml:space="preserve"> </v>
      </c>
      <c r="Z328" s="14"/>
    </row>
    <row r="329" spans="1:26" ht="15.75" x14ac:dyDescent="0.25">
      <c r="A329" s="3">
        <v>326</v>
      </c>
      <c r="B329" s="4">
        <f t="shared" si="103"/>
        <v>326</v>
      </c>
      <c r="C329" s="1" t="str">
        <f t="shared" si="104"/>
        <v xml:space="preserve"> </v>
      </c>
      <c r="D329" t="str">
        <f t="shared" si="105"/>
        <v xml:space="preserve"> </v>
      </c>
      <c r="E329" s="1" t="str">
        <f t="shared" si="106"/>
        <v xml:space="preserve"> </v>
      </c>
      <c r="F329" s="1">
        <f t="shared" si="110"/>
        <v>0</v>
      </c>
      <c r="G329" s="1" t="str">
        <f t="shared" si="118"/>
        <v xml:space="preserve"> </v>
      </c>
      <c r="H329" s="42" t="str">
        <f t="shared" si="111"/>
        <v xml:space="preserve"> </v>
      </c>
      <c r="I329" s="1" t="str">
        <f t="shared" si="107"/>
        <v xml:space="preserve"> </v>
      </c>
      <c r="J329" s="1" t="str">
        <f t="shared" si="108"/>
        <v xml:space="preserve"> </v>
      </c>
      <c r="K329" s="1" t="str">
        <f t="shared" si="109"/>
        <v xml:space="preserve"> </v>
      </c>
      <c r="L329" s="7"/>
      <c r="M329">
        <f t="shared" si="112"/>
        <v>0</v>
      </c>
      <c r="N329">
        <f t="shared" si="113"/>
        <v>0</v>
      </c>
      <c r="O329">
        <f t="shared" si="114"/>
        <v>0</v>
      </c>
      <c r="P329" s="1">
        <f t="shared" si="115"/>
        <v>0</v>
      </c>
      <c r="Q329" s="22">
        <f t="shared" si="100"/>
        <v>0</v>
      </c>
      <c r="R329" s="19">
        <f t="shared" si="116"/>
        <v>0</v>
      </c>
      <c r="S329" s="1">
        <f t="shared" si="101"/>
        <v>0</v>
      </c>
      <c r="T329" s="1">
        <f t="shared" si="102"/>
        <v>0</v>
      </c>
      <c r="U329" s="42" t="str">
        <f t="shared" si="117"/>
        <v xml:space="preserve"> </v>
      </c>
      <c r="Z329" s="14"/>
    </row>
    <row r="330" spans="1:26" ht="15.75" x14ac:dyDescent="0.25">
      <c r="A330" s="3">
        <v>327</v>
      </c>
      <c r="B330" s="4">
        <f t="shared" si="103"/>
        <v>327</v>
      </c>
      <c r="C330" s="1" t="str">
        <f t="shared" si="104"/>
        <v xml:space="preserve"> </v>
      </c>
      <c r="D330" t="str">
        <f t="shared" si="105"/>
        <v xml:space="preserve"> </v>
      </c>
      <c r="E330" s="1" t="str">
        <f t="shared" si="106"/>
        <v xml:space="preserve"> </v>
      </c>
      <c r="F330" s="1">
        <f t="shared" si="110"/>
        <v>0</v>
      </c>
      <c r="G330" s="1" t="str">
        <f t="shared" si="118"/>
        <v xml:space="preserve"> </v>
      </c>
      <c r="H330" s="42" t="str">
        <f t="shared" si="111"/>
        <v xml:space="preserve"> </v>
      </c>
      <c r="I330" s="1" t="str">
        <f t="shared" si="107"/>
        <v xml:space="preserve"> </v>
      </c>
      <c r="J330" s="1" t="str">
        <f t="shared" si="108"/>
        <v xml:space="preserve"> </v>
      </c>
      <c r="K330" s="1" t="str">
        <f t="shared" si="109"/>
        <v xml:space="preserve"> </v>
      </c>
      <c r="L330" s="7"/>
      <c r="M330">
        <f t="shared" si="112"/>
        <v>0</v>
      </c>
      <c r="N330">
        <f t="shared" si="113"/>
        <v>0</v>
      </c>
      <c r="O330">
        <f t="shared" si="114"/>
        <v>0</v>
      </c>
      <c r="P330" s="1">
        <f t="shared" si="115"/>
        <v>0</v>
      </c>
      <c r="Q330" s="22">
        <f t="shared" si="100"/>
        <v>0</v>
      </c>
      <c r="R330" s="19">
        <f t="shared" si="116"/>
        <v>0</v>
      </c>
      <c r="S330" s="1">
        <f t="shared" si="101"/>
        <v>0</v>
      </c>
      <c r="T330" s="1">
        <f t="shared" si="102"/>
        <v>0</v>
      </c>
      <c r="U330" s="42" t="str">
        <f t="shared" si="117"/>
        <v xml:space="preserve"> </v>
      </c>
      <c r="Z330" s="14"/>
    </row>
    <row r="331" spans="1:26" ht="15.75" x14ac:dyDescent="0.25">
      <c r="A331" s="3">
        <v>328</v>
      </c>
      <c r="B331" s="4">
        <f t="shared" si="103"/>
        <v>328</v>
      </c>
      <c r="C331" s="1" t="str">
        <f t="shared" si="104"/>
        <v xml:space="preserve"> </v>
      </c>
      <c r="D331" t="str">
        <f t="shared" si="105"/>
        <v xml:space="preserve"> </v>
      </c>
      <c r="E331" s="1" t="str">
        <f t="shared" si="106"/>
        <v xml:space="preserve"> </v>
      </c>
      <c r="F331" s="1">
        <f t="shared" si="110"/>
        <v>0</v>
      </c>
      <c r="G331" s="1" t="str">
        <f t="shared" si="118"/>
        <v xml:space="preserve"> </v>
      </c>
      <c r="H331" s="42" t="str">
        <f t="shared" si="111"/>
        <v xml:space="preserve"> </v>
      </c>
      <c r="I331" s="1" t="str">
        <f t="shared" si="107"/>
        <v xml:space="preserve"> </v>
      </c>
      <c r="J331" s="1" t="str">
        <f t="shared" si="108"/>
        <v xml:space="preserve"> </v>
      </c>
      <c r="K331" s="1" t="str">
        <f t="shared" si="109"/>
        <v xml:space="preserve"> </v>
      </c>
      <c r="L331" s="7"/>
      <c r="M331">
        <f t="shared" si="112"/>
        <v>0</v>
      </c>
      <c r="N331">
        <f t="shared" si="113"/>
        <v>0</v>
      </c>
      <c r="O331">
        <f t="shared" si="114"/>
        <v>0</v>
      </c>
      <c r="P331" s="1">
        <f t="shared" si="115"/>
        <v>0</v>
      </c>
      <c r="Q331" s="22">
        <f t="shared" si="100"/>
        <v>0</v>
      </c>
      <c r="R331" s="19">
        <f t="shared" si="116"/>
        <v>0</v>
      </c>
      <c r="S331" s="1">
        <f t="shared" si="101"/>
        <v>0</v>
      </c>
      <c r="T331" s="1">
        <f t="shared" si="102"/>
        <v>0</v>
      </c>
      <c r="U331" s="42" t="str">
        <f t="shared" si="117"/>
        <v xml:space="preserve"> </v>
      </c>
      <c r="Z331" s="14"/>
    </row>
    <row r="332" spans="1:26" ht="15.75" x14ac:dyDescent="0.25">
      <c r="A332" s="3">
        <v>329</v>
      </c>
      <c r="B332" s="4">
        <f t="shared" si="103"/>
        <v>329</v>
      </c>
      <c r="C332" s="1" t="str">
        <f t="shared" si="104"/>
        <v xml:space="preserve"> </v>
      </c>
      <c r="D332" t="str">
        <f t="shared" si="105"/>
        <v xml:space="preserve"> </v>
      </c>
      <c r="E332" s="1" t="str">
        <f t="shared" si="106"/>
        <v xml:space="preserve"> </v>
      </c>
      <c r="F332" s="1">
        <f t="shared" si="110"/>
        <v>0</v>
      </c>
      <c r="G332" s="1" t="str">
        <f t="shared" si="118"/>
        <v xml:space="preserve"> </v>
      </c>
      <c r="H332" s="42" t="str">
        <f t="shared" si="111"/>
        <v xml:space="preserve"> </v>
      </c>
      <c r="I332" s="1" t="str">
        <f t="shared" si="107"/>
        <v xml:space="preserve"> </v>
      </c>
      <c r="J332" s="1" t="str">
        <f t="shared" si="108"/>
        <v xml:space="preserve"> </v>
      </c>
      <c r="K332" s="1" t="str">
        <f t="shared" si="109"/>
        <v xml:space="preserve"> </v>
      </c>
      <c r="L332" s="7"/>
      <c r="M332">
        <f t="shared" si="112"/>
        <v>0</v>
      </c>
      <c r="N332">
        <f t="shared" si="113"/>
        <v>0</v>
      </c>
      <c r="O332">
        <f t="shared" si="114"/>
        <v>0</v>
      </c>
      <c r="P332" s="1">
        <f t="shared" si="115"/>
        <v>0</v>
      </c>
      <c r="Q332" s="22">
        <f t="shared" ref="Q332:Q395" si="119">Z332</f>
        <v>0</v>
      </c>
      <c r="R332" s="19">
        <f t="shared" si="116"/>
        <v>0</v>
      </c>
      <c r="S332" s="1">
        <f t="shared" ref="S332:S395" si="120">AB332</f>
        <v>0</v>
      </c>
      <c r="T332" s="1">
        <f t="shared" ref="T332:T395" si="121">AC332</f>
        <v>0</v>
      </c>
      <c r="U332" s="42" t="str">
        <f t="shared" si="117"/>
        <v xml:space="preserve"> </v>
      </c>
      <c r="Z332" s="14"/>
    </row>
    <row r="333" spans="1:26" ht="15.75" x14ac:dyDescent="0.25">
      <c r="A333" s="3">
        <v>330</v>
      </c>
      <c r="B333" s="4" t="str">
        <f t="shared" si="103"/>
        <v xml:space="preserve"> </v>
      </c>
      <c r="C333" s="1">
        <f t="shared" si="104"/>
        <v>330</v>
      </c>
      <c r="D333" t="str">
        <f t="shared" si="105"/>
        <v>BIELLA NIKLAS</v>
      </c>
      <c r="E333" s="1" t="str">
        <f t="shared" si="106"/>
        <v>X00495</v>
      </c>
      <c r="F333" s="1">
        <f t="shared" si="110"/>
        <v>0</v>
      </c>
      <c r="G333" s="1" t="str">
        <f t="shared" si="118"/>
        <v xml:space="preserve"> </v>
      </c>
      <c r="H333" s="42" t="str">
        <f t="shared" si="111"/>
        <v>BIELLA NIKLAS</v>
      </c>
      <c r="I333" s="1" t="str">
        <f t="shared" si="107"/>
        <v>LOM</v>
      </c>
      <c r="J333" s="1">
        <f t="shared" si="108"/>
        <v>85</v>
      </c>
      <c r="K333" s="1" t="str">
        <f t="shared" si="109"/>
        <v>JUNIOR</v>
      </c>
      <c r="L333" s="7"/>
      <c r="M333">
        <f t="shared" si="112"/>
        <v>0</v>
      </c>
      <c r="N333">
        <f t="shared" si="113"/>
        <v>0</v>
      </c>
      <c r="O333">
        <f t="shared" si="114"/>
        <v>0</v>
      </c>
      <c r="P333" s="1">
        <f t="shared" si="115"/>
        <v>0</v>
      </c>
      <c r="Q333" s="22">
        <f t="shared" si="119"/>
        <v>0</v>
      </c>
      <c r="R333" s="19">
        <f t="shared" si="116"/>
        <v>0</v>
      </c>
      <c r="S333" s="1">
        <f t="shared" si="120"/>
        <v>0</v>
      </c>
      <c r="T333" s="1">
        <f t="shared" si="121"/>
        <v>0</v>
      </c>
      <c r="U333" s="42" t="str">
        <f t="shared" si="117"/>
        <v xml:space="preserve"> </v>
      </c>
      <c r="Z333" s="14"/>
    </row>
    <row r="334" spans="1:26" ht="15.75" x14ac:dyDescent="0.25">
      <c r="A334" s="3">
        <v>331</v>
      </c>
      <c r="B334" s="4">
        <f t="shared" si="103"/>
        <v>331</v>
      </c>
      <c r="C334" s="1" t="str">
        <f t="shared" si="104"/>
        <v xml:space="preserve"> </v>
      </c>
      <c r="D334" t="str">
        <f t="shared" si="105"/>
        <v xml:space="preserve"> </v>
      </c>
      <c r="E334" s="1" t="str">
        <f t="shared" si="106"/>
        <v xml:space="preserve"> </v>
      </c>
      <c r="F334" s="1">
        <f t="shared" si="110"/>
        <v>0</v>
      </c>
      <c r="G334" s="1" t="str">
        <f t="shared" si="118"/>
        <v xml:space="preserve"> </v>
      </c>
      <c r="H334" s="42" t="str">
        <f t="shared" si="111"/>
        <v xml:space="preserve"> </v>
      </c>
      <c r="I334" s="1" t="str">
        <f t="shared" si="107"/>
        <v xml:space="preserve"> </v>
      </c>
      <c r="J334" s="1" t="str">
        <f t="shared" si="108"/>
        <v xml:space="preserve"> </v>
      </c>
      <c r="K334" s="1" t="str">
        <f t="shared" si="109"/>
        <v xml:space="preserve"> </v>
      </c>
      <c r="L334" s="7"/>
      <c r="M334">
        <f t="shared" si="112"/>
        <v>0</v>
      </c>
      <c r="N334">
        <f t="shared" si="113"/>
        <v>0</v>
      </c>
      <c r="O334">
        <f t="shared" si="114"/>
        <v>0</v>
      </c>
      <c r="P334" s="1">
        <f t="shared" si="115"/>
        <v>0</v>
      </c>
      <c r="Q334" s="22">
        <f t="shared" si="119"/>
        <v>0</v>
      </c>
      <c r="R334" s="19">
        <f t="shared" si="116"/>
        <v>0</v>
      </c>
      <c r="S334" s="1">
        <f t="shared" si="120"/>
        <v>0</v>
      </c>
      <c r="T334" s="1">
        <f t="shared" si="121"/>
        <v>0</v>
      </c>
      <c r="U334" s="42" t="str">
        <f t="shared" si="117"/>
        <v xml:space="preserve"> </v>
      </c>
      <c r="Z334" s="14"/>
    </row>
    <row r="335" spans="1:26" ht="15.75" x14ac:dyDescent="0.25">
      <c r="A335" s="3">
        <v>332</v>
      </c>
      <c r="B335" s="4">
        <f t="shared" si="103"/>
        <v>332</v>
      </c>
      <c r="C335" s="1" t="str">
        <f t="shared" si="104"/>
        <v xml:space="preserve"> </v>
      </c>
      <c r="D335" t="str">
        <f t="shared" si="105"/>
        <v xml:space="preserve"> </v>
      </c>
      <c r="E335" s="1" t="str">
        <f t="shared" si="106"/>
        <v xml:space="preserve"> </v>
      </c>
      <c r="F335" s="1">
        <f t="shared" si="110"/>
        <v>0</v>
      </c>
      <c r="G335" s="1" t="str">
        <f t="shared" si="118"/>
        <v xml:space="preserve"> </v>
      </c>
      <c r="H335" s="42" t="str">
        <f t="shared" si="111"/>
        <v xml:space="preserve"> </v>
      </c>
      <c r="I335" s="1" t="str">
        <f t="shared" si="107"/>
        <v xml:space="preserve"> </v>
      </c>
      <c r="J335" s="1" t="str">
        <f t="shared" si="108"/>
        <v xml:space="preserve"> </v>
      </c>
      <c r="K335" s="1" t="str">
        <f t="shared" si="109"/>
        <v xml:space="preserve"> </v>
      </c>
      <c r="L335" s="7"/>
      <c r="M335">
        <f t="shared" si="112"/>
        <v>0</v>
      </c>
      <c r="N335">
        <f t="shared" si="113"/>
        <v>0</v>
      </c>
      <c r="O335">
        <f t="shared" si="114"/>
        <v>0</v>
      </c>
      <c r="P335" s="1">
        <f t="shared" si="115"/>
        <v>0</v>
      </c>
      <c r="Q335" s="22">
        <f t="shared" si="119"/>
        <v>0</v>
      </c>
      <c r="R335" s="19">
        <f t="shared" si="116"/>
        <v>0</v>
      </c>
      <c r="S335" s="1">
        <f t="shared" si="120"/>
        <v>0</v>
      </c>
      <c r="T335" s="1">
        <f t="shared" si="121"/>
        <v>0</v>
      </c>
      <c r="U335" s="42" t="str">
        <f t="shared" si="117"/>
        <v xml:space="preserve"> </v>
      </c>
      <c r="Z335" s="14"/>
    </row>
    <row r="336" spans="1:26" ht="15.75" x14ac:dyDescent="0.25">
      <c r="A336" s="3">
        <v>333</v>
      </c>
      <c r="B336" s="4" t="str">
        <f t="shared" si="103"/>
        <v xml:space="preserve"> </v>
      </c>
      <c r="C336" s="1">
        <f t="shared" si="104"/>
        <v>333</v>
      </c>
      <c r="D336" t="str">
        <f t="shared" si="105"/>
        <v>TRUFFA EDOARDO</v>
      </c>
      <c r="E336" s="1" t="str">
        <f t="shared" si="106"/>
        <v>Y01458</v>
      </c>
      <c r="F336" s="1">
        <f t="shared" si="110"/>
        <v>0</v>
      </c>
      <c r="G336" s="1" t="str">
        <f t="shared" si="118"/>
        <v xml:space="preserve"> </v>
      </c>
      <c r="H336" s="42" t="str">
        <f t="shared" si="111"/>
        <v>TRUFFA EDOARDO</v>
      </c>
      <c r="I336" s="1" t="str">
        <f t="shared" si="107"/>
        <v>MAR</v>
      </c>
      <c r="J336" s="1">
        <f t="shared" si="108"/>
        <v>85</v>
      </c>
      <c r="K336" s="1" t="str">
        <f t="shared" si="109"/>
        <v>SENIOR</v>
      </c>
      <c r="L336" s="7"/>
      <c r="M336">
        <f t="shared" si="112"/>
        <v>0</v>
      </c>
      <c r="N336">
        <f t="shared" si="113"/>
        <v>0</v>
      </c>
      <c r="O336">
        <f t="shared" si="114"/>
        <v>0</v>
      </c>
      <c r="P336" s="1">
        <f t="shared" si="115"/>
        <v>0</v>
      </c>
      <c r="Q336" s="22">
        <f t="shared" si="119"/>
        <v>0</v>
      </c>
      <c r="R336" s="19">
        <f t="shared" si="116"/>
        <v>0</v>
      </c>
      <c r="S336" s="1">
        <f t="shared" si="120"/>
        <v>0</v>
      </c>
      <c r="T336" s="1">
        <f t="shared" si="121"/>
        <v>0</v>
      </c>
      <c r="U336" s="42" t="str">
        <f t="shared" si="117"/>
        <v xml:space="preserve"> </v>
      </c>
      <c r="Z336" s="14"/>
    </row>
    <row r="337" spans="1:26" ht="15.75" x14ac:dyDescent="0.25">
      <c r="A337" s="3">
        <v>334</v>
      </c>
      <c r="B337" s="4">
        <f t="shared" si="103"/>
        <v>334</v>
      </c>
      <c r="C337" s="1" t="str">
        <f t="shared" si="104"/>
        <v xml:space="preserve"> </v>
      </c>
      <c r="D337" t="str">
        <f t="shared" si="105"/>
        <v xml:space="preserve"> </v>
      </c>
      <c r="E337" s="1" t="str">
        <f t="shared" si="106"/>
        <v xml:space="preserve"> </v>
      </c>
      <c r="F337" s="1">
        <f t="shared" si="110"/>
        <v>0</v>
      </c>
      <c r="G337" s="1" t="str">
        <f t="shared" si="118"/>
        <v xml:space="preserve"> </v>
      </c>
      <c r="H337" s="42" t="str">
        <f t="shared" si="111"/>
        <v xml:space="preserve"> </v>
      </c>
      <c r="I337" s="1" t="str">
        <f t="shared" si="107"/>
        <v xml:space="preserve"> </v>
      </c>
      <c r="J337" s="1" t="str">
        <f t="shared" si="108"/>
        <v xml:space="preserve"> </v>
      </c>
      <c r="K337" s="1" t="str">
        <f t="shared" si="109"/>
        <v xml:space="preserve"> </v>
      </c>
      <c r="L337" s="7"/>
      <c r="M337">
        <f t="shared" si="112"/>
        <v>0</v>
      </c>
      <c r="N337">
        <f t="shared" si="113"/>
        <v>0</v>
      </c>
      <c r="O337">
        <f t="shared" si="114"/>
        <v>0</v>
      </c>
      <c r="P337" s="1">
        <f t="shared" si="115"/>
        <v>0</v>
      </c>
      <c r="Q337" s="22">
        <f t="shared" si="119"/>
        <v>0</v>
      </c>
      <c r="R337" s="19">
        <f t="shared" si="116"/>
        <v>0</v>
      </c>
      <c r="S337" s="1">
        <f t="shared" si="120"/>
        <v>0</v>
      </c>
      <c r="T337" s="1">
        <f t="shared" si="121"/>
        <v>0</v>
      </c>
      <c r="U337" s="42" t="str">
        <f t="shared" si="117"/>
        <v xml:space="preserve"> </v>
      </c>
      <c r="Z337" s="14"/>
    </row>
    <row r="338" spans="1:26" ht="15.75" x14ac:dyDescent="0.25">
      <c r="A338" s="3">
        <v>335</v>
      </c>
      <c r="B338" s="4">
        <f t="shared" si="103"/>
        <v>335</v>
      </c>
      <c r="C338" s="1" t="str">
        <f t="shared" si="104"/>
        <v xml:space="preserve"> </v>
      </c>
      <c r="D338" t="str">
        <f t="shared" si="105"/>
        <v xml:space="preserve"> </v>
      </c>
      <c r="E338" s="1" t="str">
        <f t="shared" si="106"/>
        <v xml:space="preserve"> </v>
      </c>
      <c r="F338" s="1">
        <f t="shared" si="110"/>
        <v>0</v>
      </c>
      <c r="G338" s="1" t="str">
        <f t="shared" si="118"/>
        <v xml:space="preserve"> </v>
      </c>
      <c r="H338" s="42" t="str">
        <f t="shared" si="111"/>
        <v xml:space="preserve"> </v>
      </c>
      <c r="I338" s="1" t="str">
        <f t="shared" si="107"/>
        <v xml:space="preserve"> </v>
      </c>
      <c r="J338" s="1" t="str">
        <f t="shared" si="108"/>
        <v xml:space="preserve"> </v>
      </c>
      <c r="K338" s="1" t="str">
        <f t="shared" si="109"/>
        <v xml:space="preserve"> </v>
      </c>
      <c r="L338" s="7"/>
      <c r="M338">
        <f t="shared" si="112"/>
        <v>0</v>
      </c>
      <c r="N338">
        <f t="shared" si="113"/>
        <v>0</v>
      </c>
      <c r="O338">
        <f t="shared" si="114"/>
        <v>0</v>
      </c>
      <c r="P338" s="1">
        <f t="shared" si="115"/>
        <v>0</v>
      </c>
      <c r="Q338" s="22">
        <f t="shared" si="119"/>
        <v>0</v>
      </c>
      <c r="R338" s="19">
        <f t="shared" si="116"/>
        <v>0</v>
      </c>
      <c r="S338" s="1">
        <f t="shared" si="120"/>
        <v>0</v>
      </c>
      <c r="T338" s="1">
        <f t="shared" si="121"/>
        <v>0</v>
      </c>
      <c r="U338" s="42" t="str">
        <f t="shared" si="117"/>
        <v xml:space="preserve"> </v>
      </c>
      <c r="Z338" s="14"/>
    </row>
    <row r="339" spans="1:26" ht="15.75" x14ac:dyDescent="0.25">
      <c r="A339" s="3">
        <v>336</v>
      </c>
      <c r="B339" s="4">
        <f t="shared" si="103"/>
        <v>336</v>
      </c>
      <c r="C339" s="1" t="str">
        <f t="shared" si="104"/>
        <v xml:space="preserve"> </v>
      </c>
      <c r="D339" t="str">
        <f t="shared" si="105"/>
        <v xml:space="preserve"> </v>
      </c>
      <c r="E339" s="1" t="str">
        <f t="shared" si="106"/>
        <v xml:space="preserve"> </v>
      </c>
      <c r="F339" s="1">
        <f t="shared" si="110"/>
        <v>0</v>
      </c>
      <c r="G339" s="1" t="str">
        <f t="shared" si="118"/>
        <v xml:space="preserve"> </v>
      </c>
      <c r="H339" s="42" t="str">
        <f t="shared" si="111"/>
        <v xml:space="preserve"> </v>
      </c>
      <c r="I339" s="1" t="str">
        <f t="shared" si="107"/>
        <v xml:space="preserve"> </v>
      </c>
      <c r="J339" s="1" t="str">
        <f t="shared" si="108"/>
        <v xml:space="preserve"> </v>
      </c>
      <c r="K339" s="1" t="str">
        <f t="shared" si="109"/>
        <v xml:space="preserve"> </v>
      </c>
      <c r="L339" s="7"/>
      <c r="M339">
        <f t="shared" si="112"/>
        <v>0</v>
      </c>
      <c r="N339">
        <f t="shared" si="113"/>
        <v>0</v>
      </c>
      <c r="O339">
        <f t="shared" si="114"/>
        <v>0</v>
      </c>
      <c r="P339" s="1">
        <f t="shared" si="115"/>
        <v>0</v>
      </c>
      <c r="Q339" s="22">
        <f t="shared" si="119"/>
        <v>0</v>
      </c>
      <c r="R339" s="19">
        <f t="shared" si="116"/>
        <v>0</v>
      </c>
      <c r="S339" s="1">
        <f t="shared" si="120"/>
        <v>0</v>
      </c>
      <c r="T339" s="1">
        <f t="shared" si="121"/>
        <v>0</v>
      </c>
      <c r="U339" s="42" t="str">
        <f t="shared" si="117"/>
        <v xml:space="preserve"> </v>
      </c>
      <c r="Z339" s="14"/>
    </row>
    <row r="340" spans="1:26" ht="15.75" x14ac:dyDescent="0.25">
      <c r="A340" s="3">
        <v>337</v>
      </c>
      <c r="B340" s="4">
        <f t="shared" si="103"/>
        <v>337</v>
      </c>
      <c r="C340" s="1" t="str">
        <f t="shared" si="104"/>
        <v xml:space="preserve"> </v>
      </c>
      <c r="D340" t="str">
        <f t="shared" si="105"/>
        <v xml:space="preserve"> </v>
      </c>
      <c r="E340" s="1" t="str">
        <f t="shared" si="106"/>
        <v xml:space="preserve"> </v>
      </c>
      <c r="F340" s="1">
        <f t="shared" si="110"/>
        <v>0</v>
      </c>
      <c r="G340" s="1" t="str">
        <f t="shared" si="118"/>
        <v xml:space="preserve"> </v>
      </c>
      <c r="H340" s="42" t="str">
        <f t="shared" si="111"/>
        <v xml:space="preserve"> </v>
      </c>
      <c r="I340" s="1" t="str">
        <f t="shared" si="107"/>
        <v xml:space="preserve"> </v>
      </c>
      <c r="J340" s="1" t="str">
        <f t="shared" si="108"/>
        <v xml:space="preserve"> </v>
      </c>
      <c r="K340" s="1" t="str">
        <f t="shared" si="109"/>
        <v xml:space="preserve"> </v>
      </c>
      <c r="L340" s="7"/>
      <c r="M340">
        <f t="shared" si="112"/>
        <v>0</v>
      </c>
      <c r="N340">
        <f t="shared" si="113"/>
        <v>0</v>
      </c>
      <c r="O340">
        <f t="shared" si="114"/>
        <v>0</v>
      </c>
      <c r="P340" s="1">
        <f t="shared" si="115"/>
        <v>0</v>
      </c>
      <c r="Q340" s="22">
        <f t="shared" si="119"/>
        <v>0</v>
      </c>
      <c r="R340" s="19">
        <f t="shared" si="116"/>
        <v>0</v>
      </c>
      <c r="S340" s="1">
        <f t="shared" si="120"/>
        <v>0</v>
      </c>
      <c r="T340" s="1">
        <f t="shared" si="121"/>
        <v>0</v>
      </c>
      <c r="U340" s="42" t="str">
        <f t="shared" si="117"/>
        <v xml:space="preserve"> </v>
      </c>
      <c r="Z340" s="14"/>
    </row>
    <row r="341" spans="1:26" ht="15.75" x14ac:dyDescent="0.25">
      <c r="A341" s="3">
        <v>338</v>
      </c>
      <c r="B341" s="4">
        <f t="shared" si="103"/>
        <v>338</v>
      </c>
      <c r="C341" s="1" t="str">
        <f t="shared" si="104"/>
        <v xml:space="preserve"> </v>
      </c>
      <c r="D341" t="str">
        <f t="shared" si="105"/>
        <v xml:space="preserve"> </v>
      </c>
      <c r="E341" s="1" t="str">
        <f t="shared" si="106"/>
        <v xml:space="preserve"> </v>
      </c>
      <c r="F341" s="1">
        <f t="shared" si="110"/>
        <v>0</v>
      </c>
      <c r="G341" s="1" t="str">
        <f t="shared" si="118"/>
        <v xml:space="preserve"> </v>
      </c>
      <c r="H341" s="42" t="str">
        <f t="shared" si="111"/>
        <v xml:space="preserve"> </v>
      </c>
      <c r="I341" s="1" t="str">
        <f t="shared" si="107"/>
        <v xml:space="preserve"> </v>
      </c>
      <c r="J341" s="1" t="str">
        <f t="shared" si="108"/>
        <v xml:space="preserve"> </v>
      </c>
      <c r="K341" s="1" t="str">
        <f t="shared" si="109"/>
        <v xml:space="preserve"> </v>
      </c>
      <c r="L341" s="7"/>
      <c r="M341">
        <f t="shared" si="112"/>
        <v>0</v>
      </c>
      <c r="N341">
        <f t="shared" si="113"/>
        <v>0</v>
      </c>
      <c r="O341">
        <f t="shared" si="114"/>
        <v>0</v>
      </c>
      <c r="P341" s="1">
        <f t="shared" si="115"/>
        <v>0</v>
      </c>
      <c r="Q341" s="22">
        <f t="shared" si="119"/>
        <v>0</v>
      </c>
      <c r="R341" s="19">
        <f t="shared" si="116"/>
        <v>0</v>
      </c>
      <c r="S341" s="1">
        <f t="shared" si="120"/>
        <v>0</v>
      </c>
      <c r="T341" s="1">
        <f t="shared" si="121"/>
        <v>0</v>
      </c>
      <c r="U341" s="42" t="str">
        <f t="shared" si="117"/>
        <v xml:space="preserve"> </v>
      </c>
      <c r="Z341" s="14"/>
    </row>
    <row r="342" spans="1:26" ht="15.75" x14ac:dyDescent="0.25">
      <c r="A342" s="3">
        <v>339</v>
      </c>
      <c r="B342" s="4">
        <f t="shared" si="103"/>
        <v>339</v>
      </c>
      <c r="C342" s="1" t="str">
        <f t="shared" si="104"/>
        <v xml:space="preserve"> </v>
      </c>
      <c r="D342" t="str">
        <f t="shared" si="105"/>
        <v xml:space="preserve"> </v>
      </c>
      <c r="E342" s="1" t="str">
        <f t="shared" si="106"/>
        <v xml:space="preserve"> </v>
      </c>
      <c r="F342" s="1">
        <f t="shared" si="110"/>
        <v>0</v>
      </c>
      <c r="G342" s="1" t="str">
        <f t="shared" si="118"/>
        <v xml:space="preserve"> </v>
      </c>
      <c r="H342" s="42" t="str">
        <f t="shared" si="111"/>
        <v xml:space="preserve"> </v>
      </c>
      <c r="I342" s="1" t="str">
        <f t="shared" si="107"/>
        <v xml:space="preserve"> </v>
      </c>
      <c r="J342" s="1" t="str">
        <f t="shared" si="108"/>
        <v xml:space="preserve"> </v>
      </c>
      <c r="K342" s="1" t="str">
        <f t="shared" si="109"/>
        <v xml:space="preserve"> </v>
      </c>
      <c r="L342" s="7"/>
      <c r="M342">
        <f t="shared" si="112"/>
        <v>0</v>
      </c>
      <c r="N342">
        <f t="shared" si="113"/>
        <v>0</v>
      </c>
      <c r="O342">
        <f t="shared" si="114"/>
        <v>0</v>
      </c>
      <c r="P342" s="1">
        <f t="shared" si="115"/>
        <v>0</v>
      </c>
      <c r="Q342" s="22">
        <f t="shared" si="119"/>
        <v>0</v>
      </c>
      <c r="R342" s="19">
        <f t="shared" si="116"/>
        <v>0</v>
      </c>
      <c r="S342" s="1">
        <f t="shared" si="120"/>
        <v>0</v>
      </c>
      <c r="T342" s="1">
        <f t="shared" si="121"/>
        <v>0</v>
      </c>
      <c r="U342" s="42" t="str">
        <f t="shared" si="117"/>
        <v xml:space="preserve"> </v>
      </c>
      <c r="Z342" s="14"/>
    </row>
    <row r="343" spans="1:26" ht="15.75" x14ac:dyDescent="0.25">
      <c r="A343" s="3">
        <v>340</v>
      </c>
      <c r="B343" s="4">
        <f t="shared" si="103"/>
        <v>340</v>
      </c>
      <c r="C343" s="1" t="str">
        <f t="shared" si="104"/>
        <v xml:space="preserve"> </v>
      </c>
      <c r="D343" t="str">
        <f t="shared" si="105"/>
        <v xml:space="preserve"> </v>
      </c>
      <c r="E343" s="1" t="str">
        <f t="shared" si="106"/>
        <v xml:space="preserve"> </v>
      </c>
      <c r="F343" s="1">
        <f t="shared" si="110"/>
        <v>0</v>
      </c>
      <c r="G343" s="1" t="str">
        <f t="shared" si="118"/>
        <v xml:space="preserve"> </v>
      </c>
      <c r="H343" s="42" t="str">
        <f t="shared" si="111"/>
        <v xml:space="preserve"> </v>
      </c>
      <c r="I343" s="1" t="str">
        <f t="shared" si="107"/>
        <v xml:space="preserve"> </v>
      </c>
      <c r="J343" s="1" t="str">
        <f t="shared" si="108"/>
        <v xml:space="preserve"> </v>
      </c>
      <c r="K343" s="1" t="str">
        <f t="shared" si="109"/>
        <v xml:space="preserve"> </v>
      </c>
      <c r="L343" s="7"/>
      <c r="M343">
        <f t="shared" si="112"/>
        <v>0</v>
      </c>
      <c r="N343">
        <f t="shared" si="113"/>
        <v>0</v>
      </c>
      <c r="O343">
        <f t="shared" si="114"/>
        <v>0</v>
      </c>
      <c r="P343" s="1">
        <f t="shared" si="115"/>
        <v>0</v>
      </c>
      <c r="Q343" s="22">
        <f t="shared" si="119"/>
        <v>0</v>
      </c>
      <c r="R343" s="19">
        <f t="shared" si="116"/>
        <v>0</v>
      </c>
      <c r="S343" s="1">
        <f t="shared" si="120"/>
        <v>0</v>
      </c>
      <c r="T343" s="1">
        <f t="shared" si="121"/>
        <v>0</v>
      </c>
      <c r="U343" s="42" t="str">
        <f t="shared" si="117"/>
        <v xml:space="preserve"> </v>
      </c>
      <c r="Z343" s="14"/>
    </row>
    <row r="344" spans="1:26" ht="15.75" x14ac:dyDescent="0.25">
      <c r="A344" s="3">
        <v>341</v>
      </c>
      <c r="B344" s="4">
        <f t="shared" si="103"/>
        <v>341</v>
      </c>
      <c r="C344" s="1" t="str">
        <f t="shared" si="104"/>
        <v xml:space="preserve"> </v>
      </c>
      <c r="D344" t="str">
        <f t="shared" si="105"/>
        <v xml:space="preserve"> </v>
      </c>
      <c r="E344" s="1" t="str">
        <f t="shared" si="106"/>
        <v xml:space="preserve"> </v>
      </c>
      <c r="F344" s="1">
        <f t="shared" si="110"/>
        <v>0</v>
      </c>
      <c r="G344" s="1" t="str">
        <f t="shared" si="118"/>
        <v xml:space="preserve"> </v>
      </c>
      <c r="H344" s="42" t="str">
        <f t="shared" si="111"/>
        <v xml:space="preserve"> </v>
      </c>
      <c r="I344" s="1" t="str">
        <f t="shared" si="107"/>
        <v xml:space="preserve"> </v>
      </c>
      <c r="J344" s="1" t="str">
        <f t="shared" si="108"/>
        <v xml:space="preserve"> </v>
      </c>
      <c r="K344" s="1" t="str">
        <f t="shared" si="109"/>
        <v xml:space="preserve"> </v>
      </c>
      <c r="L344" s="7"/>
      <c r="M344">
        <f t="shared" si="112"/>
        <v>0</v>
      </c>
      <c r="N344">
        <f t="shared" si="113"/>
        <v>0</v>
      </c>
      <c r="O344">
        <f t="shared" si="114"/>
        <v>0</v>
      </c>
      <c r="P344" s="1">
        <f t="shared" si="115"/>
        <v>0</v>
      </c>
      <c r="Q344" s="22">
        <f t="shared" si="119"/>
        <v>0</v>
      </c>
      <c r="R344" s="19">
        <f t="shared" si="116"/>
        <v>0</v>
      </c>
      <c r="S344" s="1">
        <f t="shared" si="120"/>
        <v>0</v>
      </c>
      <c r="T344" s="1">
        <f t="shared" si="121"/>
        <v>0</v>
      </c>
      <c r="U344" s="42" t="str">
        <f t="shared" si="117"/>
        <v xml:space="preserve"> </v>
      </c>
      <c r="Z344" s="14"/>
    </row>
    <row r="345" spans="1:26" ht="15.75" x14ac:dyDescent="0.25">
      <c r="A345" s="3">
        <v>342</v>
      </c>
      <c r="B345" s="4">
        <f t="shared" si="103"/>
        <v>342</v>
      </c>
      <c r="C345" s="1" t="str">
        <f t="shared" si="104"/>
        <v xml:space="preserve"> </v>
      </c>
      <c r="D345" t="str">
        <f t="shared" si="105"/>
        <v xml:space="preserve"> </v>
      </c>
      <c r="E345" s="1" t="str">
        <f t="shared" si="106"/>
        <v xml:space="preserve"> </v>
      </c>
      <c r="F345" s="1">
        <f t="shared" si="110"/>
        <v>0</v>
      </c>
      <c r="G345" s="1" t="str">
        <f t="shared" si="118"/>
        <v xml:space="preserve"> </v>
      </c>
      <c r="H345" s="42" t="str">
        <f t="shared" si="111"/>
        <v xml:space="preserve"> </v>
      </c>
      <c r="I345" s="1" t="str">
        <f t="shared" si="107"/>
        <v xml:space="preserve"> </v>
      </c>
      <c r="J345" s="1" t="str">
        <f t="shared" si="108"/>
        <v xml:space="preserve"> </v>
      </c>
      <c r="K345" s="1" t="str">
        <f t="shared" si="109"/>
        <v xml:space="preserve"> </v>
      </c>
      <c r="L345" s="7"/>
      <c r="M345">
        <f t="shared" si="112"/>
        <v>0</v>
      </c>
      <c r="N345">
        <f t="shared" si="113"/>
        <v>0</v>
      </c>
      <c r="O345">
        <f t="shared" si="114"/>
        <v>0</v>
      </c>
      <c r="P345" s="1">
        <f t="shared" si="115"/>
        <v>0</v>
      </c>
      <c r="Q345" s="22">
        <f t="shared" si="119"/>
        <v>0</v>
      </c>
      <c r="R345" s="19">
        <f t="shared" si="116"/>
        <v>0</v>
      </c>
      <c r="S345" s="1">
        <f t="shared" si="120"/>
        <v>0</v>
      </c>
      <c r="T345" s="1">
        <f t="shared" si="121"/>
        <v>0</v>
      </c>
      <c r="U345" s="42" t="str">
        <f t="shared" si="117"/>
        <v xml:space="preserve"> </v>
      </c>
      <c r="Z345" s="14"/>
    </row>
    <row r="346" spans="1:26" ht="15.75" x14ac:dyDescent="0.25">
      <c r="A346" s="3">
        <v>343</v>
      </c>
      <c r="B346" s="4">
        <f t="shared" si="103"/>
        <v>343</v>
      </c>
      <c r="C346" s="1" t="str">
        <f t="shared" si="104"/>
        <v xml:space="preserve"> </v>
      </c>
      <c r="D346" t="str">
        <f t="shared" si="105"/>
        <v xml:space="preserve"> </v>
      </c>
      <c r="E346" s="1" t="str">
        <f t="shared" si="106"/>
        <v xml:space="preserve"> </v>
      </c>
      <c r="F346" s="1">
        <f t="shared" si="110"/>
        <v>0</v>
      </c>
      <c r="G346" s="1" t="str">
        <f t="shared" si="118"/>
        <v xml:space="preserve"> </v>
      </c>
      <c r="H346" s="42" t="str">
        <f t="shared" si="111"/>
        <v xml:space="preserve"> </v>
      </c>
      <c r="I346" s="1" t="str">
        <f t="shared" si="107"/>
        <v xml:space="preserve"> </v>
      </c>
      <c r="J346" s="1" t="str">
        <f t="shared" si="108"/>
        <v xml:space="preserve"> </v>
      </c>
      <c r="K346" s="1" t="str">
        <f t="shared" si="109"/>
        <v xml:space="preserve"> </v>
      </c>
      <c r="L346" s="7"/>
      <c r="M346">
        <f t="shared" si="112"/>
        <v>0</v>
      </c>
      <c r="N346">
        <f t="shared" si="113"/>
        <v>0</v>
      </c>
      <c r="O346">
        <f t="shared" si="114"/>
        <v>0</v>
      </c>
      <c r="P346" s="1">
        <f t="shared" si="115"/>
        <v>0</v>
      </c>
      <c r="Q346" s="22">
        <f t="shared" si="119"/>
        <v>0</v>
      </c>
      <c r="R346" s="19">
        <f t="shared" si="116"/>
        <v>0</v>
      </c>
      <c r="S346" s="1">
        <f t="shared" si="120"/>
        <v>0</v>
      </c>
      <c r="T346" s="1">
        <f t="shared" si="121"/>
        <v>0</v>
      </c>
      <c r="U346" s="42" t="str">
        <f t="shared" si="117"/>
        <v xml:space="preserve"> </v>
      </c>
      <c r="Z346" s="14"/>
    </row>
    <row r="347" spans="1:26" ht="15.75" x14ac:dyDescent="0.25">
      <c r="A347" s="3">
        <v>344</v>
      </c>
      <c r="B347" s="4">
        <f t="shared" si="103"/>
        <v>344</v>
      </c>
      <c r="C347" s="1" t="str">
        <f t="shared" si="104"/>
        <v xml:space="preserve"> </v>
      </c>
      <c r="D347" t="str">
        <f t="shared" si="105"/>
        <v xml:space="preserve"> </v>
      </c>
      <c r="E347" s="1" t="str">
        <f t="shared" si="106"/>
        <v xml:space="preserve"> </v>
      </c>
      <c r="F347" s="1">
        <f t="shared" si="110"/>
        <v>0</v>
      </c>
      <c r="G347" s="1" t="str">
        <f t="shared" si="118"/>
        <v xml:space="preserve"> </v>
      </c>
      <c r="H347" s="42" t="str">
        <f t="shared" si="111"/>
        <v xml:space="preserve"> </v>
      </c>
      <c r="I347" s="1" t="str">
        <f t="shared" si="107"/>
        <v xml:space="preserve"> </v>
      </c>
      <c r="J347" s="1" t="str">
        <f t="shared" si="108"/>
        <v xml:space="preserve"> </v>
      </c>
      <c r="K347" s="1" t="str">
        <f t="shared" si="109"/>
        <v xml:space="preserve"> </v>
      </c>
      <c r="L347" s="7"/>
      <c r="M347">
        <f t="shared" si="112"/>
        <v>0</v>
      </c>
      <c r="N347">
        <f t="shared" si="113"/>
        <v>0</v>
      </c>
      <c r="O347">
        <f t="shared" si="114"/>
        <v>0</v>
      </c>
      <c r="P347" s="1">
        <f t="shared" si="115"/>
        <v>0</v>
      </c>
      <c r="Q347" s="22">
        <f t="shared" si="119"/>
        <v>0</v>
      </c>
      <c r="R347" s="19">
        <f t="shared" si="116"/>
        <v>0</v>
      </c>
      <c r="S347" s="1">
        <f t="shared" si="120"/>
        <v>0</v>
      </c>
      <c r="T347" s="1">
        <f t="shared" si="121"/>
        <v>0</v>
      </c>
      <c r="U347" s="42" t="str">
        <f t="shared" si="117"/>
        <v xml:space="preserve"> </v>
      </c>
      <c r="Z347" s="14"/>
    </row>
    <row r="348" spans="1:26" ht="15.75" x14ac:dyDescent="0.25">
      <c r="A348" s="3">
        <v>345</v>
      </c>
      <c r="B348" s="4">
        <f t="shared" si="103"/>
        <v>345</v>
      </c>
      <c r="C348" s="1" t="str">
        <f t="shared" si="104"/>
        <v xml:space="preserve"> </v>
      </c>
      <c r="D348" t="str">
        <f t="shared" si="105"/>
        <v xml:space="preserve"> </v>
      </c>
      <c r="E348" s="1" t="str">
        <f t="shared" si="106"/>
        <v xml:space="preserve"> </v>
      </c>
      <c r="F348" s="1">
        <f t="shared" si="110"/>
        <v>0</v>
      </c>
      <c r="G348" s="1" t="str">
        <f t="shared" si="118"/>
        <v xml:space="preserve"> </v>
      </c>
      <c r="H348" s="42" t="str">
        <f t="shared" si="111"/>
        <v xml:space="preserve"> </v>
      </c>
      <c r="I348" s="1" t="str">
        <f t="shared" si="107"/>
        <v xml:space="preserve"> </v>
      </c>
      <c r="J348" s="1" t="str">
        <f t="shared" si="108"/>
        <v xml:space="preserve"> </v>
      </c>
      <c r="K348" s="1" t="str">
        <f t="shared" si="109"/>
        <v xml:space="preserve"> </v>
      </c>
      <c r="L348" s="7"/>
      <c r="M348">
        <f t="shared" si="112"/>
        <v>0</v>
      </c>
      <c r="N348">
        <f t="shared" si="113"/>
        <v>0</v>
      </c>
      <c r="O348">
        <f t="shared" si="114"/>
        <v>0</v>
      </c>
      <c r="P348" s="1">
        <f t="shared" si="115"/>
        <v>0</v>
      </c>
      <c r="Q348" s="22">
        <f t="shared" si="119"/>
        <v>0</v>
      </c>
      <c r="R348" s="19">
        <f t="shared" si="116"/>
        <v>0</v>
      </c>
      <c r="S348" s="1">
        <f t="shared" si="120"/>
        <v>0</v>
      </c>
      <c r="T348" s="1">
        <f t="shared" si="121"/>
        <v>0</v>
      </c>
      <c r="U348" s="42" t="str">
        <f t="shared" si="117"/>
        <v xml:space="preserve"> </v>
      </c>
      <c r="Z348" s="14"/>
    </row>
    <row r="349" spans="1:26" ht="15.75" x14ac:dyDescent="0.25">
      <c r="A349" s="3">
        <v>346</v>
      </c>
      <c r="B349" s="4">
        <f t="shared" si="103"/>
        <v>346</v>
      </c>
      <c r="C349" s="1" t="str">
        <f t="shared" si="104"/>
        <v xml:space="preserve"> </v>
      </c>
      <c r="D349" t="str">
        <f t="shared" si="105"/>
        <v xml:space="preserve"> </v>
      </c>
      <c r="E349" s="1" t="str">
        <f t="shared" si="106"/>
        <v xml:space="preserve"> </v>
      </c>
      <c r="F349" s="1">
        <f t="shared" si="110"/>
        <v>0</v>
      </c>
      <c r="G349" s="1" t="str">
        <f t="shared" si="118"/>
        <v xml:space="preserve"> </v>
      </c>
      <c r="H349" s="42" t="str">
        <f t="shared" si="111"/>
        <v xml:space="preserve"> </v>
      </c>
      <c r="I349" s="1" t="str">
        <f t="shared" si="107"/>
        <v xml:space="preserve"> </v>
      </c>
      <c r="J349" s="1" t="str">
        <f t="shared" si="108"/>
        <v xml:space="preserve"> </v>
      </c>
      <c r="K349" s="1" t="str">
        <f t="shared" si="109"/>
        <v xml:space="preserve"> </v>
      </c>
      <c r="L349" s="7"/>
      <c r="M349">
        <f t="shared" si="112"/>
        <v>0</v>
      </c>
      <c r="N349">
        <f t="shared" si="113"/>
        <v>0</v>
      </c>
      <c r="O349">
        <f t="shared" si="114"/>
        <v>0</v>
      </c>
      <c r="P349" s="1">
        <f t="shared" si="115"/>
        <v>0</v>
      </c>
      <c r="Q349" s="22">
        <f t="shared" si="119"/>
        <v>0</v>
      </c>
      <c r="R349" s="19">
        <f t="shared" si="116"/>
        <v>0</v>
      </c>
      <c r="S349" s="1">
        <f t="shared" si="120"/>
        <v>0</v>
      </c>
      <c r="T349" s="1">
        <f t="shared" si="121"/>
        <v>0</v>
      </c>
      <c r="U349" s="42" t="str">
        <f t="shared" si="117"/>
        <v xml:space="preserve"> </v>
      </c>
      <c r="Z349" s="14"/>
    </row>
    <row r="350" spans="1:26" ht="15.75" x14ac:dyDescent="0.25">
      <c r="A350" s="3">
        <v>347</v>
      </c>
      <c r="B350" s="4">
        <f t="shared" si="103"/>
        <v>347</v>
      </c>
      <c r="C350" s="1" t="str">
        <f t="shared" si="104"/>
        <v xml:space="preserve"> </v>
      </c>
      <c r="D350" t="str">
        <f t="shared" si="105"/>
        <v xml:space="preserve"> </v>
      </c>
      <c r="E350" s="1" t="str">
        <f t="shared" si="106"/>
        <v xml:space="preserve"> </v>
      </c>
      <c r="F350" s="1">
        <f t="shared" si="110"/>
        <v>0</v>
      </c>
      <c r="G350" s="1" t="str">
        <f t="shared" si="118"/>
        <v xml:space="preserve"> </v>
      </c>
      <c r="H350" s="42" t="str">
        <f t="shared" si="111"/>
        <v xml:space="preserve"> </v>
      </c>
      <c r="I350" s="1" t="str">
        <f t="shared" si="107"/>
        <v xml:space="preserve"> </v>
      </c>
      <c r="J350" s="1" t="str">
        <f t="shared" si="108"/>
        <v xml:space="preserve"> </v>
      </c>
      <c r="K350" s="1" t="str">
        <f t="shared" si="109"/>
        <v xml:space="preserve"> </v>
      </c>
      <c r="L350" s="7"/>
      <c r="M350">
        <f t="shared" si="112"/>
        <v>0</v>
      </c>
      <c r="N350">
        <f t="shared" si="113"/>
        <v>0</v>
      </c>
      <c r="O350">
        <f t="shared" si="114"/>
        <v>0</v>
      </c>
      <c r="P350" s="1">
        <f t="shared" si="115"/>
        <v>0</v>
      </c>
      <c r="Q350" s="22">
        <f t="shared" si="119"/>
        <v>0</v>
      </c>
      <c r="R350" s="19">
        <f t="shared" si="116"/>
        <v>0</v>
      </c>
      <c r="S350" s="1">
        <f t="shared" si="120"/>
        <v>0</v>
      </c>
      <c r="T350" s="1">
        <f t="shared" si="121"/>
        <v>0</v>
      </c>
      <c r="U350" s="42" t="str">
        <f t="shared" si="117"/>
        <v xml:space="preserve"> </v>
      </c>
      <c r="Z350" s="14"/>
    </row>
    <row r="351" spans="1:26" ht="15.75" x14ac:dyDescent="0.25">
      <c r="A351" s="3">
        <v>348</v>
      </c>
      <c r="B351" s="4">
        <f t="shared" si="103"/>
        <v>348</v>
      </c>
      <c r="C351" s="1" t="str">
        <f t="shared" si="104"/>
        <v xml:space="preserve"> </v>
      </c>
      <c r="D351" t="str">
        <f t="shared" si="105"/>
        <v xml:space="preserve"> </v>
      </c>
      <c r="E351" s="1" t="str">
        <f t="shared" si="106"/>
        <v xml:space="preserve"> </v>
      </c>
      <c r="F351" s="1">
        <f t="shared" si="110"/>
        <v>0</v>
      </c>
      <c r="G351" s="1" t="str">
        <f t="shared" si="118"/>
        <v xml:space="preserve"> </v>
      </c>
      <c r="H351" s="42" t="str">
        <f t="shared" si="111"/>
        <v xml:space="preserve"> </v>
      </c>
      <c r="I351" s="1" t="str">
        <f t="shared" si="107"/>
        <v xml:space="preserve"> </v>
      </c>
      <c r="J351" s="1" t="str">
        <f t="shared" si="108"/>
        <v xml:space="preserve"> </v>
      </c>
      <c r="K351" s="1" t="str">
        <f t="shared" si="109"/>
        <v xml:space="preserve"> </v>
      </c>
      <c r="L351" s="7"/>
      <c r="M351">
        <f t="shared" si="112"/>
        <v>0</v>
      </c>
      <c r="N351">
        <f t="shared" si="113"/>
        <v>0</v>
      </c>
      <c r="O351">
        <f t="shared" si="114"/>
        <v>0</v>
      </c>
      <c r="P351" s="1">
        <f t="shared" si="115"/>
        <v>0</v>
      </c>
      <c r="Q351" s="22">
        <f t="shared" si="119"/>
        <v>0</v>
      </c>
      <c r="R351" s="19">
        <f t="shared" si="116"/>
        <v>0</v>
      </c>
      <c r="S351" s="1">
        <f t="shared" si="120"/>
        <v>0</v>
      </c>
      <c r="T351" s="1">
        <f t="shared" si="121"/>
        <v>0</v>
      </c>
      <c r="U351" s="42" t="str">
        <f t="shared" si="117"/>
        <v xml:space="preserve"> </v>
      </c>
      <c r="Z351" s="14"/>
    </row>
    <row r="352" spans="1:26" ht="15.75" x14ac:dyDescent="0.25">
      <c r="A352" s="3">
        <v>349</v>
      </c>
      <c r="B352" s="4">
        <f t="shared" si="103"/>
        <v>349</v>
      </c>
      <c r="C352" s="1" t="str">
        <f t="shared" si="104"/>
        <v xml:space="preserve"> </v>
      </c>
      <c r="D352" t="str">
        <f t="shared" si="105"/>
        <v xml:space="preserve"> </v>
      </c>
      <c r="E352" s="1" t="str">
        <f t="shared" si="106"/>
        <v xml:space="preserve"> </v>
      </c>
      <c r="F352" s="1">
        <f t="shared" si="110"/>
        <v>0</v>
      </c>
      <c r="G352" s="1" t="str">
        <f t="shared" si="118"/>
        <v xml:space="preserve"> </v>
      </c>
      <c r="H352" s="42" t="str">
        <f t="shared" si="111"/>
        <v xml:space="preserve"> </v>
      </c>
      <c r="I352" s="1" t="str">
        <f t="shared" si="107"/>
        <v xml:space="preserve"> </v>
      </c>
      <c r="J352" s="1" t="str">
        <f t="shared" si="108"/>
        <v xml:space="preserve"> </v>
      </c>
      <c r="K352" s="1" t="str">
        <f t="shared" si="109"/>
        <v xml:space="preserve"> </v>
      </c>
      <c r="L352" s="7"/>
      <c r="M352">
        <f t="shared" si="112"/>
        <v>0</v>
      </c>
      <c r="N352">
        <f t="shared" si="113"/>
        <v>0</v>
      </c>
      <c r="O352">
        <f t="shared" si="114"/>
        <v>0</v>
      </c>
      <c r="P352" s="1">
        <f t="shared" si="115"/>
        <v>0</v>
      </c>
      <c r="Q352" s="22">
        <f t="shared" si="119"/>
        <v>0</v>
      </c>
      <c r="R352" s="19">
        <f t="shared" si="116"/>
        <v>0</v>
      </c>
      <c r="S352" s="1">
        <f t="shared" si="120"/>
        <v>0</v>
      </c>
      <c r="T352" s="1">
        <f t="shared" si="121"/>
        <v>0</v>
      </c>
      <c r="U352" s="42" t="str">
        <f t="shared" si="117"/>
        <v xml:space="preserve"> </v>
      </c>
      <c r="Z352" s="14"/>
    </row>
    <row r="353" spans="1:26" ht="15.75" x14ac:dyDescent="0.25">
      <c r="A353" s="3">
        <v>350</v>
      </c>
      <c r="B353" s="4">
        <f t="shared" si="103"/>
        <v>350</v>
      </c>
      <c r="C353" s="1" t="str">
        <f t="shared" si="104"/>
        <v xml:space="preserve"> </v>
      </c>
      <c r="D353" t="str">
        <f t="shared" si="105"/>
        <v xml:space="preserve"> </v>
      </c>
      <c r="E353" s="1" t="str">
        <f t="shared" si="106"/>
        <v xml:space="preserve"> </v>
      </c>
      <c r="F353" s="1">
        <f t="shared" si="110"/>
        <v>0</v>
      </c>
      <c r="G353" s="1" t="str">
        <f t="shared" si="118"/>
        <v xml:space="preserve"> </v>
      </c>
      <c r="H353" s="42" t="str">
        <f t="shared" si="111"/>
        <v xml:space="preserve"> </v>
      </c>
      <c r="I353" s="1" t="str">
        <f t="shared" si="107"/>
        <v xml:space="preserve"> </v>
      </c>
      <c r="J353" s="1" t="str">
        <f t="shared" si="108"/>
        <v xml:space="preserve"> </v>
      </c>
      <c r="K353" s="1" t="str">
        <f t="shared" si="109"/>
        <v xml:space="preserve"> </v>
      </c>
      <c r="L353" s="7"/>
      <c r="M353">
        <f t="shared" si="112"/>
        <v>0</v>
      </c>
      <c r="N353">
        <f t="shared" si="113"/>
        <v>0</v>
      </c>
      <c r="O353">
        <f t="shared" si="114"/>
        <v>0</v>
      </c>
      <c r="P353" s="1">
        <f t="shared" si="115"/>
        <v>0</v>
      </c>
      <c r="Q353" s="22">
        <f t="shared" si="119"/>
        <v>0</v>
      </c>
      <c r="R353" s="19">
        <f t="shared" si="116"/>
        <v>0</v>
      </c>
      <c r="S353" s="1">
        <f t="shared" si="120"/>
        <v>0</v>
      </c>
      <c r="T353" s="1">
        <f t="shared" si="121"/>
        <v>0</v>
      </c>
      <c r="U353" s="42" t="str">
        <f t="shared" si="117"/>
        <v xml:space="preserve"> </v>
      </c>
      <c r="Z353" s="14"/>
    </row>
    <row r="354" spans="1:26" ht="15.75" x14ac:dyDescent="0.25">
      <c r="A354" s="3">
        <v>351</v>
      </c>
      <c r="B354" s="4">
        <f t="shared" si="103"/>
        <v>351</v>
      </c>
      <c r="C354" s="1" t="str">
        <f t="shared" si="104"/>
        <v xml:space="preserve"> </v>
      </c>
      <c r="D354" t="str">
        <f t="shared" si="105"/>
        <v xml:space="preserve"> </v>
      </c>
      <c r="E354" s="1" t="str">
        <f t="shared" si="106"/>
        <v xml:space="preserve"> </v>
      </c>
      <c r="F354" s="1">
        <f t="shared" si="110"/>
        <v>0</v>
      </c>
      <c r="G354" s="1" t="str">
        <f t="shared" si="118"/>
        <v xml:space="preserve"> </v>
      </c>
      <c r="H354" s="42" t="str">
        <f t="shared" si="111"/>
        <v xml:space="preserve"> </v>
      </c>
      <c r="I354" s="1" t="str">
        <f t="shared" si="107"/>
        <v xml:space="preserve"> </v>
      </c>
      <c r="J354" s="1" t="str">
        <f t="shared" si="108"/>
        <v xml:space="preserve"> </v>
      </c>
      <c r="K354" s="1" t="str">
        <f t="shared" si="109"/>
        <v xml:space="preserve"> </v>
      </c>
      <c r="L354" s="7"/>
      <c r="M354">
        <f t="shared" si="112"/>
        <v>0</v>
      </c>
      <c r="N354">
        <f t="shared" si="113"/>
        <v>0</v>
      </c>
      <c r="O354">
        <f t="shared" si="114"/>
        <v>0</v>
      </c>
      <c r="P354" s="1">
        <f t="shared" si="115"/>
        <v>0</v>
      </c>
      <c r="Q354" s="22">
        <f t="shared" si="119"/>
        <v>0</v>
      </c>
      <c r="R354" s="19">
        <f t="shared" si="116"/>
        <v>0</v>
      </c>
      <c r="S354" s="1">
        <f t="shared" si="120"/>
        <v>0</v>
      </c>
      <c r="T354" s="1">
        <f t="shared" si="121"/>
        <v>0</v>
      </c>
      <c r="U354" s="42" t="str">
        <f t="shared" si="117"/>
        <v xml:space="preserve"> </v>
      </c>
      <c r="Z354" s="14"/>
    </row>
    <row r="355" spans="1:26" ht="15.75" x14ac:dyDescent="0.25">
      <c r="A355" s="3">
        <v>352</v>
      </c>
      <c r="B355" s="4">
        <f t="shared" si="103"/>
        <v>352</v>
      </c>
      <c r="C355" s="1" t="str">
        <f t="shared" si="104"/>
        <v xml:space="preserve"> </v>
      </c>
      <c r="D355" t="str">
        <f t="shared" si="105"/>
        <v xml:space="preserve"> </v>
      </c>
      <c r="E355" s="1" t="str">
        <f t="shared" si="106"/>
        <v xml:space="preserve"> </v>
      </c>
      <c r="F355" s="1">
        <f t="shared" si="110"/>
        <v>0</v>
      </c>
      <c r="G355" s="1" t="str">
        <f t="shared" si="118"/>
        <v xml:space="preserve"> </v>
      </c>
      <c r="H355" s="42" t="str">
        <f t="shared" si="111"/>
        <v xml:space="preserve"> </v>
      </c>
      <c r="I355" s="1" t="str">
        <f t="shared" si="107"/>
        <v xml:space="preserve"> </v>
      </c>
      <c r="J355" s="1" t="str">
        <f t="shared" si="108"/>
        <v xml:space="preserve"> </v>
      </c>
      <c r="K355" s="1" t="str">
        <f t="shared" si="109"/>
        <v xml:space="preserve"> </v>
      </c>
      <c r="L355" s="7"/>
      <c r="M355">
        <f t="shared" si="112"/>
        <v>0</v>
      </c>
      <c r="N355">
        <f t="shared" si="113"/>
        <v>0</v>
      </c>
      <c r="O355">
        <f t="shared" si="114"/>
        <v>0</v>
      </c>
      <c r="P355" s="1">
        <f t="shared" si="115"/>
        <v>0</v>
      </c>
      <c r="Q355" s="22">
        <f t="shared" si="119"/>
        <v>0</v>
      </c>
      <c r="R355" s="19">
        <f t="shared" si="116"/>
        <v>0</v>
      </c>
      <c r="S355" s="1">
        <f t="shared" si="120"/>
        <v>0</v>
      </c>
      <c r="T355" s="1">
        <f t="shared" si="121"/>
        <v>0</v>
      </c>
      <c r="U355" s="42" t="str">
        <f t="shared" si="117"/>
        <v xml:space="preserve"> </v>
      </c>
      <c r="Z355" s="14"/>
    </row>
    <row r="356" spans="1:26" ht="15.75" x14ac:dyDescent="0.25">
      <c r="A356" s="3">
        <v>353</v>
      </c>
      <c r="B356" s="4">
        <f t="shared" si="103"/>
        <v>353</v>
      </c>
      <c r="C356" s="1" t="str">
        <f t="shared" si="104"/>
        <v xml:space="preserve"> </v>
      </c>
      <c r="D356" t="str">
        <f t="shared" si="105"/>
        <v xml:space="preserve"> </v>
      </c>
      <c r="E356" s="1" t="str">
        <f t="shared" si="106"/>
        <v xml:space="preserve"> </v>
      </c>
      <c r="F356" s="1">
        <f t="shared" si="110"/>
        <v>0</v>
      </c>
      <c r="G356" s="1" t="str">
        <f t="shared" si="118"/>
        <v xml:space="preserve"> </v>
      </c>
      <c r="H356" s="42" t="str">
        <f t="shared" si="111"/>
        <v xml:space="preserve"> </v>
      </c>
      <c r="I356" s="1" t="str">
        <f t="shared" si="107"/>
        <v xml:space="preserve"> </v>
      </c>
      <c r="J356" s="1" t="str">
        <f t="shared" si="108"/>
        <v xml:space="preserve"> </v>
      </c>
      <c r="K356" s="1" t="str">
        <f t="shared" si="109"/>
        <v xml:space="preserve"> </v>
      </c>
      <c r="L356" s="7"/>
      <c r="M356">
        <f t="shared" si="112"/>
        <v>0</v>
      </c>
      <c r="N356">
        <f t="shared" si="113"/>
        <v>0</v>
      </c>
      <c r="O356">
        <f t="shared" si="114"/>
        <v>0</v>
      </c>
      <c r="P356" s="1">
        <f t="shared" si="115"/>
        <v>0</v>
      </c>
      <c r="Q356" s="22">
        <f t="shared" si="119"/>
        <v>0</v>
      </c>
      <c r="R356" s="19">
        <f t="shared" si="116"/>
        <v>0</v>
      </c>
      <c r="S356" s="1">
        <f t="shared" si="120"/>
        <v>0</v>
      </c>
      <c r="T356" s="1">
        <f t="shared" si="121"/>
        <v>0</v>
      </c>
      <c r="U356" s="42" t="str">
        <f t="shared" si="117"/>
        <v xml:space="preserve"> </v>
      </c>
      <c r="Z356" s="14"/>
    </row>
    <row r="357" spans="1:26" ht="15.75" x14ac:dyDescent="0.25">
      <c r="A357" s="3">
        <v>354</v>
      </c>
      <c r="B357" s="4">
        <f t="shared" si="103"/>
        <v>354</v>
      </c>
      <c r="C357" s="1" t="str">
        <f t="shared" si="104"/>
        <v xml:space="preserve"> </v>
      </c>
      <c r="D357" t="str">
        <f t="shared" si="105"/>
        <v xml:space="preserve"> </v>
      </c>
      <c r="E357" s="1" t="str">
        <f t="shared" si="106"/>
        <v xml:space="preserve"> </v>
      </c>
      <c r="F357" s="1">
        <f t="shared" si="110"/>
        <v>0</v>
      </c>
      <c r="G357" s="1" t="str">
        <f t="shared" si="118"/>
        <v xml:space="preserve"> </v>
      </c>
      <c r="H357" s="42" t="str">
        <f t="shared" si="111"/>
        <v xml:space="preserve"> </v>
      </c>
      <c r="I357" s="1" t="str">
        <f t="shared" si="107"/>
        <v xml:space="preserve"> </v>
      </c>
      <c r="J357" s="1" t="str">
        <f t="shared" si="108"/>
        <v xml:space="preserve"> </v>
      </c>
      <c r="K357" s="1" t="str">
        <f t="shared" si="109"/>
        <v xml:space="preserve"> </v>
      </c>
      <c r="L357" s="7"/>
      <c r="M357">
        <f t="shared" si="112"/>
        <v>0</v>
      </c>
      <c r="N357">
        <f t="shared" si="113"/>
        <v>0</v>
      </c>
      <c r="O357">
        <f t="shared" si="114"/>
        <v>0</v>
      </c>
      <c r="P357" s="1">
        <f t="shared" si="115"/>
        <v>0</v>
      </c>
      <c r="Q357" s="22">
        <f t="shared" si="119"/>
        <v>0</v>
      </c>
      <c r="R357" s="19">
        <f t="shared" si="116"/>
        <v>0</v>
      </c>
      <c r="S357" s="1">
        <f t="shared" si="120"/>
        <v>0</v>
      </c>
      <c r="T357" s="1">
        <f t="shared" si="121"/>
        <v>0</v>
      </c>
      <c r="U357" s="42" t="str">
        <f t="shared" si="117"/>
        <v xml:space="preserve"> </v>
      </c>
      <c r="Z357" s="14"/>
    </row>
    <row r="358" spans="1:26" ht="15.75" x14ac:dyDescent="0.25">
      <c r="A358" s="3">
        <v>355</v>
      </c>
      <c r="B358" s="4">
        <f t="shared" si="103"/>
        <v>355</v>
      </c>
      <c r="C358" s="1" t="str">
        <f t="shared" si="104"/>
        <v xml:space="preserve"> </v>
      </c>
      <c r="D358" t="str">
        <f t="shared" si="105"/>
        <v xml:space="preserve"> </v>
      </c>
      <c r="E358" s="1" t="str">
        <f t="shared" si="106"/>
        <v xml:space="preserve"> </v>
      </c>
      <c r="F358" s="1">
        <f t="shared" si="110"/>
        <v>0</v>
      </c>
      <c r="G358" s="1" t="str">
        <f t="shared" si="118"/>
        <v xml:space="preserve"> </v>
      </c>
      <c r="H358" s="42" t="str">
        <f t="shared" si="111"/>
        <v xml:space="preserve"> </v>
      </c>
      <c r="I358" s="1" t="str">
        <f t="shared" si="107"/>
        <v xml:space="preserve"> </v>
      </c>
      <c r="J358" s="1" t="str">
        <f t="shared" si="108"/>
        <v xml:space="preserve"> </v>
      </c>
      <c r="K358" s="1" t="str">
        <f t="shared" si="109"/>
        <v xml:space="preserve"> </v>
      </c>
      <c r="L358" s="7"/>
      <c r="M358">
        <f t="shared" si="112"/>
        <v>0</v>
      </c>
      <c r="N358">
        <f t="shared" si="113"/>
        <v>0</v>
      </c>
      <c r="O358">
        <f t="shared" si="114"/>
        <v>0</v>
      </c>
      <c r="P358" s="1">
        <f t="shared" si="115"/>
        <v>0</v>
      </c>
      <c r="Q358" s="22">
        <f t="shared" si="119"/>
        <v>0</v>
      </c>
      <c r="R358" s="19">
        <f t="shared" si="116"/>
        <v>0</v>
      </c>
      <c r="S358" s="1">
        <f t="shared" si="120"/>
        <v>0</v>
      </c>
      <c r="T358" s="1">
        <f t="shared" si="121"/>
        <v>0</v>
      </c>
      <c r="U358" s="42" t="str">
        <f t="shared" si="117"/>
        <v xml:space="preserve"> </v>
      </c>
      <c r="Z358" s="14"/>
    </row>
    <row r="359" spans="1:26" ht="15.75" x14ac:dyDescent="0.25">
      <c r="A359" s="3">
        <v>356</v>
      </c>
      <c r="B359" s="4">
        <f t="shared" si="103"/>
        <v>356</v>
      </c>
      <c r="C359" s="1" t="str">
        <f t="shared" si="104"/>
        <v xml:space="preserve"> </v>
      </c>
      <c r="D359" t="str">
        <f t="shared" si="105"/>
        <v xml:space="preserve"> </v>
      </c>
      <c r="E359" s="1" t="str">
        <f t="shared" si="106"/>
        <v xml:space="preserve"> </v>
      </c>
      <c r="F359" s="1">
        <f t="shared" si="110"/>
        <v>0</v>
      </c>
      <c r="G359" s="1" t="str">
        <f t="shared" si="118"/>
        <v xml:space="preserve"> </v>
      </c>
      <c r="H359" s="42" t="str">
        <f t="shared" si="111"/>
        <v xml:space="preserve"> </v>
      </c>
      <c r="I359" s="1" t="str">
        <f t="shared" si="107"/>
        <v xml:space="preserve"> </v>
      </c>
      <c r="J359" s="1" t="str">
        <f t="shared" si="108"/>
        <v xml:space="preserve"> </v>
      </c>
      <c r="K359" s="1" t="str">
        <f t="shared" si="109"/>
        <v xml:space="preserve"> </v>
      </c>
      <c r="L359" s="7"/>
      <c r="M359">
        <f t="shared" si="112"/>
        <v>0</v>
      </c>
      <c r="N359">
        <f t="shared" si="113"/>
        <v>0</v>
      </c>
      <c r="O359">
        <f t="shared" si="114"/>
        <v>0</v>
      </c>
      <c r="P359" s="1">
        <f t="shared" si="115"/>
        <v>0</v>
      </c>
      <c r="Q359" s="22">
        <f t="shared" si="119"/>
        <v>0</v>
      </c>
      <c r="R359" s="19">
        <f t="shared" si="116"/>
        <v>0</v>
      </c>
      <c r="S359" s="1">
        <f t="shared" si="120"/>
        <v>0</v>
      </c>
      <c r="T359" s="1">
        <f t="shared" si="121"/>
        <v>0</v>
      </c>
      <c r="U359" s="42" t="str">
        <f t="shared" si="117"/>
        <v xml:space="preserve"> </v>
      </c>
      <c r="Z359" s="14"/>
    </row>
    <row r="360" spans="1:26" ht="15.75" x14ac:dyDescent="0.25">
      <c r="A360" s="3">
        <v>357</v>
      </c>
      <c r="B360" s="4">
        <f t="shared" si="103"/>
        <v>357</v>
      </c>
      <c r="C360" s="1" t="str">
        <f t="shared" si="104"/>
        <v xml:space="preserve"> </v>
      </c>
      <c r="D360" t="str">
        <f t="shared" si="105"/>
        <v xml:space="preserve"> </v>
      </c>
      <c r="E360" s="1" t="str">
        <f t="shared" si="106"/>
        <v xml:space="preserve"> </v>
      </c>
      <c r="F360" s="1">
        <f t="shared" si="110"/>
        <v>0</v>
      </c>
      <c r="G360" s="1" t="str">
        <f t="shared" si="118"/>
        <v xml:space="preserve"> </v>
      </c>
      <c r="H360" s="42" t="str">
        <f t="shared" si="111"/>
        <v xml:space="preserve"> </v>
      </c>
      <c r="I360" s="1" t="str">
        <f t="shared" si="107"/>
        <v xml:space="preserve"> </v>
      </c>
      <c r="J360" s="1" t="str">
        <f t="shared" si="108"/>
        <v xml:space="preserve"> </v>
      </c>
      <c r="K360" s="1" t="str">
        <f t="shared" si="109"/>
        <v xml:space="preserve"> </v>
      </c>
      <c r="L360" s="7"/>
      <c r="M360">
        <f t="shared" si="112"/>
        <v>0</v>
      </c>
      <c r="N360">
        <f t="shared" si="113"/>
        <v>0</v>
      </c>
      <c r="O360">
        <f t="shared" si="114"/>
        <v>0</v>
      </c>
      <c r="P360" s="1">
        <f t="shared" si="115"/>
        <v>0</v>
      </c>
      <c r="Q360" s="22">
        <f t="shared" si="119"/>
        <v>0</v>
      </c>
      <c r="R360" s="19">
        <f t="shared" si="116"/>
        <v>0</v>
      </c>
      <c r="S360" s="1">
        <f t="shared" si="120"/>
        <v>0</v>
      </c>
      <c r="T360" s="1">
        <f t="shared" si="121"/>
        <v>0</v>
      </c>
      <c r="U360" s="42" t="str">
        <f t="shared" si="117"/>
        <v xml:space="preserve"> </v>
      </c>
      <c r="Z360" s="14"/>
    </row>
    <row r="361" spans="1:26" ht="15.75" x14ac:dyDescent="0.25">
      <c r="A361" s="3">
        <v>358</v>
      </c>
      <c r="B361" s="4">
        <f t="shared" si="103"/>
        <v>358</v>
      </c>
      <c r="C361" s="1" t="str">
        <f t="shared" si="104"/>
        <v xml:space="preserve"> </v>
      </c>
      <c r="D361" t="str">
        <f t="shared" si="105"/>
        <v xml:space="preserve"> </v>
      </c>
      <c r="E361" s="1" t="str">
        <f t="shared" si="106"/>
        <v xml:space="preserve"> </v>
      </c>
      <c r="F361" s="1">
        <f t="shared" si="110"/>
        <v>0</v>
      </c>
      <c r="G361" s="1" t="str">
        <f t="shared" si="118"/>
        <v xml:space="preserve"> </v>
      </c>
      <c r="H361" s="42" t="str">
        <f t="shared" si="111"/>
        <v xml:space="preserve"> </v>
      </c>
      <c r="I361" s="1" t="str">
        <f t="shared" si="107"/>
        <v xml:space="preserve"> </v>
      </c>
      <c r="J361" s="1" t="str">
        <f t="shared" si="108"/>
        <v xml:space="preserve"> </v>
      </c>
      <c r="K361" s="1" t="str">
        <f t="shared" si="109"/>
        <v xml:space="preserve"> </v>
      </c>
      <c r="L361" s="7"/>
      <c r="M361">
        <f t="shared" si="112"/>
        <v>0</v>
      </c>
      <c r="N361">
        <f t="shared" si="113"/>
        <v>0</v>
      </c>
      <c r="O361">
        <f t="shared" si="114"/>
        <v>0</v>
      </c>
      <c r="P361" s="1">
        <f t="shared" si="115"/>
        <v>0</v>
      </c>
      <c r="Q361" s="22">
        <f t="shared" si="119"/>
        <v>0</v>
      </c>
      <c r="R361" s="19">
        <f t="shared" si="116"/>
        <v>0</v>
      </c>
      <c r="S361" s="1">
        <f t="shared" si="120"/>
        <v>0</v>
      </c>
      <c r="T361" s="1">
        <f t="shared" si="121"/>
        <v>0</v>
      </c>
      <c r="U361" s="42" t="str">
        <f t="shared" si="117"/>
        <v xml:space="preserve"> </v>
      </c>
      <c r="Z361" s="14"/>
    </row>
    <row r="362" spans="1:26" ht="15.75" x14ac:dyDescent="0.25">
      <c r="A362" s="3">
        <v>359</v>
      </c>
      <c r="B362" s="4">
        <f t="shared" si="103"/>
        <v>359</v>
      </c>
      <c r="C362" s="1" t="str">
        <f t="shared" si="104"/>
        <v xml:space="preserve"> </v>
      </c>
      <c r="D362" t="str">
        <f t="shared" si="105"/>
        <v xml:space="preserve"> </v>
      </c>
      <c r="E362" s="1" t="str">
        <f t="shared" si="106"/>
        <v xml:space="preserve"> </v>
      </c>
      <c r="F362" s="1">
        <f t="shared" si="110"/>
        <v>0</v>
      </c>
      <c r="G362" s="1" t="str">
        <f t="shared" si="118"/>
        <v xml:space="preserve"> </v>
      </c>
      <c r="H362" s="42" t="str">
        <f t="shared" si="111"/>
        <v xml:space="preserve"> </v>
      </c>
      <c r="I362" s="1" t="str">
        <f t="shared" si="107"/>
        <v xml:space="preserve"> </v>
      </c>
      <c r="J362" s="1" t="str">
        <f t="shared" si="108"/>
        <v xml:space="preserve"> </v>
      </c>
      <c r="K362" s="1" t="str">
        <f t="shared" si="109"/>
        <v xml:space="preserve"> </v>
      </c>
      <c r="L362" s="7"/>
      <c r="M362">
        <f t="shared" si="112"/>
        <v>0</v>
      </c>
      <c r="N362">
        <f t="shared" si="113"/>
        <v>0</v>
      </c>
      <c r="O362">
        <f t="shared" si="114"/>
        <v>0</v>
      </c>
      <c r="P362" s="1">
        <f t="shared" si="115"/>
        <v>0</v>
      </c>
      <c r="Q362" s="22">
        <f t="shared" si="119"/>
        <v>0</v>
      </c>
      <c r="R362" s="19">
        <f t="shared" si="116"/>
        <v>0</v>
      </c>
      <c r="S362" s="1">
        <f t="shared" si="120"/>
        <v>0</v>
      </c>
      <c r="T362" s="1">
        <f t="shared" si="121"/>
        <v>0</v>
      </c>
      <c r="U362" s="42" t="str">
        <f t="shared" si="117"/>
        <v xml:space="preserve"> </v>
      </c>
      <c r="Z362" s="14"/>
    </row>
    <row r="363" spans="1:26" ht="15.75" x14ac:dyDescent="0.25">
      <c r="A363" s="3">
        <v>360</v>
      </c>
      <c r="B363" s="4">
        <f t="shared" si="103"/>
        <v>360</v>
      </c>
      <c r="C363" s="1" t="str">
        <f t="shared" si="104"/>
        <v xml:space="preserve"> </v>
      </c>
      <c r="D363" t="str">
        <f t="shared" si="105"/>
        <v xml:space="preserve"> </v>
      </c>
      <c r="E363" s="1" t="str">
        <f t="shared" si="106"/>
        <v xml:space="preserve"> </v>
      </c>
      <c r="F363" s="1">
        <f t="shared" si="110"/>
        <v>0</v>
      </c>
      <c r="G363" s="1" t="str">
        <f t="shared" si="118"/>
        <v xml:space="preserve"> </v>
      </c>
      <c r="H363" s="42" t="str">
        <f t="shared" si="111"/>
        <v xml:space="preserve"> </v>
      </c>
      <c r="I363" s="1" t="str">
        <f t="shared" si="107"/>
        <v xml:space="preserve"> </v>
      </c>
      <c r="J363" s="1" t="str">
        <f t="shared" si="108"/>
        <v xml:space="preserve"> </v>
      </c>
      <c r="K363" s="1" t="str">
        <f t="shared" si="109"/>
        <v xml:space="preserve"> </v>
      </c>
      <c r="L363" s="7"/>
      <c r="M363">
        <f t="shared" si="112"/>
        <v>0</v>
      </c>
      <c r="N363">
        <f t="shared" si="113"/>
        <v>0</v>
      </c>
      <c r="O363">
        <f t="shared" si="114"/>
        <v>0</v>
      </c>
      <c r="P363" s="1">
        <f t="shared" si="115"/>
        <v>0</v>
      </c>
      <c r="Q363" s="22">
        <f t="shared" si="119"/>
        <v>0</v>
      </c>
      <c r="R363" s="19">
        <f t="shared" si="116"/>
        <v>0</v>
      </c>
      <c r="S363" s="1">
        <f t="shared" si="120"/>
        <v>0</v>
      </c>
      <c r="T363" s="1">
        <f t="shared" si="121"/>
        <v>0</v>
      </c>
      <c r="U363" s="42" t="str">
        <f t="shared" si="117"/>
        <v xml:space="preserve"> </v>
      </c>
      <c r="Z363" s="14"/>
    </row>
    <row r="364" spans="1:26" ht="15.75" x14ac:dyDescent="0.25">
      <c r="A364" s="3">
        <v>361</v>
      </c>
      <c r="B364" s="4">
        <f t="shared" si="103"/>
        <v>361</v>
      </c>
      <c r="C364" s="1" t="str">
        <f t="shared" si="104"/>
        <v xml:space="preserve"> </v>
      </c>
      <c r="D364" t="str">
        <f t="shared" si="105"/>
        <v xml:space="preserve"> </v>
      </c>
      <c r="E364" s="1" t="str">
        <f t="shared" si="106"/>
        <v xml:space="preserve"> </v>
      </c>
      <c r="F364" s="1">
        <f t="shared" si="110"/>
        <v>0</v>
      </c>
      <c r="G364" s="1" t="str">
        <f t="shared" si="118"/>
        <v xml:space="preserve"> </v>
      </c>
      <c r="H364" s="42" t="str">
        <f t="shared" si="111"/>
        <v xml:space="preserve"> </v>
      </c>
      <c r="I364" s="1" t="str">
        <f t="shared" si="107"/>
        <v xml:space="preserve"> </v>
      </c>
      <c r="J364" s="1" t="str">
        <f t="shared" si="108"/>
        <v xml:space="preserve"> </v>
      </c>
      <c r="K364" s="1" t="str">
        <f t="shared" si="109"/>
        <v xml:space="preserve"> </v>
      </c>
      <c r="L364" s="7"/>
      <c r="M364">
        <f t="shared" si="112"/>
        <v>0</v>
      </c>
      <c r="N364">
        <f t="shared" si="113"/>
        <v>0</v>
      </c>
      <c r="O364">
        <f t="shared" si="114"/>
        <v>0</v>
      </c>
      <c r="P364" s="1">
        <f t="shared" si="115"/>
        <v>0</v>
      </c>
      <c r="Q364" s="22">
        <f t="shared" si="119"/>
        <v>0</v>
      </c>
      <c r="R364" s="19">
        <f t="shared" si="116"/>
        <v>0</v>
      </c>
      <c r="S364" s="1">
        <f t="shared" si="120"/>
        <v>0</v>
      </c>
      <c r="T364" s="1">
        <f t="shared" si="121"/>
        <v>0</v>
      </c>
      <c r="U364" s="42" t="str">
        <f t="shared" si="117"/>
        <v xml:space="preserve"> </v>
      </c>
      <c r="Z364" s="14"/>
    </row>
    <row r="365" spans="1:26" ht="15.75" x14ac:dyDescent="0.25">
      <c r="A365" s="3">
        <v>362</v>
      </c>
      <c r="B365" s="4">
        <f t="shared" si="103"/>
        <v>362</v>
      </c>
      <c r="C365" s="1" t="str">
        <f t="shared" si="104"/>
        <v xml:space="preserve"> </v>
      </c>
      <c r="D365" t="str">
        <f t="shared" si="105"/>
        <v xml:space="preserve"> </v>
      </c>
      <c r="E365" s="1" t="str">
        <f t="shared" si="106"/>
        <v xml:space="preserve"> </v>
      </c>
      <c r="F365" s="1">
        <f t="shared" si="110"/>
        <v>0</v>
      </c>
      <c r="G365" s="1" t="str">
        <f t="shared" si="118"/>
        <v xml:space="preserve"> </v>
      </c>
      <c r="H365" s="42" t="str">
        <f t="shared" si="111"/>
        <v xml:space="preserve"> </v>
      </c>
      <c r="I365" s="1" t="str">
        <f t="shared" si="107"/>
        <v xml:space="preserve"> </v>
      </c>
      <c r="J365" s="1" t="str">
        <f t="shared" si="108"/>
        <v xml:space="preserve"> </v>
      </c>
      <c r="K365" s="1" t="str">
        <f t="shared" si="109"/>
        <v xml:space="preserve"> </v>
      </c>
      <c r="L365" s="7"/>
      <c r="M365">
        <f t="shared" si="112"/>
        <v>0</v>
      </c>
      <c r="N365">
        <f t="shared" si="113"/>
        <v>0</v>
      </c>
      <c r="O365">
        <f t="shared" si="114"/>
        <v>0</v>
      </c>
      <c r="P365" s="1">
        <f t="shared" si="115"/>
        <v>0</v>
      </c>
      <c r="Q365" s="22">
        <f t="shared" si="119"/>
        <v>0</v>
      </c>
      <c r="R365" s="19">
        <f t="shared" si="116"/>
        <v>0</v>
      </c>
      <c r="S365" s="1">
        <f t="shared" si="120"/>
        <v>0</v>
      </c>
      <c r="T365" s="1">
        <f t="shared" si="121"/>
        <v>0</v>
      </c>
      <c r="U365" s="42" t="str">
        <f t="shared" si="117"/>
        <v xml:space="preserve"> </v>
      </c>
      <c r="Z365" s="14"/>
    </row>
    <row r="366" spans="1:26" ht="15.75" x14ac:dyDescent="0.25">
      <c r="A366" s="3">
        <v>363</v>
      </c>
      <c r="B366" s="4">
        <f t="shared" si="103"/>
        <v>363</v>
      </c>
      <c r="C366" s="1" t="str">
        <f t="shared" si="104"/>
        <v xml:space="preserve"> </v>
      </c>
      <c r="D366" t="str">
        <f t="shared" si="105"/>
        <v xml:space="preserve"> </v>
      </c>
      <c r="E366" s="1" t="str">
        <f t="shared" si="106"/>
        <v xml:space="preserve"> </v>
      </c>
      <c r="F366" s="1">
        <f t="shared" si="110"/>
        <v>0</v>
      </c>
      <c r="G366" s="1" t="str">
        <f t="shared" si="118"/>
        <v xml:space="preserve"> </v>
      </c>
      <c r="H366" s="42" t="str">
        <f t="shared" si="111"/>
        <v xml:space="preserve"> </v>
      </c>
      <c r="I366" s="1" t="str">
        <f t="shared" si="107"/>
        <v xml:space="preserve"> </v>
      </c>
      <c r="J366" s="1" t="str">
        <f t="shared" si="108"/>
        <v xml:space="preserve"> </v>
      </c>
      <c r="K366" s="1" t="str">
        <f t="shared" si="109"/>
        <v xml:space="preserve"> </v>
      </c>
      <c r="L366" s="7"/>
      <c r="M366">
        <f t="shared" si="112"/>
        <v>0</v>
      </c>
      <c r="N366">
        <f t="shared" si="113"/>
        <v>0</v>
      </c>
      <c r="O366">
        <f t="shared" si="114"/>
        <v>0</v>
      </c>
      <c r="P366" s="1">
        <f t="shared" si="115"/>
        <v>0</v>
      </c>
      <c r="Q366" s="22">
        <f t="shared" si="119"/>
        <v>0</v>
      </c>
      <c r="R366" s="19">
        <f t="shared" si="116"/>
        <v>0</v>
      </c>
      <c r="S366" s="1">
        <f t="shared" si="120"/>
        <v>0</v>
      </c>
      <c r="T366" s="1">
        <f t="shared" si="121"/>
        <v>0</v>
      </c>
      <c r="U366" s="42" t="str">
        <f t="shared" si="117"/>
        <v xml:space="preserve"> </v>
      </c>
      <c r="Z366" s="14"/>
    </row>
    <row r="367" spans="1:26" ht="15.75" x14ac:dyDescent="0.25">
      <c r="A367" s="3">
        <v>364</v>
      </c>
      <c r="B367" s="4">
        <f t="shared" si="103"/>
        <v>364</v>
      </c>
      <c r="C367" s="1" t="str">
        <f t="shared" si="104"/>
        <v xml:space="preserve"> </v>
      </c>
      <c r="D367" t="str">
        <f t="shared" si="105"/>
        <v xml:space="preserve"> </v>
      </c>
      <c r="E367" s="1" t="str">
        <f t="shared" si="106"/>
        <v xml:space="preserve"> </v>
      </c>
      <c r="F367" s="1">
        <f t="shared" si="110"/>
        <v>0</v>
      </c>
      <c r="G367" s="1" t="str">
        <f t="shared" si="118"/>
        <v xml:space="preserve"> </v>
      </c>
      <c r="H367" s="42" t="str">
        <f t="shared" si="111"/>
        <v xml:space="preserve"> </v>
      </c>
      <c r="I367" s="1" t="str">
        <f t="shared" si="107"/>
        <v xml:space="preserve"> </v>
      </c>
      <c r="J367" s="1" t="str">
        <f t="shared" si="108"/>
        <v xml:space="preserve"> </v>
      </c>
      <c r="K367" s="1" t="str">
        <f t="shared" si="109"/>
        <v xml:space="preserve"> </v>
      </c>
      <c r="L367" s="7"/>
      <c r="M367">
        <f t="shared" si="112"/>
        <v>0</v>
      </c>
      <c r="N367">
        <f t="shared" si="113"/>
        <v>0</v>
      </c>
      <c r="O367">
        <f t="shared" si="114"/>
        <v>0</v>
      </c>
      <c r="P367" s="1">
        <f t="shared" si="115"/>
        <v>0</v>
      </c>
      <c r="Q367" s="22">
        <f t="shared" si="119"/>
        <v>0</v>
      </c>
      <c r="R367" s="19">
        <f t="shared" si="116"/>
        <v>0</v>
      </c>
      <c r="S367" s="1">
        <f t="shared" si="120"/>
        <v>0</v>
      </c>
      <c r="T367" s="1">
        <f t="shared" si="121"/>
        <v>0</v>
      </c>
      <c r="U367" s="42" t="str">
        <f t="shared" si="117"/>
        <v xml:space="preserve"> </v>
      </c>
      <c r="Z367" s="14"/>
    </row>
    <row r="368" spans="1:26" ht="15.75" x14ac:dyDescent="0.25">
      <c r="A368" s="3">
        <v>365</v>
      </c>
      <c r="B368" s="4">
        <f t="shared" si="103"/>
        <v>365</v>
      </c>
      <c r="C368" s="1" t="str">
        <f t="shared" si="104"/>
        <v xml:space="preserve"> </v>
      </c>
      <c r="D368" t="str">
        <f t="shared" si="105"/>
        <v xml:space="preserve"> </v>
      </c>
      <c r="E368" s="1" t="str">
        <f t="shared" si="106"/>
        <v xml:space="preserve"> </v>
      </c>
      <c r="F368" s="1">
        <f t="shared" si="110"/>
        <v>0</v>
      </c>
      <c r="G368" s="1" t="str">
        <f t="shared" si="118"/>
        <v xml:space="preserve"> </v>
      </c>
      <c r="H368" s="42" t="str">
        <f t="shared" si="111"/>
        <v xml:space="preserve"> </v>
      </c>
      <c r="I368" s="1" t="str">
        <f t="shared" si="107"/>
        <v xml:space="preserve"> </v>
      </c>
      <c r="J368" s="1" t="str">
        <f t="shared" si="108"/>
        <v xml:space="preserve"> </v>
      </c>
      <c r="K368" s="1" t="str">
        <f t="shared" si="109"/>
        <v xml:space="preserve"> </v>
      </c>
      <c r="L368" s="7"/>
      <c r="M368">
        <f t="shared" si="112"/>
        <v>0</v>
      </c>
      <c r="N368">
        <f t="shared" si="113"/>
        <v>0</v>
      </c>
      <c r="O368">
        <f t="shared" si="114"/>
        <v>0</v>
      </c>
      <c r="P368" s="1">
        <f t="shared" si="115"/>
        <v>0</v>
      </c>
      <c r="Q368" s="22">
        <f t="shared" si="119"/>
        <v>0</v>
      </c>
      <c r="R368" s="19">
        <f t="shared" si="116"/>
        <v>0</v>
      </c>
      <c r="S368" s="1">
        <f t="shared" si="120"/>
        <v>0</v>
      </c>
      <c r="T368" s="1">
        <f t="shared" si="121"/>
        <v>0</v>
      </c>
      <c r="U368" s="42" t="str">
        <f t="shared" si="117"/>
        <v xml:space="preserve"> </v>
      </c>
      <c r="Z368" s="14"/>
    </row>
    <row r="369" spans="1:26" ht="15.75" x14ac:dyDescent="0.25">
      <c r="A369" s="3">
        <v>366</v>
      </c>
      <c r="B369" s="4" t="str">
        <f t="shared" si="103"/>
        <v xml:space="preserve"> </v>
      </c>
      <c r="C369" s="1">
        <f t="shared" si="104"/>
        <v>366</v>
      </c>
      <c r="D369" t="str">
        <f t="shared" si="105"/>
        <v>MAIFREDI DOMINICK</v>
      </c>
      <c r="E369" s="1" t="str">
        <f t="shared" si="106"/>
        <v>X01187</v>
      </c>
      <c r="F369" s="1">
        <f t="shared" si="110"/>
        <v>0</v>
      </c>
      <c r="G369" s="1" t="str">
        <f t="shared" si="118"/>
        <v xml:space="preserve"> </v>
      </c>
      <c r="H369" s="42" t="str">
        <f t="shared" si="111"/>
        <v>MAIFREDI DOMINICK</v>
      </c>
      <c r="I369" s="1" t="str">
        <f t="shared" si="107"/>
        <v>LOM</v>
      </c>
      <c r="J369" s="1">
        <f t="shared" si="108"/>
        <v>85</v>
      </c>
      <c r="K369" s="1" t="str">
        <f t="shared" si="109"/>
        <v>JUNIOR</v>
      </c>
      <c r="L369" s="7"/>
      <c r="M369">
        <f t="shared" si="112"/>
        <v>0</v>
      </c>
      <c r="N369">
        <f t="shared" si="113"/>
        <v>0</v>
      </c>
      <c r="O369">
        <f t="shared" si="114"/>
        <v>0</v>
      </c>
      <c r="P369" s="1">
        <f t="shared" si="115"/>
        <v>0</v>
      </c>
      <c r="Q369" s="22">
        <f t="shared" si="119"/>
        <v>0</v>
      </c>
      <c r="R369" s="19">
        <f t="shared" si="116"/>
        <v>0</v>
      </c>
      <c r="S369" s="1">
        <f t="shared" si="120"/>
        <v>0</v>
      </c>
      <c r="T369" s="1">
        <f t="shared" si="121"/>
        <v>0</v>
      </c>
      <c r="U369" s="42" t="str">
        <f t="shared" si="117"/>
        <v xml:space="preserve"> </v>
      </c>
      <c r="Z369" s="14"/>
    </row>
    <row r="370" spans="1:26" ht="15.75" x14ac:dyDescent="0.25">
      <c r="A370" s="3">
        <v>367</v>
      </c>
      <c r="B370" s="4">
        <f t="shared" si="103"/>
        <v>367</v>
      </c>
      <c r="C370" s="1" t="str">
        <f t="shared" si="104"/>
        <v xml:space="preserve"> </v>
      </c>
      <c r="D370" t="str">
        <f t="shared" si="105"/>
        <v xml:space="preserve"> </v>
      </c>
      <c r="E370" s="1" t="str">
        <f t="shared" si="106"/>
        <v xml:space="preserve"> </v>
      </c>
      <c r="F370" s="1">
        <f t="shared" si="110"/>
        <v>0</v>
      </c>
      <c r="G370" s="1" t="str">
        <f t="shared" si="118"/>
        <v xml:space="preserve"> </v>
      </c>
      <c r="H370" s="42" t="str">
        <f t="shared" si="111"/>
        <v xml:space="preserve"> </v>
      </c>
      <c r="I370" s="1" t="str">
        <f t="shared" si="107"/>
        <v xml:space="preserve"> </v>
      </c>
      <c r="J370" s="1" t="str">
        <f t="shared" si="108"/>
        <v xml:space="preserve"> </v>
      </c>
      <c r="K370" s="1" t="str">
        <f t="shared" si="109"/>
        <v xml:space="preserve"> </v>
      </c>
      <c r="L370" s="7"/>
      <c r="M370">
        <f t="shared" si="112"/>
        <v>0</v>
      </c>
      <c r="N370">
        <f t="shared" si="113"/>
        <v>0</v>
      </c>
      <c r="O370">
        <f t="shared" si="114"/>
        <v>0</v>
      </c>
      <c r="P370" s="1">
        <f t="shared" si="115"/>
        <v>0</v>
      </c>
      <c r="Q370" s="22">
        <f t="shared" si="119"/>
        <v>0</v>
      </c>
      <c r="R370" s="19">
        <f t="shared" si="116"/>
        <v>0</v>
      </c>
      <c r="S370" s="1">
        <f t="shared" si="120"/>
        <v>0</v>
      </c>
      <c r="T370" s="1">
        <f t="shared" si="121"/>
        <v>0</v>
      </c>
      <c r="U370" s="42" t="str">
        <f t="shared" si="117"/>
        <v xml:space="preserve"> </v>
      </c>
      <c r="Z370" s="14"/>
    </row>
    <row r="371" spans="1:26" ht="15.75" x14ac:dyDescent="0.25">
      <c r="A371" s="3">
        <v>368</v>
      </c>
      <c r="B371" s="4">
        <f t="shared" si="103"/>
        <v>368</v>
      </c>
      <c r="C371" s="1" t="str">
        <f t="shared" si="104"/>
        <v xml:space="preserve"> </v>
      </c>
      <c r="D371" t="str">
        <f t="shared" si="105"/>
        <v xml:space="preserve"> </v>
      </c>
      <c r="E371" s="1" t="str">
        <f t="shared" si="106"/>
        <v xml:space="preserve"> </v>
      </c>
      <c r="F371" s="1">
        <f t="shared" si="110"/>
        <v>0</v>
      </c>
      <c r="G371" s="1" t="str">
        <f t="shared" si="118"/>
        <v xml:space="preserve"> </v>
      </c>
      <c r="H371" s="42" t="str">
        <f t="shared" si="111"/>
        <v xml:space="preserve"> </v>
      </c>
      <c r="I371" s="1" t="str">
        <f t="shared" si="107"/>
        <v xml:space="preserve"> </v>
      </c>
      <c r="J371" s="1" t="str">
        <f t="shared" si="108"/>
        <v xml:space="preserve"> </v>
      </c>
      <c r="K371" s="1" t="str">
        <f t="shared" si="109"/>
        <v xml:space="preserve"> </v>
      </c>
      <c r="L371" s="7"/>
      <c r="M371">
        <f t="shared" si="112"/>
        <v>0</v>
      </c>
      <c r="N371">
        <f t="shared" si="113"/>
        <v>0</v>
      </c>
      <c r="O371">
        <f t="shared" si="114"/>
        <v>0</v>
      </c>
      <c r="P371" s="1">
        <f t="shared" si="115"/>
        <v>0</v>
      </c>
      <c r="Q371" s="22">
        <f t="shared" si="119"/>
        <v>0</v>
      </c>
      <c r="R371" s="19">
        <f t="shared" si="116"/>
        <v>0</v>
      </c>
      <c r="S371" s="1">
        <f t="shared" si="120"/>
        <v>0</v>
      </c>
      <c r="T371" s="1">
        <f t="shared" si="121"/>
        <v>0</v>
      </c>
      <c r="U371" s="42" t="str">
        <f t="shared" si="117"/>
        <v xml:space="preserve"> </v>
      </c>
      <c r="Z371" s="14"/>
    </row>
    <row r="372" spans="1:26" ht="15.75" x14ac:dyDescent="0.25">
      <c r="A372" s="3">
        <v>369</v>
      </c>
      <c r="B372" s="4">
        <f t="shared" si="103"/>
        <v>369</v>
      </c>
      <c r="C372" s="1" t="str">
        <f t="shared" si="104"/>
        <v xml:space="preserve"> </v>
      </c>
      <c r="D372" t="str">
        <f t="shared" si="105"/>
        <v xml:space="preserve"> </v>
      </c>
      <c r="E372" s="1" t="str">
        <f t="shared" si="106"/>
        <v xml:space="preserve"> </v>
      </c>
      <c r="F372" s="1">
        <f t="shared" si="110"/>
        <v>0</v>
      </c>
      <c r="G372" s="1" t="str">
        <f t="shared" si="118"/>
        <v xml:space="preserve"> </v>
      </c>
      <c r="H372" s="42" t="str">
        <f t="shared" si="111"/>
        <v xml:space="preserve"> </v>
      </c>
      <c r="I372" s="1" t="str">
        <f t="shared" si="107"/>
        <v xml:space="preserve"> </v>
      </c>
      <c r="J372" s="1" t="str">
        <f t="shared" si="108"/>
        <v xml:space="preserve"> </v>
      </c>
      <c r="K372" s="1" t="str">
        <f t="shared" si="109"/>
        <v xml:space="preserve"> </v>
      </c>
      <c r="L372" s="7"/>
      <c r="M372">
        <f t="shared" si="112"/>
        <v>0</v>
      </c>
      <c r="N372">
        <f t="shared" si="113"/>
        <v>0</v>
      </c>
      <c r="O372">
        <f t="shared" si="114"/>
        <v>0</v>
      </c>
      <c r="P372" s="1">
        <f t="shared" si="115"/>
        <v>0</v>
      </c>
      <c r="Q372" s="22">
        <f t="shared" si="119"/>
        <v>0</v>
      </c>
      <c r="R372" s="19">
        <f t="shared" si="116"/>
        <v>0</v>
      </c>
      <c r="S372" s="1">
        <f t="shared" si="120"/>
        <v>0</v>
      </c>
      <c r="T372" s="1">
        <f t="shared" si="121"/>
        <v>0</v>
      </c>
      <c r="U372" s="42" t="str">
        <f t="shared" si="117"/>
        <v xml:space="preserve"> </v>
      </c>
      <c r="Z372" s="14"/>
    </row>
    <row r="373" spans="1:26" ht="15.75" x14ac:dyDescent="0.25">
      <c r="A373" s="3">
        <v>370</v>
      </c>
      <c r="B373" s="4">
        <f t="shared" si="103"/>
        <v>370</v>
      </c>
      <c r="C373" s="1" t="str">
        <f t="shared" si="104"/>
        <v xml:space="preserve"> </v>
      </c>
      <c r="D373" t="str">
        <f t="shared" si="105"/>
        <v xml:space="preserve"> </v>
      </c>
      <c r="E373" s="1" t="str">
        <f t="shared" si="106"/>
        <v xml:space="preserve"> </v>
      </c>
      <c r="F373" s="1">
        <f t="shared" si="110"/>
        <v>0</v>
      </c>
      <c r="G373" s="1" t="str">
        <f t="shared" si="118"/>
        <v xml:space="preserve"> </v>
      </c>
      <c r="H373" s="42" t="str">
        <f t="shared" si="111"/>
        <v xml:space="preserve"> </v>
      </c>
      <c r="I373" s="1" t="str">
        <f t="shared" si="107"/>
        <v xml:space="preserve"> </v>
      </c>
      <c r="J373" s="1" t="str">
        <f t="shared" si="108"/>
        <v xml:space="preserve"> </v>
      </c>
      <c r="K373" s="1" t="str">
        <f t="shared" si="109"/>
        <v xml:space="preserve"> </v>
      </c>
      <c r="L373" s="7"/>
      <c r="M373">
        <f t="shared" si="112"/>
        <v>0</v>
      </c>
      <c r="N373">
        <f t="shared" si="113"/>
        <v>0</v>
      </c>
      <c r="O373">
        <f t="shared" si="114"/>
        <v>0</v>
      </c>
      <c r="P373" s="1">
        <f t="shared" si="115"/>
        <v>0</v>
      </c>
      <c r="Q373" s="22">
        <f t="shared" si="119"/>
        <v>0</v>
      </c>
      <c r="R373" s="19">
        <f t="shared" si="116"/>
        <v>0</v>
      </c>
      <c r="S373" s="1">
        <f t="shared" si="120"/>
        <v>0</v>
      </c>
      <c r="T373" s="1">
        <f t="shared" si="121"/>
        <v>0</v>
      </c>
      <c r="U373" s="42" t="str">
        <f t="shared" si="117"/>
        <v xml:space="preserve"> </v>
      </c>
      <c r="Z373" s="14"/>
    </row>
    <row r="374" spans="1:26" ht="15.75" x14ac:dyDescent="0.25">
      <c r="A374" s="3">
        <v>371</v>
      </c>
      <c r="B374" s="4">
        <f t="shared" si="103"/>
        <v>371</v>
      </c>
      <c r="C374" s="1" t="str">
        <f t="shared" si="104"/>
        <v xml:space="preserve"> </v>
      </c>
      <c r="D374" t="str">
        <f t="shared" si="105"/>
        <v xml:space="preserve"> </v>
      </c>
      <c r="E374" s="1" t="str">
        <f t="shared" si="106"/>
        <v xml:space="preserve"> </v>
      </c>
      <c r="F374" s="1">
        <f t="shared" si="110"/>
        <v>0</v>
      </c>
      <c r="G374" s="1" t="str">
        <f t="shared" si="118"/>
        <v xml:space="preserve"> </v>
      </c>
      <c r="H374" s="42" t="str">
        <f t="shared" si="111"/>
        <v xml:space="preserve"> </v>
      </c>
      <c r="I374" s="1" t="str">
        <f t="shared" si="107"/>
        <v xml:space="preserve"> </v>
      </c>
      <c r="J374" s="1" t="str">
        <f t="shared" si="108"/>
        <v xml:space="preserve"> </v>
      </c>
      <c r="K374" s="1" t="str">
        <f t="shared" si="109"/>
        <v xml:space="preserve"> </v>
      </c>
      <c r="L374" s="7"/>
      <c r="M374">
        <f t="shared" si="112"/>
        <v>0</v>
      </c>
      <c r="N374">
        <f t="shared" si="113"/>
        <v>0</v>
      </c>
      <c r="O374">
        <f t="shared" si="114"/>
        <v>0</v>
      </c>
      <c r="P374" s="1">
        <f t="shared" si="115"/>
        <v>0</v>
      </c>
      <c r="Q374" s="22">
        <f t="shared" si="119"/>
        <v>0</v>
      </c>
      <c r="R374" s="19">
        <f t="shared" si="116"/>
        <v>0</v>
      </c>
      <c r="S374" s="1">
        <f t="shared" si="120"/>
        <v>0</v>
      </c>
      <c r="T374" s="1">
        <f t="shared" si="121"/>
        <v>0</v>
      </c>
      <c r="U374" s="42" t="str">
        <f t="shared" si="117"/>
        <v xml:space="preserve"> </v>
      </c>
      <c r="Z374" s="14"/>
    </row>
    <row r="375" spans="1:26" ht="15.75" x14ac:dyDescent="0.25">
      <c r="A375" s="3">
        <v>372</v>
      </c>
      <c r="B375" s="4">
        <f t="shared" si="103"/>
        <v>372</v>
      </c>
      <c r="C375" s="1" t="str">
        <f t="shared" si="104"/>
        <v xml:space="preserve"> </v>
      </c>
      <c r="D375" t="str">
        <f t="shared" si="105"/>
        <v xml:space="preserve"> </v>
      </c>
      <c r="E375" s="1" t="str">
        <f t="shared" si="106"/>
        <v xml:space="preserve"> </v>
      </c>
      <c r="F375" s="1">
        <f t="shared" si="110"/>
        <v>0</v>
      </c>
      <c r="G375" s="1" t="str">
        <f t="shared" si="118"/>
        <v xml:space="preserve"> </v>
      </c>
      <c r="H375" s="42" t="str">
        <f t="shared" si="111"/>
        <v xml:space="preserve"> </v>
      </c>
      <c r="I375" s="1" t="str">
        <f t="shared" si="107"/>
        <v xml:space="preserve"> </v>
      </c>
      <c r="J375" s="1" t="str">
        <f t="shared" si="108"/>
        <v xml:space="preserve"> </v>
      </c>
      <c r="K375" s="1" t="str">
        <f t="shared" si="109"/>
        <v xml:space="preserve"> </v>
      </c>
      <c r="L375" s="7"/>
      <c r="M375">
        <f t="shared" si="112"/>
        <v>0</v>
      </c>
      <c r="N375">
        <f t="shared" si="113"/>
        <v>0</v>
      </c>
      <c r="O375">
        <f t="shared" si="114"/>
        <v>0</v>
      </c>
      <c r="P375" s="1">
        <f t="shared" si="115"/>
        <v>0</v>
      </c>
      <c r="Q375" s="22">
        <f t="shared" si="119"/>
        <v>0</v>
      </c>
      <c r="R375" s="19">
        <f t="shared" si="116"/>
        <v>0</v>
      </c>
      <c r="S375" s="1">
        <f t="shared" si="120"/>
        <v>0</v>
      </c>
      <c r="T375" s="1">
        <f t="shared" si="121"/>
        <v>0</v>
      </c>
      <c r="U375" s="42" t="str">
        <f t="shared" si="117"/>
        <v xml:space="preserve"> </v>
      </c>
      <c r="Z375" s="14"/>
    </row>
    <row r="376" spans="1:26" ht="15.75" x14ac:dyDescent="0.25">
      <c r="A376" s="3">
        <v>373</v>
      </c>
      <c r="B376" s="4">
        <f t="shared" si="103"/>
        <v>373</v>
      </c>
      <c r="C376" s="1" t="str">
        <f t="shared" si="104"/>
        <v xml:space="preserve"> </v>
      </c>
      <c r="D376" t="str">
        <f t="shared" si="105"/>
        <v xml:space="preserve"> </v>
      </c>
      <c r="E376" s="1" t="str">
        <f t="shared" si="106"/>
        <v xml:space="preserve"> </v>
      </c>
      <c r="F376" s="1">
        <f t="shared" si="110"/>
        <v>0</v>
      </c>
      <c r="G376" s="1" t="str">
        <f t="shared" si="118"/>
        <v xml:space="preserve"> </v>
      </c>
      <c r="H376" s="42" t="str">
        <f t="shared" si="111"/>
        <v xml:space="preserve"> </v>
      </c>
      <c r="I376" s="1" t="str">
        <f t="shared" si="107"/>
        <v xml:space="preserve"> </v>
      </c>
      <c r="J376" s="1" t="str">
        <f t="shared" si="108"/>
        <v xml:space="preserve"> </v>
      </c>
      <c r="K376" s="1" t="str">
        <f t="shared" si="109"/>
        <v xml:space="preserve"> </v>
      </c>
      <c r="L376" s="7"/>
      <c r="M376">
        <f t="shared" si="112"/>
        <v>0</v>
      </c>
      <c r="N376">
        <f t="shared" si="113"/>
        <v>0</v>
      </c>
      <c r="O376">
        <f t="shared" si="114"/>
        <v>0</v>
      </c>
      <c r="P376" s="1">
        <f t="shared" si="115"/>
        <v>0</v>
      </c>
      <c r="Q376" s="22">
        <f t="shared" si="119"/>
        <v>0</v>
      </c>
      <c r="R376" s="19">
        <f t="shared" si="116"/>
        <v>0</v>
      </c>
      <c r="S376" s="1">
        <f t="shared" si="120"/>
        <v>0</v>
      </c>
      <c r="T376" s="1">
        <f t="shared" si="121"/>
        <v>0</v>
      </c>
      <c r="U376" s="42" t="str">
        <f t="shared" si="117"/>
        <v xml:space="preserve"> </v>
      </c>
      <c r="Z376" s="14"/>
    </row>
    <row r="377" spans="1:26" ht="15.75" x14ac:dyDescent="0.25">
      <c r="A377" s="3">
        <v>374</v>
      </c>
      <c r="B377" s="4">
        <f t="shared" si="103"/>
        <v>374</v>
      </c>
      <c r="C377" s="1" t="str">
        <f t="shared" si="104"/>
        <v xml:space="preserve"> </v>
      </c>
      <c r="D377" t="str">
        <f t="shared" si="105"/>
        <v xml:space="preserve"> </v>
      </c>
      <c r="E377" s="1" t="str">
        <f t="shared" si="106"/>
        <v xml:space="preserve"> </v>
      </c>
      <c r="F377" s="1">
        <f t="shared" si="110"/>
        <v>0</v>
      </c>
      <c r="G377" s="1" t="str">
        <f t="shared" si="118"/>
        <v xml:space="preserve"> </v>
      </c>
      <c r="H377" s="42" t="str">
        <f t="shared" si="111"/>
        <v xml:space="preserve"> </v>
      </c>
      <c r="I377" s="1" t="str">
        <f t="shared" si="107"/>
        <v xml:space="preserve"> </v>
      </c>
      <c r="J377" s="1" t="str">
        <f t="shared" si="108"/>
        <v xml:space="preserve"> </v>
      </c>
      <c r="K377" s="1" t="str">
        <f t="shared" si="109"/>
        <v xml:space="preserve"> </v>
      </c>
      <c r="L377" s="7"/>
      <c r="M377">
        <f t="shared" si="112"/>
        <v>0</v>
      </c>
      <c r="N377">
        <f t="shared" si="113"/>
        <v>0</v>
      </c>
      <c r="O377">
        <f t="shared" si="114"/>
        <v>0</v>
      </c>
      <c r="P377" s="1">
        <f t="shared" si="115"/>
        <v>0</v>
      </c>
      <c r="Q377" s="22">
        <f t="shared" si="119"/>
        <v>0</v>
      </c>
      <c r="R377" s="19">
        <f t="shared" si="116"/>
        <v>0</v>
      </c>
      <c r="S377" s="1">
        <f t="shared" si="120"/>
        <v>0</v>
      </c>
      <c r="T377" s="1">
        <f t="shared" si="121"/>
        <v>0</v>
      </c>
      <c r="U377" s="42" t="str">
        <f t="shared" si="117"/>
        <v xml:space="preserve"> </v>
      </c>
      <c r="Z377" s="14"/>
    </row>
    <row r="378" spans="1:26" ht="15.75" x14ac:dyDescent="0.25">
      <c r="A378" s="3">
        <v>375</v>
      </c>
      <c r="B378" s="4">
        <f t="shared" si="103"/>
        <v>375</v>
      </c>
      <c r="C378" s="1" t="str">
        <f t="shared" si="104"/>
        <v xml:space="preserve"> </v>
      </c>
      <c r="D378" t="str">
        <f t="shared" si="105"/>
        <v xml:space="preserve"> </v>
      </c>
      <c r="E378" s="1" t="str">
        <f t="shared" si="106"/>
        <v xml:space="preserve"> </v>
      </c>
      <c r="F378" s="1">
        <f t="shared" si="110"/>
        <v>0</v>
      </c>
      <c r="G378" s="1" t="str">
        <f t="shared" si="118"/>
        <v xml:space="preserve"> </v>
      </c>
      <c r="H378" s="42" t="str">
        <f t="shared" si="111"/>
        <v xml:space="preserve"> </v>
      </c>
      <c r="I378" s="1" t="str">
        <f t="shared" si="107"/>
        <v xml:space="preserve"> </v>
      </c>
      <c r="J378" s="1" t="str">
        <f t="shared" si="108"/>
        <v xml:space="preserve"> </v>
      </c>
      <c r="K378" s="1" t="str">
        <f t="shared" si="109"/>
        <v xml:space="preserve"> </v>
      </c>
      <c r="L378" s="7"/>
      <c r="M378">
        <f t="shared" si="112"/>
        <v>0</v>
      </c>
      <c r="N378">
        <f t="shared" si="113"/>
        <v>0</v>
      </c>
      <c r="O378">
        <f t="shared" si="114"/>
        <v>0</v>
      </c>
      <c r="P378" s="1">
        <f t="shared" si="115"/>
        <v>0</v>
      </c>
      <c r="Q378" s="22">
        <f t="shared" si="119"/>
        <v>0</v>
      </c>
      <c r="R378" s="19">
        <f t="shared" si="116"/>
        <v>0</v>
      </c>
      <c r="S378" s="1">
        <f t="shared" si="120"/>
        <v>0</v>
      </c>
      <c r="T378" s="1">
        <f t="shared" si="121"/>
        <v>0</v>
      </c>
      <c r="U378" s="42" t="str">
        <f t="shared" si="117"/>
        <v xml:space="preserve"> </v>
      </c>
      <c r="Z378" s="14"/>
    </row>
    <row r="379" spans="1:26" ht="15.75" x14ac:dyDescent="0.25">
      <c r="A379" s="3">
        <v>376</v>
      </c>
      <c r="B379" s="4">
        <f t="shared" si="103"/>
        <v>376</v>
      </c>
      <c r="C379" s="1" t="str">
        <f t="shared" si="104"/>
        <v xml:space="preserve"> </v>
      </c>
      <c r="D379" t="str">
        <f t="shared" si="105"/>
        <v xml:space="preserve"> </v>
      </c>
      <c r="E379" s="1" t="str">
        <f t="shared" si="106"/>
        <v xml:space="preserve"> </v>
      </c>
      <c r="F379" s="1">
        <f t="shared" si="110"/>
        <v>0</v>
      </c>
      <c r="G379" s="1" t="str">
        <f t="shared" si="118"/>
        <v xml:space="preserve"> </v>
      </c>
      <c r="H379" s="42" t="str">
        <f t="shared" si="111"/>
        <v xml:space="preserve"> </v>
      </c>
      <c r="I379" s="1" t="str">
        <f t="shared" si="107"/>
        <v xml:space="preserve"> </v>
      </c>
      <c r="J379" s="1" t="str">
        <f t="shared" si="108"/>
        <v xml:space="preserve"> </v>
      </c>
      <c r="K379" s="1" t="str">
        <f t="shared" si="109"/>
        <v xml:space="preserve"> </v>
      </c>
      <c r="L379" s="7"/>
      <c r="M379">
        <f t="shared" si="112"/>
        <v>0</v>
      </c>
      <c r="N379">
        <f t="shared" si="113"/>
        <v>0</v>
      </c>
      <c r="O379">
        <f t="shared" si="114"/>
        <v>0</v>
      </c>
      <c r="P379" s="1">
        <f t="shared" si="115"/>
        <v>0</v>
      </c>
      <c r="Q379" s="22">
        <f t="shared" si="119"/>
        <v>0</v>
      </c>
      <c r="R379" s="19">
        <f t="shared" si="116"/>
        <v>0</v>
      </c>
      <c r="S379" s="1">
        <f t="shared" si="120"/>
        <v>0</v>
      </c>
      <c r="T379" s="1">
        <f t="shared" si="121"/>
        <v>0</v>
      </c>
      <c r="U379" s="42" t="str">
        <f t="shared" si="117"/>
        <v xml:space="preserve"> </v>
      </c>
      <c r="Z379" s="14"/>
    </row>
    <row r="380" spans="1:26" ht="15.75" x14ac:dyDescent="0.25">
      <c r="A380" s="3">
        <v>377</v>
      </c>
      <c r="B380" s="4">
        <f t="shared" si="103"/>
        <v>377</v>
      </c>
      <c r="C380" s="1" t="str">
        <f t="shared" si="104"/>
        <v xml:space="preserve"> </v>
      </c>
      <c r="D380" t="str">
        <f t="shared" si="105"/>
        <v xml:space="preserve"> </v>
      </c>
      <c r="E380" s="1" t="str">
        <f t="shared" si="106"/>
        <v xml:space="preserve"> </v>
      </c>
      <c r="F380" s="1">
        <f t="shared" si="110"/>
        <v>0</v>
      </c>
      <c r="G380" s="1" t="str">
        <f t="shared" si="118"/>
        <v xml:space="preserve"> </v>
      </c>
      <c r="H380" s="42" t="str">
        <f t="shared" si="111"/>
        <v xml:space="preserve"> </v>
      </c>
      <c r="I380" s="1" t="str">
        <f t="shared" si="107"/>
        <v xml:space="preserve"> </v>
      </c>
      <c r="J380" s="1" t="str">
        <f t="shared" si="108"/>
        <v xml:space="preserve"> </v>
      </c>
      <c r="K380" s="1" t="str">
        <f t="shared" si="109"/>
        <v xml:space="preserve"> </v>
      </c>
      <c r="L380" s="7"/>
      <c r="M380">
        <f t="shared" si="112"/>
        <v>0</v>
      </c>
      <c r="N380">
        <f t="shared" si="113"/>
        <v>0</v>
      </c>
      <c r="O380">
        <f t="shared" si="114"/>
        <v>0</v>
      </c>
      <c r="P380" s="1">
        <f t="shared" si="115"/>
        <v>0</v>
      </c>
      <c r="Q380" s="22">
        <f t="shared" si="119"/>
        <v>0</v>
      </c>
      <c r="R380" s="19">
        <f t="shared" si="116"/>
        <v>0</v>
      </c>
      <c r="S380" s="1">
        <f t="shared" si="120"/>
        <v>0</v>
      </c>
      <c r="T380" s="1">
        <f t="shared" si="121"/>
        <v>0</v>
      </c>
      <c r="U380" s="42" t="str">
        <f t="shared" si="117"/>
        <v xml:space="preserve"> </v>
      </c>
      <c r="Z380" s="14"/>
    </row>
    <row r="381" spans="1:26" ht="15.75" x14ac:dyDescent="0.25">
      <c r="A381" s="3">
        <v>378</v>
      </c>
      <c r="B381" s="4">
        <f t="shared" si="103"/>
        <v>378</v>
      </c>
      <c r="C381" s="1" t="str">
        <f t="shared" si="104"/>
        <v xml:space="preserve"> </v>
      </c>
      <c r="D381" t="str">
        <f t="shared" si="105"/>
        <v xml:space="preserve"> </v>
      </c>
      <c r="E381" s="1" t="str">
        <f t="shared" si="106"/>
        <v xml:space="preserve"> </v>
      </c>
      <c r="F381" s="1">
        <f t="shared" si="110"/>
        <v>0</v>
      </c>
      <c r="G381" s="1" t="str">
        <f t="shared" si="118"/>
        <v xml:space="preserve"> </v>
      </c>
      <c r="H381" s="42" t="str">
        <f t="shared" si="111"/>
        <v xml:space="preserve"> </v>
      </c>
      <c r="I381" s="1" t="str">
        <f t="shared" si="107"/>
        <v xml:space="preserve"> </v>
      </c>
      <c r="J381" s="1" t="str">
        <f t="shared" si="108"/>
        <v xml:space="preserve"> </v>
      </c>
      <c r="K381" s="1" t="str">
        <f t="shared" si="109"/>
        <v xml:space="preserve"> </v>
      </c>
      <c r="L381" s="7"/>
      <c r="M381">
        <f t="shared" si="112"/>
        <v>0</v>
      </c>
      <c r="N381">
        <f t="shared" si="113"/>
        <v>0</v>
      </c>
      <c r="O381">
        <f t="shared" si="114"/>
        <v>0</v>
      </c>
      <c r="P381" s="1">
        <f t="shared" si="115"/>
        <v>0</v>
      </c>
      <c r="Q381" s="22">
        <f t="shared" si="119"/>
        <v>0</v>
      </c>
      <c r="R381" s="19">
        <f t="shared" si="116"/>
        <v>0</v>
      </c>
      <c r="S381" s="1">
        <f t="shared" si="120"/>
        <v>0</v>
      </c>
      <c r="T381" s="1">
        <f t="shared" si="121"/>
        <v>0</v>
      </c>
      <c r="U381" s="42" t="str">
        <f t="shared" si="117"/>
        <v xml:space="preserve"> </v>
      </c>
      <c r="Z381" s="14"/>
    </row>
    <row r="382" spans="1:26" ht="15.75" x14ac:dyDescent="0.25">
      <c r="A382" s="3">
        <v>379</v>
      </c>
      <c r="B382" s="4">
        <f t="shared" si="103"/>
        <v>379</v>
      </c>
      <c r="C382" s="1" t="str">
        <f t="shared" si="104"/>
        <v xml:space="preserve"> </v>
      </c>
      <c r="D382" t="str">
        <f t="shared" si="105"/>
        <v xml:space="preserve"> </v>
      </c>
      <c r="E382" s="1" t="str">
        <f t="shared" si="106"/>
        <v xml:space="preserve"> </v>
      </c>
      <c r="F382" s="1">
        <f t="shared" si="110"/>
        <v>0</v>
      </c>
      <c r="G382" s="1" t="str">
        <f t="shared" si="118"/>
        <v xml:space="preserve"> </v>
      </c>
      <c r="H382" s="42" t="str">
        <f t="shared" si="111"/>
        <v xml:space="preserve"> </v>
      </c>
      <c r="I382" s="1" t="str">
        <f t="shared" si="107"/>
        <v xml:space="preserve"> </v>
      </c>
      <c r="J382" s="1" t="str">
        <f t="shared" si="108"/>
        <v xml:space="preserve"> </v>
      </c>
      <c r="K382" s="1" t="str">
        <f t="shared" si="109"/>
        <v xml:space="preserve"> </v>
      </c>
      <c r="L382" s="7"/>
      <c r="M382">
        <f t="shared" si="112"/>
        <v>0</v>
      </c>
      <c r="N382">
        <f t="shared" si="113"/>
        <v>0</v>
      </c>
      <c r="O382">
        <f t="shared" si="114"/>
        <v>0</v>
      </c>
      <c r="P382" s="1">
        <f t="shared" si="115"/>
        <v>0</v>
      </c>
      <c r="Q382" s="22">
        <f t="shared" si="119"/>
        <v>0</v>
      </c>
      <c r="R382" s="19">
        <f t="shared" si="116"/>
        <v>0</v>
      </c>
      <c r="S382" s="1">
        <f t="shared" si="120"/>
        <v>0</v>
      </c>
      <c r="T382" s="1">
        <f t="shared" si="121"/>
        <v>0</v>
      </c>
      <c r="U382" s="42" t="str">
        <f t="shared" si="117"/>
        <v xml:space="preserve"> </v>
      </c>
      <c r="Z382" s="14"/>
    </row>
    <row r="383" spans="1:26" ht="15.75" x14ac:dyDescent="0.25">
      <c r="A383" s="3">
        <v>380</v>
      </c>
      <c r="B383" s="4">
        <f t="shared" si="103"/>
        <v>380</v>
      </c>
      <c r="C383" s="1" t="str">
        <f t="shared" si="104"/>
        <v xml:space="preserve"> </v>
      </c>
      <c r="D383" t="str">
        <f t="shared" si="105"/>
        <v xml:space="preserve"> </v>
      </c>
      <c r="E383" s="1" t="str">
        <f t="shared" si="106"/>
        <v xml:space="preserve"> </v>
      </c>
      <c r="F383" s="1">
        <f t="shared" si="110"/>
        <v>0</v>
      </c>
      <c r="G383" s="1" t="str">
        <f t="shared" si="118"/>
        <v xml:space="preserve"> </v>
      </c>
      <c r="H383" s="42" t="str">
        <f t="shared" si="111"/>
        <v xml:space="preserve"> </v>
      </c>
      <c r="I383" s="1" t="str">
        <f t="shared" si="107"/>
        <v xml:space="preserve"> </v>
      </c>
      <c r="J383" s="1" t="str">
        <f t="shared" si="108"/>
        <v xml:space="preserve"> </v>
      </c>
      <c r="K383" s="1" t="str">
        <f t="shared" si="109"/>
        <v xml:space="preserve"> </v>
      </c>
      <c r="L383" s="7"/>
      <c r="M383">
        <f t="shared" si="112"/>
        <v>0</v>
      </c>
      <c r="N383">
        <f t="shared" si="113"/>
        <v>0</v>
      </c>
      <c r="O383">
        <f t="shared" si="114"/>
        <v>0</v>
      </c>
      <c r="P383" s="1">
        <f t="shared" si="115"/>
        <v>0</v>
      </c>
      <c r="Q383" s="22">
        <f t="shared" si="119"/>
        <v>0</v>
      </c>
      <c r="R383" s="19">
        <f t="shared" si="116"/>
        <v>0</v>
      </c>
      <c r="S383" s="1">
        <f t="shared" si="120"/>
        <v>0</v>
      </c>
      <c r="T383" s="1">
        <f t="shared" si="121"/>
        <v>0</v>
      </c>
      <c r="U383" s="42" t="str">
        <f t="shared" si="117"/>
        <v xml:space="preserve"> </v>
      </c>
      <c r="Z383" s="14"/>
    </row>
    <row r="384" spans="1:26" ht="15.75" x14ac:dyDescent="0.25">
      <c r="A384" s="3">
        <v>381</v>
      </c>
      <c r="B384" s="4">
        <f t="shared" si="103"/>
        <v>381</v>
      </c>
      <c r="C384" s="1" t="str">
        <f t="shared" si="104"/>
        <v xml:space="preserve"> </v>
      </c>
      <c r="D384" t="str">
        <f t="shared" si="105"/>
        <v xml:space="preserve"> </v>
      </c>
      <c r="E384" s="1" t="str">
        <f t="shared" si="106"/>
        <v xml:space="preserve"> </v>
      </c>
      <c r="F384" s="1">
        <f t="shared" si="110"/>
        <v>0</v>
      </c>
      <c r="G384" s="1" t="str">
        <f t="shared" si="118"/>
        <v xml:space="preserve"> </v>
      </c>
      <c r="H384" s="42" t="str">
        <f t="shared" si="111"/>
        <v xml:space="preserve"> </v>
      </c>
      <c r="I384" s="1" t="str">
        <f t="shared" si="107"/>
        <v xml:space="preserve"> </v>
      </c>
      <c r="J384" s="1" t="str">
        <f t="shared" si="108"/>
        <v xml:space="preserve"> </v>
      </c>
      <c r="K384" s="1" t="str">
        <f t="shared" si="109"/>
        <v xml:space="preserve"> </v>
      </c>
      <c r="L384" s="7"/>
      <c r="M384">
        <f t="shared" si="112"/>
        <v>0</v>
      </c>
      <c r="N384">
        <f t="shared" si="113"/>
        <v>0</v>
      </c>
      <c r="O384">
        <f t="shared" si="114"/>
        <v>0</v>
      </c>
      <c r="P384" s="1">
        <f t="shared" si="115"/>
        <v>0</v>
      </c>
      <c r="Q384" s="22">
        <f t="shared" si="119"/>
        <v>0</v>
      </c>
      <c r="R384" s="19">
        <f t="shared" si="116"/>
        <v>0</v>
      </c>
      <c r="S384" s="1">
        <f t="shared" si="120"/>
        <v>0</v>
      </c>
      <c r="T384" s="1">
        <f t="shared" si="121"/>
        <v>0</v>
      </c>
      <c r="U384" s="42" t="str">
        <f t="shared" si="117"/>
        <v xml:space="preserve"> </v>
      </c>
      <c r="Z384" s="14"/>
    </row>
    <row r="385" spans="1:26" ht="15.75" x14ac:dyDescent="0.25">
      <c r="A385" s="3">
        <v>382</v>
      </c>
      <c r="B385" s="4">
        <f t="shared" si="103"/>
        <v>382</v>
      </c>
      <c r="C385" s="1" t="str">
        <f t="shared" si="104"/>
        <v xml:space="preserve"> </v>
      </c>
      <c r="D385" t="str">
        <f t="shared" si="105"/>
        <v xml:space="preserve"> </v>
      </c>
      <c r="E385" s="1" t="str">
        <f t="shared" si="106"/>
        <v xml:space="preserve"> </v>
      </c>
      <c r="F385" s="1">
        <f t="shared" si="110"/>
        <v>0</v>
      </c>
      <c r="G385" s="1" t="str">
        <f t="shared" si="118"/>
        <v xml:space="preserve"> </v>
      </c>
      <c r="H385" s="42" t="str">
        <f t="shared" si="111"/>
        <v xml:space="preserve"> </v>
      </c>
      <c r="I385" s="1" t="str">
        <f t="shared" si="107"/>
        <v xml:space="preserve"> </v>
      </c>
      <c r="J385" s="1" t="str">
        <f t="shared" si="108"/>
        <v xml:space="preserve"> </v>
      </c>
      <c r="K385" s="1" t="str">
        <f t="shared" si="109"/>
        <v xml:space="preserve"> </v>
      </c>
      <c r="L385" s="7"/>
      <c r="M385">
        <f t="shared" si="112"/>
        <v>0</v>
      </c>
      <c r="N385">
        <f t="shared" si="113"/>
        <v>0</v>
      </c>
      <c r="O385">
        <f t="shared" si="114"/>
        <v>0</v>
      </c>
      <c r="P385" s="1">
        <f t="shared" si="115"/>
        <v>0</v>
      </c>
      <c r="Q385" s="22">
        <f t="shared" si="119"/>
        <v>0</v>
      </c>
      <c r="R385" s="19">
        <f t="shared" si="116"/>
        <v>0</v>
      </c>
      <c r="S385" s="1">
        <f t="shared" si="120"/>
        <v>0</v>
      </c>
      <c r="T385" s="1">
        <f t="shared" si="121"/>
        <v>0</v>
      </c>
      <c r="U385" s="42" t="str">
        <f t="shared" si="117"/>
        <v xml:space="preserve"> </v>
      </c>
      <c r="Z385" s="14"/>
    </row>
    <row r="386" spans="1:26" ht="15.75" x14ac:dyDescent="0.25">
      <c r="A386" s="3">
        <v>383</v>
      </c>
      <c r="B386" s="4">
        <f t="shared" si="103"/>
        <v>383</v>
      </c>
      <c r="C386" s="1" t="str">
        <f t="shared" si="104"/>
        <v xml:space="preserve"> </v>
      </c>
      <c r="D386" t="str">
        <f t="shared" si="105"/>
        <v xml:space="preserve"> </v>
      </c>
      <c r="E386" s="1" t="str">
        <f t="shared" si="106"/>
        <v xml:space="preserve"> </v>
      </c>
      <c r="F386" s="1">
        <f t="shared" si="110"/>
        <v>0</v>
      </c>
      <c r="G386" s="1" t="str">
        <f t="shared" si="118"/>
        <v xml:space="preserve"> </v>
      </c>
      <c r="H386" s="42" t="str">
        <f t="shared" si="111"/>
        <v xml:space="preserve"> </v>
      </c>
      <c r="I386" s="1" t="str">
        <f t="shared" si="107"/>
        <v xml:space="preserve"> </v>
      </c>
      <c r="J386" s="1" t="str">
        <f t="shared" si="108"/>
        <v xml:space="preserve"> </v>
      </c>
      <c r="K386" s="1" t="str">
        <f t="shared" si="109"/>
        <v xml:space="preserve"> </v>
      </c>
      <c r="L386" s="7"/>
      <c r="M386">
        <f t="shared" si="112"/>
        <v>0</v>
      </c>
      <c r="N386">
        <f t="shared" si="113"/>
        <v>0</v>
      </c>
      <c r="O386">
        <f t="shared" si="114"/>
        <v>0</v>
      </c>
      <c r="P386" s="1">
        <f t="shared" si="115"/>
        <v>0</v>
      </c>
      <c r="Q386" s="22">
        <f t="shared" si="119"/>
        <v>0</v>
      </c>
      <c r="R386" s="19">
        <f t="shared" si="116"/>
        <v>0</v>
      </c>
      <c r="S386" s="1">
        <f t="shared" si="120"/>
        <v>0</v>
      </c>
      <c r="T386" s="1">
        <f t="shared" si="121"/>
        <v>0</v>
      </c>
      <c r="U386" s="42" t="str">
        <f t="shared" si="117"/>
        <v xml:space="preserve"> </v>
      </c>
      <c r="Z386" s="14"/>
    </row>
    <row r="387" spans="1:26" ht="15.75" x14ac:dyDescent="0.25">
      <c r="A387" s="3">
        <v>384</v>
      </c>
      <c r="B387" s="4">
        <f t="shared" si="103"/>
        <v>384</v>
      </c>
      <c r="C387" s="1" t="str">
        <f t="shared" si="104"/>
        <v xml:space="preserve"> </v>
      </c>
      <c r="D387" t="str">
        <f t="shared" si="105"/>
        <v xml:space="preserve"> </v>
      </c>
      <c r="E387" s="1" t="str">
        <f t="shared" si="106"/>
        <v xml:space="preserve"> </v>
      </c>
      <c r="F387" s="1">
        <f t="shared" si="110"/>
        <v>0</v>
      </c>
      <c r="G387" s="1" t="str">
        <f t="shared" si="118"/>
        <v xml:space="preserve"> </v>
      </c>
      <c r="H387" s="42" t="str">
        <f t="shared" si="111"/>
        <v xml:space="preserve"> </v>
      </c>
      <c r="I387" s="1" t="str">
        <f t="shared" si="107"/>
        <v xml:space="preserve"> </v>
      </c>
      <c r="J387" s="1" t="str">
        <f t="shared" si="108"/>
        <v xml:space="preserve"> </v>
      </c>
      <c r="K387" s="1" t="str">
        <f t="shared" si="109"/>
        <v xml:space="preserve"> </v>
      </c>
      <c r="L387" s="7"/>
      <c r="M387">
        <f t="shared" si="112"/>
        <v>0</v>
      </c>
      <c r="N387">
        <f t="shared" si="113"/>
        <v>0</v>
      </c>
      <c r="O387">
        <f t="shared" si="114"/>
        <v>0</v>
      </c>
      <c r="P387" s="1">
        <f t="shared" si="115"/>
        <v>0</v>
      </c>
      <c r="Q387" s="22">
        <f t="shared" si="119"/>
        <v>0</v>
      </c>
      <c r="R387" s="19">
        <f t="shared" si="116"/>
        <v>0</v>
      </c>
      <c r="S387" s="1">
        <f t="shared" si="120"/>
        <v>0</v>
      </c>
      <c r="T387" s="1">
        <f t="shared" si="121"/>
        <v>0</v>
      </c>
      <c r="U387" s="42" t="str">
        <f t="shared" si="117"/>
        <v xml:space="preserve"> </v>
      </c>
      <c r="Z387" s="14"/>
    </row>
    <row r="388" spans="1:26" ht="15.75" x14ac:dyDescent="0.25">
      <c r="A388" s="3">
        <v>385</v>
      </c>
      <c r="B388" s="4">
        <f t="shared" ref="B388:B451" si="122">IF(A388=C388," ",A388)</f>
        <v>385</v>
      </c>
      <c r="C388" s="1" t="str">
        <f t="shared" ref="C388:C451" si="123">_xlfn.IFNA(VLOOKUP(A388,$M$4:$N$1002,2,FALSE)," ")</f>
        <v xml:space="preserve"> </v>
      </c>
      <c r="D388" t="str">
        <f t="shared" ref="D388:D451" si="124">_xlfn.IFNA(VLOOKUP(C388,$N$4:$O$1002,2,FALSE)," ")</f>
        <v xml:space="preserve"> </v>
      </c>
      <c r="E388" s="1" t="str">
        <f t="shared" ref="E388:E451" si="125">_xlfn.IFNA(VLOOKUP(C388,$N$4:$U$1002,3,FALSE)," ")</f>
        <v xml:space="preserve"> </v>
      </c>
      <c r="F388" s="1">
        <f t="shared" si="110"/>
        <v>0</v>
      </c>
      <c r="G388" s="1" t="str">
        <f t="shared" si="118"/>
        <v xml:space="preserve"> </v>
      </c>
      <c r="H388" s="42" t="str">
        <f t="shared" si="111"/>
        <v xml:space="preserve"> </v>
      </c>
      <c r="I388" s="1" t="str">
        <f t="shared" ref="I388:I451" si="126">_xlfn.IFNA(VLOOKUP(D388,$O$4:$S$1002,4,FALSE)," ")</f>
        <v xml:space="preserve"> </v>
      </c>
      <c r="J388" s="1" t="str">
        <f t="shared" ref="J388:J451" si="127">_xlfn.IFNA(VLOOKUP(D388,$O$4:$S$1002,5,FALSE)," ")</f>
        <v xml:space="preserve"> </v>
      </c>
      <c r="K388" s="1" t="str">
        <f t="shared" ref="K388:K451" si="128">_xlfn.IFNA(VLOOKUP(D388,$O$4:$T$1002,6,FALSE)," ")</f>
        <v xml:space="preserve"> </v>
      </c>
      <c r="L388" s="7"/>
      <c r="M388">
        <f t="shared" si="112"/>
        <v>0</v>
      </c>
      <c r="N388">
        <f t="shared" si="113"/>
        <v>0</v>
      </c>
      <c r="O388">
        <f t="shared" si="114"/>
        <v>0</v>
      </c>
      <c r="P388" s="1">
        <f t="shared" si="115"/>
        <v>0</v>
      </c>
      <c r="Q388" s="22">
        <f t="shared" si="119"/>
        <v>0</v>
      </c>
      <c r="R388" s="19">
        <f t="shared" si="116"/>
        <v>0</v>
      </c>
      <c r="S388" s="1">
        <f t="shared" si="120"/>
        <v>0</v>
      </c>
      <c r="T388" s="1">
        <f t="shared" si="121"/>
        <v>0</v>
      </c>
      <c r="U388" s="42" t="str">
        <f t="shared" si="117"/>
        <v xml:space="preserve"> </v>
      </c>
      <c r="Z388" s="14"/>
    </row>
    <row r="389" spans="1:26" ht="15.75" x14ac:dyDescent="0.25">
      <c r="A389" s="3">
        <v>386</v>
      </c>
      <c r="B389" s="4">
        <f t="shared" si="122"/>
        <v>386</v>
      </c>
      <c r="C389" s="1" t="str">
        <f t="shared" si="123"/>
        <v xml:space="preserve"> </v>
      </c>
      <c r="D389" t="str">
        <f t="shared" si="124"/>
        <v xml:space="preserve"> </v>
      </c>
      <c r="E389" s="1" t="str">
        <f t="shared" si="125"/>
        <v xml:space="preserve"> </v>
      </c>
      <c r="F389" s="1">
        <f t="shared" ref="F389:F452" si="129">IF(G389="licenza 23 da rinnovare",1,0)</f>
        <v>0</v>
      </c>
      <c r="G389" s="1" t="str">
        <f t="shared" si="118"/>
        <v xml:space="preserve"> </v>
      </c>
      <c r="H389" s="42" t="str">
        <f t="shared" ref="H389:H452" si="130">_xlfn.IFNA(VLOOKUP(C389,$N$4:$W$1002,8,FALSE)," ")</f>
        <v xml:space="preserve"> </v>
      </c>
      <c r="I389" s="1" t="str">
        <f t="shared" si="126"/>
        <v xml:space="preserve"> </v>
      </c>
      <c r="J389" s="1" t="str">
        <f t="shared" si="127"/>
        <v xml:space="preserve"> </v>
      </c>
      <c r="K389" s="1" t="str">
        <f t="shared" si="128"/>
        <v xml:space="preserve"> </v>
      </c>
      <c r="L389" s="7"/>
      <c r="M389">
        <f t="shared" ref="M389:M452" si="131">X389</f>
        <v>0</v>
      </c>
      <c r="N389">
        <f t="shared" ref="N389:N452" si="132">X389</f>
        <v>0</v>
      </c>
      <c r="O389">
        <f t="shared" ref="O389:O452" si="133">Y389</f>
        <v>0</v>
      </c>
      <c r="P389" s="1">
        <f t="shared" ref="P389:P452" si="134">W389</f>
        <v>0</v>
      </c>
      <c r="Q389" s="22">
        <f t="shared" si="119"/>
        <v>0</v>
      </c>
      <c r="R389" s="19">
        <f t="shared" ref="R389:R452" si="135">AA389</f>
        <v>0</v>
      </c>
      <c r="S389" s="1">
        <f t="shared" si="120"/>
        <v>0</v>
      </c>
      <c r="T389" s="1">
        <f t="shared" si="121"/>
        <v>0</v>
      </c>
      <c r="U389" s="42" t="str">
        <f t="shared" ref="U389:U452" si="136">IF(AD389&gt;0,AD389," ")</f>
        <v xml:space="preserve"> </v>
      </c>
      <c r="Z389" s="14"/>
    </row>
    <row r="390" spans="1:26" ht="15.75" x14ac:dyDescent="0.25">
      <c r="A390" s="3">
        <v>387</v>
      </c>
      <c r="B390" s="4">
        <f t="shared" si="122"/>
        <v>387</v>
      </c>
      <c r="C390" s="1" t="str">
        <f t="shared" si="123"/>
        <v xml:space="preserve"> </v>
      </c>
      <c r="D390" t="str">
        <f t="shared" si="124"/>
        <v xml:space="preserve"> </v>
      </c>
      <c r="E390" s="1" t="str">
        <f t="shared" si="125"/>
        <v xml:space="preserve"> </v>
      </c>
      <c r="F390" s="1">
        <f t="shared" si="129"/>
        <v>0</v>
      </c>
      <c r="G390" s="1" t="str">
        <f t="shared" ref="G390:G453" si="137">IF(D390=H390," ","licenza 23 da rinnovare")</f>
        <v xml:space="preserve"> </v>
      </c>
      <c r="H390" s="42" t="str">
        <f t="shared" si="130"/>
        <v xml:space="preserve"> </v>
      </c>
      <c r="I390" s="1" t="str">
        <f t="shared" si="126"/>
        <v xml:space="preserve"> </v>
      </c>
      <c r="J390" s="1" t="str">
        <f t="shared" si="127"/>
        <v xml:space="preserve"> </v>
      </c>
      <c r="K390" s="1" t="str">
        <f t="shared" si="128"/>
        <v xml:space="preserve"> </v>
      </c>
      <c r="L390" s="7"/>
      <c r="M390">
        <f t="shared" si="131"/>
        <v>0</v>
      </c>
      <c r="N390">
        <f t="shared" si="132"/>
        <v>0</v>
      </c>
      <c r="O390">
        <f t="shared" si="133"/>
        <v>0</v>
      </c>
      <c r="P390" s="1">
        <f t="shared" si="134"/>
        <v>0</v>
      </c>
      <c r="Q390" s="22">
        <f t="shared" si="119"/>
        <v>0</v>
      </c>
      <c r="R390" s="19">
        <f t="shared" si="135"/>
        <v>0</v>
      </c>
      <c r="S390" s="1">
        <f t="shared" si="120"/>
        <v>0</v>
      </c>
      <c r="T390" s="1">
        <f t="shared" si="121"/>
        <v>0</v>
      </c>
      <c r="U390" s="42" t="str">
        <f t="shared" si="136"/>
        <v xml:space="preserve"> </v>
      </c>
      <c r="Z390" s="14"/>
    </row>
    <row r="391" spans="1:26" ht="15.75" x14ac:dyDescent="0.25">
      <c r="A391" s="3">
        <v>388</v>
      </c>
      <c r="B391" s="4">
        <f t="shared" si="122"/>
        <v>388</v>
      </c>
      <c r="C391" s="1" t="str">
        <f t="shared" si="123"/>
        <v xml:space="preserve"> </v>
      </c>
      <c r="D391" t="str">
        <f t="shared" si="124"/>
        <v xml:space="preserve"> </v>
      </c>
      <c r="E391" s="1" t="str">
        <f t="shared" si="125"/>
        <v xml:space="preserve"> </v>
      </c>
      <c r="F391" s="1">
        <f t="shared" si="129"/>
        <v>0</v>
      </c>
      <c r="G391" s="1" t="str">
        <f t="shared" si="137"/>
        <v xml:space="preserve"> </v>
      </c>
      <c r="H391" s="42" t="str">
        <f t="shared" si="130"/>
        <v xml:space="preserve"> </v>
      </c>
      <c r="I391" s="1" t="str">
        <f t="shared" si="126"/>
        <v xml:space="preserve"> </v>
      </c>
      <c r="J391" s="1" t="str">
        <f t="shared" si="127"/>
        <v xml:space="preserve"> </v>
      </c>
      <c r="K391" s="1" t="str">
        <f t="shared" si="128"/>
        <v xml:space="preserve"> </v>
      </c>
      <c r="L391" s="7"/>
      <c r="M391">
        <f t="shared" si="131"/>
        <v>0</v>
      </c>
      <c r="N391">
        <f t="shared" si="132"/>
        <v>0</v>
      </c>
      <c r="O391">
        <f t="shared" si="133"/>
        <v>0</v>
      </c>
      <c r="P391" s="1">
        <f t="shared" si="134"/>
        <v>0</v>
      </c>
      <c r="Q391" s="22">
        <f t="shared" si="119"/>
        <v>0</v>
      </c>
      <c r="R391" s="19">
        <f t="shared" si="135"/>
        <v>0</v>
      </c>
      <c r="S391" s="1">
        <f t="shared" si="120"/>
        <v>0</v>
      </c>
      <c r="T391" s="1">
        <f t="shared" si="121"/>
        <v>0</v>
      </c>
      <c r="U391" s="42" t="str">
        <f t="shared" si="136"/>
        <v xml:space="preserve"> </v>
      </c>
      <c r="Z391" s="14"/>
    </row>
    <row r="392" spans="1:26" ht="15.75" x14ac:dyDescent="0.25">
      <c r="A392" s="3">
        <v>389</v>
      </c>
      <c r="B392" s="4">
        <f t="shared" si="122"/>
        <v>389</v>
      </c>
      <c r="C392" s="1" t="str">
        <f t="shared" si="123"/>
        <v xml:space="preserve"> </v>
      </c>
      <c r="D392" t="str">
        <f t="shared" si="124"/>
        <v xml:space="preserve"> </v>
      </c>
      <c r="E392" s="1" t="str">
        <f t="shared" si="125"/>
        <v xml:space="preserve"> </v>
      </c>
      <c r="F392" s="1">
        <f t="shared" si="129"/>
        <v>0</v>
      </c>
      <c r="G392" s="1" t="str">
        <f t="shared" si="137"/>
        <v xml:space="preserve"> </v>
      </c>
      <c r="H392" s="42" t="str">
        <f t="shared" si="130"/>
        <v xml:space="preserve"> </v>
      </c>
      <c r="I392" s="1" t="str">
        <f t="shared" si="126"/>
        <v xml:space="preserve"> </v>
      </c>
      <c r="J392" s="1" t="str">
        <f t="shared" si="127"/>
        <v xml:space="preserve"> </v>
      </c>
      <c r="K392" s="1" t="str">
        <f t="shared" si="128"/>
        <v xml:space="preserve"> </v>
      </c>
      <c r="L392" s="7"/>
      <c r="M392">
        <f t="shared" si="131"/>
        <v>0</v>
      </c>
      <c r="N392">
        <f t="shared" si="132"/>
        <v>0</v>
      </c>
      <c r="O392">
        <f t="shared" si="133"/>
        <v>0</v>
      </c>
      <c r="P392" s="1">
        <f t="shared" si="134"/>
        <v>0</v>
      </c>
      <c r="Q392" s="22">
        <f t="shared" si="119"/>
        <v>0</v>
      </c>
      <c r="R392" s="19">
        <f t="shared" si="135"/>
        <v>0</v>
      </c>
      <c r="S392" s="1">
        <f t="shared" si="120"/>
        <v>0</v>
      </c>
      <c r="T392" s="1">
        <f t="shared" si="121"/>
        <v>0</v>
      </c>
      <c r="U392" s="42" t="str">
        <f t="shared" si="136"/>
        <v xml:space="preserve"> </v>
      </c>
      <c r="Z392" s="14"/>
    </row>
    <row r="393" spans="1:26" ht="15.75" x14ac:dyDescent="0.25">
      <c r="A393" s="3">
        <v>390</v>
      </c>
      <c r="B393" s="4">
        <f t="shared" si="122"/>
        <v>390</v>
      </c>
      <c r="C393" s="1" t="str">
        <f t="shared" si="123"/>
        <v xml:space="preserve"> </v>
      </c>
      <c r="D393" t="str">
        <f t="shared" si="124"/>
        <v xml:space="preserve"> </v>
      </c>
      <c r="E393" s="1" t="str">
        <f t="shared" si="125"/>
        <v xml:space="preserve"> </v>
      </c>
      <c r="F393" s="1">
        <f t="shared" si="129"/>
        <v>0</v>
      </c>
      <c r="G393" s="1" t="str">
        <f t="shared" si="137"/>
        <v xml:space="preserve"> </v>
      </c>
      <c r="H393" s="42" t="str">
        <f t="shared" si="130"/>
        <v xml:space="preserve"> </v>
      </c>
      <c r="I393" s="1" t="str">
        <f t="shared" si="126"/>
        <v xml:space="preserve"> </v>
      </c>
      <c r="J393" s="1" t="str">
        <f t="shared" si="127"/>
        <v xml:space="preserve"> </v>
      </c>
      <c r="K393" s="1" t="str">
        <f t="shared" si="128"/>
        <v xml:space="preserve"> </v>
      </c>
      <c r="L393" s="7"/>
      <c r="M393">
        <f t="shared" si="131"/>
        <v>0</v>
      </c>
      <c r="N393">
        <f t="shared" si="132"/>
        <v>0</v>
      </c>
      <c r="O393">
        <f t="shared" si="133"/>
        <v>0</v>
      </c>
      <c r="P393" s="1">
        <f t="shared" si="134"/>
        <v>0</v>
      </c>
      <c r="Q393" s="22">
        <f t="shared" si="119"/>
        <v>0</v>
      </c>
      <c r="R393" s="19">
        <f t="shared" si="135"/>
        <v>0</v>
      </c>
      <c r="S393" s="1">
        <f t="shared" si="120"/>
        <v>0</v>
      </c>
      <c r="T393" s="1">
        <f t="shared" si="121"/>
        <v>0</v>
      </c>
      <c r="U393" s="42" t="str">
        <f t="shared" si="136"/>
        <v xml:space="preserve"> </v>
      </c>
      <c r="Z393" s="14"/>
    </row>
    <row r="394" spans="1:26" ht="15.75" x14ac:dyDescent="0.25">
      <c r="A394" s="3">
        <v>391</v>
      </c>
      <c r="B394" s="4">
        <f t="shared" si="122"/>
        <v>391</v>
      </c>
      <c r="C394" s="1" t="str">
        <f t="shared" si="123"/>
        <v xml:space="preserve"> </v>
      </c>
      <c r="D394" t="str">
        <f t="shared" si="124"/>
        <v xml:space="preserve"> </v>
      </c>
      <c r="E394" s="1" t="str">
        <f t="shared" si="125"/>
        <v xml:space="preserve"> </v>
      </c>
      <c r="F394" s="1">
        <f t="shared" si="129"/>
        <v>0</v>
      </c>
      <c r="G394" s="1" t="str">
        <f t="shared" si="137"/>
        <v xml:space="preserve"> </v>
      </c>
      <c r="H394" s="42" t="str">
        <f t="shared" si="130"/>
        <v xml:space="preserve"> </v>
      </c>
      <c r="I394" s="1" t="str">
        <f t="shared" si="126"/>
        <v xml:space="preserve"> </v>
      </c>
      <c r="J394" s="1" t="str">
        <f t="shared" si="127"/>
        <v xml:space="preserve"> </v>
      </c>
      <c r="K394" s="1" t="str">
        <f t="shared" si="128"/>
        <v xml:space="preserve"> </v>
      </c>
      <c r="L394" s="7"/>
      <c r="M394">
        <f t="shared" si="131"/>
        <v>0</v>
      </c>
      <c r="N394">
        <f t="shared" si="132"/>
        <v>0</v>
      </c>
      <c r="O394">
        <f t="shared" si="133"/>
        <v>0</v>
      </c>
      <c r="P394" s="1">
        <f t="shared" si="134"/>
        <v>0</v>
      </c>
      <c r="Q394" s="22">
        <f t="shared" si="119"/>
        <v>0</v>
      </c>
      <c r="R394" s="19">
        <f t="shared" si="135"/>
        <v>0</v>
      </c>
      <c r="S394" s="1">
        <f t="shared" si="120"/>
        <v>0</v>
      </c>
      <c r="T394" s="1">
        <f t="shared" si="121"/>
        <v>0</v>
      </c>
      <c r="U394" s="42" t="str">
        <f t="shared" si="136"/>
        <v xml:space="preserve"> </v>
      </c>
      <c r="Z394" s="14"/>
    </row>
    <row r="395" spans="1:26" ht="15.75" x14ac:dyDescent="0.25">
      <c r="A395" s="3">
        <v>392</v>
      </c>
      <c r="B395" s="4">
        <f t="shared" si="122"/>
        <v>392</v>
      </c>
      <c r="C395" s="1" t="str">
        <f t="shared" si="123"/>
        <v xml:space="preserve"> </v>
      </c>
      <c r="D395" t="str">
        <f t="shared" si="124"/>
        <v xml:space="preserve"> </v>
      </c>
      <c r="E395" s="1" t="str">
        <f t="shared" si="125"/>
        <v xml:space="preserve"> </v>
      </c>
      <c r="F395" s="1">
        <f t="shared" si="129"/>
        <v>0</v>
      </c>
      <c r="G395" s="1" t="str">
        <f t="shared" si="137"/>
        <v xml:space="preserve"> </v>
      </c>
      <c r="H395" s="42" t="str">
        <f t="shared" si="130"/>
        <v xml:space="preserve"> </v>
      </c>
      <c r="I395" s="1" t="str">
        <f t="shared" si="126"/>
        <v xml:space="preserve"> </v>
      </c>
      <c r="J395" s="1" t="str">
        <f t="shared" si="127"/>
        <v xml:space="preserve"> </v>
      </c>
      <c r="K395" s="1" t="str">
        <f t="shared" si="128"/>
        <v xml:space="preserve"> </v>
      </c>
      <c r="L395" s="7"/>
      <c r="M395">
        <f t="shared" si="131"/>
        <v>0</v>
      </c>
      <c r="N395">
        <f t="shared" si="132"/>
        <v>0</v>
      </c>
      <c r="O395">
        <f t="shared" si="133"/>
        <v>0</v>
      </c>
      <c r="P395" s="1">
        <f t="shared" si="134"/>
        <v>0</v>
      </c>
      <c r="Q395" s="22">
        <f t="shared" si="119"/>
        <v>0</v>
      </c>
      <c r="R395" s="19">
        <f t="shared" si="135"/>
        <v>0</v>
      </c>
      <c r="S395" s="1">
        <f t="shared" si="120"/>
        <v>0</v>
      </c>
      <c r="T395" s="1">
        <f t="shared" si="121"/>
        <v>0</v>
      </c>
      <c r="U395" s="42" t="str">
        <f t="shared" si="136"/>
        <v xml:space="preserve"> </v>
      </c>
      <c r="Z395" s="14"/>
    </row>
    <row r="396" spans="1:26" ht="15.75" x14ac:dyDescent="0.25">
      <c r="A396" s="3">
        <v>393</v>
      </c>
      <c r="B396" s="4">
        <f t="shared" si="122"/>
        <v>393</v>
      </c>
      <c r="C396" s="1" t="str">
        <f t="shared" si="123"/>
        <v xml:space="preserve"> </v>
      </c>
      <c r="D396" t="str">
        <f t="shared" si="124"/>
        <v xml:space="preserve"> </v>
      </c>
      <c r="E396" s="1" t="str">
        <f t="shared" si="125"/>
        <v xml:space="preserve"> </v>
      </c>
      <c r="F396" s="1">
        <f t="shared" si="129"/>
        <v>0</v>
      </c>
      <c r="G396" s="1" t="str">
        <f t="shared" si="137"/>
        <v xml:space="preserve"> </v>
      </c>
      <c r="H396" s="42" t="str">
        <f t="shared" si="130"/>
        <v xml:space="preserve"> </v>
      </c>
      <c r="I396" s="1" t="str">
        <f t="shared" si="126"/>
        <v xml:space="preserve"> </v>
      </c>
      <c r="J396" s="1" t="str">
        <f t="shared" si="127"/>
        <v xml:space="preserve"> </v>
      </c>
      <c r="K396" s="1" t="str">
        <f t="shared" si="128"/>
        <v xml:space="preserve"> </v>
      </c>
      <c r="L396" s="7"/>
      <c r="M396">
        <f t="shared" si="131"/>
        <v>0</v>
      </c>
      <c r="N396">
        <f t="shared" si="132"/>
        <v>0</v>
      </c>
      <c r="O396">
        <f t="shared" si="133"/>
        <v>0</v>
      </c>
      <c r="P396" s="1">
        <f t="shared" si="134"/>
        <v>0</v>
      </c>
      <c r="Q396" s="22">
        <f t="shared" ref="Q396:Q459" si="138">Z396</f>
        <v>0</v>
      </c>
      <c r="R396" s="19">
        <f t="shared" si="135"/>
        <v>0</v>
      </c>
      <c r="S396" s="1">
        <f t="shared" ref="S396:S459" si="139">AB396</f>
        <v>0</v>
      </c>
      <c r="T396" s="1">
        <f t="shared" ref="T396:T459" si="140">AC396</f>
        <v>0</v>
      </c>
      <c r="U396" s="42" t="str">
        <f t="shared" si="136"/>
        <v xml:space="preserve"> </v>
      </c>
      <c r="Z396" s="14"/>
    </row>
    <row r="397" spans="1:26" ht="15.75" x14ac:dyDescent="0.25">
      <c r="A397" s="3">
        <v>394</v>
      </c>
      <c r="B397" s="4">
        <f t="shared" si="122"/>
        <v>394</v>
      </c>
      <c r="C397" s="1" t="str">
        <f t="shared" si="123"/>
        <v xml:space="preserve"> </v>
      </c>
      <c r="D397" t="str">
        <f t="shared" si="124"/>
        <v xml:space="preserve"> </v>
      </c>
      <c r="E397" s="1" t="str">
        <f t="shared" si="125"/>
        <v xml:space="preserve"> </v>
      </c>
      <c r="F397" s="1">
        <f t="shared" si="129"/>
        <v>0</v>
      </c>
      <c r="G397" s="1" t="str">
        <f t="shared" si="137"/>
        <v xml:space="preserve"> </v>
      </c>
      <c r="H397" s="42" t="str">
        <f t="shared" si="130"/>
        <v xml:space="preserve"> </v>
      </c>
      <c r="I397" s="1" t="str">
        <f t="shared" si="126"/>
        <v xml:space="preserve"> </v>
      </c>
      <c r="J397" s="1" t="str">
        <f t="shared" si="127"/>
        <v xml:space="preserve"> </v>
      </c>
      <c r="K397" s="1" t="str">
        <f t="shared" si="128"/>
        <v xml:space="preserve"> </v>
      </c>
      <c r="L397" s="7"/>
      <c r="M397">
        <f t="shared" si="131"/>
        <v>0</v>
      </c>
      <c r="N397">
        <f t="shared" si="132"/>
        <v>0</v>
      </c>
      <c r="O397">
        <f t="shared" si="133"/>
        <v>0</v>
      </c>
      <c r="P397" s="1">
        <f t="shared" si="134"/>
        <v>0</v>
      </c>
      <c r="Q397" s="22">
        <f t="shared" si="138"/>
        <v>0</v>
      </c>
      <c r="R397" s="19">
        <f t="shared" si="135"/>
        <v>0</v>
      </c>
      <c r="S397" s="1">
        <f t="shared" si="139"/>
        <v>0</v>
      </c>
      <c r="T397" s="1">
        <f t="shared" si="140"/>
        <v>0</v>
      </c>
      <c r="U397" s="42" t="str">
        <f t="shared" si="136"/>
        <v xml:space="preserve"> </v>
      </c>
      <c r="Z397" s="14"/>
    </row>
    <row r="398" spans="1:26" ht="15.75" x14ac:dyDescent="0.25">
      <c r="A398" s="3">
        <v>395</v>
      </c>
      <c r="B398" s="4">
        <f t="shared" si="122"/>
        <v>395</v>
      </c>
      <c r="C398" s="1" t="str">
        <f t="shared" si="123"/>
        <v xml:space="preserve"> </v>
      </c>
      <c r="D398" t="str">
        <f t="shared" si="124"/>
        <v xml:space="preserve"> </v>
      </c>
      <c r="E398" s="1" t="str">
        <f t="shared" si="125"/>
        <v xml:space="preserve"> </v>
      </c>
      <c r="F398" s="1">
        <f t="shared" si="129"/>
        <v>0</v>
      </c>
      <c r="G398" s="1" t="str">
        <f t="shared" si="137"/>
        <v xml:space="preserve"> </v>
      </c>
      <c r="H398" s="42" t="str">
        <f t="shared" si="130"/>
        <v xml:space="preserve"> </v>
      </c>
      <c r="I398" s="1" t="str">
        <f t="shared" si="126"/>
        <v xml:space="preserve"> </v>
      </c>
      <c r="J398" s="1" t="str">
        <f t="shared" si="127"/>
        <v xml:space="preserve"> </v>
      </c>
      <c r="K398" s="1" t="str">
        <f t="shared" si="128"/>
        <v xml:space="preserve"> </v>
      </c>
      <c r="L398" s="7"/>
      <c r="M398">
        <f t="shared" si="131"/>
        <v>0</v>
      </c>
      <c r="N398">
        <f t="shared" si="132"/>
        <v>0</v>
      </c>
      <c r="O398">
        <f t="shared" si="133"/>
        <v>0</v>
      </c>
      <c r="P398" s="1">
        <f t="shared" si="134"/>
        <v>0</v>
      </c>
      <c r="Q398" s="22">
        <f t="shared" si="138"/>
        <v>0</v>
      </c>
      <c r="R398" s="19">
        <f t="shared" si="135"/>
        <v>0</v>
      </c>
      <c r="S398" s="1">
        <f t="shared" si="139"/>
        <v>0</v>
      </c>
      <c r="T398" s="1">
        <f t="shared" si="140"/>
        <v>0</v>
      </c>
      <c r="U398" s="42" t="str">
        <f t="shared" si="136"/>
        <v xml:space="preserve"> </v>
      </c>
      <c r="Z398" s="14"/>
    </row>
    <row r="399" spans="1:26" ht="15.75" x14ac:dyDescent="0.25">
      <c r="A399" s="3">
        <v>396</v>
      </c>
      <c r="B399" s="4">
        <f t="shared" si="122"/>
        <v>396</v>
      </c>
      <c r="C399" s="1" t="str">
        <f t="shared" si="123"/>
        <v xml:space="preserve"> </v>
      </c>
      <c r="D399" t="str">
        <f t="shared" si="124"/>
        <v xml:space="preserve"> </v>
      </c>
      <c r="E399" s="1" t="str">
        <f t="shared" si="125"/>
        <v xml:space="preserve"> </v>
      </c>
      <c r="F399" s="1">
        <f t="shared" si="129"/>
        <v>0</v>
      </c>
      <c r="G399" s="1" t="str">
        <f t="shared" si="137"/>
        <v xml:space="preserve"> </v>
      </c>
      <c r="H399" s="42" t="str">
        <f t="shared" si="130"/>
        <v xml:space="preserve"> </v>
      </c>
      <c r="I399" s="1" t="str">
        <f t="shared" si="126"/>
        <v xml:space="preserve"> </v>
      </c>
      <c r="J399" s="1" t="str">
        <f t="shared" si="127"/>
        <v xml:space="preserve"> </v>
      </c>
      <c r="K399" s="1" t="str">
        <f t="shared" si="128"/>
        <v xml:space="preserve"> </v>
      </c>
      <c r="L399" s="7"/>
      <c r="M399">
        <f t="shared" si="131"/>
        <v>0</v>
      </c>
      <c r="N399">
        <f t="shared" si="132"/>
        <v>0</v>
      </c>
      <c r="O399">
        <f t="shared" si="133"/>
        <v>0</v>
      </c>
      <c r="P399" s="1">
        <f t="shared" si="134"/>
        <v>0</v>
      </c>
      <c r="Q399" s="22">
        <f t="shared" si="138"/>
        <v>0</v>
      </c>
      <c r="R399" s="19">
        <f t="shared" si="135"/>
        <v>0</v>
      </c>
      <c r="S399" s="1">
        <f t="shared" si="139"/>
        <v>0</v>
      </c>
      <c r="T399" s="1">
        <f t="shared" si="140"/>
        <v>0</v>
      </c>
      <c r="U399" s="42" t="str">
        <f t="shared" si="136"/>
        <v xml:space="preserve"> </v>
      </c>
      <c r="Z399" s="14"/>
    </row>
    <row r="400" spans="1:26" ht="15.75" x14ac:dyDescent="0.25">
      <c r="A400" s="3">
        <v>397</v>
      </c>
      <c r="B400" s="4">
        <f t="shared" si="122"/>
        <v>397</v>
      </c>
      <c r="C400" s="1" t="str">
        <f t="shared" si="123"/>
        <v xml:space="preserve"> </v>
      </c>
      <c r="D400" t="str">
        <f t="shared" si="124"/>
        <v xml:space="preserve"> </v>
      </c>
      <c r="E400" s="1" t="str">
        <f t="shared" si="125"/>
        <v xml:space="preserve"> </v>
      </c>
      <c r="F400" s="1">
        <f t="shared" si="129"/>
        <v>0</v>
      </c>
      <c r="G400" s="1" t="str">
        <f t="shared" si="137"/>
        <v xml:space="preserve"> </v>
      </c>
      <c r="H400" s="42" t="str">
        <f t="shared" si="130"/>
        <v xml:space="preserve"> </v>
      </c>
      <c r="I400" s="1" t="str">
        <f t="shared" si="126"/>
        <v xml:space="preserve"> </v>
      </c>
      <c r="J400" s="1" t="str">
        <f t="shared" si="127"/>
        <v xml:space="preserve"> </v>
      </c>
      <c r="K400" s="1" t="str">
        <f t="shared" si="128"/>
        <v xml:space="preserve"> </v>
      </c>
      <c r="L400" s="7"/>
      <c r="M400">
        <f t="shared" si="131"/>
        <v>0</v>
      </c>
      <c r="N400">
        <f t="shared" si="132"/>
        <v>0</v>
      </c>
      <c r="O400">
        <f t="shared" si="133"/>
        <v>0</v>
      </c>
      <c r="P400" s="1">
        <f t="shared" si="134"/>
        <v>0</v>
      </c>
      <c r="Q400" s="22">
        <f t="shared" si="138"/>
        <v>0</v>
      </c>
      <c r="R400" s="19">
        <f t="shared" si="135"/>
        <v>0</v>
      </c>
      <c r="S400" s="1">
        <f t="shared" si="139"/>
        <v>0</v>
      </c>
      <c r="T400" s="1">
        <f t="shared" si="140"/>
        <v>0</v>
      </c>
      <c r="U400" s="42" t="str">
        <f t="shared" si="136"/>
        <v xml:space="preserve"> </v>
      </c>
      <c r="Z400" s="14"/>
    </row>
    <row r="401" spans="1:26" ht="15.75" x14ac:dyDescent="0.25">
      <c r="A401" s="3">
        <v>398</v>
      </c>
      <c r="B401" s="4">
        <f t="shared" si="122"/>
        <v>398</v>
      </c>
      <c r="C401" s="1" t="str">
        <f t="shared" si="123"/>
        <v xml:space="preserve"> </v>
      </c>
      <c r="D401" t="str">
        <f t="shared" si="124"/>
        <v xml:space="preserve"> </v>
      </c>
      <c r="E401" s="1" t="str">
        <f t="shared" si="125"/>
        <v xml:space="preserve"> </v>
      </c>
      <c r="F401" s="1">
        <f t="shared" si="129"/>
        <v>0</v>
      </c>
      <c r="G401" s="1" t="str">
        <f t="shared" si="137"/>
        <v xml:space="preserve"> </v>
      </c>
      <c r="H401" s="42" t="str">
        <f t="shared" si="130"/>
        <v xml:space="preserve"> </v>
      </c>
      <c r="I401" s="1" t="str">
        <f t="shared" si="126"/>
        <v xml:space="preserve"> </v>
      </c>
      <c r="J401" s="1" t="str">
        <f t="shared" si="127"/>
        <v xml:space="preserve"> </v>
      </c>
      <c r="K401" s="1" t="str">
        <f t="shared" si="128"/>
        <v xml:space="preserve"> </v>
      </c>
      <c r="L401" s="7"/>
      <c r="M401">
        <f t="shared" si="131"/>
        <v>0</v>
      </c>
      <c r="N401">
        <f t="shared" si="132"/>
        <v>0</v>
      </c>
      <c r="O401">
        <f t="shared" si="133"/>
        <v>0</v>
      </c>
      <c r="P401" s="1">
        <f t="shared" si="134"/>
        <v>0</v>
      </c>
      <c r="Q401" s="22">
        <f t="shared" si="138"/>
        <v>0</v>
      </c>
      <c r="R401" s="19">
        <f t="shared" si="135"/>
        <v>0</v>
      </c>
      <c r="S401" s="1">
        <f t="shared" si="139"/>
        <v>0</v>
      </c>
      <c r="T401" s="1">
        <f t="shared" si="140"/>
        <v>0</v>
      </c>
      <c r="U401" s="42" t="str">
        <f t="shared" si="136"/>
        <v xml:space="preserve"> </v>
      </c>
      <c r="Z401" s="14"/>
    </row>
    <row r="402" spans="1:26" ht="15.75" x14ac:dyDescent="0.25">
      <c r="A402" s="3">
        <v>399</v>
      </c>
      <c r="B402" s="4">
        <f t="shared" si="122"/>
        <v>399</v>
      </c>
      <c r="C402" s="1" t="str">
        <f t="shared" si="123"/>
        <v xml:space="preserve"> </v>
      </c>
      <c r="D402" t="str">
        <f t="shared" si="124"/>
        <v xml:space="preserve"> </v>
      </c>
      <c r="E402" s="1" t="str">
        <f t="shared" si="125"/>
        <v xml:space="preserve"> </v>
      </c>
      <c r="F402" s="1">
        <f t="shared" si="129"/>
        <v>0</v>
      </c>
      <c r="G402" s="1" t="str">
        <f t="shared" si="137"/>
        <v xml:space="preserve"> </v>
      </c>
      <c r="H402" s="42" t="str">
        <f t="shared" si="130"/>
        <v xml:space="preserve"> </v>
      </c>
      <c r="I402" s="1" t="str">
        <f t="shared" si="126"/>
        <v xml:space="preserve"> </v>
      </c>
      <c r="J402" s="1" t="str">
        <f t="shared" si="127"/>
        <v xml:space="preserve"> </v>
      </c>
      <c r="K402" s="1" t="str">
        <f t="shared" si="128"/>
        <v xml:space="preserve"> </v>
      </c>
      <c r="L402" s="7"/>
      <c r="M402">
        <f t="shared" si="131"/>
        <v>0</v>
      </c>
      <c r="N402">
        <f t="shared" si="132"/>
        <v>0</v>
      </c>
      <c r="O402">
        <f t="shared" si="133"/>
        <v>0</v>
      </c>
      <c r="P402" s="1">
        <f t="shared" si="134"/>
        <v>0</v>
      </c>
      <c r="Q402" s="22">
        <f t="shared" si="138"/>
        <v>0</v>
      </c>
      <c r="R402" s="19">
        <f t="shared" si="135"/>
        <v>0</v>
      </c>
      <c r="S402" s="1">
        <f t="shared" si="139"/>
        <v>0</v>
      </c>
      <c r="T402" s="1">
        <f t="shared" si="140"/>
        <v>0</v>
      </c>
      <c r="U402" s="42" t="str">
        <f t="shared" si="136"/>
        <v xml:space="preserve"> </v>
      </c>
      <c r="Z402" s="14"/>
    </row>
    <row r="403" spans="1:26" ht="15.75" x14ac:dyDescent="0.25">
      <c r="A403" s="3">
        <v>400</v>
      </c>
      <c r="B403" s="4">
        <f t="shared" si="122"/>
        <v>400</v>
      </c>
      <c r="C403" s="1" t="str">
        <f t="shared" si="123"/>
        <v xml:space="preserve"> </v>
      </c>
      <c r="D403" t="str">
        <f t="shared" si="124"/>
        <v xml:space="preserve"> </v>
      </c>
      <c r="E403" s="1" t="str">
        <f t="shared" si="125"/>
        <v xml:space="preserve"> </v>
      </c>
      <c r="F403" s="1">
        <f t="shared" si="129"/>
        <v>0</v>
      </c>
      <c r="G403" s="1" t="str">
        <f t="shared" si="137"/>
        <v xml:space="preserve"> </v>
      </c>
      <c r="H403" s="42" t="str">
        <f t="shared" si="130"/>
        <v xml:space="preserve"> </v>
      </c>
      <c r="I403" s="1" t="str">
        <f t="shared" si="126"/>
        <v xml:space="preserve"> </v>
      </c>
      <c r="J403" s="1" t="str">
        <f t="shared" si="127"/>
        <v xml:space="preserve"> </v>
      </c>
      <c r="K403" s="1" t="str">
        <f t="shared" si="128"/>
        <v xml:space="preserve"> </v>
      </c>
      <c r="L403" s="7"/>
      <c r="M403">
        <f t="shared" si="131"/>
        <v>0</v>
      </c>
      <c r="N403">
        <f t="shared" si="132"/>
        <v>0</v>
      </c>
      <c r="O403">
        <f t="shared" si="133"/>
        <v>0</v>
      </c>
      <c r="P403" s="1">
        <f t="shared" si="134"/>
        <v>0</v>
      </c>
      <c r="Q403" s="22">
        <f t="shared" si="138"/>
        <v>0</v>
      </c>
      <c r="R403" s="19">
        <f t="shared" si="135"/>
        <v>0</v>
      </c>
      <c r="S403" s="1">
        <f t="shared" si="139"/>
        <v>0</v>
      </c>
      <c r="T403" s="1">
        <f t="shared" si="140"/>
        <v>0</v>
      </c>
      <c r="U403" s="42" t="str">
        <f t="shared" si="136"/>
        <v xml:space="preserve"> </v>
      </c>
      <c r="Z403" s="14"/>
    </row>
    <row r="404" spans="1:26" ht="15.75" x14ac:dyDescent="0.25">
      <c r="A404" s="3">
        <v>401</v>
      </c>
      <c r="B404" s="4">
        <f t="shared" si="122"/>
        <v>401</v>
      </c>
      <c r="C404" s="1" t="str">
        <f t="shared" si="123"/>
        <v xml:space="preserve"> </v>
      </c>
      <c r="D404" t="str">
        <f t="shared" si="124"/>
        <v xml:space="preserve"> </v>
      </c>
      <c r="E404" s="1" t="str">
        <f t="shared" si="125"/>
        <v xml:space="preserve"> </v>
      </c>
      <c r="F404" s="1">
        <f t="shared" si="129"/>
        <v>0</v>
      </c>
      <c r="G404" s="1" t="str">
        <f t="shared" si="137"/>
        <v xml:space="preserve"> </v>
      </c>
      <c r="H404" s="42" t="str">
        <f t="shared" si="130"/>
        <v xml:space="preserve"> </v>
      </c>
      <c r="I404" s="1" t="str">
        <f t="shared" si="126"/>
        <v xml:space="preserve"> </v>
      </c>
      <c r="J404" s="1" t="str">
        <f t="shared" si="127"/>
        <v xml:space="preserve"> </v>
      </c>
      <c r="K404" s="1" t="str">
        <f t="shared" si="128"/>
        <v xml:space="preserve"> </v>
      </c>
      <c r="L404" s="7"/>
      <c r="M404">
        <f t="shared" si="131"/>
        <v>0</v>
      </c>
      <c r="N404">
        <f t="shared" si="132"/>
        <v>0</v>
      </c>
      <c r="O404">
        <f t="shared" si="133"/>
        <v>0</v>
      </c>
      <c r="P404" s="1">
        <f t="shared" si="134"/>
        <v>0</v>
      </c>
      <c r="Q404" s="22">
        <f t="shared" si="138"/>
        <v>0</v>
      </c>
      <c r="R404" s="19">
        <f t="shared" si="135"/>
        <v>0</v>
      </c>
      <c r="S404" s="1">
        <f t="shared" si="139"/>
        <v>0</v>
      </c>
      <c r="T404" s="1">
        <f t="shared" si="140"/>
        <v>0</v>
      </c>
      <c r="U404" s="42" t="str">
        <f t="shared" si="136"/>
        <v xml:space="preserve"> </v>
      </c>
      <c r="Z404" s="14"/>
    </row>
    <row r="405" spans="1:26" ht="15.75" x14ac:dyDescent="0.25">
      <c r="A405" s="3">
        <v>402</v>
      </c>
      <c r="B405" s="4">
        <f t="shared" si="122"/>
        <v>402</v>
      </c>
      <c r="C405" s="1" t="str">
        <f t="shared" si="123"/>
        <v xml:space="preserve"> </v>
      </c>
      <c r="D405" t="str">
        <f t="shared" si="124"/>
        <v xml:space="preserve"> </v>
      </c>
      <c r="E405" s="1" t="str">
        <f t="shared" si="125"/>
        <v xml:space="preserve"> </v>
      </c>
      <c r="F405" s="1">
        <f t="shared" si="129"/>
        <v>0</v>
      </c>
      <c r="G405" s="1" t="str">
        <f t="shared" si="137"/>
        <v xml:space="preserve"> </v>
      </c>
      <c r="H405" s="42" t="str">
        <f t="shared" si="130"/>
        <v xml:space="preserve"> </v>
      </c>
      <c r="I405" s="1" t="str">
        <f t="shared" si="126"/>
        <v xml:space="preserve"> </v>
      </c>
      <c r="J405" s="1" t="str">
        <f t="shared" si="127"/>
        <v xml:space="preserve"> </v>
      </c>
      <c r="K405" s="1" t="str">
        <f t="shared" si="128"/>
        <v xml:space="preserve"> </v>
      </c>
      <c r="L405" s="7"/>
      <c r="M405">
        <f t="shared" si="131"/>
        <v>0</v>
      </c>
      <c r="N405">
        <f t="shared" si="132"/>
        <v>0</v>
      </c>
      <c r="O405">
        <f t="shared" si="133"/>
        <v>0</v>
      </c>
      <c r="P405" s="1">
        <f t="shared" si="134"/>
        <v>0</v>
      </c>
      <c r="Q405" s="22">
        <f t="shared" si="138"/>
        <v>0</v>
      </c>
      <c r="R405" s="19">
        <f t="shared" si="135"/>
        <v>0</v>
      </c>
      <c r="S405" s="1">
        <f t="shared" si="139"/>
        <v>0</v>
      </c>
      <c r="T405" s="1">
        <f t="shared" si="140"/>
        <v>0</v>
      </c>
      <c r="U405" s="42" t="str">
        <f t="shared" si="136"/>
        <v xml:space="preserve"> </v>
      </c>
      <c r="Z405" s="14"/>
    </row>
    <row r="406" spans="1:26" ht="15.75" x14ac:dyDescent="0.25">
      <c r="A406" s="3">
        <v>403</v>
      </c>
      <c r="B406" s="4">
        <f t="shared" si="122"/>
        <v>403</v>
      </c>
      <c r="C406" s="1" t="str">
        <f t="shared" si="123"/>
        <v xml:space="preserve"> </v>
      </c>
      <c r="D406" t="str">
        <f t="shared" si="124"/>
        <v xml:space="preserve"> </v>
      </c>
      <c r="E406" s="1" t="str">
        <f t="shared" si="125"/>
        <v xml:space="preserve"> </v>
      </c>
      <c r="F406" s="1">
        <f t="shared" si="129"/>
        <v>0</v>
      </c>
      <c r="G406" s="1" t="str">
        <f t="shared" si="137"/>
        <v xml:space="preserve"> </v>
      </c>
      <c r="H406" s="42" t="str">
        <f t="shared" si="130"/>
        <v xml:space="preserve"> </v>
      </c>
      <c r="I406" s="1" t="str">
        <f t="shared" si="126"/>
        <v xml:space="preserve"> </v>
      </c>
      <c r="J406" s="1" t="str">
        <f t="shared" si="127"/>
        <v xml:space="preserve"> </v>
      </c>
      <c r="K406" s="1" t="str">
        <f t="shared" si="128"/>
        <v xml:space="preserve"> </v>
      </c>
      <c r="L406" s="7"/>
      <c r="M406">
        <f t="shared" si="131"/>
        <v>0</v>
      </c>
      <c r="N406">
        <f t="shared" si="132"/>
        <v>0</v>
      </c>
      <c r="O406">
        <f t="shared" si="133"/>
        <v>0</v>
      </c>
      <c r="P406" s="1">
        <f t="shared" si="134"/>
        <v>0</v>
      </c>
      <c r="Q406" s="22">
        <f t="shared" si="138"/>
        <v>0</v>
      </c>
      <c r="R406" s="19">
        <f t="shared" si="135"/>
        <v>0</v>
      </c>
      <c r="S406" s="1">
        <f t="shared" si="139"/>
        <v>0</v>
      </c>
      <c r="T406" s="1">
        <f t="shared" si="140"/>
        <v>0</v>
      </c>
      <c r="U406" s="42" t="str">
        <f t="shared" si="136"/>
        <v xml:space="preserve"> </v>
      </c>
      <c r="Z406" s="14"/>
    </row>
    <row r="407" spans="1:26" ht="15.75" x14ac:dyDescent="0.25">
      <c r="A407" s="3">
        <v>404</v>
      </c>
      <c r="B407" s="4">
        <f t="shared" si="122"/>
        <v>404</v>
      </c>
      <c r="C407" s="1" t="str">
        <f t="shared" si="123"/>
        <v xml:space="preserve"> </v>
      </c>
      <c r="D407" t="str">
        <f t="shared" si="124"/>
        <v xml:space="preserve"> </v>
      </c>
      <c r="E407" s="1" t="str">
        <f t="shared" si="125"/>
        <v xml:space="preserve"> </v>
      </c>
      <c r="F407" s="1">
        <f t="shared" si="129"/>
        <v>0</v>
      </c>
      <c r="G407" s="1" t="str">
        <f t="shared" si="137"/>
        <v xml:space="preserve"> </v>
      </c>
      <c r="H407" s="42" t="str">
        <f t="shared" si="130"/>
        <v xml:space="preserve"> </v>
      </c>
      <c r="I407" s="1" t="str">
        <f t="shared" si="126"/>
        <v xml:space="preserve"> </v>
      </c>
      <c r="J407" s="1" t="str">
        <f t="shared" si="127"/>
        <v xml:space="preserve"> </v>
      </c>
      <c r="K407" s="1" t="str">
        <f t="shared" si="128"/>
        <v xml:space="preserve"> </v>
      </c>
      <c r="L407" s="7"/>
      <c r="M407">
        <f t="shared" si="131"/>
        <v>0</v>
      </c>
      <c r="N407">
        <f t="shared" si="132"/>
        <v>0</v>
      </c>
      <c r="O407">
        <f t="shared" si="133"/>
        <v>0</v>
      </c>
      <c r="P407" s="1">
        <f t="shared" si="134"/>
        <v>0</v>
      </c>
      <c r="Q407" s="22">
        <f t="shared" si="138"/>
        <v>0</v>
      </c>
      <c r="R407" s="19">
        <f t="shared" si="135"/>
        <v>0</v>
      </c>
      <c r="S407" s="1">
        <f t="shared" si="139"/>
        <v>0</v>
      </c>
      <c r="T407" s="1">
        <f t="shared" si="140"/>
        <v>0</v>
      </c>
      <c r="U407" s="42" t="str">
        <f t="shared" si="136"/>
        <v xml:space="preserve"> </v>
      </c>
      <c r="Z407" s="14"/>
    </row>
    <row r="408" spans="1:26" ht="15.75" x14ac:dyDescent="0.25">
      <c r="A408" s="3">
        <v>405</v>
      </c>
      <c r="B408" s="4">
        <f t="shared" si="122"/>
        <v>405</v>
      </c>
      <c r="C408" s="1" t="str">
        <f t="shared" si="123"/>
        <v xml:space="preserve"> </v>
      </c>
      <c r="D408" t="str">
        <f t="shared" si="124"/>
        <v xml:space="preserve"> </v>
      </c>
      <c r="E408" s="1" t="str">
        <f t="shared" si="125"/>
        <v xml:space="preserve"> </v>
      </c>
      <c r="F408" s="1">
        <f t="shared" si="129"/>
        <v>0</v>
      </c>
      <c r="G408" s="1" t="str">
        <f t="shared" si="137"/>
        <v xml:space="preserve"> </v>
      </c>
      <c r="H408" s="42" t="str">
        <f t="shared" si="130"/>
        <v xml:space="preserve"> </v>
      </c>
      <c r="I408" s="1" t="str">
        <f t="shared" si="126"/>
        <v xml:space="preserve"> </v>
      </c>
      <c r="J408" s="1" t="str">
        <f t="shared" si="127"/>
        <v xml:space="preserve"> </v>
      </c>
      <c r="K408" s="1" t="str">
        <f t="shared" si="128"/>
        <v xml:space="preserve"> </v>
      </c>
      <c r="L408" s="7"/>
      <c r="M408">
        <f t="shared" si="131"/>
        <v>0</v>
      </c>
      <c r="N408">
        <f t="shared" si="132"/>
        <v>0</v>
      </c>
      <c r="O408">
        <f t="shared" si="133"/>
        <v>0</v>
      </c>
      <c r="P408" s="1">
        <f t="shared" si="134"/>
        <v>0</v>
      </c>
      <c r="Q408" s="22">
        <f t="shared" si="138"/>
        <v>0</v>
      </c>
      <c r="R408" s="19">
        <f t="shared" si="135"/>
        <v>0</v>
      </c>
      <c r="S408" s="1">
        <f t="shared" si="139"/>
        <v>0</v>
      </c>
      <c r="T408" s="1">
        <f t="shared" si="140"/>
        <v>0</v>
      </c>
      <c r="U408" s="42" t="str">
        <f t="shared" si="136"/>
        <v xml:space="preserve"> </v>
      </c>
      <c r="Z408" s="14"/>
    </row>
    <row r="409" spans="1:26" ht="15.75" x14ac:dyDescent="0.25">
      <c r="A409" s="3">
        <v>406</v>
      </c>
      <c r="B409" s="4">
        <f t="shared" si="122"/>
        <v>406</v>
      </c>
      <c r="C409" s="1" t="str">
        <f t="shared" si="123"/>
        <v xml:space="preserve"> </v>
      </c>
      <c r="D409" t="str">
        <f t="shared" si="124"/>
        <v xml:space="preserve"> </v>
      </c>
      <c r="E409" s="1" t="str">
        <f t="shared" si="125"/>
        <v xml:space="preserve"> </v>
      </c>
      <c r="F409" s="1">
        <f t="shared" si="129"/>
        <v>0</v>
      </c>
      <c r="G409" s="1" t="str">
        <f t="shared" si="137"/>
        <v xml:space="preserve"> </v>
      </c>
      <c r="H409" s="42" t="str">
        <f t="shared" si="130"/>
        <v xml:space="preserve"> </v>
      </c>
      <c r="I409" s="1" t="str">
        <f t="shared" si="126"/>
        <v xml:space="preserve"> </v>
      </c>
      <c r="J409" s="1" t="str">
        <f t="shared" si="127"/>
        <v xml:space="preserve"> </v>
      </c>
      <c r="K409" s="1" t="str">
        <f t="shared" si="128"/>
        <v xml:space="preserve"> </v>
      </c>
      <c r="L409" s="7"/>
      <c r="M409">
        <f t="shared" si="131"/>
        <v>0</v>
      </c>
      <c r="N409">
        <f t="shared" si="132"/>
        <v>0</v>
      </c>
      <c r="O409">
        <f t="shared" si="133"/>
        <v>0</v>
      </c>
      <c r="P409" s="1">
        <f t="shared" si="134"/>
        <v>0</v>
      </c>
      <c r="Q409" s="22">
        <f t="shared" si="138"/>
        <v>0</v>
      </c>
      <c r="R409" s="19">
        <f t="shared" si="135"/>
        <v>0</v>
      </c>
      <c r="S409" s="1">
        <f t="shared" si="139"/>
        <v>0</v>
      </c>
      <c r="T409" s="1">
        <f t="shared" si="140"/>
        <v>0</v>
      </c>
      <c r="U409" s="42" t="str">
        <f t="shared" si="136"/>
        <v xml:space="preserve"> </v>
      </c>
      <c r="Z409" s="14"/>
    </row>
    <row r="410" spans="1:26" ht="15.75" x14ac:dyDescent="0.25">
      <c r="A410" s="3">
        <v>407</v>
      </c>
      <c r="B410" s="4">
        <f t="shared" si="122"/>
        <v>407</v>
      </c>
      <c r="C410" s="1" t="str">
        <f t="shared" si="123"/>
        <v xml:space="preserve"> </v>
      </c>
      <c r="D410" t="str">
        <f t="shared" si="124"/>
        <v xml:space="preserve"> </v>
      </c>
      <c r="E410" s="1" t="str">
        <f t="shared" si="125"/>
        <v xml:space="preserve"> </v>
      </c>
      <c r="F410" s="1">
        <f t="shared" si="129"/>
        <v>0</v>
      </c>
      <c r="G410" s="1" t="str">
        <f t="shared" si="137"/>
        <v xml:space="preserve"> </v>
      </c>
      <c r="H410" s="42" t="str">
        <f t="shared" si="130"/>
        <v xml:space="preserve"> </v>
      </c>
      <c r="I410" s="1" t="str">
        <f t="shared" si="126"/>
        <v xml:space="preserve"> </v>
      </c>
      <c r="J410" s="1" t="str">
        <f t="shared" si="127"/>
        <v xml:space="preserve"> </v>
      </c>
      <c r="K410" s="1" t="str">
        <f t="shared" si="128"/>
        <v xml:space="preserve"> </v>
      </c>
      <c r="L410" s="7"/>
      <c r="M410">
        <f t="shared" si="131"/>
        <v>0</v>
      </c>
      <c r="N410">
        <f t="shared" si="132"/>
        <v>0</v>
      </c>
      <c r="O410">
        <f t="shared" si="133"/>
        <v>0</v>
      </c>
      <c r="P410" s="1">
        <f t="shared" si="134"/>
        <v>0</v>
      </c>
      <c r="Q410" s="22">
        <f t="shared" si="138"/>
        <v>0</v>
      </c>
      <c r="R410" s="19">
        <f t="shared" si="135"/>
        <v>0</v>
      </c>
      <c r="S410" s="1">
        <f t="shared" si="139"/>
        <v>0</v>
      </c>
      <c r="T410" s="1">
        <f t="shared" si="140"/>
        <v>0</v>
      </c>
      <c r="U410" s="42" t="str">
        <f t="shared" si="136"/>
        <v xml:space="preserve"> </v>
      </c>
      <c r="Z410" s="14"/>
    </row>
    <row r="411" spans="1:26" ht="15.75" x14ac:dyDescent="0.25">
      <c r="A411" s="3">
        <v>408</v>
      </c>
      <c r="B411" s="4">
        <f t="shared" si="122"/>
        <v>408</v>
      </c>
      <c r="C411" s="1" t="str">
        <f t="shared" si="123"/>
        <v xml:space="preserve"> </v>
      </c>
      <c r="D411" t="str">
        <f t="shared" si="124"/>
        <v xml:space="preserve"> </v>
      </c>
      <c r="E411" s="1" t="str">
        <f t="shared" si="125"/>
        <v xml:space="preserve"> </v>
      </c>
      <c r="F411" s="1">
        <f t="shared" si="129"/>
        <v>0</v>
      </c>
      <c r="G411" s="1" t="str">
        <f t="shared" si="137"/>
        <v xml:space="preserve"> </v>
      </c>
      <c r="H411" s="42" t="str">
        <f t="shared" si="130"/>
        <v xml:space="preserve"> </v>
      </c>
      <c r="I411" s="1" t="str">
        <f t="shared" si="126"/>
        <v xml:space="preserve"> </v>
      </c>
      <c r="J411" s="1" t="str">
        <f t="shared" si="127"/>
        <v xml:space="preserve"> </v>
      </c>
      <c r="K411" s="1" t="str">
        <f t="shared" si="128"/>
        <v xml:space="preserve"> </v>
      </c>
      <c r="L411" s="7"/>
      <c r="M411">
        <f t="shared" si="131"/>
        <v>0</v>
      </c>
      <c r="N411">
        <f t="shared" si="132"/>
        <v>0</v>
      </c>
      <c r="O411">
        <f t="shared" si="133"/>
        <v>0</v>
      </c>
      <c r="P411" s="1">
        <f t="shared" si="134"/>
        <v>0</v>
      </c>
      <c r="Q411" s="22">
        <f t="shared" si="138"/>
        <v>0</v>
      </c>
      <c r="R411" s="19">
        <f t="shared" si="135"/>
        <v>0</v>
      </c>
      <c r="S411" s="1">
        <f t="shared" si="139"/>
        <v>0</v>
      </c>
      <c r="T411" s="1">
        <f t="shared" si="140"/>
        <v>0</v>
      </c>
      <c r="U411" s="42" t="str">
        <f t="shared" si="136"/>
        <v xml:space="preserve"> </v>
      </c>
      <c r="Z411" s="14"/>
    </row>
    <row r="412" spans="1:26" ht="15.75" x14ac:dyDescent="0.25">
      <c r="A412" s="3">
        <v>409</v>
      </c>
      <c r="B412" s="4">
        <f t="shared" si="122"/>
        <v>409</v>
      </c>
      <c r="C412" s="1" t="str">
        <f t="shared" si="123"/>
        <v xml:space="preserve"> </v>
      </c>
      <c r="D412" t="str">
        <f t="shared" si="124"/>
        <v xml:space="preserve"> </v>
      </c>
      <c r="E412" s="1" t="str">
        <f t="shared" si="125"/>
        <v xml:space="preserve"> </v>
      </c>
      <c r="F412" s="1">
        <f t="shared" si="129"/>
        <v>0</v>
      </c>
      <c r="G412" s="1" t="str">
        <f t="shared" si="137"/>
        <v xml:space="preserve"> </v>
      </c>
      <c r="H412" s="42" t="str">
        <f t="shared" si="130"/>
        <v xml:space="preserve"> </v>
      </c>
      <c r="I412" s="1" t="str">
        <f t="shared" si="126"/>
        <v xml:space="preserve"> </v>
      </c>
      <c r="J412" s="1" t="str">
        <f t="shared" si="127"/>
        <v xml:space="preserve"> </v>
      </c>
      <c r="K412" s="1" t="str">
        <f t="shared" si="128"/>
        <v xml:space="preserve"> </v>
      </c>
      <c r="L412" s="7"/>
      <c r="M412">
        <f t="shared" si="131"/>
        <v>0</v>
      </c>
      <c r="N412">
        <f t="shared" si="132"/>
        <v>0</v>
      </c>
      <c r="O412">
        <f t="shared" si="133"/>
        <v>0</v>
      </c>
      <c r="P412" s="1">
        <f t="shared" si="134"/>
        <v>0</v>
      </c>
      <c r="Q412" s="22">
        <f t="shared" si="138"/>
        <v>0</v>
      </c>
      <c r="R412" s="19">
        <f t="shared" si="135"/>
        <v>0</v>
      </c>
      <c r="S412" s="1">
        <f t="shared" si="139"/>
        <v>0</v>
      </c>
      <c r="T412" s="1">
        <f t="shared" si="140"/>
        <v>0</v>
      </c>
      <c r="U412" s="42" t="str">
        <f t="shared" si="136"/>
        <v xml:space="preserve"> </v>
      </c>
      <c r="Z412" s="14"/>
    </row>
    <row r="413" spans="1:26" ht="15.75" x14ac:dyDescent="0.25">
      <c r="A413" s="3">
        <v>410</v>
      </c>
      <c r="B413" s="4">
        <f t="shared" si="122"/>
        <v>410</v>
      </c>
      <c r="C413" s="1" t="str">
        <f t="shared" si="123"/>
        <v xml:space="preserve"> </v>
      </c>
      <c r="D413" t="str">
        <f t="shared" si="124"/>
        <v xml:space="preserve"> </v>
      </c>
      <c r="E413" s="1" t="str">
        <f t="shared" si="125"/>
        <v xml:space="preserve"> </v>
      </c>
      <c r="F413" s="1">
        <f t="shared" si="129"/>
        <v>0</v>
      </c>
      <c r="G413" s="1" t="str">
        <f t="shared" si="137"/>
        <v xml:space="preserve"> </v>
      </c>
      <c r="H413" s="42" t="str">
        <f t="shared" si="130"/>
        <v xml:space="preserve"> </v>
      </c>
      <c r="I413" s="1" t="str">
        <f t="shared" si="126"/>
        <v xml:space="preserve"> </v>
      </c>
      <c r="J413" s="1" t="str">
        <f t="shared" si="127"/>
        <v xml:space="preserve"> </v>
      </c>
      <c r="K413" s="1" t="str">
        <f t="shared" si="128"/>
        <v xml:space="preserve"> </v>
      </c>
      <c r="L413" s="7"/>
      <c r="M413">
        <f t="shared" si="131"/>
        <v>0</v>
      </c>
      <c r="N413">
        <f t="shared" si="132"/>
        <v>0</v>
      </c>
      <c r="O413">
        <f t="shared" si="133"/>
        <v>0</v>
      </c>
      <c r="P413" s="1">
        <f t="shared" si="134"/>
        <v>0</v>
      </c>
      <c r="Q413" s="22">
        <f t="shared" si="138"/>
        <v>0</v>
      </c>
      <c r="R413" s="19">
        <f t="shared" si="135"/>
        <v>0</v>
      </c>
      <c r="S413" s="1">
        <f t="shared" si="139"/>
        <v>0</v>
      </c>
      <c r="T413" s="1">
        <f t="shared" si="140"/>
        <v>0</v>
      </c>
      <c r="U413" s="42" t="str">
        <f t="shared" si="136"/>
        <v xml:space="preserve"> </v>
      </c>
      <c r="Z413" s="14"/>
    </row>
    <row r="414" spans="1:26" ht="15.75" x14ac:dyDescent="0.25">
      <c r="A414" s="3">
        <v>411</v>
      </c>
      <c r="B414" s="4">
        <f t="shared" si="122"/>
        <v>411</v>
      </c>
      <c r="C414" s="1" t="str">
        <f t="shared" si="123"/>
        <v xml:space="preserve"> </v>
      </c>
      <c r="D414" t="str">
        <f t="shared" si="124"/>
        <v xml:space="preserve"> </v>
      </c>
      <c r="E414" s="1" t="str">
        <f t="shared" si="125"/>
        <v xml:space="preserve"> </v>
      </c>
      <c r="F414" s="1">
        <f t="shared" si="129"/>
        <v>0</v>
      </c>
      <c r="G414" s="1" t="str">
        <f t="shared" si="137"/>
        <v xml:space="preserve"> </v>
      </c>
      <c r="H414" s="42" t="str">
        <f t="shared" si="130"/>
        <v xml:space="preserve"> </v>
      </c>
      <c r="I414" s="1" t="str">
        <f t="shared" si="126"/>
        <v xml:space="preserve"> </v>
      </c>
      <c r="J414" s="1" t="str">
        <f t="shared" si="127"/>
        <v xml:space="preserve"> </v>
      </c>
      <c r="K414" s="1" t="str">
        <f t="shared" si="128"/>
        <v xml:space="preserve"> </v>
      </c>
      <c r="L414" s="7"/>
      <c r="M414">
        <f t="shared" si="131"/>
        <v>0</v>
      </c>
      <c r="N414">
        <f t="shared" si="132"/>
        <v>0</v>
      </c>
      <c r="O414">
        <f t="shared" si="133"/>
        <v>0</v>
      </c>
      <c r="P414" s="1">
        <f t="shared" si="134"/>
        <v>0</v>
      </c>
      <c r="Q414" s="22">
        <f t="shared" si="138"/>
        <v>0</v>
      </c>
      <c r="R414" s="19">
        <f t="shared" si="135"/>
        <v>0</v>
      </c>
      <c r="S414" s="1">
        <f t="shared" si="139"/>
        <v>0</v>
      </c>
      <c r="T414" s="1">
        <f t="shared" si="140"/>
        <v>0</v>
      </c>
      <c r="U414" s="42" t="str">
        <f t="shared" si="136"/>
        <v xml:space="preserve"> </v>
      </c>
      <c r="Z414" s="14"/>
    </row>
    <row r="415" spans="1:26" ht="15.75" x14ac:dyDescent="0.25">
      <c r="A415" s="3">
        <v>412</v>
      </c>
      <c r="B415" s="4">
        <f t="shared" si="122"/>
        <v>412</v>
      </c>
      <c r="C415" s="1" t="str">
        <f t="shared" si="123"/>
        <v xml:space="preserve"> </v>
      </c>
      <c r="D415" t="str">
        <f t="shared" si="124"/>
        <v xml:space="preserve"> </v>
      </c>
      <c r="E415" s="1" t="str">
        <f t="shared" si="125"/>
        <v xml:space="preserve"> </v>
      </c>
      <c r="F415" s="1">
        <f t="shared" si="129"/>
        <v>0</v>
      </c>
      <c r="G415" s="1" t="str">
        <f t="shared" si="137"/>
        <v xml:space="preserve"> </v>
      </c>
      <c r="H415" s="42" t="str">
        <f t="shared" si="130"/>
        <v xml:space="preserve"> </v>
      </c>
      <c r="I415" s="1" t="str">
        <f t="shared" si="126"/>
        <v xml:space="preserve"> </v>
      </c>
      <c r="J415" s="1" t="str">
        <f t="shared" si="127"/>
        <v xml:space="preserve"> </v>
      </c>
      <c r="K415" s="1" t="str">
        <f t="shared" si="128"/>
        <v xml:space="preserve"> </v>
      </c>
      <c r="L415" s="7"/>
      <c r="M415">
        <f t="shared" si="131"/>
        <v>0</v>
      </c>
      <c r="N415">
        <f t="shared" si="132"/>
        <v>0</v>
      </c>
      <c r="O415">
        <f t="shared" si="133"/>
        <v>0</v>
      </c>
      <c r="P415" s="1">
        <f t="shared" si="134"/>
        <v>0</v>
      </c>
      <c r="Q415" s="22">
        <f t="shared" si="138"/>
        <v>0</v>
      </c>
      <c r="R415" s="19">
        <f t="shared" si="135"/>
        <v>0</v>
      </c>
      <c r="S415" s="1">
        <f t="shared" si="139"/>
        <v>0</v>
      </c>
      <c r="T415" s="1">
        <f t="shared" si="140"/>
        <v>0</v>
      </c>
      <c r="U415" s="42" t="str">
        <f t="shared" si="136"/>
        <v xml:space="preserve"> </v>
      </c>
      <c r="Z415" s="14"/>
    </row>
    <row r="416" spans="1:26" ht="15.75" x14ac:dyDescent="0.25">
      <c r="A416" s="3">
        <v>413</v>
      </c>
      <c r="B416" s="4">
        <f t="shared" si="122"/>
        <v>413</v>
      </c>
      <c r="C416" s="1" t="str">
        <f t="shared" si="123"/>
        <v xml:space="preserve"> </v>
      </c>
      <c r="D416" t="str">
        <f t="shared" si="124"/>
        <v xml:space="preserve"> </v>
      </c>
      <c r="E416" s="1" t="str">
        <f t="shared" si="125"/>
        <v xml:space="preserve"> </v>
      </c>
      <c r="F416" s="1">
        <f t="shared" si="129"/>
        <v>0</v>
      </c>
      <c r="G416" s="1" t="str">
        <f t="shared" si="137"/>
        <v xml:space="preserve"> </v>
      </c>
      <c r="H416" s="42" t="str">
        <f t="shared" si="130"/>
        <v xml:space="preserve"> </v>
      </c>
      <c r="I416" s="1" t="str">
        <f t="shared" si="126"/>
        <v xml:space="preserve"> </v>
      </c>
      <c r="J416" s="1" t="str">
        <f t="shared" si="127"/>
        <v xml:space="preserve"> </v>
      </c>
      <c r="K416" s="1" t="str">
        <f t="shared" si="128"/>
        <v xml:space="preserve"> </v>
      </c>
      <c r="L416" s="7"/>
      <c r="M416">
        <f t="shared" si="131"/>
        <v>0</v>
      </c>
      <c r="N416">
        <f t="shared" si="132"/>
        <v>0</v>
      </c>
      <c r="O416">
        <f t="shared" si="133"/>
        <v>0</v>
      </c>
      <c r="P416" s="1">
        <f t="shared" si="134"/>
        <v>0</v>
      </c>
      <c r="Q416" s="22">
        <f t="shared" si="138"/>
        <v>0</v>
      </c>
      <c r="R416" s="19">
        <f t="shared" si="135"/>
        <v>0</v>
      </c>
      <c r="S416" s="1">
        <f t="shared" si="139"/>
        <v>0</v>
      </c>
      <c r="T416" s="1">
        <f t="shared" si="140"/>
        <v>0</v>
      </c>
      <c r="U416" s="42" t="str">
        <f t="shared" si="136"/>
        <v xml:space="preserve"> </v>
      </c>
      <c r="Z416" s="14"/>
    </row>
    <row r="417" spans="1:26" ht="15.75" x14ac:dyDescent="0.25">
      <c r="A417" s="3">
        <v>414</v>
      </c>
      <c r="B417" s="4">
        <f t="shared" si="122"/>
        <v>414</v>
      </c>
      <c r="C417" s="1" t="str">
        <f t="shared" si="123"/>
        <v xml:space="preserve"> </v>
      </c>
      <c r="D417" t="str">
        <f t="shared" si="124"/>
        <v xml:space="preserve"> </v>
      </c>
      <c r="E417" s="1" t="str">
        <f t="shared" si="125"/>
        <v xml:space="preserve"> </v>
      </c>
      <c r="F417" s="1">
        <f t="shared" si="129"/>
        <v>0</v>
      </c>
      <c r="G417" s="1" t="str">
        <f t="shared" si="137"/>
        <v xml:space="preserve"> </v>
      </c>
      <c r="H417" s="42" t="str">
        <f t="shared" si="130"/>
        <v xml:space="preserve"> </v>
      </c>
      <c r="I417" s="1" t="str">
        <f t="shared" si="126"/>
        <v xml:space="preserve"> </v>
      </c>
      <c r="J417" s="1" t="str">
        <f t="shared" si="127"/>
        <v xml:space="preserve"> </v>
      </c>
      <c r="K417" s="1" t="str">
        <f t="shared" si="128"/>
        <v xml:space="preserve"> </v>
      </c>
      <c r="L417" s="7"/>
      <c r="M417">
        <f t="shared" si="131"/>
        <v>0</v>
      </c>
      <c r="N417">
        <f t="shared" si="132"/>
        <v>0</v>
      </c>
      <c r="O417">
        <f t="shared" si="133"/>
        <v>0</v>
      </c>
      <c r="P417" s="1">
        <f t="shared" si="134"/>
        <v>0</v>
      </c>
      <c r="Q417" s="22">
        <f t="shared" si="138"/>
        <v>0</v>
      </c>
      <c r="R417" s="19">
        <f t="shared" si="135"/>
        <v>0</v>
      </c>
      <c r="S417" s="1">
        <f t="shared" si="139"/>
        <v>0</v>
      </c>
      <c r="T417" s="1">
        <f t="shared" si="140"/>
        <v>0</v>
      </c>
      <c r="U417" s="42" t="str">
        <f t="shared" si="136"/>
        <v xml:space="preserve"> </v>
      </c>
      <c r="Z417" s="14"/>
    </row>
    <row r="418" spans="1:26" ht="15.75" x14ac:dyDescent="0.25">
      <c r="A418" s="3">
        <v>415</v>
      </c>
      <c r="B418" s="4">
        <f t="shared" si="122"/>
        <v>415</v>
      </c>
      <c r="C418" s="1" t="str">
        <f t="shared" si="123"/>
        <v xml:space="preserve"> </v>
      </c>
      <c r="D418" t="str">
        <f t="shared" si="124"/>
        <v xml:space="preserve"> </v>
      </c>
      <c r="E418" s="1" t="str">
        <f t="shared" si="125"/>
        <v xml:space="preserve"> </v>
      </c>
      <c r="F418" s="1">
        <f t="shared" si="129"/>
        <v>0</v>
      </c>
      <c r="G418" s="1" t="str">
        <f t="shared" si="137"/>
        <v xml:space="preserve"> </v>
      </c>
      <c r="H418" s="42" t="str">
        <f t="shared" si="130"/>
        <v xml:space="preserve"> </v>
      </c>
      <c r="I418" s="1" t="str">
        <f t="shared" si="126"/>
        <v xml:space="preserve"> </v>
      </c>
      <c r="J418" s="1" t="str">
        <f t="shared" si="127"/>
        <v xml:space="preserve"> </v>
      </c>
      <c r="K418" s="1" t="str">
        <f t="shared" si="128"/>
        <v xml:space="preserve"> </v>
      </c>
      <c r="L418" s="7"/>
      <c r="M418">
        <f t="shared" si="131"/>
        <v>0</v>
      </c>
      <c r="N418">
        <f t="shared" si="132"/>
        <v>0</v>
      </c>
      <c r="O418">
        <f t="shared" si="133"/>
        <v>0</v>
      </c>
      <c r="P418" s="1">
        <f t="shared" si="134"/>
        <v>0</v>
      </c>
      <c r="Q418" s="22">
        <f t="shared" si="138"/>
        <v>0</v>
      </c>
      <c r="R418" s="19">
        <f t="shared" si="135"/>
        <v>0</v>
      </c>
      <c r="S418" s="1">
        <f t="shared" si="139"/>
        <v>0</v>
      </c>
      <c r="T418" s="1">
        <f t="shared" si="140"/>
        <v>0</v>
      </c>
      <c r="U418" s="42" t="str">
        <f t="shared" si="136"/>
        <v xml:space="preserve"> </v>
      </c>
      <c r="Z418" s="14"/>
    </row>
    <row r="419" spans="1:26" ht="15.75" x14ac:dyDescent="0.25">
      <c r="A419" s="3">
        <v>416</v>
      </c>
      <c r="B419" s="4">
        <f t="shared" si="122"/>
        <v>416</v>
      </c>
      <c r="C419" s="1" t="str">
        <f t="shared" si="123"/>
        <v xml:space="preserve"> </v>
      </c>
      <c r="D419" t="str">
        <f t="shared" si="124"/>
        <v xml:space="preserve"> </v>
      </c>
      <c r="E419" s="1" t="str">
        <f t="shared" si="125"/>
        <v xml:space="preserve"> </v>
      </c>
      <c r="F419" s="1">
        <f t="shared" si="129"/>
        <v>0</v>
      </c>
      <c r="G419" s="1" t="str">
        <f t="shared" si="137"/>
        <v xml:space="preserve"> </v>
      </c>
      <c r="H419" s="42" t="str">
        <f t="shared" si="130"/>
        <v xml:space="preserve"> </v>
      </c>
      <c r="I419" s="1" t="str">
        <f t="shared" si="126"/>
        <v xml:space="preserve"> </v>
      </c>
      <c r="J419" s="1" t="str">
        <f t="shared" si="127"/>
        <v xml:space="preserve"> </v>
      </c>
      <c r="K419" s="1" t="str">
        <f t="shared" si="128"/>
        <v xml:space="preserve"> </v>
      </c>
      <c r="L419" s="7"/>
      <c r="M419">
        <f t="shared" si="131"/>
        <v>0</v>
      </c>
      <c r="N419">
        <f t="shared" si="132"/>
        <v>0</v>
      </c>
      <c r="O419">
        <f t="shared" si="133"/>
        <v>0</v>
      </c>
      <c r="P419" s="1">
        <f t="shared" si="134"/>
        <v>0</v>
      </c>
      <c r="Q419" s="22">
        <f t="shared" si="138"/>
        <v>0</v>
      </c>
      <c r="R419" s="19">
        <f t="shared" si="135"/>
        <v>0</v>
      </c>
      <c r="S419" s="1">
        <f t="shared" si="139"/>
        <v>0</v>
      </c>
      <c r="T419" s="1">
        <f t="shared" si="140"/>
        <v>0</v>
      </c>
      <c r="U419" s="42" t="str">
        <f t="shared" si="136"/>
        <v xml:space="preserve"> </v>
      </c>
      <c r="Z419" s="14"/>
    </row>
    <row r="420" spans="1:26" ht="15.75" x14ac:dyDescent="0.25">
      <c r="A420" s="3">
        <v>417</v>
      </c>
      <c r="B420" s="4">
        <f t="shared" si="122"/>
        <v>417</v>
      </c>
      <c r="C420" s="1" t="str">
        <f t="shared" si="123"/>
        <v xml:space="preserve"> </v>
      </c>
      <c r="D420" t="str">
        <f t="shared" si="124"/>
        <v xml:space="preserve"> </v>
      </c>
      <c r="E420" s="1" t="str">
        <f t="shared" si="125"/>
        <v xml:space="preserve"> </v>
      </c>
      <c r="F420" s="1">
        <f t="shared" si="129"/>
        <v>0</v>
      </c>
      <c r="G420" s="1" t="str">
        <f t="shared" si="137"/>
        <v xml:space="preserve"> </v>
      </c>
      <c r="H420" s="42" t="str">
        <f t="shared" si="130"/>
        <v xml:space="preserve"> </v>
      </c>
      <c r="I420" s="1" t="str">
        <f t="shared" si="126"/>
        <v xml:space="preserve"> </v>
      </c>
      <c r="J420" s="1" t="str">
        <f t="shared" si="127"/>
        <v xml:space="preserve"> </v>
      </c>
      <c r="K420" s="1" t="str">
        <f t="shared" si="128"/>
        <v xml:space="preserve"> </v>
      </c>
      <c r="L420" s="7"/>
      <c r="M420">
        <f t="shared" si="131"/>
        <v>0</v>
      </c>
      <c r="N420">
        <f t="shared" si="132"/>
        <v>0</v>
      </c>
      <c r="O420">
        <f t="shared" si="133"/>
        <v>0</v>
      </c>
      <c r="P420" s="1">
        <f t="shared" si="134"/>
        <v>0</v>
      </c>
      <c r="Q420" s="22">
        <f t="shared" si="138"/>
        <v>0</v>
      </c>
      <c r="R420" s="19">
        <f t="shared" si="135"/>
        <v>0</v>
      </c>
      <c r="S420" s="1">
        <f t="shared" si="139"/>
        <v>0</v>
      </c>
      <c r="T420" s="1">
        <f t="shared" si="140"/>
        <v>0</v>
      </c>
      <c r="U420" s="42" t="str">
        <f t="shared" si="136"/>
        <v xml:space="preserve"> </v>
      </c>
      <c r="Z420" s="14"/>
    </row>
    <row r="421" spans="1:26" ht="15.75" x14ac:dyDescent="0.25">
      <c r="A421" s="3">
        <v>418</v>
      </c>
      <c r="B421" s="4">
        <f t="shared" si="122"/>
        <v>418</v>
      </c>
      <c r="C421" s="1" t="str">
        <f t="shared" si="123"/>
        <v xml:space="preserve"> </v>
      </c>
      <c r="D421" t="str">
        <f t="shared" si="124"/>
        <v xml:space="preserve"> </v>
      </c>
      <c r="E421" s="1" t="str">
        <f t="shared" si="125"/>
        <v xml:space="preserve"> </v>
      </c>
      <c r="F421" s="1">
        <f t="shared" si="129"/>
        <v>0</v>
      </c>
      <c r="G421" s="1" t="str">
        <f t="shared" si="137"/>
        <v xml:space="preserve"> </v>
      </c>
      <c r="H421" s="42" t="str">
        <f t="shared" si="130"/>
        <v xml:space="preserve"> </v>
      </c>
      <c r="I421" s="1" t="str">
        <f t="shared" si="126"/>
        <v xml:space="preserve"> </v>
      </c>
      <c r="J421" s="1" t="str">
        <f t="shared" si="127"/>
        <v xml:space="preserve"> </v>
      </c>
      <c r="K421" s="1" t="str">
        <f t="shared" si="128"/>
        <v xml:space="preserve"> </v>
      </c>
      <c r="L421" s="7"/>
      <c r="M421">
        <f t="shared" si="131"/>
        <v>0</v>
      </c>
      <c r="N421">
        <f t="shared" si="132"/>
        <v>0</v>
      </c>
      <c r="O421">
        <f t="shared" si="133"/>
        <v>0</v>
      </c>
      <c r="P421" s="1">
        <f t="shared" si="134"/>
        <v>0</v>
      </c>
      <c r="Q421" s="22">
        <f t="shared" si="138"/>
        <v>0</v>
      </c>
      <c r="R421" s="19">
        <f t="shared" si="135"/>
        <v>0</v>
      </c>
      <c r="S421" s="1">
        <f t="shared" si="139"/>
        <v>0</v>
      </c>
      <c r="T421" s="1">
        <f t="shared" si="140"/>
        <v>0</v>
      </c>
      <c r="U421" s="42" t="str">
        <f t="shared" si="136"/>
        <v xml:space="preserve"> </v>
      </c>
      <c r="Z421" s="14"/>
    </row>
    <row r="422" spans="1:26" ht="15.75" x14ac:dyDescent="0.25">
      <c r="A422" s="3">
        <v>419</v>
      </c>
      <c r="B422" s="4">
        <f t="shared" si="122"/>
        <v>419</v>
      </c>
      <c r="C422" s="1" t="str">
        <f t="shared" si="123"/>
        <v xml:space="preserve"> </v>
      </c>
      <c r="D422" t="str">
        <f t="shared" si="124"/>
        <v xml:space="preserve"> </v>
      </c>
      <c r="E422" s="1" t="str">
        <f t="shared" si="125"/>
        <v xml:space="preserve"> </v>
      </c>
      <c r="F422" s="1">
        <f t="shared" si="129"/>
        <v>0</v>
      </c>
      <c r="G422" s="1" t="str">
        <f t="shared" si="137"/>
        <v xml:space="preserve"> </v>
      </c>
      <c r="H422" s="42" t="str">
        <f t="shared" si="130"/>
        <v xml:space="preserve"> </v>
      </c>
      <c r="I422" s="1" t="str">
        <f t="shared" si="126"/>
        <v xml:space="preserve"> </v>
      </c>
      <c r="J422" s="1" t="str">
        <f t="shared" si="127"/>
        <v xml:space="preserve"> </v>
      </c>
      <c r="K422" s="1" t="str">
        <f t="shared" si="128"/>
        <v xml:space="preserve"> </v>
      </c>
      <c r="L422" s="7"/>
      <c r="M422">
        <f t="shared" si="131"/>
        <v>0</v>
      </c>
      <c r="N422">
        <f t="shared" si="132"/>
        <v>0</v>
      </c>
      <c r="O422">
        <f t="shared" si="133"/>
        <v>0</v>
      </c>
      <c r="P422" s="1">
        <f t="shared" si="134"/>
        <v>0</v>
      </c>
      <c r="Q422" s="22">
        <f t="shared" si="138"/>
        <v>0</v>
      </c>
      <c r="R422" s="19">
        <f t="shared" si="135"/>
        <v>0</v>
      </c>
      <c r="S422" s="1">
        <f t="shared" si="139"/>
        <v>0</v>
      </c>
      <c r="T422" s="1">
        <f t="shared" si="140"/>
        <v>0</v>
      </c>
      <c r="U422" s="42" t="str">
        <f t="shared" si="136"/>
        <v xml:space="preserve"> </v>
      </c>
      <c r="Z422" s="14"/>
    </row>
    <row r="423" spans="1:26" ht="15.75" x14ac:dyDescent="0.25">
      <c r="A423" s="3">
        <v>420</v>
      </c>
      <c r="B423" s="4">
        <f t="shared" si="122"/>
        <v>420</v>
      </c>
      <c r="C423" s="1" t="str">
        <f t="shared" si="123"/>
        <v xml:space="preserve"> </v>
      </c>
      <c r="D423" t="str">
        <f t="shared" si="124"/>
        <v xml:space="preserve"> </v>
      </c>
      <c r="E423" s="1" t="str">
        <f t="shared" si="125"/>
        <v xml:space="preserve"> </v>
      </c>
      <c r="F423" s="1">
        <f t="shared" si="129"/>
        <v>0</v>
      </c>
      <c r="G423" s="1" t="str">
        <f t="shared" si="137"/>
        <v xml:space="preserve"> </v>
      </c>
      <c r="H423" s="42" t="str">
        <f t="shared" si="130"/>
        <v xml:space="preserve"> </v>
      </c>
      <c r="I423" s="1" t="str">
        <f t="shared" si="126"/>
        <v xml:space="preserve"> </v>
      </c>
      <c r="J423" s="1" t="str">
        <f t="shared" si="127"/>
        <v xml:space="preserve"> </v>
      </c>
      <c r="K423" s="1" t="str">
        <f t="shared" si="128"/>
        <v xml:space="preserve"> </v>
      </c>
      <c r="L423" s="7"/>
      <c r="M423">
        <f t="shared" si="131"/>
        <v>0</v>
      </c>
      <c r="N423">
        <f t="shared" si="132"/>
        <v>0</v>
      </c>
      <c r="O423">
        <f t="shared" si="133"/>
        <v>0</v>
      </c>
      <c r="P423" s="1">
        <f t="shared" si="134"/>
        <v>0</v>
      </c>
      <c r="Q423" s="22">
        <f t="shared" si="138"/>
        <v>0</v>
      </c>
      <c r="R423" s="19">
        <f t="shared" si="135"/>
        <v>0</v>
      </c>
      <c r="S423" s="1">
        <f t="shared" si="139"/>
        <v>0</v>
      </c>
      <c r="T423" s="1">
        <f t="shared" si="140"/>
        <v>0</v>
      </c>
      <c r="U423" s="42" t="str">
        <f t="shared" si="136"/>
        <v xml:space="preserve"> </v>
      </c>
      <c r="Z423" s="14"/>
    </row>
    <row r="424" spans="1:26" ht="15.75" x14ac:dyDescent="0.25">
      <c r="A424" s="3">
        <v>421</v>
      </c>
      <c r="B424" s="4">
        <f t="shared" si="122"/>
        <v>421</v>
      </c>
      <c r="C424" s="1" t="str">
        <f t="shared" si="123"/>
        <v xml:space="preserve"> </v>
      </c>
      <c r="D424" t="str">
        <f t="shared" si="124"/>
        <v xml:space="preserve"> </v>
      </c>
      <c r="E424" s="1" t="str">
        <f t="shared" si="125"/>
        <v xml:space="preserve"> </v>
      </c>
      <c r="F424" s="1">
        <f t="shared" si="129"/>
        <v>0</v>
      </c>
      <c r="G424" s="1" t="str">
        <f t="shared" si="137"/>
        <v xml:space="preserve"> </v>
      </c>
      <c r="H424" s="42" t="str">
        <f t="shared" si="130"/>
        <v xml:space="preserve"> </v>
      </c>
      <c r="I424" s="1" t="str">
        <f t="shared" si="126"/>
        <v xml:space="preserve"> </v>
      </c>
      <c r="J424" s="1" t="str">
        <f t="shared" si="127"/>
        <v xml:space="preserve"> </v>
      </c>
      <c r="K424" s="1" t="str">
        <f t="shared" si="128"/>
        <v xml:space="preserve"> </v>
      </c>
      <c r="L424" s="7"/>
      <c r="M424">
        <f t="shared" si="131"/>
        <v>0</v>
      </c>
      <c r="N424">
        <f t="shared" si="132"/>
        <v>0</v>
      </c>
      <c r="O424">
        <f t="shared" si="133"/>
        <v>0</v>
      </c>
      <c r="P424" s="1">
        <f t="shared" si="134"/>
        <v>0</v>
      </c>
      <c r="Q424" s="22">
        <f t="shared" si="138"/>
        <v>0</v>
      </c>
      <c r="R424" s="19">
        <f t="shared" si="135"/>
        <v>0</v>
      </c>
      <c r="S424" s="1">
        <f t="shared" si="139"/>
        <v>0</v>
      </c>
      <c r="T424" s="1">
        <f t="shared" si="140"/>
        <v>0</v>
      </c>
      <c r="U424" s="42" t="str">
        <f t="shared" si="136"/>
        <v xml:space="preserve"> </v>
      </c>
      <c r="Z424" s="14"/>
    </row>
    <row r="425" spans="1:26" ht="15.75" x14ac:dyDescent="0.25">
      <c r="A425" s="3">
        <v>422</v>
      </c>
      <c r="B425" s="4">
        <f t="shared" si="122"/>
        <v>422</v>
      </c>
      <c r="C425" s="1" t="str">
        <f t="shared" si="123"/>
        <v xml:space="preserve"> </v>
      </c>
      <c r="D425" t="str">
        <f t="shared" si="124"/>
        <v xml:space="preserve"> </v>
      </c>
      <c r="E425" s="1" t="str">
        <f t="shared" si="125"/>
        <v xml:space="preserve"> </v>
      </c>
      <c r="F425" s="1">
        <f t="shared" si="129"/>
        <v>0</v>
      </c>
      <c r="G425" s="1" t="str">
        <f t="shared" si="137"/>
        <v xml:space="preserve"> </v>
      </c>
      <c r="H425" s="42" t="str">
        <f t="shared" si="130"/>
        <v xml:space="preserve"> </v>
      </c>
      <c r="I425" s="1" t="str">
        <f t="shared" si="126"/>
        <v xml:space="preserve"> </v>
      </c>
      <c r="J425" s="1" t="str">
        <f t="shared" si="127"/>
        <v xml:space="preserve"> </v>
      </c>
      <c r="K425" s="1" t="str">
        <f t="shared" si="128"/>
        <v xml:space="preserve"> </v>
      </c>
      <c r="L425" s="7"/>
      <c r="M425">
        <f t="shared" si="131"/>
        <v>0</v>
      </c>
      <c r="N425">
        <f t="shared" si="132"/>
        <v>0</v>
      </c>
      <c r="O425">
        <f t="shared" si="133"/>
        <v>0</v>
      </c>
      <c r="P425" s="1">
        <f t="shared" si="134"/>
        <v>0</v>
      </c>
      <c r="Q425" s="22">
        <f t="shared" si="138"/>
        <v>0</v>
      </c>
      <c r="R425" s="19">
        <f t="shared" si="135"/>
        <v>0</v>
      </c>
      <c r="S425" s="1">
        <f t="shared" si="139"/>
        <v>0</v>
      </c>
      <c r="T425" s="1">
        <f t="shared" si="140"/>
        <v>0</v>
      </c>
      <c r="U425" s="42" t="str">
        <f t="shared" si="136"/>
        <v xml:space="preserve"> </v>
      </c>
      <c r="Z425" s="14"/>
    </row>
    <row r="426" spans="1:26" ht="15.75" x14ac:dyDescent="0.25">
      <c r="A426" s="3">
        <v>423</v>
      </c>
      <c r="B426" s="4">
        <f t="shared" si="122"/>
        <v>423</v>
      </c>
      <c r="C426" s="1" t="str">
        <f t="shared" si="123"/>
        <v xml:space="preserve"> </v>
      </c>
      <c r="D426" t="str">
        <f t="shared" si="124"/>
        <v xml:space="preserve"> </v>
      </c>
      <c r="E426" s="1" t="str">
        <f t="shared" si="125"/>
        <v xml:space="preserve"> </v>
      </c>
      <c r="F426" s="1">
        <f t="shared" si="129"/>
        <v>0</v>
      </c>
      <c r="G426" s="1" t="str">
        <f t="shared" si="137"/>
        <v xml:space="preserve"> </v>
      </c>
      <c r="H426" s="42" t="str">
        <f t="shared" si="130"/>
        <v xml:space="preserve"> </v>
      </c>
      <c r="I426" s="1" t="str">
        <f t="shared" si="126"/>
        <v xml:space="preserve"> </v>
      </c>
      <c r="J426" s="1" t="str">
        <f t="shared" si="127"/>
        <v xml:space="preserve"> </v>
      </c>
      <c r="K426" s="1" t="str">
        <f t="shared" si="128"/>
        <v xml:space="preserve"> </v>
      </c>
      <c r="L426" s="7"/>
      <c r="M426">
        <f t="shared" si="131"/>
        <v>0</v>
      </c>
      <c r="N426">
        <f t="shared" si="132"/>
        <v>0</v>
      </c>
      <c r="O426">
        <f t="shared" si="133"/>
        <v>0</v>
      </c>
      <c r="P426" s="1">
        <f t="shared" si="134"/>
        <v>0</v>
      </c>
      <c r="Q426" s="22">
        <f t="shared" si="138"/>
        <v>0</v>
      </c>
      <c r="R426" s="19">
        <f t="shared" si="135"/>
        <v>0</v>
      </c>
      <c r="S426" s="1">
        <f t="shared" si="139"/>
        <v>0</v>
      </c>
      <c r="T426" s="1">
        <f t="shared" si="140"/>
        <v>0</v>
      </c>
      <c r="U426" s="42" t="str">
        <f t="shared" si="136"/>
        <v xml:space="preserve"> </v>
      </c>
      <c r="Z426" s="14"/>
    </row>
    <row r="427" spans="1:26" ht="15.75" x14ac:dyDescent="0.25">
      <c r="A427" s="3">
        <v>424</v>
      </c>
      <c r="B427" s="4">
        <f t="shared" si="122"/>
        <v>424</v>
      </c>
      <c r="C427" s="1" t="str">
        <f t="shared" si="123"/>
        <v xml:space="preserve"> </v>
      </c>
      <c r="D427" t="str">
        <f t="shared" si="124"/>
        <v xml:space="preserve"> </v>
      </c>
      <c r="E427" s="1" t="str">
        <f t="shared" si="125"/>
        <v xml:space="preserve"> </v>
      </c>
      <c r="F427" s="1">
        <f t="shared" si="129"/>
        <v>0</v>
      </c>
      <c r="G427" s="1" t="str">
        <f t="shared" si="137"/>
        <v xml:space="preserve"> </v>
      </c>
      <c r="H427" s="42" t="str">
        <f t="shared" si="130"/>
        <v xml:space="preserve"> </v>
      </c>
      <c r="I427" s="1" t="str">
        <f t="shared" si="126"/>
        <v xml:space="preserve"> </v>
      </c>
      <c r="J427" s="1" t="str">
        <f t="shared" si="127"/>
        <v xml:space="preserve"> </v>
      </c>
      <c r="K427" s="1" t="str">
        <f t="shared" si="128"/>
        <v xml:space="preserve"> </v>
      </c>
      <c r="L427" s="7"/>
      <c r="M427">
        <f t="shared" si="131"/>
        <v>0</v>
      </c>
      <c r="N427">
        <f t="shared" si="132"/>
        <v>0</v>
      </c>
      <c r="O427">
        <f t="shared" si="133"/>
        <v>0</v>
      </c>
      <c r="P427" s="1">
        <f t="shared" si="134"/>
        <v>0</v>
      </c>
      <c r="Q427" s="22">
        <f t="shared" si="138"/>
        <v>0</v>
      </c>
      <c r="R427" s="19">
        <f t="shared" si="135"/>
        <v>0</v>
      </c>
      <c r="S427" s="1">
        <f t="shared" si="139"/>
        <v>0</v>
      </c>
      <c r="T427" s="1">
        <f t="shared" si="140"/>
        <v>0</v>
      </c>
      <c r="U427" s="42" t="str">
        <f t="shared" si="136"/>
        <v xml:space="preserve"> </v>
      </c>
      <c r="Z427" s="14"/>
    </row>
    <row r="428" spans="1:26" ht="15.75" x14ac:dyDescent="0.25">
      <c r="A428" s="3">
        <v>425</v>
      </c>
      <c r="B428" s="4" t="str">
        <f t="shared" si="122"/>
        <v xml:space="preserve"> </v>
      </c>
      <c r="C428" s="1">
        <f t="shared" si="123"/>
        <v>425</v>
      </c>
      <c r="D428" t="str">
        <f t="shared" si="124"/>
        <v>SUKLJAN TEO</v>
      </c>
      <c r="E428" s="1" t="str">
        <f t="shared" si="125"/>
        <v>W03943</v>
      </c>
      <c r="F428" s="1">
        <f t="shared" si="129"/>
        <v>0</v>
      </c>
      <c r="G428" s="1" t="str">
        <f t="shared" si="137"/>
        <v xml:space="preserve"> </v>
      </c>
      <c r="H428" s="42" t="str">
        <f t="shared" si="130"/>
        <v>SUKLJAN TEO</v>
      </c>
      <c r="I428" s="1" t="str">
        <f t="shared" si="126"/>
        <v>FVG</v>
      </c>
      <c r="J428" s="1">
        <f t="shared" si="127"/>
        <v>85</v>
      </c>
      <c r="K428" s="1" t="str">
        <f t="shared" si="128"/>
        <v>SENIOR</v>
      </c>
      <c r="L428" s="7"/>
      <c r="M428">
        <f t="shared" si="131"/>
        <v>0</v>
      </c>
      <c r="N428">
        <f t="shared" si="132"/>
        <v>0</v>
      </c>
      <c r="O428">
        <f t="shared" si="133"/>
        <v>0</v>
      </c>
      <c r="P428" s="1">
        <f t="shared" si="134"/>
        <v>0</v>
      </c>
      <c r="Q428" s="22">
        <f t="shared" si="138"/>
        <v>0</v>
      </c>
      <c r="R428" s="19">
        <f t="shared" si="135"/>
        <v>0</v>
      </c>
      <c r="S428" s="1">
        <f t="shared" si="139"/>
        <v>0</v>
      </c>
      <c r="T428" s="1">
        <f t="shared" si="140"/>
        <v>0</v>
      </c>
      <c r="U428" s="42" t="str">
        <f t="shared" si="136"/>
        <v xml:space="preserve"> </v>
      </c>
      <c r="Z428" s="14"/>
    </row>
    <row r="429" spans="1:26" ht="15.75" x14ac:dyDescent="0.25">
      <c r="A429" s="3">
        <v>426</v>
      </c>
      <c r="B429" s="4">
        <f t="shared" si="122"/>
        <v>426</v>
      </c>
      <c r="C429" s="1" t="str">
        <f t="shared" si="123"/>
        <v xml:space="preserve"> </v>
      </c>
      <c r="D429" t="str">
        <f t="shared" si="124"/>
        <v xml:space="preserve"> </v>
      </c>
      <c r="E429" s="1" t="str">
        <f t="shared" si="125"/>
        <v xml:space="preserve"> </v>
      </c>
      <c r="F429" s="1">
        <f t="shared" si="129"/>
        <v>0</v>
      </c>
      <c r="G429" s="1" t="str">
        <f t="shared" si="137"/>
        <v xml:space="preserve"> </v>
      </c>
      <c r="H429" s="42" t="str">
        <f t="shared" si="130"/>
        <v xml:space="preserve"> </v>
      </c>
      <c r="I429" s="1" t="str">
        <f t="shared" si="126"/>
        <v xml:space="preserve"> </v>
      </c>
      <c r="J429" s="1" t="str">
        <f t="shared" si="127"/>
        <v xml:space="preserve"> </v>
      </c>
      <c r="K429" s="1" t="str">
        <f t="shared" si="128"/>
        <v xml:space="preserve"> </v>
      </c>
      <c r="L429" s="7"/>
      <c r="M429">
        <f t="shared" si="131"/>
        <v>0</v>
      </c>
      <c r="N429">
        <f t="shared" si="132"/>
        <v>0</v>
      </c>
      <c r="O429">
        <f t="shared" si="133"/>
        <v>0</v>
      </c>
      <c r="P429" s="1">
        <f t="shared" si="134"/>
        <v>0</v>
      </c>
      <c r="Q429" s="22">
        <f t="shared" si="138"/>
        <v>0</v>
      </c>
      <c r="R429" s="19">
        <f t="shared" si="135"/>
        <v>0</v>
      </c>
      <c r="S429" s="1">
        <f t="shared" si="139"/>
        <v>0</v>
      </c>
      <c r="T429" s="1">
        <f t="shared" si="140"/>
        <v>0</v>
      </c>
      <c r="U429" s="42" t="str">
        <f t="shared" si="136"/>
        <v xml:space="preserve"> </v>
      </c>
      <c r="Z429" s="14"/>
    </row>
    <row r="430" spans="1:26" ht="15.75" x14ac:dyDescent="0.25">
      <c r="A430" s="3">
        <v>427</v>
      </c>
      <c r="B430" s="4">
        <f t="shared" si="122"/>
        <v>427</v>
      </c>
      <c r="C430" s="1" t="str">
        <f t="shared" si="123"/>
        <v xml:space="preserve"> </v>
      </c>
      <c r="D430" t="str">
        <f t="shared" si="124"/>
        <v xml:space="preserve"> </v>
      </c>
      <c r="E430" s="1" t="str">
        <f t="shared" si="125"/>
        <v xml:space="preserve"> </v>
      </c>
      <c r="F430" s="1">
        <f t="shared" si="129"/>
        <v>0</v>
      </c>
      <c r="G430" s="1" t="str">
        <f t="shared" si="137"/>
        <v xml:space="preserve"> </v>
      </c>
      <c r="H430" s="42" t="str">
        <f t="shared" si="130"/>
        <v xml:space="preserve"> </v>
      </c>
      <c r="I430" s="1" t="str">
        <f t="shared" si="126"/>
        <v xml:space="preserve"> </v>
      </c>
      <c r="J430" s="1" t="str">
        <f t="shared" si="127"/>
        <v xml:space="preserve"> </v>
      </c>
      <c r="K430" s="1" t="str">
        <f t="shared" si="128"/>
        <v xml:space="preserve"> </v>
      </c>
      <c r="L430" s="7"/>
      <c r="M430">
        <f t="shared" si="131"/>
        <v>0</v>
      </c>
      <c r="N430">
        <f t="shared" si="132"/>
        <v>0</v>
      </c>
      <c r="O430">
        <f t="shared" si="133"/>
        <v>0</v>
      </c>
      <c r="P430" s="1">
        <f t="shared" si="134"/>
        <v>0</v>
      </c>
      <c r="Q430" s="22">
        <f t="shared" si="138"/>
        <v>0</v>
      </c>
      <c r="R430" s="19">
        <f t="shared" si="135"/>
        <v>0</v>
      </c>
      <c r="S430" s="1">
        <f t="shared" si="139"/>
        <v>0</v>
      </c>
      <c r="T430" s="1">
        <f t="shared" si="140"/>
        <v>0</v>
      </c>
      <c r="U430" s="42" t="str">
        <f t="shared" si="136"/>
        <v xml:space="preserve"> </v>
      </c>
      <c r="Z430" s="14"/>
    </row>
    <row r="431" spans="1:26" ht="15.75" x14ac:dyDescent="0.25">
      <c r="A431" s="3">
        <v>428</v>
      </c>
      <c r="B431" s="4">
        <f t="shared" si="122"/>
        <v>428</v>
      </c>
      <c r="C431" s="1" t="str">
        <f t="shared" si="123"/>
        <v xml:space="preserve"> </v>
      </c>
      <c r="D431" t="str">
        <f t="shared" si="124"/>
        <v xml:space="preserve"> </v>
      </c>
      <c r="E431" s="1" t="str">
        <f t="shared" si="125"/>
        <v xml:space="preserve"> </v>
      </c>
      <c r="F431" s="1">
        <f t="shared" si="129"/>
        <v>0</v>
      </c>
      <c r="G431" s="1" t="str">
        <f t="shared" si="137"/>
        <v xml:space="preserve"> </v>
      </c>
      <c r="H431" s="42" t="str">
        <f t="shared" si="130"/>
        <v xml:space="preserve"> </v>
      </c>
      <c r="I431" s="1" t="str">
        <f t="shared" si="126"/>
        <v xml:space="preserve"> </v>
      </c>
      <c r="J431" s="1" t="str">
        <f t="shared" si="127"/>
        <v xml:space="preserve"> </v>
      </c>
      <c r="K431" s="1" t="str">
        <f t="shared" si="128"/>
        <v xml:space="preserve"> </v>
      </c>
      <c r="L431" s="7"/>
      <c r="M431">
        <f t="shared" si="131"/>
        <v>0</v>
      </c>
      <c r="N431">
        <f t="shared" si="132"/>
        <v>0</v>
      </c>
      <c r="O431">
        <f t="shared" si="133"/>
        <v>0</v>
      </c>
      <c r="P431" s="1">
        <f t="shared" si="134"/>
        <v>0</v>
      </c>
      <c r="Q431" s="22">
        <f t="shared" si="138"/>
        <v>0</v>
      </c>
      <c r="R431" s="19">
        <f t="shared" si="135"/>
        <v>0</v>
      </c>
      <c r="S431" s="1">
        <f t="shared" si="139"/>
        <v>0</v>
      </c>
      <c r="T431" s="1">
        <f t="shared" si="140"/>
        <v>0</v>
      </c>
      <c r="U431" s="42" t="str">
        <f t="shared" si="136"/>
        <v xml:space="preserve"> </v>
      </c>
      <c r="Z431" s="14"/>
    </row>
    <row r="432" spans="1:26" ht="15.75" x14ac:dyDescent="0.25">
      <c r="A432" s="3">
        <v>429</v>
      </c>
      <c r="B432" s="4">
        <f t="shared" si="122"/>
        <v>429</v>
      </c>
      <c r="C432" s="1" t="str">
        <f t="shared" si="123"/>
        <v xml:space="preserve"> </v>
      </c>
      <c r="D432" t="str">
        <f t="shared" si="124"/>
        <v xml:space="preserve"> </v>
      </c>
      <c r="E432" s="1" t="str">
        <f t="shared" si="125"/>
        <v xml:space="preserve"> </v>
      </c>
      <c r="F432" s="1">
        <f t="shared" si="129"/>
        <v>0</v>
      </c>
      <c r="G432" s="1" t="str">
        <f t="shared" si="137"/>
        <v xml:space="preserve"> </v>
      </c>
      <c r="H432" s="42" t="str">
        <f t="shared" si="130"/>
        <v xml:space="preserve"> </v>
      </c>
      <c r="I432" s="1" t="str">
        <f t="shared" si="126"/>
        <v xml:space="preserve"> </v>
      </c>
      <c r="J432" s="1" t="str">
        <f t="shared" si="127"/>
        <v xml:space="preserve"> </v>
      </c>
      <c r="K432" s="1" t="str">
        <f t="shared" si="128"/>
        <v xml:space="preserve"> </v>
      </c>
      <c r="L432" s="7"/>
      <c r="M432">
        <f t="shared" si="131"/>
        <v>0</v>
      </c>
      <c r="N432">
        <f t="shared" si="132"/>
        <v>0</v>
      </c>
      <c r="O432">
        <f t="shared" si="133"/>
        <v>0</v>
      </c>
      <c r="P432" s="1">
        <f t="shared" si="134"/>
        <v>0</v>
      </c>
      <c r="Q432" s="22">
        <f t="shared" si="138"/>
        <v>0</v>
      </c>
      <c r="R432" s="19">
        <f t="shared" si="135"/>
        <v>0</v>
      </c>
      <c r="S432" s="1">
        <f t="shared" si="139"/>
        <v>0</v>
      </c>
      <c r="T432" s="1">
        <f t="shared" si="140"/>
        <v>0</v>
      </c>
      <c r="U432" s="42" t="str">
        <f t="shared" si="136"/>
        <v xml:space="preserve"> </v>
      </c>
      <c r="Z432" s="14"/>
    </row>
    <row r="433" spans="1:26" ht="15.75" x14ac:dyDescent="0.25">
      <c r="A433" s="3">
        <v>430</v>
      </c>
      <c r="B433" s="4">
        <f t="shared" si="122"/>
        <v>430</v>
      </c>
      <c r="C433" s="1" t="str">
        <f t="shared" si="123"/>
        <v xml:space="preserve"> </v>
      </c>
      <c r="D433" t="str">
        <f t="shared" si="124"/>
        <v xml:space="preserve"> </v>
      </c>
      <c r="E433" s="1" t="str">
        <f t="shared" si="125"/>
        <v xml:space="preserve"> </v>
      </c>
      <c r="F433" s="1">
        <f t="shared" si="129"/>
        <v>0</v>
      </c>
      <c r="G433" s="1" t="str">
        <f t="shared" si="137"/>
        <v xml:space="preserve"> </v>
      </c>
      <c r="H433" s="42" t="str">
        <f t="shared" si="130"/>
        <v xml:space="preserve"> </v>
      </c>
      <c r="I433" s="1" t="str">
        <f t="shared" si="126"/>
        <v xml:space="preserve"> </v>
      </c>
      <c r="J433" s="1" t="str">
        <f t="shared" si="127"/>
        <v xml:space="preserve"> </v>
      </c>
      <c r="K433" s="1" t="str">
        <f t="shared" si="128"/>
        <v xml:space="preserve"> </v>
      </c>
      <c r="L433" s="7"/>
      <c r="M433">
        <f t="shared" si="131"/>
        <v>0</v>
      </c>
      <c r="N433">
        <f t="shared" si="132"/>
        <v>0</v>
      </c>
      <c r="O433">
        <f t="shared" si="133"/>
        <v>0</v>
      </c>
      <c r="P433" s="1">
        <f t="shared" si="134"/>
        <v>0</v>
      </c>
      <c r="Q433" s="22">
        <f t="shared" si="138"/>
        <v>0</v>
      </c>
      <c r="R433" s="19">
        <f t="shared" si="135"/>
        <v>0</v>
      </c>
      <c r="S433" s="1">
        <f t="shared" si="139"/>
        <v>0</v>
      </c>
      <c r="T433" s="1">
        <f t="shared" si="140"/>
        <v>0</v>
      </c>
      <c r="U433" s="42" t="str">
        <f t="shared" si="136"/>
        <v xml:space="preserve"> </v>
      </c>
      <c r="Z433" s="14"/>
    </row>
    <row r="434" spans="1:26" ht="15.75" x14ac:dyDescent="0.25">
      <c r="A434" s="3">
        <v>431</v>
      </c>
      <c r="B434" s="4">
        <f t="shared" si="122"/>
        <v>431</v>
      </c>
      <c r="C434" s="1" t="str">
        <f t="shared" si="123"/>
        <v xml:space="preserve"> </v>
      </c>
      <c r="D434" t="str">
        <f t="shared" si="124"/>
        <v xml:space="preserve"> </v>
      </c>
      <c r="E434" s="1" t="str">
        <f t="shared" si="125"/>
        <v xml:space="preserve"> </v>
      </c>
      <c r="F434" s="1">
        <f t="shared" si="129"/>
        <v>0</v>
      </c>
      <c r="G434" s="1" t="str">
        <f t="shared" si="137"/>
        <v xml:space="preserve"> </v>
      </c>
      <c r="H434" s="42" t="str">
        <f t="shared" si="130"/>
        <v xml:space="preserve"> </v>
      </c>
      <c r="I434" s="1" t="str">
        <f t="shared" si="126"/>
        <v xml:space="preserve"> </v>
      </c>
      <c r="J434" s="1" t="str">
        <f t="shared" si="127"/>
        <v xml:space="preserve"> </v>
      </c>
      <c r="K434" s="1" t="str">
        <f t="shared" si="128"/>
        <v xml:space="preserve"> </v>
      </c>
      <c r="L434" s="7"/>
      <c r="M434">
        <f t="shared" si="131"/>
        <v>0</v>
      </c>
      <c r="N434">
        <f t="shared" si="132"/>
        <v>0</v>
      </c>
      <c r="O434">
        <f t="shared" si="133"/>
        <v>0</v>
      </c>
      <c r="P434" s="1">
        <f t="shared" si="134"/>
        <v>0</v>
      </c>
      <c r="Q434" s="22">
        <f t="shared" si="138"/>
        <v>0</v>
      </c>
      <c r="R434" s="19">
        <f t="shared" si="135"/>
        <v>0</v>
      </c>
      <c r="S434" s="1">
        <f t="shared" si="139"/>
        <v>0</v>
      </c>
      <c r="T434" s="1">
        <f t="shared" si="140"/>
        <v>0</v>
      </c>
      <c r="U434" s="42" t="str">
        <f t="shared" si="136"/>
        <v xml:space="preserve"> </v>
      </c>
      <c r="Z434" s="14"/>
    </row>
    <row r="435" spans="1:26" ht="15.75" x14ac:dyDescent="0.25">
      <c r="A435" s="3">
        <v>432</v>
      </c>
      <c r="B435" s="4">
        <f t="shared" si="122"/>
        <v>432</v>
      </c>
      <c r="C435" s="1" t="str">
        <f t="shared" si="123"/>
        <v xml:space="preserve"> </v>
      </c>
      <c r="D435" t="str">
        <f t="shared" si="124"/>
        <v xml:space="preserve"> </v>
      </c>
      <c r="E435" s="1" t="str">
        <f t="shared" si="125"/>
        <v xml:space="preserve"> </v>
      </c>
      <c r="F435" s="1">
        <f t="shared" si="129"/>
        <v>0</v>
      </c>
      <c r="G435" s="1" t="str">
        <f t="shared" si="137"/>
        <v xml:space="preserve"> </v>
      </c>
      <c r="H435" s="42" t="str">
        <f t="shared" si="130"/>
        <v xml:space="preserve"> </v>
      </c>
      <c r="I435" s="1" t="str">
        <f t="shared" si="126"/>
        <v xml:space="preserve"> </v>
      </c>
      <c r="J435" s="1" t="str">
        <f t="shared" si="127"/>
        <v xml:space="preserve"> </v>
      </c>
      <c r="K435" s="1" t="str">
        <f t="shared" si="128"/>
        <v xml:space="preserve"> </v>
      </c>
      <c r="L435" s="7"/>
      <c r="M435">
        <f t="shared" si="131"/>
        <v>0</v>
      </c>
      <c r="N435">
        <f t="shared" si="132"/>
        <v>0</v>
      </c>
      <c r="O435">
        <f t="shared" si="133"/>
        <v>0</v>
      </c>
      <c r="P435" s="1">
        <f t="shared" si="134"/>
        <v>0</v>
      </c>
      <c r="Q435" s="22">
        <f t="shared" si="138"/>
        <v>0</v>
      </c>
      <c r="R435" s="19">
        <f t="shared" si="135"/>
        <v>0</v>
      </c>
      <c r="S435" s="1">
        <f t="shared" si="139"/>
        <v>0</v>
      </c>
      <c r="T435" s="1">
        <f t="shared" si="140"/>
        <v>0</v>
      </c>
      <c r="U435" s="42" t="str">
        <f t="shared" si="136"/>
        <v xml:space="preserve"> </v>
      </c>
      <c r="Z435" s="14"/>
    </row>
    <row r="436" spans="1:26" ht="15.75" x14ac:dyDescent="0.25">
      <c r="A436" s="3">
        <v>433</v>
      </c>
      <c r="B436" s="4">
        <f t="shared" si="122"/>
        <v>433</v>
      </c>
      <c r="C436" s="1" t="str">
        <f t="shared" si="123"/>
        <v xml:space="preserve"> </v>
      </c>
      <c r="D436" t="str">
        <f t="shared" si="124"/>
        <v xml:space="preserve"> </v>
      </c>
      <c r="E436" s="1" t="str">
        <f t="shared" si="125"/>
        <v xml:space="preserve"> </v>
      </c>
      <c r="F436" s="1">
        <f t="shared" si="129"/>
        <v>0</v>
      </c>
      <c r="G436" s="1" t="str">
        <f t="shared" si="137"/>
        <v xml:space="preserve"> </v>
      </c>
      <c r="H436" s="42" t="str">
        <f t="shared" si="130"/>
        <v xml:space="preserve"> </v>
      </c>
      <c r="I436" s="1" t="str">
        <f t="shared" si="126"/>
        <v xml:space="preserve"> </v>
      </c>
      <c r="J436" s="1" t="str">
        <f t="shared" si="127"/>
        <v xml:space="preserve"> </v>
      </c>
      <c r="K436" s="1" t="str">
        <f t="shared" si="128"/>
        <v xml:space="preserve"> </v>
      </c>
      <c r="L436" s="7"/>
      <c r="M436">
        <f t="shared" si="131"/>
        <v>0</v>
      </c>
      <c r="N436">
        <f t="shared" si="132"/>
        <v>0</v>
      </c>
      <c r="O436">
        <f t="shared" si="133"/>
        <v>0</v>
      </c>
      <c r="P436" s="1">
        <f t="shared" si="134"/>
        <v>0</v>
      </c>
      <c r="Q436" s="22">
        <f t="shared" si="138"/>
        <v>0</v>
      </c>
      <c r="R436" s="19">
        <f t="shared" si="135"/>
        <v>0</v>
      </c>
      <c r="S436" s="1">
        <f t="shared" si="139"/>
        <v>0</v>
      </c>
      <c r="T436" s="1">
        <f t="shared" si="140"/>
        <v>0</v>
      </c>
      <c r="U436" s="42" t="str">
        <f t="shared" si="136"/>
        <v xml:space="preserve"> </v>
      </c>
      <c r="Z436" s="14"/>
    </row>
    <row r="437" spans="1:26" ht="15.75" x14ac:dyDescent="0.25">
      <c r="A437" s="3">
        <v>434</v>
      </c>
      <c r="B437" s="4">
        <f t="shared" si="122"/>
        <v>434</v>
      </c>
      <c r="C437" s="1" t="str">
        <f t="shared" si="123"/>
        <v xml:space="preserve"> </v>
      </c>
      <c r="D437" t="str">
        <f t="shared" si="124"/>
        <v xml:space="preserve"> </v>
      </c>
      <c r="E437" s="1" t="str">
        <f t="shared" si="125"/>
        <v xml:space="preserve"> </v>
      </c>
      <c r="F437" s="1">
        <f t="shared" si="129"/>
        <v>0</v>
      </c>
      <c r="G437" s="1" t="str">
        <f t="shared" si="137"/>
        <v xml:space="preserve"> </v>
      </c>
      <c r="H437" s="42" t="str">
        <f t="shared" si="130"/>
        <v xml:space="preserve"> </v>
      </c>
      <c r="I437" s="1" t="str">
        <f t="shared" si="126"/>
        <v xml:space="preserve"> </v>
      </c>
      <c r="J437" s="1" t="str">
        <f t="shared" si="127"/>
        <v xml:space="preserve"> </v>
      </c>
      <c r="K437" s="1" t="str">
        <f t="shared" si="128"/>
        <v xml:space="preserve"> </v>
      </c>
      <c r="L437" s="7"/>
      <c r="M437">
        <f t="shared" si="131"/>
        <v>0</v>
      </c>
      <c r="N437">
        <f t="shared" si="132"/>
        <v>0</v>
      </c>
      <c r="O437">
        <f t="shared" si="133"/>
        <v>0</v>
      </c>
      <c r="P437" s="1">
        <f t="shared" si="134"/>
        <v>0</v>
      </c>
      <c r="Q437" s="22">
        <f t="shared" si="138"/>
        <v>0</v>
      </c>
      <c r="R437" s="19">
        <f t="shared" si="135"/>
        <v>0</v>
      </c>
      <c r="S437" s="1">
        <f t="shared" si="139"/>
        <v>0</v>
      </c>
      <c r="T437" s="1">
        <f t="shared" si="140"/>
        <v>0</v>
      </c>
      <c r="U437" s="42" t="str">
        <f t="shared" si="136"/>
        <v xml:space="preserve"> </v>
      </c>
      <c r="Z437" s="14"/>
    </row>
    <row r="438" spans="1:26" ht="15.75" x14ac:dyDescent="0.25">
      <c r="A438" s="3">
        <v>435</v>
      </c>
      <c r="B438" s="4">
        <f t="shared" si="122"/>
        <v>435</v>
      </c>
      <c r="C438" s="1" t="str">
        <f t="shared" si="123"/>
        <v xml:space="preserve"> </v>
      </c>
      <c r="D438" t="str">
        <f t="shared" si="124"/>
        <v xml:space="preserve"> </v>
      </c>
      <c r="E438" s="1" t="str">
        <f t="shared" si="125"/>
        <v xml:space="preserve"> </v>
      </c>
      <c r="F438" s="1">
        <f t="shared" si="129"/>
        <v>0</v>
      </c>
      <c r="G438" s="1" t="str">
        <f t="shared" si="137"/>
        <v xml:space="preserve"> </v>
      </c>
      <c r="H438" s="42" t="str">
        <f t="shared" si="130"/>
        <v xml:space="preserve"> </v>
      </c>
      <c r="I438" s="1" t="str">
        <f t="shared" si="126"/>
        <v xml:space="preserve"> </v>
      </c>
      <c r="J438" s="1" t="str">
        <f t="shared" si="127"/>
        <v xml:space="preserve"> </v>
      </c>
      <c r="K438" s="1" t="str">
        <f t="shared" si="128"/>
        <v xml:space="preserve"> </v>
      </c>
      <c r="L438" s="7"/>
      <c r="M438">
        <f t="shared" si="131"/>
        <v>0</v>
      </c>
      <c r="N438">
        <f t="shared" si="132"/>
        <v>0</v>
      </c>
      <c r="O438">
        <f t="shared" si="133"/>
        <v>0</v>
      </c>
      <c r="P438" s="1">
        <f t="shared" si="134"/>
        <v>0</v>
      </c>
      <c r="Q438" s="22">
        <f t="shared" si="138"/>
        <v>0</v>
      </c>
      <c r="R438" s="19">
        <f t="shared" si="135"/>
        <v>0</v>
      </c>
      <c r="S438" s="1">
        <f t="shared" si="139"/>
        <v>0</v>
      </c>
      <c r="T438" s="1">
        <f t="shared" si="140"/>
        <v>0</v>
      </c>
      <c r="U438" s="42" t="str">
        <f t="shared" si="136"/>
        <v xml:space="preserve"> </v>
      </c>
      <c r="Z438" s="14"/>
    </row>
    <row r="439" spans="1:26" ht="15.75" x14ac:dyDescent="0.25">
      <c r="A439" s="3">
        <v>436</v>
      </c>
      <c r="B439" s="4">
        <f t="shared" si="122"/>
        <v>436</v>
      </c>
      <c r="C439" s="1" t="str">
        <f t="shared" si="123"/>
        <v xml:space="preserve"> </v>
      </c>
      <c r="D439" t="str">
        <f t="shared" si="124"/>
        <v xml:space="preserve"> </v>
      </c>
      <c r="E439" s="1" t="str">
        <f t="shared" si="125"/>
        <v xml:space="preserve"> </v>
      </c>
      <c r="F439" s="1">
        <f t="shared" si="129"/>
        <v>0</v>
      </c>
      <c r="G439" s="1" t="str">
        <f t="shared" si="137"/>
        <v xml:space="preserve"> </v>
      </c>
      <c r="H439" s="42" t="str">
        <f t="shared" si="130"/>
        <v xml:space="preserve"> </v>
      </c>
      <c r="I439" s="1" t="str">
        <f t="shared" si="126"/>
        <v xml:space="preserve"> </v>
      </c>
      <c r="J439" s="1" t="str">
        <f t="shared" si="127"/>
        <v xml:space="preserve"> </v>
      </c>
      <c r="K439" s="1" t="str">
        <f t="shared" si="128"/>
        <v xml:space="preserve"> </v>
      </c>
      <c r="L439" s="7"/>
      <c r="M439">
        <f t="shared" si="131"/>
        <v>0</v>
      </c>
      <c r="N439">
        <f t="shared" si="132"/>
        <v>0</v>
      </c>
      <c r="O439">
        <f t="shared" si="133"/>
        <v>0</v>
      </c>
      <c r="P439" s="1">
        <f t="shared" si="134"/>
        <v>0</v>
      </c>
      <c r="Q439" s="22">
        <f t="shared" si="138"/>
        <v>0</v>
      </c>
      <c r="R439" s="19">
        <f t="shared" si="135"/>
        <v>0</v>
      </c>
      <c r="S439" s="1">
        <f t="shared" si="139"/>
        <v>0</v>
      </c>
      <c r="T439" s="1">
        <f t="shared" si="140"/>
        <v>0</v>
      </c>
      <c r="U439" s="42" t="str">
        <f t="shared" si="136"/>
        <v xml:space="preserve"> </v>
      </c>
      <c r="Z439" s="14"/>
    </row>
    <row r="440" spans="1:26" ht="15.75" x14ac:dyDescent="0.25">
      <c r="A440" s="3">
        <v>437</v>
      </c>
      <c r="B440" s="4">
        <f t="shared" si="122"/>
        <v>437</v>
      </c>
      <c r="C440" s="1" t="str">
        <f t="shared" si="123"/>
        <v xml:space="preserve"> </v>
      </c>
      <c r="D440" t="str">
        <f t="shared" si="124"/>
        <v xml:space="preserve"> </v>
      </c>
      <c r="E440" s="1" t="str">
        <f t="shared" si="125"/>
        <v xml:space="preserve"> </v>
      </c>
      <c r="F440" s="1">
        <f t="shared" si="129"/>
        <v>0</v>
      </c>
      <c r="G440" s="1" t="str">
        <f t="shared" si="137"/>
        <v xml:space="preserve"> </v>
      </c>
      <c r="H440" s="42" t="str">
        <f t="shared" si="130"/>
        <v xml:space="preserve"> </v>
      </c>
      <c r="I440" s="1" t="str">
        <f t="shared" si="126"/>
        <v xml:space="preserve"> </v>
      </c>
      <c r="J440" s="1" t="str">
        <f t="shared" si="127"/>
        <v xml:space="preserve"> </v>
      </c>
      <c r="K440" s="1" t="str">
        <f t="shared" si="128"/>
        <v xml:space="preserve"> </v>
      </c>
      <c r="L440" s="7"/>
      <c r="M440">
        <f t="shared" si="131"/>
        <v>0</v>
      </c>
      <c r="N440">
        <f t="shared" si="132"/>
        <v>0</v>
      </c>
      <c r="O440">
        <f t="shared" si="133"/>
        <v>0</v>
      </c>
      <c r="P440" s="1">
        <f t="shared" si="134"/>
        <v>0</v>
      </c>
      <c r="Q440" s="22">
        <f t="shared" si="138"/>
        <v>0</v>
      </c>
      <c r="R440" s="19">
        <f t="shared" si="135"/>
        <v>0</v>
      </c>
      <c r="S440" s="1">
        <f t="shared" si="139"/>
        <v>0</v>
      </c>
      <c r="T440" s="1">
        <f t="shared" si="140"/>
        <v>0</v>
      </c>
      <c r="U440" s="42" t="str">
        <f t="shared" si="136"/>
        <v xml:space="preserve"> </v>
      </c>
      <c r="Z440" s="14"/>
    </row>
    <row r="441" spans="1:26" ht="15.75" x14ac:dyDescent="0.25">
      <c r="A441" s="3">
        <v>438</v>
      </c>
      <c r="B441" s="4">
        <f t="shared" si="122"/>
        <v>438</v>
      </c>
      <c r="C441" s="1" t="str">
        <f t="shared" si="123"/>
        <v xml:space="preserve"> </v>
      </c>
      <c r="D441" t="str">
        <f t="shared" si="124"/>
        <v xml:space="preserve"> </v>
      </c>
      <c r="E441" s="1" t="str">
        <f t="shared" si="125"/>
        <v xml:space="preserve"> </v>
      </c>
      <c r="F441" s="1">
        <f t="shared" si="129"/>
        <v>0</v>
      </c>
      <c r="G441" s="1" t="str">
        <f t="shared" si="137"/>
        <v xml:space="preserve"> </v>
      </c>
      <c r="H441" s="42" t="str">
        <f t="shared" si="130"/>
        <v xml:space="preserve"> </v>
      </c>
      <c r="I441" s="1" t="str">
        <f t="shared" si="126"/>
        <v xml:space="preserve"> </v>
      </c>
      <c r="J441" s="1" t="str">
        <f t="shared" si="127"/>
        <v xml:space="preserve"> </v>
      </c>
      <c r="K441" s="1" t="str">
        <f t="shared" si="128"/>
        <v xml:space="preserve"> </v>
      </c>
      <c r="L441" s="7"/>
      <c r="M441">
        <f t="shared" si="131"/>
        <v>0</v>
      </c>
      <c r="N441">
        <f t="shared" si="132"/>
        <v>0</v>
      </c>
      <c r="O441">
        <f t="shared" si="133"/>
        <v>0</v>
      </c>
      <c r="P441" s="1">
        <f t="shared" si="134"/>
        <v>0</v>
      </c>
      <c r="Q441" s="22">
        <f t="shared" si="138"/>
        <v>0</v>
      </c>
      <c r="R441" s="19">
        <f t="shared" si="135"/>
        <v>0</v>
      </c>
      <c r="S441" s="1">
        <f t="shared" si="139"/>
        <v>0</v>
      </c>
      <c r="T441" s="1">
        <f t="shared" si="140"/>
        <v>0</v>
      </c>
      <c r="U441" s="42" t="str">
        <f t="shared" si="136"/>
        <v xml:space="preserve"> </v>
      </c>
      <c r="Z441" s="14"/>
    </row>
    <row r="442" spans="1:26" ht="15.75" x14ac:dyDescent="0.25">
      <c r="A442" s="3">
        <v>439</v>
      </c>
      <c r="B442" s="4">
        <f t="shared" si="122"/>
        <v>439</v>
      </c>
      <c r="C442" s="1" t="str">
        <f t="shared" si="123"/>
        <v xml:space="preserve"> </v>
      </c>
      <c r="D442" t="str">
        <f t="shared" si="124"/>
        <v xml:space="preserve"> </v>
      </c>
      <c r="E442" s="1" t="str">
        <f t="shared" si="125"/>
        <v xml:space="preserve"> </v>
      </c>
      <c r="F442" s="1">
        <f t="shared" si="129"/>
        <v>0</v>
      </c>
      <c r="G442" s="1" t="str">
        <f t="shared" si="137"/>
        <v xml:space="preserve"> </v>
      </c>
      <c r="H442" s="42" t="str">
        <f t="shared" si="130"/>
        <v xml:space="preserve"> </v>
      </c>
      <c r="I442" s="1" t="str">
        <f t="shared" si="126"/>
        <v xml:space="preserve"> </v>
      </c>
      <c r="J442" s="1" t="str">
        <f t="shared" si="127"/>
        <v xml:space="preserve"> </v>
      </c>
      <c r="K442" s="1" t="str">
        <f t="shared" si="128"/>
        <v xml:space="preserve"> </v>
      </c>
      <c r="L442" s="7"/>
      <c r="M442">
        <f t="shared" si="131"/>
        <v>0</v>
      </c>
      <c r="N442">
        <f t="shared" si="132"/>
        <v>0</v>
      </c>
      <c r="O442">
        <f t="shared" si="133"/>
        <v>0</v>
      </c>
      <c r="P442" s="1">
        <f t="shared" si="134"/>
        <v>0</v>
      </c>
      <c r="Q442" s="22">
        <f t="shared" si="138"/>
        <v>0</v>
      </c>
      <c r="R442" s="19">
        <f t="shared" si="135"/>
        <v>0</v>
      </c>
      <c r="S442" s="1">
        <f t="shared" si="139"/>
        <v>0</v>
      </c>
      <c r="T442" s="1">
        <f t="shared" si="140"/>
        <v>0</v>
      </c>
      <c r="U442" s="42" t="str">
        <f t="shared" si="136"/>
        <v xml:space="preserve"> </v>
      </c>
      <c r="Z442" s="14"/>
    </row>
    <row r="443" spans="1:26" ht="15.75" x14ac:dyDescent="0.25">
      <c r="A443" s="3">
        <v>440</v>
      </c>
      <c r="B443" s="4">
        <f t="shared" si="122"/>
        <v>440</v>
      </c>
      <c r="C443" s="1" t="str">
        <f t="shared" si="123"/>
        <v xml:space="preserve"> </v>
      </c>
      <c r="D443" t="str">
        <f t="shared" si="124"/>
        <v xml:space="preserve"> </v>
      </c>
      <c r="E443" s="1" t="str">
        <f t="shared" si="125"/>
        <v xml:space="preserve"> </v>
      </c>
      <c r="F443" s="1">
        <f t="shared" si="129"/>
        <v>0</v>
      </c>
      <c r="G443" s="1" t="str">
        <f t="shared" si="137"/>
        <v xml:space="preserve"> </v>
      </c>
      <c r="H443" s="42" t="str">
        <f t="shared" si="130"/>
        <v xml:space="preserve"> </v>
      </c>
      <c r="I443" s="1" t="str">
        <f t="shared" si="126"/>
        <v xml:space="preserve"> </v>
      </c>
      <c r="J443" s="1" t="str">
        <f t="shared" si="127"/>
        <v xml:space="preserve"> </v>
      </c>
      <c r="K443" s="1" t="str">
        <f t="shared" si="128"/>
        <v xml:space="preserve"> </v>
      </c>
      <c r="L443" s="7"/>
      <c r="M443">
        <f t="shared" si="131"/>
        <v>0</v>
      </c>
      <c r="N443">
        <f t="shared" si="132"/>
        <v>0</v>
      </c>
      <c r="O443">
        <f t="shared" si="133"/>
        <v>0</v>
      </c>
      <c r="P443" s="1">
        <f t="shared" si="134"/>
        <v>0</v>
      </c>
      <c r="Q443" s="22">
        <f t="shared" si="138"/>
        <v>0</v>
      </c>
      <c r="R443" s="19">
        <f t="shared" si="135"/>
        <v>0</v>
      </c>
      <c r="S443" s="1">
        <f t="shared" si="139"/>
        <v>0</v>
      </c>
      <c r="T443" s="1">
        <f t="shared" si="140"/>
        <v>0</v>
      </c>
      <c r="U443" s="42" t="str">
        <f t="shared" si="136"/>
        <v xml:space="preserve"> </v>
      </c>
      <c r="Z443" s="14"/>
    </row>
    <row r="444" spans="1:26" ht="15.75" x14ac:dyDescent="0.25">
      <c r="A444" s="3">
        <v>441</v>
      </c>
      <c r="B444" s="4">
        <f t="shared" si="122"/>
        <v>441</v>
      </c>
      <c r="C444" s="1" t="str">
        <f t="shared" si="123"/>
        <v xml:space="preserve"> </v>
      </c>
      <c r="D444" t="str">
        <f t="shared" si="124"/>
        <v xml:space="preserve"> </v>
      </c>
      <c r="E444" s="1" t="str">
        <f t="shared" si="125"/>
        <v xml:space="preserve"> </v>
      </c>
      <c r="F444" s="1">
        <f t="shared" si="129"/>
        <v>0</v>
      </c>
      <c r="G444" s="1" t="str">
        <f t="shared" si="137"/>
        <v xml:space="preserve"> </v>
      </c>
      <c r="H444" s="42" t="str">
        <f t="shared" si="130"/>
        <v xml:space="preserve"> </v>
      </c>
      <c r="I444" s="1" t="str">
        <f t="shared" si="126"/>
        <v xml:space="preserve"> </v>
      </c>
      <c r="J444" s="1" t="str">
        <f t="shared" si="127"/>
        <v xml:space="preserve"> </v>
      </c>
      <c r="K444" s="1" t="str">
        <f t="shared" si="128"/>
        <v xml:space="preserve"> </v>
      </c>
      <c r="L444" s="7"/>
      <c r="M444">
        <f t="shared" si="131"/>
        <v>0</v>
      </c>
      <c r="N444">
        <f t="shared" si="132"/>
        <v>0</v>
      </c>
      <c r="O444">
        <f t="shared" si="133"/>
        <v>0</v>
      </c>
      <c r="P444" s="1">
        <f t="shared" si="134"/>
        <v>0</v>
      </c>
      <c r="Q444" s="22">
        <f t="shared" si="138"/>
        <v>0</v>
      </c>
      <c r="R444" s="19">
        <f t="shared" si="135"/>
        <v>0</v>
      </c>
      <c r="S444" s="1">
        <f t="shared" si="139"/>
        <v>0</v>
      </c>
      <c r="T444" s="1">
        <f t="shared" si="140"/>
        <v>0</v>
      </c>
      <c r="U444" s="42" t="str">
        <f t="shared" si="136"/>
        <v xml:space="preserve"> </v>
      </c>
      <c r="Z444" s="14"/>
    </row>
    <row r="445" spans="1:26" ht="15.75" x14ac:dyDescent="0.25">
      <c r="A445" s="3">
        <v>442</v>
      </c>
      <c r="B445" s="4">
        <f t="shared" si="122"/>
        <v>442</v>
      </c>
      <c r="C445" s="1" t="str">
        <f t="shared" si="123"/>
        <v xml:space="preserve"> </v>
      </c>
      <c r="D445" t="str">
        <f t="shared" si="124"/>
        <v xml:space="preserve"> </v>
      </c>
      <c r="E445" s="1" t="str">
        <f t="shared" si="125"/>
        <v xml:space="preserve"> </v>
      </c>
      <c r="F445" s="1">
        <f t="shared" si="129"/>
        <v>0</v>
      </c>
      <c r="G445" s="1" t="str">
        <f t="shared" si="137"/>
        <v xml:space="preserve"> </v>
      </c>
      <c r="H445" s="42" t="str">
        <f t="shared" si="130"/>
        <v xml:space="preserve"> </v>
      </c>
      <c r="I445" s="1" t="str">
        <f t="shared" si="126"/>
        <v xml:space="preserve"> </v>
      </c>
      <c r="J445" s="1" t="str">
        <f t="shared" si="127"/>
        <v xml:space="preserve"> </v>
      </c>
      <c r="K445" s="1" t="str">
        <f t="shared" si="128"/>
        <v xml:space="preserve"> </v>
      </c>
      <c r="L445" s="7"/>
      <c r="M445">
        <f t="shared" si="131"/>
        <v>0</v>
      </c>
      <c r="N445">
        <f t="shared" si="132"/>
        <v>0</v>
      </c>
      <c r="O445">
        <f t="shared" si="133"/>
        <v>0</v>
      </c>
      <c r="P445" s="1">
        <f t="shared" si="134"/>
        <v>0</v>
      </c>
      <c r="Q445" s="22">
        <f t="shared" si="138"/>
        <v>0</v>
      </c>
      <c r="R445" s="19">
        <f t="shared" si="135"/>
        <v>0</v>
      </c>
      <c r="S445" s="1">
        <f t="shared" si="139"/>
        <v>0</v>
      </c>
      <c r="T445" s="1">
        <f t="shared" si="140"/>
        <v>0</v>
      </c>
      <c r="U445" s="42" t="str">
        <f t="shared" si="136"/>
        <v xml:space="preserve"> </v>
      </c>
      <c r="Z445" s="14"/>
    </row>
    <row r="446" spans="1:26" ht="15.75" x14ac:dyDescent="0.25">
      <c r="A446" s="3">
        <v>443</v>
      </c>
      <c r="B446" s="4">
        <f t="shared" si="122"/>
        <v>443</v>
      </c>
      <c r="C446" s="1" t="str">
        <f t="shared" si="123"/>
        <v xml:space="preserve"> </v>
      </c>
      <c r="D446" t="str">
        <f t="shared" si="124"/>
        <v xml:space="preserve"> </v>
      </c>
      <c r="E446" s="1" t="str">
        <f t="shared" si="125"/>
        <v xml:space="preserve"> </v>
      </c>
      <c r="F446" s="1">
        <f t="shared" si="129"/>
        <v>0</v>
      </c>
      <c r="G446" s="1" t="str">
        <f t="shared" si="137"/>
        <v xml:space="preserve"> </v>
      </c>
      <c r="H446" s="42" t="str">
        <f t="shared" si="130"/>
        <v xml:space="preserve"> </v>
      </c>
      <c r="I446" s="1" t="str">
        <f t="shared" si="126"/>
        <v xml:space="preserve"> </v>
      </c>
      <c r="J446" s="1" t="str">
        <f t="shared" si="127"/>
        <v xml:space="preserve"> </v>
      </c>
      <c r="K446" s="1" t="str">
        <f t="shared" si="128"/>
        <v xml:space="preserve"> </v>
      </c>
      <c r="L446" s="7"/>
      <c r="M446">
        <f t="shared" si="131"/>
        <v>0</v>
      </c>
      <c r="N446">
        <f t="shared" si="132"/>
        <v>0</v>
      </c>
      <c r="O446">
        <f t="shared" si="133"/>
        <v>0</v>
      </c>
      <c r="P446" s="1">
        <f t="shared" si="134"/>
        <v>0</v>
      </c>
      <c r="Q446" s="22">
        <f t="shared" si="138"/>
        <v>0</v>
      </c>
      <c r="R446" s="19">
        <f t="shared" si="135"/>
        <v>0</v>
      </c>
      <c r="S446" s="1">
        <f t="shared" si="139"/>
        <v>0</v>
      </c>
      <c r="T446" s="1">
        <f t="shared" si="140"/>
        <v>0</v>
      </c>
      <c r="U446" s="42" t="str">
        <f t="shared" si="136"/>
        <v xml:space="preserve"> </v>
      </c>
      <c r="Z446" s="14"/>
    </row>
    <row r="447" spans="1:26" ht="15.75" x14ac:dyDescent="0.25">
      <c r="A447" s="3">
        <v>444</v>
      </c>
      <c r="B447" s="4" t="str">
        <f t="shared" si="122"/>
        <v xml:space="preserve"> </v>
      </c>
      <c r="C447" s="1">
        <f t="shared" si="123"/>
        <v>444</v>
      </c>
      <c r="D447" t="str">
        <f t="shared" si="124"/>
        <v>VETTORELLO LORENZO</v>
      </c>
      <c r="E447" s="1" t="str">
        <f t="shared" si="125"/>
        <v>A02004</v>
      </c>
      <c r="F447" s="1">
        <f t="shared" si="129"/>
        <v>0</v>
      </c>
      <c r="G447" s="1" t="str">
        <f t="shared" si="137"/>
        <v xml:space="preserve"> </v>
      </c>
      <c r="H447" s="42" t="str">
        <f t="shared" si="130"/>
        <v>VETTORELLO LORENZO</v>
      </c>
      <c r="I447" s="1" t="str">
        <f t="shared" si="126"/>
        <v>VEN</v>
      </c>
      <c r="J447" s="1">
        <f t="shared" si="127"/>
        <v>85</v>
      </c>
      <c r="K447" s="1" t="str">
        <f t="shared" si="128"/>
        <v>SENIOR</v>
      </c>
      <c r="L447" s="7"/>
      <c r="M447">
        <f t="shared" si="131"/>
        <v>0</v>
      </c>
      <c r="N447">
        <f t="shared" si="132"/>
        <v>0</v>
      </c>
      <c r="O447">
        <f t="shared" si="133"/>
        <v>0</v>
      </c>
      <c r="P447" s="1">
        <f t="shared" si="134"/>
        <v>0</v>
      </c>
      <c r="Q447" s="22">
        <f t="shared" si="138"/>
        <v>0</v>
      </c>
      <c r="R447" s="19">
        <f t="shared" si="135"/>
        <v>0</v>
      </c>
      <c r="S447" s="1">
        <f t="shared" si="139"/>
        <v>0</v>
      </c>
      <c r="T447" s="1">
        <f t="shared" si="140"/>
        <v>0</v>
      </c>
      <c r="U447" s="42" t="str">
        <f t="shared" si="136"/>
        <v xml:space="preserve"> </v>
      </c>
      <c r="Z447" s="14"/>
    </row>
    <row r="448" spans="1:26" ht="15.75" x14ac:dyDescent="0.25">
      <c r="A448" s="3">
        <v>445</v>
      </c>
      <c r="B448" s="4">
        <f t="shared" si="122"/>
        <v>445</v>
      </c>
      <c r="C448" s="1" t="str">
        <f t="shared" si="123"/>
        <v xml:space="preserve"> </v>
      </c>
      <c r="D448" t="str">
        <f t="shared" si="124"/>
        <v xml:space="preserve"> </v>
      </c>
      <c r="E448" s="1" t="str">
        <f t="shared" si="125"/>
        <v xml:space="preserve"> </v>
      </c>
      <c r="F448" s="1">
        <f t="shared" si="129"/>
        <v>0</v>
      </c>
      <c r="G448" s="1" t="str">
        <f t="shared" si="137"/>
        <v xml:space="preserve"> </v>
      </c>
      <c r="H448" s="42" t="str">
        <f t="shared" si="130"/>
        <v xml:space="preserve"> </v>
      </c>
      <c r="I448" s="1" t="str">
        <f t="shared" si="126"/>
        <v xml:space="preserve"> </v>
      </c>
      <c r="J448" s="1" t="str">
        <f t="shared" si="127"/>
        <v xml:space="preserve"> </v>
      </c>
      <c r="K448" s="1" t="str">
        <f t="shared" si="128"/>
        <v xml:space="preserve"> </v>
      </c>
      <c r="L448" s="7"/>
      <c r="M448">
        <f t="shared" si="131"/>
        <v>0</v>
      </c>
      <c r="N448">
        <f t="shared" si="132"/>
        <v>0</v>
      </c>
      <c r="O448">
        <f t="shared" si="133"/>
        <v>0</v>
      </c>
      <c r="P448" s="1">
        <f t="shared" si="134"/>
        <v>0</v>
      </c>
      <c r="Q448" s="22">
        <f t="shared" si="138"/>
        <v>0</v>
      </c>
      <c r="R448" s="19">
        <f t="shared" si="135"/>
        <v>0</v>
      </c>
      <c r="S448" s="1">
        <f t="shared" si="139"/>
        <v>0</v>
      </c>
      <c r="T448" s="1">
        <f t="shared" si="140"/>
        <v>0</v>
      </c>
      <c r="U448" s="42" t="str">
        <f t="shared" si="136"/>
        <v xml:space="preserve"> </v>
      </c>
      <c r="Z448" s="14"/>
    </row>
    <row r="449" spans="1:26" ht="15.75" x14ac:dyDescent="0.25">
      <c r="A449" s="3">
        <v>446</v>
      </c>
      <c r="B449" s="4">
        <f t="shared" si="122"/>
        <v>446</v>
      </c>
      <c r="C449" s="1" t="str">
        <f t="shared" si="123"/>
        <v xml:space="preserve"> </v>
      </c>
      <c r="D449" t="str">
        <f t="shared" si="124"/>
        <v xml:space="preserve"> </v>
      </c>
      <c r="E449" s="1" t="str">
        <f t="shared" si="125"/>
        <v xml:space="preserve"> </v>
      </c>
      <c r="F449" s="1">
        <f t="shared" si="129"/>
        <v>0</v>
      </c>
      <c r="G449" s="1" t="str">
        <f t="shared" si="137"/>
        <v xml:space="preserve"> </v>
      </c>
      <c r="H449" s="42" t="str">
        <f t="shared" si="130"/>
        <v xml:space="preserve"> </v>
      </c>
      <c r="I449" s="1" t="str">
        <f t="shared" si="126"/>
        <v xml:space="preserve"> </v>
      </c>
      <c r="J449" s="1" t="str">
        <f t="shared" si="127"/>
        <v xml:space="preserve"> </v>
      </c>
      <c r="K449" s="1" t="str">
        <f t="shared" si="128"/>
        <v xml:space="preserve"> </v>
      </c>
      <c r="L449" s="7"/>
      <c r="M449">
        <f t="shared" si="131"/>
        <v>0</v>
      </c>
      <c r="N449">
        <f t="shared" si="132"/>
        <v>0</v>
      </c>
      <c r="O449">
        <f t="shared" si="133"/>
        <v>0</v>
      </c>
      <c r="P449" s="1">
        <f t="shared" si="134"/>
        <v>0</v>
      </c>
      <c r="Q449" s="22">
        <f t="shared" si="138"/>
        <v>0</v>
      </c>
      <c r="R449" s="19">
        <f t="shared" si="135"/>
        <v>0</v>
      </c>
      <c r="S449" s="1">
        <f t="shared" si="139"/>
        <v>0</v>
      </c>
      <c r="T449" s="1">
        <f t="shared" si="140"/>
        <v>0</v>
      </c>
      <c r="U449" s="42" t="str">
        <f t="shared" si="136"/>
        <v xml:space="preserve"> </v>
      </c>
      <c r="Z449" s="14"/>
    </row>
    <row r="450" spans="1:26" ht="15.75" x14ac:dyDescent="0.25">
      <c r="A450" s="3">
        <v>447</v>
      </c>
      <c r="B450" s="4">
        <f t="shared" si="122"/>
        <v>447</v>
      </c>
      <c r="C450" s="1" t="str">
        <f t="shared" si="123"/>
        <v xml:space="preserve"> </v>
      </c>
      <c r="D450" t="str">
        <f t="shared" si="124"/>
        <v xml:space="preserve"> </v>
      </c>
      <c r="E450" s="1" t="str">
        <f t="shared" si="125"/>
        <v xml:space="preserve"> </v>
      </c>
      <c r="F450" s="1">
        <f t="shared" si="129"/>
        <v>0</v>
      </c>
      <c r="G450" s="1" t="str">
        <f t="shared" si="137"/>
        <v xml:space="preserve"> </v>
      </c>
      <c r="H450" s="42" t="str">
        <f t="shared" si="130"/>
        <v xml:space="preserve"> </v>
      </c>
      <c r="I450" s="1" t="str">
        <f t="shared" si="126"/>
        <v xml:space="preserve"> </v>
      </c>
      <c r="J450" s="1" t="str">
        <f t="shared" si="127"/>
        <v xml:space="preserve"> </v>
      </c>
      <c r="K450" s="1" t="str">
        <f t="shared" si="128"/>
        <v xml:space="preserve"> </v>
      </c>
      <c r="L450" s="7"/>
      <c r="M450">
        <f t="shared" si="131"/>
        <v>0</v>
      </c>
      <c r="N450">
        <f t="shared" si="132"/>
        <v>0</v>
      </c>
      <c r="O450">
        <f t="shared" si="133"/>
        <v>0</v>
      </c>
      <c r="P450" s="1">
        <f t="shared" si="134"/>
        <v>0</v>
      </c>
      <c r="Q450" s="22">
        <f t="shared" si="138"/>
        <v>0</v>
      </c>
      <c r="R450" s="19">
        <f t="shared" si="135"/>
        <v>0</v>
      </c>
      <c r="S450" s="1">
        <f t="shared" si="139"/>
        <v>0</v>
      </c>
      <c r="T450" s="1">
        <f t="shared" si="140"/>
        <v>0</v>
      </c>
      <c r="U450" s="42" t="str">
        <f t="shared" si="136"/>
        <v xml:space="preserve"> </v>
      </c>
    </row>
    <row r="451" spans="1:26" ht="15.75" x14ac:dyDescent="0.25">
      <c r="A451" s="3">
        <v>448</v>
      </c>
      <c r="B451" s="4">
        <f t="shared" si="122"/>
        <v>448</v>
      </c>
      <c r="C451" s="1" t="str">
        <f t="shared" si="123"/>
        <v xml:space="preserve"> </v>
      </c>
      <c r="D451" t="str">
        <f t="shared" si="124"/>
        <v xml:space="preserve"> </v>
      </c>
      <c r="E451" s="1" t="str">
        <f t="shared" si="125"/>
        <v xml:space="preserve"> </v>
      </c>
      <c r="F451" s="1">
        <f t="shared" si="129"/>
        <v>0</v>
      </c>
      <c r="G451" s="1" t="str">
        <f t="shared" si="137"/>
        <v xml:space="preserve"> </v>
      </c>
      <c r="H451" s="42" t="str">
        <f t="shared" si="130"/>
        <v xml:space="preserve"> </v>
      </c>
      <c r="I451" s="1" t="str">
        <f t="shared" si="126"/>
        <v xml:space="preserve"> </v>
      </c>
      <c r="J451" s="1" t="str">
        <f t="shared" si="127"/>
        <v xml:space="preserve"> </v>
      </c>
      <c r="K451" s="1" t="str">
        <f t="shared" si="128"/>
        <v xml:space="preserve"> </v>
      </c>
      <c r="L451" s="7"/>
      <c r="M451">
        <f t="shared" si="131"/>
        <v>0</v>
      </c>
      <c r="N451">
        <f t="shared" si="132"/>
        <v>0</v>
      </c>
      <c r="O451">
        <f t="shared" si="133"/>
        <v>0</v>
      </c>
      <c r="P451" s="1">
        <f t="shared" si="134"/>
        <v>0</v>
      </c>
      <c r="Q451" s="22">
        <f t="shared" si="138"/>
        <v>0</v>
      </c>
      <c r="R451" s="19">
        <f t="shared" si="135"/>
        <v>0</v>
      </c>
      <c r="S451" s="1">
        <f t="shared" si="139"/>
        <v>0</v>
      </c>
      <c r="T451" s="1">
        <f t="shared" si="140"/>
        <v>0</v>
      </c>
      <c r="U451" s="42" t="str">
        <f t="shared" si="136"/>
        <v xml:space="preserve"> </v>
      </c>
      <c r="Z451" s="14"/>
    </row>
    <row r="452" spans="1:26" ht="15.75" x14ac:dyDescent="0.25">
      <c r="A452" s="3">
        <v>449</v>
      </c>
      <c r="B452" s="4">
        <f t="shared" ref="B452:B515" si="141">IF(A452=C452," ",A452)</f>
        <v>449</v>
      </c>
      <c r="C452" s="1" t="str">
        <f t="shared" ref="C452:C515" si="142">_xlfn.IFNA(VLOOKUP(A452,$M$4:$N$1002,2,FALSE)," ")</f>
        <v xml:space="preserve"> </v>
      </c>
      <c r="D452" t="str">
        <f t="shared" ref="D452:D515" si="143">_xlfn.IFNA(VLOOKUP(C452,$N$4:$O$1002,2,FALSE)," ")</f>
        <v xml:space="preserve"> </v>
      </c>
      <c r="E452" s="1" t="str">
        <f t="shared" ref="E452:E515" si="144">_xlfn.IFNA(VLOOKUP(C452,$N$4:$U$1002,3,FALSE)," ")</f>
        <v xml:space="preserve"> </v>
      </c>
      <c r="F452" s="1">
        <f t="shared" si="129"/>
        <v>0</v>
      </c>
      <c r="G452" s="1" t="str">
        <f t="shared" si="137"/>
        <v xml:space="preserve"> </v>
      </c>
      <c r="H452" s="42" t="str">
        <f t="shared" si="130"/>
        <v xml:space="preserve"> </v>
      </c>
      <c r="I452" s="1" t="str">
        <f t="shared" ref="I452:I515" si="145">_xlfn.IFNA(VLOOKUP(D452,$O$4:$S$1002,4,FALSE)," ")</f>
        <v xml:space="preserve"> </v>
      </c>
      <c r="J452" s="1" t="str">
        <f t="shared" ref="J452:J515" si="146">_xlfn.IFNA(VLOOKUP(D452,$O$4:$S$1002,5,FALSE)," ")</f>
        <v xml:space="preserve"> </v>
      </c>
      <c r="K452" s="1" t="str">
        <f t="shared" ref="K452:K515" si="147">_xlfn.IFNA(VLOOKUP(D452,$O$4:$T$1002,6,FALSE)," ")</f>
        <v xml:space="preserve"> </v>
      </c>
      <c r="L452" s="7"/>
      <c r="M452">
        <f t="shared" si="131"/>
        <v>0</v>
      </c>
      <c r="N452">
        <f t="shared" si="132"/>
        <v>0</v>
      </c>
      <c r="O452">
        <f t="shared" si="133"/>
        <v>0</v>
      </c>
      <c r="P452" s="1">
        <f t="shared" si="134"/>
        <v>0</v>
      </c>
      <c r="Q452" s="22">
        <f t="shared" si="138"/>
        <v>0</v>
      </c>
      <c r="R452" s="19">
        <f t="shared" si="135"/>
        <v>0</v>
      </c>
      <c r="S452" s="1">
        <f t="shared" si="139"/>
        <v>0</v>
      </c>
      <c r="T452" s="1">
        <f t="shared" si="140"/>
        <v>0</v>
      </c>
      <c r="U452" s="42" t="str">
        <f t="shared" si="136"/>
        <v xml:space="preserve"> </v>
      </c>
      <c r="Z452" s="14"/>
    </row>
    <row r="453" spans="1:26" ht="15.75" x14ac:dyDescent="0.25">
      <c r="A453" s="3">
        <v>450</v>
      </c>
      <c r="B453" s="4">
        <f t="shared" si="141"/>
        <v>450</v>
      </c>
      <c r="C453" s="1" t="str">
        <f t="shared" si="142"/>
        <v xml:space="preserve"> </v>
      </c>
      <c r="D453" t="str">
        <f t="shared" si="143"/>
        <v xml:space="preserve"> </v>
      </c>
      <c r="E453" s="1" t="str">
        <f t="shared" si="144"/>
        <v xml:space="preserve"> </v>
      </c>
      <c r="F453" s="1">
        <f t="shared" ref="F453:F516" si="148">IF(G453="licenza 23 da rinnovare",1,0)</f>
        <v>0</v>
      </c>
      <c r="G453" s="1" t="str">
        <f t="shared" si="137"/>
        <v xml:space="preserve"> </v>
      </c>
      <c r="H453" s="42" t="str">
        <f t="shared" ref="H453:H516" si="149">_xlfn.IFNA(VLOOKUP(C453,$N$4:$W$1002,8,FALSE)," ")</f>
        <v xml:space="preserve"> </v>
      </c>
      <c r="I453" s="1" t="str">
        <f t="shared" si="145"/>
        <v xml:space="preserve"> </v>
      </c>
      <c r="J453" s="1" t="str">
        <f t="shared" si="146"/>
        <v xml:space="preserve"> </v>
      </c>
      <c r="K453" s="1" t="str">
        <f t="shared" si="147"/>
        <v xml:space="preserve"> </v>
      </c>
      <c r="L453" s="7"/>
      <c r="M453">
        <f t="shared" ref="M453:M516" si="150">X453</f>
        <v>0</v>
      </c>
      <c r="N453">
        <f t="shared" ref="N453:N516" si="151">X453</f>
        <v>0</v>
      </c>
      <c r="O453">
        <f t="shared" ref="O453:O516" si="152">Y453</f>
        <v>0</v>
      </c>
      <c r="P453" s="1">
        <f t="shared" ref="P453:P516" si="153">W453</f>
        <v>0</v>
      </c>
      <c r="Q453" s="22">
        <f t="shared" si="138"/>
        <v>0</v>
      </c>
      <c r="R453" s="19">
        <f t="shared" ref="R453:R516" si="154">AA453</f>
        <v>0</v>
      </c>
      <c r="S453" s="1">
        <f t="shared" si="139"/>
        <v>0</v>
      </c>
      <c r="T453" s="1">
        <f t="shared" si="140"/>
        <v>0</v>
      </c>
      <c r="U453" s="42" t="str">
        <f t="shared" ref="U453:U516" si="155">IF(AD453&gt;0,AD453," ")</f>
        <v xml:space="preserve"> </v>
      </c>
      <c r="Z453" s="14"/>
    </row>
    <row r="454" spans="1:26" ht="15.75" x14ac:dyDescent="0.25">
      <c r="A454" s="3">
        <v>451</v>
      </c>
      <c r="B454" s="4">
        <f t="shared" si="141"/>
        <v>451</v>
      </c>
      <c r="C454" s="1" t="str">
        <f t="shared" si="142"/>
        <v xml:space="preserve"> </v>
      </c>
      <c r="D454" t="str">
        <f t="shared" si="143"/>
        <v xml:space="preserve"> </v>
      </c>
      <c r="E454" s="1" t="str">
        <f t="shared" si="144"/>
        <v xml:space="preserve"> </v>
      </c>
      <c r="F454" s="1">
        <f t="shared" si="148"/>
        <v>0</v>
      </c>
      <c r="G454" s="1" t="str">
        <f t="shared" ref="G454:G517" si="156">IF(D454=H454," ","licenza 23 da rinnovare")</f>
        <v xml:space="preserve"> </v>
      </c>
      <c r="H454" s="42" t="str">
        <f t="shared" si="149"/>
        <v xml:space="preserve"> </v>
      </c>
      <c r="I454" s="1" t="str">
        <f t="shared" si="145"/>
        <v xml:space="preserve"> </v>
      </c>
      <c r="J454" s="1" t="str">
        <f t="shared" si="146"/>
        <v xml:space="preserve"> </v>
      </c>
      <c r="K454" s="1" t="str">
        <f t="shared" si="147"/>
        <v xml:space="preserve"> </v>
      </c>
      <c r="L454" s="7"/>
      <c r="M454">
        <f t="shared" si="150"/>
        <v>0</v>
      </c>
      <c r="N454">
        <f t="shared" si="151"/>
        <v>0</v>
      </c>
      <c r="O454">
        <f t="shared" si="152"/>
        <v>0</v>
      </c>
      <c r="P454" s="1">
        <f t="shared" si="153"/>
        <v>0</v>
      </c>
      <c r="Q454" s="22">
        <f t="shared" si="138"/>
        <v>0</v>
      </c>
      <c r="R454" s="19">
        <f t="shared" si="154"/>
        <v>0</v>
      </c>
      <c r="S454" s="1">
        <f t="shared" si="139"/>
        <v>0</v>
      </c>
      <c r="T454" s="1">
        <f t="shared" si="140"/>
        <v>0</v>
      </c>
      <c r="U454" s="42" t="str">
        <f t="shared" si="155"/>
        <v xml:space="preserve"> </v>
      </c>
      <c r="Z454" s="14"/>
    </row>
    <row r="455" spans="1:26" ht="15.75" x14ac:dyDescent="0.25">
      <c r="A455" s="3">
        <v>452</v>
      </c>
      <c r="B455" s="4">
        <f t="shared" si="141"/>
        <v>452</v>
      </c>
      <c r="C455" s="1" t="str">
        <f t="shared" si="142"/>
        <v xml:space="preserve"> </v>
      </c>
      <c r="D455" t="str">
        <f t="shared" si="143"/>
        <v xml:space="preserve"> </v>
      </c>
      <c r="E455" s="1" t="str">
        <f t="shared" si="144"/>
        <v xml:space="preserve"> </v>
      </c>
      <c r="F455" s="1">
        <f t="shared" si="148"/>
        <v>0</v>
      </c>
      <c r="G455" s="1" t="str">
        <f t="shared" si="156"/>
        <v xml:space="preserve"> </v>
      </c>
      <c r="H455" s="42" t="str">
        <f t="shared" si="149"/>
        <v xml:space="preserve"> </v>
      </c>
      <c r="I455" s="1" t="str">
        <f t="shared" si="145"/>
        <v xml:space="preserve"> </v>
      </c>
      <c r="J455" s="1" t="str">
        <f t="shared" si="146"/>
        <v xml:space="preserve"> </v>
      </c>
      <c r="K455" s="1" t="str">
        <f t="shared" si="147"/>
        <v xml:space="preserve"> </v>
      </c>
      <c r="L455" s="7"/>
      <c r="M455">
        <f t="shared" si="150"/>
        <v>0</v>
      </c>
      <c r="N455">
        <f t="shared" si="151"/>
        <v>0</v>
      </c>
      <c r="O455">
        <f t="shared" si="152"/>
        <v>0</v>
      </c>
      <c r="P455" s="1">
        <f t="shared" si="153"/>
        <v>0</v>
      </c>
      <c r="Q455" s="22">
        <f t="shared" si="138"/>
        <v>0</v>
      </c>
      <c r="R455" s="19">
        <f t="shared" si="154"/>
        <v>0</v>
      </c>
      <c r="S455" s="1">
        <f t="shared" si="139"/>
        <v>0</v>
      </c>
      <c r="T455" s="1">
        <f t="shared" si="140"/>
        <v>0</v>
      </c>
      <c r="U455" s="42" t="str">
        <f t="shared" si="155"/>
        <v xml:space="preserve"> </v>
      </c>
      <c r="Z455" s="14"/>
    </row>
    <row r="456" spans="1:26" ht="15.75" x14ac:dyDescent="0.25">
      <c r="A456" s="3">
        <v>453</v>
      </c>
      <c r="B456" s="4">
        <f t="shared" si="141"/>
        <v>453</v>
      </c>
      <c r="C456" s="1" t="str">
        <f t="shared" si="142"/>
        <v xml:space="preserve"> </v>
      </c>
      <c r="D456" t="str">
        <f t="shared" si="143"/>
        <v xml:space="preserve"> </v>
      </c>
      <c r="E456" s="1" t="str">
        <f t="shared" si="144"/>
        <v xml:space="preserve"> </v>
      </c>
      <c r="F456" s="1">
        <f t="shared" si="148"/>
        <v>0</v>
      </c>
      <c r="G456" s="1" t="str">
        <f t="shared" si="156"/>
        <v xml:space="preserve"> </v>
      </c>
      <c r="H456" s="42" t="str">
        <f t="shared" si="149"/>
        <v xml:space="preserve"> </v>
      </c>
      <c r="I456" s="1" t="str">
        <f t="shared" si="145"/>
        <v xml:space="preserve"> </v>
      </c>
      <c r="J456" s="1" t="str">
        <f t="shared" si="146"/>
        <v xml:space="preserve"> </v>
      </c>
      <c r="K456" s="1" t="str">
        <f t="shared" si="147"/>
        <v xml:space="preserve"> </v>
      </c>
      <c r="L456" s="7"/>
      <c r="M456">
        <f t="shared" si="150"/>
        <v>0</v>
      </c>
      <c r="N456">
        <f t="shared" si="151"/>
        <v>0</v>
      </c>
      <c r="O456">
        <f t="shared" si="152"/>
        <v>0</v>
      </c>
      <c r="P456" s="1">
        <f t="shared" si="153"/>
        <v>0</v>
      </c>
      <c r="Q456" s="22">
        <f t="shared" si="138"/>
        <v>0</v>
      </c>
      <c r="R456" s="19">
        <f t="shared" si="154"/>
        <v>0</v>
      </c>
      <c r="S456" s="1">
        <f t="shared" si="139"/>
        <v>0</v>
      </c>
      <c r="T456" s="1">
        <f t="shared" si="140"/>
        <v>0</v>
      </c>
      <c r="U456" s="42" t="str">
        <f t="shared" si="155"/>
        <v xml:space="preserve"> </v>
      </c>
      <c r="Z456" s="14"/>
    </row>
    <row r="457" spans="1:26" ht="15.75" x14ac:dyDescent="0.25">
      <c r="A457" s="3">
        <v>454</v>
      </c>
      <c r="B457" s="4">
        <f t="shared" si="141"/>
        <v>454</v>
      </c>
      <c r="C457" s="1" t="str">
        <f t="shared" si="142"/>
        <v xml:space="preserve"> </v>
      </c>
      <c r="D457" t="str">
        <f t="shared" si="143"/>
        <v xml:space="preserve"> </v>
      </c>
      <c r="E457" s="1" t="str">
        <f t="shared" si="144"/>
        <v xml:space="preserve"> </v>
      </c>
      <c r="F457" s="1">
        <f t="shared" si="148"/>
        <v>0</v>
      </c>
      <c r="G457" s="1" t="str">
        <f t="shared" si="156"/>
        <v xml:space="preserve"> </v>
      </c>
      <c r="H457" s="42" t="str">
        <f t="shared" si="149"/>
        <v xml:space="preserve"> </v>
      </c>
      <c r="I457" s="1" t="str">
        <f t="shared" si="145"/>
        <v xml:space="preserve"> </v>
      </c>
      <c r="J457" s="1" t="str">
        <f t="shared" si="146"/>
        <v xml:space="preserve"> </v>
      </c>
      <c r="K457" s="1" t="str">
        <f t="shared" si="147"/>
        <v xml:space="preserve"> </v>
      </c>
      <c r="L457" s="7"/>
      <c r="M457">
        <f t="shared" si="150"/>
        <v>0</v>
      </c>
      <c r="N457">
        <f t="shared" si="151"/>
        <v>0</v>
      </c>
      <c r="O457">
        <f t="shared" si="152"/>
        <v>0</v>
      </c>
      <c r="P457" s="1">
        <f t="shared" si="153"/>
        <v>0</v>
      </c>
      <c r="Q457" s="22">
        <f t="shared" si="138"/>
        <v>0</v>
      </c>
      <c r="R457" s="19">
        <f t="shared" si="154"/>
        <v>0</v>
      </c>
      <c r="S457" s="1">
        <f t="shared" si="139"/>
        <v>0</v>
      </c>
      <c r="T457" s="1">
        <f t="shared" si="140"/>
        <v>0</v>
      </c>
      <c r="U457" s="42" t="str">
        <f t="shared" si="155"/>
        <v xml:space="preserve"> </v>
      </c>
      <c r="Z457" s="14"/>
    </row>
    <row r="458" spans="1:26" ht="15.75" x14ac:dyDescent="0.25">
      <c r="A458" s="3">
        <v>455</v>
      </c>
      <c r="B458" s="4">
        <f t="shared" si="141"/>
        <v>455</v>
      </c>
      <c r="C458" s="1" t="str">
        <f t="shared" si="142"/>
        <v xml:space="preserve"> </v>
      </c>
      <c r="D458" t="str">
        <f t="shared" si="143"/>
        <v xml:space="preserve"> </v>
      </c>
      <c r="E458" s="1" t="str">
        <f t="shared" si="144"/>
        <v xml:space="preserve"> </v>
      </c>
      <c r="F458" s="1">
        <f t="shared" si="148"/>
        <v>0</v>
      </c>
      <c r="G458" s="1" t="str">
        <f t="shared" si="156"/>
        <v xml:space="preserve"> </v>
      </c>
      <c r="H458" s="42" t="str">
        <f t="shared" si="149"/>
        <v xml:space="preserve"> </v>
      </c>
      <c r="I458" s="1" t="str">
        <f t="shared" si="145"/>
        <v xml:space="preserve"> </v>
      </c>
      <c r="J458" s="1" t="str">
        <f t="shared" si="146"/>
        <v xml:space="preserve"> </v>
      </c>
      <c r="K458" s="1" t="str">
        <f t="shared" si="147"/>
        <v xml:space="preserve"> </v>
      </c>
      <c r="L458" s="7"/>
      <c r="M458">
        <f t="shared" si="150"/>
        <v>0</v>
      </c>
      <c r="N458">
        <f t="shared" si="151"/>
        <v>0</v>
      </c>
      <c r="O458">
        <f t="shared" si="152"/>
        <v>0</v>
      </c>
      <c r="P458" s="1">
        <f t="shared" si="153"/>
        <v>0</v>
      </c>
      <c r="Q458" s="22">
        <f t="shared" si="138"/>
        <v>0</v>
      </c>
      <c r="R458" s="19">
        <f t="shared" si="154"/>
        <v>0</v>
      </c>
      <c r="S458" s="1">
        <f t="shared" si="139"/>
        <v>0</v>
      </c>
      <c r="T458" s="1">
        <f t="shared" si="140"/>
        <v>0</v>
      </c>
      <c r="U458" s="42" t="str">
        <f t="shared" si="155"/>
        <v xml:space="preserve"> </v>
      </c>
      <c r="Z458" s="14"/>
    </row>
    <row r="459" spans="1:26" ht="15.75" x14ac:dyDescent="0.25">
      <c r="A459" s="3">
        <v>456</v>
      </c>
      <c r="B459" s="4">
        <f t="shared" si="141"/>
        <v>456</v>
      </c>
      <c r="C459" s="1" t="str">
        <f t="shared" si="142"/>
        <v xml:space="preserve"> </v>
      </c>
      <c r="D459" t="str">
        <f t="shared" si="143"/>
        <v xml:space="preserve"> </v>
      </c>
      <c r="E459" s="1" t="str">
        <f t="shared" si="144"/>
        <v xml:space="preserve"> </v>
      </c>
      <c r="F459" s="1">
        <f t="shared" si="148"/>
        <v>0</v>
      </c>
      <c r="G459" s="1" t="str">
        <f t="shared" si="156"/>
        <v xml:space="preserve"> </v>
      </c>
      <c r="H459" s="42" t="str">
        <f t="shared" si="149"/>
        <v xml:space="preserve"> </v>
      </c>
      <c r="I459" s="1" t="str">
        <f t="shared" si="145"/>
        <v xml:space="preserve"> </v>
      </c>
      <c r="J459" s="1" t="str">
        <f t="shared" si="146"/>
        <v xml:space="preserve"> </v>
      </c>
      <c r="K459" s="1" t="str">
        <f t="shared" si="147"/>
        <v xml:space="preserve"> </v>
      </c>
      <c r="L459" s="7"/>
      <c r="M459">
        <f t="shared" si="150"/>
        <v>0</v>
      </c>
      <c r="N459">
        <f t="shared" si="151"/>
        <v>0</v>
      </c>
      <c r="O459">
        <f t="shared" si="152"/>
        <v>0</v>
      </c>
      <c r="P459" s="1">
        <f t="shared" si="153"/>
        <v>0</v>
      </c>
      <c r="Q459" s="22">
        <f t="shared" si="138"/>
        <v>0</v>
      </c>
      <c r="R459" s="19">
        <f t="shared" si="154"/>
        <v>0</v>
      </c>
      <c r="S459" s="1">
        <f t="shared" si="139"/>
        <v>0</v>
      </c>
      <c r="T459" s="1">
        <f t="shared" si="140"/>
        <v>0</v>
      </c>
      <c r="U459" s="42" t="str">
        <f t="shared" si="155"/>
        <v xml:space="preserve"> </v>
      </c>
      <c r="Z459" s="14"/>
    </row>
    <row r="460" spans="1:26" ht="15.75" x14ac:dyDescent="0.25">
      <c r="A460" s="3">
        <v>457</v>
      </c>
      <c r="B460" s="4">
        <f t="shared" si="141"/>
        <v>457</v>
      </c>
      <c r="C460" s="1" t="str">
        <f t="shared" si="142"/>
        <v xml:space="preserve"> </v>
      </c>
      <c r="D460" t="str">
        <f t="shared" si="143"/>
        <v xml:space="preserve"> </v>
      </c>
      <c r="E460" s="1" t="str">
        <f t="shared" si="144"/>
        <v xml:space="preserve"> </v>
      </c>
      <c r="F460" s="1">
        <f t="shared" si="148"/>
        <v>0</v>
      </c>
      <c r="G460" s="1" t="str">
        <f t="shared" si="156"/>
        <v xml:space="preserve"> </v>
      </c>
      <c r="H460" s="42" t="str">
        <f t="shared" si="149"/>
        <v xml:space="preserve"> </v>
      </c>
      <c r="I460" s="1" t="str">
        <f t="shared" si="145"/>
        <v xml:space="preserve"> </v>
      </c>
      <c r="J460" s="1" t="str">
        <f t="shared" si="146"/>
        <v xml:space="preserve"> </v>
      </c>
      <c r="K460" s="1" t="str">
        <f t="shared" si="147"/>
        <v xml:space="preserve"> </v>
      </c>
      <c r="L460" s="7"/>
      <c r="M460">
        <f t="shared" si="150"/>
        <v>0</v>
      </c>
      <c r="N460">
        <f t="shared" si="151"/>
        <v>0</v>
      </c>
      <c r="O460">
        <f t="shared" si="152"/>
        <v>0</v>
      </c>
      <c r="P460" s="1">
        <f t="shared" si="153"/>
        <v>0</v>
      </c>
      <c r="Q460" s="22">
        <f t="shared" ref="Q460:Q523" si="157">Z460</f>
        <v>0</v>
      </c>
      <c r="R460" s="19">
        <f t="shared" si="154"/>
        <v>0</v>
      </c>
      <c r="S460" s="1">
        <f t="shared" ref="S460:S523" si="158">AB460</f>
        <v>0</v>
      </c>
      <c r="T460" s="1">
        <f t="shared" ref="T460:T523" si="159">AC460</f>
        <v>0</v>
      </c>
      <c r="U460" s="42" t="str">
        <f t="shared" si="155"/>
        <v xml:space="preserve"> </v>
      </c>
      <c r="Z460" s="14"/>
    </row>
    <row r="461" spans="1:26" ht="15.75" x14ac:dyDescent="0.25">
      <c r="A461" s="3">
        <v>458</v>
      </c>
      <c r="B461" s="4">
        <f t="shared" si="141"/>
        <v>458</v>
      </c>
      <c r="C461" s="1" t="str">
        <f t="shared" si="142"/>
        <v xml:space="preserve"> </v>
      </c>
      <c r="D461" t="str">
        <f t="shared" si="143"/>
        <v xml:space="preserve"> </v>
      </c>
      <c r="E461" s="1" t="str">
        <f t="shared" si="144"/>
        <v xml:space="preserve"> </v>
      </c>
      <c r="F461" s="1">
        <f t="shared" si="148"/>
        <v>0</v>
      </c>
      <c r="G461" s="1" t="str">
        <f t="shared" si="156"/>
        <v xml:space="preserve"> </v>
      </c>
      <c r="H461" s="42" t="str">
        <f t="shared" si="149"/>
        <v xml:space="preserve"> </v>
      </c>
      <c r="I461" s="1" t="str">
        <f t="shared" si="145"/>
        <v xml:space="preserve"> </v>
      </c>
      <c r="J461" s="1" t="str">
        <f t="shared" si="146"/>
        <v xml:space="preserve"> </v>
      </c>
      <c r="K461" s="1" t="str">
        <f t="shared" si="147"/>
        <v xml:space="preserve"> </v>
      </c>
      <c r="L461" s="7"/>
      <c r="M461">
        <f t="shared" si="150"/>
        <v>0</v>
      </c>
      <c r="N461">
        <f t="shared" si="151"/>
        <v>0</v>
      </c>
      <c r="O461">
        <f t="shared" si="152"/>
        <v>0</v>
      </c>
      <c r="P461" s="1">
        <f t="shared" si="153"/>
        <v>0</v>
      </c>
      <c r="Q461" s="22">
        <f t="shared" si="157"/>
        <v>0</v>
      </c>
      <c r="R461" s="19">
        <f t="shared" si="154"/>
        <v>0</v>
      </c>
      <c r="S461" s="1">
        <f t="shared" si="158"/>
        <v>0</v>
      </c>
      <c r="T461" s="1">
        <f t="shared" si="159"/>
        <v>0</v>
      </c>
      <c r="U461" s="42" t="str">
        <f t="shared" si="155"/>
        <v xml:space="preserve"> </v>
      </c>
      <c r="Z461" s="14"/>
    </row>
    <row r="462" spans="1:26" ht="15.75" x14ac:dyDescent="0.25">
      <c r="A462" s="3">
        <v>459</v>
      </c>
      <c r="B462" s="4">
        <f t="shared" si="141"/>
        <v>459</v>
      </c>
      <c r="C462" s="1" t="str">
        <f t="shared" si="142"/>
        <v xml:space="preserve"> </v>
      </c>
      <c r="D462" t="str">
        <f t="shared" si="143"/>
        <v xml:space="preserve"> </v>
      </c>
      <c r="E462" s="1" t="str">
        <f t="shared" si="144"/>
        <v xml:space="preserve"> </v>
      </c>
      <c r="F462" s="1">
        <f t="shared" si="148"/>
        <v>0</v>
      </c>
      <c r="G462" s="1" t="str">
        <f t="shared" si="156"/>
        <v xml:space="preserve"> </v>
      </c>
      <c r="H462" s="42" t="str">
        <f t="shared" si="149"/>
        <v xml:space="preserve"> </v>
      </c>
      <c r="I462" s="1" t="str">
        <f t="shared" si="145"/>
        <v xml:space="preserve"> </v>
      </c>
      <c r="J462" s="1" t="str">
        <f t="shared" si="146"/>
        <v xml:space="preserve"> </v>
      </c>
      <c r="K462" s="1" t="str">
        <f t="shared" si="147"/>
        <v xml:space="preserve"> </v>
      </c>
      <c r="L462" s="7"/>
      <c r="M462">
        <f t="shared" si="150"/>
        <v>0</v>
      </c>
      <c r="N462">
        <f t="shared" si="151"/>
        <v>0</v>
      </c>
      <c r="O462">
        <f t="shared" si="152"/>
        <v>0</v>
      </c>
      <c r="P462" s="1">
        <f t="shared" si="153"/>
        <v>0</v>
      </c>
      <c r="Q462" s="22">
        <f t="shared" si="157"/>
        <v>0</v>
      </c>
      <c r="R462" s="19">
        <f t="shared" si="154"/>
        <v>0</v>
      </c>
      <c r="S462" s="1">
        <f t="shared" si="158"/>
        <v>0</v>
      </c>
      <c r="T462" s="1">
        <f t="shared" si="159"/>
        <v>0</v>
      </c>
      <c r="U462" s="42" t="str">
        <f t="shared" si="155"/>
        <v xml:space="preserve"> </v>
      </c>
      <c r="Z462" s="14"/>
    </row>
    <row r="463" spans="1:26" ht="15.75" x14ac:dyDescent="0.25">
      <c r="A463" s="3">
        <v>460</v>
      </c>
      <c r="B463" s="4">
        <f t="shared" si="141"/>
        <v>460</v>
      </c>
      <c r="C463" s="1" t="str">
        <f t="shared" si="142"/>
        <v xml:space="preserve"> </v>
      </c>
      <c r="D463" t="str">
        <f t="shared" si="143"/>
        <v xml:space="preserve"> </v>
      </c>
      <c r="E463" s="1" t="str">
        <f t="shared" si="144"/>
        <v xml:space="preserve"> </v>
      </c>
      <c r="F463" s="1">
        <f t="shared" si="148"/>
        <v>0</v>
      </c>
      <c r="G463" s="1" t="str">
        <f t="shared" si="156"/>
        <v xml:space="preserve"> </v>
      </c>
      <c r="H463" s="42" t="str">
        <f t="shared" si="149"/>
        <v xml:space="preserve"> </v>
      </c>
      <c r="I463" s="1" t="str">
        <f t="shared" si="145"/>
        <v xml:space="preserve"> </v>
      </c>
      <c r="J463" s="1" t="str">
        <f t="shared" si="146"/>
        <v xml:space="preserve"> </v>
      </c>
      <c r="K463" s="1" t="str">
        <f t="shared" si="147"/>
        <v xml:space="preserve"> </v>
      </c>
      <c r="L463" s="7"/>
      <c r="M463">
        <f t="shared" si="150"/>
        <v>0</v>
      </c>
      <c r="N463">
        <f t="shared" si="151"/>
        <v>0</v>
      </c>
      <c r="O463">
        <f t="shared" si="152"/>
        <v>0</v>
      </c>
      <c r="P463" s="1">
        <f t="shared" si="153"/>
        <v>0</v>
      </c>
      <c r="Q463" s="22">
        <f t="shared" si="157"/>
        <v>0</v>
      </c>
      <c r="R463" s="19">
        <f t="shared" si="154"/>
        <v>0</v>
      </c>
      <c r="S463" s="1">
        <f t="shared" si="158"/>
        <v>0</v>
      </c>
      <c r="T463" s="1">
        <f t="shared" si="159"/>
        <v>0</v>
      </c>
      <c r="U463" s="42" t="str">
        <f t="shared" si="155"/>
        <v xml:space="preserve"> </v>
      </c>
      <c r="Z463" s="14"/>
    </row>
    <row r="464" spans="1:26" ht="15.75" x14ac:dyDescent="0.25">
      <c r="A464" s="3">
        <v>461</v>
      </c>
      <c r="B464" s="4">
        <f t="shared" si="141"/>
        <v>461</v>
      </c>
      <c r="C464" s="1" t="str">
        <f t="shared" si="142"/>
        <v xml:space="preserve"> </v>
      </c>
      <c r="D464" t="str">
        <f t="shared" si="143"/>
        <v xml:space="preserve"> </v>
      </c>
      <c r="E464" s="1" t="str">
        <f t="shared" si="144"/>
        <v xml:space="preserve"> </v>
      </c>
      <c r="F464" s="1">
        <f t="shared" si="148"/>
        <v>0</v>
      </c>
      <c r="G464" s="1" t="str">
        <f t="shared" si="156"/>
        <v xml:space="preserve"> </v>
      </c>
      <c r="H464" s="42" t="str">
        <f t="shared" si="149"/>
        <v xml:space="preserve"> </v>
      </c>
      <c r="I464" s="1" t="str">
        <f t="shared" si="145"/>
        <v xml:space="preserve"> </v>
      </c>
      <c r="J464" s="1" t="str">
        <f t="shared" si="146"/>
        <v xml:space="preserve"> </v>
      </c>
      <c r="K464" s="1" t="str">
        <f t="shared" si="147"/>
        <v xml:space="preserve"> </v>
      </c>
      <c r="L464" s="7"/>
      <c r="M464">
        <f t="shared" si="150"/>
        <v>0</v>
      </c>
      <c r="N464">
        <f t="shared" si="151"/>
        <v>0</v>
      </c>
      <c r="O464">
        <f t="shared" si="152"/>
        <v>0</v>
      </c>
      <c r="P464" s="1">
        <f t="shared" si="153"/>
        <v>0</v>
      </c>
      <c r="Q464" s="22">
        <f t="shared" si="157"/>
        <v>0</v>
      </c>
      <c r="R464" s="19">
        <f t="shared" si="154"/>
        <v>0</v>
      </c>
      <c r="S464" s="1">
        <f t="shared" si="158"/>
        <v>0</v>
      </c>
      <c r="T464" s="1">
        <f t="shared" si="159"/>
        <v>0</v>
      </c>
      <c r="U464" s="42" t="str">
        <f t="shared" si="155"/>
        <v xml:space="preserve"> </v>
      </c>
      <c r="Z464" s="14"/>
    </row>
    <row r="465" spans="1:26" ht="15.75" x14ac:dyDescent="0.25">
      <c r="A465" s="3">
        <v>462</v>
      </c>
      <c r="B465" s="4">
        <f t="shared" si="141"/>
        <v>462</v>
      </c>
      <c r="C465" s="1" t="str">
        <f t="shared" si="142"/>
        <v xml:space="preserve"> </v>
      </c>
      <c r="D465" t="str">
        <f t="shared" si="143"/>
        <v xml:space="preserve"> </v>
      </c>
      <c r="E465" s="1" t="str">
        <f t="shared" si="144"/>
        <v xml:space="preserve"> </v>
      </c>
      <c r="F465" s="1">
        <f t="shared" si="148"/>
        <v>0</v>
      </c>
      <c r="G465" s="1" t="str">
        <f t="shared" si="156"/>
        <v xml:space="preserve"> </v>
      </c>
      <c r="H465" s="42" t="str">
        <f t="shared" si="149"/>
        <v xml:space="preserve"> </v>
      </c>
      <c r="I465" s="1" t="str">
        <f t="shared" si="145"/>
        <v xml:space="preserve"> </v>
      </c>
      <c r="J465" s="1" t="str">
        <f t="shared" si="146"/>
        <v xml:space="preserve"> </v>
      </c>
      <c r="K465" s="1" t="str">
        <f t="shared" si="147"/>
        <v xml:space="preserve"> </v>
      </c>
      <c r="L465" s="7"/>
      <c r="M465">
        <f t="shared" si="150"/>
        <v>0</v>
      </c>
      <c r="N465">
        <f t="shared" si="151"/>
        <v>0</v>
      </c>
      <c r="O465">
        <f t="shared" si="152"/>
        <v>0</v>
      </c>
      <c r="P465" s="1">
        <f t="shared" si="153"/>
        <v>0</v>
      </c>
      <c r="Q465" s="22">
        <f t="shared" si="157"/>
        <v>0</v>
      </c>
      <c r="R465" s="19">
        <f t="shared" si="154"/>
        <v>0</v>
      </c>
      <c r="S465" s="1">
        <f t="shared" si="158"/>
        <v>0</v>
      </c>
      <c r="T465" s="1">
        <f t="shared" si="159"/>
        <v>0</v>
      </c>
      <c r="U465" s="42" t="str">
        <f t="shared" si="155"/>
        <v xml:space="preserve"> </v>
      </c>
      <c r="Z465" s="14"/>
    </row>
    <row r="466" spans="1:26" ht="15.75" x14ac:dyDescent="0.25">
      <c r="A466" s="3">
        <v>463</v>
      </c>
      <c r="B466" s="4">
        <f t="shared" si="141"/>
        <v>463</v>
      </c>
      <c r="C466" s="1" t="str">
        <f t="shared" si="142"/>
        <v xml:space="preserve"> </v>
      </c>
      <c r="D466" t="str">
        <f t="shared" si="143"/>
        <v xml:space="preserve"> </v>
      </c>
      <c r="E466" s="1" t="str">
        <f t="shared" si="144"/>
        <v xml:space="preserve"> </v>
      </c>
      <c r="F466" s="1">
        <f t="shared" si="148"/>
        <v>0</v>
      </c>
      <c r="G466" s="1" t="str">
        <f t="shared" si="156"/>
        <v xml:space="preserve"> </v>
      </c>
      <c r="H466" s="42" t="str">
        <f t="shared" si="149"/>
        <v xml:space="preserve"> </v>
      </c>
      <c r="I466" s="1" t="str">
        <f t="shared" si="145"/>
        <v xml:space="preserve"> </v>
      </c>
      <c r="J466" s="1" t="str">
        <f t="shared" si="146"/>
        <v xml:space="preserve"> </v>
      </c>
      <c r="K466" s="1" t="str">
        <f t="shared" si="147"/>
        <v xml:space="preserve"> </v>
      </c>
      <c r="L466" s="7"/>
      <c r="M466">
        <f t="shared" si="150"/>
        <v>0</v>
      </c>
      <c r="N466">
        <f t="shared" si="151"/>
        <v>0</v>
      </c>
      <c r="O466">
        <f t="shared" si="152"/>
        <v>0</v>
      </c>
      <c r="P466" s="1">
        <f t="shared" si="153"/>
        <v>0</v>
      </c>
      <c r="Q466" s="22">
        <f t="shared" si="157"/>
        <v>0</v>
      </c>
      <c r="R466" s="19">
        <f t="shared" si="154"/>
        <v>0</v>
      </c>
      <c r="S466" s="1">
        <f t="shared" si="158"/>
        <v>0</v>
      </c>
      <c r="T466" s="1">
        <f t="shared" si="159"/>
        <v>0</v>
      </c>
      <c r="U466" s="42" t="str">
        <f t="shared" si="155"/>
        <v xml:space="preserve"> </v>
      </c>
      <c r="Z466" s="14"/>
    </row>
    <row r="467" spans="1:26" ht="15.75" x14ac:dyDescent="0.25">
      <c r="A467" s="3">
        <v>464</v>
      </c>
      <c r="B467" s="4">
        <f t="shared" si="141"/>
        <v>464</v>
      </c>
      <c r="C467" s="1" t="str">
        <f t="shared" si="142"/>
        <v xml:space="preserve"> </v>
      </c>
      <c r="D467" t="str">
        <f t="shared" si="143"/>
        <v xml:space="preserve"> </v>
      </c>
      <c r="E467" s="1" t="str">
        <f t="shared" si="144"/>
        <v xml:space="preserve"> </v>
      </c>
      <c r="F467" s="1">
        <f t="shared" si="148"/>
        <v>0</v>
      </c>
      <c r="G467" s="1" t="str">
        <f t="shared" si="156"/>
        <v xml:space="preserve"> </v>
      </c>
      <c r="H467" s="42" t="str">
        <f t="shared" si="149"/>
        <v xml:space="preserve"> </v>
      </c>
      <c r="I467" s="1" t="str">
        <f t="shared" si="145"/>
        <v xml:space="preserve"> </v>
      </c>
      <c r="J467" s="1" t="str">
        <f t="shared" si="146"/>
        <v xml:space="preserve"> </v>
      </c>
      <c r="K467" s="1" t="str">
        <f t="shared" si="147"/>
        <v xml:space="preserve"> </v>
      </c>
      <c r="L467" s="7"/>
      <c r="M467">
        <f t="shared" si="150"/>
        <v>0</v>
      </c>
      <c r="N467">
        <f t="shared" si="151"/>
        <v>0</v>
      </c>
      <c r="O467">
        <f t="shared" si="152"/>
        <v>0</v>
      </c>
      <c r="P467" s="1">
        <f t="shared" si="153"/>
        <v>0</v>
      </c>
      <c r="Q467" s="22">
        <f t="shared" si="157"/>
        <v>0</v>
      </c>
      <c r="R467" s="19">
        <f t="shared" si="154"/>
        <v>0</v>
      </c>
      <c r="S467" s="1">
        <f t="shared" si="158"/>
        <v>0</v>
      </c>
      <c r="T467" s="1">
        <f t="shared" si="159"/>
        <v>0</v>
      </c>
      <c r="U467" s="42" t="str">
        <f t="shared" si="155"/>
        <v xml:space="preserve"> </v>
      </c>
      <c r="Z467" s="14"/>
    </row>
    <row r="468" spans="1:26" ht="15.75" x14ac:dyDescent="0.25">
      <c r="A468" s="3">
        <v>465</v>
      </c>
      <c r="B468" s="4">
        <f t="shared" si="141"/>
        <v>465</v>
      </c>
      <c r="C468" s="1" t="str">
        <f t="shared" si="142"/>
        <v xml:space="preserve"> </v>
      </c>
      <c r="D468" t="str">
        <f t="shared" si="143"/>
        <v xml:space="preserve"> </v>
      </c>
      <c r="E468" s="1" t="str">
        <f t="shared" si="144"/>
        <v xml:space="preserve"> </v>
      </c>
      <c r="F468" s="1">
        <f t="shared" si="148"/>
        <v>0</v>
      </c>
      <c r="G468" s="1" t="str">
        <f t="shared" si="156"/>
        <v xml:space="preserve"> </v>
      </c>
      <c r="H468" s="42" t="str">
        <f t="shared" si="149"/>
        <v xml:space="preserve"> </v>
      </c>
      <c r="I468" s="1" t="str">
        <f t="shared" si="145"/>
        <v xml:space="preserve"> </v>
      </c>
      <c r="J468" s="1" t="str">
        <f t="shared" si="146"/>
        <v xml:space="preserve"> </v>
      </c>
      <c r="K468" s="1" t="str">
        <f t="shared" si="147"/>
        <v xml:space="preserve"> </v>
      </c>
      <c r="L468" s="7"/>
      <c r="M468">
        <f t="shared" si="150"/>
        <v>0</v>
      </c>
      <c r="N468">
        <f t="shared" si="151"/>
        <v>0</v>
      </c>
      <c r="O468">
        <f t="shared" si="152"/>
        <v>0</v>
      </c>
      <c r="P468" s="1">
        <f t="shared" si="153"/>
        <v>0</v>
      </c>
      <c r="Q468" s="22">
        <f t="shared" si="157"/>
        <v>0</v>
      </c>
      <c r="R468" s="19">
        <f t="shared" si="154"/>
        <v>0</v>
      </c>
      <c r="S468" s="1">
        <f t="shared" si="158"/>
        <v>0</v>
      </c>
      <c r="T468" s="1">
        <f t="shared" si="159"/>
        <v>0</v>
      </c>
      <c r="U468" s="42" t="str">
        <f t="shared" si="155"/>
        <v xml:space="preserve"> </v>
      </c>
      <c r="Z468" s="14"/>
    </row>
    <row r="469" spans="1:26" ht="15.75" x14ac:dyDescent="0.25">
      <c r="A469" s="3">
        <v>466</v>
      </c>
      <c r="B469" s="4">
        <f t="shared" si="141"/>
        <v>466</v>
      </c>
      <c r="C469" s="1" t="str">
        <f t="shared" si="142"/>
        <v xml:space="preserve"> </v>
      </c>
      <c r="D469" t="str">
        <f t="shared" si="143"/>
        <v xml:space="preserve"> </v>
      </c>
      <c r="E469" s="1" t="str">
        <f t="shared" si="144"/>
        <v xml:space="preserve"> </v>
      </c>
      <c r="F469" s="1">
        <f t="shared" si="148"/>
        <v>0</v>
      </c>
      <c r="G469" s="1" t="str">
        <f t="shared" si="156"/>
        <v xml:space="preserve"> </v>
      </c>
      <c r="H469" s="42" t="str">
        <f t="shared" si="149"/>
        <v xml:space="preserve"> </v>
      </c>
      <c r="I469" s="1" t="str">
        <f t="shared" si="145"/>
        <v xml:space="preserve"> </v>
      </c>
      <c r="J469" s="1" t="str">
        <f t="shared" si="146"/>
        <v xml:space="preserve"> </v>
      </c>
      <c r="K469" s="1" t="str">
        <f t="shared" si="147"/>
        <v xml:space="preserve"> </v>
      </c>
      <c r="L469" s="7"/>
      <c r="M469">
        <f t="shared" si="150"/>
        <v>0</v>
      </c>
      <c r="N469">
        <f t="shared" si="151"/>
        <v>0</v>
      </c>
      <c r="O469">
        <f t="shared" si="152"/>
        <v>0</v>
      </c>
      <c r="P469" s="1">
        <f t="shared" si="153"/>
        <v>0</v>
      </c>
      <c r="Q469" s="22">
        <f t="shared" si="157"/>
        <v>0</v>
      </c>
      <c r="R469" s="19">
        <f t="shared" si="154"/>
        <v>0</v>
      </c>
      <c r="S469" s="1">
        <f t="shared" si="158"/>
        <v>0</v>
      </c>
      <c r="T469" s="1">
        <f t="shared" si="159"/>
        <v>0</v>
      </c>
      <c r="U469" s="42" t="str">
        <f t="shared" si="155"/>
        <v xml:space="preserve"> </v>
      </c>
      <c r="Z469" s="14"/>
    </row>
    <row r="470" spans="1:26" ht="15.75" x14ac:dyDescent="0.25">
      <c r="A470" s="3">
        <v>467</v>
      </c>
      <c r="B470" s="4">
        <f t="shared" si="141"/>
        <v>467</v>
      </c>
      <c r="C470" s="1" t="str">
        <f t="shared" si="142"/>
        <v xml:space="preserve"> </v>
      </c>
      <c r="D470" t="str">
        <f t="shared" si="143"/>
        <v xml:space="preserve"> </v>
      </c>
      <c r="E470" s="1" t="str">
        <f t="shared" si="144"/>
        <v xml:space="preserve"> </v>
      </c>
      <c r="F470" s="1">
        <f t="shared" si="148"/>
        <v>0</v>
      </c>
      <c r="G470" s="1" t="str">
        <f t="shared" si="156"/>
        <v xml:space="preserve"> </v>
      </c>
      <c r="H470" s="42" t="str">
        <f t="shared" si="149"/>
        <v xml:space="preserve"> </v>
      </c>
      <c r="I470" s="1" t="str">
        <f t="shared" si="145"/>
        <v xml:space="preserve"> </v>
      </c>
      <c r="J470" s="1" t="str">
        <f t="shared" si="146"/>
        <v xml:space="preserve"> </v>
      </c>
      <c r="K470" s="1" t="str">
        <f t="shared" si="147"/>
        <v xml:space="preserve"> </v>
      </c>
      <c r="L470" s="7"/>
      <c r="M470">
        <f t="shared" si="150"/>
        <v>0</v>
      </c>
      <c r="N470">
        <f t="shared" si="151"/>
        <v>0</v>
      </c>
      <c r="O470">
        <f t="shared" si="152"/>
        <v>0</v>
      </c>
      <c r="P470" s="1">
        <f t="shared" si="153"/>
        <v>0</v>
      </c>
      <c r="Q470" s="22">
        <f t="shared" si="157"/>
        <v>0</v>
      </c>
      <c r="R470" s="19">
        <f t="shared" si="154"/>
        <v>0</v>
      </c>
      <c r="S470" s="1">
        <f t="shared" si="158"/>
        <v>0</v>
      </c>
      <c r="T470" s="1">
        <f t="shared" si="159"/>
        <v>0</v>
      </c>
      <c r="U470" s="42" t="str">
        <f t="shared" si="155"/>
        <v xml:space="preserve"> </v>
      </c>
      <c r="Z470" s="14"/>
    </row>
    <row r="471" spans="1:26" ht="15.75" x14ac:dyDescent="0.25">
      <c r="A471" s="3">
        <v>468</v>
      </c>
      <c r="B471" s="4">
        <f t="shared" si="141"/>
        <v>468</v>
      </c>
      <c r="C471" s="1" t="str">
        <f t="shared" si="142"/>
        <v xml:space="preserve"> </v>
      </c>
      <c r="D471" t="str">
        <f t="shared" si="143"/>
        <v xml:space="preserve"> </v>
      </c>
      <c r="E471" s="1" t="str">
        <f t="shared" si="144"/>
        <v xml:space="preserve"> </v>
      </c>
      <c r="F471" s="1">
        <f t="shared" si="148"/>
        <v>0</v>
      </c>
      <c r="G471" s="1" t="str">
        <f t="shared" si="156"/>
        <v xml:space="preserve"> </v>
      </c>
      <c r="H471" s="42" t="str">
        <f t="shared" si="149"/>
        <v xml:space="preserve"> </v>
      </c>
      <c r="I471" s="1" t="str">
        <f t="shared" si="145"/>
        <v xml:space="preserve"> </v>
      </c>
      <c r="J471" s="1" t="str">
        <f t="shared" si="146"/>
        <v xml:space="preserve"> </v>
      </c>
      <c r="K471" s="1" t="str">
        <f t="shared" si="147"/>
        <v xml:space="preserve"> </v>
      </c>
      <c r="L471" s="7"/>
      <c r="M471">
        <f t="shared" si="150"/>
        <v>0</v>
      </c>
      <c r="N471">
        <f t="shared" si="151"/>
        <v>0</v>
      </c>
      <c r="O471">
        <f t="shared" si="152"/>
        <v>0</v>
      </c>
      <c r="P471" s="1">
        <f t="shared" si="153"/>
        <v>0</v>
      </c>
      <c r="Q471" s="22">
        <f t="shared" si="157"/>
        <v>0</v>
      </c>
      <c r="R471" s="19">
        <f t="shared" si="154"/>
        <v>0</v>
      </c>
      <c r="S471" s="1">
        <f t="shared" si="158"/>
        <v>0</v>
      </c>
      <c r="T471" s="1">
        <f t="shared" si="159"/>
        <v>0</v>
      </c>
      <c r="U471" s="42" t="str">
        <f t="shared" si="155"/>
        <v xml:space="preserve"> </v>
      </c>
      <c r="Z471" s="14"/>
    </row>
    <row r="472" spans="1:26" ht="15.75" x14ac:dyDescent="0.25">
      <c r="A472" s="3">
        <v>469</v>
      </c>
      <c r="B472" s="4">
        <f t="shared" si="141"/>
        <v>469</v>
      </c>
      <c r="C472" s="1" t="str">
        <f t="shared" si="142"/>
        <v xml:space="preserve"> </v>
      </c>
      <c r="D472" t="str">
        <f t="shared" si="143"/>
        <v xml:space="preserve"> </v>
      </c>
      <c r="E472" s="1" t="str">
        <f t="shared" si="144"/>
        <v xml:space="preserve"> </v>
      </c>
      <c r="F472" s="1">
        <f t="shared" si="148"/>
        <v>0</v>
      </c>
      <c r="G472" s="1" t="str">
        <f t="shared" si="156"/>
        <v xml:space="preserve"> </v>
      </c>
      <c r="H472" s="42" t="str">
        <f t="shared" si="149"/>
        <v xml:space="preserve"> </v>
      </c>
      <c r="I472" s="1" t="str">
        <f t="shared" si="145"/>
        <v xml:space="preserve"> </v>
      </c>
      <c r="J472" s="1" t="str">
        <f t="shared" si="146"/>
        <v xml:space="preserve"> </v>
      </c>
      <c r="K472" s="1" t="str">
        <f t="shared" si="147"/>
        <v xml:space="preserve"> </v>
      </c>
      <c r="L472" s="7"/>
      <c r="M472">
        <f t="shared" si="150"/>
        <v>0</v>
      </c>
      <c r="N472">
        <f t="shared" si="151"/>
        <v>0</v>
      </c>
      <c r="O472">
        <f t="shared" si="152"/>
        <v>0</v>
      </c>
      <c r="P472" s="1">
        <f t="shared" si="153"/>
        <v>0</v>
      </c>
      <c r="Q472" s="22">
        <f t="shared" si="157"/>
        <v>0</v>
      </c>
      <c r="R472" s="19">
        <f t="shared" si="154"/>
        <v>0</v>
      </c>
      <c r="S472" s="1">
        <f t="shared" si="158"/>
        <v>0</v>
      </c>
      <c r="T472" s="1">
        <f t="shared" si="159"/>
        <v>0</v>
      </c>
      <c r="U472" s="42" t="str">
        <f t="shared" si="155"/>
        <v xml:space="preserve"> </v>
      </c>
      <c r="Z472" s="14"/>
    </row>
    <row r="473" spans="1:26" ht="15.75" x14ac:dyDescent="0.25">
      <c r="A473" s="3">
        <v>470</v>
      </c>
      <c r="B473" s="4">
        <f t="shared" si="141"/>
        <v>470</v>
      </c>
      <c r="C473" s="1" t="str">
        <f t="shared" si="142"/>
        <v xml:space="preserve"> </v>
      </c>
      <c r="D473" t="str">
        <f t="shared" si="143"/>
        <v xml:space="preserve"> </v>
      </c>
      <c r="E473" s="1" t="str">
        <f t="shared" si="144"/>
        <v xml:space="preserve"> </v>
      </c>
      <c r="F473" s="1">
        <f t="shared" si="148"/>
        <v>0</v>
      </c>
      <c r="G473" s="1" t="str">
        <f t="shared" si="156"/>
        <v xml:space="preserve"> </v>
      </c>
      <c r="H473" s="42" t="str">
        <f t="shared" si="149"/>
        <v xml:space="preserve"> </v>
      </c>
      <c r="I473" s="1" t="str">
        <f t="shared" si="145"/>
        <v xml:space="preserve"> </v>
      </c>
      <c r="J473" s="1" t="str">
        <f t="shared" si="146"/>
        <v xml:space="preserve"> </v>
      </c>
      <c r="K473" s="1" t="str">
        <f t="shared" si="147"/>
        <v xml:space="preserve"> </v>
      </c>
      <c r="L473" s="7"/>
      <c r="M473">
        <f t="shared" si="150"/>
        <v>0</v>
      </c>
      <c r="N473">
        <f t="shared" si="151"/>
        <v>0</v>
      </c>
      <c r="O473">
        <f t="shared" si="152"/>
        <v>0</v>
      </c>
      <c r="P473" s="1">
        <f t="shared" si="153"/>
        <v>0</v>
      </c>
      <c r="Q473" s="22">
        <f t="shared" si="157"/>
        <v>0</v>
      </c>
      <c r="R473" s="19">
        <f t="shared" si="154"/>
        <v>0</v>
      </c>
      <c r="S473" s="1">
        <f t="shared" si="158"/>
        <v>0</v>
      </c>
      <c r="T473" s="1">
        <f t="shared" si="159"/>
        <v>0</v>
      </c>
      <c r="U473" s="42" t="str">
        <f t="shared" si="155"/>
        <v xml:space="preserve"> </v>
      </c>
      <c r="Z473" s="14"/>
    </row>
    <row r="474" spans="1:26" ht="15.75" x14ac:dyDescent="0.25">
      <c r="A474" s="3">
        <v>471</v>
      </c>
      <c r="B474" s="4" t="str">
        <f t="shared" si="141"/>
        <v xml:space="preserve"> </v>
      </c>
      <c r="C474" s="1">
        <f t="shared" si="142"/>
        <v>471</v>
      </c>
      <c r="D474" t="str">
        <f t="shared" si="143"/>
        <v>MANCUSO OLIVER</v>
      </c>
      <c r="E474" s="1" t="str">
        <f t="shared" si="144"/>
        <v>X00894</v>
      </c>
      <c r="F474" s="1">
        <f t="shared" si="148"/>
        <v>0</v>
      </c>
      <c r="G474" s="1" t="str">
        <f t="shared" si="156"/>
        <v xml:space="preserve"> </v>
      </c>
      <c r="H474" s="42" t="str">
        <f t="shared" si="149"/>
        <v>MANCUSO OLIVER</v>
      </c>
      <c r="I474" s="1" t="str">
        <f t="shared" si="145"/>
        <v>FVG</v>
      </c>
      <c r="J474" s="1">
        <f t="shared" si="146"/>
        <v>85</v>
      </c>
      <c r="K474" s="1" t="str">
        <f t="shared" si="147"/>
        <v>SENIOR</v>
      </c>
      <c r="L474" s="7"/>
      <c r="M474">
        <f t="shared" si="150"/>
        <v>0</v>
      </c>
      <c r="N474">
        <f t="shared" si="151"/>
        <v>0</v>
      </c>
      <c r="O474">
        <f t="shared" si="152"/>
        <v>0</v>
      </c>
      <c r="P474" s="1">
        <f t="shared" si="153"/>
        <v>0</v>
      </c>
      <c r="Q474" s="22">
        <f t="shared" si="157"/>
        <v>0</v>
      </c>
      <c r="R474" s="19">
        <f t="shared" si="154"/>
        <v>0</v>
      </c>
      <c r="S474" s="1">
        <f t="shared" si="158"/>
        <v>0</v>
      </c>
      <c r="T474" s="1">
        <f t="shared" si="159"/>
        <v>0</v>
      </c>
      <c r="U474" s="42" t="str">
        <f t="shared" si="155"/>
        <v xml:space="preserve"> </v>
      </c>
      <c r="Z474" s="14"/>
    </row>
    <row r="475" spans="1:26" ht="15.75" x14ac:dyDescent="0.25">
      <c r="A475" s="3">
        <v>472</v>
      </c>
      <c r="B475" s="4">
        <f t="shared" si="141"/>
        <v>472</v>
      </c>
      <c r="C475" s="1" t="str">
        <f t="shared" si="142"/>
        <v xml:space="preserve"> </v>
      </c>
      <c r="D475" t="str">
        <f t="shared" si="143"/>
        <v xml:space="preserve"> </v>
      </c>
      <c r="E475" s="1" t="str">
        <f t="shared" si="144"/>
        <v xml:space="preserve"> </v>
      </c>
      <c r="F475" s="1">
        <f t="shared" si="148"/>
        <v>0</v>
      </c>
      <c r="G475" s="1" t="str">
        <f t="shared" si="156"/>
        <v xml:space="preserve"> </v>
      </c>
      <c r="H475" s="42" t="str">
        <f t="shared" si="149"/>
        <v xml:space="preserve"> </v>
      </c>
      <c r="I475" s="1" t="str">
        <f t="shared" si="145"/>
        <v xml:space="preserve"> </v>
      </c>
      <c r="J475" s="1" t="str">
        <f t="shared" si="146"/>
        <v xml:space="preserve"> </v>
      </c>
      <c r="K475" s="1" t="str">
        <f t="shared" si="147"/>
        <v xml:space="preserve"> </v>
      </c>
      <c r="L475" s="7"/>
      <c r="M475">
        <f t="shared" si="150"/>
        <v>0</v>
      </c>
      <c r="N475">
        <f t="shared" si="151"/>
        <v>0</v>
      </c>
      <c r="O475">
        <f t="shared" si="152"/>
        <v>0</v>
      </c>
      <c r="P475" s="1">
        <f t="shared" si="153"/>
        <v>0</v>
      </c>
      <c r="Q475" s="22">
        <f t="shared" si="157"/>
        <v>0</v>
      </c>
      <c r="R475" s="19">
        <f t="shared" si="154"/>
        <v>0</v>
      </c>
      <c r="S475" s="1">
        <f t="shared" si="158"/>
        <v>0</v>
      </c>
      <c r="T475" s="1">
        <f t="shared" si="159"/>
        <v>0</v>
      </c>
      <c r="U475" s="42" t="str">
        <f t="shared" si="155"/>
        <v xml:space="preserve"> </v>
      </c>
      <c r="Z475" s="14"/>
    </row>
    <row r="476" spans="1:26" ht="15.75" x14ac:dyDescent="0.25">
      <c r="A476" s="3">
        <v>473</v>
      </c>
      <c r="B476" s="4">
        <f t="shared" si="141"/>
        <v>473</v>
      </c>
      <c r="C476" s="1" t="str">
        <f t="shared" si="142"/>
        <v xml:space="preserve"> </v>
      </c>
      <c r="D476" t="str">
        <f t="shared" si="143"/>
        <v xml:space="preserve"> </v>
      </c>
      <c r="E476" s="1" t="str">
        <f t="shared" si="144"/>
        <v xml:space="preserve"> </v>
      </c>
      <c r="F476" s="1">
        <f t="shared" si="148"/>
        <v>0</v>
      </c>
      <c r="G476" s="1" t="str">
        <f t="shared" si="156"/>
        <v xml:space="preserve"> </v>
      </c>
      <c r="H476" s="42" t="str">
        <f t="shared" si="149"/>
        <v xml:space="preserve"> </v>
      </c>
      <c r="I476" s="1" t="str">
        <f t="shared" si="145"/>
        <v xml:space="preserve"> </v>
      </c>
      <c r="J476" s="1" t="str">
        <f t="shared" si="146"/>
        <v xml:space="preserve"> </v>
      </c>
      <c r="K476" s="1" t="str">
        <f t="shared" si="147"/>
        <v xml:space="preserve"> </v>
      </c>
      <c r="L476" s="7"/>
      <c r="M476">
        <f t="shared" si="150"/>
        <v>0</v>
      </c>
      <c r="N476">
        <f t="shared" si="151"/>
        <v>0</v>
      </c>
      <c r="O476">
        <f t="shared" si="152"/>
        <v>0</v>
      </c>
      <c r="P476" s="1">
        <f t="shared" si="153"/>
        <v>0</v>
      </c>
      <c r="Q476" s="22">
        <f t="shared" si="157"/>
        <v>0</v>
      </c>
      <c r="R476" s="19">
        <f t="shared" si="154"/>
        <v>0</v>
      </c>
      <c r="S476" s="1">
        <f t="shared" si="158"/>
        <v>0</v>
      </c>
      <c r="T476" s="1">
        <f t="shared" si="159"/>
        <v>0</v>
      </c>
      <c r="U476" s="42" t="str">
        <f t="shared" si="155"/>
        <v xml:space="preserve"> </v>
      </c>
      <c r="Z476" s="14"/>
    </row>
    <row r="477" spans="1:26" ht="15.75" x14ac:dyDescent="0.25">
      <c r="A477" s="3">
        <v>474</v>
      </c>
      <c r="B477" s="4">
        <f t="shared" si="141"/>
        <v>474</v>
      </c>
      <c r="C477" s="1" t="str">
        <f t="shared" si="142"/>
        <v xml:space="preserve"> </v>
      </c>
      <c r="D477" t="str">
        <f t="shared" si="143"/>
        <v xml:space="preserve"> </v>
      </c>
      <c r="E477" s="1" t="str">
        <f t="shared" si="144"/>
        <v xml:space="preserve"> </v>
      </c>
      <c r="F477" s="1">
        <f t="shared" si="148"/>
        <v>0</v>
      </c>
      <c r="G477" s="1" t="str">
        <f t="shared" si="156"/>
        <v xml:space="preserve"> </v>
      </c>
      <c r="H477" s="42" t="str">
        <f t="shared" si="149"/>
        <v xml:space="preserve"> </v>
      </c>
      <c r="I477" s="1" t="str">
        <f t="shared" si="145"/>
        <v xml:space="preserve"> </v>
      </c>
      <c r="J477" s="1" t="str">
        <f t="shared" si="146"/>
        <v xml:space="preserve"> </v>
      </c>
      <c r="K477" s="1" t="str">
        <f t="shared" si="147"/>
        <v xml:space="preserve"> </v>
      </c>
      <c r="L477" s="7"/>
      <c r="M477">
        <f t="shared" si="150"/>
        <v>0</v>
      </c>
      <c r="N477">
        <f t="shared" si="151"/>
        <v>0</v>
      </c>
      <c r="O477">
        <f t="shared" si="152"/>
        <v>0</v>
      </c>
      <c r="P477" s="1">
        <f t="shared" si="153"/>
        <v>0</v>
      </c>
      <c r="Q477" s="22">
        <f t="shared" si="157"/>
        <v>0</v>
      </c>
      <c r="R477" s="19">
        <f t="shared" si="154"/>
        <v>0</v>
      </c>
      <c r="S477" s="1">
        <f t="shared" si="158"/>
        <v>0</v>
      </c>
      <c r="T477" s="1">
        <f t="shared" si="159"/>
        <v>0</v>
      </c>
      <c r="U477" s="42" t="str">
        <f t="shared" si="155"/>
        <v xml:space="preserve"> </v>
      </c>
      <c r="Z477" s="14"/>
    </row>
    <row r="478" spans="1:26" ht="15.75" x14ac:dyDescent="0.25">
      <c r="A478" s="3">
        <v>475</v>
      </c>
      <c r="B478" s="4">
        <f t="shared" si="141"/>
        <v>475</v>
      </c>
      <c r="C478" s="1" t="str">
        <f t="shared" si="142"/>
        <v xml:space="preserve"> </v>
      </c>
      <c r="D478" t="str">
        <f t="shared" si="143"/>
        <v xml:space="preserve"> </v>
      </c>
      <c r="E478" s="1" t="str">
        <f t="shared" si="144"/>
        <v xml:space="preserve"> </v>
      </c>
      <c r="F478" s="1">
        <f t="shared" si="148"/>
        <v>0</v>
      </c>
      <c r="G478" s="1" t="str">
        <f t="shared" si="156"/>
        <v xml:space="preserve"> </v>
      </c>
      <c r="H478" s="42" t="str">
        <f t="shared" si="149"/>
        <v xml:space="preserve"> </v>
      </c>
      <c r="I478" s="1" t="str">
        <f t="shared" si="145"/>
        <v xml:space="preserve"> </v>
      </c>
      <c r="J478" s="1" t="str">
        <f t="shared" si="146"/>
        <v xml:space="preserve"> </v>
      </c>
      <c r="K478" s="1" t="str">
        <f t="shared" si="147"/>
        <v xml:space="preserve"> </v>
      </c>
      <c r="L478" s="7"/>
      <c r="M478">
        <f t="shared" si="150"/>
        <v>0</v>
      </c>
      <c r="N478">
        <f t="shared" si="151"/>
        <v>0</v>
      </c>
      <c r="O478">
        <f t="shared" si="152"/>
        <v>0</v>
      </c>
      <c r="P478" s="1">
        <f t="shared" si="153"/>
        <v>0</v>
      </c>
      <c r="Q478" s="22">
        <f t="shared" si="157"/>
        <v>0</v>
      </c>
      <c r="R478" s="19">
        <f t="shared" si="154"/>
        <v>0</v>
      </c>
      <c r="S478" s="1">
        <f t="shared" si="158"/>
        <v>0</v>
      </c>
      <c r="T478" s="1">
        <f t="shared" si="159"/>
        <v>0</v>
      </c>
      <c r="U478" s="42" t="str">
        <f t="shared" si="155"/>
        <v xml:space="preserve"> </v>
      </c>
      <c r="Z478" s="14"/>
    </row>
    <row r="479" spans="1:26" ht="15.75" x14ac:dyDescent="0.25">
      <c r="A479" s="3">
        <v>476</v>
      </c>
      <c r="B479" s="4">
        <f t="shared" si="141"/>
        <v>476</v>
      </c>
      <c r="C479" s="1" t="str">
        <f t="shared" si="142"/>
        <v xml:space="preserve"> </v>
      </c>
      <c r="D479" t="str">
        <f t="shared" si="143"/>
        <v xml:space="preserve"> </v>
      </c>
      <c r="E479" s="1" t="str">
        <f t="shared" si="144"/>
        <v xml:space="preserve"> </v>
      </c>
      <c r="F479" s="1">
        <f t="shared" si="148"/>
        <v>0</v>
      </c>
      <c r="G479" s="1" t="str">
        <f t="shared" si="156"/>
        <v xml:space="preserve"> </v>
      </c>
      <c r="H479" s="42" t="str">
        <f t="shared" si="149"/>
        <v xml:space="preserve"> </v>
      </c>
      <c r="I479" s="1" t="str">
        <f t="shared" si="145"/>
        <v xml:space="preserve"> </v>
      </c>
      <c r="J479" s="1" t="str">
        <f t="shared" si="146"/>
        <v xml:space="preserve"> </v>
      </c>
      <c r="K479" s="1" t="str">
        <f t="shared" si="147"/>
        <v xml:space="preserve"> </v>
      </c>
      <c r="L479" s="7"/>
      <c r="M479">
        <f t="shared" si="150"/>
        <v>0</v>
      </c>
      <c r="N479">
        <f t="shared" si="151"/>
        <v>0</v>
      </c>
      <c r="O479">
        <f t="shared" si="152"/>
        <v>0</v>
      </c>
      <c r="P479" s="1">
        <f t="shared" si="153"/>
        <v>0</v>
      </c>
      <c r="Q479" s="22">
        <f t="shared" si="157"/>
        <v>0</v>
      </c>
      <c r="R479" s="19">
        <f t="shared" si="154"/>
        <v>0</v>
      </c>
      <c r="S479" s="1">
        <f t="shared" si="158"/>
        <v>0</v>
      </c>
      <c r="T479" s="1">
        <f t="shared" si="159"/>
        <v>0</v>
      </c>
      <c r="U479" s="42" t="str">
        <f t="shared" si="155"/>
        <v xml:space="preserve"> </v>
      </c>
      <c r="Z479" s="14"/>
    </row>
    <row r="480" spans="1:26" ht="15.75" x14ac:dyDescent="0.25">
      <c r="A480" s="3">
        <v>477</v>
      </c>
      <c r="B480" s="4">
        <f t="shared" si="141"/>
        <v>477</v>
      </c>
      <c r="C480" s="1" t="str">
        <f t="shared" si="142"/>
        <v xml:space="preserve"> </v>
      </c>
      <c r="D480" t="str">
        <f t="shared" si="143"/>
        <v xml:space="preserve"> </v>
      </c>
      <c r="E480" s="1" t="str">
        <f t="shared" si="144"/>
        <v xml:space="preserve"> </v>
      </c>
      <c r="F480" s="1">
        <f t="shared" si="148"/>
        <v>0</v>
      </c>
      <c r="G480" s="1" t="str">
        <f t="shared" si="156"/>
        <v xml:space="preserve"> </v>
      </c>
      <c r="H480" s="42" t="str">
        <f t="shared" si="149"/>
        <v xml:space="preserve"> </v>
      </c>
      <c r="I480" s="1" t="str">
        <f t="shared" si="145"/>
        <v xml:space="preserve"> </v>
      </c>
      <c r="J480" s="1" t="str">
        <f t="shared" si="146"/>
        <v xml:space="preserve"> </v>
      </c>
      <c r="K480" s="1" t="str">
        <f t="shared" si="147"/>
        <v xml:space="preserve"> </v>
      </c>
      <c r="L480" s="7"/>
      <c r="M480">
        <f t="shared" si="150"/>
        <v>0</v>
      </c>
      <c r="N480">
        <f t="shared" si="151"/>
        <v>0</v>
      </c>
      <c r="O480">
        <f t="shared" si="152"/>
        <v>0</v>
      </c>
      <c r="P480" s="1">
        <f t="shared" si="153"/>
        <v>0</v>
      </c>
      <c r="Q480" s="22">
        <f t="shared" si="157"/>
        <v>0</v>
      </c>
      <c r="R480" s="19">
        <f t="shared" si="154"/>
        <v>0</v>
      </c>
      <c r="S480" s="1">
        <f t="shared" si="158"/>
        <v>0</v>
      </c>
      <c r="T480" s="1">
        <f t="shared" si="159"/>
        <v>0</v>
      </c>
      <c r="U480" s="42" t="str">
        <f t="shared" si="155"/>
        <v xml:space="preserve"> </v>
      </c>
      <c r="Z480" s="14"/>
    </row>
    <row r="481" spans="1:26" ht="15.75" x14ac:dyDescent="0.25">
      <c r="A481" s="3">
        <v>478</v>
      </c>
      <c r="B481" s="4">
        <f t="shared" si="141"/>
        <v>478</v>
      </c>
      <c r="C481" s="1" t="str">
        <f t="shared" si="142"/>
        <v xml:space="preserve"> </v>
      </c>
      <c r="D481" t="str">
        <f t="shared" si="143"/>
        <v xml:space="preserve"> </v>
      </c>
      <c r="E481" s="1" t="str">
        <f t="shared" si="144"/>
        <v xml:space="preserve"> </v>
      </c>
      <c r="F481" s="1">
        <f t="shared" si="148"/>
        <v>0</v>
      </c>
      <c r="G481" s="1" t="str">
        <f t="shared" si="156"/>
        <v xml:space="preserve"> </v>
      </c>
      <c r="H481" s="42" t="str">
        <f t="shared" si="149"/>
        <v xml:space="preserve"> </v>
      </c>
      <c r="I481" s="1" t="str">
        <f t="shared" si="145"/>
        <v xml:space="preserve"> </v>
      </c>
      <c r="J481" s="1" t="str">
        <f t="shared" si="146"/>
        <v xml:space="preserve"> </v>
      </c>
      <c r="K481" s="1" t="str">
        <f t="shared" si="147"/>
        <v xml:space="preserve"> </v>
      </c>
      <c r="L481" s="7"/>
      <c r="M481">
        <f t="shared" si="150"/>
        <v>0</v>
      </c>
      <c r="N481">
        <f t="shared" si="151"/>
        <v>0</v>
      </c>
      <c r="O481">
        <f t="shared" si="152"/>
        <v>0</v>
      </c>
      <c r="P481" s="1">
        <f t="shared" si="153"/>
        <v>0</v>
      </c>
      <c r="Q481" s="22">
        <f t="shared" si="157"/>
        <v>0</v>
      </c>
      <c r="R481" s="19">
        <f t="shared" si="154"/>
        <v>0</v>
      </c>
      <c r="S481" s="1">
        <f t="shared" si="158"/>
        <v>0</v>
      </c>
      <c r="T481" s="1">
        <f t="shared" si="159"/>
        <v>0</v>
      </c>
      <c r="U481" s="42" t="str">
        <f t="shared" si="155"/>
        <v xml:space="preserve"> </v>
      </c>
      <c r="Z481" s="14"/>
    </row>
    <row r="482" spans="1:26" ht="15.75" x14ac:dyDescent="0.25">
      <c r="A482" s="3">
        <v>479</v>
      </c>
      <c r="B482" s="4">
        <f t="shared" si="141"/>
        <v>479</v>
      </c>
      <c r="C482" s="1" t="str">
        <f t="shared" si="142"/>
        <v xml:space="preserve"> </v>
      </c>
      <c r="D482" t="str">
        <f t="shared" si="143"/>
        <v xml:space="preserve"> </v>
      </c>
      <c r="E482" s="1" t="str">
        <f t="shared" si="144"/>
        <v xml:space="preserve"> </v>
      </c>
      <c r="F482" s="1">
        <f t="shared" si="148"/>
        <v>0</v>
      </c>
      <c r="G482" s="1" t="str">
        <f t="shared" si="156"/>
        <v xml:space="preserve"> </v>
      </c>
      <c r="H482" s="42" t="str">
        <f t="shared" si="149"/>
        <v xml:space="preserve"> </v>
      </c>
      <c r="I482" s="1" t="str">
        <f t="shared" si="145"/>
        <v xml:space="preserve"> </v>
      </c>
      <c r="J482" s="1" t="str">
        <f t="shared" si="146"/>
        <v xml:space="preserve"> </v>
      </c>
      <c r="K482" s="1" t="str">
        <f t="shared" si="147"/>
        <v xml:space="preserve"> </v>
      </c>
      <c r="L482" s="7"/>
      <c r="M482">
        <f t="shared" si="150"/>
        <v>0</v>
      </c>
      <c r="N482">
        <f t="shared" si="151"/>
        <v>0</v>
      </c>
      <c r="O482">
        <f t="shared" si="152"/>
        <v>0</v>
      </c>
      <c r="P482" s="1">
        <f t="shared" si="153"/>
        <v>0</v>
      </c>
      <c r="Q482" s="22">
        <f t="shared" si="157"/>
        <v>0</v>
      </c>
      <c r="R482" s="19">
        <f t="shared" si="154"/>
        <v>0</v>
      </c>
      <c r="S482" s="1">
        <f t="shared" si="158"/>
        <v>0</v>
      </c>
      <c r="T482" s="1">
        <f t="shared" si="159"/>
        <v>0</v>
      </c>
      <c r="U482" s="42" t="str">
        <f t="shared" si="155"/>
        <v xml:space="preserve"> </v>
      </c>
      <c r="Z482" s="14"/>
    </row>
    <row r="483" spans="1:26" ht="15.75" x14ac:dyDescent="0.25">
      <c r="A483" s="3">
        <v>480</v>
      </c>
      <c r="B483" s="4">
        <f t="shared" si="141"/>
        <v>480</v>
      </c>
      <c r="C483" s="1" t="str">
        <f t="shared" si="142"/>
        <v xml:space="preserve"> </v>
      </c>
      <c r="D483" t="str">
        <f t="shared" si="143"/>
        <v xml:space="preserve"> </v>
      </c>
      <c r="E483" s="1" t="str">
        <f t="shared" si="144"/>
        <v xml:space="preserve"> </v>
      </c>
      <c r="F483" s="1">
        <f t="shared" si="148"/>
        <v>0</v>
      </c>
      <c r="G483" s="1" t="str">
        <f t="shared" si="156"/>
        <v xml:space="preserve"> </v>
      </c>
      <c r="H483" s="42" t="str">
        <f t="shared" si="149"/>
        <v xml:space="preserve"> </v>
      </c>
      <c r="I483" s="1" t="str">
        <f t="shared" si="145"/>
        <v xml:space="preserve"> </v>
      </c>
      <c r="J483" s="1" t="str">
        <f t="shared" si="146"/>
        <v xml:space="preserve"> </v>
      </c>
      <c r="K483" s="1" t="str">
        <f t="shared" si="147"/>
        <v xml:space="preserve"> </v>
      </c>
      <c r="L483" s="7"/>
      <c r="M483">
        <f t="shared" si="150"/>
        <v>0</v>
      </c>
      <c r="N483">
        <f t="shared" si="151"/>
        <v>0</v>
      </c>
      <c r="O483">
        <f t="shared" si="152"/>
        <v>0</v>
      </c>
      <c r="P483" s="1">
        <f t="shared" si="153"/>
        <v>0</v>
      </c>
      <c r="Q483" s="22">
        <f t="shared" si="157"/>
        <v>0</v>
      </c>
      <c r="R483" s="19">
        <f t="shared" si="154"/>
        <v>0</v>
      </c>
      <c r="S483" s="1">
        <f t="shared" si="158"/>
        <v>0</v>
      </c>
      <c r="T483" s="1">
        <f t="shared" si="159"/>
        <v>0</v>
      </c>
      <c r="U483" s="42" t="str">
        <f t="shared" si="155"/>
        <v xml:space="preserve"> </v>
      </c>
      <c r="Z483" s="14"/>
    </row>
    <row r="484" spans="1:26" ht="15.75" x14ac:dyDescent="0.25">
      <c r="A484" s="3">
        <v>481</v>
      </c>
      <c r="B484" s="4">
        <f t="shared" si="141"/>
        <v>481</v>
      </c>
      <c r="C484" s="1" t="str">
        <f t="shared" si="142"/>
        <v xml:space="preserve"> </v>
      </c>
      <c r="D484" t="str">
        <f t="shared" si="143"/>
        <v xml:space="preserve"> </v>
      </c>
      <c r="E484" s="1" t="str">
        <f t="shared" si="144"/>
        <v xml:space="preserve"> </v>
      </c>
      <c r="F484" s="1">
        <f t="shared" si="148"/>
        <v>0</v>
      </c>
      <c r="G484" s="1" t="str">
        <f t="shared" si="156"/>
        <v xml:space="preserve"> </v>
      </c>
      <c r="H484" s="42" t="str">
        <f t="shared" si="149"/>
        <v xml:space="preserve"> </v>
      </c>
      <c r="I484" s="1" t="str">
        <f t="shared" si="145"/>
        <v xml:space="preserve"> </v>
      </c>
      <c r="J484" s="1" t="str">
        <f t="shared" si="146"/>
        <v xml:space="preserve"> </v>
      </c>
      <c r="K484" s="1" t="str">
        <f t="shared" si="147"/>
        <v xml:space="preserve"> </v>
      </c>
      <c r="L484" s="7"/>
      <c r="M484">
        <f t="shared" si="150"/>
        <v>0</v>
      </c>
      <c r="N484">
        <f t="shared" si="151"/>
        <v>0</v>
      </c>
      <c r="O484">
        <f t="shared" si="152"/>
        <v>0</v>
      </c>
      <c r="P484" s="1">
        <f t="shared" si="153"/>
        <v>0</v>
      </c>
      <c r="Q484" s="22">
        <f t="shared" si="157"/>
        <v>0</v>
      </c>
      <c r="R484" s="19">
        <f t="shared" si="154"/>
        <v>0</v>
      </c>
      <c r="S484" s="1">
        <f t="shared" si="158"/>
        <v>0</v>
      </c>
      <c r="T484" s="1">
        <f t="shared" si="159"/>
        <v>0</v>
      </c>
      <c r="U484" s="42" t="str">
        <f t="shared" si="155"/>
        <v xml:space="preserve"> </v>
      </c>
      <c r="Z484" s="14"/>
    </row>
    <row r="485" spans="1:26" ht="15.75" x14ac:dyDescent="0.25">
      <c r="A485" s="3">
        <v>482</v>
      </c>
      <c r="B485" s="4">
        <f t="shared" si="141"/>
        <v>482</v>
      </c>
      <c r="C485" s="1" t="str">
        <f t="shared" si="142"/>
        <v xml:space="preserve"> </v>
      </c>
      <c r="D485" t="str">
        <f t="shared" si="143"/>
        <v xml:space="preserve"> </v>
      </c>
      <c r="E485" s="1" t="str">
        <f t="shared" si="144"/>
        <v xml:space="preserve"> </v>
      </c>
      <c r="F485" s="1">
        <f t="shared" si="148"/>
        <v>0</v>
      </c>
      <c r="G485" s="1" t="str">
        <f t="shared" si="156"/>
        <v xml:space="preserve"> </v>
      </c>
      <c r="H485" s="42" t="str">
        <f t="shared" si="149"/>
        <v xml:space="preserve"> </v>
      </c>
      <c r="I485" s="1" t="str">
        <f t="shared" si="145"/>
        <v xml:space="preserve"> </v>
      </c>
      <c r="J485" s="1" t="str">
        <f t="shared" si="146"/>
        <v xml:space="preserve"> </v>
      </c>
      <c r="K485" s="1" t="str">
        <f t="shared" si="147"/>
        <v xml:space="preserve"> </v>
      </c>
      <c r="L485" s="7"/>
      <c r="M485">
        <f t="shared" si="150"/>
        <v>0</v>
      </c>
      <c r="N485">
        <f t="shared" si="151"/>
        <v>0</v>
      </c>
      <c r="O485">
        <f t="shared" si="152"/>
        <v>0</v>
      </c>
      <c r="P485" s="1">
        <f t="shared" si="153"/>
        <v>0</v>
      </c>
      <c r="Q485" s="22">
        <f t="shared" si="157"/>
        <v>0</v>
      </c>
      <c r="R485" s="19">
        <f t="shared" si="154"/>
        <v>0</v>
      </c>
      <c r="S485" s="1">
        <f t="shared" si="158"/>
        <v>0</v>
      </c>
      <c r="T485" s="1">
        <f t="shared" si="159"/>
        <v>0</v>
      </c>
      <c r="U485" s="42" t="str">
        <f t="shared" si="155"/>
        <v xml:space="preserve"> </v>
      </c>
      <c r="Z485" s="14"/>
    </row>
    <row r="486" spans="1:26" ht="15.75" x14ac:dyDescent="0.25">
      <c r="A486" s="3">
        <v>483</v>
      </c>
      <c r="B486" s="4">
        <f t="shared" si="141"/>
        <v>483</v>
      </c>
      <c r="C486" s="1" t="str">
        <f t="shared" si="142"/>
        <v xml:space="preserve"> </v>
      </c>
      <c r="D486" t="str">
        <f t="shared" si="143"/>
        <v xml:space="preserve"> </v>
      </c>
      <c r="E486" s="1" t="str">
        <f t="shared" si="144"/>
        <v xml:space="preserve"> </v>
      </c>
      <c r="F486" s="1">
        <f t="shared" si="148"/>
        <v>0</v>
      </c>
      <c r="G486" s="1" t="str">
        <f t="shared" si="156"/>
        <v xml:space="preserve"> </v>
      </c>
      <c r="H486" s="42" t="str">
        <f t="shared" si="149"/>
        <v xml:space="preserve"> </v>
      </c>
      <c r="I486" s="1" t="str">
        <f t="shared" si="145"/>
        <v xml:space="preserve"> </v>
      </c>
      <c r="J486" s="1" t="str">
        <f t="shared" si="146"/>
        <v xml:space="preserve"> </v>
      </c>
      <c r="K486" s="1" t="str">
        <f t="shared" si="147"/>
        <v xml:space="preserve"> </v>
      </c>
      <c r="L486" s="7"/>
      <c r="M486">
        <f t="shared" si="150"/>
        <v>0</v>
      </c>
      <c r="N486">
        <f t="shared" si="151"/>
        <v>0</v>
      </c>
      <c r="O486">
        <f t="shared" si="152"/>
        <v>0</v>
      </c>
      <c r="P486" s="1">
        <f t="shared" si="153"/>
        <v>0</v>
      </c>
      <c r="Q486" s="22">
        <f t="shared" si="157"/>
        <v>0</v>
      </c>
      <c r="R486" s="19">
        <f t="shared" si="154"/>
        <v>0</v>
      </c>
      <c r="S486" s="1">
        <f t="shared" si="158"/>
        <v>0</v>
      </c>
      <c r="T486" s="1">
        <f t="shared" si="159"/>
        <v>0</v>
      </c>
      <c r="U486" s="42" t="str">
        <f t="shared" si="155"/>
        <v xml:space="preserve"> </v>
      </c>
      <c r="Z486" s="14"/>
    </row>
    <row r="487" spans="1:26" ht="15.75" x14ac:dyDescent="0.25">
      <c r="A487" s="3">
        <v>484</v>
      </c>
      <c r="B487" s="4">
        <f t="shared" si="141"/>
        <v>484</v>
      </c>
      <c r="C487" s="1" t="str">
        <f t="shared" si="142"/>
        <v xml:space="preserve"> </v>
      </c>
      <c r="D487" t="str">
        <f t="shared" si="143"/>
        <v xml:space="preserve"> </v>
      </c>
      <c r="E487" s="1" t="str">
        <f t="shared" si="144"/>
        <v xml:space="preserve"> </v>
      </c>
      <c r="F487" s="1">
        <f t="shared" si="148"/>
        <v>0</v>
      </c>
      <c r="G487" s="1" t="str">
        <f t="shared" si="156"/>
        <v xml:space="preserve"> </v>
      </c>
      <c r="H487" s="42" t="str">
        <f t="shared" si="149"/>
        <v xml:space="preserve"> </v>
      </c>
      <c r="I487" s="1" t="str">
        <f t="shared" si="145"/>
        <v xml:space="preserve"> </v>
      </c>
      <c r="J487" s="1" t="str">
        <f t="shared" si="146"/>
        <v xml:space="preserve"> </v>
      </c>
      <c r="K487" s="1" t="str">
        <f t="shared" si="147"/>
        <v xml:space="preserve"> </v>
      </c>
      <c r="L487" s="7"/>
      <c r="M487">
        <f t="shared" si="150"/>
        <v>0</v>
      </c>
      <c r="N487">
        <f t="shared" si="151"/>
        <v>0</v>
      </c>
      <c r="O487">
        <f t="shared" si="152"/>
        <v>0</v>
      </c>
      <c r="P487" s="1">
        <f t="shared" si="153"/>
        <v>0</v>
      </c>
      <c r="Q487" s="22">
        <f t="shared" si="157"/>
        <v>0</v>
      </c>
      <c r="R487" s="19">
        <f t="shared" si="154"/>
        <v>0</v>
      </c>
      <c r="S487" s="1">
        <f t="shared" si="158"/>
        <v>0</v>
      </c>
      <c r="T487" s="1">
        <f t="shared" si="159"/>
        <v>0</v>
      </c>
      <c r="U487" s="42" t="str">
        <f t="shared" si="155"/>
        <v xml:space="preserve"> </v>
      </c>
      <c r="Z487" s="14"/>
    </row>
    <row r="488" spans="1:26" ht="15.75" x14ac:dyDescent="0.25">
      <c r="A488" s="3">
        <v>485</v>
      </c>
      <c r="B488" s="4">
        <f t="shared" si="141"/>
        <v>485</v>
      </c>
      <c r="C488" s="1" t="str">
        <f t="shared" si="142"/>
        <v xml:space="preserve"> </v>
      </c>
      <c r="D488" t="str">
        <f t="shared" si="143"/>
        <v xml:space="preserve"> </v>
      </c>
      <c r="E488" s="1" t="str">
        <f t="shared" si="144"/>
        <v xml:space="preserve"> </v>
      </c>
      <c r="F488" s="1">
        <f t="shared" si="148"/>
        <v>0</v>
      </c>
      <c r="G488" s="1" t="str">
        <f t="shared" si="156"/>
        <v xml:space="preserve"> </v>
      </c>
      <c r="H488" s="42" t="str">
        <f t="shared" si="149"/>
        <v xml:space="preserve"> </v>
      </c>
      <c r="I488" s="1" t="str">
        <f t="shared" si="145"/>
        <v xml:space="preserve"> </v>
      </c>
      <c r="J488" s="1" t="str">
        <f t="shared" si="146"/>
        <v xml:space="preserve"> </v>
      </c>
      <c r="K488" s="1" t="str">
        <f t="shared" si="147"/>
        <v xml:space="preserve"> </v>
      </c>
      <c r="L488" s="7"/>
      <c r="M488">
        <f t="shared" si="150"/>
        <v>0</v>
      </c>
      <c r="N488">
        <f t="shared" si="151"/>
        <v>0</v>
      </c>
      <c r="O488">
        <f t="shared" si="152"/>
        <v>0</v>
      </c>
      <c r="P488" s="1">
        <f t="shared" si="153"/>
        <v>0</v>
      </c>
      <c r="Q488" s="22">
        <f t="shared" si="157"/>
        <v>0</v>
      </c>
      <c r="R488" s="19">
        <f t="shared" si="154"/>
        <v>0</v>
      </c>
      <c r="S488" s="1">
        <f t="shared" si="158"/>
        <v>0</v>
      </c>
      <c r="T488" s="1">
        <f t="shared" si="159"/>
        <v>0</v>
      </c>
      <c r="U488" s="42" t="str">
        <f t="shared" si="155"/>
        <v xml:space="preserve"> </v>
      </c>
      <c r="Z488" s="14"/>
    </row>
    <row r="489" spans="1:26" ht="15.75" x14ac:dyDescent="0.25">
      <c r="A489" s="3">
        <v>486</v>
      </c>
      <c r="B489" s="4">
        <f t="shared" si="141"/>
        <v>486</v>
      </c>
      <c r="C489" s="1" t="str">
        <f t="shared" si="142"/>
        <v xml:space="preserve"> </v>
      </c>
      <c r="D489" t="str">
        <f t="shared" si="143"/>
        <v xml:space="preserve"> </v>
      </c>
      <c r="E489" s="1" t="str">
        <f t="shared" si="144"/>
        <v xml:space="preserve"> </v>
      </c>
      <c r="F489" s="1">
        <f t="shared" si="148"/>
        <v>0</v>
      </c>
      <c r="G489" s="1" t="str">
        <f t="shared" si="156"/>
        <v xml:space="preserve"> </v>
      </c>
      <c r="H489" s="42" t="str">
        <f t="shared" si="149"/>
        <v xml:space="preserve"> </v>
      </c>
      <c r="I489" s="1" t="str">
        <f t="shared" si="145"/>
        <v xml:space="preserve"> </v>
      </c>
      <c r="J489" s="1" t="str">
        <f t="shared" si="146"/>
        <v xml:space="preserve"> </v>
      </c>
      <c r="K489" s="1" t="str">
        <f t="shared" si="147"/>
        <v xml:space="preserve"> </v>
      </c>
      <c r="L489" s="7"/>
      <c r="M489">
        <f t="shared" si="150"/>
        <v>0</v>
      </c>
      <c r="N489">
        <f t="shared" si="151"/>
        <v>0</v>
      </c>
      <c r="O489">
        <f t="shared" si="152"/>
        <v>0</v>
      </c>
      <c r="P489" s="1">
        <f t="shared" si="153"/>
        <v>0</v>
      </c>
      <c r="Q489" s="22">
        <f t="shared" si="157"/>
        <v>0</v>
      </c>
      <c r="R489" s="19">
        <f t="shared" si="154"/>
        <v>0</v>
      </c>
      <c r="S489" s="1">
        <f t="shared" si="158"/>
        <v>0</v>
      </c>
      <c r="T489" s="1">
        <f t="shared" si="159"/>
        <v>0</v>
      </c>
      <c r="U489" s="42" t="str">
        <f t="shared" si="155"/>
        <v xml:space="preserve"> </v>
      </c>
      <c r="Z489" s="14"/>
    </row>
    <row r="490" spans="1:26" ht="15.75" x14ac:dyDescent="0.25">
      <c r="A490" s="3">
        <v>487</v>
      </c>
      <c r="B490" s="4">
        <f t="shared" si="141"/>
        <v>487</v>
      </c>
      <c r="C490" s="1" t="str">
        <f t="shared" si="142"/>
        <v xml:space="preserve"> </v>
      </c>
      <c r="D490" t="str">
        <f t="shared" si="143"/>
        <v xml:space="preserve"> </v>
      </c>
      <c r="E490" s="1" t="str">
        <f t="shared" si="144"/>
        <v xml:space="preserve"> </v>
      </c>
      <c r="F490" s="1">
        <f t="shared" si="148"/>
        <v>0</v>
      </c>
      <c r="G490" s="1" t="str">
        <f t="shared" si="156"/>
        <v xml:space="preserve"> </v>
      </c>
      <c r="H490" s="42" t="str">
        <f t="shared" si="149"/>
        <v xml:space="preserve"> </v>
      </c>
      <c r="I490" s="1" t="str">
        <f t="shared" si="145"/>
        <v xml:space="preserve"> </v>
      </c>
      <c r="J490" s="1" t="str">
        <f t="shared" si="146"/>
        <v xml:space="preserve"> </v>
      </c>
      <c r="K490" s="1" t="str">
        <f t="shared" si="147"/>
        <v xml:space="preserve"> </v>
      </c>
      <c r="L490" s="7"/>
      <c r="M490">
        <f t="shared" si="150"/>
        <v>0</v>
      </c>
      <c r="N490">
        <f t="shared" si="151"/>
        <v>0</v>
      </c>
      <c r="O490">
        <f t="shared" si="152"/>
        <v>0</v>
      </c>
      <c r="P490" s="1">
        <f t="shared" si="153"/>
        <v>0</v>
      </c>
      <c r="Q490" s="22">
        <f t="shared" si="157"/>
        <v>0</v>
      </c>
      <c r="R490" s="19">
        <f t="shared" si="154"/>
        <v>0</v>
      </c>
      <c r="S490" s="1">
        <f t="shared" si="158"/>
        <v>0</v>
      </c>
      <c r="T490" s="1">
        <f t="shared" si="159"/>
        <v>0</v>
      </c>
      <c r="U490" s="42" t="str">
        <f t="shared" si="155"/>
        <v xml:space="preserve"> </v>
      </c>
      <c r="Z490" s="14"/>
    </row>
    <row r="491" spans="1:26" ht="15.75" x14ac:dyDescent="0.25">
      <c r="A491" s="3">
        <v>488</v>
      </c>
      <c r="B491" s="4">
        <f t="shared" si="141"/>
        <v>488</v>
      </c>
      <c r="C491" s="1" t="str">
        <f t="shared" si="142"/>
        <v xml:space="preserve"> </v>
      </c>
      <c r="D491" t="str">
        <f t="shared" si="143"/>
        <v xml:space="preserve"> </v>
      </c>
      <c r="E491" s="1" t="str">
        <f t="shared" si="144"/>
        <v xml:space="preserve"> </v>
      </c>
      <c r="F491" s="1">
        <f t="shared" si="148"/>
        <v>0</v>
      </c>
      <c r="G491" s="1" t="str">
        <f t="shared" si="156"/>
        <v xml:space="preserve"> </v>
      </c>
      <c r="H491" s="42" t="str">
        <f t="shared" si="149"/>
        <v xml:space="preserve"> </v>
      </c>
      <c r="I491" s="1" t="str">
        <f t="shared" si="145"/>
        <v xml:space="preserve"> </v>
      </c>
      <c r="J491" s="1" t="str">
        <f t="shared" si="146"/>
        <v xml:space="preserve"> </v>
      </c>
      <c r="K491" s="1" t="str">
        <f t="shared" si="147"/>
        <v xml:space="preserve"> </v>
      </c>
      <c r="L491" s="7"/>
      <c r="M491">
        <f t="shared" si="150"/>
        <v>0</v>
      </c>
      <c r="N491">
        <f t="shared" si="151"/>
        <v>0</v>
      </c>
      <c r="O491">
        <f t="shared" si="152"/>
        <v>0</v>
      </c>
      <c r="P491" s="1">
        <f t="shared" si="153"/>
        <v>0</v>
      </c>
      <c r="Q491" s="22">
        <f t="shared" si="157"/>
        <v>0</v>
      </c>
      <c r="R491" s="19">
        <f t="shared" si="154"/>
        <v>0</v>
      </c>
      <c r="S491" s="1">
        <f t="shared" si="158"/>
        <v>0</v>
      </c>
      <c r="T491" s="1">
        <f t="shared" si="159"/>
        <v>0</v>
      </c>
      <c r="U491" s="42" t="str">
        <f t="shared" si="155"/>
        <v xml:space="preserve"> </v>
      </c>
      <c r="Z491" s="14"/>
    </row>
    <row r="492" spans="1:26" ht="15.75" x14ac:dyDescent="0.25">
      <c r="A492" s="3">
        <v>489</v>
      </c>
      <c r="B492" s="4">
        <f t="shared" si="141"/>
        <v>489</v>
      </c>
      <c r="C492" s="1" t="str">
        <f t="shared" si="142"/>
        <v xml:space="preserve"> </v>
      </c>
      <c r="D492" t="str">
        <f t="shared" si="143"/>
        <v xml:space="preserve"> </v>
      </c>
      <c r="E492" s="1" t="str">
        <f t="shared" si="144"/>
        <v xml:space="preserve"> </v>
      </c>
      <c r="F492" s="1">
        <f t="shared" si="148"/>
        <v>0</v>
      </c>
      <c r="G492" s="1" t="str">
        <f t="shared" si="156"/>
        <v xml:space="preserve"> </v>
      </c>
      <c r="H492" s="42" t="str">
        <f t="shared" si="149"/>
        <v xml:space="preserve"> </v>
      </c>
      <c r="I492" s="1" t="str">
        <f t="shared" si="145"/>
        <v xml:space="preserve"> </v>
      </c>
      <c r="J492" s="1" t="str">
        <f t="shared" si="146"/>
        <v xml:space="preserve"> </v>
      </c>
      <c r="K492" s="1" t="str">
        <f t="shared" si="147"/>
        <v xml:space="preserve"> </v>
      </c>
      <c r="L492" s="7"/>
      <c r="M492">
        <f t="shared" si="150"/>
        <v>0</v>
      </c>
      <c r="N492">
        <f t="shared" si="151"/>
        <v>0</v>
      </c>
      <c r="O492">
        <f t="shared" si="152"/>
        <v>0</v>
      </c>
      <c r="P492" s="1">
        <f t="shared" si="153"/>
        <v>0</v>
      </c>
      <c r="Q492" s="22">
        <f t="shared" si="157"/>
        <v>0</v>
      </c>
      <c r="R492" s="19">
        <f t="shared" si="154"/>
        <v>0</v>
      </c>
      <c r="S492" s="1">
        <f t="shared" si="158"/>
        <v>0</v>
      </c>
      <c r="T492" s="1">
        <f t="shared" si="159"/>
        <v>0</v>
      </c>
      <c r="U492" s="42" t="str">
        <f t="shared" si="155"/>
        <v xml:space="preserve"> </v>
      </c>
      <c r="Z492" s="14"/>
    </row>
    <row r="493" spans="1:26" ht="15.75" x14ac:dyDescent="0.25">
      <c r="A493" s="3">
        <v>490</v>
      </c>
      <c r="B493" s="4">
        <f t="shared" si="141"/>
        <v>490</v>
      </c>
      <c r="C493" s="1" t="str">
        <f t="shared" si="142"/>
        <v xml:space="preserve"> </v>
      </c>
      <c r="D493" t="str">
        <f t="shared" si="143"/>
        <v xml:space="preserve"> </v>
      </c>
      <c r="E493" s="1" t="str">
        <f t="shared" si="144"/>
        <v xml:space="preserve"> </v>
      </c>
      <c r="F493" s="1">
        <f t="shared" si="148"/>
        <v>0</v>
      </c>
      <c r="G493" s="1" t="str">
        <f t="shared" si="156"/>
        <v xml:space="preserve"> </v>
      </c>
      <c r="H493" s="42" t="str">
        <f t="shared" si="149"/>
        <v xml:space="preserve"> </v>
      </c>
      <c r="I493" s="1" t="str">
        <f t="shared" si="145"/>
        <v xml:space="preserve"> </v>
      </c>
      <c r="J493" s="1" t="str">
        <f t="shared" si="146"/>
        <v xml:space="preserve"> </v>
      </c>
      <c r="K493" s="1" t="str">
        <f t="shared" si="147"/>
        <v xml:space="preserve"> </v>
      </c>
      <c r="L493" s="7"/>
      <c r="M493">
        <f t="shared" si="150"/>
        <v>0</v>
      </c>
      <c r="N493">
        <f t="shared" si="151"/>
        <v>0</v>
      </c>
      <c r="O493">
        <f t="shared" si="152"/>
        <v>0</v>
      </c>
      <c r="P493" s="1">
        <f t="shared" si="153"/>
        <v>0</v>
      </c>
      <c r="Q493" s="22">
        <f t="shared" si="157"/>
        <v>0</v>
      </c>
      <c r="R493" s="19">
        <f t="shared" si="154"/>
        <v>0</v>
      </c>
      <c r="S493" s="1">
        <f t="shared" si="158"/>
        <v>0</v>
      </c>
      <c r="T493" s="1">
        <f t="shared" si="159"/>
        <v>0</v>
      </c>
      <c r="U493" s="42" t="str">
        <f t="shared" si="155"/>
        <v xml:space="preserve"> </v>
      </c>
      <c r="Z493" s="14"/>
    </row>
    <row r="494" spans="1:26" ht="15.75" x14ac:dyDescent="0.25">
      <c r="A494" s="3">
        <v>491</v>
      </c>
      <c r="B494" s="4">
        <f t="shared" si="141"/>
        <v>491</v>
      </c>
      <c r="C494" s="1" t="str">
        <f t="shared" si="142"/>
        <v xml:space="preserve"> </v>
      </c>
      <c r="D494" t="str">
        <f t="shared" si="143"/>
        <v xml:space="preserve"> </v>
      </c>
      <c r="E494" s="1" t="str">
        <f t="shared" si="144"/>
        <v xml:space="preserve"> </v>
      </c>
      <c r="F494" s="1">
        <f t="shared" si="148"/>
        <v>0</v>
      </c>
      <c r="G494" s="1" t="str">
        <f t="shared" si="156"/>
        <v xml:space="preserve"> </v>
      </c>
      <c r="H494" s="42" t="str">
        <f t="shared" si="149"/>
        <v xml:space="preserve"> </v>
      </c>
      <c r="I494" s="1" t="str">
        <f t="shared" si="145"/>
        <v xml:space="preserve"> </v>
      </c>
      <c r="J494" s="1" t="str">
        <f t="shared" si="146"/>
        <v xml:space="preserve"> </v>
      </c>
      <c r="K494" s="1" t="str">
        <f t="shared" si="147"/>
        <v xml:space="preserve"> </v>
      </c>
      <c r="L494" s="7"/>
      <c r="M494">
        <f t="shared" si="150"/>
        <v>0</v>
      </c>
      <c r="N494">
        <f t="shared" si="151"/>
        <v>0</v>
      </c>
      <c r="O494">
        <f t="shared" si="152"/>
        <v>0</v>
      </c>
      <c r="P494" s="1">
        <f t="shared" si="153"/>
        <v>0</v>
      </c>
      <c r="Q494" s="22">
        <f t="shared" si="157"/>
        <v>0</v>
      </c>
      <c r="R494" s="19">
        <f t="shared" si="154"/>
        <v>0</v>
      </c>
      <c r="S494" s="1">
        <f t="shared" si="158"/>
        <v>0</v>
      </c>
      <c r="T494" s="1">
        <f t="shared" si="159"/>
        <v>0</v>
      </c>
      <c r="U494" s="42" t="str">
        <f t="shared" si="155"/>
        <v xml:space="preserve"> </v>
      </c>
      <c r="Z494" s="14"/>
    </row>
    <row r="495" spans="1:26" ht="15.75" x14ac:dyDescent="0.25">
      <c r="A495" s="3">
        <v>492</v>
      </c>
      <c r="B495" s="4">
        <f t="shared" si="141"/>
        <v>492</v>
      </c>
      <c r="C495" s="1" t="str">
        <f t="shared" si="142"/>
        <v xml:space="preserve"> </v>
      </c>
      <c r="D495" t="str">
        <f t="shared" si="143"/>
        <v xml:space="preserve"> </v>
      </c>
      <c r="E495" s="1" t="str">
        <f t="shared" si="144"/>
        <v xml:space="preserve"> </v>
      </c>
      <c r="F495" s="1">
        <f t="shared" si="148"/>
        <v>0</v>
      </c>
      <c r="G495" s="1" t="str">
        <f t="shared" si="156"/>
        <v xml:space="preserve"> </v>
      </c>
      <c r="H495" s="42" t="str">
        <f t="shared" si="149"/>
        <v xml:space="preserve"> </v>
      </c>
      <c r="I495" s="1" t="str">
        <f t="shared" si="145"/>
        <v xml:space="preserve"> </v>
      </c>
      <c r="J495" s="1" t="str">
        <f t="shared" si="146"/>
        <v xml:space="preserve"> </v>
      </c>
      <c r="K495" s="1" t="str">
        <f t="shared" si="147"/>
        <v xml:space="preserve"> </v>
      </c>
      <c r="L495" s="7"/>
      <c r="M495">
        <f t="shared" si="150"/>
        <v>0</v>
      </c>
      <c r="N495">
        <f t="shared" si="151"/>
        <v>0</v>
      </c>
      <c r="O495">
        <f t="shared" si="152"/>
        <v>0</v>
      </c>
      <c r="P495" s="1">
        <f t="shared" si="153"/>
        <v>0</v>
      </c>
      <c r="Q495" s="22">
        <f t="shared" si="157"/>
        <v>0</v>
      </c>
      <c r="R495" s="19">
        <f t="shared" si="154"/>
        <v>0</v>
      </c>
      <c r="S495" s="1">
        <f t="shared" si="158"/>
        <v>0</v>
      </c>
      <c r="T495" s="1">
        <f t="shared" si="159"/>
        <v>0</v>
      </c>
      <c r="U495" s="42" t="str">
        <f t="shared" si="155"/>
        <v xml:space="preserve"> </v>
      </c>
      <c r="Z495" s="14"/>
    </row>
    <row r="496" spans="1:26" ht="15.75" x14ac:dyDescent="0.25">
      <c r="A496" s="3">
        <v>493</v>
      </c>
      <c r="B496" s="4">
        <f t="shared" si="141"/>
        <v>493</v>
      </c>
      <c r="C496" s="1" t="str">
        <f t="shared" si="142"/>
        <v xml:space="preserve"> </v>
      </c>
      <c r="D496" t="str">
        <f t="shared" si="143"/>
        <v xml:space="preserve"> </v>
      </c>
      <c r="E496" s="1" t="str">
        <f t="shared" si="144"/>
        <v xml:space="preserve"> </v>
      </c>
      <c r="F496" s="1">
        <f t="shared" si="148"/>
        <v>0</v>
      </c>
      <c r="G496" s="1" t="str">
        <f t="shared" si="156"/>
        <v xml:space="preserve"> </v>
      </c>
      <c r="H496" s="42" t="str">
        <f t="shared" si="149"/>
        <v xml:space="preserve"> </v>
      </c>
      <c r="I496" s="1" t="str">
        <f t="shared" si="145"/>
        <v xml:space="preserve"> </v>
      </c>
      <c r="J496" s="1" t="str">
        <f t="shared" si="146"/>
        <v xml:space="preserve"> </v>
      </c>
      <c r="K496" s="1" t="str">
        <f t="shared" si="147"/>
        <v xml:space="preserve"> </v>
      </c>
      <c r="L496" s="7"/>
      <c r="M496">
        <f t="shared" si="150"/>
        <v>0</v>
      </c>
      <c r="N496">
        <f t="shared" si="151"/>
        <v>0</v>
      </c>
      <c r="O496">
        <f t="shared" si="152"/>
        <v>0</v>
      </c>
      <c r="P496" s="1">
        <f t="shared" si="153"/>
        <v>0</v>
      </c>
      <c r="Q496" s="22">
        <f t="shared" si="157"/>
        <v>0</v>
      </c>
      <c r="R496" s="19">
        <f t="shared" si="154"/>
        <v>0</v>
      </c>
      <c r="S496" s="1">
        <f t="shared" si="158"/>
        <v>0</v>
      </c>
      <c r="T496" s="1">
        <f t="shared" si="159"/>
        <v>0</v>
      </c>
      <c r="U496" s="42" t="str">
        <f t="shared" si="155"/>
        <v xml:space="preserve"> </v>
      </c>
      <c r="Z496" s="14"/>
    </row>
    <row r="497" spans="1:26" ht="15.75" x14ac:dyDescent="0.25">
      <c r="A497" s="3">
        <v>494</v>
      </c>
      <c r="B497" s="4">
        <f t="shared" si="141"/>
        <v>494</v>
      </c>
      <c r="C497" s="1" t="str">
        <f t="shared" si="142"/>
        <v xml:space="preserve"> </v>
      </c>
      <c r="D497" t="str">
        <f t="shared" si="143"/>
        <v xml:space="preserve"> </v>
      </c>
      <c r="E497" s="1" t="str">
        <f t="shared" si="144"/>
        <v xml:space="preserve"> </v>
      </c>
      <c r="F497" s="1">
        <f t="shared" si="148"/>
        <v>0</v>
      </c>
      <c r="G497" s="1" t="str">
        <f t="shared" si="156"/>
        <v xml:space="preserve"> </v>
      </c>
      <c r="H497" s="42" t="str">
        <f t="shared" si="149"/>
        <v xml:space="preserve"> </v>
      </c>
      <c r="I497" s="1" t="str">
        <f t="shared" si="145"/>
        <v xml:space="preserve"> </v>
      </c>
      <c r="J497" s="1" t="str">
        <f t="shared" si="146"/>
        <v xml:space="preserve"> </v>
      </c>
      <c r="K497" s="1" t="str">
        <f t="shared" si="147"/>
        <v xml:space="preserve"> </v>
      </c>
      <c r="L497" s="7"/>
      <c r="M497">
        <f t="shared" si="150"/>
        <v>0</v>
      </c>
      <c r="N497">
        <f t="shared" si="151"/>
        <v>0</v>
      </c>
      <c r="O497">
        <f t="shared" si="152"/>
        <v>0</v>
      </c>
      <c r="P497" s="1">
        <f t="shared" si="153"/>
        <v>0</v>
      </c>
      <c r="Q497" s="22">
        <f t="shared" si="157"/>
        <v>0</v>
      </c>
      <c r="R497" s="19">
        <f t="shared" si="154"/>
        <v>0</v>
      </c>
      <c r="S497" s="1">
        <f t="shared" si="158"/>
        <v>0</v>
      </c>
      <c r="T497" s="1">
        <f t="shared" si="159"/>
        <v>0</v>
      </c>
      <c r="U497" s="42" t="str">
        <f t="shared" si="155"/>
        <v xml:space="preserve"> </v>
      </c>
      <c r="Z497" s="14"/>
    </row>
    <row r="498" spans="1:26" ht="15.75" x14ac:dyDescent="0.25">
      <c r="A498" s="3">
        <v>495</v>
      </c>
      <c r="B498" s="4">
        <f t="shared" si="141"/>
        <v>495</v>
      </c>
      <c r="C498" s="1" t="str">
        <f t="shared" si="142"/>
        <v xml:space="preserve"> </v>
      </c>
      <c r="D498" t="str">
        <f t="shared" si="143"/>
        <v xml:space="preserve"> </v>
      </c>
      <c r="E498" s="1" t="str">
        <f t="shared" si="144"/>
        <v xml:space="preserve"> </v>
      </c>
      <c r="F498" s="1">
        <f t="shared" si="148"/>
        <v>0</v>
      </c>
      <c r="G498" s="1" t="str">
        <f t="shared" si="156"/>
        <v xml:space="preserve"> </v>
      </c>
      <c r="H498" s="42" t="str">
        <f t="shared" si="149"/>
        <v xml:space="preserve"> </v>
      </c>
      <c r="I498" s="1" t="str">
        <f t="shared" si="145"/>
        <v xml:space="preserve"> </v>
      </c>
      <c r="J498" s="1" t="str">
        <f t="shared" si="146"/>
        <v xml:space="preserve"> </v>
      </c>
      <c r="K498" s="1" t="str">
        <f t="shared" si="147"/>
        <v xml:space="preserve"> </v>
      </c>
      <c r="L498" s="7"/>
      <c r="M498">
        <f t="shared" si="150"/>
        <v>0</v>
      </c>
      <c r="N498">
        <f t="shared" si="151"/>
        <v>0</v>
      </c>
      <c r="O498">
        <f t="shared" si="152"/>
        <v>0</v>
      </c>
      <c r="P498" s="1">
        <f t="shared" si="153"/>
        <v>0</v>
      </c>
      <c r="Q498" s="22">
        <f t="shared" si="157"/>
        <v>0</v>
      </c>
      <c r="R498" s="19">
        <f t="shared" si="154"/>
        <v>0</v>
      </c>
      <c r="S498" s="1">
        <f t="shared" si="158"/>
        <v>0</v>
      </c>
      <c r="T498" s="1">
        <f t="shared" si="159"/>
        <v>0</v>
      </c>
      <c r="U498" s="42" t="str">
        <f t="shared" si="155"/>
        <v xml:space="preserve"> </v>
      </c>
      <c r="Z498" s="14"/>
    </row>
    <row r="499" spans="1:26" ht="15.75" x14ac:dyDescent="0.25">
      <c r="A499" s="3">
        <v>496</v>
      </c>
      <c r="B499" s="4">
        <f t="shared" si="141"/>
        <v>496</v>
      </c>
      <c r="C499" s="1" t="str">
        <f t="shared" si="142"/>
        <v xml:space="preserve"> </v>
      </c>
      <c r="D499" t="str">
        <f t="shared" si="143"/>
        <v xml:space="preserve"> </v>
      </c>
      <c r="E499" s="1" t="str">
        <f t="shared" si="144"/>
        <v xml:space="preserve"> </v>
      </c>
      <c r="F499" s="1">
        <f t="shared" si="148"/>
        <v>0</v>
      </c>
      <c r="G499" s="1" t="str">
        <f t="shared" si="156"/>
        <v xml:space="preserve"> </v>
      </c>
      <c r="H499" s="42" t="str">
        <f t="shared" si="149"/>
        <v xml:space="preserve"> </v>
      </c>
      <c r="I499" s="1" t="str">
        <f t="shared" si="145"/>
        <v xml:space="preserve"> </v>
      </c>
      <c r="J499" s="1" t="str">
        <f t="shared" si="146"/>
        <v xml:space="preserve"> </v>
      </c>
      <c r="K499" s="1" t="str">
        <f t="shared" si="147"/>
        <v xml:space="preserve"> </v>
      </c>
      <c r="L499" s="7"/>
      <c r="M499">
        <f t="shared" si="150"/>
        <v>0</v>
      </c>
      <c r="N499">
        <f t="shared" si="151"/>
        <v>0</v>
      </c>
      <c r="O499">
        <f t="shared" si="152"/>
        <v>0</v>
      </c>
      <c r="P499" s="1">
        <f t="shared" si="153"/>
        <v>0</v>
      </c>
      <c r="Q499" s="22">
        <f t="shared" si="157"/>
        <v>0</v>
      </c>
      <c r="R499" s="19">
        <f t="shared" si="154"/>
        <v>0</v>
      </c>
      <c r="S499" s="1">
        <f t="shared" si="158"/>
        <v>0</v>
      </c>
      <c r="T499" s="1">
        <f t="shared" si="159"/>
        <v>0</v>
      </c>
      <c r="U499" s="42" t="str">
        <f t="shared" si="155"/>
        <v xml:space="preserve"> </v>
      </c>
      <c r="Z499" s="14"/>
    </row>
    <row r="500" spans="1:26" ht="15.75" x14ac:dyDescent="0.25">
      <c r="A500" s="3">
        <v>497</v>
      </c>
      <c r="B500" s="4">
        <f t="shared" si="141"/>
        <v>497</v>
      </c>
      <c r="C500" s="1" t="str">
        <f t="shared" si="142"/>
        <v xml:space="preserve"> </v>
      </c>
      <c r="D500" t="str">
        <f t="shared" si="143"/>
        <v xml:space="preserve"> </v>
      </c>
      <c r="E500" s="1" t="str">
        <f t="shared" si="144"/>
        <v xml:space="preserve"> </v>
      </c>
      <c r="F500" s="1">
        <f t="shared" si="148"/>
        <v>0</v>
      </c>
      <c r="G500" s="1" t="str">
        <f t="shared" si="156"/>
        <v xml:space="preserve"> </v>
      </c>
      <c r="H500" s="42" t="str">
        <f t="shared" si="149"/>
        <v xml:space="preserve"> </v>
      </c>
      <c r="I500" s="1" t="str">
        <f t="shared" si="145"/>
        <v xml:space="preserve"> </v>
      </c>
      <c r="J500" s="1" t="str">
        <f t="shared" si="146"/>
        <v xml:space="preserve"> </v>
      </c>
      <c r="K500" s="1" t="str">
        <f t="shared" si="147"/>
        <v xml:space="preserve"> </v>
      </c>
      <c r="L500" s="7"/>
      <c r="M500">
        <f t="shared" si="150"/>
        <v>0</v>
      </c>
      <c r="N500">
        <f t="shared" si="151"/>
        <v>0</v>
      </c>
      <c r="O500">
        <f t="shared" si="152"/>
        <v>0</v>
      </c>
      <c r="P500" s="1">
        <f t="shared" si="153"/>
        <v>0</v>
      </c>
      <c r="Q500" s="22">
        <f t="shared" si="157"/>
        <v>0</v>
      </c>
      <c r="R500" s="19">
        <f t="shared" si="154"/>
        <v>0</v>
      </c>
      <c r="S500" s="1">
        <f t="shared" si="158"/>
        <v>0</v>
      </c>
      <c r="T500" s="1">
        <f t="shared" si="159"/>
        <v>0</v>
      </c>
      <c r="U500" s="42" t="str">
        <f t="shared" si="155"/>
        <v xml:space="preserve"> </v>
      </c>
      <c r="Z500" s="14"/>
    </row>
    <row r="501" spans="1:26" ht="15.75" x14ac:dyDescent="0.25">
      <c r="A501" s="3">
        <v>498</v>
      </c>
      <c r="B501" s="4">
        <f t="shared" si="141"/>
        <v>498</v>
      </c>
      <c r="C501" s="1" t="str">
        <f t="shared" si="142"/>
        <v xml:space="preserve"> </v>
      </c>
      <c r="D501" t="str">
        <f t="shared" si="143"/>
        <v xml:space="preserve"> </v>
      </c>
      <c r="E501" s="1" t="str">
        <f t="shared" si="144"/>
        <v xml:space="preserve"> </v>
      </c>
      <c r="F501" s="1">
        <f t="shared" si="148"/>
        <v>0</v>
      </c>
      <c r="G501" s="1" t="str">
        <f t="shared" si="156"/>
        <v xml:space="preserve"> </v>
      </c>
      <c r="H501" s="42" t="str">
        <f t="shared" si="149"/>
        <v xml:space="preserve"> </v>
      </c>
      <c r="I501" s="1" t="str">
        <f t="shared" si="145"/>
        <v xml:space="preserve"> </v>
      </c>
      <c r="J501" s="1" t="str">
        <f t="shared" si="146"/>
        <v xml:space="preserve"> </v>
      </c>
      <c r="K501" s="1" t="str">
        <f t="shared" si="147"/>
        <v xml:space="preserve"> </v>
      </c>
      <c r="L501" s="7"/>
      <c r="M501">
        <f t="shared" si="150"/>
        <v>0</v>
      </c>
      <c r="N501">
        <f t="shared" si="151"/>
        <v>0</v>
      </c>
      <c r="O501">
        <f t="shared" si="152"/>
        <v>0</v>
      </c>
      <c r="P501" s="1">
        <f t="shared" si="153"/>
        <v>0</v>
      </c>
      <c r="Q501" s="22">
        <f t="shared" si="157"/>
        <v>0</v>
      </c>
      <c r="R501" s="19">
        <f t="shared" si="154"/>
        <v>0</v>
      </c>
      <c r="S501" s="1">
        <f t="shared" si="158"/>
        <v>0</v>
      </c>
      <c r="T501" s="1">
        <f t="shared" si="159"/>
        <v>0</v>
      </c>
      <c r="U501" s="42" t="str">
        <f t="shared" si="155"/>
        <v xml:space="preserve"> </v>
      </c>
      <c r="Z501" s="14"/>
    </row>
    <row r="502" spans="1:26" ht="15.75" x14ac:dyDescent="0.25">
      <c r="A502" s="3">
        <v>499</v>
      </c>
      <c r="B502" s="4">
        <f t="shared" si="141"/>
        <v>499</v>
      </c>
      <c r="C502" s="1" t="str">
        <f t="shared" si="142"/>
        <v xml:space="preserve"> </v>
      </c>
      <c r="D502" t="str">
        <f t="shared" si="143"/>
        <v xml:space="preserve"> </v>
      </c>
      <c r="E502" s="1" t="str">
        <f t="shared" si="144"/>
        <v xml:space="preserve"> </v>
      </c>
      <c r="F502" s="1">
        <f t="shared" si="148"/>
        <v>0</v>
      </c>
      <c r="G502" s="1" t="str">
        <f t="shared" si="156"/>
        <v xml:space="preserve"> </v>
      </c>
      <c r="H502" s="42" t="str">
        <f t="shared" si="149"/>
        <v xml:space="preserve"> </v>
      </c>
      <c r="I502" s="1" t="str">
        <f t="shared" si="145"/>
        <v xml:space="preserve"> </v>
      </c>
      <c r="J502" s="1" t="str">
        <f t="shared" si="146"/>
        <v xml:space="preserve"> </v>
      </c>
      <c r="K502" s="1" t="str">
        <f t="shared" si="147"/>
        <v xml:space="preserve"> </v>
      </c>
      <c r="L502" s="7"/>
      <c r="M502">
        <f t="shared" si="150"/>
        <v>0</v>
      </c>
      <c r="N502">
        <f t="shared" si="151"/>
        <v>0</v>
      </c>
      <c r="O502">
        <f t="shared" si="152"/>
        <v>0</v>
      </c>
      <c r="P502" s="1">
        <f t="shared" si="153"/>
        <v>0</v>
      </c>
      <c r="Q502" s="22">
        <f t="shared" si="157"/>
        <v>0</v>
      </c>
      <c r="R502" s="19">
        <f t="shared" si="154"/>
        <v>0</v>
      </c>
      <c r="S502" s="1">
        <f t="shared" si="158"/>
        <v>0</v>
      </c>
      <c r="T502" s="1">
        <f t="shared" si="159"/>
        <v>0</v>
      </c>
      <c r="U502" s="42" t="str">
        <f t="shared" si="155"/>
        <v xml:space="preserve"> </v>
      </c>
      <c r="Z502" s="14"/>
    </row>
    <row r="503" spans="1:26" ht="15.75" x14ac:dyDescent="0.25">
      <c r="A503" s="3">
        <v>500</v>
      </c>
      <c r="B503" s="4">
        <f t="shared" si="141"/>
        <v>500</v>
      </c>
      <c r="C503" s="1" t="str">
        <f t="shared" si="142"/>
        <v xml:space="preserve"> </v>
      </c>
      <c r="D503" t="str">
        <f t="shared" si="143"/>
        <v xml:space="preserve"> </v>
      </c>
      <c r="E503" s="1" t="str">
        <f t="shared" si="144"/>
        <v xml:space="preserve"> </v>
      </c>
      <c r="F503" s="1">
        <f t="shared" si="148"/>
        <v>0</v>
      </c>
      <c r="G503" s="1" t="str">
        <f t="shared" si="156"/>
        <v xml:space="preserve"> </v>
      </c>
      <c r="H503" s="42" t="str">
        <f t="shared" si="149"/>
        <v xml:space="preserve"> </v>
      </c>
      <c r="I503" s="1" t="str">
        <f t="shared" si="145"/>
        <v xml:space="preserve"> </v>
      </c>
      <c r="J503" s="1" t="str">
        <f t="shared" si="146"/>
        <v xml:space="preserve"> </v>
      </c>
      <c r="K503" s="1" t="str">
        <f t="shared" si="147"/>
        <v xml:space="preserve"> </v>
      </c>
      <c r="L503" s="7"/>
      <c r="M503">
        <f t="shared" si="150"/>
        <v>0</v>
      </c>
      <c r="N503">
        <f t="shared" si="151"/>
        <v>0</v>
      </c>
      <c r="O503">
        <f t="shared" si="152"/>
        <v>0</v>
      </c>
      <c r="P503" s="1">
        <f t="shared" si="153"/>
        <v>0</v>
      </c>
      <c r="Q503" s="22">
        <f t="shared" si="157"/>
        <v>0</v>
      </c>
      <c r="R503" s="19">
        <f t="shared" si="154"/>
        <v>0</v>
      </c>
      <c r="S503" s="1">
        <f t="shared" si="158"/>
        <v>0</v>
      </c>
      <c r="T503" s="1">
        <f t="shared" si="159"/>
        <v>0</v>
      </c>
      <c r="U503" s="42" t="str">
        <f t="shared" si="155"/>
        <v xml:space="preserve"> </v>
      </c>
      <c r="Z503" s="14"/>
    </row>
    <row r="504" spans="1:26" ht="15.75" x14ac:dyDescent="0.25">
      <c r="A504" s="3">
        <v>501</v>
      </c>
      <c r="B504" s="4">
        <f t="shared" si="141"/>
        <v>501</v>
      </c>
      <c r="C504" s="1" t="str">
        <f t="shared" si="142"/>
        <v xml:space="preserve"> </v>
      </c>
      <c r="D504" t="str">
        <f t="shared" si="143"/>
        <v xml:space="preserve"> </v>
      </c>
      <c r="E504" s="1" t="str">
        <f t="shared" si="144"/>
        <v xml:space="preserve"> </v>
      </c>
      <c r="F504" s="1">
        <f t="shared" si="148"/>
        <v>0</v>
      </c>
      <c r="G504" s="1" t="str">
        <f t="shared" si="156"/>
        <v xml:space="preserve"> </v>
      </c>
      <c r="H504" s="42" t="str">
        <f t="shared" si="149"/>
        <v xml:space="preserve"> </v>
      </c>
      <c r="I504" s="1" t="str">
        <f t="shared" si="145"/>
        <v xml:space="preserve"> </v>
      </c>
      <c r="J504" s="1" t="str">
        <f t="shared" si="146"/>
        <v xml:space="preserve"> </v>
      </c>
      <c r="K504" s="1" t="str">
        <f t="shared" si="147"/>
        <v xml:space="preserve"> </v>
      </c>
      <c r="L504" s="7"/>
      <c r="M504">
        <f t="shared" si="150"/>
        <v>0</v>
      </c>
      <c r="N504">
        <f t="shared" si="151"/>
        <v>0</v>
      </c>
      <c r="O504">
        <f t="shared" si="152"/>
        <v>0</v>
      </c>
      <c r="P504" s="1">
        <f t="shared" si="153"/>
        <v>0</v>
      </c>
      <c r="Q504" s="22">
        <f t="shared" si="157"/>
        <v>0</v>
      </c>
      <c r="R504" s="19">
        <f t="shared" si="154"/>
        <v>0</v>
      </c>
      <c r="S504" s="1">
        <f t="shared" si="158"/>
        <v>0</v>
      </c>
      <c r="T504" s="1">
        <f t="shared" si="159"/>
        <v>0</v>
      </c>
      <c r="U504" s="42" t="str">
        <f t="shared" si="155"/>
        <v xml:space="preserve"> </v>
      </c>
      <c r="Z504" s="14"/>
    </row>
    <row r="505" spans="1:26" ht="15.75" x14ac:dyDescent="0.25">
      <c r="A505" s="3">
        <v>502</v>
      </c>
      <c r="B505" s="4">
        <f t="shared" si="141"/>
        <v>502</v>
      </c>
      <c r="C505" s="1" t="str">
        <f t="shared" si="142"/>
        <v xml:space="preserve"> </v>
      </c>
      <c r="D505" t="str">
        <f t="shared" si="143"/>
        <v xml:space="preserve"> </v>
      </c>
      <c r="E505" s="1" t="str">
        <f t="shared" si="144"/>
        <v xml:space="preserve"> </v>
      </c>
      <c r="F505" s="1">
        <f t="shared" si="148"/>
        <v>0</v>
      </c>
      <c r="G505" s="1" t="str">
        <f t="shared" si="156"/>
        <v xml:space="preserve"> </v>
      </c>
      <c r="H505" s="42" t="str">
        <f t="shared" si="149"/>
        <v xml:space="preserve"> </v>
      </c>
      <c r="I505" s="1" t="str">
        <f t="shared" si="145"/>
        <v xml:space="preserve"> </v>
      </c>
      <c r="J505" s="1" t="str">
        <f t="shared" si="146"/>
        <v xml:space="preserve"> </v>
      </c>
      <c r="K505" s="1" t="str">
        <f t="shared" si="147"/>
        <v xml:space="preserve"> </v>
      </c>
      <c r="L505" s="7"/>
      <c r="M505">
        <f t="shared" si="150"/>
        <v>0</v>
      </c>
      <c r="N505">
        <f t="shared" si="151"/>
        <v>0</v>
      </c>
      <c r="O505">
        <f t="shared" si="152"/>
        <v>0</v>
      </c>
      <c r="P505" s="1">
        <f t="shared" si="153"/>
        <v>0</v>
      </c>
      <c r="Q505" s="22">
        <f t="shared" si="157"/>
        <v>0</v>
      </c>
      <c r="R505" s="19">
        <f t="shared" si="154"/>
        <v>0</v>
      </c>
      <c r="S505" s="1">
        <f t="shared" si="158"/>
        <v>0</v>
      </c>
      <c r="T505" s="1">
        <f t="shared" si="159"/>
        <v>0</v>
      </c>
      <c r="U505" s="42" t="str">
        <f t="shared" si="155"/>
        <v xml:space="preserve"> </v>
      </c>
      <c r="Z505" s="14"/>
    </row>
    <row r="506" spans="1:26" ht="15.75" x14ac:dyDescent="0.25">
      <c r="A506" s="3">
        <v>503</v>
      </c>
      <c r="B506" s="4">
        <f t="shared" si="141"/>
        <v>503</v>
      </c>
      <c r="C506" s="1" t="str">
        <f t="shared" si="142"/>
        <v xml:space="preserve"> </v>
      </c>
      <c r="D506" t="str">
        <f t="shared" si="143"/>
        <v xml:space="preserve"> </v>
      </c>
      <c r="E506" s="1" t="str">
        <f t="shared" si="144"/>
        <v xml:space="preserve"> </v>
      </c>
      <c r="F506" s="1">
        <f t="shared" si="148"/>
        <v>0</v>
      </c>
      <c r="G506" s="1" t="str">
        <f t="shared" si="156"/>
        <v xml:space="preserve"> </v>
      </c>
      <c r="H506" s="42" t="str">
        <f t="shared" si="149"/>
        <v xml:space="preserve"> </v>
      </c>
      <c r="I506" s="1" t="str">
        <f t="shared" si="145"/>
        <v xml:space="preserve"> </v>
      </c>
      <c r="J506" s="1" t="str">
        <f t="shared" si="146"/>
        <v xml:space="preserve"> </v>
      </c>
      <c r="K506" s="1" t="str">
        <f t="shared" si="147"/>
        <v xml:space="preserve"> </v>
      </c>
      <c r="L506" s="7"/>
      <c r="M506">
        <f t="shared" si="150"/>
        <v>0</v>
      </c>
      <c r="N506">
        <f t="shared" si="151"/>
        <v>0</v>
      </c>
      <c r="O506">
        <f t="shared" si="152"/>
        <v>0</v>
      </c>
      <c r="P506" s="1">
        <f t="shared" si="153"/>
        <v>0</v>
      </c>
      <c r="Q506" s="22">
        <f t="shared" si="157"/>
        <v>0</v>
      </c>
      <c r="R506" s="19">
        <f t="shared" si="154"/>
        <v>0</v>
      </c>
      <c r="S506" s="1">
        <f t="shared" si="158"/>
        <v>0</v>
      </c>
      <c r="T506" s="1">
        <f t="shared" si="159"/>
        <v>0</v>
      </c>
      <c r="U506" s="42" t="str">
        <f t="shared" si="155"/>
        <v xml:space="preserve"> </v>
      </c>
      <c r="Z506" s="14"/>
    </row>
    <row r="507" spans="1:26" ht="15.75" x14ac:dyDescent="0.25">
      <c r="A507" s="3">
        <v>504</v>
      </c>
      <c r="B507" s="4">
        <f t="shared" si="141"/>
        <v>504</v>
      </c>
      <c r="C507" s="1" t="str">
        <f t="shared" si="142"/>
        <v xml:space="preserve"> </v>
      </c>
      <c r="D507" t="str">
        <f t="shared" si="143"/>
        <v xml:space="preserve"> </v>
      </c>
      <c r="E507" s="1" t="str">
        <f t="shared" si="144"/>
        <v xml:space="preserve"> </v>
      </c>
      <c r="F507" s="1">
        <f t="shared" si="148"/>
        <v>0</v>
      </c>
      <c r="G507" s="1" t="str">
        <f t="shared" si="156"/>
        <v xml:space="preserve"> </v>
      </c>
      <c r="H507" s="42" t="str">
        <f t="shared" si="149"/>
        <v xml:space="preserve"> </v>
      </c>
      <c r="I507" s="1" t="str">
        <f t="shared" si="145"/>
        <v xml:space="preserve"> </v>
      </c>
      <c r="J507" s="1" t="str">
        <f t="shared" si="146"/>
        <v xml:space="preserve"> </v>
      </c>
      <c r="K507" s="1" t="str">
        <f t="shared" si="147"/>
        <v xml:space="preserve"> </v>
      </c>
      <c r="L507" s="7"/>
      <c r="M507">
        <f t="shared" si="150"/>
        <v>0</v>
      </c>
      <c r="N507">
        <f t="shared" si="151"/>
        <v>0</v>
      </c>
      <c r="O507">
        <f t="shared" si="152"/>
        <v>0</v>
      </c>
      <c r="P507" s="1">
        <f t="shared" si="153"/>
        <v>0</v>
      </c>
      <c r="Q507" s="22">
        <f t="shared" si="157"/>
        <v>0</v>
      </c>
      <c r="R507" s="19">
        <f t="shared" si="154"/>
        <v>0</v>
      </c>
      <c r="S507" s="1">
        <f t="shared" si="158"/>
        <v>0</v>
      </c>
      <c r="T507" s="1">
        <f t="shared" si="159"/>
        <v>0</v>
      </c>
      <c r="U507" s="42" t="str">
        <f t="shared" si="155"/>
        <v xml:space="preserve"> </v>
      </c>
      <c r="Z507" s="14"/>
    </row>
    <row r="508" spans="1:26" ht="15.75" x14ac:dyDescent="0.25">
      <c r="A508" s="3">
        <v>505</v>
      </c>
      <c r="B508" s="4">
        <f t="shared" si="141"/>
        <v>505</v>
      </c>
      <c r="C508" s="1" t="str">
        <f t="shared" si="142"/>
        <v xml:space="preserve"> </v>
      </c>
      <c r="D508" t="str">
        <f t="shared" si="143"/>
        <v xml:space="preserve"> </v>
      </c>
      <c r="E508" s="1" t="str">
        <f t="shared" si="144"/>
        <v xml:space="preserve"> </v>
      </c>
      <c r="F508" s="1">
        <f t="shared" si="148"/>
        <v>0</v>
      </c>
      <c r="G508" s="1" t="str">
        <f t="shared" si="156"/>
        <v xml:space="preserve"> </v>
      </c>
      <c r="H508" s="42" t="str">
        <f t="shared" si="149"/>
        <v xml:space="preserve"> </v>
      </c>
      <c r="I508" s="1" t="str">
        <f t="shared" si="145"/>
        <v xml:space="preserve"> </v>
      </c>
      <c r="J508" s="1" t="str">
        <f t="shared" si="146"/>
        <v xml:space="preserve"> </v>
      </c>
      <c r="K508" s="1" t="str">
        <f t="shared" si="147"/>
        <v xml:space="preserve"> </v>
      </c>
      <c r="L508" s="7"/>
      <c r="M508">
        <f t="shared" si="150"/>
        <v>0</v>
      </c>
      <c r="N508">
        <f t="shared" si="151"/>
        <v>0</v>
      </c>
      <c r="O508">
        <f t="shared" si="152"/>
        <v>0</v>
      </c>
      <c r="P508" s="1">
        <f t="shared" si="153"/>
        <v>0</v>
      </c>
      <c r="Q508" s="22">
        <f t="shared" si="157"/>
        <v>0</v>
      </c>
      <c r="R508" s="19">
        <f t="shared" si="154"/>
        <v>0</v>
      </c>
      <c r="S508" s="1">
        <f t="shared" si="158"/>
        <v>0</v>
      </c>
      <c r="T508" s="1">
        <f t="shared" si="159"/>
        <v>0</v>
      </c>
      <c r="U508" s="42" t="str">
        <f t="shared" si="155"/>
        <v xml:space="preserve"> </v>
      </c>
      <c r="Z508" s="14"/>
    </row>
    <row r="509" spans="1:26" ht="15.75" x14ac:dyDescent="0.25">
      <c r="A509" s="3">
        <v>506</v>
      </c>
      <c r="B509" s="4">
        <f t="shared" si="141"/>
        <v>506</v>
      </c>
      <c r="C509" s="1" t="str">
        <f t="shared" si="142"/>
        <v xml:space="preserve"> </v>
      </c>
      <c r="D509" t="str">
        <f t="shared" si="143"/>
        <v xml:space="preserve"> </v>
      </c>
      <c r="E509" s="1" t="str">
        <f t="shared" si="144"/>
        <v xml:space="preserve"> </v>
      </c>
      <c r="F509" s="1">
        <f t="shared" si="148"/>
        <v>0</v>
      </c>
      <c r="G509" s="1" t="str">
        <f t="shared" si="156"/>
        <v xml:space="preserve"> </v>
      </c>
      <c r="H509" s="42" t="str">
        <f t="shared" si="149"/>
        <v xml:space="preserve"> </v>
      </c>
      <c r="I509" s="1" t="str">
        <f t="shared" si="145"/>
        <v xml:space="preserve"> </v>
      </c>
      <c r="J509" s="1" t="str">
        <f t="shared" si="146"/>
        <v xml:space="preserve"> </v>
      </c>
      <c r="K509" s="1" t="str">
        <f t="shared" si="147"/>
        <v xml:space="preserve"> </v>
      </c>
      <c r="L509" s="7"/>
      <c r="M509">
        <f t="shared" si="150"/>
        <v>0</v>
      </c>
      <c r="N509">
        <f t="shared" si="151"/>
        <v>0</v>
      </c>
      <c r="O509">
        <f t="shared" si="152"/>
        <v>0</v>
      </c>
      <c r="P509" s="1">
        <f t="shared" si="153"/>
        <v>0</v>
      </c>
      <c r="Q509" s="22">
        <f t="shared" si="157"/>
        <v>0</v>
      </c>
      <c r="R509" s="19">
        <f t="shared" si="154"/>
        <v>0</v>
      </c>
      <c r="S509" s="1">
        <f t="shared" si="158"/>
        <v>0</v>
      </c>
      <c r="T509" s="1">
        <f t="shared" si="159"/>
        <v>0</v>
      </c>
      <c r="U509" s="42" t="str">
        <f t="shared" si="155"/>
        <v xml:space="preserve"> </v>
      </c>
      <c r="Z509" s="14"/>
    </row>
    <row r="510" spans="1:26" ht="15.75" x14ac:dyDescent="0.25">
      <c r="A510" s="3">
        <v>507</v>
      </c>
      <c r="B510" s="4">
        <f t="shared" si="141"/>
        <v>507</v>
      </c>
      <c r="C510" s="1" t="str">
        <f t="shared" si="142"/>
        <v xml:space="preserve"> </v>
      </c>
      <c r="D510" t="str">
        <f t="shared" si="143"/>
        <v xml:space="preserve"> </v>
      </c>
      <c r="E510" s="1" t="str">
        <f t="shared" si="144"/>
        <v xml:space="preserve"> </v>
      </c>
      <c r="F510" s="1">
        <f t="shared" si="148"/>
        <v>0</v>
      </c>
      <c r="G510" s="1" t="str">
        <f t="shared" si="156"/>
        <v xml:space="preserve"> </v>
      </c>
      <c r="H510" s="42" t="str">
        <f t="shared" si="149"/>
        <v xml:space="preserve"> </v>
      </c>
      <c r="I510" s="1" t="str">
        <f t="shared" si="145"/>
        <v xml:space="preserve"> </v>
      </c>
      <c r="J510" s="1" t="str">
        <f t="shared" si="146"/>
        <v xml:space="preserve"> </v>
      </c>
      <c r="K510" s="1" t="str">
        <f t="shared" si="147"/>
        <v xml:space="preserve"> </v>
      </c>
      <c r="L510" s="7"/>
      <c r="M510">
        <f t="shared" si="150"/>
        <v>0</v>
      </c>
      <c r="N510">
        <f t="shared" si="151"/>
        <v>0</v>
      </c>
      <c r="O510">
        <f t="shared" si="152"/>
        <v>0</v>
      </c>
      <c r="P510" s="1">
        <f t="shared" si="153"/>
        <v>0</v>
      </c>
      <c r="Q510" s="22">
        <f t="shared" si="157"/>
        <v>0</v>
      </c>
      <c r="R510" s="19">
        <f t="shared" si="154"/>
        <v>0</v>
      </c>
      <c r="S510" s="1">
        <f t="shared" si="158"/>
        <v>0</v>
      </c>
      <c r="T510" s="1">
        <f t="shared" si="159"/>
        <v>0</v>
      </c>
      <c r="U510" s="42" t="str">
        <f t="shared" si="155"/>
        <v xml:space="preserve"> </v>
      </c>
      <c r="Z510" s="14"/>
    </row>
    <row r="511" spans="1:26" ht="15.75" x14ac:dyDescent="0.25">
      <c r="A511" s="3">
        <v>508</v>
      </c>
      <c r="B511" s="4">
        <f t="shared" si="141"/>
        <v>508</v>
      </c>
      <c r="C511" s="1" t="str">
        <f t="shared" si="142"/>
        <v xml:space="preserve"> </v>
      </c>
      <c r="D511" t="str">
        <f t="shared" si="143"/>
        <v xml:space="preserve"> </v>
      </c>
      <c r="E511" s="1" t="str">
        <f t="shared" si="144"/>
        <v xml:space="preserve"> </v>
      </c>
      <c r="F511" s="1">
        <f t="shared" si="148"/>
        <v>0</v>
      </c>
      <c r="G511" s="1" t="str">
        <f t="shared" si="156"/>
        <v xml:space="preserve"> </v>
      </c>
      <c r="H511" s="42" t="str">
        <f t="shared" si="149"/>
        <v xml:space="preserve"> </v>
      </c>
      <c r="I511" s="1" t="str">
        <f t="shared" si="145"/>
        <v xml:space="preserve"> </v>
      </c>
      <c r="J511" s="1" t="str">
        <f t="shared" si="146"/>
        <v xml:space="preserve"> </v>
      </c>
      <c r="K511" s="1" t="str">
        <f t="shared" si="147"/>
        <v xml:space="preserve"> </v>
      </c>
      <c r="L511" s="7"/>
      <c r="M511">
        <f t="shared" si="150"/>
        <v>0</v>
      </c>
      <c r="N511">
        <f t="shared" si="151"/>
        <v>0</v>
      </c>
      <c r="O511">
        <f t="shared" si="152"/>
        <v>0</v>
      </c>
      <c r="P511" s="1">
        <f t="shared" si="153"/>
        <v>0</v>
      </c>
      <c r="Q511" s="22">
        <f t="shared" si="157"/>
        <v>0</v>
      </c>
      <c r="R511" s="19">
        <f t="shared" si="154"/>
        <v>0</v>
      </c>
      <c r="S511" s="1">
        <f t="shared" si="158"/>
        <v>0</v>
      </c>
      <c r="T511" s="1">
        <f t="shared" si="159"/>
        <v>0</v>
      </c>
      <c r="U511" s="42" t="str">
        <f t="shared" si="155"/>
        <v xml:space="preserve"> </v>
      </c>
      <c r="Z511" s="14"/>
    </row>
    <row r="512" spans="1:26" ht="15.75" x14ac:dyDescent="0.25">
      <c r="A512" s="3">
        <v>509</v>
      </c>
      <c r="B512" s="4">
        <f t="shared" si="141"/>
        <v>509</v>
      </c>
      <c r="C512" s="1" t="str">
        <f t="shared" si="142"/>
        <v xml:space="preserve"> </v>
      </c>
      <c r="D512" t="str">
        <f t="shared" si="143"/>
        <v xml:space="preserve"> </v>
      </c>
      <c r="E512" s="1" t="str">
        <f t="shared" si="144"/>
        <v xml:space="preserve"> </v>
      </c>
      <c r="F512" s="1">
        <f t="shared" si="148"/>
        <v>0</v>
      </c>
      <c r="G512" s="1" t="str">
        <f t="shared" si="156"/>
        <v xml:space="preserve"> </v>
      </c>
      <c r="H512" s="42" t="str">
        <f t="shared" si="149"/>
        <v xml:space="preserve"> </v>
      </c>
      <c r="I512" s="1" t="str">
        <f t="shared" si="145"/>
        <v xml:space="preserve"> </v>
      </c>
      <c r="J512" s="1" t="str">
        <f t="shared" si="146"/>
        <v xml:space="preserve"> </v>
      </c>
      <c r="K512" s="1" t="str">
        <f t="shared" si="147"/>
        <v xml:space="preserve"> </v>
      </c>
      <c r="L512" s="7"/>
      <c r="M512">
        <f t="shared" si="150"/>
        <v>0</v>
      </c>
      <c r="N512">
        <f t="shared" si="151"/>
        <v>0</v>
      </c>
      <c r="O512">
        <f t="shared" si="152"/>
        <v>0</v>
      </c>
      <c r="P512" s="1">
        <f t="shared" si="153"/>
        <v>0</v>
      </c>
      <c r="Q512" s="22">
        <f t="shared" si="157"/>
        <v>0</v>
      </c>
      <c r="R512" s="19">
        <f t="shared" si="154"/>
        <v>0</v>
      </c>
      <c r="S512" s="1">
        <f t="shared" si="158"/>
        <v>0</v>
      </c>
      <c r="T512" s="1">
        <f t="shared" si="159"/>
        <v>0</v>
      </c>
      <c r="U512" s="42" t="str">
        <f t="shared" si="155"/>
        <v xml:space="preserve"> </v>
      </c>
      <c r="Z512" s="14"/>
    </row>
    <row r="513" spans="1:26" ht="15.75" x14ac:dyDescent="0.25">
      <c r="A513" s="3">
        <v>510</v>
      </c>
      <c r="B513" s="4">
        <f t="shared" si="141"/>
        <v>510</v>
      </c>
      <c r="C513" s="1" t="str">
        <f t="shared" si="142"/>
        <v xml:space="preserve"> </v>
      </c>
      <c r="D513" t="str">
        <f t="shared" si="143"/>
        <v xml:space="preserve"> </v>
      </c>
      <c r="E513" s="1" t="str">
        <f t="shared" si="144"/>
        <v xml:space="preserve"> </v>
      </c>
      <c r="F513" s="1">
        <f t="shared" si="148"/>
        <v>0</v>
      </c>
      <c r="G513" s="1" t="str">
        <f t="shared" si="156"/>
        <v xml:space="preserve"> </v>
      </c>
      <c r="H513" s="42" t="str">
        <f t="shared" si="149"/>
        <v xml:space="preserve"> </v>
      </c>
      <c r="I513" s="1" t="str">
        <f t="shared" si="145"/>
        <v xml:space="preserve"> </v>
      </c>
      <c r="J513" s="1" t="str">
        <f t="shared" si="146"/>
        <v xml:space="preserve"> </v>
      </c>
      <c r="K513" s="1" t="str">
        <f t="shared" si="147"/>
        <v xml:space="preserve"> </v>
      </c>
      <c r="L513" s="7"/>
      <c r="M513">
        <f t="shared" si="150"/>
        <v>0</v>
      </c>
      <c r="N513">
        <f t="shared" si="151"/>
        <v>0</v>
      </c>
      <c r="O513">
        <f t="shared" si="152"/>
        <v>0</v>
      </c>
      <c r="P513" s="1">
        <f t="shared" si="153"/>
        <v>0</v>
      </c>
      <c r="Q513" s="22">
        <f t="shared" si="157"/>
        <v>0</v>
      </c>
      <c r="R513" s="19">
        <f t="shared" si="154"/>
        <v>0</v>
      </c>
      <c r="S513" s="1">
        <f t="shared" si="158"/>
        <v>0</v>
      </c>
      <c r="T513" s="1">
        <f t="shared" si="159"/>
        <v>0</v>
      </c>
      <c r="U513" s="42" t="str">
        <f t="shared" si="155"/>
        <v xml:space="preserve"> </v>
      </c>
      <c r="Z513" s="14"/>
    </row>
    <row r="514" spans="1:26" ht="15.75" x14ac:dyDescent="0.25">
      <c r="A514" s="3">
        <v>511</v>
      </c>
      <c r="B514" s="4">
        <f t="shared" si="141"/>
        <v>511</v>
      </c>
      <c r="C514" s="1" t="str">
        <f t="shared" si="142"/>
        <v xml:space="preserve"> </v>
      </c>
      <c r="D514" t="str">
        <f t="shared" si="143"/>
        <v xml:space="preserve"> </v>
      </c>
      <c r="E514" s="1" t="str">
        <f t="shared" si="144"/>
        <v xml:space="preserve"> </v>
      </c>
      <c r="F514" s="1">
        <f t="shared" si="148"/>
        <v>0</v>
      </c>
      <c r="G514" s="1" t="str">
        <f t="shared" si="156"/>
        <v xml:space="preserve"> </v>
      </c>
      <c r="H514" s="42" t="str">
        <f t="shared" si="149"/>
        <v xml:space="preserve"> </v>
      </c>
      <c r="I514" s="1" t="str">
        <f t="shared" si="145"/>
        <v xml:space="preserve"> </v>
      </c>
      <c r="J514" s="1" t="str">
        <f t="shared" si="146"/>
        <v xml:space="preserve"> </v>
      </c>
      <c r="K514" s="1" t="str">
        <f t="shared" si="147"/>
        <v xml:space="preserve"> </v>
      </c>
      <c r="L514" s="7"/>
      <c r="M514">
        <f t="shared" si="150"/>
        <v>0</v>
      </c>
      <c r="N514">
        <f t="shared" si="151"/>
        <v>0</v>
      </c>
      <c r="O514">
        <f t="shared" si="152"/>
        <v>0</v>
      </c>
      <c r="P514" s="1">
        <f t="shared" si="153"/>
        <v>0</v>
      </c>
      <c r="Q514" s="22">
        <f t="shared" si="157"/>
        <v>0</v>
      </c>
      <c r="R514" s="19">
        <f t="shared" si="154"/>
        <v>0</v>
      </c>
      <c r="S514" s="1">
        <f t="shared" si="158"/>
        <v>0</v>
      </c>
      <c r="T514" s="1">
        <f t="shared" si="159"/>
        <v>0</v>
      </c>
      <c r="U514" s="42" t="str">
        <f t="shared" si="155"/>
        <v xml:space="preserve"> </v>
      </c>
      <c r="Z514" s="14"/>
    </row>
    <row r="515" spans="1:26" ht="15.75" x14ac:dyDescent="0.25">
      <c r="A515" s="3">
        <v>512</v>
      </c>
      <c r="B515" s="4">
        <f t="shared" si="141"/>
        <v>512</v>
      </c>
      <c r="C515" s="1" t="str">
        <f t="shared" si="142"/>
        <v xml:space="preserve"> </v>
      </c>
      <c r="D515" t="str">
        <f t="shared" si="143"/>
        <v xml:space="preserve"> </v>
      </c>
      <c r="E515" s="1" t="str">
        <f t="shared" si="144"/>
        <v xml:space="preserve"> </v>
      </c>
      <c r="F515" s="1">
        <f t="shared" si="148"/>
        <v>0</v>
      </c>
      <c r="G515" s="1" t="str">
        <f t="shared" si="156"/>
        <v xml:space="preserve"> </v>
      </c>
      <c r="H515" s="42" t="str">
        <f t="shared" si="149"/>
        <v xml:space="preserve"> </v>
      </c>
      <c r="I515" s="1" t="str">
        <f t="shared" si="145"/>
        <v xml:space="preserve"> </v>
      </c>
      <c r="J515" s="1" t="str">
        <f t="shared" si="146"/>
        <v xml:space="preserve"> </v>
      </c>
      <c r="K515" s="1" t="str">
        <f t="shared" si="147"/>
        <v xml:space="preserve"> </v>
      </c>
      <c r="L515" s="7"/>
      <c r="M515">
        <f t="shared" si="150"/>
        <v>0</v>
      </c>
      <c r="N515">
        <f t="shared" si="151"/>
        <v>0</v>
      </c>
      <c r="O515">
        <f t="shared" si="152"/>
        <v>0</v>
      </c>
      <c r="P515" s="1">
        <f t="shared" si="153"/>
        <v>0</v>
      </c>
      <c r="Q515" s="22">
        <f t="shared" si="157"/>
        <v>0</v>
      </c>
      <c r="R515" s="19">
        <f t="shared" si="154"/>
        <v>0</v>
      </c>
      <c r="S515" s="1">
        <f t="shared" si="158"/>
        <v>0</v>
      </c>
      <c r="T515" s="1">
        <f t="shared" si="159"/>
        <v>0</v>
      </c>
      <c r="U515" s="42" t="str">
        <f t="shared" si="155"/>
        <v xml:space="preserve"> </v>
      </c>
      <c r="Z515" s="14"/>
    </row>
    <row r="516" spans="1:26" ht="15.75" x14ac:dyDescent="0.25">
      <c r="A516" s="3">
        <v>513</v>
      </c>
      <c r="B516" s="4">
        <f t="shared" ref="B516:B579" si="160">IF(A516=C516," ",A516)</f>
        <v>513</v>
      </c>
      <c r="C516" s="1" t="str">
        <f t="shared" ref="C516:C579" si="161">_xlfn.IFNA(VLOOKUP(A516,$M$4:$N$1002,2,FALSE)," ")</f>
        <v xml:space="preserve"> </v>
      </c>
      <c r="D516" t="str">
        <f t="shared" ref="D516:D579" si="162">_xlfn.IFNA(VLOOKUP(C516,$N$4:$O$1002,2,FALSE)," ")</f>
        <v xml:space="preserve"> </v>
      </c>
      <c r="E516" s="1" t="str">
        <f t="shared" ref="E516:E579" si="163">_xlfn.IFNA(VLOOKUP(C516,$N$4:$U$1002,3,FALSE)," ")</f>
        <v xml:space="preserve"> </v>
      </c>
      <c r="F516" s="1">
        <f t="shared" si="148"/>
        <v>0</v>
      </c>
      <c r="G516" s="1" t="str">
        <f t="shared" si="156"/>
        <v xml:space="preserve"> </v>
      </c>
      <c r="H516" s="42" t="str">
        <f t="shared" si="149"/>
        <v xml:space="preserve"> </v>
      </c>
      <c r="I516" s="1" t="str">
        <f t="shared" ref="I516:I579" si="164">_xlfn.IFNA(VLOOKUP(D516,$O$4:$S$1002,4,FALSE)," ")</f>
        <v xml:space="preserve"> </v>
      </c>
      <c r="J516" s="1" t="str">
        <f t="shared" ref="J516:J579" si="165">_xlfn.IFNA(VLOOKUP(D516,$O$4:$S$1002,5,FALSE)," ")</f>
        <v xml:space="preserve"> </v>
      </c>
      <c r="K516" s="1" t="str">
        <f t="shared" ref="K516:K579" si="166">_xlfn.IFNA(VLOOKUP(D516,$O$4:$T$1002,6,FALSE)," ")</f>
        <v xml:space="preserve"> </v>
      </c>
      <c r="L516" s="7"/>
      <c r="M516">
        <f t="shared" si="150"/>
        <v>0</v>
      </c>
      <c r="N516">
        <f t="shared" si="151"/>
        <v>0</v>
      </c>
      <c r="O516">
        <f t="shared" si="152"/>
        <v>0</v>
      </c>
      <c r="P516" s="1">
        <f t="shared" si="153"/>
        <v>0</v>
      </c>
      <c r="Q516" s="22">
        <f t="shared" si="157"/>
        <v>0</v>
      </c>
      <c r="R516" s="19">
        <f t="shared" si="154"/>
        <v>0</v>
      </c>
      <c r="S516" s="1">
        <f t="shared" si="158"/>
        <v>0</v>
      </c>
      <c r="T516" s="1">
        <f t="shared" si="159"/>
        <v>0</v>
      </c>
      <c r="U516" s="42" t="str">
        <f t="shared" si="155"/>
        <v xml:space="preserve"> </v>
      </c>
      <c r="Z516" s="14"/>
    </row>
    <row r="517" spans="1:26" ht="15.75" x14ac:dyDescent="0.25">
      <c r="A517" s="3">
        <v>514</v>
      </c>
      <c r="B517" s="4">
        <f t="shared" si="160"/>
        <v>514</v>
      </c>
      <c r="C517" s="1" t="str">
        <f t="shared" si="161"/>
        <v xml:space="preserve"> </v>
      </c>
      <c r="D517" t="str">
        <f t="shared" si="162"/>
        <v xml:space="preserve"> </v>
      </c>
      <c r="E517" s="1" t="str">
        <f t="shared" si="163"/>
        <v xml:space="preserve"> </v>
      </c>
      <c r="F517" s="1">
        <f t="shared" ref="F517:F580" si="167">IF(G517="licenza 23 da rinnovare",1,0)</f>
        <v>0</v>
      </c>
      <c r="G517" s="1" t="str">
        <f t="shared" si="156"/>
        <v xml:space="preserve"> </v>
      </c>
      <c r="H517" s="42" t="str">
        <f t="shared" ref="H517:H580" si="168">_xlfn.IFNA(VLOOKUP(C517,$N$4:$W$1002,8,FALSE)," ")</f>
        <v xml:space="preserve"> </v>
      </c>
      <c r="I517" s="1" t="str">
        <f t="shared" si="164"/>
        <v xml:space="preserve"> </v>
      </c>
      <c r="J517" s="1" t="str">
        <f t="shared" si="165"/>
        <v xml:space="preserve"> </v>
      </c>
      <c r="K517" s="1" t="str">
        <f t="shared" si="166"/>
        <v xml:space="preserve"> </v>
      </c>
      <c r="L517" s="7"/>
      <c r="M517">
        <f t="shared" ref="M517:M580" si="169">X517</f>
        <v>0</v>
      </c>
      <c r="N517">
        <f t="shared" ref="N517:N580" si="170">X517</f>
        <v>0</v>
      </c>
      <c r="O517">
        <f t="shared" ref="O517:O580" si="171">Y517</f>
        <v>0</v>
      </c>
      <c r="P517" s="1">
        <f t="shared" ref="P517:P580" si="172">W517</f>
        <v>0</v>
      </c>
      <c r="Q517" s="22">
        <f t="shared" si="157"/>
        <v>0</v>
      </c>
      <c r="R517" s="19">
        <f t="shared" ref="R517:R580" si="173">AA517</f>
        <v>0</v>
      </c>
      <c r="S517" s="1">
        <f t="shared" si="158"/>
        <v>0</v>
      </c>
      <c r="T517" s="1">
        <f t="shared" si="159"/>
        <v>0</v>
      </c>
      <c r="U517" s="42" t="str">
        <f t="shared" ref="U517:U580" si="174">IF(AD517&gt;0,AD517," ")</f>
        <v xml:space="preserve"> </v>
      </c>
      <c r="Z517" s="14"/>
    </row>
    <row r="518" spans="1:26" ht="15.75" x14ac:dyDescent="0.25">
      <c r="A518" s="3">
        <v>515</v>
      </c>
      <c r="B518" s="4">
        <f t="shared" si="160"/>
        <v>515</v>
      </c>
      <c r="C518" s="1" t="str">
        <f t="shared" si="161"/>
        <v xml:space="preserve"> </v>
      </c>
      <c r="D518" t="str">
        <f t="shared" si="162"/>
        <v xml:space="preserve"> </v>
      </c>
      <c r="E518" s="1" t="str">
        <f t="shared" si="163"/>
        <v xml:space="preserve"> </v>
      </c>
      <c r="F518" s="1">
        <f t="shared" si="167"/>
        <v>0</v>
      </c>
      <c r="G518" s="1" t="str">
        <f t="shared" ref="G518:G581" si="175">IF(D518=H518," ","licenza 23 da rinnovare")</f>
        <v xml:space="preserve"> </v>
      </c>
      <c r="H518" s="42" t="str">
        <f t="shared" si="168"/>
        <v xml:space="preserve"> </v>
      </c>
      <c r="I518" s="1" t="str">
        <f t="shared" si="164"/>
        <v xml:space="preserve"> </v>
      </c>
      <c r="J518" s="1" t="str">
        <f t="shared" si="165"/>
        <v xml:space="preserve"> </v>
      </c>
      <c r="K518" s="1" t="str">
        <f t="shared" si="166"/>
        <v xml:space="preserve"> </v>
      </c>
      <c r="L518" s="7"/>
      <c r="M518">
        <f t="shared" si="169"/>
        <v>0</v>
      </c>
      <c r="N518">
        <f t="shared" si="170"/>
        <v>0</v>
      </c>
      <c r="O518">
        <f t="shared" si="171"/>
        <v>0</v>
      </c>
      <c r="P518" s="1">
        <f t="shared" si="172"/>
        <v>0</v>
      </c>
      <c r="Q518" s="22">
        <f t="shared" si="157"/>
        <v>0</v>
      </c>
      <c r="R518" s="19">
        <f t="shared" si="173"/>
        <v>0</v>
      </c>
      <c r="S518" s="1">
        <f t="shared" si="158"/>
        <v>0</v>
      </c>
      <c r="T518" s="1">
        <f t="shared" si="159"/>
        <v>0</v>
      </c>
      <c r="U518" s="42" t="str">
        <f t="shared" si="174"/>
        <v xml:space="preserve"> </v>
      </c>
      <c r="Z518" s="14"/>
    </row>
    <row r="519" spans="1:26" ht="15.75" x14ac:dyDescent="0.25">
      <c r="A519" s="3">
        <v>516</v>
      </c>
      <c r="B519" s="4">
        <f t="shared" si="160"/>
        <v>516</v>
      </c>
      <c r="C519" s="1" t="str">
        <f t="shared" si="161"/>
        <v xml:space="preserve"> </v>
      </c>
      <c r="D519" t="str">
        <f t="shared" si="162"/>
        <v xml:space="preserve"> </v>
      </c>
      <c r="E519" s="1" t="str">
        <f t="shared" si="163"/>
        <v xml:space="preserve"> </v>
      </c>
      <c r="F519" s="1">
        <f t="shared" si="167"/>
        <v>0</v>
      </c>
      <c r="G519" s="1" t="str">
        <f t="shared" si="175"/>
        <v xml:space="preserve"> </v>
      </c>
      <c r="H519" s="42" t="str">
        <f t="shared" si="168"/>
        <v xml:space="preserve"> </v>
      </c>
      <c r="I519" s="1" t="str">
        <f t="shared" si="164"/>
        <v xml:space="preserve"> </v>
      </c>
      <c r="J519" s="1" t="str">
        <f t="shared" si="165"/>
        <v xml:space="preserve"> </v>
      </c>
      <c r="K519" s="1" t="str">
        <f t="shared" si="166"/>
        <v xml:space="preserve"> </v>
      </c>
      <c r="L519" s="7"/>
      <c r="M519">
        <f t="shared" si="169"/>
        <v>0</v>
      </c>
      <c r="N519">
        <f t="shared" si="170"/>
        <v>0</v>
      </c>
      <c r="O519">
        <f t="shared" si="171"/>
        <v>0</v>
      </c>
      <c r="P519" s="1">
        <f t="shared" si="172"/>
        <v>0</v>
      </c>
      <c r="Q519" s="22">
        <f t="shared" si="157"/>
        <v>0</v>
      </c>
      <c r="R519" s="19">
        <f t="shared" si="173"/>
        <v>0</v>
      </c>
      <c r="S519" s="1">
        <f t="shared" si="158"/>
        <v>0</v>
      </c>
      <c r="T519" s="1">
        <f t="shared" si="159"/>
        <v>0</v>
      </c>
      <c r="U519" s="42" t="str">
        <f t="shared" si="174"/>
        <v xml:space="preserve"> </v>
      </c>
      <c r="Z519" s="14"/>
    </row>
    <row r="520" spans="1:26" ht="15.75" x14ac:dyDescent="0.25">
      <c r="A520" s="3">
        <v>517</v>
      </c>
      <c r="B520" s="4">
        <f t="shared" si="160"/>
        <v>517</v>
      </c>
      <c r="C520" s="1" t="str">
        <f t="shared" si="161"/>
        <v xml:space="preserve"> </v>
      </c>
      <c r="D520" t="str">
        <f t="shared" si="162"/>
        <v xml:space="preserve"> </v>
      </c>
      <c r="E520" s="1" t="str">
        <f t="shared" si="163"/>
        <v xml:space="preserve"> </v>
      </c>
      <c r="F520" s="1">
        <f t="shared" si="167"/>
        <v>0</v>
      </c>
      <c r="G520" s="1" t="str">
        <f t="shared" si="175"/>
        <v xml:space="preserve"> </v>
      </c>
      <c r="H520" s="42" t="str">
        <f t="shared" si="168"/>
        <v xml:space="preserve"> </v>
      </c>
      <c r="I520" s="1" t="str">
        <f t="shared" si="164"/>
        <v xml:space="preserve"> </v>
      </c>
      <c r="J520" s="1" t="str">
        <f t="shared" si="165"/>
        <v xml:space="preserve"> </v>
      </c>
      <c r="K520" s="1" t="str">
        <f t="shared" si="166"/>
        <v xml:space="preserve"> </v>
      </c>
      <c r="L520" s="7"/>
      <c r="M520">
        <f t="shared" si="169"/>
        <v>0</v>
      </c>
      <c r="N520">
        <f t="shared" si="170"/>
        <v>0</v>
      </c>
      <c r="O520">
        <f t="shared" si="171"/>
        <v>0</v>
      </c>
      <c r="P520" s="1">
        <f t="shared" si="172"/>
        <v>0</v>
      </c>
      <c r="Q520" s="22">
        <f t="shared" si="157"/>
        <v>0</v>
      </c>
      <c r="R520" s="19">
        <f t="shared" si="173"/>
        <v>0</v>
      </c>
      <c r="S520" s="1">
        <f t="shared" si="158"/>
        <v>0</v>
      </c>
      <c r="T520" s="1">
        <f t="shared" si="159"/>
        <v>0</v>
      </c>
      <c r="U520" s="42" t="str">
        <f t="shared" si="174"/>
        <v xml:space="preserve"> </v>
      </c>
      <c r="Z520" s="14"/>
    </row>
    <row r="521" spans="1:26" ht="15.75" x14ac:dyDescent="0.25">
      <c r="A521" s="3">
        <v>518</v>
      </c>
      <c r="B521" s="4">
        <f t="shared" si="160"/>
        <v>518</v>
      </c>
      <c r="C521" s="1" t="str">
        <f t="shared" si="161"/>
        <v xml:space="preserve"> </v>
      </c>
      <c r="D521" t="str">
        <f t="shared" si="162"/>
        <v xml:space="preserve"> </v>
      </c>
      <c r="E521" s="1" t="str">
        <f t="shared" si="163"/>
        <v xml:space="preserve"> </v>
      </c>
      <c r="F521" s="1">
        <f t="shared" si="167"/>
        <v>0</v>
      </c>
      <c r="G521" s="1" t="str">
        <f t="shared" si="175"/>
        <v xml:space="preserve"> </v>
      </c>
      <c r="H521" s="42" t="str">
        <f t="shared" si="168"/>
        <v xml:space="preserve"> </v>
      </c>
      <c r="I521" s="1" t="str">
        <f t="shared" si="164"/>
        <v xml:space="preserve"> </v>
      </c>
      <c r="J521" s="1" t="str">
        <f t="shared" si="165"/>
        <v xml:space="preserve"> </v>
      </c>
      <c r="K521" s="1" t="str">
        <f t="shared" si="166"/>
        <v xml:space="preserve"> </v>
      </c>
      <c r="L521" s="7"/>
      <c r="M521">
        <f t="shared" si="169"/>
        <v>0</v>
      </c>
      <c r="N521">
        <f t="shared" si="170"/>
        <v>0</v>
      </c>
      <c r="O521">
        <f t="shared" si="171"/>
        <v>0</v>
      </c>
      <c r="P521" s="1">
        <f t="shared" si="172"/>
        <v>0</v>
      </c>
      <c r="Q521" s="22">
        <f t="shared" si="157"/>
        <v>0</v>
      </c>
      <c r="R521" s="19">
        <f t="shared" si="173"/>
        <v>0</v>
      </c>
      <c r="S521" s="1">
        <f t="shared" si="158"/>
        <v>0</v>
      </c>
      <c r="T521" s="1">
        <f t="shared" si="159"/>
        <v>0</v>
      </c>
      <c r="U521" s="42" t="str">
        <f t="shared" si="174"/>
        <v xml:space="preserve"> </v>
      </c>
      <c r="Z521" s="14"/>
    </row>
    <row r="522" spans="1:26" ht="15.75" x14ac:dyDescent="0.25">
      <c r="A522" s="3">
        <v>519</v>
      </c>
      <c r="B522" s="4">
        <f t="shared" si="160"/>
        <v>519</v>
      </c>
      <c r="C522" s="1" t="str">
        <f t="shared" si="161"/>
        <v xml:space="preserve"> </v>
      </c>
      <c r="D522" t="str">
        <f t="shared" si="162"/>
        <v xml:space="preserve"> </v>
      </c>
      <c r="E522" s="1" t="str">
        <f t="shared" si="163"/>
        <v xml:space="preserve"> </v>
      </c>
      <c r="F522" s="1">
        <f t="shared" si="167"/>
        <v>0</v>
      </c>
      <c r="G522" s="1" t="str">
        <f t="shared" si="175"/>
        <v xml:space="preserve"> </v>
      </c>
      <c r="H522" s="42" t="str">
        <f t="shared" si="168"/>
        <v xml:space="preserve"> </v>
      </c>
      <c r="I522" s="1" t="str">
        <f t="shared" si="164"/>
        <v xml:space="preserve"> </v>
      </c>
      <c r="J522" s="1" t="str">
        <f t="shared" si="165"/>
        <v xml:space="preserve"> </v>
      </c>
      <c r="K522" s="1" t="str">
        <f t="shared" si="166"/>
        <v xml:space="preserve"> </v>
      </c>
      <c r="L522" s="7"/>
      <c r="M522">
        <f t="shared" si="169"/>
        <v>0</v>
      </c>
      <c r="N522">
        <f t="shared" si="170"/>
        <v>0</v>
      </c>
      <c r="O522">
        <f t="shared" si="171"/>
        <v>0</v>
      </c>
      <c r="P522" s="1">
        <f t="shared" si="172"/>
        <v>0</v>
      </c>
      <c r="Q522" s="22">
        <f t="shared" si="157"/>
        <v>0</v>
      </c>
      <c r="R522" s="19">
        <f t="shared" si="173"/>
        <v>0</v>
      </c>
      <c r="S522" s="1">
        <f t="shared" si="158"/>
        <v>0</v>
      </c>
      <c r="T522" s="1">
        <f t="shared" si="159"/>
        <v>0</v>
      </c>
      <c r="U522" s="42" t="str">
        <f t="shared" si="174"/>
        <v xml:space="preserve"> </v>
      </c>
      <c r="Z522" s="14"/>
    </row>
    <row r="523" spans="1:26" ht="15.75" x14ac:dyDescent="0.25">
      <c r="A523" s="3">
        <v>520</v>
      </c>
      <c r="B523" s="4">
        <f t="shared" si="160"/>
        <v>520</v>
      </c>
      <c r="C523" s="1" t="str">
        <f t="shared" si="161"/>
        <v xml:space="preserve"> </v>
      </c>
      <c r="D523" t="str">
        <f t="shared" si="162"/>
        <v xml:space="preserve"> </v>
      </c>
      <c r="E523" s="1" t="str">
        <f t="shared" si="163"/>
        <v xml:space="preserve"> </v>
      </c>
      <c r="F523" s="1">
        <f t="shared" si="167"/>
        <v>0</v>
      </c>
      <c r="G523" s="1" t="str">
        <f t="shared" si="175"/>
        <v xml:space="preserve"> </v>
      </c>
      <c r="H523" s="42" t="str">
        <f t="shared" si="168"/>
        <v xml:space="preserve"> </v>
      </c>
      <c r="I523" s="1" t="str">
        <f t="shared" si="164"/>
        <v xml:space="preserve"> </v>
      </c>
      <c r="J523" s="1" t="str">
        <f t="shared" si="165"/>
        <v xml:space="preserve"> </v>
      </c>
      <c r="K523" s="1" t="str">
        <f t="shared" si="166"/>
        <v xml:space="preserve"> </v>
      </c>
      <c r="L523" s="7"/>
      <c r="M523">
        <f t="shared" si="169"/>
        <v>0</v>
      </c>
      <c r="N523">
        <f t="shared" si="170"/>
        <v>0</v>
      </c>
      <c r="O523">
        <f t="shared" si="171"/>
        <v>0</v>
      </c>
      <c r="P523" s="1">
        <f t="shared" si="172"/>
        <v>0</v>
      </c>
      <c r="Q523" s="22">
        <f t="shared" si="157"/>
        <v>0</v>
      </c>
      <c r="R523" s="19">
        <f t="shared" si="173"/>
        <v>0</v>
      </c>
      <c r="S523" s="1">
        <f t="shared" si="158"/>
        <v>0</v>
      </c>
      <c r="T523" s="1">
        <f t="shared" si="159"/>
        <v>0</v>
      </c>
      <c r="U523" s="42" t="str">
        <f t="shared" si="174"/>
        <v xml:space="preserve"> </v>
      </c>
      <c r="Z523" s="14"/>
    </row>
    <row r="524" spans="1:26" ht="15.75" x14ac:dyDescent="0.25">
      <c r="A524" s="3">
        <v>521</v>
      </c>
      <c r="B524" s="4">
        <f t="shared" si="160"/>
        <v>521</v>
      </c>
      <c r="C524" s="1" t="str">
        <f t="shared" si="161"/>
        <v xml:space="preserve"> </v>
      </c>
      <c r="D524" t="str">
        <f t="shared" si="162"/>
        <v xml:space="preserve"> </v>
      </c>
      <c r="E524" s="1" t="str">
        <f t="shared" si="163"/>
        <v xml:space="preserve"> </v>
      </c>
      <c r="F524" s="1">
        <f t="shared" si="167"/>
        <v>0</v>
      </c>
      <c r="G524" s="1" t="str">
        <f t="shared" si="175"/>
        <v xml:space="preserve"> </v>
      </c>
      <c r="H524" s="42" t="str">
        <f t="shared" si="168"/>
        <v xml:space="preserve"> </v>
      </c>
      <c r="I524" s="1" t="str">
        <f t="shared" si="164"/>
        <v xml:space="preserve"> </v>
      </c>
      <c r="J524" s="1" t="str">
        <f t="shared" si="165"/>
        <v xml:space="preserve"> </v>
      </c>
      <c r="K524" s="1" t="str">
        <f t="shared" si="166"/>
        <v xml:space="preserve"> </v>
      </c>
      <c r="L524" s="7"/>
      <c r="M524">
        <f t="shared" si="169"/>
        <v>0</v>
      </c>
      <c r="N524">
        <f t="shared" si="170"/>
        <v>0</v>
      </c>
      <c r="O524">
        <f t="shared" si="171"/>
        <v>0</v>
      </c>
      <c r="P524" s="1">
        <f t="shared" si="172"/>
        <v>0</v>
      </c>
      <c r="Q524" s="22">
        <f t="shared" ref="Q524:Q587" si="176">Z524</f>
        <v>0</v>
      </c>
      <c r="R524" s="19">
        <f t="shared" si="173"/>
        <v>0</v>
      </c>
      <c r="S524" s="1">
        <f t="shared" ref="S524:S587" si="177">AB524</f>
        <v>0</v>
      </c>
      <c r="T524" s="1">
        <f t="shared" ref="T524:T587" si="178">AC524</f>
        <v>0</v>
      </c>
      <c r="U524" s="42" t="str">
        <f t="shared" si="174"/>
        <v xml:space="preserve"> </v>
      </c>
      <c r="Z524" s="14"/>
    </row>
    <row r="525" spans="1:26" ht="15.75" x14ac:dyDescent="0.25">
      <c r="A525" s="3">
        <v>522</v>
      </c>
      <c r="B525" s="4">
        <f t="shared" si="160"/>
        <v>522</v>
      </c>
      <c r="C525" s="1" t="str">
        <f t="shared" si="161"/>
        <v xml:space="preserve"> </v>
      </c>
      <c r="D525" t="str">
        <f t="shared" si="162"/>
        <v xml:space="preserve"> </v>
      </c>
      <c r="E525" s="1" t="str">
        <f t="shared" si="163"/>
        <v xml:space="preserve"> </v>
      </c>
      <c r="F525" s="1">
        <f t="shared" si="167"/>
        <v>0</v>
      </c>
      <c r="G525" s="1" t="str">
        <f t="shared" si="175"/>
        <v xml:space="preserve"> </v>
      </c>
      <c r="H525" s="42" t="str">
        <f t="shared" si="168"/>
        <v xml:space="preserve"> </v>
      </c>
      <c r="I525" s="1" t="str">
        <f t="shared" si="164"/>
        <v xml:space="preserve"> </v>
      </c>
      <c r="J525" s="1" t="str">
        <f t="shared" si="165"/>
        <v xml:space="preserve"> </v>
      </c>
      <c r="K525" s="1" t="str">
        <f t="shared" si="166"/>
        <v xml:space="preserve"> </v>
      </c>
      <c r="L525" s="7"/>
      <c r="M525">
        <f t="shared" si="169"/>
        <v>0</v>
      </c>
      <c r="N525">
        <f t="shared" si="170"/>
        <v>0</v>
      </c>
      <c r="O525">
        <f t="shared" si="171"/>
        <v>0</v>
      </c>
      <c r="P525" s="1">
        <f t="shared" si="172"/>
        <v>0</v>
      </c>
      <c r="Q525" s="22">
        <f t="shared" si="176"/>
        <v>0</v>
      </c>
      <c r="R525" s="19">
        <f t="shared" si="173"/>
        <v>0</v>
      </c>
      <c r="S525" s="1">
        <f t="shared" si="177"/>
        <v>0</v>
      </c>
      <c r="T525" s="1">
        <f t="shared" si="178"/>
        <v>0</v>
      </c>
      <c r="U525" s="42" t="str">
        <f t="shared" si="174"/>
        <v xml:space="preserve"> </v>
      </c>
      <c r="Z525" s="14"/>
    </row>
    <row r="526" spans="1:26" ht="15.75" x14ac:dyDescent="0.25">
      <c r="A526" s="3">
        <v>523</v>
      </c>
      <c r="B526" s="4">
        <f t="shared" si="160"/>
        <v>523</v>
      </c>
      <c r="C526" s="1" t="str">
        <f t="shared" si="161"/>
        <v xml:space="preserve"> </v>
      </c>
      <c r="D526" t="str">
        <f t="shared" si="162"/>
        <v xml:space="preserve"> </v>
      </c>
      <c r="E526" s="1" t="str">
        <f t="shared" si="163"/>
        <v xml:space="preserve"> </v>
      </c>
      <c r="F526" s="1">
        <f t="shared" si="167"/>
        <v>0</v>
      </c>
      <c r="G526" s="1" t="str">
        <f t="shared" si="175"/>
        <v xml:space="preserve"> </v>
      </c>
      <c r="H526" s="42" t="str">
        <f t="shared" si="168"/>
        <v xml:space="preserve"> </v>
      </c>
      <c r="I526" s="1" t="str">
        <f t="shared" si="164"/>
        <v xml:space="preserve"> </v>
      </c>
      <c r="J526" s="1" t="str">
        <f t="shared" si="165"/>
        <v xml:space="preserve"> </v>
      </c>
      <c r="K526" s="1" t="str">
        <f t="shared" si="166"/>
        <v xml:space="preserve"> </v>
      </c>
      <c r="L526" s="7"/>
      <c r="M526">
        <f t="shared" si="169"/>
        <v>0</v>
      </c>
      <c r="N526">
        <f t="shared" si="170"/>
        <v>0</v>
      </c>
      <c r="O526">
        <f t="shared" si="171"/>
        <v>0</v>
      </c>
      <c r="P526" s="1">
        <f t="shared" si="172"/>
        <v>0</v>
      </c>
      <c r="Q526" s="22">
        <f t="shared" si="176"/>
        <v>0</v>
      </c>
      <c r="R526" s="19">
        <f t="shared" si="173"/>
        <v>0</v>
      </c>
      <c r="S526" s="1">
        <f t="shared" si="177"/>
        <v>0</v>
      </c>
      <c r="T526" s="1">
        <f t="shared" si="178"/>
        <v>0</v>
      </c>
      <c r="U526" s="42" t="str">
        <f t="shared" si="174"/>
        <v xml:space="preserve"> </v>
      </c>
      <c r="Z526" s="14"/>
    </row>
    <row r="527" spans="1:26" ht="15.75" x14ac:dyDescent="0.25">
      <c r="A527" s="3">
        <v>524</v>
      </c>
      <c r="B527" s="4">
        <f t="shared" si="160"/>
        <v>524</v>
      </c>
      <c r="C527" s="1" t="str">
        <f t="shared" si="161"/>
        <v xml:space="preserve"> </v>
      </c>
      <c r="D527" t="str">
        <f t="shared" si="162"/>
        <v xml:space="preserve"> </v>
      </c>
      <c r="E527" s="1" t="str">
        <f t="shared" si="163"/>
        <v xml:space="preserve"> </v>
      </c>
      <c r="F527" s="1">
        <f t="shared" si="167"/>
        <v>0</v>
      </c>
      <c r="G527" s="1" t="str">
        <f t="shared" si="175"/>
        <v xml:space="preserve"> </v>
      </c>
      <c r="H527" s="42" t="str">
        <f t="shared" si="168"/>
        <v xml:space="preserve"> </v>
      </c>
      <c r="I527" s="1" t="str">
        <f t="shared" si="164"/>
        <v xml:space="preserve"> </v>
      </c>
      <c r="J527" s="1" t="str">
        <f t="shared" si="165"/>
        <v xml:space="preserve"> </v>
      </c>
      <c r="K527" s="1" t="str">
        <f t="shared" si="166"/>
        <v xml:space="preserve"> </v>
      </c>
      <c r="L527" s="7"/>
      <c r="M527">
        <f t="shared" si="169"/>
        <v>0</v>
      </c>
      <c r="N527">
        <f t="shared" si="170"/>
        <v>0</v>
      </c>
      <c r="O527">
        <f t="shared" si="171"/>
        <v>0</v>
      </c>
      <c r="P527" s="1">
        <f t="shared" si="172"/>
        <v>0</v>
      </c>
      <c r="Q527" s="22">
        <f t="shared" si="176"/>
        <v>0</v>
      </c>
      <c r="R527" s="19">
        <f t="shared" si="173"/>
        <v>0</v>
      </c>
      <c r="S527" s="1">
        <f t="shared" si="177"/>
        <v>0</v>
      </c>
      <c r="T527" s="1">
        <f t="shared" si="178"/>
        <v>0</v>
      </c>
      <c r="U527" s="42" t="str">
        <f t="shared" si="174"/>
        <v xml:space="preserve"> </v>
      </c>
      <c r="Z527" s="14"/>
    </row>
    <row r="528" spans="1:26" ht="15.75" x14ac:dyDescent="0.25">
      <c r="A528" s="3">
        <v>525</v>
      </c>
      <c r="B528" s="4">
        <f t="shared" si="160"/>
        <v>525</v>
      </c>
      <c r="C528" s="1" t="str">
        <f t="shared" si="161"/>
        <v xml:space="preserve"> </v>
      </c>
      <c r="D528" t="str">
        <f t="shared" si="162"/>
        <v xml:space="preserve"> </v>
      </c>
      <c r="E528" s="1" t="str">
        <f t="shared" si="163"/>
        <v xml:space="preserve"> </v>
      </c>
      <c r="F528" s="1">
        <f t="shared" si="167"/>
        <v>0</v>
      </c>
      <c r="G528" s="1" t="str">
        <f t="shared" si="175"/>
        <v xml:space="preserve"> </v>
      </c>
      <c r="H528" s="42" t="str">
        <f t="shared" si="168"/>
        <v xml:space="preserve"> </v>
      </c>
      <c r="I528" s="1" t="str">
        <f t="shared" si="164"/>
        <v xml:space="preserve"> </v>
      </c>
      <c r="J528" s="1" t="str">
        <f t="shared" si="165"/>
        <v xml:space="preserve"> </v>
      </c>
      <c r="K528" s="1" t="str">
        <f t="shared" si="166"/>
        <v xml:space="preserve"> </v>
      </c>
      <c r="L528" s="7"/>
      <c r="M528">
        <f t="shared" si="169"/>
        <v>0</v>
      </c>
      <c r="N528">
        <f t="shared" si="170"/>
        <v>0</v>
      </c>
      <c r="O528">
        <f t="shared" si="171"/>
        <v>0</v>
      </c>
      <c r="P528" s="1">
        <f t="shared" si="172"/>
        <v>0</v>
      </c>
      <c r="Q528" s="22">
        <f t="shared" si="176"/>
        <v>0</v>
      </c>
      <c r="R528" s="19">
        <f t="shared" si="173"/>
        <v>0</v>
      </c>
      <c r="S528" s="1">
        <f t="shared" si="177"/>
        <v>0</v>
      </c>
      <c r="T528" s="1">
        <f t="shared" si="178"/>
        <v>0</v>
      </c>
      <c r="U528" s="42" t="str">
        <f t="shared" si="174"/>
        <v xml:space="preserve"> </v>
      </c>
      <c r="Z528" s="14"/>
    </row>
    <row r="529" spans="1:26" ht="15.75" x14ac:dyDescent="0.25">
      <c r="A529" s="3">
        <v>526</v>
      </c>
      <c r="B529" s="4">
        <f t="shared" si="160"/>
        <v>526</v>
      </c>
      <c r="C529" s="1" t="str">
        <f t="shared" si="161"/>
        <v xml:space="preserve"> </v>
      </c>
      <c r="D529" t="str">
        <f t="shared" si="162"/>
        <v xml:space="preserve"> </v>
      </c>
      <c r="E529" s="1" t="str">
        <f t="shared" si="163"/>
        <v xml:space="preserve"> </v>
      </c>
      <c r="F529" s="1">
        <f t="shared" si="167"/>
        <v>0</v>
      </c>
      <c r="G529" s="1" t="str">
        <f t="shared" si="175"/>
        <v xml:space="preserve"> </v>
      </c>
      <c r="H529" s="42" t="str">
        <f t="shared" si="168"/>
        <v xml:space="preserve"> </v>
      </c>
      <c r="I529" s="1" t="str">
        <f t="shared" si="164"/>
        <v xml:space="preserve"> </v>
      </c>
      <c r="J529" s="1" t="str">
        <f t="shared" si="165"/>
        <v xml:space="preserve"> </v>
      </c>
      <c r="K529" s="1" t="str">
        <f t="shared" si="166"/>
        <v xml:space="preserve"> </v>
      </c>
      <c r="L529" s="7"/>
      <c r="M529">
        <f t="shared" si="169"/>
        <v>0</v>
      </c>
      <c r="N529">
        <f t="shared" si="170"/>
        <v>0</v>
      </c>
      <c r="O529">
        <f t="shared" si="171"/>
        <v>0</v>
      </c>
      <c r="P529" s="1">
        <f t="shared" si="172"/>
        <v>0</v>
      </c>
      <c r="Q529" s="22">
        <f t="shared" si="176"/>
        <v>0</v>
      </c>
      <c r="R529" s="19">
        <f t="shared" si="173"/>
        <v>0</v>
      </c>
      <c r="S529" s="1">
        <f t="shared" si="177"/>
        <v>0</v>
      </c>
      <c r="T529" s="1">
        <f t="shared" si="178"/>
        <v>0</v>
      </c>
      <c r="U529" s="42" t="str">
        <f t="shared" si="174"/>
        <v xml:space="preserve"> </v>
      </c>
      <c r="Z529" s="14"/>
    </row>
    <row r="530" spans="1:26" ht="15.75" x14ac:dyDescent="0.25">
      <c r="A530" s="3">
        <v>527</v>
      </c>
      <c r="B530" s="4">
        <f t="shared" si="160"/>
        <v>527</v>
      </c>
      <c r="C530" s="1" t="str">
        <f t="shared" si="161"/>
        <v xml:space="preserve"> </v>
      </c>
      <c r="D530" t="str">
        <f t="shared" si="162"/>
        <v xml:space="preserve"> </v>
      </c>
      <c r="E530" s="1" t="str">
        <f t="shared" si="163"/>
        <v xml:space="preserve"> </v>
      </c>
      <c r="F530" s="1">
        <f t="shared" si="167"/>
        <v>0</v>
      </c>
      <c r="G530" s="1" t="str">
        <f t="shared" si="175"/>
        <v xml:space="preserve"> </v>
      </c>
      <c r="H530" s="42" t="str">
        <f t="shared" si="168"/>
        <v xml:space="preserve"> </v>
      </c>
      <c r="I530" s="1" t="str">
        <f t="shared" si="164"/>
        <v xml:space="preserve"> </v>
      </c>
      <c r="J530" s="1" t="str">
        <f t="shared" si="165"/>
        <v xml:space="preserve"> </v>
      </c>
      <c r="K530" s="1" t="str">
        <f t="shared" si="166"/>
        <v xml:space="preserve"> </v>
      </c>
      <c r="L530" s="7"/>
      <c r="M530">
        <f t="shared" si="169"/>
        <v>0</v>
      </c>
      <c r="N530">
        <f t="shared" si="170"/>
        <v>0</v>
      </c>
      <c r="O530">
        <f t="shared" si="171"/>
        <v>0</v>
      </c>
      <c r="P530" s="1">
        <f t="shared" si="172"/>
        <v>0</v>
      </c>
      <c r="Q530" s="22">
        <f t="shared" si="176"/>
        <v>0</v>
      </c>
      <c r="R530" s="19">
        <f t="shared" si="173"/>
        <v>0</v>
      </c>
      <c r="S530" s="1">
        <f t="shared" si="177"/>
        <v>0</v>
      </c>
      <c r="T530" s="1">
        <f t="shared" si="178"/>
        <v>0</v>
      </c>
      <c r="U530" s="42" t="str">
        <f t="shared" si="174"/>
        <v xml:space="preserve"> </v>
      </c>
      <c r="Z530" s="14"/>
    </row>
    <row r="531" spans="1:26" ht="15.75" x14ac:dyDescent="0.25">
      <c r="A531" s="3">
        <v>528</v>
      </c>
      <c r="B531" s="4">
        <f t="shared" si="160"/>
        <v>528</v>
      </c>
      <c r="C531" s="1" t="str">
        <f t="shared" si="161"/>
        <v xml:space="preserve"> </v>
      </c>
      <c r="D531" t="str">
        <f t="shared" si="162"/>
        <v xml:space="preserve"> </v>
      </c>
      <c r="E531" s="1" t="str">
        <f t="shared" si="163"/>
        <v xml:space="preserve"> </v>
      </c>
      <c r="F531" s="1">
        <f t="shared" si="167"/>
        <v>0</v>
      </c>
      <c r="G531" s="1" t="str">
        <f t="shared" si="175"/>
        <v xml:space="preserve"> </v>
      </c>
      <c r="H531" s="42" t="str">
        <f t="shared" si="168"/>
        <v xml:space="preserve"> </v>
      </c>
      <c r="I531" s="1" t="str">
        <f t="shared" si="164"/>
        <v xml:space="preserve"> </v>
      </c>
      <c r="J531" s="1" t="str">
        <f t="shared" si="165"/>
        <v xml:space="preserve"> </v>
      </c>
      <c r="K531" s="1" t="str">
        <f t="shared" si="166"/>
        <v xml:space="preserve"> </v>
      </c>
      <c r="L531" s="7"/>
      <c r="M531">
        <f t="shared" si="169"/>
        <v>0</v>
      </c>
      <c r="N531">
        <f t="shared" si="170"/>
        <v>0</v>
      </c>
      <c r="O531">
        <f t="shared" si="171"/>
        <v>0</v>
      </c>
      <c r="P531" s="1">
        <f t="shared" si="172"/>
        <v>0</v>
      </c>
      <c r="Q531" s="22">
        <f t="shared" si="176"/>
        <v>0</v>
      </c>
      <c r="R531" s="19">
        <f t="shared" si="173"/>
        <v>0</v>
      </c>
      <c r="S531" s="1">
        <f t="shared" si="177"/>
        <v>0</v>
      </c>
      <c r="T531" s="1">
        <f t="shared" si="178"/>
        <v>0</v>
      </c>
      <c r="U531" s="42" t="str">
        <f t="shared" si="174"/>
        <v xml:space="preserve"> </v>
      </c>
      <c r="Z531" s="14"/>
    </row>
    <row r="532" spans="1:26" ht="15.75" x14ac:dyDescent="0.25">
      <c r="A532" s="3">
        <v>529</v>
      </c>
      <c r="B532" s="4">
        <f t="shared" si="160"/>
        <v>529</v>
      </c>
      <c r="C532" s="1" t="str">
        <f t="shared" si="161"/>
        <v xml:space="preserve"> </v>
      </c>
      <c r="D532" t="str">
        <f t="shared" si="162"/>
        <v xml:space="preserve"> </v>
      </c>
      <c r="E532" s="1" t="str">
        <f t="shared" si="163"/>
        <v xml:space="preserve"> </v>
      </c>
      <c r="F532" s="1">
        <f t="shared" si="167"/>
        <v>0</v>
      </c>
      <c r="G532" s="1" t="str">
        <f t="shared" si="175"/>
        <v xml:space="preserve"> </v>
      </c>
      <c r="H532" s="42" t="str">
        <f t="shared" si="168"/>
        <v xml:space="preserve"> </v>
      </c>
      <c r="I532" s="1" t="str">
        <f t="shared" si="164"/>
        <v xml:space="preserve"> </v>
      </c>
      <c r="J532" s="1" t="str">
        <f t="shared" si="165"/>
        <v xml:space="preserve"> </v>
      </c>
      <c r="K532" s="1" t="str">
        <f t="shared" si="166"/>
        <v xml:space="preserve"> </v>
      </c>
      <c r="L532" s="7"/>
      <c r="M532">
        <f t="shared" si="169"/>
        <v>0</v>
      </c>
      <c r="N532">
        <f t="shared" si="170"/>
        <v>0</v>
      </c>
      <c r="O532">
        <f t="shared" si="171"/>
        <v>0</v>
      </c>
      <c r="P532" s="1">
        <f t="shared" si="172"/>
        <v>0</v>
      </c>
      <c r="Q532" s="22">
        <f t="shared" si="176"/>
        <v>0</v>
      </c>
      <c r="R532" s="19">
        <f t="shared" si="173"/>
        <v>0</v>
      </c>
      <c r="S532" s="1">
        <f t="shared" si="177"/>
        <v>0</v>
      </c>
      <c r="T532" s="1">
        <f t="shared" si="178"/>
        <v>0</v>
      </c>
      <c r="U532" s="42" t="str">
        <f t="shared" si="174"/>
        <v xml:space="preserve"> </v>
      </c>
      <c r="Z532" s="14"/>
    </row>
    <row r="533" spans="1:26" ht="15.75" x14ac:dyDescent="0.25">
      <c r="A533" s="3">
        <v>530</v>
      </c>
      <c r="B533" s="4">
        <f t="shared" si="160"/>
        <v>530</v>
      </c>
      <c r="C533" s="1" t="str">
        <f t="shared" si="161"/>
        <v xml:space="preserve"> </v>
      </c>
      <c r="D533" t="str">
        <f t="shared" si="162"/>
        <v xml:space="preserve"> </v>
      </c>
      <c r="E533" s="1" t="str">
        <f t="shared" si="163"/>
        <v xml:space="preserve"> </v>
      </c>
      <c r="F533" s="1">
        <f t="shared" si="167"/>
        <v>0</v>
      </c>
      <c r="G533" s="1" t="str">
        <f t="shared" si="175"/>
        <v xml:space="preserve"> </v>
      </c>
      <c r="H533" s="42" t="str">
        <f t="shared" si="168"/>
        <v xml:space="preserve"> </v>
      </c>
      <c r="I533" s="1" t="str">
        <f t="shared" si="164"/>
        <v xml:space="preserve"> </v>
      </c>
      <c r="J533" s="1" t="str">
        <f t="shared" si="165"/>
        <v xml:space="preserve"> </v>
      </c>
      <c r="K533" s="1" t="str">
        <f t="shared" si="166"/>
        <v xml:space="preserve"> </v>
      </c>
      <c r="L533" s="7"/>
      <c r="M533">
        <f t="shared" si="169"/>
        <v>0</v>
      </c>
      <c r="N533">
        <f t="shared" si="170"/>
        <v>0</v>
      </c>
      <c r="O533">
        <f t="shared" si="171"/>
        <v>0</v>
      </c>
      <c r="P533" s="1">
        <f t="shared" si="172"/>
        <v>0</v>
      </c>
      <c r="Q533" s="22">
        <f t="shared" si="176"/>
        <v>0</v>
      </c>
      <c r="R533" s="19">
        <f t="shared" si="173"/>
        <v>0</v>
      </c>
      <c r="S533" s="1">
        <f t="shared" si="177"/>
        <v>0</v>
      </c>
      <c r="T533" s="1">
        <f t="shared" si="178"/>
        <v>0</v>
      </c>
      <c r="U533" s="42" t="str">
        <f t="shared" si="174"/>
        <v xml:space="preserve"> </v>
      </c>
      <c r="Z533" s="14"/>
    </row>
    <row r="534" spans="1:26" ht="15.75" x14ac:dyDescent="0.25">
      <c r="A534" s="3">
        <v>531</v>
      </c>
      <c r="B534" s="4">
        <f t="shared" si="160"/>
        <v>531</v>
      </c>
      <c r="C534" s="1" t="str">
        <f t="shared" si="161"/>
        <v xml:space="preserve"> </v>
      </c>
      <c r="D534" t="str">
        <f t="shared" si="162"/>
        <v xml:space="preserve"> </v>
      </c>
      <c r="E534" s="1" t="str">
        <f t="shared" si="163"/>
        <v xml:space="preserve"> </v>
      </c>
      <c r="F534" s="1">
        <f t="shared" si="167"/>
        <v>0</v>
      </c>
      <c r="G534" s="1" t="str">
        <f t="shared" si="175"/>
        <v xml:space="preserve"> </v>
      </c>
      <c r="H534" s="42" t="str">
        <f t="shared" si="168"/>
        <v xml:space="preserve"> </v>
      </c>
      <c r="I534" s="1" t="str">
        <f t="shared" si="164"/>
        <v xml:space="preserve"> </v>
      </c>
      <c r="J534" s="1" t="str">
        <f t="shared" si="165"/>
        <v xml:space="preserve"> </v>
      </c>
      <c r="K534" s="1" t="str">
        <f t="shared" si="166"/>
        <v xml:space="preserve"> </v>
      </c>
      <c r="L534" s="7"/>
      <c r="M534">
        <f t="shared" si="169"/>
        <v>0</v>
      </c>
      <c r="N534">
        <f t="shared" si="170"/>
        <v>0</v>
      </c>
      <c r="O534">
        <f t="shared" si="171"/>
        <v>0</v>
      </c>
      <c r="P534" s="1">
        <f t="shared" si="172"/>
        <v>0</v>
      </c>
      <c r="Q534" s="22">
        <f t="shared" si="176"/>
        <v>0</v>
      </c>
      <c r="R534" s="19">
        <f t="shared" si="173"/>
        <v>0</v>
      </c>
      <c r="S534" s="1">
        <f t="shared" si="177"/>
        <v>0</v>
      </c>
      <c r="T534" s="1">
        <f t="shared" si="178"/>
        <v>0</v>
      </c>
      <c r="U534" s="42" t="str">
        <f t="shared" si="174"/>
        <v xml:space="preserve"> </v>
      </c>
      <c r="Z534" s="14"/>
    </row>
    <row r="535" spans="1:26" ht="15.75" x14ac:dyDescent="0.25">
      <c r="A535" s="3">
        <v>532</v>
      </c>
      <c r="B535" s="4">
        <f t="shared" si="160"/>
        <v>532</v>
      </c>
      <c r="C535" s="1" t="str">
        <f t="shared" si="161"/>
        <v xml:space="preserve"> </v>
      </c>
      <c r="D535" t="str">
        <f t="shared" si="162"/>
        <v xml:space="preserve"> </v>
      </c>
      <c r="E535" s="1" t="str">
        <f t="shared" si="163"/>
        <v xml:space="preserve"> </v>
      </c>
      <c r="F535" s="1">
        <f t="shared" si="167"/>
        <v>0</v>
      </c>
      <c r="G535" s="1" t="str">
        <f t="shared" si="175"/>
        <v xml:space="preserve"> </v>
      </c>
      <c r="H535" s="42" t="str">
        <f t="shared" si="168"/>
        <v xml:space="preserve"> </v>
      </c>
      <c r="I535" s="1" t="str">
        <f t="shared" si="164"/>
        <v xml:space="preserve"> </v>
      </c>
      <c r="J535" s="1" t="str">
        <f t="shared" si="165"/>
        <v xml:space="preserve"> </v>
      </c>
      <c r="K535" s="1" t="str">
        <f t="shared" si="166"/>
        <v xml:space="preserve"> </v>
      </c>
      <c r="L535" s="7"/>
      <c r="M535">
        <f t="shared" si="169"/>
        <v>0</v>
      </c>
      <c r="N535">
        <f t="shared" si="170"/>
        <v>0</v>
      </c>
      <c r="O535">
        <f t="shared" si="171"/>
        <v>0</v>
      </c>
      <c r="P535" s="1">
        <f t="shared" si="172"/>
        <v>0</v>
      </c>
      <c r="Q535" s="22">
        <f t="shared" si="176"/>
        <v>0</v>
      </c>
      <c r="R535" s="19">
        <f t="shared" si="173"/>
        <v>0</v>
      </c>
      <c r="S535" s="1">
        <f t="shared" si="177"/>
        <v>0</v>
      </c>
      <c r="T535" s="1">
        <f t="shared" si="178"/>
        <v>0</v>
      </c>
      <c r="U535" s="42" t="str">
        <f t="shared" si="174"/>
        <v xml:space="preserve"> </v>
      </c>
      <c r="Z535" s="14"/>
    </row>
    <row r="536" spans="1:26" ht="15.75" x14ac:dyDescent="0.25">
      <c r="A536" s="3">
        <v>533</v>
      </c>
      <c r="B536" s="4">
        <f t="shared" si="160"/>
        <v>533</v>
      </c>
      <c r="C536" s="1" t="str">
        <f t="shared" si="161"/>
        <v xml:space="preserve"> </v>
      </c>
      <c r="D536" t="str">
        <f t="shared" si="162"/>
        <v xml:space="preserve"> </v>
      </c>
      <c r="E536" s="1" t="str">
        <f t="shared" si="163"/>
        <v xml:space="preserve"> </v>
      </c>
      <c r="F536" s="1">
        <f t="shared" si="167"/>
        <v>0</v>
      </c>
      <c r="G536" s="1" t="str">
        <f t="shared" si="175"/>
        <v xml:space="preserve"> </v>
      </c>
      <c r="H536" s="42" t="str">
        <f t="shared" si="168"/>
        <v xml:space="preserve"> </v>
      </c>
      <c r="I536" s="1" t="str">
        <f t="shared" si="164"/>
        <v xml:space="preserve"> </v>
      </c>
      <c r="J536" s="1" t="str">
        <f t="shared" si="165"/>
        <v xml:space="preserve"> </v>
      </c>
      <c r="K536" s="1" t="str">
        <f t="shared" si="166"/>
        <v xml:space="preserve"> </v>
      </c>
      <c r="L536" s="7"/>
      <c r="M536">
        <f t="shared" si="169"/>
        <v>0</v>
      </c>
      <c r="N536">
        <f t="shared" si="170"/>
        <v>0</v>
      </c>
      <c r="O536">
        <f t="shared" si="171"/>
        <v>0</v>
      </c>
      <c r="P536" s="1">
        <f t="shared" si="172"/>
        <v>0</v>
      </c>
      <c r="Q536" s="22">
        <f t="shared" si="176"/>
        <v>0</v>
      </c>
      <c r="R536" s="19">
        <f t="shared" si="173"/>
        <v>0</v>
      </c>
      <c r="S536" s="1">
        <f t="shared" si="177"/>
        <v>0</v>
      </c>
      <c r="T536" s="1">
        <f t="shared" si="178"/>
        <v>0</v>
      </c>
      <c r="U536" s="42" t="str">
        <f t="shared" si="174"/>
        <v xml:space="preserve"> </v>
      </c>
      <c r="Z536" s="14"/>
    </row>
    <row r="537" spans="1:26" ht="15.75" x14ac:dyDescent="0.25">
      <c r="A537" s="3">
        <v>534</v>
      </c>
      <c r="B537" s="4">
        <f t="shared" si="160"/>
        <v>534</v>
      </c>
      <c r="C537" s="1" t="str">
        <f t="shared" si="161"/>
        <v xml:space="preserve"> </v>
      </c>
      <c r="D537" t="str">
        <f t="shared" si="162"/>
        <v xml:space="preserve"> </v>
      </c>
      <c r="E537" s="1" t="str">
        <f t="shared" si="163"/>
        <v xml:space="preserve"> </v>
      </c>
      <c r="F537" s="1">
        <f t="shared" si="167"/>
        <v>0</v>
      </c>
      <c r="G537" s="1" t="str">
        <f t="shared" si="175"/>
        <v xml:space="preserve"> </v>
      </c>
      <c r="H537" s="42" t="str">
        <f t="shared" si="168"/>
        <v xml:space="preserve"> </v>
      </c>
      <c r="I537" s="1" t="str">
        <f t="shared" si="164"/>
        <v xml:space="preserve"> </v>
      </c>
      <c r="J537" s="1" t="str">
        <f t="shared" si="165"/>
        <v xml:space="preserve"> </v>
      </c>
      <c r="K537" s="1" t="str">
        <f t="shared" si="166"/>
        <v xml:space="preserve"> </v>
      </c>
      <c r="L537" s="7"/>
      <c r="M537">
        <f t="shared" si="169"/>
        <v>0</v>
      </c>
      <c r="N537">
        <f t="shared" si="170"/>
        <v>0</v>
      </c>
      <c r="O537">
        <f t="shared" si="171"/>
        <v>0</v>
      </c>
      <c r="P537" s="1">
        <f t="shared" si="172"/>
        <v>0</v>
      </c>
      <c r="Q537" s="22">
        <f t="shared" si="176"/>
        <v>0</v>
      </c>
      <c r="R537" s="19">
        <f t="shared" si="173"/>
        <v>0</v>
      </c>
      <c r="S537" s="1">
        <f t="shared" si="177"/>
        <v>0</v>
      </c>
      <c r="T537" s="1">
        <f t="shared" si="178"/>
        <v>0</v>
      </c>
      <c r="U537" s="42" t="str">
        <f t="shared" si="174"/>
        <v xml:space="preserve"> </v>
      </c>
      <c r="Z537" s="14"/>
    </row>
    <row r="538" spans="1:26" ht="15.75" x14ac:dyDescent="0.25">
      <c r="A538" s="3">
        <v>535</v>
      </c>
      <c r="B538" s="4">
        <f t="shared" si="160"/>
        <v>535</v>
      </c>
      <c r="C538" s="1" t="str">
        <f t="shared" si="161"/>
        <v xml:space="preserve"> </v>
      </c>
      <c r="D538" t="str">
        <f t="shared" si="162"/>
        <v xml:space="preserve"> </v>
      </c>
      <c r="E538" s="1" t="str">
        <f t="shared" si="163"/>
        <v xml:space="preserve"> </v>
      </c>
      <c r="F538" s="1">
        <f t="shared" si="167"/>
        <v>0</v>
      </c>
      <c r="G538" s="1" t="str">
        <f t="shared" si="175"/>
        <v xml:space="preserve"> </v>
      </c>
      <c r="H538" s="42" t="str">
        <f t="shared" si="168"/>
        <v xml:space="preserve"> </v>
      </c>
      <c r="I538" s="1" t="str">
        <f t="shared" si="164"/>
        <v xml:space="preserve"> </v>
      </c>
      <c r="J538" s="1" t="str">
        <f t="shared" si="165"/>
        <v xml:space="preserve"> </v>
      </c>
      <c r="K538" s="1" t="str">
        <f t="shared" si="166"/>
        <v xml:space="preserve"> </v>
      </c>
      <c r="L538" s="7"/>
      <c r="M538">
        <f t="shared" si="169"/>
        <v>0</v>
      </c>
      <c r="N538">
        <f t="shared" si="170"/>
        <v>0</v>
      </c>
      <c r="O538">
        <f t="shared" si="171"/>
        <v>0</v>
      </c>
      <c r="P538" s="1">
        <f t="shared" si="172"/>
        <v>0</v>
      </c>
      <c r="Q538" s="22">
        <f t="shared" si="176"/>
        <v>0</v>
      </c>
      <c r="R538" s="19">
        <f t="shared" si="173"/>
        <v>0</v>
      </c>
      <c r="S538" s="1">
        <f t="shared" si="177"/>
        <v>0</v>
      </c>
      <c r="T538" s="1">
        <f t="shared" si="178"/>
        <v>0</v>
      </c>
      <c r="U538" s="42" t="str">
        <f t="shared" si="174"/>
        <v xml:space="preserve"> </v>
      </c>
      <c r="Z538" s="14"/>
    </row>
    <row r="539" spans="1:26" ht="15.75" x14ac:dyDescent="0.25">
      <c r="A539" s="3">
        <v>536</v>
      </c>
      <c r="B539" s="4">
        <f t="shared" si="160"/>
        <v>536</v>
      </c>
      <c r="C539" s="1" t="str">
        <f t="shared" si="161"/>
        <v xml:space="preserve"> </v>
      </c>
      <c r="D539" t="str">
        <f t="shared" si="162"/>
        <v xml:space="preserve"> </v>
      </c>
      <c r="E539" s="1" t="str">
        <f t="shared" si="163"/>
        <v xml:space="preserve"> </v>
      </c>
      <c r="F539" s="1">
        <f t="shared" si="167"/>
        <v>0</v>
      </c>
      <c r="G539" s="1" t="str">
        <f t="shared" si="175"/>
        <v xml:space="preserve"> </v>
      </c>
      <c r="H539" s="42" t="str">
        <f t="shared" si="168"/>
        <v xml:space="preserve"> </v>
      </c>
      <c r="I539" s="1" t="str">
        <f t="shared" si="164"/>
        <v xml:space="preserve"> </v>
      </c>
      <c r="J539" s="1" t="str">
        <f t="shared" si="165"/>
        <v xml:space="preserve"> </v>
      </c>
      <c r="K539" s="1" t="str">
        <f t="shared" si="166"/>
        <v xml:space="preserve"> </v>
      </c>
      <c r="L539" s="7"/>
      <c r="M539">
        <f t="shared" si="169"/>
        <v>0</v>
      </c>
      <c r="N539">
        <f t="shared" si="170"/>
        <v>0</v>
      </c>
      <c r="O539">
        <f t="shared" si="171"/>
        <v>0</v>
      </c>
      <c r="P539" s="1">
        <f t="shared" si="172"/>
        <v>0</v>
      </c>
      <c r="Q539" s="22">
        <f t="shared" si="176"/>
        <v>0</v>
      </c>
      <c r="R539" s="19">
        <f t="shared" si="173"/>
        <v>0</v>
      </c>
      <c r="S539" s="1">
        <f t="shared" si="177"/>
        <v>0</v>
      </c>
      <c r="T539" s="1">
        <f t="shared" si="178"/>
        <v>0</v>
      </c>
      <c r="U539" s="42" t="str">
        <f t="shared" si="174"/>
        <v xml:space="preserve"> </v>
      </c>
      <c r="Z539" s="14"/>
    </row>
    <row r="540" spans="1:26" ht="15.75" x14ac:dyDescent="0.25">
      <c r="A540" s="3">
        <v>537</v>
      </c>
      <c r="B540" s="4">
        <f t="shared" si="160"/>
        <v>537</v>
      </c>
      <c r="C540" s="1" t="str">
        <f t="shared" si="161"/>
        <v xml:space="preserve"> </v>
      </c>
      <c r="D540" t="str">
        <f t="shared" si="162"/>
        <v xml:space="preserve"> </v>
      </c>
      <c r="E540" s="1" t="str">
        <f t="shared" si="163"/>
        <v xml:space="preserve"> </v>
      </c>
      <c r="F540" s="1">
        <f t="shared" si="167"/>
        <v>0</v>
      </c>
      <c r="G540" s="1" t="str">
        <f t="shared" si="175"/>
        <v xml:space="preserve"> </v>
      </c>
      <c r="H540" s="42" t="str">
        <f t="shared" si="168"/>
        <v xml:space="preserve"> </v>
      </c>
      <c r="I540" s="1" t="str">
        <f t="shared" si="164"/>
        <v xml:space="preserve"> </v>
      </c>
      <c r="J540" s="1" t="str">
        <f t="shared" si="165"/>
        <v xml:space="preserve"> </v>
      </c>
      <c r="K540" s="1" t="str">
        <f t="shared" si="166"/>
        <v xml:space="preserve"> </v>
      </c>
      <c r="L540" s="7"/>
      <c r="M540">
        <f t="shared" si="169"/>
        <v>0</v>
      </c>
      <c r="N540">
        <f t="shared" si="170"/>
        <v>0</v>
      </c>
      <c r="O540">
        <f t="shared" si="171"/>
        <v>0</v>
      </c>
      <c r="P540" s="1">
        <f t="shared" si="172"/>
        <v>0</v>
      </c>
      <c r="Q540" s="22">
        <f t="shared" si="176"/>
        <v>0</v>
      </c>
      <c r="R540" s="19">
        <f t="shared" si="173"/>
        <v>0</v>
      </c>
      <c r="S540" s="1">
        <f t="shared" si="177"/>
        <v>0</v>
      </c>
      <c r="T540" s="1">
        <f t="shared" si="178"/>
        <v>0</v>
      </c>
      <c r="U540" s="42" t="str">
        <f t="shared" si="174"/>
        <v xml:space="preserve"> </v>
      </c>
      <c r="Z540" s="14"/>
    </row>
    <row r="541" spans="1:26" ht="15.75" x14ac:dyDescent="0.25">
      <c r="A541" s="3">
        <v>538</v>
      </c>
      <c r="B541" s="4">
        <f t="shared" si="160"/>
        <v>538</v>
      </c>
      <c r="C541" s="1" t="str">
        <f t="shared" si="161"/>
        <v xml:space="preserve"> </v>
      </c>
      <c r="D541" t="str">
        <f t="shared" si="162"/>
        <v xml:space="preserve"> </v>
      </c>
      <c r="E541" s="1" t="str">
        <f t="shared" si="163"/>
        <v xml:space="preserve"> </v>
      </c>
      <c r="F541" s="1">
        <f t="shared" si="167"/>
        <v>0</v>
      </c>
      <c r="G541" s="1" t="str">
        <f t="shared" si="175"/>
        <v xml:space="preserve"> </v>
      </c>
      <c r="H541" s="42" t="str">
        <f t="shared" si="168"/>
        <v xml:space="preserve"> </v>
      </c>
      <c r="I541" s="1" t="str">
        <f t="shared" si="164"/>
        <v xml:space="preserve"> </v>
      </c>
      <c r="J541" s="1" t="str">
        <f t="shared" si="165"/>
        <v xml:space="preserve"> </v>
      </c>
      <c r="K541" s="1" t="str">
        <f t="shared" si="166"/>
        <v xml:space="preserve"> </v>
      </c>
      <c r="L541" s="7"/>
      <c r="M541">
        <f t="shared" si="169"/>
        <v>0</v>
      </c>
      <c r="N541">
        <f t="shared" si="170"/>
        <v>0</v>
      </c>
      <c r="O541">
        <f t="shared" si="171"/>
        <v>0</v>
      </c>
      <c r="P541" s="1">
        <f t="shared" si="172"/>
        <v>0</v>
      </c>
      <c r="Q541" s="22">
        <f t="shared" si="176"/>
        <v>0</v>
      </c>
      <c r="R541" s="19">
        <f t="shared" si="173"/>
        <v>0</v>
      </c>
      <c r="S541" s="1">
        <f t="shared" si="177"/>
        <v>0</v>
      </c>
      <c r="T541" s="1">
        <f t="shared" si="178"/>
        <v>0</v>
      </c>
      <c r="U541" s="42" t="str">
        <f t="shared" si="174"/>
        <v xml:space="preserve"> </v>
      </c>
      <c r="Z541" s="14"/>
    </row>
    <row r="542" spans="1:26" ht="15.75" x14ac:dyDescent="0.25">
      <c r="A542" s="3">
        <v>539</v>
      </c>
      <c r="B542" s="4">
        <f t="shared" si="160"/>
        <v>539</v>
      </c>
      <c r="C542" s="1" t="str">
        <f t="shared" si="161"/>
        <v xml:space="preserve"> </v>
      </c>
      <c r="D542" t="str">
        <f t="shared" si="162"/>
        <v xml:space="preserve"> </v>
      </c>
      <c r="E542" s="1" t="str">
        <f t="shared" si="163"/>
        <v xml:space="preserve"> </v>
      </c>
      <c r="F542" s="1">
        <f t="shared" si="167"/>
        <v>0</v>
      </c>
      <c r="G542" s="1" t="str">
        <f t="shared" si="175"/>
        <v xml:space="preserve"> </v>
      </c>
      <c r="H542" s="42" t="str">
        <f t="shared" si="168"/>
        <v xml:space="preserve"> </v>
      </c>
      <c r="I542" s="1" t="str">
        <f t="shared" si="164"/>
        <v xml:space="preserve"> </v>
      </c>
      <c r="J542" s="1" t="str">
        <f t="shared" si="165"/>
        <v xml:space="preserve"> </v>
      </c>
      <c r="K542" s="1" t="str">
        <f t="shared" si="166"/>
        <v xml:space="preserve"> </v>
      </c>
      <c r="L542" s="7"/>
      <c r="M542">
        <f t="shared" si="169"/>
        <v>0</v>
      </c>
      <c r="N542">
        <f t="shared" si="170"/>
        <v>0</v>
      </c>
      <c r="O542">
        <f t="shared" si="171"/>
        <v>0</v>
      </c>
      <c r="P542" s="1">
        <f t="shared" si="172"/>
        <v>0</v>
      </c>
      <c r="Q542" s="22">
        <f t="shared" si="176"/>
        <v>0</v>
      </c>
      <c r="R542" s="19">
        <f t="shared" si="173"/>
        <v>0</v>
      </c>
      <c r="S542" s="1">
        <f t="shared" si="177"/>
        <v>0</v>
      </c>
      <c r="T542" s="1">
        <f t="shared" si="178"/>
        <v>0</v>
      </c>
      <c r="U542" s="42" t="str">
        <f t="shared" si="174"/>
        <v xml:space="preserve"> </v>
      </c>
      <c r="Z542" s="14"/>
    </row>
    <row r="543" spans="1:26" ht="15.75" x14ac:dyDescent="0.25">
      <c r="A543" s="3">
        <v>540</v>
      </c>
      <c r="B543" s="4">
        <f t="shared" si="160"/>
        <v>540</v>
      </c>
      <c r="C543" s="1" t="str">
        <f t="shared" si="161"/>
        <v xml:space="preserve"> </v>
      </c>
      <c r="D543" t="str">
        <f t="shared" si="162"/>
        <v xml:space="preserve"> </v>
      </c>
      <c r="E543" s="1" t="str">
        <f t="shared" si="163"/>
        <v xml:space="preserve"> </v>
      </c>
      <c r="F543" s="1">
        <f t="shared" si="167"/>
        <v>0</v>
      </c>
      <c r="G543" s="1" t="str">
        <f t="shared" si="175"/>
        <v xml:space="preserve"> </v>
      </c>
      <c r="H543" s="42" t="str">
        <f t="shared" si="168"/>
        <v xml:space="preserve"> </v>
      </c>
      <c r="I543" s="1" t="str">
        <f t="shared" si="164"/>
        <v xml:space="preserve"> </v>
      </c>
      <c r="J543" s="1" t="str">
        <f t="shared" si="165"/>
        <v xml:space="preserve"> </v>
      </c>
      <c r="K543" s="1" t="str">
        <f t="shared" si="166"/>
        <v xml:space="preserve"> </v>
      </c>
      <c r="L543" s="7"/>
      <c r="M543">
        <f t="shared" si="169"/>
        <v>0</v>
      </c>
      <c r="N543">
        <f t="shared" si="170"/>
        <v>0</v>
      </c>
      <c r="O543">
        <f t="shared" si="171"/>
        <v>0</v>
      </c>
      <c r="P543" s="1">
        <f t="shared" si="172"/>
        <v>0</v>
      </c>
      <c r="Q543" s="22">
        <f t="shared" si="176"/>
        <v>0</v>
      </c>
      <c r="R543" s="19">
        <f t="shared" si="173"/>
        <v>0</v>
      </c>
      <c r="S543" s="1">
        <f t="shared" si="177"/>
        <v>0</v>
      </c>
      <c r="T543" s="1">
        <f t="shared" si="178"/>
        <v>0</v>
      </c>
      <c r="U543" s="42" t="str">
        <f t="shared" si="174"/>
        <v xml:space="preserve"> </v>
      </c>
      <c r="Z543" s="14"/>
    </row>
    <row r="544" spans="1:26" ht="15.75" x14ac:dyDescent="0.25">
      <c r="A544" s="3">
        <v>541</v>
      </c>
      <c r="B544" s="4">
        <f t="shared" si="160"/>
        <v>541</v>
      </c>
      <c r="C544" s="1" t="str">
        <f t="shared" si="161"/>
        <v xml:space="preserve"> </v>
      </c>
      <c r="D544" t="str">
        <f t="shared" si="162"/>
        <v xml:space="preserve"> </v>
      </c>
      <c r="E544" s="1" t="str">
        <f t="shared" si="163"/>
        <v xml:space="preserve"> </v>
      </c>
      <c r="F544" s="1">
        <f t="shared" si="167"/>
        <v>0</v>
      </c>
      <c r="G544" s="1" t="str">
        <f t="shared" si="175"/>
        <v xml:space="preserve"> </v>
      </c>
      <c r="H544" s="42" t="str">
        <f t="shared" si="168"/>
        <v xml:space="preserve"> </v>
      </c>
      <c r="I544" s="1" t="str">
        <f t="shared" si="164"/>
        <v xml:space="preserve"> </v>
      </c>
      <c r="J544" s="1" t="str">
        <f t="shared" si="165"/>
        <v xml:space="preserve"> </v>
      </c>
      <c r="K544" s="1" t="str">
        <f t="shared" si="166"/>
        <v xml:space="preserve"> </v>
      </c>
      <c r="L544" s="7"/>
      <c r="M544">
        <f t="shared" si="169"/>
        <v>0</v>
      </c>
      <c r="N544">
        <f t="shared" si="170"/>
        <v>0</v>
      </c>
      <c r="O544">
        <f t="shared" si="171"/>
        <v>0</v>
      </c>
      <c r="P544" s="1">
        <f t="shared" si="172"/>
        <v>0</v>
      </c>
      <c r="Q544" s="22">
        <f t="shared" si="176"/>
        <v>0</v>
      </c>
      <c r="R544" s="19">
        <f t="shared" si="173"/>
        <v>0</v>
      </c>
      <c r="S544" s="1">
        <f t="shared" si="177"/>
        <v>0</v>
      </c>
      <c r="T544" s="1">
        <f t="shared" si="178"/>
        <v>0</v>
      </c>
      <c r="U544" s="42" t="str">
        <f t="shared" si="174"/>
        <v xml:space="preserve"> </v>
      </c>
      <c r="Z544" s="14"/>
    </row>
    <row r="545" spans="1:26" ht="15.75" x14ac:dyDescent="0.25">
      <c r="A545" s="3">
        <v>542</v>
      </c>
      <c r="B545" s="4">
        <f t="shared" si="160"/>
        <v>542</v>
      </c>
      <c r="C545" s="1" t="str">
        <f t="shared" si="161"/>
        <v xml:space="preserve"> </v>
      </c>
      <c r="D545" t="str">
        <f t="shared" si="162"/>
        <v xml:space="preserve"> </v>
      </c>
      <c r="E545" s="1" t="str">
        <f t="shared" si="163"/>
        <v xml:space="preserve"> </v>
      </c>
      <c r="F545" s="1">
        <f t="shared" si="167"/>
        <v>0</v>
      </c>
      <c r="G545" s="1" t="str">
        <f t="shared" si="175"/>
        <v xml:space="preserve"> </v>
      </c>
      <c r="H545" s="42" t="str">
        <f t="shared" si="168"/>
        <v xml:space="preserve"> </v>
      </c>
      <c r="I545" s="1" t="str">
        <f t="shared" si="164"/>
        <v xml:space="preserve"> </v>
      </c>
      <c r="J545" s="1" t="str">
        <f t="shared" si="165"/>
        <v xml:space="preserve"> </v>
      </c>
      <c r="K545" s="1" t="str">
        <f t="shared" si="166"/>
        <v xml:space="preserve"> </v>
      </c>
      <c r="L545" s="7"/>
      <c r="M545">
        <f t="shared" si="169"/>
        <v>0</v>
      </c>
      <c r="N545">
        <f t="shared" si="170"/>
        <v>0</v>
      </c>
      <c r="O545">
        <f t="shared" si="171"/>
        <v>0</v>
      </c>
      <c r="P545" s="1">
        <f t="shared" si="172"/>
        <v>0</v>
      </c>
      <c r="Q545" s="22">
        <f t="shared" si="176"/>
        <v>0</v>
      </c>
      <c r="R545" s="19">
        <f t="shared" si="173"/>
        <v>0</v>
      </c>
      <c r="S545" s="1">
        <f t="shared" si="177"/>
        <v>0</v>
      </c>
      <c r="T545" s="1">
        <f t="shared" si="178"/>
        <v>0</v>
      </c>
      <c r="U545" s="42" t="str">
        <f t="shared" si="174"/>
        <v xml:space="preserve"> </v>
      </c>
      <c r="Z545" s="14"/>
    </row>
    <row r="546" spans="1:26" ht="15.75" x14ac:dyDescent="0.25">
      <c r="A546" s="3">
        <v>543</v>
      </c>
      <c r="B546" s="4">
        <f t="shared" si="160"/>
        <v>543</v>
      </c>
      <c r="C546" s="1" t="str">
        <f t="shared" si="161"/>
        <v xml:space="preserve"> </v>
      </c>
      <c r="D546" t="str">
        <f t="shared" si="162"/>
        <v xml:space="preserve"> </v>
      </c>
      <c r="E546" s="1" t="str">
        <f t="shared" si="163"/>
        <v xml:space="preserve"> </v>
      </c>
      <c r="F546" s="1">
        <f t="shared" si="167"/>
        <v>0</v>
      </c>
      <c r="G546" s="1" t="str">
        <f t="shared" si="175"/>
        <v xml:space="preserve"> </v>
      </c>
      <c r="H546" s="42" t="str">
        <f t="shared" si="168"/>
        <v xml:space="preserve"> </v>
      </c>
      <c r="I546" s="1" t="str">
        <f t="shared" si="164"/>
        <v xml:space="preserve"> </v>
      </c>
      <c r="J546" s="1" t="str">
        <f t="shared" si="165"/>
        <v xml:space="preserve"> </v>
      </c>
      <c r="K546" s="1" t="str">
        <f t="shared" si="166"/>
        <v xml:space="preserve"> </v>
      </c>
      <c r="L546" s="7"/>
      <c r="M546">
        <f t="shared" si="169"/>
        <v>0</v>
      </c>
      <c r="N546">
        <f t="shared" si="170"/>
        <v>0</v>
      </c>
      <c r="O546">
        <f t="shared" si="171"/>
        <v>0</v>
      </c>
      <c r="P546" s="1">
        <f t="shared" si="172"/>
        <v>0</v>
      </c>
      <c r="Q546" s="22">
        <f t="shared" si="176"/>
        <v>0</v>
      </c>
      <c r="R546" s="19">
        <f t="shared" si="173"/>
        <v>0</v>
      </c>
      <c r="S546" s="1">
        <f t="shared" si="177"/>
        <v>0</v>
      </c>
      <c r="T546" s="1">
        <f t="shared" si="178"/>
        <v>0</v>
      </c>
      <c r="U546" s="42" t="str">
        <f t="shared" si="174"/>
        <v xml:space="preserve"> </v>
      </c>
      <c r="Z546" s="14"/>
    </row>
    <row r="547" spans="1:26" ht="15.75" x14ac:dyDescent="0.25">
      <c r="A547" s="3">
        <v>544</v>
      </c>
      <c r="B547" s="4">
        <f t="shared" si="160"/>
        <v>544</v>
      </c>
      <c r="C547" s="1" t="str">
        <f t="shared" si="161"/>
        <v xml:space="preserve"> </v>
      </c>
      <c r="D547" t="str">
        <f t="shared" si="162"/>
        <v xml:space="preserve"> </v>
      </c>
      <c r="E547" s="1" t="str">
        <f t="shared" si="163"/>
        <v xml:space="preserve"> </v>
      </c>
      <c r="F547" s="1">
        <f t="shared" si="167"/>
        <v>0</v>
      </c>
      <c r="G547" s="1" t="str">
        <f t="shared" si="175"/>
        <v xml:space="preserve"> </v>
      </c>
      <c r="H547" s="42" t="str">
        <f t="shared" si="168"/>
        <v xml:space="preserve"> </v>
      </c>
      <c r="I547" s="1" t="str">
        <f t="shared" si="164"/>
        <v xml:space="preserve"> </v>
      </c>
      <c r="J547" s="1" t="str">
        <f t="shared" si="165"/>
        <v xml:space="preserve"> </v>
      </c>
      <c r="K547" s="1" t="str">
        <f t="shared" si="166"/>
        <v xml:space="preserve"> </v>
      </c>
      <c r="L547" s="7"/>
      <c r="M547">
        <f t="shared" si="169"/>
        <v>0</v>
      </c>
      <c r="N547">
        <f t="shared" si="170"/>
        <v>0</v>
      </c>
      <c r="O547">
        <f t="shared" si="171"/>
        <v>0</v>
      </c>
      <c r="P547" s="1">
        <f t="shared" si="172"/>
        <v>0</v>
      </c>
      <c r="Q547" s="22">
        <f t="shared" si="176"/>
        <v>0</v>
      </c>
      <c r="R547" s="19">
        <f t="shared" si="173"/>
        <v>0</v>
      </c>
      <c r="S547" s="1">
        <f t="shared" si="177"/>
        <v>0</v>
      </c>
      <c r="T547" s="1">
        <f t="shared" si="178"/>
        <v>0</v>
      </c>
      <c r="U547" s="42" t="str">
        <f t="shared" si="174"/>
        <v xml:space="preserve"> </v>
      </c>
      <c r="Z547" s="14"/>
    </row>
    <row r="548" spans="1:26" ht="15.75" x14ac:dyDescent="0.25">
      <c r="A548" s="3">
        <v>545</v>
      </c>
      <c r="B548" s="4">
        <f t="shared" si="160"/>
        <v>545</v>
      </c>
      <c r="C548" s="1" t="str">
        <f t="shared" si="161"/>
        <v xml:space="preserve"> </v>
      </c>
      <c r="D548" t="str">
        <f t="shared" si="162"/>
        <v xml:space="preserve"> </v>
      </c>
      <c r="E548" s="1" t="str">
        <f t="shared" si="163"/>
        <v xml:space="preserve"> </v>
      </c>
      <c r="F548" s="1">
        <f t="shared" si="167"/>
        <v>0</v>
      </c>
      <c r="G548" s="1" t="str">
        <f t="shared" si="175"/>
        <v xml:space="preserve"> </v>
      </c>
      <c r="H548" s="42" t="str">
        <f t="shared" si="168"/>
        <v xml:space="preserve"> </v>
      </c>
      <c r="I548" s="1" t="str">
        <f t="shared" si="164"/>
        <v xml:space="preserve"> </v>
      </c>
      <c r="J548" s="1" t="str">
        <f t="shared" si="165"/>
        <v xml:space="preserve"> </v>
      </c>
      <c r="K548" s="1" t="str">
        <f t="shared" si="166"/>
        <v xml:space="preserve"> </v>
      </c>
      <c r="L548" s="7"/>
      <c r="M548">
        <f t="shared" si="169"/>
        <v>0</v>
      </c>
      <c r="N548">
        <f t="shared" si="170"/>
        <v>0</v>
      </c>
      <c r="O548">
        <f t="shared" si="171"/>
        <v>0</v>
      </c>
      <c r="P548" s="1">
        <f t="shared" si="172"/>
        <v>0</v>
      </c>
      <c r="Q548" s="22">
        <f t="shared" si="176"/>
        <v>0</v>
      </c>
      <c r="R548" s="19">
        <f t="shared" si="173"/>
        <v>0</v>
      </c>
      <c r="S548" s="1">
        <f t="shared" si="177"/>
        <v>0</v>
      </c>
      <c r="T548" s="1">
        <f t="shared" si="178"/>
        <v>0</v>
      </c>
      <c r="U548" s="42" t="str">
        <f t="shared" si="174"/>
        <v xml:space="preserve"> </v>
      </c>
      <c r="Z548" s="14"/>
    </row>
    <row r="549" spans="1:26" ht="15.75" x14ac:dyDescent="0.25">
      <c r="A549" s="3">
        <v>546</v>
      </c>
      <c r="B549" s="4">
        <f t="shared" si="160"/>
        <v>546</v>
      </c>
      <c r="C549" s="1" t="str">
        <f t="shared" si="161"/>
        <v xml:space="preserve"> </v>
      </c>
      <c r="D549" t="str">
        <f t="shared" si="162"/>
        <v xml:space="preserve"> </v>
      </c>
      <c r="E549" s="1" t="str">
        <f t="shared" si="163"/>
        <v xml:space="preserve"> </v>
      </c>
      <c r="F549" s="1">
        <f t="shared" si="167"/>
        <v>0</v>
      </c>
      <c r="G549" s="1" t="str">
        <f t="shared" si="175"/>
        <v xml:space="preserve"> </v>
      </c>
      <c r="H549" s="42" t="str">
        <f t="shared" si="168"/>
        <v xml:space="preserve"> </v>
      </c>
      <c r="I549" s="1" t="str">
        <f t="shared" si="164"/>
        <v xml:space="preserve"> </v>
      </c>
      <c r="J549" s="1" t="str">
        <f t="shared" si="165"/>
        <v xml:space="preserve"> </v>
      </c>
      <c r="K549" s="1" t="str">
        <f t="shared" si="166"/>
        <v xml:space="preserve"> </v>
      </c>
      <c r="L549" s="7"/>
      <c r="M549">
        <f t="shared" si="169"/>
        <v>0</v>
      </c>
      <c r="N549">
        <f t="shared" si="170"/>
        <v>0</v>
      </c>
      <c r="O549">
        <f t="shared" si="171"/>
        <v>0</v>
      </c>
      <c r="P549" s="1">
        <f t="shared" si="172"/>
        <v>0</v>
      </c>
      <c r="Q549" s="22">
        <f t="shared" si="176"/>
        <v>0</v>
      </c>
      <c r="R549" s="19">
        <f t="shared" si="173"/>
        <v>0</v>
      </c>
      <c r="S549" s="1">
        <f t="shared" si="177"/>
        <v>0</v>
      </c>
      <c r="T549" s="1">
        <f t="shared" si="178"/>
        <v>0</v>
      </c>
      <c r="U549" s="42" t="str">
        <f t="shared" si="174"/>
        <v xml:space="preserve"> </v>
      </c>
      <c r="Z549" s="14"/>
    </row>
    <row r="550" spans="1:26" ht="15.75" x14ac:dyDescent="0.25">
      <c r="A550" s="3">
        <v>547</v>
      </c>
      <c r="B550" s="4">
        <f t="shared" si="160"/>
        <v>547</v>
      </c>
      <c r="C550" s="1" t="str">
        <f t="shared" si="161"/>
        <v xml:space="preserve"> </v>
      </c>
      <c r="D550" t="str">
        <f t="shared" si="162"/>
        <v xml:space="preserve"> </v>
      </c>
      <c r="E550" s="1" t="str">
        <f t="shared" si="163"/>
        <v xml:space="preserve"> </v>
      </c>
      <c r="F550" s="1">
        <f t="shared" si="167"/>
        <v>0</v>
      </c>
      <c r="G550" s="1" t="str">
        <f t="shared" si="175"/>
        <v xml:space="preserve"> </v>
      </c>
      <c r="H550" s="42" t="str">
        <f t="shared" si="168"/>
        <v xml:space="preserve"> </v>
      </c>
      <c r="I550" s="1" t="str">
        <f t="shared" si="164"/>
        <v xml:space="preserve"> </v>
      </c>
      <c r="J550" s="1" t="str">
        <f t="shared" si="165"/>
        <v xml:space="preserve"> </v>
      </c>
      <c r="K550" s="1" t="str">
        <f t="shared" si="166"/>
        <v xml:space="preserve"> </v>
      </c>
      <c r="L550" s="7"/>
      <c r="M550">
        <f t="shared" si="169"/>
        <v>0</v>
      </c>
      <c r="N550">
        <f t="shared" si="170"/>
        <v>0</v>
      </c>
      <c r="O550">
        <f t="shared" si="171"/>
        <v>0</v>
      </c>
      <c r="P550" s="1">
        <f t="shared" si="172"/>
        <v>0</v>
      </c>
      <c r="Q550" s="22">
        <f t="shared" si="176"/>
        <v>0</v>
      </c>
      <c r="R550" s="19">
        <f t="shared" si="173"/>
        <v>0</v>
      </c>
      <c r="S550" s="1">
        <f t="shared" si="177"/>
        <v>0</v>
      </c>
      <c r="T550" s="1">
        <f t="shared" si="178"/>
        <v>0</v>
      </c>
      <c r="U550" s="42" t="str">
        <f t="shared" si="174"/>
        <v xml:space="preserve"> </v>
      </c>
      <c r="Z550" s="14"/>
    </row>
    <row r="551" spans="1:26" ht="15.75" x14ac:dyDescent="0.25">
      <c r="A551" s="3">
        <v>548</v>
      </c>
      <c r="B551" s="4">
        <f t="shared" si="160"/>
        <v>548</v>
      </c>
      <c r="C551" s="1" t="str">
        <f t="shared" si="161"/>
        <v xml:space="preserve"> </v>
      </c>
      <c r="D551" t="str">
        <f t="shared" si="162"/>
        <v xml:space="preserve"> </v>
      </c>
      <c r="E551" s="1" t="str">
        <f t="shared" si="163"/>
        <v xml:space="preserve"> </v>
      </c>
      <c r="F551" s="1">
        <f t="shared" si="167"/>
        <v>0</v>
      </c>
      <c r="G551" s="1" t="str">
        <f t="shared" si="175"/>
        <v xml:space="preserve"> </v>
      </c>
      <c r="H551" s="42" t="str">
        <f t="shared" si="168"/>
        <v xml:space="preserve"> </v>
      </c>
      <c r="I551" s="1" t="str">
        <f t="shared" si="164"/>
        <v xml:space="preserve"> </v>
      </c>
      <c r="J551" s="1" t="str">
        <f t="shared" si="165"/>
        <v xml:space="preserve"> </v>
      </c>
      <c r="K551" s="1" t="str">
        <f t="shared" si="166"/>
        <v xml:space="preserve"> </v>
      </c>
      <c r="L551" s="7"/>
      <c r="M551">
        <f t="shared" si="169"/>
        <v>0</v>
      </c>
      <c r="N551">
        <f t="shared" si="170"/>
        <v>0</v>
      </c>
      <c r="O551">
        <f t="shared" si="171"/>
        <v>0</v>
      </c>
      <c r="P551" s="1">
        <f t="shared" si="172"/>
        <v>0</v>
      </c>
      <c r="Q551" s="22">
        <f t="shared" si="176"/>
        <v>0</v>
      </c>
      <c r="R551" s="19">
        <f t="shared" si="173"/>
        <v>0</v>
      </c>
      <c r="S551" s="1">
        <f t="shared" si="177"/>
        <v>0</v>
      </c>
      <c r="T551" s="1">
        <f t="shared" si="178"/>
        <v>0</v>
      </c>
      <c r="U551" s="42" t="str">
        <f t="shared" si="174"/>
        <v xml:space="preserve"> </v>
      </c>
      <c r="Z551" s="14"/>
    </row>
    <row r="552" spans="1:26" ht="15.75" x14ac:dyDescent="0.25">
      <c r="A552" s="3">
        <v>549</v>
      </c>
      <c r="B552" s="4">
        <f t="shared" si="160"/>
        <v>549</v>
      </c>
      <c r="C552" s="1" t="str">
        <f t="shared" si="161"/>
        <v xml:space="preserve"> </v>
      </c>
      <c r="D552" t="str">
        <f t="shared" si="162"/>
        <v xml:space="preserve"> </v>
      </c>
      <c r="E552" s="1" t="str">
        <f t="shared" si="163"/>
        <v xml:space="preserve"> </v>
      </c>
      <c r="F552" s="1">
        <f t="shared" si="167"/>
        <v>0</v>
      </c>
      <c r="G552" s="1" t="str">
        <f t="shared" si="175"/>
        <v xml:space="preserve"> </v>
      </c>
      <c r="H552" s="42" t="str">
        <f t="shared" si="168"/>
        <v xml:space="preserve"> </v>
      </c>
      <c r="I552" s="1" t="str">
        <f t="shared" si="164"/>
        <v xml:space="preserve"> </v>
      </c>
      <c r="J552" s="1" t="str">
        <f t="shared" si="165"/>
        <v xml:space="preserve"> </v>
      </c>
      <c r="K552" s="1" t="str">
        <f t="shared" si="166"/>
        <v xml:space="preserve"> </v>
      </c>
      <c r="L552" s="7"/>
      <c r="M552">
        <f t="shared" si="169"/>
        <v>0</v>
      </c>
      <c r="N552">
        <f t="shared" si="170"/>
        <v>0</v>
      </c>
      <c r="O552">
        <f t="shared" si="171"/>
        <v>0</v>
      </c>
      <c r="P552" s="1">
        <f t="shared" si="172"/>
        <v>0</v>
      </c>
      <c r="Q552" s="22">
        <f t="shared" si="176"/>
        <v>0</v>
      </c>
      <c r="R552" s="19">
        <f t="shared" si="173"/>
        <v>0</v>
      </c>
      <c r="S552" s="1">
        <f t="shared" si="177"/>
        <v>0</v>
      </c>
      <c r="T552" s="1">
        <f t="shared" si="178"/>
        <v>0</v>
      </c>
      <c r="U552" s="42" t="str">
        <f t="shared" si="174"/>
        <v xml:space="preserve"> </v>
      </c>
      <c r="Z552" s="14"/>
    </row>
    <row r="553" spans="1:26" ht="15.75" x14ac:dyDescent="0.25">
      <c r="A553" s="3">
        <v>550</v>
      </c>
      <c r="B553" s="4">
        <f t="shared" si="160"/>
        <v>550</v>
      </c>
      <c r="C553" s="1" t="str">
        <f t="shared" si="161"/>
        <v xml:space="preserve"> </v>
      </c>
      <c r="D553" t="str">
        <f t="shared" si="162"/>
        <v xml:space="preserve"> </v>
      </c>
      <c r="E553" s="1" t="str">
        <f t="shared" si="163"/>
        <v xml:space="preserve"> </v>
      </c>
      <c r="F553" s="1">
        <f t="shared" si="167"/>
        <v>0</v>
      </c>
      <c r="G553" s="1" t="str">
        <f t="shared" si="175"/>
        <v xml:space="preserve"> </v>
      </c>
      <c r="H553" s="42" t="str">
        <f t="shared" si="168"/>
        <v xml:space="preserve"> </v>
      </c>
      <c r="I553" s="1" t="str">
        <f t="shared" si="164"/>
        <v xml:space="preserve"> </v>
      </c>
      <c r="J553" s="1" t="str">
        <f t="shared" si="165"/>
        <v xml:space="preserve"> </v>
      </c>
      <c r="K553" s="1" t="str">
        <f t="shared" si="166"/>
        <v xml:space="preserve"> </v>
      </c>
      <c r="L553" s="7"/>
      <c r="M553">
        <f t="shared" si="169"/>
        <v>0</v>
      </c>
      <c r="N553">
        <f t="shared" si="170"/>
        <v>0</v>
      </c>
      <c r="O553">
        <f t="shared" si="171"/>
        <v>0</v>
      </c>
      <c r="P553" s="1">
        <f t="shared" si="172"/>
        <v>0</v>
      </c>
      <c r="Q553" s="22">
        <f t="shared" si="176"/>
        <v>0</v>
      </c>
      <c r="R553" s="19">
        <f t="shared" si="173"/>
        <v>0</v>
      </c>
      <c r="S553" s="1">
        <f t="shared" si="177"/>
        <v>0</v>
      </c>
      <c r="T553" s="1">
        <f t="shared" si="178"/>
        <v>0</v>
      </c>
      <c r="U553" s="42" t="str">
        <f t="shared" si="174"/>
        <v xml:space="preserve"> </v>
      </c>
      <c r="Z553" s="14"/>
    </row>
    <row r="554" spans="1:26" ht="15.75" x14ac:dyDescent="0.25">
      <c r="A554" s="3">
        <v>551</v>
      </c>
      <c r="B554" s="4">
        <f t="shared" si="160"/>
        <v>551</v>
      </c>
      <c r="C554" s="1" t="str">
        <f t="shared" si="161"/>
        <v xml:space="preserve"> </v>
      </c>
      <c r="D554" t="str">
        <f t="shared" si="162"/>
        <v xml:space="preserve"> </v>
      </c>
      <c r="E554" s="1" t="str">
        <f t="shared" si="163"/>
        <v xml:space="preserve"> </v>
      </c>
      <c r="F554" s="1">
        <f t="shared" si="167"/>
        <v>0</v>
      </c>
      <c r="G554" s="1" t="str">
        <f t="shared" si="175"/>
        <v xml:space="preserve"> </v>
      </c>
      <c r="H554" s="42" t="str">
        <f t="shared" si="168"/>
        <v xml:space="preserve"> </v>
      </c>
      <c r="I554" s="1" t="str">
        <f t="shared" si="164"/>
        <v xml:space="preserve"> </v>
      </c>
      <c r="J554" s="1" t="str">
        <f t="shared" si="165"/>
        <v xml:space="preserve"> </v>
      </c>
      <c r="K554" s="1" t="str">
        <f t="shared" si="166"/>
        <v xml:space="preserve"> </v>
      </c>
      <c r="L554" s="7"/>
      <c r="M554">
        <f t="shared" si="169"/>
        <v>0</v>
      </c>
      <c r="N554">
        <f t="shared" si="170"/>
        <v>0</v>
      </c>
      <c r="O554">
        <f t="shared" si="171"/>
        <v>0</v>
      </c>
      <c r="P554" s="1">
        <f t="shared" si="172"/>
        <v>0</v>
      </c>
      <c r="Q554" s="22">
        <f t="shared" si="176"/>
        <v>0</v>
      </c>
      <c r="R554" s="19">
        <f t="shared" si="173"/>
        <v>0</v>
      </c>
      <c r="S554" s="1">
        <f t="shared" si="177"/>
        <v>0</v>
      </c>
      <c r="T554" s="1">
        <f t="shared" si="178"/>
        <v>0</v>
      </c>
      <c r="U554" s="42" t="str">
        <f t="shared" si="174"/>
        <v xml:space="preserve"> </v>
      </c>
      <c r="Z554" s="14"/>
    </row>
    <row r="555" spans="1:26" ht="15.75" x14ac:dyDescent="0.25">
      <c r="A555" s="3">
        <v>552</v>
      </c>
      <c r="B555" s="4">
        <f t="shared" si="160"/>
        <v>552</v>
      </c>
      <c r="C555" s="1" t="str">
        <f t="shared" si="161"/>
        <v xml:space="preserve"> </v>
      </c>
      <c r="D555" t="str">
        <f t="shared" si="162"/>
        <v xml:space="preserve"> </v>
      </c>
      <c r="E555" s="1" t="str">
        <f t="shared" si="163"/>
        <v xml:space="preserve"> </v>
      </c>
      <c r="F555" s="1">
        <f t="shared" si="167"/>
        <v>0</v>
      </c>
      <c r="G555" s="1" t="str">
        <f t="shared" si="175"/>
        <v xml:space="preserve"> </v>
      </c>
      <c r="H555" s="42" t="str">
        <f t="shared" si="168"/>
        <v xml:space="preserve"> </v>
      </c>
      <c r="I555" s="1" t="str">
        <f t="shared" si="164"/>
        <v xml:space="preserve"> </v>
      </c>
      <c r="J555" s="1" t="str">
        <f t="shared" si="165"/>
        <v xml:space="preserve"> </v>
      </c>
      <c r="K555" s="1" t="str">
        <f t="shared" si="166"/>
        <v xml:space="preserve"> </v>
      </c>
      <c r="L555" s="7"/>
      <c r="M555">
        <f t="shared" si="169"/>
        <v>0</v>
      </c>
      <c r="N555">
        <f t="shared" si="170"/>
        <v>0</v>
      </c>
      <c r="O555">
        <f t="shared" si="171"/>
        <v>0</v>
      </c>
      <c r="P555" s="1">
        <f t="shared" si="172"/>
        <v>0</v>
      </c>
      <c r="Q555" s="22">
        <f t="shared" si="176"/>
        <v>0</v>
      </c>
      <c r="R555" s="19">
        <f t="shared" si="173"/>
        <v>0</v>
      </c>
      <c r="S555" s="1">
        <f t="shared" si="177"/>
        <v>0</v>
      </c>
      <c r="T555" s="1">
        <f t="shared" si="178"/>
        <v>0</v>
      </c>
      <c r="U555" s="42" t="str">
        <f t="shared" si="174"/>
        <v xml:space="preserve"> </v>
      </c>
      <c r="Z555" s="14"/>
    </row>
    <row r="556" spans="1:26" ht="15.75" x14ac:dyDescent="0.25">
      <c r="A556" s="3">
        <v>553</v>
      </c>
      <c r="B556" s="4">
        <f t="shared" si="160"/>
        <v>553</v>
      </c>
      <c r="C556" s="1" t="str">
        <f t="shared" si="161"/>
        <v xml:space="preserve"> </v>
      </c>
      <c r="D556" t="str">
        <f t="shared" si="162"/>
        <v xml:space="preserve"> </v>
      </c>
      <c r="E556" s="1" t="str">
        <f t="shared" si="163"/>
        <v xml:space="preserve"> </v>
      </c>
      <c r="F556" s="1">
        <f t="shared" si="167"/>
        <v>0</v>
      </c>
      <c r="G556" s="1" t="str">
        <f t="shared" si="175"/>
        <v xml:space="preserve"> </v>
      </c>
      <c r="H556" s="42" t="str">
        <f t="shared" si="168"/>
        <v xml:space="preserve"> </v>
      </c>
      <c r="I556" s="1" t="str">
        <f t="shared" si="164"/>
        <v xml:space="preserve"> </v>
      </c>
      <c r="J556" s="1" t="str">
        <f t="shared" si="165"/>
        <v xml:space="preserve"> </v>
      </c>
      <c r="K556" s="1" t="str">
        <f t="shared" si="166"/>
        <v xml:space="preserve"> </v>
      </c>
      <c r="L556" s="7"/>
      <c r="M556">
        <f t="shared" si="169"/>
        <v>0</v>
      </c>
      <c r="N556">
        <f t="shared" si="170"/>
        <v>0</v>
      </c>
      <c r="O556">
        <f t="shared" si="171"/>
        <v>0</v>
      </c>
      <c r="P556" s="1">
        <f t="shared" si="172"/>
        <v>0</v>
      </c>
      <c r="Q556" s="22">
        <f t="shared" si="176"/>
        <v>0</v>
      </c>
      <c r="R556" s="19">
        <f t="shared" si="173"/>
        <v>0</v>
      </c>
      <c r="S556" s="1">
        <f t="shared" si="177"/>
        <v>0</v>
      </c>
      <c r="T556" s="1">
        <f t="shared" si="178"/>
        <v>0</v>
      </c>
      <c r="U556" s="42" t="str">
        <f t="shared" si="174"/>
        <v xml:space="preserve"> </v>
      </c>
      <c r="Z556" s="14"/>
    </row>
    <row r="557" spans="1:26" ht="15.75" x14ac:dyDescent="0.25">
      <c r="A557" s="3">
        <v>554</v>
      </c>
      <c r="B557" s="4">
        <f t="shared" si="160"/>
        <v>554</v>
      </c>
      <c r="C557" s="1" t="str">
        <f t="shared" si="161"/>
        <v xml:space="preserve"> </v>
      </c>
      <c r="D557" t="str">
        <f t="shared" si="162"/>
        <v xml:space="preserve"> </v>
      </c>
      <c r="E557" s="1" t="str">
        <f t="shared" si="163"/>
        <v xml:space="preserve"> </v>
      </c>
      <c r="F557" s="1">
        <f t="shared" si="167"/>
        <v>0</v>
      </c>
      <c r="G557" s="1" t="str">
        <f t="shared" si="175"/>
        <v xml:space="preserve"> </v>
      </c>
      <c r="H557" s="42" t="str">
        <f t="shared" si="168"/>
        <v xml:space="preserve"> </v>
      </c>
      <c r="I557" s="1" t="str">
        <f t="shared" si="164"/>
        <v xml:space="preserve"> </v>
      </c>
      <c r="J557" s="1" t="str">
        <f t="shared" si="165"/>
        <v xml:space="preserve"> </v>
      </c>
      <c r="K557" s="1" t="str">
        <f t="shared" si="166"/>
        <v xml:space="preserve"> </v>
      </c>
      <c r="L557" s="7"/>
      <c r="M557">
        <f t="shared" si="169"/>
        <v>0</v>
      </c>
      <c r="N557">
        <f t="shared" si="170"/>
        <v>0</v>
      </c>
      <c r="O557">
        <f t="shared" si="171"/>
        <v>0</v>
      </c>
      <c r="P557" s="1">
        <f t="shared" si="172"/>
        <v>0</v>
      </c>
      <c r="Q557" s="22">
        <f t="shared" si="176"/>
        <v>0</v>
      </c>
      <c r="R557" s="19">
        <f t="shared" si="173"/>
        <v>0</v>
      </c>
      <c r="S557" s="1">
        <f t="shared" si="177"/>
        <v>0</v>
      </c>
      <c r="T557" s="1">
        <f t="shared" si="178"/>
        <v>0</v>
      </c>
      <c r="U557" s="42" t="str">
        <f t="shared" si="174"/>
        <v xml:space="preserve"> </v>
      </c>
      <c r="Z557" s="14"/>
    </row>
    <row r="558" spans="1:26" ht="15.75" x14ac:dyDescent="0.25">
      <c r="A558" s="3">
        <v>555</v>
      </c>
      <c r="B558" s="4">
        <f t="shared" si="160"/>
        <v>555</v>
      </c>
      <c r="C558" s="1" t="str">
        <f t="shared" si="161"/>
        <v xml:space="preserve"> </v>
      </c>
      <c r="D558" t="str">
        <f t="shared" si="162"/>
        <v xml:space="preserve"> </v>
      </c>
      <c r="E558" s="1" t="str">
        <f t="shared" si="163"/>
        <v xml:space="preserve"> </v>
      </c>
      <c r="F558" s="1">
        <f t="shared" si="167"/>
        <v>0</v>
      </c>
      <c r="G558" s="1" t="str">
        <f t="shared" si="175"/>
        <v xml:space="preserve"> </v>
      </c>
      <c r="H558" s="42" t="str">
        <f t="shared" si="168"/>
        <v xml:space="preserve"> </v>
      </c>
      <c r="I558" s="1" t="str">
        <f t="shared" si="164"/>
        <v xml:space="preserve"> </v>
      </c>
      <c r="J558" s="1" t="str">
        <f t="shared" si="165"/>
        <v xml:space="preserve"> </v>
      </c>
      <c r="K558" s="1" t="str">
        <f t="shared" si="166"/>
        <v xml:space="preserve"> </v>
      </c>
      <c r="L558" s="7"/>
      <c r="M558">
        <f t="shared" si="169"/>
        <v>0</v>
      </c>
      <c r="N558">
        <f t="shared" si="170"/>
        <v>0</v>
      </c>
      <c r="O558">
        <f t="shared" si="171"/>
        <v>0</v>
      </c>
      <c r="P558" s="1">
        <f t="shared" si="172"/>
        <v>0</v>
      </c>
      <c r="Q558" s="22">
        <f t="shared" si="176"/>
        <v>0</v>
      </c>
      <c r="R558" s="19">
        <f t="shared" si="173"/>
        <v>0</v>
      </c>
      <c r="S558" s="1">
        <f t="shared" si="177"/>
        <v>0</v>
      </c>
      <c r="T558" s="1">
        <f t="shared" si="178"/>
        <v>0</v>
      </c>
      <c r="U558" s="42" t="str">
        <f t="shared" si="174"/>
        <v xml:space="preserve"> </v>
      </c>
      <c r="Z558" s="14"/>
    </row>
    <row r="559" spans="1:26" ht="15.75" x14ac:dyDescent="0.25">
      <c r="A559" s="3">
        <v>556</v>
      </c>
      <c r="B559" s="4">
        <f t="shared" si="160"/>
        <v>556</v>
      </c>
      <c r="C559" s="1" t="str">
        <f t="shared" si="161"/>
        <v xml:space="preserve"> </v>
      </c>
      <c r="D559" t="str">
        <f t="shared" si="162"/>
        <v xml:space="preserve"> </v>
      </c>
      <c r="E559" s="1" t="str">
        <f t="shared" si="163"/>
        <v xml:space="preserve"> </v>
      </c>
      <c r="F559" s="1">
        <f t="shared" si="167"/>
        <v>0</v>
      </c>
      <c r="G559" s="1" t="str">
        <f t="shared" si="175"/>
        <v xml:space="preserve"> </v>
      </c>
      <c r="H559" s="42" t="str">
        <f t="shared" si="168"/>
        <v xml:space="preserve"> </v>
      </c>
      <c r="I559" s="1" t="str">
        <f t="shared" si="164"/>
        <v xml:space="preserve"> </v>
      </c>
      <c r="J559" s="1" t="str">
        <f t="shared" si="165"/>
        <v xml:space="preserve"> </v>
      </c>
      <c r="K559" s="1" t="str">
        <f t="shared" si="166"/>
        <v xml:space="preserve"> </v>
      </c>
      <c r="L559" s="7"/>
      <c r="M559">
        <f t="shared" si="169"/>
        <v>0</v>
      </c>
      <c r="N559">
        <f t="shared" si="170"/>
        <v>0</v>
      </c>
      <c r="O559">
        <f t="shared" si="171"/>
        <v>0</v>
      </c>
      <c r="P559" s="1">
        <f t="shared" si="172"/>
        <v>0</v>
      </c>
      <c r="Q559" s="22">
        <f t="shared" si="176"/>
        <v>0</v>
      </c>
      <c r="R559" s="19">
        <f t="shared" si="173"/>
        <v>0</v>
      </c>
      <c r="S559" s="1">
        <f t="shared" si="177"/>
        <v>0</v>
      </c>
      <c r="T559" s="1">
        <f t="shared" si="178"/>
        <v>0</v>
      </c>
      <c r="U559" s="42" t="str">
        <f t="shared" si="174"/>
        <v xml:space="preserve"> </v>
      </c>
      <c r="Z559" s="14"/>
    </row>
    <row r="560" spans="1:26" ht="15.75" x14ac:dyDescent="0.25">
      <c r="A560" s="3">
        <v>557</v>
      </c>
      <c r="B560" s="4">
        <f t="shared" si="160"/>
        <v>557</v>
      </c>
      <c r="C560" s="1" t="str">
        <f t="shared" si="161"/>
        <v xml:space="preserve"> </v>
      </c>
      <c r="D560" t="str">
        <f t="shared" si="162"/>
        <v xml:space="preserve"> </v>
      </c>
      <c r="E560" s="1" t="str">
        <f t="shared" si="163"/>
        <v xml:space="preserve"> </v>
      </c>
      <c r="F560" s="1">
        <f t="shared" si="167"/>
        <v>0</v>
      </c>
      <c r="G560" s="1" t="str">
        <f t="shared" si="175"/>
        <v xml:space="preserve"> </v>
      </c>
      <c r="H560" s="42" t="str">
        <f t="shared" si="168"/>
        <v xml:space="preserve"> </v>
      </c>
      <c r="I560" s="1" t="str">
        <f t="shared" si="164"/>
        <v xml:space="preserve"> </v>
      </c>
      <c r="J560" s="1" t="str">
        <f t="shared" si="165"/>
        <v xml:space="preserve"> </v>
      </c>
      <c r="K560" s="1" t="str">
        <f t="shared" si="166"/>
        <v xml:space="preserve"> </v>
      </c>
      <c r="L560" s="7"/>
      <c r="M560">
        <f t="shared" si="169"/>
        <v>0</v>
      </c>
      <c r="N560">
        <f t="shared" si="170"/>
        <v>0</v>
      </c>
      <c r="O560">
        <f t="shared" si="171"/>
        <v>0</v>
      </c>
      <c r="P560" s="1">
        <f t="shared" si="172"/>
        <v>0</v>
      </c>
      <c r="Q560" s="22">
        <f t="shared" si="176"/>
        <v>0</v>
      </c>
      <c r="R560" s="19">
        <f t="shared" si="173"/>
        <v>0</v>
      </c>
      <c r="S560" s="1">
        <f t="shared" si="177"/>
        <v>0</v>
      </c>
      <c r="T560" s="1">
        <f t="shared" si="178"/>
        <v>0</v>
      </c>
      <c r="U560" s="42" t="str">
        <f t="shared" si="174"/>
        <v xml:space="preserve"> </v>
      </c>
      <c r="Z560" s="14"/>
    </row>
    <row r="561" spans="1:26" ht="15.75" x14ac:dyDescent="0.25">
      <c r="A561" s="3">
        <v>558</v>
      </c>
      <c r="B561" s="4">
        <f t="shared" si="160"/>
        <v>558</v>
      </c>
      <c r="C561" s="1" t="str">
        <f t="shared" si="161"/>
        <v xml:space="preserve"> </v>
      </c>
      <c r="D561" t="str">
        <f t="shared" si="162"/>
        <v xml:space="preserve"> </v>
      </c>
      <c r="E561" s="1" t="str">
        <f t="shared" si="163"/>
        <v xml:space="preserve"> </v>
      </c>
      <c r="F561" s="1">
        <f t="shared" si="167"/>
        <v>0</v>
      </c>
      <c r="G561" s="1" t="str">
        <f t="shared" si="175"/>
        <v xml:space="preserve"> </v>
      </c>
      <c r="H561" s="42" t="str">
        <f t="shared" si="168"/>
        <v xml:space="preserve"> </v>
      </c>
      <c r="I561" s="1" t="str">
        <f t="shared" si="164"/>
        <v xml:space="preserve"> </v>
      </c>
      <c r="J561" s="1" t="str">
        <f t="shared" si="165"/>
        <v xml:space="preserve"> </v>
      </c>
      <c r="K561" s="1" t="str">
        <f t="shared" si="166"/>
        <v xml:space="preserve"> </v>
      </c>
      <c r="L561" s="7"/>
      <c r="M561">
        <f t="shared" si="169"/>
        <v>0</v>
      </c>
      <c r="N561">
        <f t="shared" si="170"/>
        <v>0</v>
      </c>
      <c r="O561">
        <f t="shared" si="171"/>
        <v>0</v>
      </c>
      <c r="P561" s="1">
        <f t="shared" si="172"/>
        <v>0</v>
      </c>
      <c r="Q561" s="22">
        <f t="shared" si="176"/>
        <v>0</v>
      </c>
      <c r="R561" s="19">
        <f t="shared" si="173"/>
        <v>0</v>
      </c>
      <c r="S561" s="1">
        <f t="shared" si="177"/>
        <v>0</v>
      </c>
      <c r="T561" s="1">
        <f t="shared" si="178"/>
        <v>0</v>
      </c>
      <c r="U561" s="42" t="str">
        <f t="shared" si="174"/>
        <v xml:space="preserve"> </v>
      </c>
      <c r="Z561" s="14"/>
    </row>
    <row r="562" spans="1:26" ht="15.75" x14ac:dyDescent="0.25">
      <c r="A562" s="3">
        <v>559</v>
      </c>
      <c r="B562" s="4">
        <f t="shared" si="160"/>
        <v>559</v>
      </c>
      <c r="C562" s="1" t="str">
        <f t="shared" si="161"/>
        <v xml:space="preserve"> </v>
      </c>
      <c r="D562" t="str">
        <f t="shared" si="162"/>
        <v xml:space="preserve"> </v>
      </c>
      <c r="E562" s="1" t="str">
        <f t="shared" si="163"/>
        <v xml:space="preserve"> </v>
      </c>
      <c r="F562" s="1">
        <f t="shared" si="167"/>
        <v>0</v>
      </c>
      <c r="G562" s="1" t="str">
        <f t="shared" si="175"/>
        <v xml:space="preserve"> </v>
      </c>
      <c r="H562" s="42" t="str">
        <f t="shared" si="168"/>
        <v xml:space="preserve"> </v>
      </c>
      <c r="I562" s="1" t="str">
        <f t="shared" si="164"/>
        <v xml:space="preserve"> </v>
      </c>
      <c r="J562" s="1" t="str">
        <f t="shared" si="165"/>
        <v xml:space="preserve"> </v>
      </c>
      <c r="K562" s="1" t="str">
        <f t="shared" si="166"/>
        <v xml:space="preserve"> </v>
      </c>
      <c r="L562" s="7"/>
      <c r="M562">
        <f t="shared" si="169"/>
        <v>0</v>
      </c>
      <c r="N562">
        <f t="shared" si="170"/>
        <v>0</v>
      </c>
      <c r="O562">
        <f t="shared" si="171"/>
        <v>0</v>
      </c>
      <c r="P562" s="1">
        <f t="shared" si="172"/>
        <v>0</v>
      </c>
      <c r="Q562" s="22">
        <f t="shared" si="176"/>
        <v>0</v>
      </c>
      <c r="R562" s="19">
        <f t="shared" si="173"/>
        <v>0</v>
      </c>
      <c r="S562" s="1">
        <f t="shared" si="177"/>
        <v>0</v>
      </c>
      <c r="T562" s="1">
        <f t="shared" si="178"/>
        <v>0</v>
      </c>
      <c r="U562" s="42" t="str">
        <f t="shared" si="174"/>
        <v xml:space="preserve"> </v>
      </c>
      <c r="Z562" s="14"/>
    </row>
    <row r="563" spans="1:26" ht="15.75" x14ac:dyDescent="0.25">
      <c r="A563" s="3">
        <v>560</v>
      </c>
      <c r="B563" s="4">
        <f t="shared" si="160"/>
        <v>560</v>
      </c>
      <c r="C563" s="1" t="str">
        <f t="shared" si="161"/>
        <v xml:space="preserve"> </v>
      </c>
      <c r="D563" t="str">
        <f t="shared" si="162"/>
        <v xml:space="preserve"> </v>
      </c>
      <c r="E563" s="1" t="str">
        <f t="shared" si="163"/>
        <v xml:space="preserve"> </v>
      </c>
      <c r="F563" s="1">
        <f t="shared" si="167"/>
        <v>0</v>
      </c>
      <c r="G563" s="1" t="str">
        <f t="shared" si="175"/>
        <v xml:space="preserve"> </v>
      </c>
      <c r="H563" s="42" t="str">
        <f t="shared" si="168"/>
        <v xml:space="preserve"> </v>
      </c>
      <c r="I563" s="1" t="str">
        <f t="shared" si="164"/>
        <v xml:space="preserve"> </v>
      </c>
      <c r="J563" s="1" t="str">
        <f t="shared" si="165"/>
        <v xml:space="preserve"> </v>
      </c>
      <c r="K563" s="1" t="str">
        <f t="shared" si="166"/>
        <v xml:space="preserve"> </v>
      </c>
      <c r="L563" s="7"/>
      <c r="M563">
        <f t="shared" si="169"/>
        <v>0</v>
      </c>
      <c r="N563">
        <f t="shared" si="170"/>
        <v>0</v>
      </c>
      <c r="O563">
        <f t="shared" si="171"/>
        <v>0</v>
      </c>
      <c r="P563" s="1">
        <f t="shared" si="172"/>
        <v>0</v>
      </c>
      <c r="Q563" s="22">
        <f t="shared" si="176"/>
        <v>0</v>
      </c>
      <c r="R563" s="19">
        <f t="shared" si="173"/>
        <v>0</v>
      </c>
      <c r="S563" s="1">
        <f t="shared" si="177"/>
        <v>0</v>
      </c>
      <c r="T563" s="1">
        <f t="shared" si="178"/>
        <v>0</v>
      </c>
      <c r="U563" s="42" t="str">
        <f t="shared" si="174"/>
        <v xml:space="preserve"> </v>
      </c>
      <c r="Z563" s="14"/>
    </row>
    <row r="564" spans="1:26" ht="15.75" x14ac:dyDescent="0.25">
      <c r="A564" s="3">
        <v>561</v>
      </c>
      <c r="B564" s="4">
        <f t="shared" si="160"/>
        <v>561</v>
      </c>
      <c r="C564" s="1" t="str">
        <f t="shared" si="161"/>
        <v xml:space="preserve"> </v>
      </c>
      <c r="D564" t="str">
        <f t="shared" si="162"/>
        <v xml:space="preserve"> </v>
      </c>
      <c r="E564" s="1" t="str">
        <f t="shared" si="163"/>
        <v xml:space="preserve"> </v>
      </c>
      <c r="F564" s="1">
        <f t="shared" si="167"/>
        <v>0</v>
      </c>
      <c r="G564" s="1" t="str">
        <f t="shared" si="175"/>
        <v xml:space="preserve"> </v>
      </c>
      <c r="H564" s="42" t="str">
        <f t="shared" si="168"/>
        <v xml:space="preserve"> </v>
      </c>
      <c r="I564" s="1" t="str">
        <f t="shared" si="164"/>
        <v xml:space="preserve"> </v>
      </c>
      <c r="J564" s="1" t="str">
        <f t="shared" si="165"/>
        <v xml:space="preserve"> </v>
      </c>
      <c r="K564" s="1" t="str">
        <f t="shared" si="166"/>
        <v xml:space="preserve"> </v>
      </c>
      <c r="L564" s="7"/>
      <c r="M564">
        <f t="shared" si="169"/>
        <v>0</v>
      </c>
      <c r="N564">
        <f t="shared" si="170"/>
        <v>0</v>
      </c>
      <c r="O564">
        <f t="shared" si="171"/>
        <v>0</v>
      </c>
      <c r="P564" s="1">
        <f t="shared" si="172"/>
        <v>0</v>
      </c>
      <c r="Q564" s="22">
        <f t="shared" si="176"/>
        <v>0</v>
      </c>
      <c r="R564" s="19">
        <f t="shared" si="173"/>
        <v>0</v>
      </c>
      <c r="S564" s="1">
        <f t="shared" si="177"/>
        <v>0</v>
      </c>
      <c r="T564" s="1">
        <f t="shared" si="178"/>
        <v>0</v>
      </c>
      <c r="U564" s="42" t="str">
        <f t="shared" si="174"/>
        <v xml:space="preserve"> </v>
      </c>
      <c r="Z564" s="14"/>
    </row>
    <row r="565" spans="1:26" ht="15.75" x14ac:dyDescent="0.25">
      <c r="A565" s="3">
        <v>562</v>
      </c>
      <c r="B565" s="4">
        <f t="shared" si="160"/>
        <v>562</v>
      </c>
      <c r="C565" s="1" t="str">
        <f t="shared" si="161"/>
        <v xml:space="preserve"> </v>
      </c>
      <c r="D565" t="str">
        <f t="shared" si="162"/>
        <v xml:space="preserve"> </v>
      </c>
      <c r="E565" s="1" t="str">
        <f t="shared" si="163"/>
        <v xml:space="preserve"> </v>
      </c>
      <c r="F565" s="1">
        <f t="shared" si="167"/>
        <v>0</v>
      </c>
      <c r="G565" s="1" t="str">
        <f t="shared" si="175"/>
        <v xml:space="preserve"> </v>
      </c>
      <c r="H565" s="42" t="str">
        <f t="shared" si="168"/>
        <v xml:space="preserve"> </v>
      </c>
      <c r="I565" s="1" t="str">
        <f t="shared" si="164"/>
        <v xml:space="preserve"> </v>
      </c>
      <c r="J565" s="1" t="str">
        <f t="shared" si="165"/>
        <v xml:space="preserve"> </v>
      </c>
      <c r="K565" s="1" t="str">
        <f t="shared" si="166"/>
        <v xml:space="preserve"> </v>
      </c>
      <c r="L565" s="7"/>
      <c r="M565">
        <f t="shared" si="169"/>
        <v>0</v>
      </c>
      <c r="N565">
        <f t="shared" si="170"/>
        <v>0</v>
      </c>
      <c r="O565">
        <f t="shared" si="171"/>
        <v>0</v>
      </c>
      <c r="P565" s="1">
        <f t="shared" si="172"/>
        <v>0</v>
      </c>
      <c r="Q565" s="22">
        <f t="shared" si="176"/>
        <v>0</v>
      </c>
      <c r="R565" s="19">
        <f t="shared" si="173"/>
        <v>0</v>
      </c>
      <c r="S565" s="1">
        <f t="shared" si="177"/>
        <v>0</v>
      </c>
      <c r="T565" s="1">
        <f t="shared" si="178"/>
        <v>0</v>
      </c>
      <c r="U565" s="42" t="str">
        <f t="shared" si="174"/>
        <v xml:space="preserve"> </v>
      </c>
      <c r="Z565" s="14"/>
    </row>
    <row r="566" spans="1:26" ht="15.75" x14ac:dyDescent="0.25">
      <c r="A566" s="3">
        <v>563</v>
      </c>
      <c r="B566" s="4">
        <f t="shared" si="160"/>
        <v>563</v>
      </c>
      <c r="C566" s="1" t="str">
        <f t="shared" si="161"/>
        <v xml:space="preserve"> </v>
      </c>
      <c r="D566" t="str">
        <f t="shared" si="162"/>
        <v xml:space="preserve"> </v>
      </c>
      <c r="E566" s="1" t="str">
        <f t="shared" si="163"/>
        <v xml:space="preserve"> </v>
      </c>
      <c r="F566" s="1">
        <f t="shared" si="167"/>
        <v>0</v>
      </c>
      <c r="G566" s="1" t="str">
        <f t="shared" si="175"/>
        <v xml:space="preserve"> </v>
      </c>
      <c r="H566" s="42" t="str">
        <f t="shared" si="168"/>
        <v xml:space="preserve"> </v>
      </c>
      <c r="I566" s="1" t="str">
        <f t="shared" si="164"/>
        <v xml:space="preserve"> </v>
      </c>
      <c r="J566" s="1" t="str">
        <f t="shared" si="165"/>
        <v xml:space="preserve"> </v>
      </c>
      <c r="K566" s="1" t="str">
        <f t="shared" si="166"/>
        <v xml:space="preserve"> </v>
      </c>
      <c r="L566" s="7"/>
      <c r="M566">
        <f t="shared" si="169"/>
        <v>0</v>
      </c>
      <c r="N566">
        <f t="shared" si="170"/>
        <v>0</v>
      </c>
      <c r="O566">
        <f t="shared" si="171"/>
        <v>0</v>
      </c>
      <c r="P566" s="1">
        <f t="shared" si="172"/>
        <v>0</v>
      </c>
      <c r="Q566" s="22">
        <f t="shared" si="176"/>
        <v>0</v>
      </c>
      <c r="R566" s="19">
        <f t="shared" si="173"/>
        <v>0</v>
      </c>
      <c r="S566" s="1">
        <f t="shared" si="177"/>
        <v>0</v>
      </c>
      <c r="T566" s="1">
        <f t="shared" si="178"/>
        <v>0</v>
      </c>
      <c r="U566" s="42" t="str">
        <f t="shared" si="174"/>
        <v xml:space="preserve"> </v>
      </c>
      <c r="Z566" s="14"/>
    </row>
    <row r="567" spans="1:26" ht="15.75" x14ac:dyDescent="0.25">
      <c r="A567" s="3">
        <v>564</v>
      </c>
      <c r="B567" s="4">
        <f t="shared" si="160"/>
        <v>564</v>
      </c>
      <c r="C567" s="1" t="str">
        <f t="shared" si="161"/>
        <v xml:space="preserve"> </v>
      </c>
      <c r="D567" t="str">
        <f t="shared" si="162"/>
        <v xml:space="preserve"> </v>
      </c>
      <c r="E567" s="1" t="str">
        <f t="shared" si="163"/>
        <v xml:space="preserve"> </v>
      </c>
      <c r="F567" s="1">
        <f t="shared" si="167"/>
        <v>0</v>
      </c>
      <c r="G567" s="1" t="str">
        <f t="shared" si="175"/>
        <v xml:space="preserve"> </v>
      </c>
      <c r="H567" s="42" t="str">
        <f t="shared" si="168"/>
        <v xml:space="preserve"> </v>
      </c>
      <c r="I567" s="1" t="str">
        <f t="shared" si="164"/>
        <v xml:space="preserve"> </v>
      </c>
      <c r="J567" s="1" t="str">
        <f t="shared" si="165"/>
        <v xml:space="preserve"> </v>
      </c>
      <c r="K567" s="1" t="str">
        <f t="shared" si="166"/>
        <v xml:space="preserve"> </v>
      </c>
      <c r="L567" s="7"/>
      <c r="M567">
        <f t="shared" si="169"/>
        <v>0</v>
      </c>
      <c r="N567">
        <f t="shared" si="170"/>
        <v>0</v>
      </c>
      <c r="O567">
        <f t="shared" si="171"/>
        <v>0</v>
      </c>
      <c r="P567" s="1">
        <f t="shared" si="172"/>
        <v>0</v>
      </c>
      <c r="Q567" s="22">
        <f t="shared" si="176"/>
        <v>0</v>
      </c>
      <c r="R567" s="19">
        <f t="shared" si="173"/>
        <v>0</v>
      </c>
      <c r="S567" s="1">
        <f t="shared" si="177"/>
        <v>0</v>
      </c>
      <c r="T567" s="1">
        <f t="shared" si="178"/>
        <v>0</v>
      </c>
      <c r="U567" s="42" t="str">
        <f t="shared" si="174"/>
        <v xml:space="preserve"> </v>
      </c>
      <c r="Z567" s="14"/>
    </row>
    <row r="568" spans="1:26" ht="15.75" x14ac:dyDescent="0.25">
      <c r="A568" s="3">
        <v>565</v>
      </c>
      <c r="B568" s="4">
        <f t="shared" si="160"/>
        <v>565</v>
      </c>
      <c r="C568" s="1" t="str">
        <f t="shared" si="161"/>
        <v xml:space="preserve"> </v>
      </c>
      <c r="D568" t="str">
        <f t="shared" si="162"/>
        <v xml:space="preserve"> </v>
      </c>
      <c r="E568" s="1" t="str">
        <f t="shared" si="163"/>
        <v xml:space="preserve"> </v>
      </c>
      <c r="F568" s="1">
        <f t="shared" si="167"/>
        <v>0</v>
      </c>
      <c r="G568" s="1" t="str">
        <f t="shared" si="175"/>
        <v xml:space="preserve"> </v>
      </c>
      <c r="H568" s="42" t="str">
        <f t="shared" si="168"/>
        <v xml:space="preserve"> </v>
      </c>
      <c r="I568" s="1" t="str">
        <f t="shared" si="164"/>
        <v xml:space="preserve"> </v>
      </c>
      <c r="J568" s="1" t="str">
        <f t="shared" si="165"/>
        <v xml:space="preserve"> </v>
      </c>
      <c r="K568" s="1" t="str">
        <f t="shared" si="166"/>
        <v xml:space="preserve"> </v>
      </c>
      <c r="L568" s="7"/>
      <c r="M568">
        <f t="shared" si="169"/>
        <v>0</v>
      </c>
      <c r="N568">
        <f t="shared" si="170"/>
        <v>0</v>
      </c>
      <c r="O568">
        <f t="shared" si="171"/>
        <v>0</v>
      </c>
      <c r="P568" s="1">
        <f t="shared" si="172"/>
        <v>0</v>
      </c>
      <c r="Q568" s="22">
        <f t="shared" si="176"/>
        <v>0</v>
      </c>
      <c r="R568" s="19">
        <f t="shared" si="173"/>
        <v>0</v>
      </c>
      <c r="S568" s="1">
        <f t="shared" si="177"/>
        <v>0</v>
      </c>
      <c r="T568" s="1">
        <f t="shared" si="178"/>
        <v>0</v>
      </c>
      <c r="U568" s="42" t="str">
        <f t="shared" si="174"/>
        <v xml:space="preserve"> </v>
      </c>
      <c r="Z568" s="14"/>
    </row>
    <row r="569" spans="1:26" ht="15.75" x14ac:dyDescent="0.25">
      <c r="A569" s="3">
        <v>566</v>
      </c>
      <c r="B569" s="4">
        <f t="shared" si="160"/>
        <v>566</v>
      </c>
      <c r="C569" s="1" t="str">
        <f t="shared" si="161"/>
        <v xml:space="preserve"> </v>
      </c>
      <c r="D569" t="str">
        <f t="shared" si="162"/>
        <v xml:space="preserve"> </v>
      </c>
      <c r="E569" s="1" t="str">
        <f t="shared" si="163"/>
        <v xml:space="preserve"> </v>
      </c>
      <c r="F569" s="1">
        <f t="shared" si="167"/>
        <v>0</v>
      </c>
      <c r="G569" s="1" t="str">
        <f t="shared" si="175"/>
        <v xml:space="preserve"> </v>
      </c>
      <c r="H569" s="42" t="str">
        <f t="shared" si="168"/>
        <v xml:space="preserve"> </v>
      </c>
      <c r="I569" s="1" t="str">
        <f t="shared" si="164"/>
        <v xml:space="preserve"> </v>
      </c>
      <c r="J569" s="1" t="str">
        <f t="shared" si="165"/>
        <v xml:space="preserve"> </v>
      </c>
      <c r="K569" s="1" t="str">
        <f t="shared" si="166"/>
        <v xml:space="preserve"> </v>
      </c>
      <c r="L569" s="7"/>
      <c r="M569">
        <f t="shared" si="169"/>
        <v>0</v>
      </c>
      <c r="N569">
        <f t="shared" si="170"/>
        <v>0</v>
      </c>
      <c r="O569">
        <f t="shared" si="171"/>
        <v>0</v>
      </c>
      <c r="P569" s="1">
        <f t="shared" si="172"/>
        <v>0</v>
      </c>
      <c r="Q569" s="22">
        <f t="shared" si="176"/>
        <v>0</v>
      </c>
      <c r="R569" s="19">
        <f t="shared" si="173"/>
        <v>0</v>
      </c>
      <c r="S569" s="1">
        <f t="shared" si="177"/>
        <v>0</v>
      </c>
      <c r="T569" s="1">
        <f t="shared" si="178"/>
        <v>0</v>
      </c>
      <c r="U569" s="42" t="str">
        <f t="shared" si="174"/>
        <v xml:space="preserve"> </v>
      </c>
      <c r="Z569" s="14"/>
    </row>
    <row r="570" spans="1:26" ht="15.75" x14ac:dyDescent="0.25">
      <c r="A570" s="3">
        <v>567</v>
      </c>
      <c r="B570" s="4">
        <f t="shared" si="160"/>
        <v>567</v>
      </c>
      <c r="C570" s="1" t="str">
        <f t="shared" si="161"/>
        <v xml:space="preserve"> </v>
      </c>
      <c r="D570" t="str">
        <f t="shared" si="162"/>
        <v xml:space="preserve"> </v>
      </c>
      <c r="E570" s="1" t="str">
        <f t="shared" si="163"/>
        <v xml:space="preserve"> </v>
      </c>
      <c r="F570" s="1">
        <f t="shared" si="167"/>
        <v>0</v>
      </c>
      <c r="G570" s="1" t="str">
        <f t="shared" si="175"/>
        <v xml:space="preserve"> </v>
      </c>
      <c r="H570" s="42" t="str">
        <f t="shared" si="168"/>
        <v xml:space="preserve"> </v>
      </c>
      <c r="I570" s="1" t="str">
        <f t="shared" si="164"/>
        <v xml:space="preserve"> </v>
      </c>
      <c r="J570" s="1" t="str">
        <f t="shared" si="165"/>
        <v xml:space="preserve"> </v>
      </c>
      <c r="K570" s="1" t="str">
        <f t="shared" si="166"/>
        <v xml:space="preserve"> </v>
      </c>
      <c r="L570" s="7"/>
      <c r="M570">
        <f t="shared" si="169"/>
        <v>0</v>
      </c>
      <c r="N570">
        <f t="shared" si="170"/>
        <v>0</v>
      </c>
      <c r="O570">
        <f t="shared" si="171"/>
        <v>0</v>
      </c>
      <c r="P570" s="1">
        <f t="shared" si="172"/>
        <v>0</v>
      </c>
      <c r="Q570" s="22">
        <f t="shared" si="176"/>
        <v>0</v>
      </c>
      <c r="R570" s="19">
        <f t="shared" si="173"/>
        <v>0</v>
      </c>
      <c r="S570" s="1">
        <f t="shared" si="177"/>
        <v>0</v>
      </c>
      <c r="T570" s="1">
        <f t="shared" si="178"/>
        <v>0</v>
      </c>
      <c r="U570" s="42" t="str">
        <f t="shared" si="174"/>
        <v xml:space="preserve"> </v>
      </c>
      <c r="Z570" s="14"/>
    </row>
    <row r="571" spans="1:26" ht="15.75" x14ac:dyDescent="0.25">
      <c r="A571" s="3">
        <v>568</v>
      </c>
      <c r="B571" s="4">
        <f t="shared" si="160"/>
        <v>568</v>
      </c>
      <c r="C571" s="1" t="str">
        <f t="shared" si="161"/>
        <v xml:space="preserve"> </v>
      </c>
      <c r="D571" t="str">
        <f t="shared" si="162"/>
        <v xml:space="preserve"> </v>
      </c>
      <c r="E571" s="1" t="str">
        <f t="shared" si="163"/>
        <v xml:space="preserve"> </v>
      </c>
      <c r="F571" s="1">
        <f t="shared" si="167"/>
        <v>0</v>
      </c>
      <c r="G571" s="1" t="str">
        <f t="shared" si="175"/>
        <v xml:space="preserve"> </v>
      </c>
      <c r="H571" s="42" t="str">
        <f t="shared" si="168"/>
        <v xml:space="preserve"> </v>
      </c>
      <c r="I571" s="1" t="str">
        <f t="shared" si="164"/>
        <v xml:space="preserve"> </v>
      </c>
      <c r="J571" s="1" t="str">
        <f t="shared" si="165"/>
        <v xml:space="preserve"> </v>
      </c>
      <c r="K571" s="1" t="str">
        <f t="shared" si="166"/>
        <v xml:space="preserve"> </v>
      </c>
      <c r="L571" s="7"/>
      <c r="M571">
        <f t="shared" si="169"/>
        <v>0</v>
      </c>
      <c r="N571">
        <f t="shared" si="170"/>
        <v>0</v>
      </c>
      <c r="O571">
        <f t="shared" si="171"/>
        <v>0</v>
      </c>
      <c r="P571" s="1">
        <f t="shared" si="172"/>
        <v>0</v>
      </c>
      <c r="Q571" s="22">
        <f t="shared" si="176"/>
        <v>0</v>
      </c>
      <c r="R571" s="19">
        <f t="shared" si="173"/>
        <v>0</v>
      </c>
      <c r="S571" s="1">
        <f t="shared" si="177"/>
        <v>0</v>
      </c>
      <c r="T571" s="1">
        <f t="shared" si="178"/>
        <v>0</v>
      </c>
      <c r="U571" s="42" t="str">
        <f t="shared" si="174"/>
        <v xml:space="preserve"> </v>
      </c>
      <c r="Z571" s="14"/>
    </row>
    <row r="572" spans="1:26" ht="15.75" x14ac:dyDescent="0.25">
      <c r="A572" s="3">
        <v>569</v>
      </c>
      <c r="B572" s="4">
        <f t="shared" si="160"/>
        <v>569</v>
      </c>
      <c r="C572" s="1" t="str">
        <f t="shared" si="161"/>
        <v xml:space="preserve"> </v>
      </c>
      <c r="D572" t="str">
        <f t="shared" si="162"/>
        <v xml:space="preserve"> </v>
      </c>
      <c r="E572" s="1" t="str">
        <f t="shared" si="163"/>
        <v xml:space="preserve"> </v>
      </c>
      <c r="F572" s="1">
        <f t="shared" si="167"/>
        <v>0</v>
      </c>
      <c r="G572" s="1" t="str">
        <f t="shared" si="175"/>
        <v xml:space="preserve"> </v>
      </c>
      <c r="H572" s="42" t="str">
        <f t="shared" si="168"/>
        <v xml:space="preserve"> </v>
      </c>
      <c r="I572" s="1" t="str">
        <f t="shared" si="164"/>
        <v xml:space="preserve"> </v>
      </c>
      <c r="J572" s="1" t="str">
        <f t="shared" si="165"/>
        <v xml:space="preserve"> </v>
      </c>
      <c r="K572" s="1" t="str">
        <f t="shared" si="166"/>
        <v xml:space="preserve"> </v>
      </c>
      <c r="L572" s="7"/>
      <c r="M572">
        <f t="shared" si="169"/>
        <v>0</v>
      </c>
      <c r="N572">
        <f t="shared" si="170"/>
        <v>0</v>
      </c>
      <c r="O572">
        <f t="shared" si="171"/>
        <v>0</v>
      </c>
      <c r="P572" s="1">
        <f t="shared" si="172"/>
        <v>0</v>
      </c>
      <c r="Q572" s="22">
        <f t="shared" si="176"/>
        <v>0</v>
      </c>
      <c r="R572" s="19">
        <f t="shared" si="173"/>
        <v>0</v>
      </c>
      <c r="S572" s="1">
        <f t="shared" si="177"/>
        <v>0</v>
      </c>
      <c r="T572" s="1">
        <f t="shared" si="178"/>
        <v>0</v>
      </c>
      <c r="U572" s="42" t="str">
        <f t="shared" si="174"/>
        <v xml:space="preserve"> </v>
      </c>
      <c r="Z572" s="14"/>
    </row>
    <row r="573" spans="1:26" ht="15.75" x14ac:dyDescent="0.25">
      <c r="A573" s="3">
        <v>570</v>
      </c>
      <c r="B573" s="4">
        <f t="shared" si="160"/>
        <v>570</v>
      </c>
      <c r="C573" s="1" t="str">
        <f t="shared" si="161"/>
        <v xml:space="preserve"> </v>
      </c>
      <c r="D573" t="str">
        <f t="shared" si="162"/>
        <v xml:space="preserve"> </v>
      </c>
      <c r="E573" s="1" t="str">
        <f t="shared" si="163"/>
        <v xml:space="preserve"> </v>
      </c>
      <c r="F573" s="1">
        <f t="shared" si="167"/>
        <v>0</v>
      </c>
      <c r="G573" s="1" t="str">
        <f t="shared" si="175"/>
        <v xml:space="preserve"> </v>
      </c>
      <c r="H573" s="42" t="str">
        <f t="shared" si="168"/>
        <v xml:space="preserve"> </v>
      </c>
      <c r="I573" s="1" t="str">
        <f t="shared" si="164"/>
        <v xml:space="preserve"> </v>
      </c>
      <c r="J573" s="1" t="str">
        <f t="shared" si="165"/>
        <v xml:space="preserve"> </v>
      </c>
      <c r="K573" s="1" t="str">
        <f t="shared" si="166"/>
        <v xml:space="preserve"> </v>
      </c>
      <c r="L573" s="7"/>
      <c r="M573">
        <f t="shared" si="169"/>
        <v>0</v>
      </c>
      <c r="N573">
        <f t="shared" si="170"/>
        <v>0</v>
      </c>
      <c r="O573">
        <f t="shared" si="171"/>
        <v>0</v>
      </c>
      <c r="P573" s="1">
        <f t="shared" si="172"/>
        <v>0</v>
      </c>
      <c r="Q573" s="22">
        <f t="shared" si="176"/>
        <v>0</v>
      </c>
      <c r="R573" s="19">
        <f t="shared" si="173"/>
        <v>0</v>
      </c>
      <c r="S573" s="1">
        <f t="shared" si="177"/>
        <v>0</v>
      </c>
      <c r="T573" s="1">
        <f t="shared" si="178"/>
        <v>0</v>
      </c>
      <c r="U573" s="42" t="str">
        <f t="shared" si="174"/>
        <v xml:space="preserve"> </v>
      </c>
      <c r="Z573" s="14"/>
    </row>
    <row r="574" spans="1:26" ht="15.75" x14ac:dyDescent="0.25">
      <c r="A574" s="3">
        <v>571</v>
      </c>
      <c r="B574" s="4">
        <f t="shared" si="160"/>
        <v>571</v>
      </c>
      <c r="C574" s="1" t="str">
        <f t="shared" si="161"/>
        <v xml:space="preserve"> </v>
      </c>
      <c r="D574" t="str">
        <f t="shared" si="162"/>
        <v xml:space="preserve"> </v>
      </c>
      <c r="E574" s="1" t="str">
        <f t="shared" si="163"/>
        <v xml:space="preserve"> </v>
      </c>
      <c r="F574" s="1">
        <f t="shared" si="167"/>
        <v>0</v>
      </c>
      <c r="G574" s="1" t="str">
        <f t="shared" si="175"/>
        <v xml:space="preserve"> </v>
      </c>
      <c r="H574" s="42" t="str">
        <f t="shared" si="168"/>
        <v xml:space="preserve"> </v>
      </c>
      <c r="I574" s="1" t="str">
        <f t="shared" si="164"/>
        <v xml:space="preserve"> </v>
      </c>
      <c r="J574" s="1" t="str">
        <f t="shared" si="165"/>
        <v xml:space="preserve"> </v>
      </c>
      <c r="K574" s="1" t="str">
        <f t="shared" si="166"/>
        <v xml:space="preserve"> </v>
      </c>
      <c r="L574" s="7"/>
      <c r="M574">
        <f t="shared" si="169"/>
        <v>0</v>
      </c>
      <c r="N574">
        <f t="shared" si="170"/>
        <v>0</v>
      </c>
      <c r="O574">
        <f t="shared" si="171"/>
        <v>0</v>
      </c>
      <c r="P574" s="1">
        <f t="shared" si="172"/>
        <v>0</v>
      </c>
      <c r="Q574" s="22">
        <f t="shared" si="176"/>
        <v>0</v>
      </c>
      <c r="R574" s="19">
        <f t="shared" si="173"/>
        <v>0</v>
      </c>
      <c r="S574" s="1">
        <f t="shared" si="177"/>
        <v>0</v>
      </c>
      <c r="T574" s="1">
        <f t="shared" si="178"/>
        <v>0</v>
      </c>
      <c r="U574" s="42" t="str">
        <f t="shared" si="174"/>
        <v xml:space="preserve"> </v>
      </c>
      <c r="Z574" s="14"/>
    </row>
    <row r="575" spans="1:26" ht="15.75" x14ac:dyDescent="0.25">
      <c r="A575" s="3">
        <v>572</v>
      </c>
      <c r="B575" s="4">
        <f t="shared" si="160"/>
        <v>572</v>
      </c>
      <c r="C575" s="1" t="str">
        <f t="shared" si="161"/>
        <v xml:space="preserve"> </v>
      </c>
      <c r="D575" t="str">
        <f t="shared" si="162"/>
        <v xml:space="preserve"> </v>
      </c>
      <c r="E575" s="1" t="str">
        <f t="shared" si="163"/>
        <v xml:space="preserve"> </v>
      </c>
      <c r="F575" s="1">
        <f t="shared" si="167"/>
        <v>0</v>
      </c>
      <c r="G575" s="1" t="str">
        <f t="shared" si="175"/>
        <v xml:space="preserve"> </v>
      </c>
      <c r="H575" s="42" t="str">
        <f t="shared" si="168"/>
        <v xml:space="preserve"> </v>
      </c>
      <c r="I575" s="1" t="str">
        <f t="shared" si="164"/>
        <v xml:space="preserve"> </v>
      </c>
      <c r="J575" s="1" t="str">
        <f t="shared" si="165"/>
        <v xml:space="preserve"> </v>
      </c>
      <c r="K575" s="1" t="str">
        <f t="shared" si="166"/>
        <v xml:space="preserve"> </v>
      </c>
      <c r="L575" s="7"/>
      <c r="M575">
        <f t="shared" si="169"/>
        <v>0</v>
      </c>
      <c r="N575">
        <f t="shared" si="170"/>
        <v>0</v>
      </c>
      <c r="O575">
        <f t="shared" si="171"/>
        <v>0</v>
      </c>
      <c r="P575" s="1">
        <f t="shared" si="172"/>
        <v>0</v>
      </c>
      <c r="Q575" s="22">
        <f t="shared" si="176"/>
        <v>0</v>
      </c>
      <c r="R575" s="19">
        <f t="shared" si="173"/>
        <v>0</v>
      </c>
      <c r="S575" s="1">
        <f t="shared" si="177"/>
        <v>0</v>
      </c>
      <c r="T575" s="1">
        <f t="shared" si="178"/>
        <v>0</v>
      </c>
      <c r="U575" s="42" t="str">
        <f t="shared" si="174"/>
        <v xml:space="preserve"> </v>
      </c>
      <c r="Z575" s="14"/>
    </row>
    <row r="576" spans="1:26" ht="15.75" x14ac:dyDescent="0.25">
      <c r="A576" s="3">
        <v>573</v>
      </c>
      <c r="B576" s="4">
        <f t="shared" si="160"/>
        <v>573</v>
      </c>
      <c r="C576" s="1" t="str">
        <f t="shared" si="161"/>
        <v xml:space="preserve"> </v>
      </c>
      <c r="D576" t="str">
        <f t="shared" si="162"/>
        <v xml:space="preserve"> </v>
      </c>
      <c r="E576" s="1" t="str">
        <f t="shared" si="163"/>
        <v xml:space="preserve"> </v>
      </c>
      <c r="F576" s="1">
        <f t="shared" si="167"/>
        <v>0</v>
      </c>
      <c r="G576" s="1" t="str">
        <f t="shared" si="175"/>
        <v xml:space="preserve"> </v>
      </c>
      <c r="H576" s="42" t="str">
        <f t="shared" si="168"/>
        <v xml:space="preserve"> </v>
      </c>
      <c r="I576" s="1" t="str">
        <f t="shared" si="164"/>
        <v xml:space="preserve"> </v>
      </c>
      <c r="J576" s="1" t="str">
        <f t="shared" si="165"/>
        <v xml:space="preserve"> </v>
      </c>
      <c r="K576" s="1" t="str">
        <f t="shared" si="166"/>
        <v xml:space="preserve"> </v>
      </c>
      <c r="L576" s="7"/>
      <c r="M576">
        <f t="shared" si="169"/>
        <v>0</v>
      </c>
      <c r="N576">
        <f t="shared" si="170"/>
        <v>0</v>
      </c>
      <c r="O576">
        <f t="shared" si="171"/>
        <v>0</v>
      </c>
      <c r="P576" s="1">
        <f t="shared" si="172"/>
        <v>0</v>
      </c>
      <c r="Q576" s="22">
        <f t="shared" si="176"/>
        <v>0</v>
      </c>
      <c r="R576" s="19">
        <f t="shared" si="173"/>
        <v>0</v>
      </c>
      <c r="S576" s="1">
        <f t="shared" si="177"/>
        <v>0</v>
      </c>
      <c r="T576" s="1">
        <f t="shared" si="178"/>
        <v>0</v>
      </c>
      <c r="U576" s="42" t="str">
        <f t="shared" si="174"/>
        <v xml:space="preserve"> </v>
      </c>
      <c r="Z576" s="14"/>
    </row>
    <row r="577" spans="1:26" ht="15.75" x14ac:dyDescent="0.25">
      <c r="A577" s="3">
        <v>574</v>
      </c>
      <c r="B577" s="4">
        <f t="shared" si="160"/>
        <v>574</v>
      </c>
      <c r="C577" s="1" t="str">
        <f t="shared" si="161"/>
        <v xml:space="preserve"> </v>
      </c>
      <c r="D577" t="str">
        <f t="shared" si="162"/>
        <v xml:space="preserve"> </v>
      </c>
      <c r="E577" s="1" t="str">
        <f t="shared" si="163"/>
        <v xml:space="preserve"> </v>
      </c>
      <c r="F577" s="1">
        <f t="shared" si="167"/>
        <v>0</v>
      </c>
      <c r="G577" s="1" t="str">
        <f t="shared" si="175"/>
        <v xml:space="preserve"> </v>
      </c>
      <c r="H577" s="42" t="str">
        <f t="shared" si="168"/>
        <v xml:space="preserve"> </v>
      </c>
      <c r="I577" s="1" t="str">
        <f t="shared" si="164"/>
        <v xml:space="preserve"> </v>
      </c>
      <c r="J577" s="1" t="str">
        <f t="shared" si="165"/>
        <v xml:space="preserve"> </v>
      </c>
      <c r="K577" s="1" t="str">
        <f t="shared" si="166"/>
        <v xml:space="preserve"> </v>
      </c>
      <c r="L577" s="7"/>
      <c r="M577">
        <f t="shared" si="169"/>
        <v>0</v>
      </c>
      <c r="N577">
        <f t="shared" si="170"/>
        <v>0</v>
      </c>
      <c r="O577">
        <f t="shared" si="171"/>
        <v>0</v>
      </c>
      <c r="P577" s="1">
        <f t="shared" si="172"/>
        <v>0</v>
      </c>
      <c r="Q577" s="22">
        <f t="shared" si="176"/>
        <v>0</v>
      </c>
      <c r="R577" s="19">
        <f t="shared" si="173"/>
        <v>0</v>
      </c>
      <c r="S577" s="1">
        <f t="shared" si="177"/>
        <v>0</v>
      </c>
      <c r="T577" s="1">
        <f t="shared" si="178"/>
        <v>0</v>
      </c>
      <c r="U577" s="42" t="str">
        <f t="shared" si="174"/>
        <v xml:space="preserve"> </v>
      </c>
      <c r="Z577" s="14"/>
    </row>
    <row r="578" spans="1:26" ht="15.75" x14ac:dyDescent="0.25">
      <c r="A578" s="3">
        <v>575</v>
      </c>
      <c r="B578" s="4">
        <f t="shared" si="160"/>
        <v>575</v>
      </c>
      <c r="C578" s="1" t="str">
        <f t="shared" si="161"/>
        <v xml:space="preserve"> </v>
      </c>
      <c r="D578" t="str">
        <f t="shared" si="162"/>
        <v xml:space="preserve"> </v>
      </c>
      <c r="E578" s="1" t="str">
        <f t="shared" si="163"/>
        <v xml:space="preserve"> </v>
      </c>
      <c r="F578" s="1">
        <f t="shared" si="167"/>
        <v>0</v>
      </c>
      <c r="G578" s="1" t="str">
        <f t="shared" si="175"/>
        <v xml:space="preserve"> </v>
      </c>
      <c r="H578" s="42" t="str">
        <f t="shared" si="168"/>
        <v xml:space="preserve"> </v>
      </c>
      <c r="I578" s="1" t="str">
        <f t="shared" si="164"/>
        <v xml:space="preserve"> </v>
      </c>
      <c r="J578" s="1" t="str">
        <f t="shared" si="165"/>
        <v xml:space="preserve"> </v>
      </c>
      <c r="K578" s="1" t="str">
        <f t="shared" si="166"/>
        <v xml:space="preserve"> </v>
      </c>
      <c r="L578" s="7"/>
      <c r="M578">
        <f t="shared" si="169"/>
        <v>0</v>
      </c>
      <c r="N578">
        <f t="shared" si="170"/>
        <v>0</v>
      </c>
      <c r="O578">
        <f t="shared" si="171"/>
        <v>0</v>
      </c>
      <c r="P578" s="1">
        <f t="shared" si="172"/>
        <v>0</v>
      </c>
      <c r="Q578" s="22">
        <f t="shared" si="176"/>
        <v>0</v>
      </c>
      <c r="R578" s="19">
        <f t="shared" si="173"/>
        <v>0</v>
      </c>
      <c r="S578" s="1">
        <f t="shared" si="177"/>
        <v>0</v>
      </c>
      <c r="T578" s="1">
        <f t="shared" si="178"/>
        <v>0</v>
      </c>
      <c r="U578" s="42" t="str">
        <f t="shared" si="174"/>
        <v xml:space="preserve"> </v>
      </c>
      <c r="Z578" s="14"/>
    </row>
    <row r="579" spans="1:26" ht="15.75" x14ac:dyDescent="0.25">
      <c r="A579" s="3">
        <v>576</v>
      </c>
      <c r="B579" s="4">
        <f t="shared" si="160"/>
        <v>576</v>
      </c>
      <c r="C579" s="1" t="str">
        <f t="shared" si="161"/>
        <v xml:space="preserve"> </v>
      </c>
      <c r="D579" t="str">
        <f t="shared" si="162"/>
        <v xml:space="preserve"> </v>
      </c>
      <c r="E579" s="1" t="str">
        <f t="shared" si="163"/>
        <v xml:space="preserve"> </v>
      </c>
      <c r="F579" s="1">
        <f t="shared" si="167"/>
        <v>0</v>
      </c>
      <c r="G579" s="1" t="str">
        <f t="shared" si="175"/>
        <v xml:space="preserve"> </v>
      </c>
      <c r="H579" s="42" t="str">
        <f t="shared" si="168"/>
        <v xml:space="preserve"> </v>
      </c>
      <c r="I579" s="1" t="str">
        <f t="shared" si="164"/>
        <v xml:space="preserve"> </v>
      </c>
      <c r="J579" s="1" t="str">
        <f t="shared" si="165"/>
        <v xml:space="preserve"> </v>
      </c>
      <c r="K579" s="1" t="str">
        <f t="shared" si="166"/>
        <v xml:space="preserve"> </v>
      </c>
      <c r="L579" s="7"/>
      <c r="M579">
        <f t="shared" si="169"/>
        <v>0</v>
      </c>
      <c r="N579">
        <f t="shared" si="170"/>
        <v>0</v>
      </c>
      <c r="O579">
        <f t="shared" si="171"/>
        <v>0</v>
      </c>
      <c r="P579" s="1">
        <f t="shared" si="172"/>
        <v>0</v>
      </c>
      <c r="Q579" s="22">
        <f t="shared" si="176"/>
        <v>0</v>
      </c>
      <c r="R579" s="19">
        <f t="shared" si="173"/>
        <v>0</v>
      </c>
      <c r="S579" s="1">
        <f t="shared" si="177"/>
        <v>0</v>
      </c>
      <c r="T579" s="1">
        <f t="shared" si="178"/>
        <v>0</v>
      </c>
      <c r="U579" s="42" t="str">
        <f t="shared" si="174"/>
        <v xml:space="preserve"> </v>
      </c>
      <c r="Z579" s="14"/>
    </row>
    <row r="580" spans="1:26" ht="15.75" x14ac:dyDescent="0.25">
      <c r="A580" s="3">
        <v>577</v>
      </c>
      <c r="B580" s="4">
        <f t="shared" ref="B580:B643" si="179">IF(A580=C580," ",A580)</f>
        <v>577</v>
      </c>
      <c r="C580" s="1" t="str">
        <f t="shared" ref="C580:C643" si="180">_xlfn.IFNA(VLOOKUP(A580,$M$4:$N$1002,2,FALSE)," ")</f>
        <v xml:space="preserve"> </v>
      </c>
      <c r="D580" t="str">
        <f t="shared" ref="D580:D643" si="181">_xlfn.IFNA(VLOOKUP(C580,$N$4:$O$1002,2,FALSE)," ")</f>
        <v xml:space="preserve"> </v>
      </c>
      <c r="E580" s="1" t="str">
        <f t="shared" ref="E580:E643" si="182">_xlfn.IFNA(VLOOKUP(C580,$N$4:$U$1002,3,FALSE)," ")</f>
        <v xml:space="preserve"> </v>
      </c>
      <c r="F580" s="1">
        <f t="shared" si="167"/>
        <v>0</v>
      </c>
      <c r="G580" s="1" t="str">
        <f t="shared" si="175"/>
        <v xml:space="preserve"> </v>
      </c>
      <c r="H580" s="42" t="str">
        <f t="shared" si="168"/>
        <v xml:space="preserve"> </v>
      </c>
      <c r="I580" s="1" t="str">
        <f t="shared" ref="I580:I643" si="183">_xlfn.IFNA(VLOOKUP(D580,$O$4:$S$1002,4,FALSE)," ")</f>
        <v xml:space="preserve"> </v>
      </c>
      <c r="J580" s="1" t="str">
        <f t="shared" ref="J580:J643" si="184">_xlfn.IFNA(VLOOKUP(D580,$O$4:$S$1002,5,FALSE)," ")</f>
        <v xml:space="preserve"> </v>
      </c>
      <c r="K580" s="1" t="str">
        <f t="shared" ref="K580:K643" si="185">_xlfn.IFNA(VLOOKUP(D580,$O$4:$T$1002,6,FALSE)," ")</f>
        <v xml:space="preserve"> </v>
      </c>
      <c r="L580" s="7"/>
      <c r="M580">
        <f t="shared" si="169"/>
        <v>0</v>
      </c>
      <c r="N580">
        <f t="shared" si="170"/>
        <v>0</v>
      </c>
      <c r="O580">
        <f t="shared" si="171"/>
        <v>0</v>
      </c>
      <c r="P580" s="1">
        <f t="shared" si="172"/>
        <v>0</v>
      </c>
      <c r="Q580" s="22">
        <f t="shared" si="176"/>
        <v>0</v>
      </c>
      <c r="R580" s="19">
        <f t="shared" si="173"/>
        <v>0</v>
      </c>
      <c r="S580" s="1">
        <f t="shared" si="177"/>
        <v>0</v>
      </c>
      <c r="T580" s="1">
        <f t="shared" si="178"/>
        <v>0</v>
      </c>
      <c r="U580" s="42" t="str">
        <f t="shared" si="174"/>
        <v xml:space="preserve"> </v>
      </c>
      <c r="Z580" s="14"/>
    </row>
    <row r="581" spans="1:26" ht="15.75" x14ac:dyDescent="0.25">
      <c r="A581" s="3">
        <v>578</v>
      </c>
      <c r="B581" s="4">
        <f t="shared" si="179"/>
        <v>578</v>
      </c>
      <c r="C581" s="1" t="str">
        <f t="shared" si="180"/>
        <v xml:space="preserve"> </v>
      </c>
      <c r="D581" t="str">
        <f t="shared" si="181"/>
        <v xml:space="preserve"> </v>
      </c>
      <c r="E581" s="1" t="str">
        <f t="shared" si="182"/>
        <v xml:space="preserve"> </v>
      </c>
      <c r="F581" s="1">
        <f t="shared" ref="F581:F644" si="186">IF(G581="licenza 23 da rinnovare",1,0)</f>
        <v>0</v>
      </c>
      <c r="G581" s="1" t="str">
        <f t="shared" si="175"/>
        <v xml:space="preserve"> </v>
      </c>
      <c r="H581" s="42" t="str">
        <f t="shared" ref="H581:H644" si="187">_xlfn.IFNA(VLOOKUP(C581,$N$4:$W$1002,8,FALSE)," ")</f>
        <v xml:space="preserve"> </v>
      </c>
      <c r="I581" s="1" t="str">
        <f t="shared" si="183"/>
        <v xml:space="preserve"> </v>
      </c>
      <c r="J581" s="1" t="str">
        <f t="shared" si="184"/>
        <v xml:space="preserve"> </v>
      </c>
      <c r="K581" s="1" t="str">
        <f t="shared" si="185"/>
        <v xml:space="preserve"> </v>
      </c>
      <c r="L581" s="7"/>
      <c r="M581">
        <f t="shared" ref="M581:M644" si="188">X581</f>
        <v>0</v>
      </c>
      <c r="N581">
        <f t="shared" ref="N581:N644" si="189">X581</f>
        <v>0</v>
      </c>
      <c r="O581">
        <f t="shared" ref="O581:O644" si="190">Y581</f>
        <v>0</v>
      </c>
      <c r="P581" s="1">
        <f t="shared" ref="P581:P644" si="191">W581</f>
        <v>0</v>
      </c>
      <c r="Q581" s="22">
        <f t="shared" si="176"/>
        <v>0</v>
      </c>
      <c r="R581" s="19">
        <f t="shared" ref="R581:R644" si="192">AA581</f>
        <v>0</v>
      </c>
      <c r="S581" s="1">
        <f t="shared" si="177"/>
        <v>0</v>
      </c>
      <c r="T581" s="1">
        <f t="shared" si="178"/>
        <v>0</v>
      </c>
      <c r="U581" s="42" t="str">
        <f t="shared" ref="U581:U644" si="193">IF(AD581&gt;0,AD581," ")</f>
        <v xml:space="preserve"> </v>
      </c>
      <c r="Z581" s="14"/>
    </row>
    <row r="582" spans="1:26" ht="15.75" x14ac:dyDescent="0.25">
      <c r="A582" s="3">
        <v>579</v>
      </c>
      <c r="B582" s="4">
        <f t="shared" si="179"/>
        <v>579</v>
      </c>
      <c r="C582" s="1" t="str">
        <f t="shared" si="180"/>
        <v xml:space="preserve"> </v>
      </c>
      <c r="D582" t="str">
        <f t="shared" si="181"/>
        <v xml:space="preserve"> </v>
      </c>
      <c r="E582" s="1" t="str">
        <f t="shared" si="182"/>
        <v xml:space="preserve"> </v>
      </c>
      <c r="F582" s="1">
        <f t="shared" si="186"/>
        <v>0</v>
      </c>
      <c r="G582" s="1" t="str">
        <f t="shared" ref="G582:G645" si="194">IF(D582=H582," ","licenza 23 da rinnovare")</f>
        <v xml:space="preserve"> </v>
      </c>
      <c r="H582" s="42" t="str">
        <f t="shared" si="187"/>
        <v xml:space="preserve"> </v>
      </c>
      <c r="I582" s="1" t="str">
        <f t="shared" si="183"/>
        <v xml:space="preserve"> </v>
      </c>
      <c r="J582" s="1" t="str">
        <f t="shared" si="184"/>
        <v xml:space="preserve"> </v>
      </c>
      <c r="K582" s="1" t="str">
        <f t="shared" si="185"/>
        <v xml:space="preserve"> </v>
      </c>
      <c r="L582" s="7"/>
      <c r="M582">
        <f t="shared" si="188"/>
        <v>0</v>
      </c>
      <c r="N582">
        <f t="shared" si="189"/>
        <v>0</v>
      </c>
      <c r="O582">
        <f t="shared" si="190"/>
        <v>0</v>
      </c>
      <c r="P582" s="1">
        <f t="shared" si="191"/>
        <v>0</v>
      </c>
      <c r="Q582" s="22">
        <f t="shared" si="176"/>
        <v>0</v>
      </c>
      <c r="R582" s="19">
        <f t="shared" si="192"/>
        <v>0</v>
      </c>
      <c r="S582" s="1">
        <f t="shared" si="177"/>
        <v>0</v>
      </c>
      <c r="T582" s="1">
        <f t="shared" si="178"/>
        <v>0</v>
      </c>
      <c r="U582" s="42" t="str">
        <f t="shared" si="193"/>
        <v xml:space="preserve"> </v>
      </c>
      <c r="Z582" s="14"/>
    </row>
    <row r="583" spans="1:26" ht="15.75" x14ac:dyDescent="0.25">
      <c r="A583" s="3">
        <v>580</v>
      </c>
      <c r="B583" s="4">
        <f t="shared" si="179"/>
        <v>580</v>
      </c>
      <c r="C583" s="1" t="str">
        <f t="shared" si="180"/>
        <v xml:space="preserve"> </v>
      </c>
      <c r="D583" t="str">
        <f t="shared" si="181"/>
        <v xml:space="preserve"> </v>
      </c>
      <c r="E583" s="1" t="str">
        <f t="shared" si="182"/>
        <v xml:space="preserve"> </v>
      </c>
      <c r="F583" s="1">
        <f t="shared" si="186"/>
        <v>0</v>
      </c>
      <c r="G583" s="1" t="str">
        <f t="shared" si="194"/>
        <v xml:space="preserve"> </v>
      </c>
      <c r="H583" s="42" t="str">
        <f t="shared" si="187"/>
        <v xml:space="preserve"> </v>
      </c>
      <c r="I583" s="1" t="str">
        <f t="shared" si="183"/>
        <v xml:space="preserve"> </v>
      </c>
      <c r="J583" s="1" t="str">
        <f t="shared" si="184"/>
        <v xml:space="preserve"> </v>
      </c>
      <c r="K583" s="1" t="str">
        <f t="shared" si="185"/>
        <v xml:space="preserve"> </v>
      </c>
      <c r="L583" s="7"/>
      <c r="M583">
        <f t="shared" si="188"/>
        <v>0</v>
      </c>
      <c r="N583">
        <f t="shared" si="189"/>
        <v>0</v>
      </c>
      <c r="O583">
        <f t="shared" si="190"/>
        <v>0</v>
      </c>
      <c r="P583" s="1">
        <f t="shared" si="191"/>
        <v>0</v>
      </c>
      <c r="Q583" s="22">
        <f t="shared" si="176"/>
        <v>0</v>
      </c>
      <c r="R583" s="19">
        <f t="shared" si="192"/>
        <v>0</v>
      </c>
      <c r="S583" s="1">
        <f t="shared" si="177"/>
        <v>0</v>
      </c>
      <c r="T583" s="1">
        <f t="shared" si="178"/>
        <v>0</v>
      </c>
      <c r="U583" s="42" t="str">
        <f t="shared" si="193"/>
        <v xml:space="preserve"> </v>
      </c>
      <c r="Z583" s="14"/>
    </row>
    <row r="584" spans="1:26" ht="15.75" x14ac:dyDescent="0.25">
      <c r="A584" s="3">
        <v>581</v>
      </c>
      <c r="B584" s="4">
        <f t="shared" si="179"/>
        <v>581</v>
      </c>
      <c r="C584" s="1" t="str">
        <f t="shared" si="180"/>
        <v xml:space="preserve"> </v>
      </c>
      <c r="D584" t="str">
        <f t="shared" si="181"/>
        <v xml:space="preserve"> </v>
      </c>
      <c r="E584" s="1" t="str">
        <f t="shared" si="182"/>
        <v xml:space="preserve"> </v>
      </c>
      <c r="F584" s="1">
        <f t="shared" si="186"/>
        <v>0</v>
      </c>
      <c r="G584" s="1" t="str">
        <f t="shared" si="194"/>
        <v xml:space="preserve"> </v>
      </c>
      <c r="H584" s="42" t="str">
        <f t="shared" si="187"/>
        <v xml:space="preserve"> </v>
      </c>
      <c r="I584" s="1" t="str">
        <f t="shared" si="183"/>
        <v xml:space="preserve"> </v>
      </c>
      <c r="J584" s="1" t="str">
        <f t="shared" si="184"/>
        <v xml:space="preserve"> </v>
      </c>
      <c r="K584" s="1" t="str">
        <f t="shared" si="185"/>
        <v xml:space="preserve"> </v>
      </c>
      <c r="L584" s="7"/>
      <c r="M584">
        <f t="shared" si="188"/>
        <v>0</v>
      </c>
      <c r="N584">
        <f t="shared" si="189"/>
        <v>0</v>
      </c>
      <c r="O584">
        <f t="shared" si="190"/>
        <v>0</v>
      </c>
      <c r="P584" s="1">
        <f t="shared" si="191"/>
        <v>0</v>
      </c>
      <c r="Q584" s="22">
        <f t="shared" si="176"/>
        <v>0</v>
      </c>
      <c r="R584" s="19">
        <f t="shared" si="192"/>
        <v>0</v>
      </c>
      <c r="S584" s="1">
        <f t="shared" si="177"/>
        <v>0</v>
      </c>
      <c r="T584" s="1">
        <f t="shared" si="178"/>
        <v>0</v>
      </c>
      <c r="U584" s="42" t="str">
        <f t="shared" si="193"/>
        <v xml:space="preserve"> </v>
      </c>
      <c r="Z584" s="14"/>
    </row>
    <row r="585" spans="1:26" ht="15.75" x14ac:dyDescent="0.25">
      <c r="A585" s="3">
        <v>582</v>
      </c>
      <c r="B585" s="4">
        <f t="shared" si="179"/>
        <v>582</v>
      </c>
      <c r="C585" s="1" t="str">
        <f t="shared" si="180"/>
        <v xml:space="preserve"> </v>
      </c>
      <c r="D585" t="str">
        <f t="shared" si="181"/>
        <v xml:space="preserve"> </v>
      </c>
      <c r="E585" s="1" t="str">
        <f t="shared" si="182"/>
        <v xml:space="preserve"> </v>
      </c>
      <c r="F585" s="1">
        <f t="shared" si="186"/>
        <v>0</v>
      </c>
      <c r="G585" s="1" t="str">
        <f t="shared" si="194"/>
        <v xml:space="preserve"> </v>
      </c>
      <c r="H585" s="42" t="str">
        <f t="shared" si="187"/>
        <v xml:space="preserve"> </v>
      </c>
      <c r="I585" s="1" t="str">
        <f t="shared" si="183"/>
        <v xml:space="preserve"> </v>
      </c>
      <c r="J585" s="1" t="str">
        <f t="shared" si="184"/>
        <v xml:space="preserve"> </v>
      </c>
      <c r="K585" s="1" t="str">
        <f t="shared" si="185"/>
        <v xml:space="preserve"> </v>
      </c>
      <c r="L585" s="7"/>
      <c r="M585">
        <f t="shared" si="188"/>
        <v>0</v>
      </c>
      <c r="N585">
        <f t="shared" si="189"/>
        <v>0</v>
      </c>
      <c r="O585">
        <f t="shared" si="190"/>
        <v>0</v>
      </c>
      <c r="P585" s="1">
        <f t="shared" si="191"/>
        <v>0</v>
      </c>
      <c r="Q585" s="22">
        <f t="shared" si="176"/>
        <v>0</v>
      </c>
      <c r="R585" s="19">
        <f t="shared" si="192"/>
        <v>0</v>
      </c>
      <c r="S585" s="1">
        <f t="shared" si="177"/>
        <v>0</v>
      </c>
      <c r="T585" s="1">
        <f t="shared" si="178"/>
        <v>0</v>
      </c>
      <c r="U585" s="42" t="str">
        <f t="shared" si="193"/>
        <v xml:space="preserve"> </v>
      </c>
      <c r="Z585" s="14"/>
    </row>
    <row r="586" spans="1:26" ht="15.75" x14ac:dyDescent="0.25">
      <c r="A586" s="3">
        <v>583</v>
      </c>
      <c r="B586" s="4">
        <f t="shared" si="179"/>
        <v>583</v>
      </c>
      <c r="C586" s="1" t="str">
        <f t="shared" si="180"/>
        <v xml:space="preserve"> </v>
      </c>
      <c r="D586" t="str">
        <f t="shared" si="181"/>
        <v xml:space="preserve"> </v>
      </c>
      <c r="E586" s="1" t="str">
        <f t="shared" si="182"/>
        <v xml:space="preserve"> </v>
      </c>
      <c r="F586" s="1">
        <f t="shared" si="186"/>
        <v>0</v>
      </c>
      <c r="G586" s="1" t="str">
        <f t="shared" si="194"/>
        <v xml:space="preserve"> </v>
      </c>
      <c r="H586" s="42" t="str">
        <f t="shared" si="187"/>
        <v xml:space="preserve"> </v>
      </c>
      <c r="I586" s="1" t="str">
        <f t="shared" si="183"/>
        <v xml:space="preserve"> </v>
      </c>
      <c r="J586" s="1" t="str">
        <f t="shared" si="184"/>
        <v xml:space="preserve"> </v>
      </c>
      <c r="K586" s="1" t="str">
        <f t="shared" si="185"/>
        <v xml:space="preserve"> </v>
      </c>
      <c r="L586" s="7"/>
      <c r="M586">
        <f t="shared" si="188"/>
        <v>0</v>
      </c>
      <c r="N586">
        <f t="shared" si="189"/>
        <v>0</v>
      </c>
      <c r="O586">
        <f t="shared" si="190"/>
        <v>0</v>
      </c>
      <c r="P586" s="1">
        <f t="shared" si="191"/>
        <v>0</v>
      </c>
      <c r="Q586" s="22">
        <f t="shared" si="176"/>
        <v>0</v>
      </c>
      <c r="R586" s="19">
        <f t="shared" si="192"/>
        <v>0</v>
      </c>
      <c r="S586" s="1">
        <f t="shared" si="177"/>
        <v>0</v>
      </c>
      <c r="T586" s="1">
        <f t="shared" si="178"/>
        <v>0</v>
      </c>
      <c r="U586" s="42" t="str">
        <f t="shared" si="193"/>
        <v xml:space="preserve"> </v>
      </c>
      <c r="Z586" s="14"/>
    </row>
    <row r="587" spans="1:26" ht="15.75" x14ac:dyDescent="0.25">
      <c r="A587" s="3">
        <v>584</v>
      </c>
      <c r="B587" s="4">
        <f t="shared" si="179"/>
        <v>584</v>
      </c>
      <c r="C587" s="1" t="str">
        <f t="shared" si="180"/>
        <v xml:space="preserve"> </v>
      </c>
      <c r="D587" t="str">
        <f t="shared" si="181"/>
        <v xml:space="preserve"> </v>
      </c>
      <c r="E587" s="1" t="str">
        <f t="shared" si="182"/>
        <v xml:space="preserve"> </v>
      </c>
      <c r="F587" s="1">
        <f t="shared" si="186"/>
        <v>0</v>
      </c>
      <c r="G587" s="1" t="str">
        <f t="shared" si="194"/>
        <v xml:space="preserve"> </v>
      </c>
      <c r="H587" s="42" t="str">
        <f t="shared" si="187"/>
        <v xml:space="preserve"> </v>
      </c>
      <c r="I587" s="1" t="str">
        <f t="shared" si="183"/>
        <v xml:space="preserve"> </v>
      </c>
      <c r="J587" s="1" t="str">
        <f t="shared" si="184"/>
        <v xml:space="preserve"> </v>
      </c>
      <c r="K587" s="1" t="str">
        <f t="shared" si="185"/>
        <v xml:space="preserve"> </v>
      </c>
      <c r="L587" s="7"/>
      <c r="M587">
        <f t="shared" si="188"/>
        <v>0</v>
      </c>
      <c r="N587">
        <f t="shared" si="189"/>
        <v>0</v>
      </c>
      <c r="O587">
        <f t="shared" si="190"/>
        <v>0</v>
      </c>
      <c r="P587" s="1">
        <f t="shared" si="191"/>
        <v>0</v>
      </c>
      <c r="Q587" s="22">
        <f t="shared" si="176"/>
        <v>0</v>
      </c>
      <c r="R587" s="19">
        <f t="shared" si="192"/>
        <v>0</v>
      </c>
      <c r="S587" s="1">
        <f t="shared" si="177"/>
        <v>0</v>
      </c>
      <c r="T587" s="1">
        <f t="shared" si="178"/>
        <v>0</v>
      </c>
      <c r="U587" s="42" t="str">
        <f t="shared" si="193"/>
        <v xml:space="preserve"> </v>
      </c>
      <c r="Z587" s="14"/>
    </row>
    <row r="588" spans="1:26" ht="15.75" x14ac:dyDescent="0.25">
      <c r="A588" s="3">
        <v>585</v>
      </c>
      <c r="B588" s="4">
        <f t="shared" si="179"/>
        <v>585</v>
      </c>
      <c r="C588" s="1" t="str">
        <f t="shared" si="180"/>
        <v xml:space="preserve"> </v>
      </c>
      <c r="D588" t="str">
        <f t="shared" si="181"/>
        <v xml:space="preserve"> </v>
      </c>
      <c r="E588" s="1" t="str">
        <f t="shared" si="182"/>
        <v xml:space="preserve"> </v>
      </c>
      <c r="F588" s="1">
        <f t="shared" si="186"/>
        <v>0</v>
      </c>
      <c r="G588" s="1" t="str">
        <f t="shared" si="194"/>
        <v xml:space="preserve"> </v>
      </c>
      <c r="H588" s="42" t="str">
        <f t="shared" si="187"/>
        <v xml:space="preserve"> </v>
      </c>
      <c r="I588" s="1" t="str">
        <f t="shared" si="183"/>
        <v xml:space="preserve"> </v>
      </c>
      <c r="J588" s="1" t="str">
        <f t="shared" si="184"/>
        <v xml:space="preserve"> </v>
      </c>
      <c r="K588" s="1" t="str">
        <f t="shared" si="185"/>
        <v xml:space="preserve"> </v>
      </c>
      <c r="L588" s="7"/>
      <c r="M588">
        <f t="shared" si="188"/>
        <v>0</v>
      </c>
      <c r="N588">
        <f t="shared" si="189"/>
        <v>0</v>
      </c>
      <c r="O588">
        <f t="shared" si="190"/>
        <v>0</v>
      </c>
      <c r="P588" s="1">
        <f t="shared" si="191"/>
        <v>0</v>
      </c>
      <c r="Q588" s="22">
        <f t="shared" ref="Q588:Q651" si="195">Z588</f>
        <v>0</v>
      </c>
      <c r="R588" s="19">
        <f t="shared" si="192"/>
        <v>0</v>
      </c>
      <c r="S588" s="1">
        <f t="shared" ref="S588:S651" si="196">AB588</f>
        <v>0</v>
      </c>
      <c r="T588" s="1">
        <f t="shared" ref="T588:T651" si="197">AC588</f>
        <v>0</v>
      </c>
      <c r="U588" s="42" t="str">
        <f t="shared" si="193"/>
        <v xml:space="preserve"> </v>
      </c>
      <c r="Z588" s="14"/>
    </row>
    <row r="589" spans="1:26" ht="15.75" x14ac:dyDescent="0.25">
      <c r="A589" s="3">
        <v>586</v>
      </c>
      <c r="B589" s="4">
        <f t="shared" si="179"/>
        <v>586</v>
      </c>
      <c r="C589" s="1" t="str">
        <f t="shared" si="180"/>
        <v xml:space="preserve"> </v>
      </c>
      <c r="D589" t="str">
        <f t="shared" si="181"/>
        <v xml:space="preserve"> </v>
      </c>
      <c r="E589" s="1" t="str">
        <f t="shared" si="182"/>
        <v xml:space="preserve"> </v>
      </c>
      <c r="F589" s="1">
        <f t="shared" si="186"/>
        <v>0</v>
      </c>
      <c r="G589" s="1" t="str">
        <f t="shared" si="194"/>
        <v xml:space="preserve"> </v>
      </c>
      <c r="H589" s="42" t="str">
        <f t="shared" si="187"/>
        <v xml:space="preserve"> </v>
      </c>
      <c r="I589" s="1" t="str">
        <f t="shared" si="183"/>
        <v xml:space="preserve"> </v>
      </c>
      <c r="J589" s="1" t="str">
        <f t="shared" si="184"/>
        <v xml:space="preserve"> </v>
      </c>
      <c r="K589" s="1" t="str">
        <f t="shared" si="185"/>
        <v xml:space="preserve"> </v>
      </c>
      <c r="L589" s="7"/>
      <c r="M589">
        <f t="shared" si="188"/>
        <v>0</v>
      </c>
      <c r="N589">
        <f t="shared" si="189"/>
        <v>0</v>
      </c>
      <c r="O589">
        <f t="shared" si="190"/>
        <v>0</v>
      </c>
      <c r="P589" s="1">
        <f t="shared" si="191"/>
        <v>0</v>
      </c>
      <c r="Q589" s="22">
        <f t="shared" si="195"/>
        <v>0</v>
      </c>
      <c r="R589" s="19">
        <f t="shared" si="192"/>
        <v>0</v>
      </c>
      <c r="S589" s="1">
        <f t="shared" si="196"/>
        <v>0</v>
      </c>
      <c r="T589" s="1">
        <f t="shared" si="197"/>
        <v>0</v>
      </c>
      <c r="U589" s="42" t="str">
        <f t="shared" si="193"/>
        <v xml:space="preserve"> </v>
      </c>
      <c r="Z589" s="14"/>
    </row>
    <row r="590" spans="1:26" ht="15.75" x14ac:dyDescent="0.25">
      <c r="A590" s="3">
        <v>587</v>
      </c>
      <c r="B590" s="4">
        <f t="shared" si="179"/>
        <v>587</v>
      </c>
      <c r="C590" s="1" t="str">
        <f t="shared" si="180"/>
        <v xml:space="preserve"> </v>
      </c>
      <c r="D590" t="str">
        <f t="shared" si="181"/>
        <v xml:space="preserve"> </v>
      </c>
      <c r="E590" s="1" t="str">
        <f t="shared" si="182"/>
        <v xml:space="preserve"> </v>
      </c>
      <c r="F590" s="1">
        <f t="shared" si="186"/>
        <v>0</v>
      </c>
      <c r="G590" s="1" t="str">
        <f t="shared" si="194"/>
        <v xml:space="preserve"> </v>
      </c>
      <c r="H590" s="42" t="str">
        <f t="shared" si="187"/>
        <v xml:space="preserve"> </v>
      </c>
      <c r="I590" s="1" t="str">
        <f t="shared" si="183"/>
        <v xml:space="preserve"> </v>
      </c>
      <c r="J590" s="1" t="str">
        <f t="shared" si="184"/>
        <v xml:space="preserve"> </v>
      </c>
      <c r="K590" s="1" t="str">
        <f t="shared" si="185"/>
        <v xml:space="preserve"> </v>
      </c>
      <c r="L590" s="7"/>
      <c r="M590">
        <f t="shared" si="188"/>
        <v>0</v>
      </c>
      <c r="N590">
        <f t="shared" si="189"/>
        <v>0</v>
      </c>
      <c r="O590">
        <f t="shared" si="190"/>
        <v>0</v>
      </c>
      <c r="P590" s="1">
        <f t="shared" si="191"/>
        <v>0</v>
      </c>
      <c r="Q590" s="22">
        <f t="shared" si="195"/>
        <v>0</v>
      </c>
      <c r="R590" s="19">
        <f t="shared" si="192"/>
        <v>0</v>
      </c>
      <c r="S590" s="1">
        <f t="shared" si="196"/>
        <v>0</v>
      </c>
      <c r="T590" s="1">
        <f t="shared" si="197"/>
        <v>0</v>
      </c>
      <c r="U590" s="42" t="str">
        <f t="shared" si="193"/>
        <v xml:space="preserve"> </v>
      </c>
      <c r="Z590" s="14"/>
    </row>
    <row r="591" spans="1:26" ht="15.75" x14ac:dyDescent="0.25">
      <c r="A591" s="3">
        <v>588</v>
      </c>
      <c r="B591" s="4">
        <f t="shared" si="179"/>
        <v>588</v>
      </c>
      <c r="C591" s="1" t="str">
        <f t="shared" si="180"/>
        <v xml:space="preserve"> </v>
      </c>
      <c r="D591" t="str">
        <f t="shared" si="181"/>
        <v xml:space="preserve"> </v>
      </c>
      <c r="E591" s="1" t="str">
        <f t="shared" si="182"/>
        <v xml:space="preserve"> </v>
      </c>
      <c r="F591" s="1">
        <f t="shared" si="186"/>
        <v>0</v>
      </c>
      <c r="G591" s="1" t="str">
        <f t="shared" si="194"/>
        <v xml:space="preserve"> </v>
      </c>
      <c r="H591" s="42" t="str">
        <f t="shared" si="187"/>
        <v xml:space="preserve"> </v>
      </c>
      <c r="I591" s="1" t="str">
        <f t="shared" si="183"/>
        <v xml:space="preserve"> </v>
      </c>
      <c r="J591" s="1" t="str">
        <f t="shared" si="184"/>
        <v xml:space="preserve"> </v>
      </c>
      <c r="K591" s="1" t="str">
        <f t="shared" si="185"/>
        <v xml:space="preserve"> </v>
      </c>
      <c r="L591" s="7"/>
      <c r="M591">
        <f t="shared" si="188"/>
        <v>0</v>
      </c>
      <c r="N591">
        <f t="shared" si="189"/>
        <v>0</v>
      </c>
      <c r="O591">
        <f t="shared" si="190"/>
        <v>0</v>
      </c>
      <c r="P591" s="1">
        <f t="shared" si="191"/>
        <v>0</v>
      </c>
      <c r="Q591" s="22">
        <f t="shared" si="195"/>
        <v>0</v>
      </c>
      <c r="R591" s="19">
        <f t="shared" si="192"/>
        <v>0</v>
      </c>
      <c r="S591" s="1">
        <f t="shared" si="196"/>
        <v>0</v>
      </c>
      <c r="T591" s="1">
        <f t="shared" si="197"/>
        <v>0</v>
      </c>
      <c r="U591" s="42" t="str">
        <f t="shared" si="193"/>
        <v xml:space="preserve"> </v>
      </c>
      <c r="Z591" s="14"/>
    </row>
    <row r="592" spans="1:26" ht="15.75" x14ac:dyDescent="0.25">
      <c r="A592" s="3">
        <v>589</v>
      </c>
      <c r="B592" s="4">
        <f t="shared" si="179"/>
        <v>589</v>
      </c>
      <c r="C592" s="1" t="str">
        <f t="shared" si="180"/>
        <v xml:space="preserve"> </v>
      </c>
      <c r="D592" t="str">
        <f t="shared" si="181"/>
        <v xml:space="preserve"> </v>
      </c>
      <c r="E592" s="1" t="str">
        <f t="shared" si="182"/>
        <v xml:space="preserve"> </v>
      </c>
      <c r="F592" s="1">
        <f t="shared" si="186"/>
        <v>0</v>
      </c>
      <c r="G592" s="1" t="str">
        <f t="shared" si="194"/>
        <v xml:space="preserve"> </v>
      </c>
      <c r="H592" s="42" t="str">
        <f t="shared" si="187"/>
        <v xml:space="preserve"> </v>
      </c>
      <c r="I592" s="1" t="str">
        <f t="shared" si="183"/>
        <v xml:space="preserve"> </v>
      </c>
      <c r="J592" s="1" t="str">
        <f t="shared" si="184"/>
        <v xml:space="preserve"> </v>
      </c>
      <c r="K592" s="1" t="str">
        <f t="shared" si="185"/>
        <v xml:space="preserve"> </v>
      </c>
      <c r="L592" s="7"/>
      <c r="M592">
        <f t="shared" si="188"/>
        <v>0</v>
      </c>
      <c r="N592">
        <f t="shared" si="189"/>
        <v>0</v>
      </c>
      <c r="O592">
        <f t="shared" si="190"/>
        <v>0</v>
      </c>
      <c r="P592" s="1">
        <f t="shared" si="191"/>
        <v>0</v>
      </c>
      <c r="Q592" s="22">
        <f t="shared" si="195"/>
        <v>0</v>
      </c>
      <c r="R592" s="19">
        <f t="shared" si="192"/>
        <v>0</v>
      </c>
      <c r="S592" s="1">
        <f t="shared" si="196"/>
        <v>0</v>
      </c>
      <c r="T592" s="1">
        <f t="shared" si="197"/>
        <v>0</v>
      </c>
      <c r="U592" s="42" t="str">
        <f t="shared" si="193"/>
        <v xml:space="preserve"> </v>
      </c>
      <c r="Z592" s="14"/>
    </row>
    <row r="593" spans="1:26" ht="15.75" x14ac:dyDescent="0.25">
      <c r="A593" s="3">
        <v>590</v>
      </c>
      <c r="B593" s="4">
        <f t="shared" si="179"/>
        <v>590</v>
      </c>
      <c r="C593" s="1" t="str">
        <f t="shared" si="180"/>
        <v xml:space="preserve"> </v>
      </c>
      <c r="D593" t="str">
        <f t="shared" si="181"/>
        <v xml:space="preserve"> </v>
      </c>
      <c r="E593" s="1" t="str">
        <f t="shared" si="182"/>
        <v xml:space="preserve"> </v>
      </c>
      <c r="F593" s="1">
        <f t="shared" si="186"/>
        <v>0</v>
      </c>
      <c r="G593" s="1" t="str">
        <f t="shared" si="194"/>
        <v xml:space="preserve"> </v>
      </c>
      <c r="H593" s="42" t="str">
        <f t="shared" si="187"/>
        <v xml:space="preserve"> </v>
      </c>
      <c r="I593" s="1" t="str">
        <f t="shared" si="183"/>
        <v xml:space="preserve"> </v>
      </c>
      <c r="J593" s="1" t="str">
        <f t="shared" si="184"/>
        <v xml:space="preserve"> </v>
      </c>
      <c r="K593" s="1" t="str">
        <f t="shared" si="185"/>
        <v xml:space="preserve"> </v>
      </c>
      <c r="L593" s="7"/>
      <c r="M593">
        <f t="shared" si="188"/>
        <v>0</v>
      </c>
      <c r="N593">
        <f t="shared" si="189"/>
        <v>0</v>
      </c>
      <c r="O593">
        <f t="shared" si="190"/>
        <v>0</v>
      </c>
      <c r="P593" s="1">
        <f t="shared" si="191"/>
        <v>0</v>
      </c>
      <c r="Q593" s="22">
        <f t="shared" si="195"/>
        <v>0</v>
      </c>
      <c r="R593" s="19">
        <f t="shared" si="192"/>
        <v>0</v>
      </c>
      <c r="S593" s="1">
        <f t="shared" si="196"/>
        <v>0</v>
      </c>
      <c r="T593" s="1">
        <f t="shared" si="197"/>
        <v>0</v>
      </c>
      <c r="U593" s="42" t="str">
        <f t="shared" si="193"/>
        <v xml:space="preserve"> </v>
      </c>
      <c r="Z593" s="14"/>
    </row>
    <row r="594" spans="1:26" ht="15.75" x14ac:dyDescent="0.25">
      <c r="A594" s="3">
        <v>591</v>
      </c>
      <c r="B594" s="4">
        <f t="shared" si="179"/>
        <v>591</v>
      </c>
      <c r="C594" s="1" t="str">
        <f t="shared" si="180"/>
        <v xml:space="preserve"> </v>
      </c>
      <c r="D594" t="str">
        <f t="shared" si="181"/>
        <v xml:space="preserve"> </v>
      </c>
      <c r="E594" s="1" t="str">
        <f t="shared" si="182"/>
        <v xml:space="preserve"> </v>
      </c>
      <c r="F594" s="1">
        <f t="shared" si="186"/>
        <v>0</v>
      </c>
      <c r="G594" s="1" t="str">
        <f t="shared" si="194"/>
        <v xml:space="preserve"> </v>
      </c>
      <c r="H594" s="42" t="str">
        <f t="shared" si="187"/>
        <v xml:space="preserve"> </v>
      </c>
      <c r="I594" s="1" t="str">
        <f t="shared" si="183"/>
        <v xml:space="preserve"> </v>
      </c>
      <c r="J594" s="1" t="str">
        <f t="shared" si="184"/>
        <v xml:space="preserve"> </v>
      </c>
      <c r="K594" s="1" t="str">
        <f t="shared" si="185"/>
        <v xml:space="preserve"> </v>
      </c>
      <c r="L594" s="7"/>
      <c r="M594">
        <f t="shared" si="188"/>
        <v>0</v>
      </c>
      <c r="N594">
        <f t="shared" si="189"/>
        <v>0</v>
      </c>
      <c r="O594">
        <f t="shared" si="190"/>
        <v>0</v>
      </c>
      <c r="P594" s="1">
        <f t="shared" si="191"/>
        <v>0</v>
      </c>
      <c r="Q594" s="22">
        <f t="shared" si="195"/>
        <v>0</v>
      </c>
      <c r="R594" s="19">
        <f t="shared" si="192"/>
        <v>0</v>
      </c>
      <c r="S594" s="1">
        <f t="shared" si="196"/>
        <v>0</v>
      </c>
      <c r="T594" s="1">
        <f t="shared" si="197"/>
        <v>0</v>
      </c>
      <c r="U594" s="42" t="str">
        <f t="shared" si="193"/>
        <v xml:space="preserve"> </v>
      </c>
      <c r="Z594" s="14"/>
    </row>
    <row r="595" spans="1:26" ht="15.75" x14ac:dyDescent="0.25">
      <c r="A595" s="3">
        <v>592</v>
      </c>
      <c r="B595" s="4">
        <f t="shared" si="179"/>
        <v>592</v>
      </c>
      <c r="C595" s="1" t="str">
        <f t="shared" si="180"/>
        <v xml:space="preserve"> </v>
      </c>
      <c r="D595" t="str">
        <f t="shared" si="181"/>
        <v xml:space="preserve"> </v>
      </c>
      <c r="E595" s="1" t="str">
        <f t="shared" si="182"/>
        <v xml:space="preserve"> </v>
      </c>
      <c r="F595" s="1">
        <f t="shared" si="186"/>
        <v>0</v>
      </c>
      <c r="G595" s="1" t="str">
        <f t="shared" si="194"/>
        <v xml:space="preserve"> </v>
      </c>
      <c r="H595" s="42" t="str">
        <f t="shared" si="187"/>
        <v xml:space="preserve"> </v>
      </c>
      <c r="I595" s="1" t="str">
        <f t="shared" si="183"/>
        <v xml:space="preserve"> </v>
      </c>
      <c r="J595" s="1" t="str">
        <f t="shared" si="184"/>
        <v xml:space="preserve"> </v>
      </c>
      <c r="K595" s="1" t="str">
        <f t="shared" si="185"/>
        <v xml:space="preserve"> </v>
      </c>
      <c r="L595" s="7"/>
      <c r="M595">
        <f t="shared" si="188"/>
        <v>0</v>
      </c>
      <c r="N595">
        <f t="shared" si="189"/>
        <v>0</v>
      </c>
      <c r="O595">
        <f t="shared" si="190"/>
        <v>0</v>
      </c>
      <c r="P595" s="1">
        <f t="shared" si="191"/>
        <v>0</v>
      </c>
      <c r="Q595" s="22">
        <f t="shared" si="195"/>
        <v>0</v>
      </c>
      <c r="R595" s="19">
        <f t="shared" si="192"/>
        <v>0</v>
      </c>
      <c r="S595" s="1">
        <f t="shared" si="196"/>
        <v>0</v>
      </c>
      <c r="T595" s="1">
        <f t="shared" si="197"/>
        <v>0</v>
      </c>
      <c r="U595" s="42" t="str">
        <f t="shared" si="193"/>
        <v xml:space="preserve"> </v>
      </c>
      <c r="Z595" s="14"/>
    </row>
    <row r="596" spans="1:26" ht="15.75" x14ac:dyDescent="0.25">
      <c r="A596" s="3">
        <v>593</v>
      </c>
      <c r="B596" s="4">
        <f t="shared" si="179"/>
        <v>593</v>
      </c>
      <c r="C596" s="1" t="str">
        <f t="shared" si="180"/>
        <v xml:space="preserve"> </v>
      </c>
      <c r="D596" t="str">
        <f t="shared" si="181"/>
        <v xml:space="preserve"> </v>
      </c>
      <c r="E596" s="1" t="str">
        <f t="shared" si="182"/>
        <v xml:space="preserve"> </v>
      </c>
      <c r="F596" s="1">
        <f t="shared" si="186"/>
        <v>0</v>
      </c>
      <c r="G596" s="1" t="str">
        <f t="shared" si="194"/>
        <v xml:space="preserve"> </v>
      </c>
      <c r="H596" s="42" t="str">
        <f t="shared" si="187"/>
        <v xml:space="preserve"> </v>
      </c>
      <c r="I596" s="1" t="str">
        <f t="shared" si="183"/>
        <v xml:space="preserve"> </v>
      </c>
      <c r="J596" s="1" t="str">
        <f t="shared" si="184"/>
        <v xml:space="preserve"> </v>
      </c>
      <c r="K596" s="1" t="str">
        <f t="shared" si="185"/>
        <v xml:space="preserve"> </v>
      </c>
      <c r="L596" s="7"/>
      <c r="M596">
        <f t="shared" si="188"/>
        <v>0</v>
      </c>
      <c r="N596">
        <f t="shared" si="189"/>
        <v>0</v>
      </c>
      <c r="O596">
        <f t="shared" si="190"/>
        <v>0</v>
      </c>
      <c r="P596" s="1">
        <f t="shared" si="191"/>
        <v>0</v>
      </c>
      <c r="Q596" s="22">
        <f t="shared" si="195"/>
        <v>0</v>
      </c>
      <c r="R596" s="19">
        <f t="shared" si="192"/>
        <v>0</v>
      </c>
      <c r="S596" s="1">
        <f t="shared" si="196"/>
        <v>0</v>
      </c>
      <c r="T596" s="1">
        <f t="shared" si="197"/>
        <v>0</v>
      </c>
      <c r="U596" s="42" t="str">
        <f t="shared" si="193"/>
        <v xml:space="preserve"> </v>
      </c>
      <c r="Z596" s="14"/>
    </row>
    <row r="597" spans="1:26" ht="15.75" x14ac:dyDescent="0.25">
      <c r="A597" s="3">
        <v>594</v>
      </c>
      <c r="B597" s="4">
        <f t="shared" si="179"/>
        <v>594</v>
      </c>
      <c r="C597" s="1" t="str">
        <f t="shared" si="180"/>
        <v xml:space="preserve"> </v>
      </c>
      <c r="D597" t="str">
        <f t="shared" si="181"/>
        <v xml:space="preserve"> </v>
      </c>
      <c r="E597" s="1" t="str">
        <f t="shared" si="182"/>
        <v xml:space="preserve"> </v>
      </c>
      <c r="F597" s="1">
        <f t="shared" si="186"/>
        <v>0</v>
      </c>
      <c r="G597" s="1" t="str">
        <f t="shared" si="194"/>
        <v xml:space="preserve"> </v>
      </c>
      <c r="H597" s="42" t="str">
        <f t="shared" si="187"/>
        <v xml:space="preserve"> </v>
      </c>
      <c r="I597" s="1" t="str">
        <f t="shared" si="183"/>
        <v xml:space="preserve"> </v>
      </c>
      <c r="J597" s="1" t="str">
        <f t="shared" si="184"/>
        <v xml:space="preserve"> </v>
      </c>
      <c r="K597" s="1" t="str">
        <f t="shared" si="185"/>
        <v xml:space="preserve"> </v>
      </c>
      <c r="L597" s="7"/>
      <c r="M597">
        <f t="shared" si="188"/>
        <v>0</v>
      </c>
      <c r="N597">
        <f t="shared" si="189"/>
        <v>0</v>
      </c>
      <c r="O597">
        <f t="shared" si="190"/>
        <v>0</v>
      </c>
      <c r="P597" s="1">
        <f t="shared" si="191"/>
        <v>0</v>
      </c>
      <c r="Q597" s="22">
        <f t="shared" si="195"/>
        <v>0</v>
      </c>
      <c r="R597" s="19">
        <f t="shared" si="192"/>
        <v>0</v>
      </c>
      <c r="S597" s="1">
        <f t="shared" si="196"/>
        <v>0</v>
      </c>
      <c r="T597" s="1">
        <f t="shared" si="197"/>
        <v>0</v>
      </c>
      <c r="U597" s="42" t="str">
        <f t="shared" si="193"/>
        <v xml:space="preserve"> </v>
      </c>
      <c r="Z597" s="14"/>
    </row>
    <row r="598" spans="1:26" ht="15.75" x14ac:dyDescent="0.25">
      <c r="A598" s="3">
        <v>595</v>
      </c>
      <c r="B598" s="4">
        <f t="shared" si="179"/>
        <v>595</v>
      </c>
      <c r="C598" s="1" t="str">
        <f t="shared" si="180"/>
        <v xml:space="preserve"> </v>
      </c>
      <c r="D598" t="str">
        <f t="shared" si="181"/>
        <v xml:space="preserve"> </v>
      </c>
      <c r="E598" s="1" t="str">
        <f t="shared" si="182"/>
        <v xml:space="preserve"> </v>
      </c>
      <c r="F598" s="1">
        <f t="shared" si="186"/>
        <v>0</v>
      </c>
      <c r="G598" s="1" t="str">
        <f t="shared" si="194"/>
        <v xml:space="preserve"> </v>
      </c>
      <c r="H598" s="42" t="str">
        <f t="shared" si="187"/>
        <v xml:space="preserve"> </v>
      </c>
      <c r="I598" s="1" t="str">
        <f t="shared" si="183"/>
        <v xml:space="preserve"> </v>
      </c>
      <c r="J598" s="1" t="str">
        <f t="shared" si="184"/>
        <v xml:space="preserve"> </v>
      </c>
      <c r="K598" s="1" t="str">
        <f t="shared" si="185"/>
        <v xml:space="preserve"> </v>
      </c>
      <c r="L598" s="7"/>
      <c r="M598">
        <f t="shared" si="188"/>
        <v>0</v>
      </c>
      <c r="N598">
        <f t="shared" si="189"/>
        <v>0</v>
      </c>
      <c r="O598">
        <f t="shared" si="190"/>
        <v>0</v>
      </c>
      <c r="P598" s="1">
        <f t="shared" si="191"/>
        <v>0</v>
      </c>
      <c r="Q598" s="22">
        <f t="shared" si="195"/>
        <v>0</v>
      </c>
      <c r="R598" s="19">
        <f t="shared" si="192"/>
        <v>0</v>
      </c>
      <c r="S598" s="1">
        <f t="shared" si="196"/>
        <v>0</v>
      </c>
      <c r="T598" s="1">
        <f t="shared" si="197"/>
        <v>0</v>
      </c>
      <c r="U598" s="42" t="str">
        <f t="shared" si="193"/>
        <v xml:space="preserve"> </v>
      </c>
      <c r="Z598" s="14"/>
    </row>
    <row r="599" spans="1:26" ht="15.75" x14ac:dyDescent="0.25">
      <c r="A599" s="3">
        <v>596</v>
      </c>
      <c r="B599" s="4">
        <f t="shared" si="179"/>
        <v>596</v>
      </c>
      <c r="C599" s="1" t="str">
        <f t="shared" si="180"/>
        <v xml:space="preserve"> </v>
      </c>
      <c r="D599" t="str">
        <f t="shared" si="181"/>
        <v xml:space="preserve"> </v>
      </c>
      <c r="E599" s="1" t="str">
        <f t="shared" si="182"/>
        <v xml:space="preserve"> </v>
      </c>
      <c r="F599" s="1">
        <f t="shared" si="186"/>
        <v>0</v>
      </c>
      <c r="G599" s="1" t="str">
        <f t="shared" si="194"/>
        <v xml:space="preserve"> </v>
      </c>
      <c r="H599" s="42" t="str">
        <f t="shared" si="187"/>
        <v xml:space="preserve"> </v>
      </c>
      <c r="I599" s="1" t="str">
        <f t="shared" si="183"/>
        <v xml:space="preserve"> </v>
      </c>
      <c r="J599" s="1" t="str">
        <f t="shared" si="184"/>
        <v xml:space="preserve"> </v>
      </c>
      <c r="K599" s="1" t="str">
        <f t="shared" si="185"/>
        <v xml:space="preserve"> </v>
      </c>
      <c r="L599" s="7"/>
      <c r="M599">
        <f t="shared" si="188"/>
        <v>0</v>
      </c>
      <c r="N599">
        <f t="shared" si="189"/>
        <v>0</v>
      </c>
      <c r="O599">
        <f t="shared" si="190"/>
        <v>0</v>
      </c>
      <c r="P599" s="1">
        <f t="shared" si="191"/>
        <v>0</v>
      </c>
      <c r="Q599" s="22">
        <f t="shared" si="195"/>
        <v>0</v>
      </c>
      <c r="R599" s="19">
        <f t="shared" si="192"/>
        <v>0</v>
      </c>
      <c r="S599" s="1">
        <f t="shared" si="196"/>
        <v>0</v>
      </c>
      <c r="T599" s="1">
        <f t="shared" si="197"/>
        <v>0</v>
      </c>
      <c r="U599" s="42" t="str">
        <f t="shared" si="193"/>
        <v xml:space="preserve"> </v>
      </c>
      <c r="Z599" s="14"/>
    </row>
    <row r="600" spans="1:26" ht="15.75" x14ac:dyDescent="0.25">
      <c r="A600" s="3">
        <v>597</v>
      </c>
      <c r="B600" s="4">
        <f t="shared" si="179"/>
        <v>597</v>
      </c>
      <c r="C600" s="1" t="str">
        <f t="shared" si="180"/>
        <v xml:space="preserve"> </v>
      </c>
      <c r="D600" t="str">
        <f t="shared" si="181"/>
        <v xml:space="preserve"> </v>
      </c>
      <c r="E600" s="1" t="str">
        <f t="shared" si="182"/>
        <v xml:space="preserve"> </v>
      </c>
      <c r="F600" s="1">
        <f t="shared" si="186"/>
        <v>0</v>
      </c>
      <c r="G600" s="1" t="str">
        <f t="shared" si="194"/>
        <v xml:space="preserve"> </v>
      </c>
      <c r="H600" s="42" t="str">
        <f t="shared" si="187"/>
        <v xml:space="preserve"> </v>
      </c>
      <c r="I600" s="1" t="str">
        <f t="shared" si="183"/>
        <v xml:space="preserve"> </v>
      </c>
      <c r="J600" s="1" t="str">
        <f t="shared" si="184"/>
        <v xml:space="preserve"> </v>
      </c>
      <c r="K600" s="1" t="str">
        <f t="shared" si="185"/>
        <v xml:space="preserve"> </v>
      </c>
      <c r="L600" s="7"/>
      <c r="M600">
        <f t="shared" si="188"/>
        <v>0</v>
      </c>
      <c r="N600">
        <f t="shared" si="189"/>
        <v>0</v>
      </c>
      <c r="O600">
        <f t="shared" si="190"/>
        <v>0</v>
      </c>
      <c r="P600" s="1">
        <f t="shared" si="191"/>
        <v>0</v>
      </c>
      <c r="Q600" s="22">
        <f t="shared" si="195"/>
        <v>0</v>
      </c>
      <c r="R600" s="19">
        <f t="shared" si="192"/>
        <v>0</v>
      </c>
      <c r="S600" s="1">
        <f t="shared" si="196"/>
        <v>0</v>
      </c>
      <c r="T600" s="1">
        <f t="shared" si="197"/>
        <v>0</v>
      </c>
      <c r="U600" s="42" t="str">
        <f t="shared" si="193"/>
        <v xml:space="preserve"> </v>
      </c>
      <c r="Z600" s="14"/>
    </row>
    <row r="601" spans="1:26" ht="15.75" x14ac:dyDescent="0.25">
      <c r="A601" s="3">
        <v>598</v>
      </c>
      <c r="B601" s="4">
        <f t="shared" si="179"/>
        <v>598</v>
      </c>
      <c r="C601" s="1" t="str">
        <f t="shared" si="180"/>
        <v xml:space="preserve"> </v>
      </c>
      <c r="D601" t="str">
        <f t="shared" si="181"/>
        <v xml:space="preserve"> </v>
      </c>
      <c r="E601" s="1" t="str">
        <f t="shared" si="182"/>
        <v xml:space="preserve"> </v>
      </c>
      <c r="F601" s="1">
        <f t="shared" si="186"/>
        <v>0</v>
      </c>
      <c r="G601" s="1" t="str">
        <f t="shared" si="194"/>
        <v xml:space="preserve"> </v>
      </c>
      <c r="H601" s="42" t="str">
        <f t="shared" si="187"/>
        <v xml:space="preserve"> </v>
      </c>
      <c r="I601" s="1" t="str">
        <f t="shared" si="183"/>
        <v xml:space="preserve"> </v>
      </c>
      <c r="J601" s="1" t="str">
        <f t="shared" si="184"/>
        <v xml:space="preserve"> </v>
      </c>
      <c r="K601" s="1" t="str">
        <f t="shared" si="185"/>
        <v xml:space="preserve"> </v>
      </c>
      <c r="L601" s="7"/>
      <c r="M601">
        <f t="shared" si="188"/>
        <v>0</v>
      </c>
      <c r="N601">
        <f t="shared" si="189"/>
        <v>0</v>
      </c>
      <c r="O601">
        <f t="shared" si="190"/>
        <v>0</v>
      </c>
      <c r="P601" s="1">
        <f t="shared" si="191"/>
        <v>0</v>
      </c>
      <c r="Q601" s="22">
        <f t="shared" si="195"/>
        <v>0</v>
      </c>
      <c r="R601" s="19">
        <f t="shared" si="192"/>
        <v>0</v>
      </c>
      <c r="S601" s="1">
        <f t="shared" si="196"/>
        <v>0</v>
      </c>
      <c r="T601" s="1">
        <f t="shared" si="197"/>
        <v>0</v>
      </c>
      <c r="U601" s="42" t="str">
        <f t="shared" si="193"/>
        <v xml:space="preserve"> </v>
      </c>
      <c r="Z601" s="14"/>
    </row>
    <row r="602" spans="1:26" ht="15.75" x14ac:dyDescent="0.25">
      <c r="A602" s="3">
        <v>599</v>
      </c>
      <c r="B602" s="4">
        <f t="shared" si="179"/>
        <v>599</v>
      </c>
      <c r="C602" s="1" t="str">
        <f t="shared" si="180"/>
        <v xml:space="preserve"> </v>
      </c>
      <c r="D602" t="str">
        <f t="shared" si="181"/>
        <v xml:space="preserve"> </v>
      </c>
      <c r="E602" s="1" t="str">
        <f t="shared" si="182"/>
        <v xml:space="preserve"> </v>
      </c>
      <c r="F602" s="1">
        <f t="shared" si="186"/>
        <v>0</v>
      </c>
      <c r="G602" s="1" t="str">
        <f t="shared" si="194"/>
        <v xml:space="preserve"> </v>
      </c>
      <c r="H602" s="42" t="str">
        <f t="shared" si="187"/>
        <v xml:space="preserve"> </v>
      </c>
      <c r="I602" s="1" t="str">
        <f t="shared" si="183"/>
        <v xml:space="preserve"> </v>
      </c>
      <c r="J602" s="1" t="str">
        <f t="shared" si="184"/>
        <v xml:space="preserve"> </v>
      </c>
      <c r="K602" s="1" t="str">
        <f t="shared" si="185"/>
        <v xml:space="preserve"> </v>
      </c>
      <c r="L602" s="7"/>
      <c r="M602">
        <f t="shared" si="188"/>
        <v>0</v>
      </c>
      <c r="N602">
        <f t="shared" si="189"/>
        <v>0</v>
      </c>
      <c r="O602">
        <f t="shared" si="190"/>
        <v>0</v>
      </c>
      <c r="P602" s="1">
        <f t="shared" si="191"/>
        <v>0</v>
      </c>
      <c r="Q602" s="22">
        <f t="shared" si="195"/>
        <v>0</v>
      </c>
      <c r="R602" s="19">
        <f t="shared" si="192"/>
        <v>0</v>
      </c>
      <c r="S602" s="1">
        <f t="shared" si="196"/>
        <v>0</v>
      </c>
      <c r="T602" s="1">
        <f t="shared" si="197"/>
        <v>0</v>
      </c>
      <c r="U602" s="42" t="str">
        <f t="shared" si="193"/>
        <v xml:space="preserve"> </v>
      </c>
      <c r="Z602" s="14"/>
    </row>
    <row r="603" spans="1:26" ht="15.75" x14ac:dyDescent="0.25">
      <c r="A603" s="3">
        <v>600</v>
      </c>
      <c r="B603" s="4">
        <f t="shared" si="179"/>
        <v>600</v>
      </c>
      <c r="C603" s="1" t="str">
        <f t="shared" si="180"/>
        <v xml:space="preserve"> </v>
      </c>
      <c r="D603" t="str">
        <f t="shared" si="181"/>
        <v xml:space="preserve"> </v>
      </c>
      <c r="E603" s="1" t="str">
        <f t="shared" si="182"/>
        <v xml:space="preserve"> </v>
      </c>
      <c r="F603" s="1">
        <f t="shared" si="186"/>
        <v>0</v>
      </c>
      <c r="G603" s="1" t="str">
        <f t="shared" si="194"/>
        <v xml:space="preserve"> </v>
      </c>
      <c r="H603" s="42" t="str">
        <f t="shared" si="187"/>
        <v xml:space="preserve"> </v>
      </c>
      <c r="I603" s="1" t="str">
        <f t="shared" si="183"/>
        <v xml:space="preserve"> </v>
      </c>
      <c r="J603" s="1" t="str">
        <f t="shared" si="184"/>
        <v xml:space="preserve"> </v>
      </c>
      <c r="K603" s="1" t="str">
        <f t="shared" si="185"/>
        <v xml:space="preserve"> </v>
      </c>
      <c r="L603" s="7"/>
      <c r="M603">
        <f t="shared" si="188"/>
        <v>0</v>
      </c>
      <c r="N603">
        <f t="shared" si="189"/>
        <v>0</v>
      </c>
      <c r="O603">
        <f t="shared" si="190"/>
        <v>0</v>
      </c>
      <c r="P603" s="1">
        <f t="shared" si="191"/>
        <v>0</v>
      </c>
      <c r="Q603" s="22">
        <f t="shared" si="195"/>
        <v>0</v>
      </c>
      <c r="R603" s="19">
        <f t="shared" si="192"/>
        <v>0</v>
      </c>
      <c r="S603" s="1">
        <f t="shared" si="196"/>
        <v>0</v>
      </c>
      <c r="T603" s="1">
        <f t="shared" si="197"/>
        <v>0</v>
      </c>
      <c r="U603" s="42" t="str">
        <f t="shared" si="193"/>
        <v xml:space="preserve"> </v>
      </c>
      <c r="Z603" s="14"/>
    </row>
    <row r="604" spans="1:26" ht="15.75" x14ac:dyDescent="0.25">
      <c r="A604" s="3">
        <v>601</v>
      </c>
      <c r="B604" s="4">
        <f t="shared" si="179"/>
        <v>601</v>
      </c>
      <c r="C604" s="1" t="str">
        <f t="shared" si="180"/>
        <v xml:space="preserve"> </v>
      </c>
      <c r="D604" t="str">
        <f t="shared" si="181"/>
        <v xml:space="preserve"> </v>
      </c>
      <c r="E604" s="1" t="str">
        <f t="shared" si="182"/>
        <v xml:space="preserve"> </v>
      </c>
      <c r="F604" s="1">
        <f t="shared" si="186"/>
        <v>0</v>
      </c>
      <c r="G604" s="1" t="str">
        <f t="shared" si="194"/>
        <v xml:space="preserve"> </v>
      </c>
      <c r="H604" s="42" t="str">
        <f t="shared" si="187"/>
        <v xml:space="preserve"> </v>
      </c>
      <c r="I604" s="1" t="str">
        <f t="shared" si="183"/>
        <v xml:space="preserve"> </v>
      </c>
      <c r="J604" s="1" t="str">
        <f t="shared" si="184"/>
        <v xml:space="preserve"> </v>
      </c>
      <c r="K604" s="1" t="str">
        <f t="shared" si="185"/>
        <v xml:space="preserve"> </v>
      </c>
      <c r="L604" s="7"/>
      <c r="M604">
        <f t="shared" si="188"/>
        <v>0</v>
      </c>
      <c r="N604">
        <f t="shared" si="189"/>
        <v>0</v>
      </c>
      <c r="O604">
        <f t="shared" si="190"/>
        <v>0</v>
      </c>
      <c r="P604" s="1">
        <f t="shared" si="191"/>
        <v>0</v>
      </c>
      <c r="Q604" s="22">
        <f t="shared" si="195"/>
        <v>0</v>
      </c>
      <c r="R604" s="19">
        <f t="shared" si="192"/>
        <v>0</v>
      </c>
      <c r="S604" s="1">
        <f t="shared" si="196"/>
        <v>0</v>
      </c>
      <c r="T604" s="1">
        <f t="shared" si="197"/>
        <v>0</v>
      </c>
      <c r="U604" s="42" t="str">
        <f t="shared" si="193"/>
        <v xml:space="preserve"> </v>
      </c>
      <c r="Z604" s="14"/>
    </row>
    <row r="605" spans="1:26" ht="15.75" x14ac:dyDescent="0.25">
      <c r="A605" s="3">
        <v>602</v>
      </c>
      <c r="B605" s="4">
        <f t="shared" si="179"/>
        <v>602</v>
      </c>
      <c r="C605" s="1" t="str">
        <f t="shared" si="180"/>
        <v xml:space="preserve"> </v>
      </c>
      <c r="D605" t="str">
        <f t="shared" si="181"/>
        <v xml:space="preserve"> </v>
      </c>
      <c r="E605" s="1" t="str">
        <f t="shared" si="182"/>
        <v xml:space="preserve"> </v>
      </c>
      <c r="F605" s="1">
        <f t="shared" si="186"/>
        <v>0</v>
      </c>
      <c r="G605" s="1" t="str">
        <f t="shared" si="194"/>
        <v xml:space="preserve"> </v>
      </c>
      <c r="H605" s="42" t="str">
        <f t="shared" si="187"/>
        <v xml:space="preserve"> </v>
      </c>
      <c r="I605" s="1" t="str">
        <f t="shared" si="183"/>
        <v xml:space="preserve"> </v>
      </c>
      <c r="J605" s="1" t="str">
        <f t="shared" si="184"/>
        <v xml:space="preserve"> </v>
      </c>
      <c r="K605" s="1" t="str">
        <f t="shared" si="185"/>
        <v xml:space="preserve"> </v>
      </c>
      <c r="L605" s="7"/>
      <c r="M605">
        <f t="shared" si="188"/>
        <v>0</v>
      </c>
      <c r="N605">
        <f t="shared" si="189"/>
        <v>0</v>
      </c>
      <c r="O605">
        <f t="shared" si="190"/>
        <v>0</v>
      </c>
      <c r="P605" s="1">
        <f t="shared" si="191"/>
        <v>0</v>
      </c>
      <c r="Q605" s="22">
        <f t="shared" si="195"/>
        <v>0</v>
      </c>
      <c r="R605" s="19">
        <f t="shared" si="192"/>
        <v>0</v>
      </c>
      <c r="S605" s="1">
        <f t="shared" si="196"/>
        <v>0</v>
      </c>
      <c r="T605" s="1">
        <f t="shared" si="197"/>
        <v>0</v>
      </c>
      <c r="U605" s="42" t="str">
        <f t="shared" si="193"/>
        <v xml:space="preserve"> </v>
      </c>
      <c r="Z605" s="14"/>
    </row>
    <row r="606" spans="1:26" ht="15.75" x14ac:dyDescent="0.25">
      <c r="A606" s="3">
        <v>603</v>
      </c>
      <c r="B606" s="4">
        <f t="shared" si="179"/>
        <v>603</v>
      </c>
      <c r="C606" s="1" t="str">
        <f t="shared" si="180"/>
        <v xml:space="preserve"> </v>
      </c>
      <c r="D606" t="str">
        <f t="shared" si="181"/>
        <v xml:space="preserve"> </v>
      </c>
      <c r="E606" s="1" t="str">
        <f t="shared" si="182"/>
        <v xml:space="preserve"> </v>
      </c>
      <c r="F606" s="1">
        <f t="shared" si="186"/>
        <v>0</v>
      </c>
      <c r="G606" s="1" t="str">
        <f t="shared" si="194"/>
        <v xml:space="preserve"> </v>
      </c>
      <c r="H606" s="42" t="str">
        <f t="shared" si="187"/>
        <v xml:space="preserve"> </v>
      </c>
      <c r="I606" s="1" t="str">
        <f t="shared" si="183"/>
        <v xml:space="preserve"> </v>
      </c>
      <c r="J606" s="1" t="str">
        <f t="shared" si="184"/>
        <v xml:space="preserve"> </v>
      </c>
      <c r="K606" s="1" t="str">
        <f t="shared" si="185"/>
        <v xml:space="preserve"> </v>
      </c>
      <c r="L606" s="7"/>
      <c r="M606">
        <f t="shared" si="188"/>
        <v>0</v>
      </c>
      <c r="N606">
        <f t="shared" si="189"/>
        <v>0</v>
      </c>
      <c r="O606">
        <f t="shared" si="190"/>
        <v>0</v>
      </c>
      <c r="P606" s="1">
        <f t="shared" si="191"/>
        <v>0</v>
      </c>
      <c r="Q606" s="22">
        <f t="shared" si="195"/>
        <v>0</v>
      </c>
      <c r="R606" s="19">
        <f t="shared" si="192"/>
        <v>0</v>
      </c>
      <c r="S606" s="1">
        <f t="shared" si="196"/>
        <v>0</v>
      </c>
      <c r="T606" s="1">
        <f t="shared" si="197"/>
        <v>0</v>
      </c>
      <c r="U606" s="42" t="str">
        <f t="shared" si="193"/>
        <v xml:space="preserve"> </v>
      </c>
      <c r="Z606" s="14"/>
    </row>
    <row r="607" spans="1:26" ht="15.75" x14ac:dyDescent="0.25">
      <c r="A607" s="3">
        <v>604</v>
      </c>
      <c r="B607" s="4">
        <f t="shared" si="179"/>
        <v>604</v>
      </c>
      <c r="C607" s="1" t="str">
        <f t="shared" si="180"/>
        <v xml:space="preserve"> </v>
      </c>
      <c r="D607" t="str">
        <f t="shared" si="181"/>
        <v xml:space="preserve"> </v>
      </c>
      <c r="E607" s="1" t="str">
        <f t="shared" si="182"/>
        <v xml:space="preserve"> </v>
      </c>
      <c r="F607" s="1">
        <f t="shared" si="186"/>
        <v>0</v>
      </c>
      <c r="G607" s="1" t="str">
        <f t="shared" si="194"/>
        <v xml:space="preserve"> </v>
      </c>
      <c r="H607" s="42" t="str">
        <f t="shared" si="187"/>
        <v xml:space="preserve"> </v>
      </c>
      <c r="I607" s="1" t="str">
        <f t="shared" si="183"/>
        <v xml:space="preserve"> </v>
      </c>
      <c r="J607" s="1" t="str">
        <f t="shared" si="184"/>
        <v xml:space="preserve"> </v>
      </c>
      <c r="K607" s="1" t="str">
        <f t="shared" si="185"/>
        <v xml:space="preserve"> </v>
      </c>
      <c r="L607" s="7"/>
      <c r="M607">
        <f t="shared" si="188"/>
        <v>0</v>
      </c>
      <c r="N607">
        <f t="shared" si="189"/>
        <v>0</v>
      </c>
      <c r="O607">
        <f t="shared" si="190"/>
        <v>0</v>
      </c>
      <c r="P607" s="1">
        <f t="shared" si="191"/>
        <v>0</v>
      </c>
      <c r="Q607" s="22">
        <f t="shared" si="195"/>
        <v>0</v>
      </c>
      <c r="R607" s="19">
        <f t="shared" si="192"/>
        <v>0</v>
      </c>
      <c r="S607" s="1">
        <f t="shared" si="196"/>
        <v>0</v>
      </c>
      <c r="T607" s="1">
        <f t="shared" si="197"/>
        <v>0</v>
      </c>
      <c r="U607" s="42" t="str">
        <f t="shared" si="193"/>
        <v xml:space="preserve"> </v>
      </c>
      <c r="Z607" s="14"/>
    </row>
    <row r="608" spans="1:26" ht="15.75" x14ac:dyDescent="0.25">
      <c r="A608" s="3">
        <v>605</v>
      </c>
      <c r="B608" s="4">
        <f t="shared" si="179"/>
        <v>605</v>
      </c>
      <c r="C608" s="1" t="str">
        <f t="shared" si="180"/>
        <v xml:space="preserve"> </v>
      </c>
      <c r="D608" t="str">
        <f t="shared" si="181"/>
        <v xml:space="preserve"> </v>
      </c>
      <c r="E608" s="1" t="str">
        <f t="shared" si="182"/>
        <v xml:space="preserve"> </v>
      </c>
      <c r="F608" s="1">
        <f t="shared" si="186"/>
        <v>0</v>
      </c>
      <c r="G608" s="1" t="str">
        <f t="shared" si="194"/>
        <v xml:space="preserve"> </v>
      </c>
      <c r="H608" s="42" t="str">
        <f t="shared" si="187"/>
        <v xml:space="preserve"> </v>
      </c>
      <c r="I608" s="1" t="str">
        <f t="shared" si="183"/>
        <v xml:space="preserve"> </v>
      </c>
      <c r="J608" s="1" t="str">
        <f t="shared" si="184"/>
        <v xml:space="preserve"> </v>
      </c>
      <c r="K608" s="1" t="str">
        <f t="shared" si="185"/>
        <v xml:space="preserve"> </v>
      </c>
      <c r="L608" s="7"/>
      <c r="M608">
        <f t="shared" si="188"/>
        <v>0</v>
      </c>
      <c r="N608">
        <f t="shared" si="189"/>
        <v>0</v>
      </c>
      <c r="O608">
        <f t="shared" si="190"/>
        <v>0</v>
      </c>
      <c r="P608" s="1">
        <f t="shared" si="191"/>
        <v>0</v>
      </c>
      <c r="Q608" s="22">
        <f t="shared" si="195"/>
        <v>0</v>
      </c>
      <c r="R608" s="19">
        <f t="shared" si="192"/>
        <v>0</v>
      </c>
      <c r="S608" s="1">
        <f t="shared" si="196"/>
        <v>0</v>
      </c>
      <c r="T608" s="1">
        <f t="shared" si="197"/>
        <v>0</v>
      </c>
      <c r="U608" s="42" t="str">
        <f t="shared" si="193"/>
        <v xml:space="preserve"> </v>
      </c>
      <c r="Z608" s="14"/>
    </row>
    <row r="609" spans="1:26" ht="15.75" x14ac:dyDescent="0.25">
      <c r="A609" s="3">
        <v>606</v>
      </c>
      <c r="B609" s="4">
        <f t="shared" si="179"/>
        <v>606</v>
      </c>
      <c r="C609" s="1" t="str">
        <f t="shared" si="180"/>
        <v xml:space="preserve"> </v>
      </c>
      <c r="D609" t="str">
        <f t="shared" si="181"/>
        <v xml:space="preserve"> </v>
      </c>
      <c r="E609" s="1" t="str">
        <f t="shared" si="182"/>
        <v xml:space="preserve"> </v>
      </c>
      <c r="F609" s="1">
        <f t="shared" si="186"/>
        <v>0</v>
      </c>
      <c r="G609" s="1" t="str">
        <f t="shared" si="194"/>
        <v xml:space="preserve"> </v>
      </c>
      <c r="H609" s="42" t="str">
        <f t="shared" si="187"/>
        <v xml:space="preserve"> </v>
      </c>
      <c r="I609" s="1" t="str">
        <f t="shared" si="183"/>
        <v xml:space="preserve"> </v>
      </c>
      <c r="J609" s="1" t="str">
        <f t="shared" si="184"/>
        <v xml:space="preserve"> </v>
      </c>
      <c r="K609" s="1" t="str">
        <f t="shared" si="185"/>
        <v xml:space="preserve"> </v>
      </c>
      <c r="L609" s="7"/>
      <c r="M609">
        <f t="shared" si="188"/>
        <v>0</v>
      </c>
      <c r="N609">
        <f t="shared" si="189"/>
        <v>0</v>
      </c>
      <c r="O609">
        <f t="shared" si="190"/>
        <v>0</v>
      </c>
      <c r="P609" s="1">
        <f t="shared" si="191"/>
        <v>0</v>
      </c>
      <c r="Q609" s="22">
        <f t="shared" si="195"/>
        <v>0</v>
      </c>
      <c r="R609" s="19">
        <f t="shared" si="192"/>
        <v>0</v>
      </c>
      <c r="S609" s="1">
        <f t="shared" si="196"/>
        <v>0</v>
      </c>
      <c r="T609" s="1">
        <f t="shared" si="197"/>
        <v>0</v>
      </c>
      <c r="U609" s="42" t="str">
        <f t="shared" si="193"/>
        <v xml:space="preserve"> </v>
      </c>
      <c r="Z609" s="14"/>
    </row>
    <row r="610" spans="1:26" ht="15.75" x14ac:dyDescent="0.25">
      <c r="A610" s="3">
        <v>607</v>
      </c>
      <c r="B610" s="4">
        <f t="shared" si="179"/>
        <v>607</v>
      </c>
      <c r="C610" s="1" t="str">
        <f t="shared" si="180"/>
        <v xml:space="preserve"> </v>
      </c>
      <c r="D610" t="str">
        <f t="shared" si="181"/>
        <v xml:space="preserve"> </v>
      </c>
      <c r="E610" s="1" t="str">
        <f t="shared" si="182"/>
        <v xml:space="preserve"> </v>
      </c>
      <c r="F610" s="1">
        <f t="shared" si="186"/>
        <v>0</v>
      </c>
      <c r="G610" s="1" t="str">
        <f t="shared" si="194"/>
        <v xml:space="preserve"> </v>
      </c>
      <c r="H610" s="42" t="str">
        <f t="shared" si="187"/>
        <v xml:space="preserve"> </v>
      </c>
      <c r="I610" s="1" t="str">
        <f t="shared" si="183"/>
        <v xml:space="preserve"> </v>
      </c>
      <c r="J610" s="1" t="str">
        <f t="shared" si="184"/>
        <v xml:space="preserve"> </v>
      </c>
      <c r="K610" s="1" t="str">
        <f t="shared" si="185"/>
        <v xml:space="preserve"> </v>
      </c>
      <c r="L610" s="7"/>
      <c r="M610">
        <f t="shared" si="188"/>
        <v>0</v>
      </c>
      <c r="N610">
        <f t="shared" si="189"/>
        <v>0</v>
      </c>
      <c r="O610">
        <f t="shared" si="190"/>
        <v>0</v>
      </c>
      <c r="P610" s="1">
        <f t="shared" si="191"/>
        <v>0</v>
      </c>
      <c r="Q610" s="22">
        <f t="shared" si="195"/>
        <v>0</v>
      </c>
      <c r="R610" s="19">
        <f t="shared" si="192"/>
        <v>0</v>
      </c>
      <c r="S610" s="1">
        <f t="shared" si="196"/>
        <v>0</v>
      </c>
      <c r="T610" s="1">
        <f t="shared" si="197"/>
        <v>0</v>
      </c>
      <c r="U610" s="42" t="str">
        <f t="shared" si="193"/>
        <v xml:space="preserve"> </v>
      </c>
      <c r="Z610" s="14"/>
    </row>
    <row r="611" spans="1:26" ht="15.75" x14ac:dyDescent="0.25">
      <c r="A611" s="3">
        <v>608</v>
      </c>
      <c r="B611" s="4">
        <f t="shared" si="179"/>
        <v>608</v>
      </c>
      <c r="C611" s="1" t="str">
        <f t="shared" si="180"/>
        <v xml:space="preserve"> </v>
      </c>
      <c r="D611" t="str">
        <f t="shared" si="181"/>
        <v xml:space="preserve"> </v>
      </c>
      <c r="E611" s="1" t="str">
        <f t="shared" si="182"/>
        <v xml:space="preserve"> </v>
      </c>
      <c r="F611" s="1">
        <f t="shared" si="186"/>
        <v>0</v>
      </c>
      <c r="G611" s="1" t="str">
        <f t="shared" si="194"/>
        <v xml:space="preserve"> </v>
      </c>
      <c r="H611" s="42" t="str">
        <f t="shared" si="187"/>
        <v xml:space="preserve"> </v>
      </c>
      <c r="I611" s="1" t="str">
        <f t="shared" si="183"/>
        <v xml:space="preserve"> </v>
      </c>
      <c r="J611" s="1" t="str">
        <f t="shared" si="184"/>
        <v xml:space="preserve"> </v>
      </c>
      <c r="K611" s="1" t="str">
        <f t="shared" si="185"/>
        <v xml:space="preserve"> </v>
      </c>
      <c r="L611" s="7"/>
      <c r="M611">
        <f t="shared" si="188"/>
        <v>0</v>
      </c>
      <c r="N611">
        <f t="shared" si="189"/>
        <v>0</v>
      </c>
      <c r="O611">
        <f t="shared" si="190"/>
        <v>0</v>
      </c>
      <c r="P611" s="1">
        <f t="shared" si="191"/>
        <v>0</v>
      </c>
      <c r="Q611" s="22">
        <f t="shared" si="195"/>
        <v>0</v>
      </c>
      <c r="R611" s="19">
        <f t="shared" si="192"/>
        <v>0</v>
      </c>
      <c r="S611" s="1">
        <f t="shared" si="196"/>
        <v>0</v>
      </c>
      <c r="T611" s="1">
        <f t="shared" si="197"/>
        <v>0</v>
      </c>
      <c r="U611" s="42" t="str">
        <f t="shared" si="193"/>
        <v xml:space="preserve"> </v>
      </c>
      <c r="Z611" s="14"/>
    </row>
    <row r="612" spans="1:26" ht="15.75" x14ac:dyDescent="0.25">
      <c r="A612" s="3">
        <v>609</v>
      </c>
      <c r="B612" s="4" t="str">
        <f t="shared" si="179"/>
        <v xml:space="preserve"> </v>
      </c>
      <c r="C612" s="1">
        <f t="shared" si="180"/>
        <v>609</v>
      </c>
      <c r="D612" t="str">
        <f t="shared" si="181"/>
        <v>FULCO ELIA</v>
      </c>
      <c r="E612" s="1" t="str">
        <f t="shared" si="182"/>
        <v>W00497</v>
      </c>
      <c r="F612" s="1">
        <f t="shared" si="186"/>
        <v>0</v>
      </c>
      <c r="G612" s="1" t="str">
        <f t="shared" si="194"/>
        <v xml:space="preserve"> </v>
      </c>
      <c r="H612" s="42" t="str">
        <f t="shared" si="187"/>
        <v>FULCO ELIA</v>
      </c>
      <c r="I612" s="1" t="str">
        <f t="shared" si="183"/>
        <v>PTR</v>
      </c>
      <c r="J612" s="1">
        <f t="shared" si="184"/>
        <v>85</v>
      </c>
      <c r="K612" s="1" t="str">
        <f t="shared" si="185"/>
        <v>SENIOR</v>
      </c>
      <c r="L612" s="7"/>
      <c r="M612">
        <f t="shared" si="188"/>
        <v>0</v>
      </c>
      <c r="N612">
        <f t="shared" si="189"/>
        <v>0</v>
      </c>
      <c r="O612">
        <f t="shared" si="190"/>
        <v>0</v>
      </c>
      <c r="P612" s="1">
        <f t="shared" si="191"/>
        <v>0</v>
      </c>
      <c r="Q612" s="22">
        <f t="shared" si="195"/>
        <v>0</v>
      </c>
      <c r="R612" s="19">
        <f t="shared" si="192"/>
        <v>0</v>
      </c>
      <c r="S612" s="1">
        <f t="shared" si="196"/>
        <v>0</v>
      </c>
      <c r="T612" s="1">
        <f t="shared" si="197"/>
        <v>0</v>
      </c>
      <c r="U612" s="42" t="str">
        <f t="shared" si="193"/>
        <v xml:space="preserve"> </v>
      </c>
      <c r="Z612" s="14"/>
    </row>
    <row r="613" spans="1:26" ht="15.75" x14ac:dyDescent="0.25">
      <c r="A613" s="3">
        <v>610</v>
      </c>
      <c r="B613" s="4">
        <f t="shared" si="179"/>
        <v>610</v>
      </c>
      <c r="C613" s="1" t="str">
        <f t="shared" si="180"/>
        <v xml:space="preserve"> </v>
      </c>
      <c r="D613" t="str">
        <f t="shared" si="181"/>
        <v xml:space="preserve"> </v>
      </c>
      <c r="E613" s="1" t="str">
        <f t="shared" si="182"/>
        <v xml:space="preserve"> </v>
      </c>
      <c r="F613" s="1">
        <f t="shared" si="186"/>
        <v>0</v>
      </c>
      <c r="G613" s="1" t="str">
        <f t="shared" si="194"/>
        <v xml:space="preserve"> </v>
      </c>
      <c r="H613" s="42" t="str">
        <f t="shared" si="187"/>
        <v xml:space="preserve"> </v>
      </c>
      <c r="I613" s="1" t="str">
        <f t="shared" si="183"/>
        <v xml:space="preserve"> </v>
      </c>
      <c r="J613" s="1" t="str">
        <f t="shared" si="184"/>
        <v xml:space="preserve"> </v>
      </c>
      <c r="K613" s="1" t="str">
        <f t="shared" si="185"/>
        <v xml:space="preserve"> </v>
      </c>
      <c r="L613" s="7"/>
      <c r="M613">
        <f t="shared" si="188"/>
        <v>0</v>
      </c>
      <c r="N613">
        <f t="shared" si="189"/>
        <v>0</v>
      </c>
      <c r="O613">
        <f t="shared" si="190"/>
        <v>0</v>
      </c>
      <c r="P613" s="1">
        <f t="shared" si="191"/>
        <v>0</v>
      </c>
      <c r="Q613" s="22">
        <f t="shared" si="195"/>
        <v>0</v>
      </c>
      <c r="R613" s="19">
        <f t="shared" si="192"/>
        <v>0</v>
      </c>
      <c r="S613" s="1">
        <f t="shared" si="196"/>
        <v>0</v>
      </c>
      <c r="T613" s="1">
        <f t="shared" si="197"/>
        <v>0</v>
      </c>
      <c r="U613" s="42" t="str">
        <f t="shared" si="193"/>
        <v xml:space="preserve"> </v>
      </c>
      <c r="Z613" s="14"/>
    </row>
    <row r="614" spans="1:26" ht="15.75" x14ac:dyDescent="0.25">
      <c r="A614" s="3">
        <v>611</v>
      </c>
      <c r="B614" s="4">
        <f t="shared" si="179"/>
        <v>611</v>
      </c>
      <c r="C614" s="1" t="str">
        <f t="shared" si="180"/>
        <v xml:space="preserve"> </v>
      </c>
      <c r="D614" t="str">
        <f t="shared" si="181"/>
        <v xml:space="preserve"> </v>
      </c>
      <c r="E614" s="1" t="str">
        <f t="shared" si="182"/>
        <v xml:space="preserve"> </v>
      </c>
      <c r="F614" s="1">
        <f t="shared" si="186"/>
        <v>0</v>
      </c>
      <c r="G614" s="1" t="str">
        <f t="shared" si="194"/>
        <v xml:space="preserve"> </v>
      </c>
      <c r="H614" s="42" t="str">
        <f t="shared" si="187"/>
        <v xml:space="preserve"> </v>
      </c>
      <c r="I614" s="1" t="str">
        <f t="shared" si="183"/>
        <v xml:space="preserve"> </v>
      </c>
      <c r="J614" s="1" t="str">
        <f t="shared" si="184"/>
        <v xml:space="preserve"> </v>
      </c>
      <c r="K614" s="1" t="str">
        <f t="shared" si="185"/>
        <v xml:space="preserve"> </v>
      </c>
      <c r="L614" s="7"/>
      <c r="M614">
        <f t="shared" si="188"/>
        <v>0</v>
      </c>
      <c r="N614">
        <f t="shared" si="189"/>
        <v>0</v>
      </c>
      <c r="O614">
        <f t="shared" si="190"/>
        <v>0</v>
      </c>
      <c r="P614" s="1">
        <f t="shared" si="191"/>
        <v>0</v>
      </c>
      <c r="Q614" s="22">
        <f t="shared" si="195"/>
        <v>0</v>
      </c>
      <c r="R614" s="19">
        <f t="shared" si="192"/>
        <v>0</v>
      </c>
      <c r="S614" s="1">
        <f t="shared" si="196"/>
        <v>0</v>
      </c>
      <c r="T614" s="1">
        <f t="shared" si="197"/>
        <v>0</v>
      </c>
      <c r="U614" s="42" t="str">
        <f t="shared" si="193"/>
        <v xml:space="preserve"> </v>
      </c>
      <c r="Z614" s="14"/>
    </row>
    <row r="615" spans="1:26" ht="15.75" x14ac:dyDescent="0.25">
      <c r="A615" s="3">
        <v>612</v>
      </c>
      <c r="B615" s="4">
        <f t="shared" si="179"/>
        <v>612</v>
      </c>
      <c r="C615" s="1" t="str">
        <f t="shared" si="180"/>
        <v xml:space="preserve"> </v>
      </c>
      <c r="D615" t="str">
        <f t="shared" si="181"/>
        <v xml:space="preserve"> </v>
      </c>
      <c r="E615" s="1" t="str">
        <f t="shared" si="182"/>
        <v xml:space="preserve"> </v>
      </c>
      <c r="F615" s="1">
        <f t="shared" si="186"/>
        <v>0</v>
      </c>
      <c r="G615" s="1" t="str">
        <f t="shared" si="194"/>
        <v xml:space="preserve"> </v>
      </c>
      <c r="H615" s="42" t="str">
        <f t="shared" si="187"/>
        <v xml:space="preserve"> </v>
      </c>
      <c r="I615" s="1" t="str">
        <f t="shared" si="183"/>
        <v xml:space="preserve"> </v>
      </c>
      <c r="J615" s="1" t="str">
        <f t="shared" si="184"/>
        <v xml:space="preserve"> </v>
      </c>
      <c r="K615" s="1" t="str">
        <f t="shared" si="185"/>
        <v xml:space="preserve"> </v>
      </c>
      <c r="L615" s="7"/>
      <c r="M615">
        <f t="shared" si="188"/>
        <v>0</v>
      </c>
      <c r="N615">
        <f t="shared" si="189"/>
        <v>0</v>
      </c>
      <c r="O615">
        <f t="shared" si="190"/>
        <v>0</v>
      </c>
      <c r="P615" s="1">
        <f t="shared" si="191"/>
        <v>0</v>
      </c>
      <c r="Q615" s="22">
        <f t="shared" si="195"/>
        <v>0</v>
      </c>
      <c r="R615" s="19">
        <f t="shared" si="192"/>
        <v>0</v>
      </c>
      <c r="S615" s="1">
        <f t="shared" si="196"/>
        <v>0</v>
      </c>
      <c r="T615" s="1">
        <f t="shared" si="197"/>
        <v>0</v>
      </c>
      <c r="U615" s="42" t="str">
        <f t="shared" si="193"/>
        <v xml:space="preserve"> </v>
      </c>
      <c r="Z615" s="14"/>
    </row>
    <row r="616" spans="1:26" ht="15.75" x14ac:dyDescent="0.25">
      <c r="A616" s="3">
        <v>613</v>
      </c>
      <c r="B616" s="4">
        <f t="shared" si="179"/>
        <v>613</v>
      </c>
      <c r="C616" s="1" t="str">
        <f t="shared" si="180"/>
        <v xml:space="preserve"> </v>
      </c>
      <c r="D616" t="str">
        <f t="shared" si="181"/>
        <v xml:space="preserve"> </v>
      </c>
      <c r="E616" s="1" t="str">
        <f t="shared" si="182"/>
        <v xml:space="preserve"> </v>
      </c>
      <c r="F616" s="1">
        <f t="shared" si="186"/>
        <v>0</v>
      </c>
      <c r="G616" s="1" t="str">
        <f t="shared" si="194"/>
        <v xml:space="preserve"> </v>
      </c>
      <c r="H616" s="42" t="str">
        <f t="shared" si="187"/>
        <v xml:space="preserve"> </v>
      </c>
      <c r="I616" s="1" t="str">
        <f t="shared" si="183"/>
        <v xml:space="preserve"> </v>
      </c>
      <c r="J616" s="1" t="str">
        <f t="shared" si="184"/>
        <v xml:space="preserve"> </v>
      </c>
      <c r="K616" s="1" t="str">
        <f t="shared" si="185"/>
        <v xml:space="preserve"> </v>
      </c>
      <c r="L616" s="7"/>
      <c r="M616">
        <f t="shared" si="188"/>
        <v>0</v>
      </c>
      <c r="N616">
        <f t="shared" si="189"/>
        <v>0</v>
      </c>
      <c r="O616">
        <f t="shared" si="190"/>
        <v>0</v>
      </c>
      <c r="P616" s="1">
        <f t="shared" si="191"/>
        <v>0</v>
      </c>
      <c r="Q616" s="22">
        <f t="shared" si="195"/>
        <v>0</v>
      </c>
      <c r="R616" s="19">
        <f t="shared" si="192"/>
        <v>0</v>
      </c>
      <c r="S616" s="1">
        <f t="shared" si="196"/>
        <v>0</v>
      </c>
      <c r="T616" s="1">
        <f t="shared" si="197"/>
        <v>0</v>
      </c>
      <c r="U616" s="42" t="str">
        <f t="shared" si="193"/>
        <v xml:space="preserve"> </v>
      </c>
      <c r="Z616" s="14"/>
    </row>
    <row r="617" spans="1:26" ht="15.75" x14ac:dyDescent="0.25">
      <c r="A617" s="3">
        <v>614</v>
      </c>
      <c r="B617" s="4">
        <f t="shared" si="179"/>
        <v>614</v>
      </c>
      <c r="C617" s="1" t="str">
        <f t="shared" si="180"/>
        <v xml:space="preserve"> </v>
      </c>
      <c r="D617" t="str">
        <f t="shared" si="181"/>
        <v xml:space="preserve"> </v>
      </c>
      <c r="E617" s="1" t="str">
        <f t="shared" si="182"/>
        <v xml:space="preserve"> </v>
      </c>
      <c r="F617" s="1">
        <f t="shared" si="186"/>
        <v>0</v>
      </c>
      <c r="G617" s="1" t="str">
        <f t="shared" si="194"/>
        <v xml:space="preserve"> </v>
      </c>
      <c r="H617" s="42" t="str">
        <f t="shared" si="187"/>
        <v xml:space="preserve"> </v>
      </c>
      <c r="I617" s="1" t="str">
        <f t="shared" si="183"/>
        <v xml:space="preserve"> </v>
      </c>
      <c r="J617" s="1" t="str">
        <f t="shared" si="184"/>
        <v xml:space="preserve"> </v>
      </c>
      <c r="K617" s="1" t="str">
        <f t="shared" si="185"/>
        <v xml:space="preserve"> </v>
      </c>
      <c r="L617" s="7"/>
      <c r="M617">
        <f t="shared" si="188"/>
        <v>0</v>
      </c>
      <c r="N617">
        <f t="shared" si="189"/>
        <v>0</v>
      </c>
      <c r="O617">
        <f t="shared" si="190"/>
        <v>0</v>
      </c>
      <c r="P617" s="1">
        <f t="shared" si="191"/>
        <v>0</v>
      </c>
      <c r="Q617" s="22">
        <f t="shared" si="195"/>
        <v>0</v>
      </c>
      <c r="R617" s="19">
        <f t="shared" si="192"/>
        <v>0</v>
      </c>
      <c r="S617" s="1">
        <f t="shared" si="196"/>
        <v>0</v>
      </c>
      <c r="T617" s="1">
        <f t="shared" si="197"/>
        <v>0</v>
      </c>
      <c r="U617" s="42" t="str">
        <f t="shared" si="193"/>
        <v xml:space="preserve"> </v>
      </c>
      <c r="Z617" s="14"/>
    </row>
    <row r="618" spans="1:26" ht="15.75" x14ac:dyDescent="0.25">
      <c r="A618" s="3">
        <v>615</v>
      </c>
      <c r="B618" s="4">
        <f t="shared" si="179"/>
        <v>615</v>
      </c>
      <c r="C618" s="1" t="str">
        <f t="shared" si="180"/>
        <v xml:space="preserve"> </v>
      </c>
      <c r="D618" t="str">
        <f t="shared" si="181"/>
        <v xml:space="preserve"> </v>
      </c>
      <c r="E618" s="1" t="str">
        <f t="shared" si="182"/>
        <v xml:space="preserve"> </v>
      </c>
      <c r="F618" s="1">
        <f t="shared" si="186"/>
        <v>0</v>
      </c>
      <c r="G618" s="1" t="str">
        <f t="shared" si="194"/>
        <v xml:space="preserve"> </v>
      </c>
      <c r="H618" s="42" t="str">
        <f t="shared" si="187"/>
        <v xml:space="preserve"> </v>
      </c>
      <c r="I618" s="1" t="str">
        <f t="shared" si="183"/>
        <v xml:space="preserve"> </v>
      </c>
      <c r="J618" s="1" t="str">
        <f t="shared" si="184"/>
        <v xml:space="preserve"> </v>
      </c>
      <c r="K618" s="1" t="str">
        <f t="shared" si="185"/>
        <v xml:space="preserve"> </v>
      </c>
      <c r="L618" s="7"/>
      <c r="M618">
        <f t="shared" si="188"/>
        <v>0</v>
      </c>
      <c r="N618">
        <f t="shared" si="189"/>
        <v>0</v>
      </c>
      <c r="O618">
        <f t="shared" si="190"/>
        <v>0</v>
      </c>
      <c r="P618" s="1">
        <f t="shared" si="191"/>
        <v>0</v>
      </c>
      <c r="Q618" s="22">
        <f t="shared" si="195"/>
        <v>0</v>
      </c>
      <c r="R618" s="19">
        <f t="shared" si="192"/>
        <v>0</v>
      </c>
      <c r="S618" s="1">
        <f t="shared" si="196"/>
        <v>0</v>
      </c>
      <c r="T618" s="1">
        <f t="shared" si="197"/>
        <v>0</v>
      </c>
      <c r="U618" s="42" t="str">
        <f t="shared" si="193"/>
        <v xml:space="preserve"> </v>
      </c>
      <c r="Z618" s="14"/>
    </row>
    <row r="619" spans="1:26" ht="15.75" x14ac:dyDescent="0.25">
      <c r="A619" s="3">
        <v>616</v>
      </c>
      <c r="B619" s="4" t="str">
        <f t="shared" si="179"/>
        <v xml:space="preserve"> </v>
      </c>
      <c r="C619" s="1">
        <f t="shared" si="180"/>
        <v>616</v>
      </c>
      <c r="D619" t="str">
        <f t="shared" si="181"/>
        <v>CORRADI EDOARDO</v>
      </c>
      <c r="E619" s="1" t="str">
        <f t="shared" si="182"/>
        <v>W03191</v>
      </c>
      <c r="F619" s="1">
        <f t="shared" si="186"/>
        <v>0</v>
      </c>
      <c r="G619" s="1" t="str">
        <f t="shared" si="194"/>
        <v xml:space="preserve"> </v>
      </c>
      <c r="H619" s="42" t="str">
        <f t="shared" si="187"/>
        <v>CORRADI EDOARDO</v>
      </c>
      <c r="I619" s="1" t="str">
        <f t="shared" si="183"/>
        <v>PTR</v>
      </c>
      <c r="J619" s="1">
        <f t="shared" si="184"/>
        <v>85</v>
      </c>
      <c r="K619" s="1" t="str">
        <f t="shared" si="185"/>
        <v>JUNIOR</v>
      </c>
      <c r="L619" s="7"/>
      <c r="M619">
        <f t="shared" si="188"/>
        <v>0</v>
      </c>
      <c r="N619">
        <f t="shared" si="189"/>
        <v>0</v>
      </c>
      <c r="O619">
        <f t="shared" si="190"/>
        <v>0</v>
      </c>
      <c r="P619" s="1">
        <f t="shared" si="191"/>
        <v>0</v>
      </c>
      <c r="Q619" s="22">
        <f t="shared" si="195"/>
        <v>0</v>
      </c>
      <c r="R619" s="19">
        <f t="shared" si="192"/>
        <v>0</v>
      </c>
      <c r="S619" s="1">
        <f t="shared" si="196"/>
        <v>0</v>
      </c>
      <c r="T619" s="1">
        <f t="shared" si="197"/>
        <v>0</v>
      </c>
      <c r="U619" s="42" t="str">
        <f t="shared" si="193"/>
        <v xml:space="preserve"> </v>
      </c>
      <c r="Z619" s="14"/>
    </row>
    <row r="620" spans="1:26" ht="15.75" x14ac:dyDescent="0.25">
      <c r="A620" s="3">
        <v>617</v>
      </c>
      <c r="B620" s="4">
        <f t="shared" si="179"/>
        <v>617</v>
      </c>
      <c r="C620" s="1" t="str">
        <f t="shared" si="180"/>
        <v xml:space="preserve"> </v>
      </c>
      <c r="D620" t="str">
        <f t="shared" si="181"/>
        <v xml:space="preserve"> </v>
      </c>
      <c r="E620" s="1" t="str">
        <f t="shared" si="182"/>
        <v xml:space="preserve"> </v>
      </c>
      <c r="F620" s="1">
        <f t="shared" si="186"/>
        <v>0</v>
      </c>
      <c r="G620" s="1" t="str">
        <f t="shared" si="194"/>
        <v xml:space="preserve"> </v>
      </c>
      <c r="H620" s="42" t="str">
        <f t="shared" si="187"/>
        <v xml:space="preserve"> </v>
      </c>
      <c r="I620" s="1" t="str">
        <f t="shared" si="183"/>
        <v xml:space="preserve"> </v>
      </c>
      <c r="J620" s="1" t="str">
        <f t="shared" si="184"/>
        <v xml:space="preserve"> </v>
      </c>
      <c r="K620" s="1" t="str">
        <f t="shared" si="185"/>
        <v xml:space="preserve"> </v>
      </c>
      <c r="L620" s="7"/>
      <c r="M620">
        <f t="shared" si="188"/>
        <v>0</v>
      </c>
      <c r="N620">
        <f t="shared" si="189"/>
        <v>0</v>
      </c>
      <c r="O620">
        <f t="shared" si="190"/>
        <v>0</v>
      </c>
      <c r="P620" s="1">
        <f t="shared" si="191"/>
        <v>0</v>
      </c>
      <c r="Q620" s="22">
        <f t="shared" si="195"/>
        <v>0</v>
      </c>
      <c r="R620" s="19">
        <f t="shared" si="192"/>
        <v>0</v>
      </c>
      <c r="S620" s="1">
        <f t="shared" si="196"/>
        <v>0</v>
      </c>
      <c r="T620" s="1">
        <f t="shared" si="197"/>
        <v>0</v>
      </c>
      <c r="U620" s="42" t="str">
        <f t="shared" si="193"/>
        <v xml:space="preserve"> </v>
      </c>
      <c r="Z620" s="14"/>
    </row>
    <row r="621" spans="1:26" ht="15.75" x14ac:dyDescent="0.25">
      <c r="A621" s="3">
        <v>618</v>
      </c>
      <c r="B621" s="4">
        <f t="shared" si="179"/>
        <v>618</v>
      </c>
      <c r="C621" s="1" t="str">
        <f t="shared" si="180"/>
        <v xml:space="preserve"> </v>
      </c>
      <c r="D621" t="str">
        <f t="shared" si="181"/>
        <v xml:space="preserve"> </v>
      </c>
      <c r="E621" s="1" t="str">
        <f t="shared" si="182"/>
        <v xml:space="preserve"> </v>
      </c>
      <c r="F621" s="1">
        <f t="shared" si="186"/>
        <v>0</v>
      </c>
      <c r="G621" s="1" t="str">
        <f t="shared" si="194"/>
        <v xml:space="preserve"> </v>
      </c>
      <c r="H621" s="42" t="str">
        <f t="shared" si="187"/>
        <v xml:space="preserve"> </v>
      </c>
      <c r="I621" s="1" t="str">
        <f t="shared" si="183"/>
        <v xml:space="preserve"> </v>
      </c>
      <c r="J621" s="1" t="str">
        <f t="shared" si="184"/>
        <v xml:space="preserve"> </v>
      </c>
      <c r="K621" s="1" t="str">
        <f t="shared" si="185"/>
        <v xml:space="preserve"> </v>
      </c>
      <c r="L621" s="7"/>
      <c r="M621">
        <f t="shared" si="188"/>
        <v>0</v>
      </c>
      <c r="N621">
        <f t="shared" si="189"/>
        <v>0</v>
      </c>
      <c r="O621">
        <f t="shared" si="190"/>
        <v>0</v>
      </c>
      <c r="P621" s="1">
        <f t="shared" si="191"/>
        <v>0</v>
      </c>
      <c r="Q621" s="22">
        <f t="shared" si="195"/>
        <v>0</v>
      </c>
      <c r="R621" s="19">
        <f t="shared" si="192"/>
        <v>0</v>
      </c>
      <c r="S621" s="1">
        <f t="shared" si="196"/>
        <v>0</v>
      </c>
      <c r="T621" s="1">
        <f t="shared" si="197"/>
        <v>0</v>
      </c>
      <c r="U621" s="42" t="str">
        <f t="shared" si="193"/>
        <v xml:space="preserve"> </v>
      </c>
      <c r="Z621" s="14"/>
    </row>
    <row r="622" spans="1:26" ht="15.75" x14ac:dyDescent="0.25">
      <c r="A622" s="3">
        <v>619</v>
      </c>
      <c r="B622" s="4">
        <f t="shared" si="179"/>
        <v>619</v>
      </c>
      <c r="C622" s="1" t="str">
        <f t="shared" si="180"/>
        <v xml:space="preserve"> </v>
      </c>
      <c r="D622" t="str">
        <f t="shared" si="181"/>
        <v xml:space="preserve"> </v>
      </c>
      <c r="E622" s="1" t="str">
        <f t="shared" si="182"/>
        <v xml:space="preserve"> </v>
      </c>
      <c r="F622" s="1">
        <f t="shared" si="186"/>
        <v>0</v>
      </c>
      <c r="G622" s="1" t="str">
        <f t="shared" si="194"/>
        <v xml:space="preserve"> </v>
      </c>
      <c r="H622" s="42" t="str">
        <f t="shared" si="187"/>
        <v xml:space="preserve"> </v>
      </c>
      <c r="I622" s="1" t="str">
        <f t="shared" si="183"/>
        <v xml:space="preserve"> </v>
      </c>
      <c r="J622" s="1" t="str">
        <f t="shared" si="184"/>
        <v xml:space="preserve"> </v>
      </c>
      <c r="K622" s="1" t="str">
        <f t="shared" si="185"/>
        <v xml:space="preserve"> </v>
      </c>
      <c r="L622" s="7"/>
      <c r="M622">
        <f t="shared" si="188"/>
        <v>0</v>
      </c>
      <c r="N622">
        <f t="shared" si="189"/>
        <v>0</v>
      </c>
      <c r="O622">
        <f t="shared" si="190"/>
        <v>0</v>
      </c>
      <c r="P622" s="1">
        <f t="shared" si="191"/>
        <v>0</v>
      </c>
      <c r="Q622" s="22">
        <f t="shared" si="195"/>
        <v>0</v>
      </c>
      <c r="R622" s="19">
        <f t="shared" si="192"/>
        <v>0</v>
      </c>
      <c r="S622" s="1">
        <f t="shared" si="196"/>
        <v>0</v>
      </c>
      <c r="T622" s="1">
        <f t="shared" si="197"/>
        <v>0</v>
      </c>
      <c r="U622" s="42" t="str">
        <f t="shared" si="193"/>
        <v xml:space="preserve"> </v>
      </c>
      <c r="Z622" s="14"/>
    </row>
    <row r="623" spans="1:26" ht="15.75" x14ac:dyDescent="0.25">
      <c r="A623" s="3">
        <v>620</v>
      </c>
      <c r="B623" s="4">
        <f t="shared" si="179"/>
        <v>620</v>
      </c>
      <c r="C623" s="1" t="str">
        <f t="shared" si="180"/>
        <v xml:space="preserve"> </v>
      </c>
      <c r="D623" t="str">
        <f t="shared" si="181"/>
        <v xml:space="preserve"> </v>
      </c>
      <c r="E623" s="1" t="str">
        <f t="shared" si="182"/>
        <v xml:space="preserve"> </v>
      </c>
      <c r="F623" s="1">
        <f t="shared" si="186"/>
        <v>0</v>
      </c>
      <c r="G623" s="1" t="str">
        <f t="shared" si="194"/>
        <v xml:space="preserve"> </v>
      </c>
      <c r="H623" s="42" t="str">
        <f t="shared" si="187"/>
        <v xml:space="preserve"> </v>
      </c>
      <c r="I623" s="1" t="str">
        <f t="shared" si="183"/>
        <v xml:space="preserve"> </v>
      </c>
      <c r="J623" s="1" t="str">
        <f t="shared" si="184"/>
        <v xml:space="preserve"> </v>
      </c>
      <c r="K623" s="1" t="str">
        <f t="shared" si="185"/>
        <v xml:space="preserve"> </v>
      </c>
      <c r="L623" s="7"/>
      <c r="M623">
        <f t="shared" si="188"/>
        <v>0</v>
      </c>
      <c r="N623">
        <f t="shared" si="189"/>
        <v>0</v>
      </c>
      <c r="O623">
        <f t="shared" si="190"/>
        <v>0</v>
      </c>
      <c r="P623" s="1">
        <f t="shared" si="191"/>
        <v>0</v>
      </c>
      <c r="Q623" s="22">
        <f t="shared" si="195"/>
        <v>0</v>
      </c>
      <c r="R623" s="19">
        <f t="shared" si="192"/>
        <v>0</v>
      </c>
      <c r="S623" s="1">
        <f t="shared" si="196"/>
        <v>0</v>
      </c>
      <c r="T623" s="1">
        <f t="shared" si="197"/>
        <v>0</v>
      </c>
      <c r="U623" s="42" t="str">
        <f t="shared" si="193"/>
        <v xml:space="preserve"> </v>
      </c>
      <c r="Z623" s="14"/>
    </row>
    <row r="624" spans="1:26" ht="15.75" x14ac:dyDescent="0.25">
      <c r="A624" s="3">
        <v>621</v>
      </c>
      <c r="B624" s="4">
        <f t="shared" si="179"/>
        <v>621</v>
      </c>
      <c r="C624" s="1" t="str">
        <f t="shared" si="180"/>
        <v xml:space="preserve"> </v>
      </c>
      <c r="D624" t="str">
        <f t="shared" si="181"/>
        <v xml:space="preserve"> </v>
      </c>
      <c r="E624" s="1" t="str">
        <f t="shared" si="182"/>
        <v xml:space="preserve"> </v>
      </c>
      <c r="F624" s="1">
        <f t="shared" si="186"/>
        <v>0</v>
      </c>
      <c r="G624" s="1" t="str">
        <f t="shared" si="194"/>
        <v xml:space="preserve"> </v>
      </c>
      <c r="H624" s="42" t="str">
        <f t="shared" si="187"/>
        <v xml:space="preserve"> </v>
      </c>
      <c r="I624" s="1" t="str">
        <f t="shared" si="183"/>
        <v xml:space="preserve"> </v>
      </c>
      <c r="J624" s="1" t="str">
        <f t="shared" si="184"/>
        <v xml:space="preserve"> </v>
      </c>
      <c r="K624" s="1" t="str">
        <f t="shared" si="185"/>
        <v xml:space="preserve"> </v>
      </c>
      <c r="L624" s="7"/>
      <c r="M624">
        <f t="shared" si="188"/>
        <v>0</v>
      </c>
      <c r="N624">
        <f t="shared" si="189"/>
        <v>0</v>
      </c>
      <c r="O624">
        <f t="shared" si="190"/>
        <v>0</v>
      </c>
      <c r="P624" s="1">
        <f t="shared" si="191"/>
        <v>0</v>
      </c>
      <c r="Q624" s="22">
        <f t="shared" si="195"/>
        <v>0</v>
      </c>
      <c r="R624" s="19">
        <f t="shared" si="192"/>
        <v>0</v>
      </c>
      <c r="S624" s="1">
        <f t="shared" si="196"/>
        <v>0</v>
      </c>
      <c r="T624" s="1">
        <f t="shared" si="197"/>
        <v>0</v>
      </c>
      <c r="U624" s="42" t="str">
        <f t="shared" si="193"/>
        <v xml:space="preserve"> </v>
      </c>
      <c r="Z624" s="14"/>
    </row>
    <row r="625" spans="1:26" ht="15.75" x14ac:dyDescent="0.25">
      <c r="A625" s="3">
        <v>622</v>
      </c>
      <c r="B625" s="4">
        <f t="shared" si="179"/>
        <v>622</v>
      </c>
      <c r="C625" s="1" t="str">
        <f t="shared" si="180"/>
        <v xml:space="preserve"> </v>
      </c>
      <c r="D625" t="str">
        <f t="shared" si="181"/>
        <v xml:space="preserve"> </v>
      </c>
      <c r="E625" s="1" t="str">
        <f t="shared" si="182"/>
        <v xml:space="preserve"> </v>
      </c>
      <c r="F625" s="1">
        <f t="shared" si="186"/>
        <v>0</v>
      </c>
      <c r="G625" s="1" t="str">
        <f t="shared" si="194"/>
        <v xml:space="preserve"> </v>
      </c>
      <c r="H625" s="42" t="str">
        <f t="shared" si="187"/>
        <v xml:space="preserve"> </v>
      </c>
      <c r="I625" s="1" t="str">
        <f t="shared" si="183"/>
        <v xml:space="preserve"> </v>
      </c>
      <c r="J625" s="1" t="str">
        <f t="shared" si="184"/>
        <v xml:space="preserve"> </v>
      </c>
      <c r="K625" s="1" t="str">
        <f t="shared" si="185"/>
        <v xml:space="preserve"> </v>
      </c>
      <c r="L625" s="7"/>
      <c r="M625">
        <f t="shared" si="188"/>
        <v>0</v>
      </c>
      <c r="N625">
        <f t="shared" si="189"/>
        <v>0</v>
      </c>
      <c r="O625">
        <f t="shared" si="190"/>
        <v>0</v>
      </c>
      <c r="P625" s="1">
        <f t="shared" si="191"/>
        <v>0</v>
      </c>
      <c r="Q625" s="22">
        <f t="shared" si="195"/>
        <v>0</v>
      </c>
      <c r="R625" s="19">
        <f t="shared" si="192"/>
        <v>0</v>
      </c>
      <c r="S625" s="1">
        <f t="shared" si="196"/>
        <v>0</v>
      </c>
      <c r="T625" s="1">
        <f t="shared" si="197"/>
        <v>0</v>
      </c>
      <c r="U625" s="42" t="str">
        <f t="shared" si="193"/>
        <v xml:space="preserve"> </v>
      </c>
      <c r="Z625" s="14"/>
    </row>
    <row r="626" spans="1:26" ht="15.75" x14ac:dyDescent="0.25">
      <c r="A626" s="3">
        <v>623</v>
      </c>
      <c r="B626" s="4">
        <f t="shared" si="179"/>
        <v>623</v>
      </c>
      <c r="C626" s="1" t="str">
        <f t="shared" si="180"/>
        <v xml:space="preserve"> </v>
      </c>
      <c r="D626" t="str">
        <f t="shared" si="181"/>
        <v xml:space="preserve"> </v>
      </c>
      <c r="E626" s="1" t="str">
        <f t="shared" si="182"/>
        <v xml:space="preserve"> </v>
      </c>
      <c r="F626" s="1">
        <f t="shared" si="186"/>
        <v>0</v>
      </c>
      <c r="G626" s="1" t="str">
        <f t="shared" si="194"/>
        <v xml:space="preserve"> </v>
      </c>
      <c r="H626" s="42" t="str">
        <f t="shared" si="187"/>
        <v xml:space="preserve"> </v>
      </c>
      <c r="I626" s="1" t="str">
        <f t="shared" si="183"/>
        <v xml:space="preserve"> </v>
      </c>
      <c r="J626" s="1" t="str">
        <f t="shared" si="184"/>
        <v xml:space="preserve"> </v>
      </c>
      <c r="K626" s="1" t="str">
        <f t="shared" si="185"/>
        <v xml:space="preserve"> </v>
      </c>
      <c r="L626" s="7"/>
      <c r="M626">
        <f t="shared" si="188"/>
        <v>0</v>
      </c>
      <c r="N626">
        <f t="shared" si="189"/>
        <v>0</v>
      </c>
      <c r="O626">
        <f t="shared" si="190"/>
        <v>0</v>
      </c>
      <c r="P626" s="1">
        <f t="shared" si="191"/>
        <v>0</v>
      </c>
      <c r="Q626" s="22">
        <f t="shared" si="195"/>
        <v>0</v>
      </c>
      <c r="R626" s="19">
        <f t="shared" si="192"/>
        <v>0</v>
      </c>
      <c r="S626" s="1">
        <f t="shared" si="196"/>
        <v>0</v>
      </c>
      <c r="T626" s="1">
        <f t="shared" si="197"/>
        <v>0</v>
      </c>
      <c r="U626" s="42" t="str">
        <f t="shared" si="193"/>
        <v xml:space="preserve"> </v>
      </c>
      <c r="Z626" s="14"/>
    </row>
    <row r="627" spans="1:26" ht="15.75" x14ac:dyDescent="0.25">
      <c r="A627" s="3">
        <v>624</v>
      </c>
      <c r="B627" s="4">
        <f t="shared" si="179"/>
        <v>624</v>
      </c>
      <c r="C627" s="1" t="str">
        <f t="shared" si="180"/>
        <v xml:space="preserve"> </v>
      </c>
      <c r="D627" t="str">
        <f t="shared" si="181"/>
        <v xml:space="preserve"> </v>
      </c>
      <c r="E627" s="1" t="str">
        <f t="shared" si="182"/>
        <v xml:space="preserve"> </v>
      </c>
      <c r="F627" s="1">
        <f t="shared" si="186"/>
        <v>0</v>
      </c>
      <c r="G627" s="1" t="str">
        <f t="shared" si="194"/>
        <v xml:space="preserve"> </v>
      </c>
      <c r="H627" s="42" t="str">
        <f t="shared" si="187"/>
        <v xml:space="preserve"> </v>
      </c>
      <c r="I627" s="1" t="str">
        <f t="shared" si="183"/>
        <v xml:space="preserve"> </v>
      </c>
      <c r="J627" s="1" t="str">
        <f t="shared" si="184"/>
        <v xml:space="preserve"> </v>
      </c>
      <c r="K627" s="1" t="str">
        <f t="shared" si="185"/>
        <v xml:space="preserve"> </v>
      </c>
      <c r="L627" s="7"/>
      <c r="M627">
        <f t="shared" si="188"/>
        <v>0</v>
      </c>
      <c r="N627">
        <f t="shared" si="189"/>
        <v>0</v>
      </c>
      <c r="O627">
        <f t="shared" si="190"/>
        <v>0</v>
      </c>
      <c r="P627" s="1">
        <f t="shared" si="191"/>
        <v>0</v>
      </c>
      <c r="Q627" s="22">
        <f t="shared" si="195"/>
        <v>0</v>
      </c>
      <c r="R627" s="19">
        <f t="shared" si="192"/>
        <v>0</v>
      </c>
      <c r="S627" s="1">
        <f t="shared" si="196"/>
        <v>0</v>
      </c>
      <c r="T627" s="1">
        <f t="shared" si="197"/>
        <v>0</v>
      </c>
      <c r="U627" s="42" t="str">
        <f t="shared" si="193"/>
        <v xml:space="preserve"> </v>
      </c>
      <c r="Z627" s="14"/>
    </row>
    <row r="628" spans="1:26" ht="15.75" x14ac:dyDescent="0.25">
      <c r="A628" s="3">
        <v>625</v>
      </c>
      <c r="B628" s="4">
        <f t="shared" si="179"/>
        <v>625</v>
      </c>
      <c r="C628" s="1" t="str">
        <f t="shared" si="180"/>
        <v xml:space="preserve"> </v>
      </c>
      <c r="D628" t="str">
        <f t="shared" si="181"/>
        <v xml:space="preserve"> </v>
      </c>
      <c r="E628" s="1" t="str">
        <f t="shared" si="182"/>
        <v xml:space="preserve"> </v>
      </c>
      <c r="F628" s="1">
        <f t="shared" si="186"/>
        <v>0</v>
      </c>
      <c r="G628" s="1" t="str">
        <f t="shared" si="194"/>
        <v xml:space="preserve"> </v>
      </c>
      <c r="H628" s="42" t="str">
        <f t="shared" si="187"/>
        <v xml:space="preserve"> </v>
      </c>
      <c r="I628" s="1" t="str">
        <f t="shared" si="183"/>
        <v xml:space="preserve"> </v>
      </c>
      <c r="J628" s="1" t="str">
        <f t="shared" si="184"/>
        <v xml:space="preserve"> </v>
      </c>
      <c r="K628" s="1" t="str">
        <f t="shared" si="185"/>
        <v xml:space="preserve"> </v>
      </c>
      <c r="L628" s="7"/>
      <c r="M628">
        <f t="shared" si="188"/>
        <v>0</v>
      </c>
      <c r="N628">
        <f t="shared" si="189"/>
        <v>0</v>
      </c>
      <c r="O628">
        <f t="shared" si="190"/>
        <v>0</v>
      </c>
      <c r="P628" s="1">
        <f t="shared" si="191"/>
        <v>0</v>
      </c>
      <c r="Q628" s="22">
        <f t="shared" si="195"/>
        <v>0</v>
      </c>
      <c r="R628" s="19">
        <f t="shared" si="192"/>
        <v>0</v>
      </c>
      <c r="S628" s="1">
        <f t="shared" si="196"/>
        <v>0</v>
      </c>
      <c r="T628" s="1">
        <f t="shared" si="197"/>
        <v>0</v>
      </c>
      <c r="U628" s="42" t="str">
        <f t="shared" si="193"/>
        <v xml:space="preserve"> </v>
      </c>
      <c r="Z628" s="14"/>
    </row>
    <row r="629" spans="1:26" ht="15.75" x14ac:dyDescent="0.25">
      <c r="A629" s="3">
        <v>626</v>
      </c>
      <c r="B629" s="4">
        <f t="shared" si="179"/>
        <v>626</v>
      </c>
      <c r="C629" s="1" t="str">
        <f t="shared" si="180"/>
        <v xml:space="preserve"> </v>
      </c>
      <c r="D629" t="str">
        <f t="shared" si="181"/>
        <v xml:space="preserve"> </v>
      </c>
      <c r="E629" s="1" t="str">
        <f t="shared" si="182"/>
        <v xml:space="preserve"> </v>
      </c>
      <c r="F629" s="1">
        <f t="shared" si="186"/>
        <v>0</v>
      </c>
      <c r="G629" s="1" t="str">
        <f t="shared" si="194"/>
        <v xml:space="preserve"> </v>
      </c>
      <c r="H629" s="42" t="str">
        <f t="shared" si="187"/>
        <v xml:space="preserve"> </v>
      </c>
      <c r="I629" s="1" t="str">
        <f t="shared" si="183"/>
        <v xml:space="preserve"> </v>
      </c>
      <c r="J629" s="1" t="str">
        <f t="shared" si="184"/>
        <v xml:space="preserve"> </v>
      </c>
      <c r="K629" s="1" t="str">
        <f t="shared" si="185"/>
        <v xml:space="preserve"> </v>
      </c>
      <c r="L629" s="7"/>
      <c r="M629">
        <f t="shared" si="188"/>
        <v>0</v>
      </c>
      <c r="N629">
        <f t="shared" si="189"/>
        <v>0</v>
      </c>
      <c r="O629">
        <f t="shared" si="190"/>
        <v>0</v>
      </c>
      <c r="P629" s="1">
        <f t="shared" si="191"/>
        <v>0</v>
      </c>
      <c r="Q629" s="22">
        <f t="shared" si="195"/>
        <v>0</v>
      </c>
      <c r="R629" s="19">
        <f t="shared" si="192"/>
        <v>0</v>
      </c>
      <c r="S629" s="1">
        <f t="shared" si="196"/>
        <v>0</v>
      </c>
      <c r="T629" s="1">
        <f t="shared" si="197"/>
        <v>0</v>
      </c>
      <c r="U629" s="42" t="str">
        <f t="shared" si="193"/>
        <v xml:space="preserve"> </v>
      </c>
      <c r="Z629" s="14"/>
    </row>
    <row r="630" spans="1:26" ht="15.75" x14ac:dyDescent="0.25">
      <c r="A630" s="3">
        <v>627</v>
      </c>
      <c r="B630" s="4">
        <f t="shared" si="179"/>
        <v>627</v>
      </c>
      <c r="C630" s="1" t="str">
        <f t="shared" si="180"/>
        <v xml:space="preserve"> </v>
      </c>
      <c r="D630" t="str">
        <f t="shared" si="181"/>
        <v xml:space="preserve"> </v>
      </c>
      <c r="E630" s="1" t="str">
        <f t="shared" si="182"/>
        <v xml:space="preserve"> </v>
      </c>
      <c r="F630" s="1">
        <f t="shared" si="186"/>
        <v>0</v>
      </c>
      <c r="G630" s="1" t="str">
        <f t="shared" si="194"/>
        <v xml:space="preserve"> </v>
      </c>
      <c r="H630" s="42" t="str">
        <f t="shared" si="187"/>
        <v xml:space="preserve"> </v>
      </c>
      <c r="I630" s="1" t="str">
        <f t="shared" si="183"/>
        <v xml:space="preserve"> </v>
      </c>
      <c r="J630" s="1" t="str">
        <f t="shared" si="184"/>
        <v xml:space="preserve"> </v>
      </c>
      <c r="K630" s="1" t="str">
        <f t="shared" si="185"/>
        <v xml:space="preserve"> </v>
      </c>
      <c r="L630" s="7"/>
      <c r="M630">
        <f t="shared" si="188"/>
        <v>0</v>
      </c>
      <c r="N630">
        <f t="shared" si="189"/>
        <v>0</v>
      </c>
      <c r="O630">
        <f t="shared" si="190"/>
        <v>0</v>
      </c>
      <c r="P630" s="1">
        <f t="shared" si="191"/>
        <v>0</v>
      </c>
      <c r="Q630" s="22">
        <f t="shared" si="195"/>
        <v>0</v>
      </c>
      <c r="R630" s="19">
        <f t="shared" si="192"/>
        <v>0</v>
      </c>
      <c r="S630" s="1">
        <f t="shared" si="196"/>
        <v>0</v>
      </c>
      <c r="T630" s="1">
        <f t="shared" si="197"/>
        <v>0</v>
      </c>
      <c r="U630" s="42" t="str">
        <f t="shared" si="193"/>
        <v xml:space="preserve"> </v>
      </c>
      <c r="Z630" s="14"/>
    </row>
    <row r="631" spans="1:26" ht="15.75" x14ac:dyDescent="0.25">
      <c r="A631" s="3">
        <v>628</v>
      </c>
      <c r="B631" s="4">
        <f t="shared" si="179"/>
        <v>628</v>
      </c>
      <c r="C631" s="1" t="str">
        <f t="shared" si="180"/>
        <v xml:space="preserve"> </v>
      </c>
      <c r="D631" t="str">
        <f t="shared" si="181"/>
        <v xml:space="preserve"> </v>
      </c>
      <c r="E631" s="1" t="str">
        <f t="shared" si="182"/>
        <v xml:space="preserve"> </v>
      </c>
      <c r="F631" s="1">
        <f t="shared" si="186"/>
        <v>0</v>
      </c>
      <c r="G631" s="1" t="str">
        <f t="shared" si="194"/>
        <v xml:space="preserve"> </v>
      </c>
      <c r="H631" s="42" t="str">
        <f t="shared" si="187"/>
        <v xml:space="preserve"> </v>
      </c>
      <c r="I631" s="1" t="str">
        <f t="shared" si="183"/>
        <v xml:space="preserve"> </v>
      </c>
      <c r="J631" s="1" t="str">
        <f t="shared" si="184"/>
        <v xml:space="preserve"> </v>
      </c>
      <c r="K631" s="1" t="str">
        <f t="shared" si="185"/>
        <v xml:space="preserve"> </v>
      </c>
      <c r="L631" s="7"/>
      <c r="M631">
        <f t="shared" si="188"/>
        <v>0</v>
      </c>
      <c r="N631">
        <f t="shared" si="189"/>
        <v>0</v>
      </c>
      <c r="O631">
        <f t="shared" si="190"/>
        <v>0</v>
      </c>
      <c r="P631" s="1">
        <f t="shared" si="191"/>
        <v>0</v>
      </c>
      <c r="Q631" s="22">
        <f t="shared" si="195"/>
        <v>0</v>
      </c>
      <c r="R631" s="19">
        <f t="shared" si="192"/>
        <v>0</v>
      </c>
      <c r="S631" s="1">
        <f t="shared" si="196"/>
        <v>0</v>
      </c>
      <c r="T631" s="1">
        <f t="shared" si="197"/>
        <v>0</v>
      </c>
      <c r="U631" s="42" t="str">
        <f t="shared" si="193"/>
        <v xml:space="preserve"> </v>
      </c>
      <c r="Z631" s="14"/>
    </row>
    <row r="632" spans="1:26" ht="15.75" x14ac:dyDescent="0.25">
      <c r="A632" s="3">
        <v>629</v>
      </c>
      <c r="B632" s="4">
        <f t="shared" si="179"/>
        <v>629</v>
      </c>
      <c r="C632" s="1" t="str">
        <f t="shared" si="180"/>
        <v xml:space="preserve"> </v>
      </c>
      <c r="D632" t="str">
        <f t="shared" si="181"/>
        <v xml:space="preserve"> </v>
      </c>
      <c r="E632" s="1" t="str">
        <f t="shared" si="182"/>
        <v xml:space="preserve"> </v>
      </c>
      <c r="F632" s="1">
        <f t="shared" si="186"/>
        <v>0</v>
      </c>
      <c r="G632" s="1" t="str">
        <f t="shared" si="194"/>
        <v xml:space="preserve"> </v>
      </c>
      <c r="H632" s="42" t="str">
        <f t="shared" si="187"/>
        <v xml:space="preserve"> </v>
      </c>
      <c r="I632" s="1" t="str">
        <f t="shared" si="183"/>
        <v xml:space="preserve"> </v>
      </c>
      <c r="J632" s="1" t="str">
        <f t="shared" si="184"/>
        <v xml:space="preserve"> </v>
      </c>
      <c r="K632" s="1" t="str">
        <f t="shared" si="185"/>
        <v xml:space="preserve"> </v>
      </c>
      <c r="L632" s="7"/>
      <c r="M632">
        <f t="shared" si="188"/>
        <v>0</v>
      </c>
      <c r="N632">
        <f t="shared" si="189"/>
        <v>0</v>
      </c>
      <c r="O632">
        <f t="shared" si="190"/>
        <v>0</v>
      </c>
      <c r="P632" s="1">
        <f t="shared" si="191"/>
        <v>0</v>
      </c>
      <c r="Q632" s="22">
        <f t="shared" si="195"/>
        <v>0</v>
      </c>
      <c r="R632" s="19">
        <f t="shared" si="192"/>
        <v>0</v>
      </c>
      <c r="S632" s="1">
        <f t="shared" si="196"/>
        <v>0</v>
      </c>
      <c r="T632" s="1">
        <f t="shared" si="197"/>
        <v>0</v>
      </c>
      <c r="U632" s="42" t="str">
        <f t="shared" si="193"/>
        <v xml:space="preserve"> </v>
      </c>
      <c r="Z632" s="14"/>
    </row>
    <row r="633" spans="1:26" ht="15.75" x14ac:dyDescent="0.25">
      <c r="A633" s="3">
        <v>630</v>
      </c>
      <c r="B633" s="4">
        <f t="shared" si="179"/>
        <v>630</v>
      </c>
      <c r="C633" s="1" t="str">
        <f t="shared" si="180"/>
        <v xml:space="preserve"> </v>
      </c>
      <c r="D633" t="str">
        <f t="shared" si="181"/>
        <v xml:space="preserve"> </v>
      </c>
      <c r="E633" s="1" t="str">
        <f t="shared" si="182"/>
        <v xml:space="preserve"> </v>
      </c>
      <c r="F633" s="1">
        <f t="shared" si="186"/>
        <v>0</v>
      </c>
      <c r="G633" s="1" t="str">
        <f t="shared" si="194"/>
        <v xml:space="preserve"> </v>
      </c>
      <c r="H633" s="42" t="str">
        <f t="shared" si="187"/>
        <v xml:space="preserve"> </v>
      </c>
      <c r="I633" s="1" t="str">
        <f t="shared" si="183"/>
        <v xml:space="preserve"> </v>
      </c>
      <c r="J633" s="1" t="str">
        <f t="shared" si="184"/>
        <v xml:space="preserve"> </v>
      </c>
      <c r="K633" s="1" t="str">
        <f t="shared" si="185"/>
        <v xml:space="preserve"> </v>
      </c>
      <c r="L633" s="7"/>
      <c r="M633">
        <f t="shared" si="188"/>
        <v>0</v>
      </c>
      <c r="N633">
        <f t="shared" si="189"/>
        <v>0</v>
      </c>
      <c r="O633">
        <f t="shared" si="190"/>
        <v>0</v>
      </c>
      <c r="P633" s="1">
        <f t="shared" si="191"/>
        <v>0</v>
      </c>
      <c r="Q633" s="22">
        <f t="shared" si="195"/>
        <v>0</v>
      </c>
      <c r="R633" s="19">
        <f t="shared" si="192"/>
        <v>0</v>
      </c>
      <c r="S633" s="1">
        <f t="shared" si="196"/>
        <v>0</v>
      </c>
      <c r="T633" s="1">
        <f t="shared" si="197"/>
        <v>0</v>
      </c>
      <c r="U633" s="42" t="str">
        <f t="shared" si="193"/>
        <v xml:space="preserve"> </v>
      </c>
      <c r="Z633" s="14"/>
    </row>
    <row r="634" spans="1:26" ht="15.75" x14ac:dyDescent="0.25">
      <c r="A634" s="3">
        <v>631</v>
      </c>
      <c r="B634" s="4">
        <f t="shared" si="179"/>
        <v>631</v>
      </c>
      <c r="C634" s="1" t="str">
        <f t="shared" si="180"/>
        <v xml:space="preserve"> </v>
      </c>
      <c r="D634" t="str">
        <f t="shared" si="181"/>
        <v xml:space="preserve"> </v>
      </c>
      <c r="E634" s="1" t="str">
        <f t="shared" si="182"/>
        <v xml:space="preserve"> </v>
      </c>
      <c r="F634" s="1">
        <f t="shared" si="186"/>
        <v>0</v>
      </c>
      <c r="G634" s="1" t="str">
        <f t="shared" si="194"/>
        <v xml:space="preserve"> </v>
      </c>
      <c r="H634" s="42" t="str">
        <f t="shared" si="187"/>
        <v xml:space="preserve"> </v>
      </c>
      <c r="I634" s="1" t="str">
        <f t="shared" si="183"/>
        <v xml:space="preserve"> </v>
      </c>
      <c r="J634" s="1" t="str">
        <f t="shared" si="184"/>
        <v xml:space="preserve"> </v>
      </c>
      <c r="K634" s="1" t="str">
        <f t="shared" si="185"/>
        <v xml:space="preserve"> </v>
      </c>
      <c r="L634" s="7"/>
      <c r="M634">
        <f t="shared" si="188"/>
        <v>0</v>
      </c>
      <c r="N634">
        <f t="shared" si="189"/>
        <v>0</v>
      </c>
      <c r="O634">
        <f t="shared" si="190"/>
        <v>0</v>
      </c>
      <c r="P634" s="1">
        <f t="shared" si="191"/>
        <v>0</v>
      </c>
      <c r="Q634" s="22">
        <f t="shared" si="195"/>
        <v>0</v>
      </c>
      <c r="R634" s="19">
        <f t="shared" si="192"/>
        <v>0</v>
      </c>
      <c r="S634" s="1">
        <f t="shared" si="196"/>
        <v>0</v>
      </c>
      <c r="T634" s="1">
        <f t="shared" si="197"/>
        <v>0</v>
      </c>
      <c r="U634" s="42" t="str">
        <f t="shared" si="193"/>
        <v xml:space="preserve"> </v>
      </c>
      <c r="Z634" s="14"/>
    </row>
    <row r="635" spans="1:26" ht="15.75" x14ac:dyDescent="0.25">
      <c r="A635" s="3">
        <v>632</v>
      </c>
      <c r="B635" s="4">
        <f t="shared" si="179"/>
        <v>632</v>
      </c>
      <c r="C635" s="1" t="str">
        <f t="shared" si="180"/>
        <v xml:space="preserve"> </v>
      </c>
      <c r="D635" t="str">
        <f t="shared" si="181"/>
        <v xml:space="preserve"> </v>
      </c>
      <c r="E635" s="1" t="str">
        <f t="shared" si="182"/>
        <v xml:space="preserve"> </v>
      </c>
      <c r="F635" s="1">
        <f t="shared" si="186"/>
        <v>0</v>
      </c>
      <c r="G635" s="1" t="str">
        <f t="shared" si="194"/>
        <v xml:space="preserve"> </v>
      </c>
      <c r="H635" s="42" t="str">
        <f t="shared" si="187"/>
        <v xml:space="preserve"> </v>
      </c>
      <c r="I635" s="1" t="str">
        <f t="shared" si="183"/>
        <v xml:space="preserve"> </v>
      </c>
      <c r="J635" s="1" t="str">
        <f t="shared" si="184"/>
        <v xml:space="preserve"> </v>
      </c>
      <c r="K635" s="1" t="str">
        <f t="shared" si="185"/>
        <v xml:space="preserve"> </v>
      </c>
      <c r="L635" s="7"/>
      <c r="M635">
        <f t="shared" si="188"/>
        <v>0</v>
      </c>
      <c r="N635">
        <f t="shared" si="189"/>
        <v>0</v>
      </c>
      <c r="O635">
        <f t="shared" si="190"/>
        <v>0</v>
      </c>
      <c r="P635" s="1">
        <f t="shared" si="191"/>
        <v>0</v>
      </c>
      <c r="Q635" s="22">
        <f t="shared" si="195"/>
        <v>0</v>
      </c>
      <c r="R635" s="19">
        <f t="shared" si="192"/>
        <v>0</v>
      </c>
      <c r="S635" s="1">
        <f t="shared" si="196"/>
        <v>0</v>
      </c>
      <c r="T635" s="1">
        <f t="shared" si="197"/>
        <v>0</v>
      </c>
      <c r="U635" s="42" t="str">
        <f t="shared" si="193"/>
        <v xml:space="preserve"> </v>
      </c>
      <c r="Z635" s="14"/>
    </row>
    <row r="636" spans="1:26" ht="15.75" x14ac:dyDescent="0.25">
      <c r="A636" s="3">
        <v>633</v>
      </c>
      <c r="B636" s="4">
        <f t="shared" si="179"/>
        <v>633</v>
      </c>
      <c r="C636" s="1" t="str">
        <f t="shared" si="180"/>
        <v xml:space="preserve"> </v>
      </c>
      <c r="D636" t="str">
        <f t="shared" si="181"/>
        <v xml:space="preserve"> </v>
      </c>
      <c r="E636" s="1" t="str">
        <f t="shared" si="182"/>
        <v xml:space="preserve"> </v>
      </c>
      <c r="F636" s="1">
        <f t="shared" si="186"/>
        <v>0</v>
      </c>
      <c r="G636" s="1" t="str">
        <f t="shared" si="194"/>
        <v xml:space="preserve"> </v>
      </c>
      <c r="H636" s="42" t="str">
        <f t="shared" si="187"/>
        <v xml:space="preserve"> </v>
      </c>
      <c r="I636" s="1" t="str">
        <f t="shared" si="183"/>
        <v xml:space="preserve"> </v>
      </c>
      <c r="J636" s="1" t="str">
        <f t="shared" si="184"/>
        <v xml:space="preserve"> </v>
      </c>
      <c r="K636" s="1" t="str">
        <f t="shared" si="185"/>
        <v xml:space="preserve"> </v>
      </c>
      <c r="L636" s="7"/>
      <c r="M636">
        <f t="shared" si="188"/>
        <v>0</v>
      </c>
      <c r="N636">
        <f t="shared" si="189"/>
        <v>0</v>
      </c>
      <c r="O636">
        <f t="shared" si="190"/>
        <v>0</v>
      </c>
      <c r="P636" s="1">
        <f t="shared" si="191"/>
        <v>0</v>
      </c>
      <c r="Q636" s="22">
        <f t="shared" si="195"/>
        <v>0</v>
      </c>
      <c r="R636" s="19">
        <f t="shared" si="192"/>
        <v>0</v>
      </c>
      <c r="S636" s="1">
        <f t="shared" si="196"/>
        <v>0</v>
      </c>
      <c r="T636" s="1">
        <f t="shared" si="197"/>
        <v>0</v>
      </c>
      <c r="U636" s="42" t="str">
        <f t="shared" si="193"/>
        <v xml:space="preserve"> </v>
      </c>
      <c r="Z636" s="14"/>
    </row>
    <row r="637" spans="1:26" ht="15.75" x14ac:dyDescent="0.25">
      <c r="A637" s="3">
        <v>634</v>
      </c>
      <c r="B637" s="4">
        <f t="shared" si="179"/>
        <v>634</v>
      </c>
      <c r="C637" s="1" t="str">
        <f t="shared" si="180"/>
        <v xml:space="preserve"> </v>
      </c>
      <c r="D637" t="str">
        <f t="shared" si="181"/>
        <v xml:space="preserve"> </v>
      </c>
      <c r="E637" s="1" t="str">
        <f t="shared" si="182"/>
        <v xml:space="preserve"> </v>
      </c>
      <c r="F637" s="1">
        <f t="shared" si="186"/>
        <v>0</v>
      </c>
      <c r="G637" s="1" t="str">
        <f t="shared" si="194"/>
        <v xml:space="preserve"> </v>
      </c>
      <c r="H637" s="42" t="str">
        <f t="shared" si="187"/>
        <v xml:space="preserve"> </v>
      </c>
      <c r="I637" s="1" t="str">
        <f t="shared" si="183"/>
        <v xml:space="preserve"> </v>
      </c>
      <c r="J637" s="1" t="str">
        <f t="shared" si="184"/>
        <v xml:space="preserve"> </v>
      </c>
      <c r="K637" s="1" t="str">
        <f t="shared" si="185"/>
        <v xml:space="preserve"> </v>
      </c>
      <c r="L637" s="7"/>
      <c r="M637">
        <f t="shared" si="188"/>
        <v>0</v>
      </c>
      <c r="N637">
        <f t="shared" si="189"/>
        <v>0</v>
      </c>
      <c r="O637">
        <f t="shared" si="190"/>
        <v>0</v>
      </c>
      <c r="P637" s="1">
        <f t="shared" si="191"/>
        <v>0</v>
      </c>
      <c r="Q637" s="22">
        <f t="shared" si="195"/>
        <v>0</v>
      </c>
      <c r="R637" s="19">
        <f t="shared" si="192"/>
        <v>0</v>
      </c>
      <c r="S637" s="1">
        <f t="shared" si="196"/>
        <v>0</v>
      </c>
      <c r="T637" s="1">
        <f t="shared" si="197"/>
        <v>0</v>
      </c>
      <c r="U637" s="42" t="str">
        <f t="shared" si="193"/>
        <v xml:space="preserve"> </v>
      </c>
    </row>
    <row r="638" spans="1:26" ht="15.75" x14ac:dyDescent="0.25">
      <c r="A638" s="3">
        <v>635</v>
      </c>
      <c r="B638" s="4">
        <f t="shared" si="179"/>
        <v>635</v>
      </c>
      <c r="C638" s="1" t="str">
        <f t="shared" si="180"/>
        <v xml:space="preserve"> </v>
      </c>
      <c r="D638" t="str">
        <f t="shared" si="181"/>
        <v xml:space="preserve"> </v>
      </c>
      <c r="E638" s="1" t="str">
        <f t="shared" si="182"/>
        <v xml:space="preserve"> </v>
      </c>
      <c r="F638" s="1">
        <f t="shared" si="186"/>
        <v>0</v>
      </c>
      <c r="G638" s="1" t="str">
        <f t="shared" si="194"/>
        <v xml:space="preserve"> </v>
      </c>
      <c r="H638" s="42" t="str">
        <f t="shared" si="187"/>
        <v xml:space="preserve"> </v>
      </c>
      <c r="I638" s="1" t="str">
        <f t="shared" si="183"/>
        <v xml:space="preserve"> </v>
      </c>
      <c r="J638" s="1" t="str">
        <f t="shared" si="184"/>
        <v xml:space="preserve"> </v>
      </c>
      <c r="K638" s="1" t="str">
        <f t="shared" si="185"/>
        <v xml:space="preserve"> </v>
      </c>
      <c r="L638" s="7"/>
      <c r="M638">
        <f t="shared" si="188"/>
        <v>0</v>
      </c>
      <c r="N638">
        <f t="shared" si="189"/>
        <v>0</v>
      </c>
      <c r="O638">
        <f t="shared" si="190"/>
        <v>0</v>
      </c>
      <c r="P638" s="1">
        <f t="shared" si="191"/>
        <v>0</v>
      </c>
      <c r="Q638" s="22">
        <f t="shared" si="195"/>
        <v>0</v>
      </c>
      <c r="R638" s="19">
        <f t="shared" si="192"/>
        <v>0</v>
      </c>
      <c r="S638" s="1">
        <f t="shared" si="196"/>
        <v>0</v>
      </c>
      <c r="T638" s="1">
        <f t="shared" si="197"/>
        <v>0</v>
      </c>
      <c r="U638" s="42" t="str">
        <f t="shared" si="193"/>
        <v xml:space="preserve"> </v>
      </c>
      <c r="Z638" s="14"/>
    </row>
    <row r="639" spans="1:26" ht="15.75" x14ac:dyDescent="0.25">
      <c r="A639" s="3">
        <v>636</v>
      </c>
      <c r="B639" s="4">
        <f t="shared" si="179"/>
        <v>636</v>
      </c>
      <c r="C639" s="1" t="str">
        <f t="shared" si="180"/>
        <v xml:space="preserve"> </v>
      </c>
      <c r="D639" t="str">
        <f t="shared" si="181"/>
        <v xml:space="preserve"> </v>
      </c>
      <c r="E639" s="1" t="str">
        <f t="shared" si="182"/>
        <v xml:space="preserve"> </v>
      </c>
      <c r="F639" s="1">
        <f t="shared" si="186"/>
        <v>0</v>
      </c>
      <c r="G639" s="1" t="str">
        <f t="shared" si="194"/>
        <v xml:space="preserve"> </v>
      </c>
      <c r="H639" s="42" t="str">
        <f t="shared" si="187"/>
        <v xml:space="preserve"> </v>
      </c>
      <c r="I639" s="1" t="str">
        <f t="shared" si="183"/>
        <v xml:space="preserve"> </v>
      </c>
      <c r="J639" s="1" t="str">
        <f t="shared" si="184"/>
        <v xml:space="preserve"> </v>
      </c>
      <c r="K639" s="1" t="str">
        <f t="shared" si="185"/>
        <v xml:space="preserve"> </v>
      </c>
      <c r="L639" s="7"/>
      <c r="M639">
        <f t="shared" si="188"/>
        <v>0</v>
      </c>
      <c r="N639">
        <f t="shared" si="189"/>
        <v>0</v>
      </c>
      <c r="O639">
        <f t="shared" si="190"/>
        <v>0</v>
      </c>
      <c r="P639" s="1">
        <f t="shared" si="191"/>
        <v>0</v>
      </c>
      <c r="Q639" s="22">
        <f t="shared" si="195"/>
        <v>0</v>
      </c>
      <c r="R639" s="19">
        <f t="shared" si="192"/>
        <v>0</v>
      </c>
      <c r="S639" s="1">
        <f t="shared" si="196"/>
        <v>0</v>
      </c>
      <c r="T639" s="1">
        <f t="shared" si="197"/>
        <v>0</v>
      </c>
      <c r="U639" s="42" t="str">
        <f t="shared" si="193"/>
        <v xml:space="preserve"> </v>
      </c>
    </row>
    <row r="640" spans="1:26" ht="15.75" x14ac:dyDescent="0.25">
      <c r="A640" s="3">
        <v>637</v>
      </c>
      <c r="B640" s="4">
        <f t="shared" si="179"/>
        <v>637</v>
      </c>
      <c r="C640" s="1" t="str">
        <f t="shared" si="180"/>
        <v xml:space="preserve"> </v>
      </c>
      <c r="D640" t="str">
        <f t="shared" si="181"/>
        <v xml:space="preserve"> </v>
      </c>
      <c r="E640" s="1" t="str">
        <f t="shared" si="182"/>
        <v xml:space="preserve"> </v>
      </c>
      <c r="F640" s="1">
        <f t="shared" si="186"/>
        <v>0</v>
      </c>
      <c r="G640" s="1" t="str">
        <f t="shared" si="194"/>
        <v xml:space="preserve"> </v>
      </c>
      <c r="H640" s="42" t="str">
        <f t="shared" si="187"/>
        <v xml:space="preserve"> </v>
      </c>
      <c r="I640" s="1" t="str">
        <f t="shared" si="183"/>
        <v xml:space="preserve"> </v>
      </c>
      <c r="J640" s="1" t="str">
        <f t="shared" si="184"/>
        <v xml:space="preserve"> </v>
      </c>
      <c r="K640" s="1" t="str">
        <f t="shared" si="185"/>
        <v xml:space="preserve"> </v>
      </c>
      <c r="L640" s="7"/>
      <c r="M640">
        <f t="shared" si="188"/>
        <v>0</v>
      </c>
      <c r="N640">
        <f t="shared" si="189"/>
        <v>0</v>
      </c>
      <c r="O640">
        <f t="shared" si="190"/>
        <v>0</v>
      </c>
      <c r="P640" s="1">
        <f t="shared" si="191"/>
        <v>0</v>
      </c>
      <c r="Q640" s="22">
        <f t="shared" si="195"/>
        <v>0</v>
      </c>
      <c r="R640" s="19">
        <f t="shared" si="192"/>
        <v>0</v>
      </c>
      <c r="S640" s="1">
        <f t="shared" si="196"/>
        <v>0</v>
      </c>
      <c r="T640" s="1">
        <f t="shared" si="197"/>
        <v>0</v>
      </c>
      <c r="U640" s="42" t="str">
        <f t="shared" si="193"/>
        <v xml:space="preserve"> </v>
      </c>
    </row>
    <row r="641" spans="1:26" ht="15.75" x14ac:dyDescent="0.25">
      <c r="A641" s="3">
        <v>638</v>
      </c>
      <c r="B641" s="4">
        <f t="shared" si="179"/>
        <v>638</v>
      </c>
      <c r="C641" s="1" t="str">
        <f t="shared" si="180"/>
        <v xml:space="preserve"> </v>
      </c>
      <c r="D641" t="str">
        <f t="shared" si="181"/>
        <v xml:space="preserve"> </v>
      </c>
      <c r="E641" s="1" t="str">
        <f t="shared" si="182"/>
        <v xml:space="preserve"> </v>
      </c>
      <c r="F641" s="1">
        <f t="shared" si="186"/>
        <v>0</v>
      </c>
      <c r="G641" s="1" t="str">
        <f t="shared" si="194"/>
        <v xml:space="preserve"> </v>
      </c>
      <c r="H641" s="42" t="str">
        <f t="shared" si="187"/>
        <v xml:space="preserve"> </v>
      </c>
      <c r="I641" s="1" t="str">
        <f t="shared" si="183"/>
        <v xml:space="preserve"> </v>
      </c>
      <c r="J641" s="1" t="str">
        <f t="shared" si="184"/>
        <v xml:space="preserve"> </v>
      </c>
      <c r="K641" s="1" t="str">
        <f t="shared" si="185"/>
        <v xml:space="preserve"> </v>
      </c>
      <c r="L641" s="7"/>
      <c r="M641">
        <f t="shared" si="188"/>
        <v>0</v>
      </c>
      <c r="N641">
        <f t="shared" si="189"/>
        <v>0</v>
      </c>
      <c r="O641">
        <f t="shared" si="190"/>
        <v>0</v>
      </c>
      <c r="P641" s="1">
        <f t="shared" si="191"/>
        <v>0</v>
      </c>
      <c r="Q641" s="22">
        <f t="shared" si="195"/>
        <v>0</v>
      </c>
      <c r="R641" s="19">
        <f t="shared" si="192"/>
        <v>0</v>
      </c>
      <c r="S641" s="1">
        <f t="shared" si="196"/>
        <v>0</v>
      </c>
      <c r="T641" s="1">
        <f t="shared" si="197"/>
        <v>0</v>
      </c>
      <c r="U641" s="42" t="str">
        <f t="shared" si="193"/>
        <v xml:space="preserve"> </v>
      </c>
    </row>
    <row r="642" spans="1:26" ht="15.75" x14ac:dyDescent="0.25">
      <c r="A642" s="3">
        <v>639</v>
      </c>
      <c r="B642" s="4">
        <f t="shared" si="179"/>
        <v>639</v>
      </c>
      <c r="C642" s="1" t="str">
        <f t="shared" si="180"/>
        <v xml:space="preserve"> </v>
      </c>
      <c r="D642" t="str">
        <f t="shared" si="181"/>
        <v xml:space="preserve"> </v>
      </c>
      <c r="E642" s="1" t="str">
        <f t="shared" si="182"/>
        <v xml:space="preserve"> </v>
      </c>
      <c r="F642" s="1">
        <f t="shared" si="186"/>
        <v>0</v>
      </c>
      <c r="G642" s="1" t="str">
        <f t="shared" si="194"/>
        <v xml:space="preserve"> </v>
      </c>
      <c r="H642" s="42" t="str">
        <f t="shared" si="187"/>
        <v xml:space="preserve"> </v>
      </c>
      <c r="I642" s="1" t="str">
        <f t="shared" si="183"/>
        <v xml:space="preserve"> </v>
      </c>
      <c r="J642" s="1" t="str">
        <f t="shared" si="184"/>
        <v xml:space="preserve"> </v>
      </c>
      <c r="K642" s="1" t="str">
        <f t="shared" si="185"/>
        <v xml:space="preserve"> </v>
      </c>
      <c r="L642" s="7"/>
      <c r="M642">
        <f t="shared" si="188"/>
        <v>0</v>
      </c>
      <c r="N642">
        <f t="shared" si="189"/>
        <v>0</v>
      </c>
      <c r="O642">
        <f t="shared" si="190"/>
        <v>0</v>
      </c>
      <c r="P642" s="1">
        <f t="shared" si="191"/>
        <v>0</v>
      </c>
      <c r="Q642" s="22">
        <f t="shared" si="195"/>
        <v>0</v>
      </c>
      <c r="R642" s="19">
        <f t="shared" si="192"/>
        <v>0</v>
      </c>
      <c r="S642" s="1">
        <f t="shared" si="196"/>
        <v>0</v>
      </c>
      <c r="T642" s="1">
        <f t="shared" si="197"/>
        <v>0</v>
      </c>
      <c r="U642" s="42" t="str">
        <f t="shared" si="193"/>
        <v xml:space="preserve"> </v>
      </c>
    </row>
    <row r="643" spans="1:26" ht="15.75" x14ac:dyDescent="0.25">
      <c r="A643" s="3">
        <v>640</v>
      </c>
      <c r="B643" s="4">
        <f t="shared" si="179"/>
        <v>640</v>
      </c>
      <c r="C643" s="1" t="str">
        <f t="shared" si="180"/>
        <v xml:space="preserve"> </v>
      </c>
      <c r="D643" t="str">
        <f t="shared" si="181"/>
        <v xml:space="preserve"> </v>
      </c>
      <c r="E643" s="1" t="str">
        <f t="shared" si="182"/>
        <v xml:space="preserve"> </v>
      </c>
      <c r="F643" s="1">
        <f t="shared" si="186"/>
        <v>0</v>
      </c>
      <c r="G643" s="1" t="str">
        <f t="shared" si="194"/>
        <v xml:space="preserve"> </v>
      </c>
      <c r="H643" s="42" t="str">
        <f t="shared" si="187"/>
        <v xml:space="preserve"> </v>
      </c>
      <c r="I643" s="1" t="str">
        <f t="shared" si="183"/>
        <v xml:space="preserve"> </v>
      </c>
      <c r="J643" s="1" t="str">
        <f t="shared" si="184"/>
        <v xml:space="preserve"> </v>
      </c>
      <c r="K643" s="1" t="str">
        <f t="shared" si="185"/>
        <v xml:space="preserve"> </v>
      </c>
      <c r="L643" s="7"/>
      <c r="M643">
        <f t="shared" si="188"/>
        <v>0</v>
      </c>
      <c r="N643">
        <f t="shared" si="189"/>
        <v>0</v>
      </c>
      <c r="O643">
        <f t="shared" si="190"/>
        <v>0</v>
      </c>
      <c r="P643" s="1">
        <f t="shared" si="191"/>
        <v>0</v>
      </c>
      <c r="Q643" s="22">
        <f t="shared" si="195"/>
        <v>0</v>
      </c>
      <c r="R643" s="19">
        <f t="shared" si="192"/>
        <v>0</v>
      </c>
      <c r="S643" s="1">
        <f t="shared" si="196"/>
        <v>0</v>
      </c>
      <c r="T643" s="1">
        <f t="shared" si="197"/>
        <v>0</v>
      </c>
      <c r="U643" s="42" t="str">
        <f t="shared" si="193"/>
        <v xml:space="preserve"> </v>
      </c>
    </row>
    <row r="644" spans="1:26" ht="15.75" x14ac:dyDescent="0.25">
      <c r="A644" s="3">
        <v>641</v>
      </c>
      <c r="B644" s="4">
        <f t="shared" ref="B644:B707" si="198">IF(A644=C644," ",A644)</f>
        <v>641</v>
      </c>
      <c r="C644" s="1" t="str">
        <f t="shared" ref="C644:C707" si="199">_xlfn.IFNA(VLOOKUP(A644,$M$4:$N$1002,2,FALSE)," ")</f>
        <v xml:space="preserve"> </v>
      </c>
      <c r="D644" t="str">
        <f t="shared" ref="D644:D707" si="200">_xlfn.IFNA(VLOOKUP(C644,$N$4:$O$1002,2,FALSE)," ")</f>
        <v xml:space="preserve"> </v>
      </c>
      <c r="E644" s="1" t="str">
        <f t="shared" ref="E644:E707" si="201">_xlfn.IFNA(VLOOKUP(C644,$N$4:$U$1002,3,FALSE)," ")</f>
        <v xml:space="preserve"> </v>
      </c>
      <c r="F644" s="1">
        <f t="shared" si="186"/>
        <v>0</v>
      </c>
      <c r="G644" s="1" t="str">
        <f t="shared" si="194"/>
        <v xml:space="preserve"> </v>
      </c>
      <c r="H644" s="42" t="str">
        <f t="shared" si="187"/>
        <v xml:space="preserve"> </v>
      </c>
      <c r="I644" s="1" t="str">
        <f t="shared" ref="I644:I707" si="202">_xlfn.IFNA(VLOOKUP(D644,$O$4:$S$1002,4,FALSE)," ")</f>
        <v xml:space="preserve"> </v>
      </c>
      <c r="J644" s="1" t="str">
        <f t="shared" ref="J644:J707" si="203">_xlfn.IFNA(VLOOKUP(D644,$O$4:$S$1002,5,FALSE)," ")</f>
        <v xml:space="preserve"> </v>
      </c>
      <c r="K644" s="1" t="str">
        <f t="shared" ref="K644:K707" si="204">_xlfn.IFNA(VLOOKUP(D644,$O$4:$T$1002,6,FALSE)," ")</f>
        <v xml:space="preserve"> </v>
      </c>
      <c r="L644" s="7"/>
      <c r="M644">
        <f t="shared" si="188"/>
        <v>0</v>
      </c>
      <c r="N644">
        <f t="shared" si="189"/>
        <v>0</v>
      </c>
      <c r="O644">
        <f t="shared" si="190"/>
        <v>0</v>
      </c>
      <c r="P644" s="1">
        <f t="shared" si="191"/>
        <v>0</v>
      </c>
      <c r="Q644" s="22">
        <f t="shared" si="195"/>
        <v>0</v>
      </c>
      <c r="R644" s="19">
        <f t="shared" si="192"/>
        <v>0</v>
      </c>
      <c r="S644" s="1">
        <f t="shared" si="196"/>
        <v>0</v>
      </c>
      <c r="T644" s="1">
        <f t="shared" si="197"/>
        <v>0</v>
      </c>
      <c r="U644" s="42" t="str">
        <f t="shared" si="193"/>
        <v xml:space="preserve"> </v>
      </c>
    </row>
    <row r="645" spans="1:26" ht="15.75" x14ac:dyDescent="0.25">
      <c r="A645" s="3">
        <v>642</v>
      </c>
      <c r="B645" s="4">
        <f t="shared" si="198"/>
        <v>642</v>
      </c>
      <c r="C645" s="1" t="str">
        <f t="shared" si="199"/>
        <v xml:space="preserve"> </v>
      </c>
      <c r="D645" t="str">
        <f t="shared" si="200"/>
        <v xml:space="preserve"> </v>
      </c>
      <c r="E645" s="1" t="str">
        <f t="shared" si="201"/>
        <v xml:space="preserve"> </v>
      </c>
      <c r="F645" s="1">
        <f t="shared" ref="F645:F708" si="205">IF(G645="licenza 23 da rinnovare",1,0)</f>
        <v>0</v>
      </c>
      <c r="G645" s="1" t="str">
        <f t="shared" si="194"/>
        <v xml:space="preserve"> </v>
      </c>
      <c r="H645" s="42" t="str">
        <f t="shared" ref="H645:H708" si="206">_xlfn.IFNA(VLOOKUP(C645,$N$4:$W$1002,8,FALSE)," ")</f>
        <v xml:space="preserve"> </v>
      </c>
      <c r="I645" s="1" t="str">
        <f t="shared" si="202"/>
        <v xml:space="preserve"> </v>
      </c>
      <c r="J645" s="1" t="str">
        <f t="shared" si="203"/>
        <v xml:space="preserve"> </v>
      </c>
      <c r="K645" s="1" t="str">
        <f t="shared" si="204"/>
        <v xml:space="preserve"> </v>
      </c>
      <c r="L645" s="7"/>
      <c r="M645">
        <f t="shared" ref="M645:M708" si="207">X645</f>
        <v>0</v>
      </c>
      <c r="N645">
        <f t="shared" ref="N645:N708" si="208">X645</f>
        <v>0</v>
      </c>
      <c r="O645">
        <f t="shared" ref="O645:O708" si="209">Y645</f>
        <v>0</v>
      </c>
      <c r="P645" s="1">
        <f t="shared" ref="P645:P708" si="210">W645</f>
        <v>0</v>
      </c>
      <c r="Q645" s="22">
        <f t="shared" si="195"/>
        <v>0</v>
      </c>
      <c r="R645" s="19">
        <f t="shared" ref="R645:R708" si="211">AA645</f>
        <v>0</v>
      </c>
      <c r="S645" s="1">
        <f t="shared" si="196"/>
        <v>0</v>
      </c>
      <c r="T645" s="1">
        <f t="shared" si="197"/>
        <v>0</v>
      </c>
      <c r="U645" s="42" t="str">
        <f t="shared" ref="U645:U708" si="212">IF(AD645&gt;0,AD645," ")</f>
        <v xml:space="preserve"> </v>
      </c>
    </row>
    <row r="646" spans="1:26" ht="15.75" x14ac:dyDescent="0.25">
      <c r="A646" s="3">
        <v>643</v>
      </c>
      <c r="B646" s="4">
        <f t="shared" si="198"/>
        <v>643</v>
      </c>
      <c r="C646" s="1" t="str">
        <f t="shared" si="199"/>
        <v xml:space="preserve"> </v>
      </c>
      <c r="D646" t="str">
        <f t="shared" si="200"/>
        <v xml:space="preserve"> </v>
      </c>
      <c r="E646" s="1" t="str">
        <f t="shared" si="201"/>
        <v xml:space="preserve"> </v>
      </c>
      <c r="F646" s="1">
        <f t="shared" si="205"/>
        <v>0</v>
      </c>
      <c r="G646" s="1" t="str">
        <f t="shared" ref="G646:G709" si="213">IF(D646=H646," ","licenza 23 da rinnovare")</f>
        <v xml:space="preserve"> </v>
      </c>
      <c r="H646" s="42" t="str">
        <f t="shared" si="206"/>
        <v xml:space="preserve"> </v>
      </c>
      <c r="I646" s="1" t="str">
        <f t="shared" si="202"/>
        <v xml:space="preserve"> </v>
      </c>
      <c r="J646" s="1" t="str">
        <f t="shared" si="203"/>
        <v xml:space="preserve"> </v>
      </c>
      <c r="K646" s="1" t="str">
        <f t="shared" si="204"/>
        <v xml:space="preserve"> </v>
      </c>
      <c r="L646" s="7"/>
      <c r="M646">
        <f t="shared" si="207"/>
        <v>0</v>
      </c>
      <c r="N646">
        <f t="shared" si="208"/>
        <v>0</v>
      </c>
      <c r="O646">
        <f t="shared" si="209"/>
        <v>0</v>
      </c>
      <c r="P646" s="1">
        <f t="shared" si="210"/>
        <v>0</v>
      </c>
      <c r="Q646" s="22">
        <f t="shared" si="195"/>
        <v>0</v>
      </c>
      <c r="R646" s="19">
        <f t="shared" si="211"/>
        <v>0</v>
      </c>
      <c r="S646" s="1">
        <f t="shared" si="196"/>
        <v>0</v>
      </c>
      <c r="T646" s="1">
        <f t="shared" si="197"/>
        <v>0</v>
      </c>
      <c r="U646" s="42" t="str">
        <f t="shared" si="212"/>
        <v xml:space="preserve"> </v>
      </c>
      <c r="Z646" s="14"/>
    </row>
    <row r="647" spans="1:26" ht="15.75" x14ac:dyDescent="0.25">
      <c r="A647" s="3">
        <v>644</v>
      </c>
      <c r="B647" s="4">
        <f t="shared" si="198"/>
        <v>644</v>
      </c>
      <c r="C647" s="1" t="str">
        <f t="shared" si="199"/>
        <v xml:space="preserve"> </v>
      </c>
      <c r="D647" t="str">
        <f t="shared" si="200"/>
        <v xml:space="preserve"> </v>
      </c>
      <c r="E647" s="1" t="str">
        <f t="shared" si="201"/>
        <v xml:space="preserve"> </v>
      </c>
      <c r="F647" s="1">
        <f t="shared" si="205"/>
        <v>0</v>
      </c>
      <c r="G647" s="1" t="str">
        <f t="shared" si="213"/>
        <v xml:space="preserve"> </v>
      </c>
      <c r="H647" s="42" t="str">
        <f t="shared" si="206"/>
        <v xml:space="preserve"> </v>
      </c>
      <c r="I647" s="1" t="str">
        <f t="shared" si="202"/>
        <v xml:space="preserve"> </v>
      </c>
      <c r="J647" s="1" t="str">
        <f t="shared" si="203"/>
        <v xml:space="preserve"> </v>
      </c>
      <c r="K647" s="1" t="str">
        <f t="shared" si="204"/>
        <v xml:space="preserve"> </v>
      </c>
      <c r="L647" s="7"/>
      <c r="M647">
        <f t="shared" si="207"/>
        <v>0</v>
      </c>
      <c r="N647">
        <f t="shared" si="208"/>
        <v>0</v>
      </c>
      <c r="O647">
        <f t="shared" si="209"/>
        <v>0</v>
      </c>
      <c r="P647" s="1">
        <f t="shared" si="210"/>
        <v>0</v>
      </c>
      <c r="Q647" s="22">
        <f t="shared" si="195"/>
        <v>0</v>
      </c>
      <c r="R647" s="19">
        <f t="shared" si="211"/>
        <v>0</v>
      </c>
      <c r="S647" s="1">
        <f t="shared" si="196"/>
        <v>0</v>
      </c>
      <c r="T647" s="1">
        <f t="shared" si="197"/>
        <v>0</v>
      </c>
      <c r="U647" s="42" t="str">
        <f t="shared" si="212"/>
        <v xml:space="preserve"> </v>
      </c>
    </row>
    <row r="648" spans="1:26" ht="15.75" x14ac:dyDescent="0.25">
      <c r="A648" s="3">
        <v>645</v>
      </c>
      <c r="B648" s="4">
        <f t="shared" si="198"/>
        <v>645</v>
      </c>
      <c r="C648" s="1" t="str">
        <f t="shared" si="199"/>
        <v xml:space="preserve"> </v>
      </c>
      <c r="D648" t="str">
        <f t="shared" si="200"/>
        <v xml:space="preserve"> </v>
      </c>
      <c r="E648" s="1" t="str">
        <f t="shared" si="201"/>
        <v xml:space="preserve"> </v>
      </c>
      <c r="F648" s="1">
        <f t="shared" si="205"/>
        <v>0</v>
      </c>
      <c r="G648" s="1" t="str">
        <f t="shared" si="213"/>
        <v xml:space="preserve"> </v>
      </c>
      <c r="H648" s="42" t="str">
        <f t="shared" si="206"/>
        <v xml:space="preserve"> </v>
      </c>
      <c r="I648" s="1" t="str">
        <f t="shared" si="202"/>
        <v xml:space="preserve"> </v>
      </c>
      <c r="J648" s="1" t="str">
        <f t="shared" si="203"/>
        <v xml:space="preserve"> </v>
      </c>
      <c r="K648" s="1" t="str">
        <f t="shared" si="204"/>
        <v xml:space="preserve"> </v>
      </c>
      <c r="L648" s="7"/>
      <c r="M648">
        <f t="shared" si="207"/>
        <v>0</v>
      </c>
      <c r="N648">
        <f t="shared" si="208"/>
        <v>0</v>
      </c>
      <c r="O648">
        <f t="shared" si="209"/>
        <v>0</v>
      </c>
      <c r="P648" s="1">
        <f t="shared" si="210"/>
        <v>0</v>
      </c>
      <c r="Q648" s="22">
        <f t="shared" si="195"/>
        <v>0</v>
      </c>
      <c r="R648" s="19">
        <f t="shared" si="211"/>
        <v>0</v>
      </c>
      <c r="S648" s="1">
        <f t="shared" si="196"/>
        <v>0</v>
      </c>
      <c r="T648" s="1">
        <f t="shared" si="197"/>
        <v>0</v>
      </c>
      <c r="U648" s="42" t="str">
        <f t="shared" si="212"/>
        <v xml:space="preserve"> </v>
      </c>
    </row>
    <row r="649" spans="1:26" ht="15.75" x14ac:dyDescent="0.25">
      <c r="A649" s="3">
        <v>646</v>
      </c>
      <c r="B649" s="4">
        <f t="shared" si="198"/>
        <v>646</v>
      </c>
      <c r="C649" s="1" t="str">
        <f t="shared" si="199"/>
        <v xml:space="preserve"> </v>
      </c>
      <c r="D649" t="str">
        <f t="shared" si="200"/>
        <v xml:space="preserve"> </v>
      </c>
      <c r="E649" s="1" t="str">
        <f t="shared" si="201"/>
        <v xml:space="preserve"> </v>
      </c>
      <c r="F649" s="1">
        <f t="shared" si="205"/>
        <v>0</v>
      </c>
      <c r="G649" s="1" t="str">
        <f t="shared" si="213"/>
        <v xml:space="preserve"> </v>
      </c>
      <c r="H649" s="42" t="str">
        <f t="shared" si="206"/>
        <v xml:space="preserve"> </v>
      </c>
      <c r="I649" s="1" t="str">
        <f t="shared" si="202"/>
        <v xml:space="preserve"> </v>
      </c>
      <c r="J649" s="1" t="str">
        <f t="shared" si="203"/>
        <v xml:space="preserve"> </v>
      </c>
      <c r="K649" s="1" t="str">
        <f t="shared" si="204"/>
        <v xml:space="preserve"> </v>
      </c>
      <c r="L649" s="7"/>
      <c r="M649">
        <f t="shared" si="207"/>
        <v>0</v>
      </c>
      <c r="N649">
        <f t="shared" si="208"/>
        <v>0</v>
      </c>
      <c r="O649">
        <f t="shared" si="209"/>
        <v>0</v>
      </c>
      <c r="P649" s="1">
        <f t="shared" si="210"/>
        <v>0</v>
      </c>
      <c r="Q649" s="22">
        <f t="shared" si="195"/>
        <v>0</v>
      </c>
      <c r="R649" s="19">
        <f t="shared" si="211"/>
        <v>0</v>
      </c>
      <c r="S649" s="1">
        <f t="shared" si="196"/>
        <v>0</v>
      </c>
      <c r="T649" s="1">
        <f t="shared" si="197"/>
        <v>0</v>
      </c>
      <c r="U649" s="42" t="str">
        <f t="shared" si="212"/>
        <v xml:space="preserve"> </v>
      </c>
    </row>
    <row r="650" spans="1:26" ht="15.75" x14ac:dyDescent="0.25">
      <c r="A650" s="3">
        <v>647</v>
      </c>
      <c r="B650" s="4">
        <f t="shared" si="198"/>
        <v>647</v>
      </c>
      <c r="C650" s="1" t="str">
        <f t="shared" si="199"/>
        <v xml:space="preserve"> </v>
      </c>
      <c r="D650" t="str">
        <f t="shared" si="200"/>
        <v xml:space="preserve"> </v>
      </c>
      <c r="E650" s="1" t="str">
        <f t="shared" si="201"/>
        <v xml:space="preserve"> </v>
      </c>
      <c r="F650" s="1">
        <f t="shared" si="205"/>
        <v>0</v>
      </c>
      <c r="G650" s="1" t="str">
        <f t="shared" si="213"/>
        <v xml:space="preserve"> </v>
      </c>
      <c r="H650" s="42" t="str">
        <f t="shared" si="206"/>
        <v xml:space="preserve"> </v>
      </c>
      <c r="I650" s="1" t="str">
        <f t="shared" si="202"/>
        <v xml:space="preserve"> </v>
      </c>
      <c r="J650" s="1" t="str">
        <f t="shared" si="203"/>
        <v xml:space="preserve"> </v>
      </c>
      <c r="K650" s="1" t="str">
        <f t="shared" si="204"/>
        <v xml:space="preserve"> </v>
      </c>
      <c r="L650" s="7"/>
      <c r="M650">
        <f t="shared" si="207"/>
        <v>0</v>
      </c>
      <c r="N650">
        <f t="shared" si="208"/>
        <v>0</v>
      </c>
      <c r="O650">
        <f t="shared" si="209"/>
        <v>0</v>
      </c>
      <c r="P650" s="1">
        <f t="shared" si="210"/>
        <v>0</v>
      </c>
      <c r="Q650" s="22">
        <f t="shared" si="195"/>
        <v>0</v>
      </c>
      <c r="R650" s="19">
        <f t="shared" si="211"/>
        <v>0</v>
      </c>
      <c r="S650" s="1">
        <f t="shared" si="196"/>
        <v>0</v>
      </c>
      <c r="T650" s="1">
        <f t="shared" si="197"/>
        <v>0</v>
      </c>
      <c r="U650" s="42" t="str">
        <f t="shared" si="212"/>
        <v xml:space="preserve"> </v>
      </c>
      <c r="Z650" s="14"/>
    </row>
    <row r="651" spans="1:26" ht="15.75" x14ac:dyDescent="0.25">
      <c r="A651" s="3">
        <v>648</v>
      </c>
      <c r="B651" s="4">
        <f t="shared" si="198"/>
        <v>648</v>
      </c>
      <c r="C651" s="1" t="str">
        <f t="shared" si="199"/>
        <v xml:space="preserve"> </v>
      </c>
      <c r="D651" t="str">
        <f t="shared" si="200"/>
        <v xml:space="preserve"> </v>
      </c>
      <c r="E651" s="1" t="str">
        <f t="shared" si="201"/>
        <v xml:space="preserve"> </v>
      </c>
      <c r="F651" s="1">
        <f t="shared" si="205"/>
        <v>0</v>
      </c>
      <c r="G651" s="1" t="str">
        <f t="shared" si="213"/>
        <v xml:space="preserve"> </v>
      </c>
      <c r="H651" s="42" t="str">
        <f t="shared" si="206"/>
        <v xml:space="preserve"> </v>
      </c>
      <c r="I651" s="1" t="str">
        <f t="shared" si="202"/>
        <v xml:space="preserve"> </v>
      </c>
      <c r="J651" s="1" t="str">
        <f t="shared" si="203"/>
        <v xml:space="preserve"> </v>
      </c>
      <c r="K651" s="1" t="str">
        <f t="shared" si="204"/>
        <v xml:space="preserve"> </v>
      </c>
      <c r="L651" s="7"/>
      <c r="M651">
        <f t="shared" si="207"/>
        <v>0</v>
      </c>
      <c r="N651">
        <f t="shared" si="208"/>
        <v>0</v>
      </c>
      <c r="O651">
        <f t="shared" si="209"/>
        <v>0</v>
      </c>
      <c r="P651" s="1">
        <f t="shared" si="210"/>
        <v>0</v>
      </c>
      <c r="Q651" s="22">
        <f t="shared" si="195"/>
        <v>0</v>
      </c>
      <c r="R651" s="19">
        <f t="shared" si="211"/>
        <v>0</v>
      </c>
      <c r="S651" s="1">
        <f t="shared" si="196"/>
        <v>0</v>
      </c>
      <c r="T651" s="1">
        <f t="shared" si="197"/>
        <v>0</v>
      </c>
      <c r="U651" s="42" t="str">
        <f t="shared" si="212"/>
        <v xml:space="preserve"> </v>
      </c>
    </row>
    <row r="652" spans="1:26" ht="15.75" x14ac:dyDescent="0.25">
      <c r="A652" s="3">
        <v>649</v>
      </c>
      <c r="B652" s="4">
        <f t="shared" si="198"/>
        <v>649</v>
      </c>
      <c r="C652" s="1" t="str">
        <f t="shared" si="199"/>
        <v xml:space="preserve"> </v>
      </c>
      <c r="D652" t="str">
        <f t="shared" si="200"/>
        <v xml:space="preserve"> </v>
      </c>
      <c r="E652" s="1" t="str">
        <f t="shared" si="201"/>
        <v xml:space="preserve"> </v>
      </c>
      <c r="F652" s="1">
        <f t="shared" si="205"/>
        <v>0</v>
      </c>
      <c r="G652" s="1" t="str">
        <f t="shared" si="213"/>
        <v xml:space="preserve"> </v>
      </c>
      <c r="H652" s="42" t="str">
        <f t="shared" si="206"/>
        <v xml:space="preserve"> </v>
      </c>
      <c r="I652" s="1" t="str">
        <f t="shared" si="202"/>
        <v xml:space="preserve"> </v>
      </c>
      <c r="J652" s="1" t="str">
        <f t="shared" si="203"/>
        <v xml:space="preserve"> </v>
      </c>
      <c r="K652" s="1" t="str">
        <f t="shared" si="204"/>
        <v xml:space="preserve"> </v>
      </c>
      <c r="L652" s="7"/>
      <c r="M652">
        <f t="shared" si="207"/>
        <v>0</v>
      </c>
      <c r="N652">
        <f t="shared" si="208"/>
        <v>0</v>
      </c>
      <c r="O652">
        <f t="shared" si="209"/>
        <v>0</v>
      </c>
      <c r="P652" s="1">
        <f t="shared" si="210"/>
        <v>0</v>
      </c>
      <c r="Q652" s="22">
        <f t="shared" ref="Q652:Q715" si="214">Z652</f>
        <v>0</v>
      </c>
      <c r="R652" s="19">
        <f t="shared" si="211"/>
        <v>0</v>
      </c>
      <c r="S652" s="1">
        <f t="shared" ref="S652:S715" si="215">AB652</f>
        <v>0</v>
      </c>
      <c r="T652" s="1">
        <f t="shared" ref="T652:T715" si="216">AC652</f>
        <v>0</v>
      </c>
      <c r="U652" s="42" t="str">
        <f t="shared" si="212"/>
        <v xml:space="preserve"> </v>
      </c>
    </row>
    <row r="653" spans="1:26" ht="15.75" x14ac:dyDescent="0.25">
      <c r="A653" s="3">
        <v>650</v>
      </c>
      <c r="B653" s="4">
        <f t="shared" si="198"/>
        <v>650</v>
      </c>
      <c r="C653" s="1" t="str">
        <f t="shared" si="199"/>
        <v xml:space="preserve"> </v>
      </c>
      <c r="D653" t="str">
        <f t="shared" si="200"/>
        <v xml:space="preserve"> </v>
      </c>
      <c r="E653" s="1" t="str">
        <f t="shared" si="201"/>
        <v xml:space="preserve"> </v>
      </c>
      <c r="F653" s="1">
        <f t="shared" si="205"/>
        <v>0</v>
      </c>
      <c r="G653" s="1" t="str">
        <f t="shared" si="213"/>
        <v xml:space="preserve"> </v>
      </c>
      <c r="H653" s="42" t="str">
        <f t="shared" si="206"/>
        <v xml:space="preserve"> </v>
      </c>
      <c r="I653" s="1" t="str">
        <f t="shared" si="202"/>
        <v xml:space="preserve"> </v>
      </c>
      <c r="J653" s="1" t="str">
        <f t="shared" si="203"/>
        <v xml:space="preserve"> </v>
      </c>
      <c r="K653" s="1" t="str">
        <f t="shared" si="204"/>
        <v xml:space="preserve"> </v>
      </c>
      <c r="L653" s="7"/>
      <c r="M653">
        <f t="shared" si="207"/>
        <v>0</v>
      </c>
      <c r="N653">
        <f t="shared" si="208"/>
        <v>0</v>
      </c>
      <c r="O653">
        <f t="shared" si="209"/>
        <v>0</v>
      </c>
      <c r="P653" s="1">
        <f t="shared" si="210"/>
        <v>0</v>
      </c>
      <c r="Q653" s="22">
        <f t="shared" si="214"/>
        <v>0</v>
      </c>
      <c r="R653" s="19">
        <f t="shared" si="211"/>
        <v>0</v>
      </c>
      <c r="S653" s="1">
        <f t="shared" si="215"/>
        <v>0</v>
      </c>
      <c r="T653" s="1">
        <f t="shared" si="216"/>
        <v>0</v>
      </c>
      <c r="U653" s="42" t="str">
        <f t="shared" si="212"/>
        <v xml:space="preserve"> </v>
      </c>
      <c r="Z653" s="14"/>
    </row>
    <row r="654" spans="1:26" ht="15.75" x14ac:dyDescent="0.25">
      <c r="A654" s="3">
        <v>651</v>
      </c>
      <c r="B654" s="4">
        <f t="shared" si="198"/>
        <v>651</v>
      </c>
      <c r="C654" s="1" t="str">
        <f t="shared" si="199"/>
        <v xml:space="preserve"> </v>
      </c>
      <c r="D654" t="str">
        <f t="shared" si="200"/>
        <v xml:space="preserve"> </v>
      </c>
      <c r="E654" s="1" t="str">
        <f t="shared" si="201"/>
        <v xml:space="preserve"> </v>
      </c>
      <c r="F654" s="1">
        <f t="shared" si="205"/>
        <v>0</v>
      </c>
      <c r="G654" s="1" t="str">
        <f t="shared" si="213"/>
        <v xml:space="preserve"> </v>
      </c>
      <c r="H654" s="42" t="str">
        <f t="shared" si="206"/>
        <v xml:space="preserve"> </v>
      </c>
      <c r="I654" s="1" t="str">
        <f t="shared" si="202"/>
        <v xml:space="preserve"> </v>
      </c>
      <c r="J654" s="1" t="str">
        <f t="shared" si="203"/>
        <v xml:space="preserve"> </v>
      </c>
      <c r="K654" s="1" t="str">
        <f t="shared" si="204"/>
        <v xml:space="preserve"> </v>
      </c>
      <c r="L654" s="7"/>
      <c r="M654">
        <f t="shared" si="207"/>
        <v>0</v>
      </c>
      <c r="N654">
        <f t="shared" si="208"/>
        <v>0</v>
      </c>
      <c r="O654">
        <f t="shared" si="209"/>
        <v>0</v>
      </c>
      <c r="P654" s="1">
        <f t="shared" si="210"/>
        <v>0</v>
      </c>
      <c r="Q654" s="22">
        <f t="shared" si="214"/>
        <v>0</v>
      </c>
      <c r="R654" s="19">
        <f t="shared" si="211"/>
        <v>0</v>
      </c>
      <c r="S654" s="1">
        <f t="shared" si="215"/>
        <v>0</v>
      </c>
      <c r="T654" s="1">
        <f t="shared" si="216"/>
        <v>0</v>
      </c>
      <c r="U654" s="42" t="str">
        <f t="shared" si="212"/>
        <v xml:space="preserve"> </v>
      </c>
    </row>
    <row r="655" spans="1:26" ht="15.75" x14ac:dyDescent="0.25">
      <c r="A655" s="3">
        <v>652</v>
      </c>
      <c r="B655" s="4">
        <f t="shared" si="198"/>
        <v>652</v>
      </c>
      <c r="C655" s="1" t="str">
        <f t="shared" si="199"/>
        <v xml:space="preserve"> </v>
      </c>
      <c r="D655" t="str">
        <f t="shared" si="200"/>
        <v xml:space="preserve"> </v>
      </c>
      <c r="E655" s="1" t="str">
        <f t="shared" si="201"/>
        <v xml:space="preserve"> </v>
      </c>
      <c r="F655" s="1">
        <f t="shared" si="205"/>
        <v>0</v>
      </c>
      <c r="G655" s="1" t="str">
        <f t="shared" si="213"/>
        <v xml:space="preserve"> </v>
      </c>
      <c r="H655" s="42" t="str">
        <f t="shared" si="206"/>
        <v xml:space="preserve"> </v>
      </c>
      <c r="I655" s="1" t="str">
        <f t="shared" si="202"/>
        <v xml:space="preserve"> </v>
      </c>
      <c r="J655" s="1" t="str">
        <f t="shared" si="203"/>
        <v xml:space="preserve"> </v>
      </c>
      <c r="K655" s="1" t="str">
        <f t="shared" si="204"/>
        <v xml:space="preserve"> </v>
      </c>
      <c r="L655" s="7"/>
      <c r="M655">
        <f t="shared" si="207"/>
        <v>0</v>
      </c>
      <c r="N655">
        <f t="shared" si="208"/>
        <v>0</v>
      </c>
      <c r="O655">
        <f t="shared" si="209"/>
        <v>0</v>
      </c>
      <c r="P655" s="1">
        <f t="shared" si="210"/>
        <v>0</v>
      </c>
      <c r="Q655" s="22">
        <f t="shared" si="214"/>
        <v>0</v>
      </c>
      <c r="R655" s="19">
        <f t="shared" si="211"/>
        <v>0</v>
      </c>
      <c r="S655" s="1">
        <f t="shared" si="215"/>
        <v>0</v>
      </c>
      <c r="T655" s="1">
        <f t="shared" si="216"/>
        <v>0</v>
      </c>
      <c r="U655" s="42" t="str">
        <f t="shared" si="212"/>
        <v xml:space="preserve"> </v>
      </c>
    </row>
    <row r="656" spans="1:26" ht="15.75" x14ac:dyDescent="0.25">
      <c r="A656" s="3">
        <v>653</v>
      </c>
      <c r="B656" s="4">
        <f t="shared" si="198"/>
        <v>653</v>
      </c>
      <c r="C656" s="1" t="str">
        <f t="shared" si="199"/>
        <v xml:space="preserve"> </v>
      </c>
      <c r="D656" t="str">
        <f t="shared" si="200"/>
        <v xml:space="preserve"> </v>
      </c>
      <c r="E656" s="1" t="str">
        <f t="shared" si="201"/>
        <v xml:space="preserve"> </v>
      </c>
      <c r="F656" s="1">
        <f t="shared" si="205"/>
        <v>0</v>
      </c>
      <c r="G656" s="1" t="str">
        <f t="shared" si="213"/>
        <v xml:space="preserve"> </v>
      </c>
      <c r="H656" s="42" t="str">
        <f t="shared" si="206"/>
        <v xml:space="preserve"> </v>
      </c>
      <c r="I656" s="1" t="str">
        <f t="shared" si="202"/>
        <v xml:space="preserve"> </v>
      </c>
      <c r="J656" s="1" t="str">
        <f t="shared" si="203"/>
        <v xml:space="preserve"> </v>
      </c>
      <c r="K656" s="1" t="str">
        <f t="shared" si="204"/>
        <v xml:space="preserve"> </v>
      </c>
      <c r="L656" s="7"/>
      <c r="M656">
        <f t="shared" si="207"/>
        <v>0</v>
      </c>
      <c r="N656">
        <f t="shared" si="208"/>
        <v>0</v>
      </c>
      <c r="O656">
        <f t="shared" si="209"/>
        <v>0</v>
      </c>
      <c r="P656" s="1">
        <f t="shared" si="210"/>
        <v>0</v>
      </c>
      <c r="Q656" s="22">
        <f t="shared" si="214"/>
        <v>0</v>
      </c>
      <c r="R656" s="19">
        <f t="shared" si="211"/>
        <v>0</v>
      </c>
      <c r="S656" s="1">
        <f t="shared" si="215"/>
        <v>0</v>
      </c>
      <c r="T656" s="1">
        <f t="shared" si="216"/>
        <v>0</v>
      </c>
      <c r="U656" s="42" t="str">
        <f t="shared" si="212"/>
        <v xml:space="preserve"> </v>
      </c>
    </row>
    <row r="657" spans="1:26" ht="15.75" x14ac:dyDescent="0.25">
      <c r="A657" s="3">
        <v>654</v>
      </c>
      <c r="B657" s="4">
        <f t="shared" si="198"/>
        <v>654</v>
      </c>
      <c r="C657" s="1" t="str">
        <f t="shared" si="199"/>
        <v xml:space="preserve"> </v>
      </c>
      <c r="D657" t="str">
        <f t="shared" si="200"/>
        <v xml:space="preserve"> </v>
      </c>
      <c r="E657" s="1" t="str">
        <f t="shared" si="201"/>
        <v xml:space="preserve"> </v>
      </c>
      <c r="F657" s="1">
        <f t="shared" si="205"/>
        <v>0</v>
      </c>
      <c r="G657" s="1" t="str">
        <f t="shared" si="213"/>
        <v xml:space="preserve"> </v>
      </c>
      <c r="H657" s="42" t="str">
        <f t="shared" si="206"/>
        <v xml:space="preserve"> </v>
      </c>
      <c r="I657" s="1" t="str">
        <f t="shared" si="202"/>
        <v xml:space="preserve"> </v>
      </c>
      <c r="J657" s="1" t="str">
        <f t="shared" si="203"/>
        <v xml:space="preserve"> </v>
      </c>
      <c r="K657" s="1" t="str">
        <f t="shared" si="204"/>
        <v xml:space="preserve"> </v>
      </c>
      <c r="L657" s="7"/>
      <c r="M657">
        <f t="shared" si="207"/>
        <v>0</v>
      </c>
      <c r="N657">
        <f t="shared" si="208"/>
        <v>0</v>
      </c>
      <c r="O657">
        <f t="shared" si="209"/>
        <v>0</v>
      </c>
      <c r="P657" s="1">
        <f t="shared" si="210"/>
        <v>0</v>
      </c>
      <c r="Q657" s="22">
        <f t="shared" si="214"/>
        <v>0</v>
      </c>
      <c r="R657" s="19">
        <f t="shared" si="211"/>
        <v>0</v>
      </c>
      <c r="S657" s="1">
        <f t="shared" si="215"/>
        <v>0</v>
      </c>
      <c r="T657" s="1">
        <f t="shared" si="216"/>
        <v>0</v>
      </c>
      <c r="U657" s="42" t="str">
        <f t="shared" si="212"/>
        <v xml:space="preserve"> </v>
      </c>
    </row>
    <row r="658" spans="1:26" ht="15.75" x14ac:dyDescent="0.25">
      <c r="A658" s="3">
        <v>655</v>
      </c>
      <c r="B658" s="4">
        <f t="shared" si="198"/>
        <v>655</v>
      </c>
      <c r="C658" s="1" t="str">
        <f t="shared" si="199"/>
        <v xml:space="preserve"> </v>
      </c>
      <c r="D658" t="str">
        <f t="shared" si="200"/>
        <v xml:space="preserve"> </v>
      </c>
      <c r="E658" s="1" t="str">
        <f t="shared" si="201"/>
        <v xml:space="preserve"> </v>
      </c>
      <c r="F658" s="1">
        <f t="shared" si="205"/>
        <v>0</v>
      </c>
      <c r="G658" s="1" t="str">
        <f t="shared" si="213"/>
        <v xml:space="preserve"> </v>
      </c>
      <c r="H658" s="42" t="str">
        <f t="shared" si="206"/>
        <v xml:space="preserve"> </v>
      </c>
      <c r="I658" s="1" t="str">
        <f t="shared" si="202"/>
        <v xml:space="preserve"> </v>
      </c>
      <c r="J658" s="1" t="str">
        <f t="shared" si="203"/>
        <v xml:space="preserve"> </v>
      </c>
      <c r="K658" s="1" t="str">
        <f t="shared" si="204"/>
        <v xml:space="preserve"> </v>
      </c>
      <c r="L658" s="7"/>
      <c r="M658">
        <f t="shared" si="207"/>
        <v>0</v>
      </c>
      <c r="N658">
        <f t="shared" si="208"/>
        <v>0</v>
      </c>
      <c r="O658">
        <f t="shared" si="209"/>
        <v>0</v>
      </c>
      <c r="P658" s="1">
        <f t="shared" si="210"/>
        <v>0</v>
      </c>
      <c r="Q658" s="22">
        <f t="shared" si="214"/>
        <v>0</v>
      </c>
      <c r="R658" s="19">
        <f t="shared" si="211"/>
        <v>0</v>
      </c>
      <c r="S658" s="1">
        <f t="shared" si="215"/>
        <v>0</v>
      </c>
      <c r="T658" s="1">
        <f t="shared" si="216"/>
        <v>0</v>
      </c>
      <c r="U658" s="42" t="str">
        <f t="shared" si="212"/>
        <v xml:space="preserve"> </v>
      </c>
    </row>
    <row r="659" spans="1:26" ht="15.75" x14ac:dyDescent="0.25">
      <c r="A659" s="3">
        <v>656</v>
      </c>
      <c r="B659" s="4">
        <f t="shared" si="198"/>
        <v>656</v>
      </c>
      <c r="C659" s="1" t="str">
        <f t="shared" si="199"/>
        <v xml:space="preserve"> </v>
      </c>
      <c r="D659" t="str">
        <f t="shared" si="200"/>
        <v xml:space="preserve"> </v>
      </c>
      <c r="E659" s="1" t="str">
        <f t="shared" si="201"/>
        <v xml:space="preserve"> </v>
      </c>
      <c r="F659" s="1">
        <f t="shared" si="205"/>
        <v>0</v>
      </c>
      <c r="G659" s="1" t="str">
        <f t="shared" si="213"/>
        <v xml:space="preserve"> </v>
      </c>
      <c r="H659" s="42" t="str">
        <f t="shared" si="206"/>
        <v xml:space="preserve"> </v>
      </c>
      <c r="I659" s="1" t="str">
        <f t="shared" si="202"/>
        <v xml:space="preserve"> </v>
      </c>
      <c r="J659" s="1" t="str">
        <f t="shared" si="203"/>
        <v xml:space="preserve"> </v>
      </c>
      <c r="K659" s="1" t="str">
        <f t="shared" si="204"/>
        <v xml:space="preserve"> </v>
      </c>
      <c r="L659" s="7"/>
      <c r="M659">
        <f t="shared" si="207"/>
        <v>0</v>
      </c>
      <c r="N659">
        <f t="shared" si="208"/>
        <v>0</v>
      </c>
      <c r="O659">
        <f t="shared" si="209"/>
        <v>0</v>
      </c>
      <c r="P659" s="1">
        <f t="shared" si="210"/>
        <v>0</v>
      </c>
      <c r="Q659" s="22">
        <f t="shared" si="214"/>
        <v>0</v>
      </c>
      <c r="R659" s="19">
        <f t="shared" si="211"/>
        <v>0</v>
      </c>
      <c r="S659" s="1">
        <f t="shared" si="215"/>
        <v>0</v>
      </c>
      <c r="T659" s="1">
        <f t="shared" si="216"/>
        <v>0</v>
      </c>
      <c r="U659" s="42" t="str">
        <f t="shared" si="212"/>
        <v xml:space="preserve"> </v>
      </c>
    </row>
    <row r="660" spans="1:26" ht="15.75" x14ac:dyDescent="0.25">
      <c r="A660" s="3">
        <v>657</v>
      </c>
      <c r="B660" s="4">
        <f t="shared" si="198"/>
        <v>657</v>
      </c>
      <c r="C660" s="1" t="str">
        <f t="shared" si="199"/>
        <v xml:space="preserve"> </v>
      </c>
      <c r="D660" t="str">
        <f t="shared" si="200"/>
        <v xml:space="preserve"> </v>
      </c>
      <c r="E660" s="1" t="str">
        <f t="shared" si="201"/>
        <v xml:space="preserve"> </v>
      </c>
      <c r="F660" s="1">
        <f t="shared" si="205"/>
        <v>0</v>
      </c>
      <c r="G660" s="1" t="str">
        <f t="shared" si="213"/>
        <v xml:space="preserve"> </v>
      </c>
      <c r="H660" s="42" t="str">
        <f t="shared" si="206"/>
        <v xml:space="preserve"> </v>
      </c>
      <c r="I660" s="1" t="str">
        <f t="shared" si="202"/>
        <v xml:space="preserve"> </v>
      </c>
      <c r="J660" s="1" t="str">
        <f t="shared" si="203"/>
        <v xml:space="preserve"> </v>
      </c>
      <c r="K660" s="1" t="str">
        <f t="shared" si="204"/>
        <v xml:space="preserve"> </v>
      </c>
      <c r="L660" s="7"/>
      <c r="M660">
        <f t="shared" si="207"/>
        <v>0</v>
      </c>
      <c r="N660">
        <f t="shared" si="208"/>
        <v>0</v>
      </c>
      <c r="O660">
        <f t="shared" si="209"/>
        <v>0</v>
      </c>
      <c r="P660" s="1">
        <f t="shared" si="210"/>
        <v>0</v>
      </c>
      <c r="Q660" s="22">
        <f t="shared" si="214"/>
        <v>0</v>
      </c>
      <c r="R660" s="19">
        <f t="shared" si="211"/>
        <v>0</v>
      </c>
      <c r="S660" s="1">
        <f t="shared" si="215"/>
        <v>0</v>
      </c>
      <c r="T660" s="1">
        <f t="shared" si="216"/>
        <v>0</v>
      </c>
      <c r="U660" s="42" t="str">
        <f t="shared" si="212"/>
        <v xml:space="preserve"> </v>
      </c>
      <c r="Z660" s="14"/>
    </row>
    <row r="661" spans="1:26" ht="15.75" x14ac:dyDescent="0.25">
      <c r="A661" s="3">
        <v>658</v>
      </c>
      <c r="B661" s="4">
        <f t="shared" si="198"/>
        <v>658</v>
      </c>
      <c r="C661" s="1" t="str">
        <f t="shared" si="199"/>
        <v xml:space="preserve"> </v>
      </c>
      <c r="D661" t="str">
        <f t="shared" si="200"/>
        <v xml:space="preserve"> </v>
      </c>
      <c r="E661" s="1" t="str">
        <f t="shared" si="201"/>
        <v xml:space="preserve"> </v>
      </c>
      <c r="F661" s="1">
        <f t="shared" si="205"/>
        <v>0</v>
      </c>
      <c r="G661" s="1" t="str">
        <f t="shared" si="213"/>
        <v xml:space="preserve"> </v>
      </c>
      <c r="H661" s="42" t="str">
        <f t="shared" si="206"/>
        <v xml:space="preserve"> </v>
      </c>
      <c r="I661" s="1" t="str">
        <f t="shared" si="202"/>
        <v xml:space="preserve"> </v>
      </c>
      <c r="J661" s="1" t="str">
        <f t="shared" si="203"/>
        <v xml:space="preserve"> </v>
      </c>
      <c r="K661" s="1" t="str">
        <f t="shared" si="204"/>
        <v xml:space="preserve"> </v>
      </c>
      <c r="L661" s="7"/>
      <c r="M661">
        <f t="shared" si="207"/>
        <v>0</v>
      </c>
      <c r="N661">
        <f t="shared" si="208"/>
        <v>0</v>
      </c>
      <c r="O661">
        <f t="shared" si="209"/>
        <v>0</v>
      </c>
      <c r="P661" s="1">
        <f t="shared" si="210"/>
        <v>0</v>
      </c>
      <c r="Q661" s="22">
        <f t="shared" si="214"/>
        <v>0</v>
      </c>
      <c r="R661" s="19">
        <f t="shared" si="211"/>
        <v>0</v>
      </c>
      <c r="S661" s="1">
        <f t="shared" si="215"/>
        <v>0</v>
      </c>
      <c r="T661" s="1">
        <f t="shared" si="216"/>
        <v>0</v>
      </c>
      <c r="U661" s="42" t="str">
        <f t="shared" si="212"/>
        <v xml:space="preserve"> </v>
      </c>
    </row>
    <row r="662" spans="1:26" ht="15.75" x14ac:dyDescent="0.25">
      <c r="A662" s="3">
        <v>659</v>
      </c>
      <c r="B662" s="4">
        <f t="shared" si="198"/>
        <v>659</v>
      </c>
      <c r="C662" s="1" t="str">
        <f t="shared" si="199"/>
        <v xml:space="preserve"> </v>
      </c>
      <c r="D662" t="str">
        <f t="shared" si="200"/>
        <v xml:space="preserve"> </v>
      </c>
      <c r="E662" s="1" t="str">
        <f t="shared" si="201"/>
        <v xml:space="preserve"> </v>
      </c>
      <c r="F662" s="1">
        <f t="shared" si="205"/>
        <v>0</v>
      </c>
      <c r="G662" s="1" t="str">
        <f t="shared" si="213"/>
        <v xml:space="preserve"> </v>
      </c>
      <c r="H662" s="42" t="str">
        <f t="shared" si="206"/>
        <v xml:space="preserve"> </v>
      </c>
      <c r="I662" s="1" t="str">
        <f t="shared" si="202"/>
        <v xml:space="preserve"> </v>
      </c>
      <c r="J662" s="1" t="str">
        <f t="shared" si="203"/>
        <v xml:space="preserve"> </v>
      </c>
      <c r="K662" s="1" t="str">
        <f t="shared" si="204"/>
        <v xml:space="preserve"> </v>
      </c>
      <c r="L662" s="7"/>
      <c r="M662">
        <f t="shared" si="207"/>
        <v>0</v>
      </c>
      <c r="N662">
        <f t="shared" si="208"/>
        <v>0</v>
      </c>
      <c r="O662">
        <f t="shared" si="209"/>
        <v>0</v>
      </c>
      <c r="P662" s="1">
        <f t="shared" si="210"/>
        <v>0</v>
      </c>
      <c r="Q662" s="22">
        <f t="shared" si="214"/>
        <v>0</v>
      </c>
      <c r="R662" s="19">
        <f t="shared" si="211"/>
        <v>0</v>
      </c>
      <c r="S662" s="1">
        <f t="shared" si="215"/>
        <v>0</v>
      </c>
      <c r="T662" s="1">
        <f t="shared" si="216"/>
        <v>0</v>
      </c>
      <c r="U662" s="42" t="str">
        <f t="shared" si="212"/>
        <v xml:space="preserve"> </v>
      </c>
      <c r="Z662" s="14"/>
    </row>
    <row r="663" spans="1:26" ht="15.75" x14ac:dyDescent="0.25">
      <c r="A663" s="3">
        <v>660</v>
      </c>
      <c r="B663" s="4">
        <f t="shared" si="198"/>
        <v>660</v>
      </c>
      <c r="C663" s="1" t="str">
        <f t="shared" si="199"/>
        <v xml:space="preserve"> </v>
      </c>
      <c r="D663" t="str">
        <f t="shared" si="200"/>
        <v xml:space="preserve"> </v>
      </c>
      <c r="E663" s="1" t="str">
        <f t="shared" si="201"/>
        <v xml:space="preserve"> </v>
      </c>
      <c r="F663" s="1">
        <f t="shared" si="205"/>
        <v>0</v>
      </c>
      <c r="G663" s="1" t="str">
        <f t="shared" si="213"/>
        <v xml:space="preserve"> </v>
      </c>
      <c r="H663" s="42" t="str">
        <f t="shared" si="206"/>
        <v xml:space="preserve"> </v>
      </c>
      <c r="I663" s="1" t="str">
        <f t="shared" si="202"/>
        <v xml:space="preserve"> </v>
      </c>
      <c r="J663" s="1" t="str">
        <f t="shared" si="203"/>
        <v xml:space="preserve"> </v>
      </c>
      <c r="K663" s="1" t="str">
        <f t="shared" si="204"/>
        <v xml:space="preserve"> </v>
      </c>
      <c r="L663" s="7"/>
      <c r="M663">
        <f t="shared" si="207"/>
        <v>0</v>
      </c>
      <c r="N663">
        <f t="shared" si="208"/>
        <v>0</v>
      </c>
      <c r="O663">
        <f t="shared" si="209"/>
        <v>0</v>
      </c>
      <c r="P663" s="1">
        <f t="shared" si="210"/>
        <v>0</v>
      </c>
      <c r="Q663" s="22">
        <f t="shared" si="214"/>
        <v>0</v>
      </c>
      <c r="R663" s="19">
        <f t="shared" si="211"/>
        <v>0</v>
      </c>
      <c r="S663" s="1">
        <f t="shared" si="215"/>
        <v>0</v>
      </c>
      <c r="T663" s="1">
        <f t="shared" si="216"/>
        <v>0</v>
      </c>
      <c r="U663" s="42" t="str">
        <f t="shared" si="212"/>
        <v xml:space="preserve"> </v>
      </c>
    </row>
    <row r="664" spans="1:26" ht="15.75" x14ac:dyDescent="0.25">
      <c r="A664" s="3">
        <v>661</v>
      </c>
      <c r="B664" s="4">
        <f t="shared" si="198"/>
        <v>661</v>
      </c>
      <c r="C664" s="1" t="str">
        <f t="shared" si="199"/>
        <v xml:space="preserve"> </v>
      </c>
      <c r="D664" t="str">
        <f t="shared" si="200"/>
        <v xml:space="preserve"> </v>
      </c>
      <c r="E664" s="1" t="str">
        <f t="shared" si="201"/>
        <v xml:space="preserve"> </v>
      </c>
      <c r="F664" s="1">
        <f t="shared" si="205"/>
        <v>0</v>
      </c>
      <c r="G664" s="1" t="str">
        <f t="shared" si="213"/>
        <v xml:space="preserve"> </v>
      </c>
      <c r="H664" s="42" t="str">
        <f t="shared" si="206"/>
        <v xml:space="preserve"> </v>
      </c>
      <c r="I664" s="1" t="str">
        <f t="shared" si="202"/>
        <v xml:space="preserve"> </v>
      </c>
      <c r="J664" s="1" t="str">
        <f t="shared" si="203"/>
        <v xml:space="preserve"> </v>
      </c>
      <c r="K664" s="1" t="str">
        <f t="shared" si="204"/>
        <v xml:space="preserve"> </v>
      </c>
      <c r="L664" s="7"/>
      <c r="M664">
        <f t="shared" si="207"/>
        <v>0</v>
      </c>
      <c r="N664">
        <f t="shared" si="208"/>
        <v>0</v>
      </c>
      <c r="O664">
        <f t="shared" si="209"/>
        <v>0</v>
      </c>
      <c r="P664" s="1">
        <f t="shared" si="210"/>
        <v>0</v>
      </c>
      <c r="Q664" s="22">
        <f t="shared" si="214"/>
        <v>0</v>
      </c>
      <c r="R664" s="19">
        <f t="shared" si="211"/>
        <v>0</v>
      </c>
      <c r="S664" s="1">
        <f t="shared" si="215"/>
        <v>0</v>
      </c>
      <c r="T664" s="1">
        <f t="shared" si="216"/>
        <v>0</v>
      </c>
      <c r="U664" s="42" t="str">
        <f t="shared" si="212"/>
        <v xml:space="preserve"> </v>
      </c>
    </row>
    <row r="665" spans="1:26" ht="15.75" x14ac:dyDescent="0.25">
      <c r="A665" s="3">
        <v>662</v>
      </c>
      <c r="B665" s="4">
        <f t="shared" si="198"/>
        <v>662</v>
      </c>
      <c r="C665" s="1" t="str">
        <f t="shared" si="199"/>
        <v xml:space="preserve"> </v>
      </c>
      <c r="D665" t="str">
        <f t="shared" si="200"/>
        <v xml:space="preserve"> </v>
      </c>
      <c r="E665" s="1" t="str">
        <f t="shared" si="201"/>
        <v xml:space="preserve"> </v>
      </c>
      <c r="F665" s="1">
        <f t="shared" si="205"/>
        <v>0</v>
      </c>
      <c r="G665" s="1" t="str">
        <f t="shared" si="213"/>
        <v xml:space="preserve"> </v>
      </c>
      <c r="H665" s="42" t="str">
        <f t="shared" si="206"/>
        <v xml:space="preserve"> </v>
      </c>
      <c r="I665" s="1" t="str">
        <f t="shared" si="202"/>
        <v xml:space="preserve"> </v>
      </c>
      <c r="J665" s="1" t="str">
        <f t="shared" si="203"/>
        <v xml:space="preserve"> </v>
      </c>
      <c r="K665" s="1" t="str">
        <f t="shared" si="204"/>
        <v xml:space="preserve"> </v>
      </c>
      <c r="L665" s="7"/>
      <c r="M665">
        <f t="shared" si="207"/>
        <v>0</v>
      </c>
      <c r="N665">
        <f t="shared" si="208"/>
        <v>0</v>
      </c>
      <c r="O665">
        <f t="shared" si="209"/>
        <v>0</v>
      </c>
      <c r="P665" s="1">
        <f t="shared" si="210"/>
        <v>0</v>
      </c>
      <c r="Q665" s="22">
        <f t="shared" si="214"/>
        <v>0</v>
      </c>
      <c r="R665" s="19">
        <f t="shared" si="211"/>
        <v>0</v>
      </c>
      <c r="S665" s="1">
        <f t="shared" si="215"/>
        <v>0</v>
      </c>
      <c r="T665" s="1">
        <f t="shared" si="216"/>
        <v>0</v>
      </c>
      <c r="U665" s="42" t="str">
        <f t="shared" si="212"/>
        <v xml:space="preserve"> </v>
      </c>
    </row>
    <row r="666" spans="1:26" ht="15.75" x14ac:dyDescent="0.25">
      <c r="A666" s="3">
        <v>663</v>
      </c>
      <c r="B666" s="4">
        <f t="shared" si="198"/>
        <v>663</v>
      </c>
      <c r="C666" s="1" t="str">
        <f t="shared" si="199"/>
        <v xml:space="preserve"> </v>
      </c>
      <c r="D666" t="str">
        <f t="shared" si="200"/>
        <v xml:space="preserve"> </v>
      </c>
      <c r="E666" s="1" t="str">
        <f t="shared" si="201"/>
        <v xml:space="preserve"> </v>
      </c>
      <c r="F666" s="1">
        <f t="shared" si="205"/>
        <v>0</v>
      </c>
      <c r="G666" s="1" t="str">
        <f t="shared" si="213"/>
        <v xml:space="preserve"> </v>
      </c>
      <c r="H666" s="42" t="str">
        <f t="shared" si="206"/>
        <v xml:space="preserve"> </v>
      </c>
      <c r="I666" s="1" t="str">
        <f t="shared" si="202"/>
        <v xml:space="preserve"> </v>
      </c>
      <c r="J666" s="1" t="str">
        <f t="shared" si="203"/>
        <v xml:space="preserve"> </v>
      </c>
      <c r="K666" s="1" t="str">
        <f t="shared" si="204"/>
        <v xml:space="preserve"> </v>
      </c>
      <c r="L666" s="7"/>
      <c r="M666">
        <f t="shared" si="207"/>
        <v>0</v>
      </c>
      <c r="N666">
        <f t="shared" si="208"/>
        <v>0</v>
      </c>
      <c r="O666">
        <f t="shared" si="209"/>
        <v>0</v>
      </c>
      <c r="P666" s="1">
        <f t="shared" si="210"/>
        <v>0</v>
      </c>
      <c r="Q666" s="22">
        <f t="shared" si="214"/>
        <v>0</v>
      </c>
      <c r="R666" s="19">
        <f t="shared" si="211"/>
        <v>0</v>
      </c>
      <c r="S666" s="1">
        <f t="shared" si="215"/>
        <v>0</v>
      </c>
      <c r="T666" s="1">
        <f t="shared" si="216"/>
        <v>0</v>
      </c>
      <c r="U666" s="42" t="str">
        <f t="shared" si="212"/>
        <v xml:space="preserve"> </v>
      </c>
      <c r="Z666" s="14"/>
    </row>
    <row r="667" spans="1:26" ht="15.75" x14ac:dyDescent="0.25">
      <c r="A667" s="3">
        <v>664</v>
      </c>
      <c r="B667" s="4">
        <f t="shared" si="198"/>
        <v>664</v>
      </c>
      <c r="C667" s="1" t="str">
        <f t="shared" si="199"/>
        <v xml:space="preserve"> </v>
      </c>
      <c r="D667" t="str">
        <f t="shared" si="200"/>
        <v xml:space="preserve"> </v>
      </c>
      <c r="E667" s="1" t="str">
        <f t="shared" si="201"/>
        <v xml:space="preserve"> </v>
      </c>
      <c r="F667" s="1">
        <f t="shared" si="205"/>
        <v>0</v>
      </c>
      <c r="G667" s="1" t="str">
        <f t="shared" si="213"/>
        <v xml:space="preserve"> </v>
      </c>
      <c r="H667" s="42" t="str">
        <f t="shared" si="206"/>
        <v xml:space="preserve"> </v>
      </c>
      <c r="I667" s="1" t="str">
        <f t="shared" si="202"/>
        <v xml:space="preserve"> </v>
      </c>
      <c r="J667" s="1" t="str">
        <f t="shared" si="203"/>
        <v xml:space="preserve"> </v>
      </c>
      <c r="K667" s="1" t="str">
        <f t="shared" si="204"/>
        <v xml:space="preserve"> </v>
      </c>
      <c r="L667" s="7"/>
      <c r="M667">
        <f t="shared" si="207"/>
        <v>0</v>
      </c>
      <c r="N667">
        <f t="shared" si="208"/>
        <v>0</v>
      </c>
      <c r="O667">
        <f t="shared" si="209"/>
        <v>0</v>
      </c>
      <c r="P667" s="1">
        <f t="shared" si="210"/>
        <v>0</v>
      </c>
      <c r="Q667" s="22">
        <f t="shared" si="214"/>
        <v>0</v>
      </c>
      <c r="R667" s="19">
        <f t="shared" si="211"/>
        <v>0</v>
      </c>
      <c r="S667" s="1">
        <f t="shared" si="215"/>
        <v>0</v>
      </c>
      <c r="T667" s="1">
        <f t="shared" si="216"/>
        <v>0</v>
      </c>
      <c r="U667" s="42" t="str">
        <f t="shared" si="212"/>
        <v xml:space="preserve"> </v>
      </c>
    </row>
    <row r="668" spans="1:26" ht="15.75" x14ac:dyDescent="0.25">
      <c r="A668" s="3">
        <v>665</v>
      </c>
      <c r="B668" s="4">
        <f t="shared" si="198"/>
        <v>665</v>
      </c>
      <c r="C668" s="1" t="str">
        <f t="shared" si="199"/>
        <v xml:space="preserve"> </v>
      </c>
      <c r="D668" t="str">
        <f t="shared" si="200"/>
        <v xml:space="preserve"> </v>
      </c>
      <c r="E668" s="1" t="str">
        <f t="shared" si="201"/>
        <v xml:space="preserve"> </v>
      </c>
      <c r="F668" s="1">
        <f t="shared" si="205"/>
        <v>0</v>
      </c>
      <c r="G668" s="1" t="str">
        <f t="shared" si="213"/>
        <v xml:space="preserve"> </v>
      </c>
      <c r="H668" s="42" t="str">
        <f t="shared" si="206"/>
        <v xml:space="preserve"> </v>
      </c>
      <c r="I668" s="1" t="str">
        <f t="shared" si="202"/>
        <v xml:space="preserve"> </v>
      </c>
      <c r="J668" s="1" t="str">
        <f t="shared" si="203"/>
        <v xml:space="preserve"> </v>
      </c>
      <c r="K668" s="1" t="str">
        <f t="shared" si="204"/>
        <v xml:space="preserve"> </v>
      </c>
      <c r="L668" s="7"/>
      <c r="M668">
        <f t="shared" si="207"/>
        <v>0</v>
      </c>
      <c r="N668">
        <f t="shared" si="208"/>
        <v>0</v>
      </c>
      <c r="O668">
        <f t="shared" si="209"/>
        <v>0</v>
      </c>
      <c r="P668" s="1">
        <f t="shared" si="210"/>
        <v>0</v>
      </c>
      <c r="Q668" s="22">
        <f t="shared" si="214"/>
        <v>0</v>
      </c>
      <c r="R668" s="19">
        <f t="shared" si="211"/>
        <v>0</v>
      </c>
      <c r="S668" s="1">
        <f t="shared" si="215"/>
        <v>0</v>
      </c>
      <c r="T668" s="1">
        <f t="shared" si="216"/>
        <v>0</v>
      </c>
      <c r="U668" s="42" t="str">
        <f t="shared" si="212"/>
        <v xml:space="preserve"> </v>
      </c>
    </row>
    <row r="669" spans="1:26" ht="15.75" x14ac:dyDescent="0.25">
      <c r="A669" s="3">
        <v>666</v>
      </c>
      <c r="B669" s="4">
        <f t="shared" si="198"/>
        <v>666</v>
      </c>
      <c r="C669" s="1" t="str">
        <f t="shared" si="199"/>
        <v xml:space="preserve"> </v>
      </c>
      <c r="D669" t="str">
        <f t="shared" si="200"/>
        <v xml:space="preserve"> </v>
      </c>
      <c r="E669" s="1" t="str">
        <f t="shared" si="201"/>
        <v xml:space="preserve"> </v>
      </c>
      <c r="F669" s="1">
        <f t="shared" si="205"/>
        <v>0</v>
      </c>
      <c r="G669" s="1" t="str">
        <f t="shared" si="213"/>
        <v xml:space="preserve"> </v>
      </c>
      <c r="H669" s="42" t="str">
        <f t="shared" si="206"/>
        <v xml:space="preserve"> </v>
      </c>
      <c r="I669" s="1" t="str">
        <f t="shared" si="202"/>
        <v xml:space="preserve"> </v>
      </c>
      <c r="J669" s="1" t="str">
        <f t="shared" si="203"/>
        <v xml:space="preserve"> </v>
      </c>
      <c r="K669" s="1" t="str">
        <f t="shared" si="204"/>
        <v xml:space="preserve"> </v>
      </c>
      <c r="L669" s="7"/>
      <c r="M669">
        <f t="shared" si="207"/>
        <v>0</v>
      </c>
      <c r="N669">
        <f t="shared" si="208"/>
        <v>0</v>
      </c>
      <c r="O669">
        <f t="shared" si="209"/>
        <v>0</v>
      </c>
      <c r="P669" s="1">
        <f t="shared" si="210"/>
        <v>0</v>
      </c>
      <c r="Q669" s="22">
        <f t="shared" si="214"/>
        <v>0</v>
      </c>
      <c r="R669" s="19">
        <f t="shared" si="211"/>
        <v>0</v>
      </c>
      <c r="S669" s="1">
        <f t="shared" si="215"/>
        <v>0</v>
      </c>
      <c r="T669" s="1">
        <f t="shared" si="216"/>
        <v>0</v>
      </c>
      <c r="U669" s="42" t="str">
        <f t="shared" si="212"/>
        <v xml:space="preserve"> </v>
      </c>
    </row>
    <row r="670" spans="1:26" ht="15.75" x14ac:dyDescent="0.25">
      <c r="A670" s="3">
        <v>667</v>
      </c>
      <c r="B670" s="4">
        <f t="shared" si="198"/>
        <v>667</v>
      </c>
      <c r="C670" s="1" t="str">
        <f t="shared" si="199"/>
        <v xml:space="preserve"> </v>
      </c>
      <c r="D670" t="str">
        <f t="shared" si="200"/>
        <v xml:space="preserve"> </v>
      </c>
      <c r="E670" s="1" t="str">
        <f t="shared" si="201"/>
        <v xml:space="preserve"> </v>
      </c>
      <c r="F670" s="1">
        <f t="shared" si="205"/>
        <v>0</v>
      </c>
      <c r="G670" s="1" t="str">
        <f t="shared" si="213"/>
        <v xml:space="preserve"> </v>
      </c>
      <c r="H670" s="42" t="str">
        <f t="shared" si="206"/>
        <v xml:space="preserve"> </v>
      </c>
      <c r="I670" s="1" t="str">
        <f t="shared" si="202"/>
        <v xml:space="preserve"> </v>
      </c>
      <c r="J670" s="1" t="str">
        <f t="shared" si="203"/>
        <v xml:space="preserve"> </v>
      </c>
      <c r="K670" s="1" t="str">
        <f t="shared" si="204"/>
        <v xml:space="preserve"> </v>
      </c>
      <c r="L670" s="7"/>
      <c r="M670">
        <f t="shared" si="207"/>
        <v>0</v>
      </c>
      <c r="N670">
        <f t="shared" si="208"/>
        <v>0</v>
      </c>
      <c r="O670">
        <f t="shared" si="209"/>
        <v>0</v>
      </c>
      <c r="P670" s="1">
        <f t="shared" si="210"/>
        <v>0</v>
      </c>
      <c r="Q670" s="22">
        <f t="shared" si="214"/>
        <v>0</v>
      </c>
      <c r="R670" s="19">
        <f t="shared" si="211"/>
        <v>0</v>
      </c>
      <c r="S670" s="1">
        <f t="shared" si="215"/>
        <v>0</v>
      </c>
      <c r="T670" s="1">
        <f t="shared" si="216"/>
        <v>0</v>
      </c>
      <c r="U670" s="42" t="str">
        <f t="shared" si="212"/>
        <v xml:space="preserve"> </v>
      </c>
    </row>
    <row r="671" spans="1:26" ht="15.75" x14ac:dyDescent="0.25">
      <c r="A671" s="3">
        <v>668</v>
      </c>
      <c r="B671" s="4">
        <f t="shared" si="198"/>
        <v>668</v>
      </c>
      <c r="C671" s="1" t="str">
        <f t="shared" si="199"/>
        <v xml:space="preserve"> </v>
      </c>
      <c r="D671" t="str">
        <f t="shared" si="200"/>
        <v xml:space="preserve"> </v>
      </c>
      <c r="E671" s="1" t="str">
        <f t="shared" si="201"/>
        <v xml:space="preserve"> </v>
      </c>
      <c r="F671" s="1">
        <f t="shared" si="205"/>
        <v>0</v>
      </c>
      <c r="G671" s="1" t="str">
        <f t="shared" si="213"/>
        <v xml:space="preserve"> </v>
      </c>
      <c r="H671" s="42" t="str">
        <f t="shared" si="206"/>
        <v xml:space="preserve"> </v>
      </c>
      <c r="I671" s="1" t="str">
        <f t="shared" si="202"/>
        <v xml:space="preserve"> </v>
      </c>
      <c r="J671" s="1" t="str">
        <f t="shared" si="203"/>
        <v xml:space="preserve"> </v>
      </c>
      <c r="K671" s="1" t="str">
        <f t="shared" si="204"/>
        <v xml:space="preserve"> </v>
      </c>
      <c r="L671" s="7"/>
      <c r="M671">
        <f t="shared" si="207"/>
        <v>0</v>
      </c>
      <c r="N671">
        <f t="shared" si="208"/>
        <v>0</v>
      </c>
      <c r="O671">
        <f t="shared" si="209"/>
        <v>0</v>
      </c>
      <c r="P671" s="1">
        <f t="shared" si="210"/>
        <v>0</v>
      </c>
      <c r="Q671" s="22">
        <f t="shared" si="214"/>
        <v>0</v>
      </c>
      <c r="R671" s="19">
        <f t="shared" si="211"/>
        <v>0</v>
      </c>
      <c r="S671" s="1">
        <f t="shared" si="215"/>
        <v>0</v>
      </c>
      <c r="T671" s="1">
        <f t="shared" si="216"/>
        <v>0</v>
      </c>
      <c r="U671" s="42" t="str">
        <f t="shared" si="212"/>
        <v xml:space="preserve"> </v>
      </c>
    </row>
    <row r="672" spans="1:26" ht="15.75" x14ac:dyDescent="0.25">
      <c r="A672" s="3">
        <v>669</v>
      </c>
      <c r="B672" s="4">
        <f t="shared" si="198"/>
        <v>669</v>
      </c>
      <c r="C672" s="1" t="str">
        <f t="shared" si="199"/>
        <v xml:space="preserve"> </v>
      </c>
      <c r="D672" t="str">
        <f t="shared" si="200"/>
        <v xml:space="preserve"> </v>
      </c>
      <c r="E672" s="1" t="str">
        <f t="shared" si="201"/>
        <v xml:space="preserve"> </v>
      </c>
      <c r="F672" s="1">
        <f t="shared" si="205"/>
        <v>0</v>
      </c>
      <c r="G672" s="1" t="str">
        <f t="shared" si="213"/>
        <v xml:space="preserve"> </v>
      </c>
      <c r="H672" s="42" t="str">
        <f t="shared" si="206"/>
        <v xml:space="preserve"> </v>
      </c>
      <c r="I672" s="1" t="str">
        <f t="shared" si="202"/>
        <v xml:space="preserve"> </v>
      </c>
      <c r="J672" s="1" t="str">
        <f t="shared" si="203"/>
        <v xml:space="preserve"> </v>
      </c>
      <c r="K672" s="1" t="str">
        <f t="shared" si="204"/>
        <v xml:space="preserve"> </v>
      </c>
      <c r="L672" s="7"/>
      <c r="M672">
        <f t="shared" si="207"/>
        <v>0</v>
      </c>
      <c r="N672">
        <f t="shared" si="208"/>
        <v>0</v>
      </c>
      <c r="O672">
        <f t="shared" si="209"/>
        <v>0</v>
      </c>
      <c r="P672" s="1">
        <f t="shared" si="210"/>
        <v>0</v>
      </c>
      <c r="Q672" s="22">
        <f t="shared" si="214"/>
        <v>0</v>
      </c>
      <c r="R672" s="19">
        <f t="shared" si="211"/>
        <v>0</v>
      </c>
      <c r="S672" s="1">
        <f t="shared" si="215"/>
        <v>0</v>
      </c>
      <c r="T672" s="1">
        <f t="shared" si="216"/>
        <v>0</v>
      </c>
      <c r="U672" s="42" t="str">
        <f t="shared" si="212"/>
        <v xml:space="preserve"> </v>
      </c>
    </row>
    <row r="673" spans="1:21" ht="15.75" x14ac:dyDescent="0.25">
      <c r="A673" s="3">
        <v>670</v>
      </c>
      <c r="B673" s="4">
        <f t="shared" si="198"/>
        <v>670</v>
      </c>
      <c r="C673" s="1" t="str">
        <f t="shared" si="199"/>
        <v xml:space="preserve"> </v>
      </c>
      <c r="D673" t="str">
        <f t="shared" si="200"/>
        <v xml:space="preserve"> </v>
      </c>
      <c r="E673" s="1" t="str">
        <f t="shared" si="201"/>
        <v xml:space="preserve"> </v>
      </c>
      <c r="F673" s="1">
        <f t="shared" si="205"/>
        <v>0</v>
      </c>
      <c r="G673" s="1" t="str">
        <f t="shared" si="213"/>
        <v xml:space="preserve"> </v>
      </c>
      <c r="H673" s="42" t="str">
        <f t="shared" si="206"/>
        <v xml:space="preserve"> </v>
      </c>
      <c r="I673" s="1" t="str">
        <f t="shared" si="202"/>
        <v xml:space="preserve"> </v>
      </c>
      <c r="J673" s="1" t="str">
        <f t="shared" si="203"/>
        <v xml:space="preserve"> </v>
      </c>
      <c r="K673" s="1" t="str">
        <f t="shared" si="204"/>
        <v xml:space="preserve"> </v>
      </c>
      <c r="L673" s="7"/>
      <c r="M673">
        <f t="shared" si="207"/>
        <v>0</v>
      </c>
      <c r="N673">
        <f t="shared" si="208"/>
        <v>0</v>
      </c>
      <c r="O673">
        <f t="shared" si="209"/>
        <v>0</v>
      </c>
      <c r="P673" s="1">
        <f t="shared" si="210"/>
        <v>0</v>
      </c>
      <c r="Q673" s="22">
        <f t="shared" si="214"/>
        <v>0</v>
      </c>
      <c r="R673" s="19">
        <f t="shared" si="211"/>
        <v>0</v>
      </c>
      <c r="S673" s="1">
        <f t="shared" si="215"/>
        <v>0</v>
      </c>
      <c r="T673" s="1">
        <f t="shared" si="216"/>
        <v>0</v>
      </c>
      <c r="U673" s="42" t="str">
        <f t="shared" si="212"/>
        <v xml:space="preserve"> </v>
      </c>
    </row>
    <row r="674" spans="1:21" ht="15.75" x14ac:dyDescent="0.25">
      <c r="A674" s="3">
        <v>671</v>
      </c>
      <c r="B674" s="4">
        <f t="shared" si="198"/>
        <v>671</v>
      </c>
      <c r="C674" s="1" t="str">
        <f t="shared" si="199"/>
        <v xml:space="preserve"> </v>
      </c>
      <c r="D674" t="str">
        <f t="shared" si="200"/>
        <v xml:space="preserve"> </v>
      </c>
      <c r="E674" s="1" t="str">
        <f t="shared" si="201"/>
        <v xml:space="preserve"> </v>
      </c>
      <c r="F674" s="1">
        <f t="shared" si="205"/>
        <v>0</v>
      </c>
      <c r="G674" s="1" t="str">
        <f t="shared" si="213"/>
        <v xml:space="preserve"> </v>
      </c>
      <c r="H674" s="42" t="str">
        <f t="shared" si="206"/>
        <v xml:space="preserve"> </v>
      </c>
      <c r="I674" s="1" t="str">
        <f t="shared" si="202"/>
        <v xml:space="preserve"> </v>
      </c>
      <c r="J674" s="1" t="str">
        <f t="shared" si="203"/>
        <v xml:space="preserve"> </v>
      </c>
      <c r="K674" s="1" t="str">
        <f t="shared" si="204"/>
        <v xml:space="preserve"> </v>
      </c>
      <c r="L674" s="7"/>
      <c r="M674">
        <f t="shared" si="207"/>
        <v>0</v>
      </c>
      <c r="N674">
        <f t="shared" si="208"/>
        <v>0</v>
      </c>
      <c r="O674">
        <f t="shared" si="209"/>
        <v>0</v>
      </c>
      <c r="P674" s="1">
        <f t="shared" si="210"/>
        <v>0</v>
      </c>
      <c r="Q674" s="22">
        <f t="shared" si="214"/>
        <v>0</v>
      </c>
      <c r="R674" s="19">
        <f t="shared" si="211"/>
        <v>0</v>
      </c>
      <c r="S674" s="1">
        <f t="shared" si="215"/>
        <v>0</v>
      </c>
      <c r="T674" s="1">
        <f t="shared" si="216"/>
        <v>0</v>
      </c>
      <c r="U674" s="42" t="str">
        <f t="shared" si="212"/>
        <v xml:space="preserve"> </v>
      </c>
    </row>
    <row r="675" spans="1:21" ht="15.75" x14ac:dyDescent="0.25">
      <c r="A675" s="3">
        <v>672</v>
      </c>
      <c r="B675" s="4">
        <f t="shared" si="198"/>
        <v>672</v>
      </c>
      <c r="C675" s="1" t="str">
        <f t="shared" si="199"/>
        <v xml:space="preserve"> </v>
      </c>
      <c r="D675" t="str">
        <f t="shared" si="200"/>
        <v xml:space="preserve"> </v>
      </c>
      <c r="E675" s="1" t="str">
        <f t="shared" si="201"/>
        <v xml:space="preserve"> </v>
      </c>
      <c r="F675" s="1">
        <f t="shared" si="205"/>
        <v>0</v>
      </c>
      <c r="G675" s="1" t="str">
        <f t="shared" si="213"/>
        <v xml:space="preserve"> </v>
      </c>
      <c r="H675" s="42" t="str">
        <f t="shared" si="206"/>
        <v xml:space="preserve"> </v>
      </c>
      <c r="I675" s="1" t="str">
        <f t="shared" si="202"/>
        <v xml:space="preserve"> </v>
      </c>
      <c r="J675" s="1" t="str">
        <f t="shared" si="203"/>
        <v xml:space="preserve"> </v>
      </c>
      <c r="K675" s="1" t="str">
        <f t="shared" si="204"/>
        <v xml:space="preserve"> </v>
      </c>
      <c r="L675" s="7"/>
      <c r="M675">
        <f t="shared" si="207"/>
        <v>0</v>
      </c>
      <c r="N675">
        <f t="shared" si="208"/>
        <v>0</v>
      </c>
      <c r="O675">
        <f t="shared" si="209"/>
        <v>0</v>
      </c>
      <c r="P675" s="1">
        <f t="shared" si="210"/>
        <v>0</v>
      </c>
      <c r="Q675" s="22">
        <f t="shared" si="214"/>
        <v>0</v>
      </c>
      <c r="R675" s="19">
        <f t="shared" si="211"/>
        <v>0</v>
      </c>
      <c r="S675" s="1">
        <f t="shared" si="215"/>
        <v>0</v>
      </c>
      <c r="T675" s="1">
        <f t="shared" si="216"/>
        <v>0</v>
      </c>
      <c r="U675" s="42" t="str">
        <f t="shared" si="212"/>
        <v xml:space="preserve"> </v>
      </c>
    </row>
    <row r="676" spans="1:21" ht="15.75" x14ac:dyDescent="0.25">
      <c r="A676" s="3">
        <v>673</v>
      </c>
      <c r="B676" s="4">
        <f t="shared" si="198"/>
        <v>673</v>
      </c>
      <c r="C676" s="1" t="str">
        <f t="shared" si="199"/>
        <v xml:space="preserve"> </v>
      </c>
      <c r="D676" t="str">
        <f t="shared" si="200"/>
        <v xml:space="preserve"> </v>
      </c>
      <c r="E676" s="1" t="str">
        <f t="shared" si="201"/>
        <v xml:space="preserve"> </v>
      </c>
      <c r="F676" s="1">
        <f t="shared" si="205"/>
        <v>0</v>
      </c>
      <c r="G676" s="1" t="str">
        <f t="shared" si="213"/>
        <v xml:space="preserve"> </v>
      </c>
      <c r="H676" s="42" t="str">
        <f t="shared" si="206"/>
        <v xml:space="preserve"> </v>
      </c>
      <c r="I676" s="1" t="str">
        <f t="shared" si="202"/>
        <v xml:space="preserve"> </v>
      </c>
      <c r="J676" s="1" t="str">
        <f t="shared" si="203"/>
        <v xml:space="preserve"> </v>
      </c>
      <c r="K676" s="1" t="str">
        <f t="shared" si="204"/>
        <v xml:space="preserve"> </v>
      </c>
      <c r="L676" s="7"/>
      <c r="M676">
        <f t="shared" si="207"/>
        <v>0</v>
      </c>
      <c r="N676">
        <f t="shared" si="208"/>
        <v>0</v>
      </c>
      <c r="O676">
        <f t="shared" si="209"/>
        <v>0</v>
      </c>
      <c r="P676" s="1">
        <f t="shared" si="210"/>
        <v>0</v>
      </c>
      <c r="Q676" s="22">
        <f t="shared" si="214"/>
        <v>0</v>
      </c>
      <c r="R676" s="19">
        <f t="shared" si="211"/>
        <v>0</v>
      </c>
      <c r="S676" s="1">
        <f t="shared" si="215"/>
        <v>0</v>
      </c>
      <c r="T676" s="1">
        <f t="shared" si="216"/>
        <v>0</v>
      </c>
      <c r="U676" s="42" t="str">
        <f t="shared" si="212"/>
        <v xml:space="preserve"> </v>
      </c>
    </row>
    <row r="677" spans="1:21" ht="15.75" x14ac:dyDescent="0.25">
      <c r="A677" s="3">
        <v>674</v>
      </c>
      <c r="B677" s="4">
        <f t="shared" si="198"/>
        <v>674</v>
      </c>
      <c r="C677" s="1" t="str">
        <f t="shared" si="199"/>
        <v xml:space="preserve"> </v>
      </c>
      <c r="D677" t="str">
        <f t="shared" si="200"/>
        <v xml:space="preserve"> </v>
      </c>
      <c r="E677" s="1" t="str">
        <f t="shared" si="201"/>
        <v xml:space="preserve"> </v>
      </c>
      <c r="F677" s="1">
        <f t="shared" si="205"/>
        <v>0</v>
      </c>
      <c r="G677" s="1" t="str">
        <f t="shared" si="213"/>
        <v xml:space="preserve"> </v>
      </c>
      <c r="H677" s="42" t="str">
        <f t="shared" si="206"/>
        <v xml:space="preserve"> </v>
      </c>
      <c r="I677" s="1" t="str">
        <f t="shared" si="202"/>
        <v xml:space="preserve"> </v>
      </c>
      <c r="J677" s="1" t="str">
        <f t="shared" si="203"/>
        <v xml:space="preserve"> </v>
      </c>
      <c r="K677" s="1" t="str">
        <f t="shared" si="204"/>
        <v xml:space="preserve"> </v>
      </c>
      <c r="L677" s="7"/>
      <c r="M677">
        <f t="shared" si="207"/>
        <v>0</v>
      </c>
      <c r="N677">
        <f t="shared" si="208"/>
        <v>0</v>
      </c>
      <c r="O677">
        <f t="shared" si="209"/>
        <v>0</v>
      </c>
      <c r="P677" s="1">
        <f t="shared" si="210"/>
        <v>0</v>
      </c>
      <c r="Q677" s="22">
        <f t="shared" si="214"/>
        <v>0</v>
      </c>
      <c r="R677" s="19">
        <f t="shared" si="211"/>
        <v>0</v>
      </c>
      <c r="S677" s="1">
        <f t="shared" si="215"/>
        <v>0</v>
      </c>
      <c r="T677" s="1">
        <f t="shared" si="216"/>
        <v>0</v>
      </c>
      <c r="U677" s="42" t="str">
        <f t="shared" si="212"/>
        <v xml:space="preserve"> </v>
      </c>
    </row>
    <row r="678" spans="1:21" ht="15.75" x14ac:dyDescent="0.25">
      <c r="A678" s="3">
        <v>675</v>
      </c>
      <c r="B678" s="4">
        <f t="shared" si="198"/>
        <v>675</v>
      </c>
      <c r="C678" s="1" t="str">
        <f t="shared" si="199"/>
        <v xml:space="preserve"> </v>
      </c>
      <c r="D678" t="str">
        <f t="shared" si="200"/>
        <v xml:space="preserve"> </v>
      </c>
      <c r="E678" s="1" t="str">
        <f t="shared" si="201"/>
        <v xml:space="preserve"> </v>
      </c>
      <c r="F678" s="1">
        <f t="shared" si="205"/>
        <v>0</v>
      </c>
      <c r="G678" s="1" t="str">
        <f t="shared" si="213"/>
        <v xml:space="preserve"> </v>
      </c>
      <c r="H678" s="42" t="str">
        <f t="shared" si="206"/>
        <v xml:space="preserve"> </v>
      </c>
      <c r="I678" s="1" t="str">
        <f t="shared" si="202"/>
        <v xml:space="preserve"> </v>
      </c>
      <c r="J678" s="1" t="str">
        <f t="shared" si="203"/>
        <v xml:space="preserve"> </v>
      </c>
      <c r="K678" s="1" t="str">
        <f t="shared" si="204"/>
        <v xml:space="preserve"> </v>
      </c>
      <c r="L678" s="7"/>
      <c r="M678">
        <f t="shared" si="207"/>
        <v>0</v>
      </c>
      <c r="N678">
        <f t="shared" si="208"/>
        <v>0</v>
      </c>
      <c r="O678">
        <f t="shared" si="209"/>
        <v>0</v>
      </c>
      <c r="P678" s="1">
        <f t="shared" si="210"/>
        <v>0</v>
      </c>
      <c r="Q678" s="22">
        <f t="shared" si="214"/>
        <v>0</v>
      </c>
      <c r="R678" s="19">
        <f t="shared" si="211"/>
        <v>0</v>
      </c>
      <c r="S678" s="1">
        <f t="shared" si="215"/>
        <v>0</v>
      </c>
      <c r="T678" s="1">
        <f t="shared" si="216"/>
        <v>0</v>
      </c>
      <c r="U678" s="42" t="str">
        <f t="shared" si="212"/>
        <v xml:space="preserve"> </v>
      </c>
    </row>
    <row r="679" spans="1:21" ht="15.75" x14ac:dyDescent="0.25">
      <c r="A679" s="3">
        <v>676</v>
      </c>
      <c r="B679" s="4">
        <f t="shared" si="198"/>
        <v>676</v>
      </c>
      <c r="C679" s="1" t="str">
        <f t="shared" si="199"/>
        <v xml:space="preserve"> </v>
      </c>
      <c r="D679" t="str">
        <f t="shared" si="200"/>
        <v xml:space="preserve"> </v>
      </c>
      <c r="E679" s="1" t="str">
        <f t="shared" si="201"/>
        <v xml:space="preserve"> </v>
      </c>
      <c r="F679" s="1">
        <f t="shared" si="205"/>
        <v>0</v>
      </c>
      <c r="G679" s="1" t="str">
        <f t="shared" si="213"/>
        <v xml:space="preserve"> </v>
      </c>
      <c r="H679" s="42" t="str">
        <f t="shared" si="206"/>
        <v xml:space="preserve"> </v>
      </c>
      <c r="I679" s="1" t="str">
        <f t="shared" si="202"/>
        <v xml:space="preserve"> </v>
      </c>
      <c r="J679" s="1" t="str">
        <f t="shared" si="203"/>
        <v xml:space="preserve"> </v>
      </c>
      <c r="K679" s="1" t="str">
        <f t="shared" si="204"/>
        <v xml:space="preserve"> </v>
      </c>
      <c r="L679" s="7"/>
      <c r="M679">
        <f t="shared" si="207"/>
        <v>0</v>
      </c>
      <c r="N679">
        <f t="shared" si="208"/>
        <v>0</v>
      </c>
      <c r="O679">
        <f t="shared" si="209"/>
        <v>0</v>
      </c>
      <c r="P679" s="1">
        <f t="shared" si="210"/>
        <v>0</v>
      </c>
      <c r="Q679" s="22">
        <f t="shared" si="214"/>
        <v>0</v>
      </c>
      <c r="R679" s="19">
        <f t="shared" si="211"/>
        <v>0</v>
      </c>
      <c r="S679" s="1">
        <f t="shared" si="215"/>
        <v>0</v>
      </c>
      <c r="T679" s="1">
        <f t="shared" si="216"/>
        <v>0</v>
      </c>
      <c r="U679" s="42" t="str">
        <f t="shared" si="212"/>
        <v xml:space="preserve"> </v>
      </c>
    </row>
    <row r="680" spans="1:21" ht="15.75" x14ac:dyDescent="0.25">
      <c r="A680" s="3">
        <v>677</v>
      </c>
      <c r="B680" s="4">
        <f t="shared" si="198"/>
        <v>677</v>
      </c>
      <c r="C680" s="1" t="str">
        <f t="shared" si="199"/>
        <v xml:space="preserve"> </v>
      </c>
      <c r="D680" t="str">
        <f t="shared" si="200"/>
        <v xml:space="preserve"> </v>
      </c>
      <c r="E680" s="1" t="str">
        <f t="shared" si="201"/>
        <v xml:space="preserve"> </v>
      </c>
      <c r="F680" s="1">
        <f t="shared" si="205"/>
        <v>0</v>
      </c>
      <c r="G680" s="1" t="str">
        <f t="shared" si="213"/>
        <v xml:space="preserve"> </v>
      </c>
      <c r="H680" s="42" t="str">
        <f t="shared" si="206"/>
        <v xml:space="preserve"> </v>
      </c>
      <c r="I680" s="1" t="str">
        <f t="shared" si="202"/>
        <v xml:space="preserve"> </v>
      </c>
      <c r="J680" s="1" t="str">
        <f t="shared" si="203"/>
        <v xml:space="preserve"> </v>
      </c>
      <c r="K680" s="1" t="str">
        <f t="shared" si="204"/>
        <v xml:space="preserve"> </v>
      </c>
      <c r="L680" s="7"/>
      <c r="M680">
        <f t="shared" si="207"/>
        <v>0</v>
      </c>
      <c r="N680">
        <f t="shared" si="208"/>
        <v>0</v>
      </c>
      <c r="O680">
        <f t="shared" si="209"/>
        <v>0</v>
      </c>
      <c r="P680" s="1">
        <f t="shared" si="210"/>
        <v>0</v>
      </c>
      <c r="Q680" s="22">
        <f t="shared" si="214"/>
        <v>0</v>
      </c>
      <c r="R680" s="19">
        <f t="shared" si="211"/>
        <v>0</v>
      </c>
      <c r="S680" s="1">
        <f t="shared" si="215"/>
        <v>0</v>
      </c>
      <c r="T680" s="1">
        <f t="shared" si="216"/>
        <v>0</v>
      </c>
      <c r="U680" s="42" t="str">
        <f t="shared" si="212"/>
        <v xml:space="preserve"> </v>
      </c>
    </row>
    <row r="681" spans="1:21" ht="15.75" x14ac:dyDescent="0.25">
      <c r="A681" s="3">
        <v>678</v>
      </c>
      <c r="B681" s="4">
        <f t="shared" si="198"/>
        <v>678</v>
      </c>
      <c r="C681" s="1" t="str">
        <f t="shared" si="199"/>
        <v xml:space="preserve"> </v>
      </c>
      <c r="D681" t="str">
        <f t="shared" si="200"/>
        <v xml:space="preserve"> </v>
      </c>
      <c r="E681" s="1" t="str">
        <f t="shared" si="201"/>
        <v xml:space="preserve"> </v>
      </c>
      <c r="F681" s="1">
        <f t="shared" si="205"/>
        <v>0</v>
      </c>
      <c r="G681" s="1" t="str">
        <f t="shared" si="213"/>
        <v xml:space="preserve"> </v>
      </c>
      <c r="H681" s="42" t="str">
        <f t="shared" si="206"/>
        <v xml:space="preserve"> </v>
      </c>
      <c r="I681" s="1" t="str">
        <f t="shared" si="202"/>
        <v xml:space="preserve"> </v>
      </c>
      <c r="J681" s="1" t="str">
        <f t="shared" si="203"/>
        <v xml:space="preserve"> </v>
      </c>
      <c r="K681" s="1" t="str">
        <f t="shared" si="204"/>
        <v xml:space="preserve"> </v>
      </c>
      <c r="L681" s="7"/>
      <c r="M681">
        <f t="shared" si="207"/>
        <v>0</v>
      </c>
      <c r="N681">
        <f t="shared" si="208"/>
        <v>0</v>
      </c>
      <c r="O681">
        <f t="shared" si="209"/>
        <v>0</v>
      </c>
      <c r="P681" s="1">
        <f t="shared" si="210"/>
        <v>0</v>
      </c>
      <c r="Q681" s="22">
        <f t="shared" si="214"/>
        <v>0</v>
      </c>
      <c r="R681" s="19">
        <f t="shared" si="211"/>
        <v>0</v>
      </c>
      <c r="S681" s="1">
        <f t="shared" si="215"/>
        <v>0</v>
      </c>
      <c r="T681" s="1">
        <f t="shared" si="216"/>
        <v>0</v>
      </c>
      <c r="U681" s="42" t="str">
        <f t="shared" si="212"/>
        <v xml:space="preserve"> </v>
      </c>
    </row>
    <row r="682" spans="1:21" ht="15.75" x14ac:dyDescent="0.25">
      <c r="A682" s="3">
        <v>679</v>
      </c>
      <c r="B682" s="4">
        <f t="shared" si="198"/>
        <v>679</v>
      </c>
      <c r="C682" s="1" t="str">
        <f t="shared" si="199"/>
        <v xml:space="preserve"> </v>
      </c>
      <c r="D682" t="str">
        <f t="shared" si="200"/>
        <v xml:space="preserve"> </v>
      </c>
      <c r="E682" s="1" t="str">
        <f t="shared" si="201"/>
        <v xml:space="preserve"> </v>
      </c>
      <c r="F682" s="1">
        <f t="shared" si="205"/>
        <v>0</v>
      </c>
      <c r="G682" s="1" t="str">
        <f t="shared" si="213"/>
        <v xml:space="preserve"> </v>
      </c>
      <c r="H682" s="42" t="str">
        <f t="shared" si="206"/>
        <v xml:space="preserve"> </v>
      </c>
      <c r="I682" s="1" t="str">
        <f t="shared" si="202"/>
        <v xml:space="preserve"> </v>
      </c>
      <c r="J682" s="1" t="str">
        <f t="shared" si="203"/>
        <v xml:space="preserve"> </v>
      </c>
      <c r="K682" s="1" t="str">
        <f t="shared" si="204"/>
        <v xml:space="preserve"> </v>
      </c>
      <c r="L682" s="7"/>
      <c r="M682">
        <f t="shared" si="207"/>
        <v>0</v>
      </c>
      <c r="N682">
        <f t="shared" si="208"/>
        <v>0</v>
      </c>
      <c r="O682">
        <f t="shared" si="209"/>
        <v>0</v>
      </c>
      <c r="P682" s="1">
        <f t="shared" si="210"/>
        <v>0</v>
      </c>
      <c r="Q682" s="22">
        <f t="shared" si="214"/>
        <v>0</v>
      </c>
      <c r="R682" s="19">
        <f t="shared" si="211"/>
        <v>0</v>
      </c>
      <c r="S682" s="1">
        <f t="shared" si="215"/>
        <v>0</v>
      </c>
      <c r="T682" s="1">
        <f t="shared" si="216"/>
        <v>0</v>
      </c>
      <c r="U682" s="42" t="str">
        <f t="shared" si="212"/>
        <v xml:space="preserve"> </v>
      </c>
    </row>
    <row r="683" spans="1:21" ht="15.75" x14ac:dyDescent="0.25">
      <c r="A683" s="3">
        <v>680</v>
      </c>
      <c r="B683" s="4">
        <f t="shared" si="198"/>
        <v>680</v>
      </c>
      <c r="C683" s="1" t="str">
        <f t="shared" si="199"/>
        <v xml:space="preserve"> </v>
      </c>
      <c r="D683" t="str">
        <f t="shared" si="200"/>
        <v xml:space="preserve"> </v>
      </c>
      <c r="E683" s="1" t="str">
        <f t="shared" si="201"/>
        <v xml:space="preserve"> </v>
      </c>
      <c r="F683" s="1">
        <f t="shared" si="205"/>
        <v>0</v>
      </c>
      <c r="G683" s="1" t="str">
        <f t="shared" si="213"/>
        <v xml:space="preserve"> </v>
      </c>
      <c r="H683" s="42" t="str">
        <f t="shared" si="206"/>
        <v xml:space="preserve"> </v>
      </c>
      <c r="I683" s="1" t="str">
        <f t="shared" si="202"/>
        <v xml:space="preserve"> </v>
      </c>
      <c r="J683" s="1" t="str">
        <f t="shared" si="203"/>
        <v xml:space="preserve"> </v>
      </c>
      <c r="K683" s="1" t="str">
        <f t="shared" si="204"/>
        <v xml:space="preserve"> </v>
      </c>
      <c r="L683" s="7"/>
      <c r="M683">
        <f t="shared" si="207"/>
        <v>0</v>
      </c>
      <c r="N683">
        <f t="shared" si="208"/>
        <v>0</v>
      </c>
      <c r="O683">
        <f t="shared" si="209"/>
        <v>0</v>
      </c>
      <c r="P683" s="1">
        <f t="shared" si="210"/>
        <v>0</v>
      </c>
      <c r="Q683" s="22">
        <f t="shared" si="214"/>
        <v>0</v>
      </c>
      <c r="R683" s="19">
        <f t="shared" si="211"/>
        <v>0</v>
      </c>
      <c r="S683" s="1">
        <f t="shared" si="215"/>
        <v>0</v>
      </c>
      <c r="T683" s="1">
        <f t="shared" si="216"/>
        <v>0</v>
      </c>
      <c r="U683" s="42" t="str">
        <f t="shared" si="212"/>
        <v xml:space="preserve"> </v>
      </c>
    </row>
    <row r="684" spans="1:21" ht="15.75" x14ac:dyDescent="0.25">
      <c r="A684" s="3">
        <v>681</v>
      </c>
      <c r="B684" s="4">
        <f t="shared" si="198"/>
        <v>681</v>
      </c>
      <c r="C684" s="1" t="str">
        <f t="shared" si="199"/>
        <v xml:space="preserve"> </v>
      </c>
      <c r="D684" t="str">
        <f t="shared" si="200"/>
        <v xml:space="preserve"> </v>
      </c>
      <c r="E684" s="1" t="str">
        <f t="shared" si="201"/>
        <v xml:space="preserve"> </v>
      </c>
      <c r="F684" s="1">
        <f t="shared" si="205"/>
        <v>0</v>
      </c>
      <c r="G684" s="1" t="str">
        <f t="shared" si="213"/>
        <v xml:space="preserve"> </v>
      </c>
      <c r="H684" s="42" t="str">
        <f t="shared" si="206"/>
        <v xml:space="preserve"> </v>
      </c>
      <c r="I684" s="1" t="str">
        <f t="shared" si="202"/>
        <v xml:space="preserve"> </v>
      </c>
      <c r="J684" s="1" t="str">
        <f t="shared" si="203"/>
        <v xml:space="preserve"> </v>
      </c>
      <c r="K684" s="1" t="str">
        <f t="shared" si="204"/>
        <v xml:space="preserve"> </v>
      </c>
      <c r="L684" s="7"/>
      <c r="M684">
        <f t="shared" si="207"/>
        <v>0</v>
      </c>
      <c r="N684">
        <f t="shared" si="208"/>
        <v>0</v>
      </c>
      <c r="O684">
        <f t="shared" si="209"/>
        <v>0</v>
      </c>
      <c r="P684" s="1">
        <f t="shared" si="210"/>
        <v>0</v>
      </c>
      <c r="Q684" s="22">
        <f t="shared" si="214"/>
        <v>0</v>
      </c>
      <c r="R684" s="19">
        <f t="shared" si="211"/>
        <v>0</v>
      </c>
      <c r="S684" s="1">
        <f t="shared" si="215"/>
        <v>0</v>
      </c>
      <c r="T684" s="1">
        <f t="shared" si="216"/>
        <v>0</v>
      </c>
      <c r="U684" s="42" t="str">
        <f t="shared" si="212"/>
        <v xml:space="preserve"> </v>
      </c>
    </row>
    <row r="685" spans="1:21" ht="15.75" x14ac:dyDescent="0.25">
      <c r="A685" s="3">
        <v>682</v>
      </c>
      <c r="B685" s="4">
        <f t="shared" si="198"/>
        <v>682</v>
      </c>
      <c r="C685" s="1" t="str">
        <f t="shared" si="199"/>
        <v xml:space="preserve"> </v>
      </c>
      <c r="D685" t="str">
        <f t="shared" si="200"/>
        <v xml:space="preserve"> </v>
      </c>
      <c r="E685" s="1" t="str">
        <f t="shared" si="201"/>
        <v xml:space="preserve"> </v>
      </c>
      <c r="F685" s="1">
        <f t="shared" si="205"/>
        <v>0</v>
      </c>
      <c r="G685" s="1" t="str">
        <f t="shared" si="213"/>
        <v xml:space="preserve"> </v>
      </c>
      <c r="H685" s="42" t="str">
        <f t="shared" si="206"/>
        <v xml:space="preserve"> </v>
      </c>
      <c r="I685" s="1" t="str">
        <f t="shared" si="202"/>
        <v xml:space="preserve"> </v>
      </c>
      <c r="J685" s="1" t="str">
        <f t="shared" si="203"/>
        <v xml:space="preserve"> </v>
      </c>
      <c r="K685" s="1" t="str">
        <f t="shared" si="204"/>
        <v xml:space="preserve"> </v>
      </c>
      <c r="L685" s="7"/>
      <c r="M685">
        <f t="shared" si="207"/>
        <v>0</v>
      </c>
      <c r="N685">
        <f t="shared" si="208"/>
        <v>0</v>
      </c>
      <c r="O685">
        <f t="shared" si="209"/>
        <v>0</v>
      </c>
      <c r="P685" s="1">
        <f t="shared" si="210"/>
        <v>0</v>
      </c>
      <c r="Q685" s="22">
        <f t="shared" si="214"/>
        <v>0</v>
      </c>
      <c r="R685" s="19">
        <f t="shared" si="211"/>
        <v>0</v>
      </c>
      <c r="S685" s="1">
        <f t="shared" si="215"/>
        <v>0</v>
      </c>
      <c r="T685" s="1">
        <f t="shared" si="216"/>
        <v>0</v>
      </c>
      <c r="U685" s="42" t="str">
        <f t="shared" si="212"/>
        <v xml:space="preserve"> </v>
      </c>
    </row>
    <row r="686" spans="1:21" ht="15.75" x14ac:dyDescent="0.25">
      <c r="A686" s="3">
        <v>683</v>
      </c>
      <c r="B686" s="4">
        <f t="shared" si="198"/>
        <v>683</v>
      </c>
      <c r="C686" s="1" t="str">
        <f t="shared" si="199"/>
        <v xml:space="preserve"> </v>
      </c>
      <c r="D686" t="str">
        <f t="shared" si="200"/>
        <v xml:space="preserve"> </v>
      </c>
      <c r="E686" s="1" t="str">
        <f t="shared" si="201"/>
        <v xml:space="preserve"> </v>
      </c>
      <c r="F686" s="1">
        <f t="shared" si="205"/>
        <v>0</v>
      </c>
      <c r="G686" s="1" t="str">
        <f t="shared" si="213"/>
        <v xml:space="preserve"> </v>
      </c>
      <c r="H686" s="42" t="str">
        <f t="shared" si="206"/>
        <v xml:space="preserve"> </v>
      </c>
      <c r="I686" s="1" t="str">
        <f t="shared" si="202"/>
        <v xml:space="preserve"> </v>
      </c>
      <c r="J686" s="1" t="str">
        <f t="shared" si="203"/>
        <v xml:space="preserve"> </v>
      </c>
      <c r="K686" s="1" t="str">
        <f t="shared" si="204"/>
        <v xml:space="preserve"> </v>
      </c>
      <c r="L686" s="7"/>
      <c r="M686">
        <f t="shared" si="207"/>
        <v>0</v>
      </c>
      <c r="N686">
        <f t="shared" si="208"/>
        <v>0</v>
      </c>
      <c r="O686">
        <f t="shared" si="209"/>
        <v>0</v>
      </c>
      <c r="P686" s="1">
        <f t="shared" si="210"/>
        <v>0</v>
      </c>
      <c r="Q686" s="22">
        <f t="shared" si="214"/>
        <v>0</v>
      </c>
      <c r="R686" s="19">
        <f t="shared" si="211"/>
        <v>0</v>
      </c>
      <c r="S686" s="1">
        <f t="shared" si="215"/>
        <v>0</v>
      </c>
      <c r="T686" s="1">
        <f t="shared" si="216"/>
        <v>0</v>
      </c>
      <c r="U686" s="42" t="str">
        <f t="shared" si="212"/>
        <v xml:space="preserve"> </v>
      </c>
    </row>
    <row r="687" spans="1:21" ht="15.75" x14ac:dyDescent="0.25">
      <c r="A687" s="3">
        <v>684</v>
      </c>
      <c r="B687" s="4">
        <f t="shared" si="198"/>
        <v>684</v>
      </c>
      <c r="C687" s="1" t="str">
        <f t="shared" si="199"/>
        <v xml:space="preserve"> </v>
      </c>
      <c r="D687" t="str">
        <f t="shared" si="200"/>
        <v xml:space="preserve"> </v>
      </c>
      <c r="E687" s="1" t="str">
        <f t="shared" si="201"/>
        <v xml:space="preserve"> </v>
      </c>
      <c r="F687" s="1">
        <f t="shared" si="205"/>
        <v>0</v>
      </c>
      <c r="G687" s="1" t="str">
        <f t="shared" si="213"/>
        <v xml:space="preserve"> </v>
      </c>
      <c r="H687" s="42" t="str">
        <f t="shared" si="206"/>
        <v xml:space="preserve"> </v>
      </c>
      <c r="I687" s="1" t="str">
        <f t="shared" si="202"/>
        <v xml:space="preserve"> </v>
      </c>
      <c r="J687" s="1" t="str">
        <f t="shared" si="203"/>
        <v xml:space="preserve"> </v>
      </c>
      <c r="K687" s="1" t="str">
        <f t="shared" si="204"/>
        <v xml:space="preserve"> </v>
      </c>
      <c r="L687" s="7"/>
      <c r="M687">
        <f t="shared" si="207"/>
        <v>0</v>
      </c>
      <c r="N687">
        <f t="shared" si="208"/>
        <v>0</v>
      </c>
      <c r="O687">
        <f t="shared" si="209"/>
        <v>0</v>
      </c>
      <c r="P687" s="1">
        <f t="shared" si="210"/>
        <v>0</v>
      </c>
      <c r="Q687" s="22">
        <f t="shared" si="214"/>
        <v>0</v>
      </c>
      <c r="R687" s="19">
        <f t="shared" si="211"/>
        <v>0</v>
      </c>
      <c r="S687" s="1">
        <f t="shared" si="215"/>
        <v>0</v>
      </c>
      <c r="T687" s="1">
        <f t="shared" si="216"/>
        <v>0</v>
      </c>
      <c r="U687" s="42" t="str">
        <f t="shared" si="212"/>
        <v xml:space="preserve"> </v>
      </c>
    </row>
    <row r="688" spans="1:21" ht="15.75" x14ac:dyDescent="0.25">
      <c r="A688" s="3">
        <v>685</v>
      </c>
      <c r="B688" s="4">
        <f t="shared" si="198"/>
        <v>685</v>
      </c>
      <c r="C688" s="1" t="str">
        <f t="shared" si="199"/>
        <v xml:space="preserve"> </v>
      </c>
      <c r="D688" t="str">
        <f t="shared" si="200"/>
        <v xml:space="preserve"> </v>
      </c>
      <c r="E688" s="1" t="str">
        <f t="shared" si="201"/>
        <v xml:space="preserve"> </v>
      </c>
      <c r="F688" s="1">
        <f t="shared" si="205"/>
        <v>0</v>
      </c>
      <c r="G688" s="1" t="str">
        <f t="shared" si="213"/>
        <v xml:space="preserve"> </v>
      </c>
      <c r="H688" s="42" t="str">
        <f t="shared" si="206"/>
        <v xml:space="preserve"> </v>
      </c>
      <c r="I688" s="1" t="str">
        <f t="shared" si="202"/>
        <v xml:space="preserve"> </v>
      </c>
      <c r="J688" s="1" t="str">
        <f t="shared" si="203"/>
        <v xml:space="preserve"> </v>
      </c>
      <c r="K688" s="1" t="str">
        <f t="shared" si="204"/>
        <v xml:space="preserve"> </v>
      </c>
      <c r="L688" s="7"/>
      <c r="M688">
        <f t="shared" si="207"/>
        <v>0</v>
      </c>
      <c r="N688">
        <f t="shared" si="208"/>
        <v>0</v>
      </c>
      <c r="O688">
        <f t="shared" si="209"/>
        <v>0</v>
      </c>
      <c r="P688" s="1">
        <f t="shared" si="210"/>
        <v>0</v>
      </c>
      <c r="Q688" s="22">
        <f t="shared" si="214"/>
        <v>0</v>
      </c>
      <c r="R688" s="19">
        <f t="shared" si="211"/>
        <v>0</v>
      </c>
      <c r="S688" s="1">
        <f t="shared" si="215"/>
        <v>0</v>
      </c>
      <c r="T688" s="1">
        <f t="shared" si="216"/>
        <v>0</v>
      </c>
      <c r="U688" s="42" t="str">
        <f t="shared" si="212"/>
        <v xml:space="preserve"> </v>
      </c>
    </row>
    <row r="689" spans="1:21" ht="15.75" x14ac:dyDescent="0.25">
      <c r="A689" s="3">
        <v>686</v>
      </c>
      <c r="B689" s="4">
        <f t="shared" si="198"/>
        <v>686</v>
      </c>
      <c r="C689" s="1" t="str">
        <f t="shared" si="199"/>
        <v xml:space="preserve"> </v>
      </c>
      <c r="D689" t="str">
        <f t="shared" si="200"/>
        <v xml:space="preserve"> </v>
      </c>
      <c r="E689" s="1" t="str">
        <f t="shared" si="201"/>
        <v xml:space="preserve"> </v>
      </c>
      <c r="F689" s="1">
        <f t="shared" si="205"/>
        <v>0</v>
      </c>
      <c r="G689" s="1" t="str">
        <f t="shared" si="213"/>
        <v xml:space="preserve"> </v>
      </c>
      <c r="H689" s="42" t="str">
        <f t="shared" si="206"/>
        <v xml:space="preserve"> </v>
      </c>
      <c r="I689" s="1" t="str">
        <f t="shared" si="202"/>
        <v xml:space="preserve"> </v>
      </c>
      <c r="J689" s="1" t="str">
        <f t="shared" si="203"/>
        <v xml:space="preserve"> </v>
      </c>
      <c r="K689" s="1" t="str">
        <f t="shared" si="204"/>
        <v xml:space="preserve"> </v>
      </c>
      <c r="L689" s="7"/>
      <c r="M689">
        <f t="shared" si="207"/>
        <v>0</v>
      </c>
      <c r="N689">
        <f t="shared" si="208"/>
        <v>0</v>
      </c>
      <c r="O689">
        <f t="shared" si="209"/>
        <v>0</v>
      </c>
      <c r="P689" s="1">
        <f t="shared" si="210"/>
        <v>0</v>
      </c>
      <c r="Q689" s="22">
        <f t="shared" si="214"/>
        <v>0</v>
      </c>
      <c r="R689" s="19">
        <f t="shared" si="211"/>
        <v>0</v>
      </c>
      <c r="S689" s="1">
        <f t="shared" si="215"/>
        <v>0</v>
      </c>
      <c r="T689" s="1">
        <f t="shared" si="216"/>
        <v>0</v>
      </c>
      <c r="U689" s="42" t="str">
        <f t="shared" si="212"/>
        <v xml:space="preserve"> </v>
      </c>
    </row>
    <row r="690" spans="1:21" ht="15.75" x14ac:dyDescent="0.25">
      <c r="A690" s="3">
        <v>687</v>
      </c>
      <c r="B690" s="4">
        <f t="shared" si="198"/>
        <v>687</v>
      </c>
      <c r="C690" s="1" t="str">
        <f t="shared" si="199"/>
        <v xml:space="preserve"> </v>
      </c>
      <c r="D690" t="str">
        <f t="shared" si="200"/>
        <v xml:space="preserve"> </v>
      </c>
      <c r="E690" s="1" t="str">
        <f t="shared" si="201"/>
        <v xml:space="preserve"> </v>
      </c>
      <c r="F690" s="1">
        <f t="shared" si="205"/>
        <v>0</v>
      </c>
      <c r="G690" s="1" t="str">
        <f t="shared" si="213"/>
        <v xml:space="preserve"> </v>
      </c>
      <c r="H690" s="42" t="str">
        <f t="shared" si="206"/>
        <v xml:space="preserve"> </v>
      </c>
      <c r="I690" s="1" t="str">
        <f t="shared" si="202"/>
        <v xml:space="preserve"> </v>
      </c>
      <c r="J690" s="1" t="str">
        <f t="shared" si="203"/>
        <v xml:space="preserve"> </v>
      </c>
      <c r="K690" s="1" t="str">
        <f t="shared" si="204"/>
        <v xml:space="preserve"> </v>
      </c>
      <c r="L690" s="7"/>
      <c r="M690">
        <f t="shared" si="207"/>
        <v>0</v>
      </c>
      <c r="N690">
        <f t="shared" si="208"/>
        <v>0</v>
      </c>
      <c r="O690">
        <f t="shared" si="209"/>
        <v>0</v>
      </c>
      <c r="P690" s="1">
        <f t="shared" si="210"/>
        <v>0</v>
      </c>
      <c r="Q690" s="22">
        <f t="shared" si="214"/>
        <v>0</v>
      </c>
      <c r="R690" s="19">
        <f t="shared" si="211"/>
        <v>0</v>
      </c>
      <c r="S690" s="1">
        <f t="shared" si="215"/>
        <v>0</v>
      </c>
      <c r="T690" s="1">
        <f t="shared" si="216"/>
        <v>0</v>
      </c>
      <c r="U690" s="42" t="str">
        <f t="shared" si="212"/>
        <v xml:space="preserve"> </v>
      </c>
    </row>
    <row r="691" spans="1:21" ht="15.75" x14ac:dyDescent="0.25">
      <c r="A691" s="3">
        <v>688</v>
      </c>
      <c r="B691" s="4">
        <f t="shared" si="198"/>
        <v>688</v>
      </c>
      <c r="C691" s="1" t="str">
        <f t="shared" si="199"/>
        <v xml:space="preserve"> </v>
      </c>
      <c r="D691" t="str">
        <f t="shared" si="200"/>
        <v xml:space="preserve"> </v>
      </c>
      <c r="E691" s="1" t="str">
        <f t="shared" si="201"/>
        <v xml:space="preserve"> </v>
      </c>
      <c r="F691" s="1">
        <f t="shared" si="205"/>
        <v>0</v>
      </c>
      <c r="G691" s="1" t="str">
        <f t="shared" si="213"/>
        <v xml:space="preserve"> </v>
      </c>
      <c r="H691" s="42" t="str">
        <f t="shared" si="206"/>
        <v xml:space="preserve"> </v>
      </c>
      <c r="I691" s="1" t="str">
        <f t="shared" si="202"/>
        <v xml:space="preserve"> </v>
      </c>
      <c r="J691" s="1" t="str">
        <f t="shared" si="203"/>
        <v xml:space="preserve"> </v>
      </c>
      <c r="K691" s="1" t="str">
        <f t="shared" si="204"/>
        <v xml:space="preserve"> </v>
      </c>
      <c r="L691" s="7"/>
      <c r="M691">
        <f t="shared" si="207"/>
        <v>0</v>
      </c>
      <c r="N691">
        <f t="shared" si="208"/>
        <v>0</v>
      </c>
      <c r="O691">
        <f t="shared" si="209"/>
        <v>0</v>
      </c>
      <c r="P691" s="1">
        <f t="shared" si="210"/>
        <v>0</v>
      </c>
      <c r="Q691" s="22">
        <f t="shared" si="214"/>
        <v>0</v>
      </c>
      <c r="R691" s="19">
        <f t="shared" si="211"/>
        <v>0</v>
      </c>
      <c r="S691" s="1">
        <f t="shared" si="215"/>
        <v>0</v>
      </c>
      <c r="T691" s="1">
        <f t="shared" si="216"/>
        <v>0</v>
      </c>
      <c r="U691" s="42" t="str">
        <f t="shared" si="212"/>
        <v xml:space="preserve"> </v>
      </c>
    </row>
    <row r="692" spans="1:21" ht="15.75" x14ac:dyDescent="0.25">
      <c r="A692" s="3">
        <v>689</v>
      </c>
      <c r="B692" s="4">
        <f t="shared" si="198"/>
        <v>689</v>
      </c>
      <c r="C692" s="1" t="str">
        <f t="shared" si="199"/>
        <v xml:space="preserve"> </v>
      </c>
      <c r="D692" t="str">
        <f t="shared" si="200"/>
        <v xml:space="preserve"> </v>
      </c>
      <c r="E692" s="1" t="str">
        <f t="shared" si="201"/>
        <v xml:space="preserve"> </v>
      </c>
      <c r="F692" s="1">
        <f t="shared" si="205"/>
        <v>0</v>
      </c>
      <c r="G692" s="1" t="str">
        <f t="shared" si="213"/>
        <v xml:space="preserve"> </v>
      </c>
      <c r="H692" s="42" t="str">
        <f t="shared" si="206"/>
        <v xml:space="preserve"> </v>
      </c>
      <c r="I692" s="1" t="str">
        <f t="shared" si="202"/>
        <v xml:space="preserve"> </v>
      </c>
      <c r="J692" s="1" t="str">
        <f t="shared" si="203"/>
        <v xml:space="preserve"> </v>
      </c>
      <c r="K692" s="1" t="str">
        <f t="shared" si="204"/>
        <v xml:space="preserve"> </v>
      </c>
      <c r="L692" s="7"/>
      <c r="M692">
        <f t="shared" si="207"/>
        <v>0</v>
      </c>
      <c r="N692">
        <f t="shared" si="208"/>
        <v>0</v>
      </c>
      <c r="O692">
        <f t="shared" si="209"/>
        <v>0</v>
      </c>
      <c r="P692" s="1">
        <f t="shared" si="210"/>
        <v>0</v>
      </c>
      <c r="Q692" s="22">
        <f t="shared" si="214"/>
        <v>0</v>
      </c>
      <c r="R692" s="19">
        <f t="shared" si="211"/>
        <v>0</v>
      </c>
      <c r="S692" s="1">
        <f t="shared" si="215"/>
        <v>0</v>
      </c>
      <c r="T692" s="1">
        <f t="shared" si="216"/>
        <v>0</v>
      </c>
      <c r="U692" s="42" t="str">
        <f t="shared" si="212"/>
        <v xml:space="preserve"> </v>
      </c>
    </row>
    <row r="693" spans="1:21" ht="15.75" x14ac:dyDescent="0.25">
      <c r="A693" s="3">
        <v>690</v>
      </c>
      <c r="B693" s="4">
        <f t="shared" si="198"/>
        <v>690</v>
      </c>
      <c r="C693" s="1" t="str">
        <f t="shared" si="199"/>
        <v xml:space="preserve"> </v>
      </c>
      <c r="D693" t="str">
        <f t="shared" si="200"/>
        <v xml:space="preserve"> </v>
      </c>
      <c r="E693" s="1" t="str">
        <f t="shared" si="201"/>
        <v xml:space="preserve"> </v>
      </c>
      <c r="F693" s="1">
        <f t="shared" si="205"/>
        <v>0</v>
      </c>
      <c r="G693" s="1" t="str">
        <f t="shared" si="213"/>
        <v xml:space="preserve"> </v>
      </c>
      <c r="H693" s="42" t="str">
        <f t="shared" si="206"/>
        <v xml:space="preserve"> </v>
      </c>
      <c r="I693" s="1" t="str">
        <f t="shared" si="202"/>
        <v xml:space="preserve"> </v>
      </c>
      <c r="J693" s="1" t="str">
        <f t="shared" si="203"/>
        <v xml:space="preserve"> </v>
      </c>
      <c r="K693" s="1" t="str">
        <f t="shared" si="204"/>
        <v xml:space="preserve"> </v>
      </c>
      <c r="L693" s="7"/>
      <c r="M693">
        <f t="shared" si="207"/>
        <v>0</v>
      </c>
      <c r="N693">
        <f t="shared" si="208"/>
        <v>0</v>
      </c>
      <c r="O693">
        <f t="shared" si="209"/>
        <v>0</v>
      </c>
      <c r="P693" s="1">
        <f t="shared" si="210"/>
        <v>0</v>
      </c>
      <c r="Q693" s="22">
        <f t="shared" si="214"/>
        <v>0</v>
      </c>
      <c r="R693" s="19">
        <f t="shared" si="211"/>
        <v>0</v>
      </c>
      <c r="S693" s="1">
        <f t="shared" si="215"/>
        <v>0</v>
      </c>
      <c r="T693" s="1">
        <f t="shared" si="216"/>
        <v>0</v>
      </c>
      <c r="U693" s="42" t="str">
        <f t="shared" si="212"/>
        <v xml:space="preserve"> </v>
      </c>
    </row>
    <row r="694" spans="1:21" ht="15.75" x14ac:dyDescent="0.25">
      <c r="A694" s="3">
        <v>691</v>
      </c>
      <c r="B694" s="4">
        <f t="shared" si="198"/>
        <v>691</v>
      </c>
      <c r="C694" s="1" t="str">
        <f t="shared" si="199"/>
        <v xml:space="preserve"> </v>
      </c>
      <c r="D694" t="str">
        <f t="shared" si="200"/>
        <v xml:space="preserve"> </v>
      </c>
      <c r="E694" s="1" t="str">
        <f t="shared" si="201"/>
        <v xml:space="preserve"> </v>
      </c>
      <c r="F694" s="1">
        <f t="shared" si="205"/>
        <v>0</v>
      </c>
      <c r="G694" s="1" t="str">
        <f t="shared" si="213"/>
        <v xml:space="preserve"> </v>
      </c>
      <c r="H694" s="42" t="str">
        <f t="shared" si="206"/>
        <v xml:space="preserve"> </v>
      </c>
      <c r="I694" s="1" t="str">
        <f t="shared" si="202"/>
        <v xml:space="preserve"> </v>
      </c>
      <c r="J694" s="1" t="str">
        <f t="shared" si="203"/>
        <v xml:space="preserve"> </v>
      </c>
      <c r="K694" s="1" t="str">
        <f t="shared" si="204"/>
        <v xml:space="preserve"> </v>
      </c>
      <c r="L694" s="7"/>
      <c r="M694">
        <f t="shared" si="207"/>
        <v>0</v>
      </c>
      <c r="N694">
        <f t="shared" si="208"/>
        <v>0</v>
      </c>
      <c r="O694">
        <f t="shared" si="209"/>
        <v>0</v>
      </c>
      <c r="P694" s="1">
        <f t="shared" si="210"/>
        <v>0</v>
      </c>
      <c r="Q694" s="22">
        <f t="shared" si="214"/>
        <v>0</v>
      </c>
      <c r="R694" s="19">
        <f t="shared" si="211"/>
        <v>0</v>
      </c>
      <c r="S694" s="1">
        <f t="shared" si="215"/>
        <v>0</v>
      </c>
      <c r="T694" s="1">
        <f t="shared" si="216"/>
        <v>0</v>
      </c>
      <c r="U694" s="42" t="str">
        <f t="shared" si="212"/>
        <v xml:space="preserve"> </v>
      </c>
    </row>
    <row r="695" spans="1:21" ht="15.75" x14ac:dyDescent="0.25">
      <c r="A695" s="3">
        <v>692</v>
      </c>
      <c r="B695" s="4">
        <f t="shared" si="198"/>
        <v>692</v>
      </c>
      <c r="C695" s="1" t="str">
        <f t="shared" si="199"/>
        <v xml:space="preserve"> </v>
      </c>
      <c r="D695" t="str">
        <f t="shared" si="200"/>
        <v xml:space="preserve"> </v>
      </c>
      <c r="E695" s="1" t="str">
        <f t="shared" si="201"/>
        <v xml:space="preserve"> </v>
      </c>
      <c r="F695" s="1">
        <f t="shared" si="205"/>
        <v>0</v>
      </c>
      <c r="G695" s="1" t="str">
        <f t="shared" si="213"/>
        <v xml:space="preserve"> </v>
      </c>
      <c r="H695" s="42" t="str">
        <f t="shared" si="206"/>
        <v xml:space="preserve"> </v>
      </c>
      <c r="I695" s="1" t="str">
        <f t="shared" si="202"/>
        <v xml:space="preserve"> </v>
      </c>
      <c r="J695" s="1" t="str">
        <f t="shared" si="203"/>
        <v xml:space="preserve"> </v>
      </c>
      <c r="K695" s="1" t="str">
        <f t="shared" si="204"/>
        <v xml:space="preserve"> </v>
      </c>
      <c r="L695" s="7"/>
      <c r="M695">
        <f t="shared" si="207"/>
        <v>0</v>
      </c>
      <c r="N695">
        <f t="shared" si="208"/>
        <v>0</v>
      </c>
      <c r="O695">
        <f t="shared" si="209"/>
        <v>0</v>
      </c>
      <c r="P695" s="1">
        <f t="shared" si="210"/>
        <v>0</v>
      </c>
      <c r="Q695" s="22">
        <f t="shared" si="214"/>
        <v>0</v>
      </c>
      <c r="R695" s="19">
        <f t="shared" si="211"/>
        <v>0</v>
      </c>
      <c r="S695" s="1">
        <f t="shared" si="215"/>
        <v>0</v>
      </c>
      <c r="T695" s="1">
        <f t="shared" si="216"/>
        <v>0</v>
      </c>
      <c r="U695" s="42" t="str">
        <f t="shared" si="212"/>
        <v xml:space="preserve"> </v>
      </c>
    </row>
    <row r="696" spans="1:21" ht="15.75" x14ac:dyDescent="0.25">
      <c r="A696" s="3">
        <v>693</v>
      </c>
      <c r="B696" s="4">
        <f t="shared" si="198"/>
        <v>693</v>
      </c>
      <c r="C696" s="1" t="str">
        <f t="shared" si="199"/>
        <v xml:space="preserve"> </v>
      </c>
      <c r="D696" t="str">
        <f t="shared" si="200"/>
        <v xml:space="preserve"> </v>
      </c>
      <c r="E696" s="1" t="str">
        <f t="shared" si="201"/>
        <v xml:space="preserve"> </v>
      </c>
      <c r="F696" s="1">
        <f t="shared" si="205"/>
        <v>0</v>
      </c>
      <c r="G696" s="1" t="str">
        <f t="shared" si="213"/>
        <v xml:space="preserve"> </v>
      </c>
      <c r="H696" s="42" t="str">
        <f t="shared" si="206"/>
        <v xml:space="preserve"> </v>
      </c>
      <c r="I696" s="1" t="str">
        <f t="shared" si="202"/>
        <v xml:space="preserve"> </v>
      </c>
      <c r="J696" s="1" t="str">
        <f t="shared" si="203"/>
        <v xml:space="preserve"> </v>
      </c>
      <c r="K696" s="1" t="str">
        <f t="shared" si="204"/>
        <v xml:space="preserve"> </v>
      </c>
      <c r="L696" s="7"/>
      <c r="M696">
        <f t="shared" si="207"/>
        <v>0</v>
      </c>
      <c r="N696">
        <f t="shared" si="208"/>
        <v>0</v>
      </c>
      <c r="O696">
        <f t="shared" si="209"/>
        <v>0</v>
      </c>
      <c r="P696" s="1">
        <f t="shared" si="210"/>
        <v>0</v>
      </c>
      <c r="Q696" s="22">
        <f t="shared" si="214"/>
        <v>0</v>
      </c>
      <c r="R696" s="19">
        <f t="shared" si="211"/>
        <v>0</v>
      </c>
      <c r="S696" s="1">
        <f t="shared" si="215"/>
        <v>0</v>
      </c>
      <c r="T696" s="1">
        <f t="shared" si="216"/>
        <v>0</v>
      </c>
      <c r="U696" s="42" t="str">
        <f t="shared" si="212"/>
        <v xml:space="preserve"> </v>
      </c>
    </row>
    <row r="697" spans="1:21" ht="15.75" x14ac:dyDescent="0.25">
      <c r="A697" s="3">
        <v>694</v>
      </c>
      <c r="B697" s="4">
        <f t="shared" si="198"/>
        <v>694</v>
      </c>
      <c r="C697" s="1" t="str">
        <f t="shared" si="199"/>
        <v xml:space="preserve"> </v>
      </c>
      <c r="D697" t="str">
        <f t="shared" si="200"/>
        <v xml:space="preserve"> </v>
      </c>
      <c r="E697" s="1" t="str">
        <f t="shared" si="201"/>
        <v xml:space="preserve"> </v>
      </c>
      <c r="F697" s="1">
        <f t="shared" si="205"/>
        <v>0</v>
      </c>
      <c r="G697" s="1" t="str">
        <f t="shared" si="213"/>
        <v xml:space="preserve"> </v>
      </c>
      <c r="H697" s="42" t="str">
        <f t="shared" si="206"/>
        <v xml:space="preserve"> </v>
      </c>
      <c r="I697" s="1" t="str">
        <f t="shared" si="202"/>
        <v xml:space="preserve"> </v>
      </c>
      <c r="J697" s="1" t="str">
        <f t="shared" si="203"/>
        <v xml:space="preserve"> </v>
      </c>
      <c r="K697" s="1" t="str">
        <f t="shared" si="204"/>
        <v xml:space="preserve"> </v>
      </c>
      <c r="L697" s="7"/>
      <c r="M697">
        <f t="shared" si="207"/>
        <v>0</v>
      </c>
      <c r="N697">
        <f t="shared" si="208"/>
        <v>0</v>
      </c>
      <c r="O697">
        <f t="shared" si="209"/>
        <v>0</v>
      </c>
      <c r="P697" s="1">
        <f t="shared" si="210"/>
        <v>0</v>
      </c>
      <c r="Q697" s="22">
        <f t="shared" si="214"/>
        <v>0</v>
      </c>
      <c r="R697" s="19">
        <f t="shared" si="211"/>
        <v>0</v>
      </c>
      <c r="S697" s="1">
        <f t="shared" si="215"/>
        <v>0</v>
      </c>
      <c r="T697" s="1">
        <f t="shared" si="216"/>
        <v>0</v>
      </c>
      <c r="U697" s="42" t="str">
        <f t="shared" si="212"/>
        <v xml:space="preserve"> </v>
      </c>
    </row>
    <row r="698" spans="1:21" ht="15.75" x14ac:dyDescent="0.25">
      <c r="A698" s="3">
        <v>695</v>
      </c>
      <c r="B698" s="4">
        <f t="shared" si="198"/>
        <v>695</v>
      </c>
      <c r="C698" s="1" t="str">
        <f t="shared" si="199"/>
        <v xml:space="preserve"> </v>
      </c>
      <c r="D698" t="str">
        <f t="shared" si="200"/>
        <v xml:space="preserve"> </v>
      </c>
      <c r="E698" s="1" t="str">
        <f t="shared" si="201"/>
        <v xml:space="preserve"> </v>
      </c>
      <c r="F698" s="1">
        <f t="shared" si="205"/>
        <v>0</v>
      </c>
      <c r="G698" s="1" t="str">
        <f t="shared" si="213"/>
        <v xml:space="preserve"> </v>
      </c>
      <c r="H698" s="42" t="str">
        <f t="shared" si="206"/>
        <v xml:space="preserve"> </v>
      </c>
      <c r="I698" s="1" t="str">
        <f t="shared" si="202"/>
        <v xml:space="preserve"> </v>
      </c>
      <c r="J698" s="1" t="str">
        <f t="shared" si="203"/>
        <v xml:space="preserve"> </v>
      </c>
      <c r="K698" s="1" t="str">
        <f t="shared" si="204"/>
        <v xml:space="preserve"> </v>
      </c>
      <c r="L698" s="7"/>
      <c r="M698">
        <f t="shared" si="207"/>
        <v>0</v>
      </c>
      <c r="N698">
        <f t="shared" si="208"/>
        <v>0</v>
      </c>
      <c r="O698">
        <f t="shared" si="209"/>
        <v>0</v>
      </c>
      <c r="P698" s="1">
        <f t="shared" si="210"/>
        <v>0</v>
      </c>
      <c r="Q698" s="22">
        <f t="shared" si="214"/>
        <v>0</v>
      </c>
      <c r="R698" s="19">
        <f t="shared" si="211"/>
        <v>0</v>
      </c>
      <c r="S698" s="1">
        <f t="shared" si="215"/>
        <v>0</v>
      </c>
      <c r="T698" s="1">
        <f t="shared" si="216"/>
        <v>0</v>
      </c>
      <c r="U698" s="42" t="str">
        <f t="shared" si="212"/>
        <v xml:space="preserve"> </v>
      </c>
    </row>
    <row r="699" spans="1:21" ht="15.75" x14ac:dyDescent="0.25">
      <c r="A699" s="3">
        <v>696</v>
      </c>
      <c r="B699" s="4">
        <f t="shared" si="198"/>
        <v>696</v>
      </c>
      <c r="C699" s="1" t="str">
        <f t="shared" si="199"/>
        <v xml:space="preserve"> </v>
      </c>
      <c r="D699" t="str">
        <f t="shared" si="200"/>
        <v xml:space="preserve"> </v>
      </c>
      <c r="E699" s="1" t="str">
        <f t="shared" si="201"/>
        <v xml:space="preserve"> </v>
      </c>
      <c r="F699" s="1">
        <f t="shared" si="205"/>
        <v>0</v>
      </c>
      <c r="G699" s="1" t="str">
        <f t="shared" si="213"/>
        <v xml:space="preserve"> </v>
      </c>
      <c r="H699" s="42" t="str">
        <f t="shared" si="206"/>
        <v xml:space="preserve"> </v>
      </c>
      <c r="I699" s="1" t="str">
        <f t="shared" si="202"/>
        <v xml:space="preserve"> </v>
      </c>
      <c r="J699" s="1" t="str">
        <f t="shared" si="203"/>
        <v xml:space="preserve"> </v>
      </c>
      <c r="K699" s="1" t="str">
        <f t="shared" si="204"/>
        <v xml:space="preserve"> </v>
      </c>
      <c r="L699" s="7"/>
      <c r="M699">
        <f t="shared" si="207"/>
        <v>0</v>
      </c>
      <c r="N699">
        <f t="shared" si="208"/>
        <v>0</v>
      </c>
      <c r="O699">
        <f t="shared" si="209"/>
        <v>0</v>
      </c>
      <c r="P699" s="1">
        <f t="shared" si="210"/>
        <v>0</v>
      </c>
      <c r="Q699" s="22">
        <f t="shared" si="214"/>
        <v>0</v>
      </c>
      <c r="R699" s="19">
        <f t="shared" si="211"/>
        <v>0</v>
      </c>
      <c r="S699" s="1">
        <f t="shared" si="215"/>
        <v>0</v>
      </c>
      <c r="T699" s="1">
        <f t="shared" si="216"/>
        <v>0</v>
      </c>
      <c r="U699" s="42" t="str">
        <f t="shared" si="212"/>
        <v xml:space="preserve"> </v>
      </c>
    </row>
    <row r="700" spans="1:21" ht="15.75" x14ac:dyDescent="0.25">
      <c r="A700" s="3">
        <v>697</v>
      </c>
      <c r="B700" s="4">
        <f t="shared" si="198"/>
        <v>697</v>
      </c>
      <c r="C700" s="1" t="str">
        <f t="shared" si="199"/>
        <v xml:space="preserve"> </v>
      </c>
      <c r="D700" t="str">
        <f t="shared" si="200"/>
        <v xml:space="preserve"> </v>
      </c>
      <c r="E700" s="1" t="str">
        <f t="shared" si="201"/>
        <v xml:space="preserve"> </v>
      </c>
      <c r="F700" s="1">
        <f t="shared" si="205"/>
        <v>0</v>
      </c>
      <c r="G700" s="1" t="str">
        <f t="shared" si="213"/>
        <v xml:space="preserve"> </v>
      </c>
      <c r="H700" s="42" t="str">
        <f t="shared" si="206"/>
        <v xml:space="preserve"> </v>
      </c>
      <c r="I700" s="1" t="str">
        <f t="shared" si="202"/>
        <v xml:space="preserve"> </v>
      </c>
      <c r="J700" s="1" t="str">
        <f t="shared" si="203"/>
        <v xml:space="preserve"> </v>
      </c>
      <c r="K700" s="1" t="str">
        <f t="shared" si="204"/>
        <v xml:space="preserve"> </v>
      </c>
      <c r="L700" s="7"/>
      <c r="M700">
        <f t="shared" si="207"/>
        <v>0</v>
      </c>
      <c r="N700">
        <f t="shared" si="208"/>
        <v>0</v>
      </c>
      <c r="O700">
        <f t="shared" si="209"/>
        <v>0</v>
      </c>
      <c r="P700" s="1">
        <f t="shared" si="210"/>
        <v>0</v>
      </c>
      <c r="Q700" s="22">
        <f t="shared" si="214"/>
        <v>0</v>
      </c>
      <c r="R700" s="19">
        <f t="shared" si="211"/>
        <v>0</v>
      </c>
      <c r="S700" s="1">
        <f t="shared" si="215"/>
        <v>0</v>
      </c>
      <c r="T700" s="1">
        <f t="shared" si="216"/>
        <v>0</v>
      </c>
      <c r="U700" s="42" t="str">
        <f t="shared" si="212"/>
        <v xml:space="preserve"> </v>
      </c>
    </row>
    <row r="701" spans="1:21" ht="15.75" x14ac:dyDescent="0.25">
      <c r="A701" s="3">
        <v>698</v>
      </c>
      <c r="B701" s="4">
        <f t="shared" si="198"/>
        <v>698</v>
      </c>
      <c r="C701" s="1" t="str">
        <f t="shared" si="199"/>
        <v xml:space="preserve"> </v>
      </c>
      <c r="D701" t="str">
        <f t="shared" si="200"/>
        <v xml:space="preserve"> </v>
      </c>
      <c r="E701" s="1" t="str">
        <f t="shared" si="201"/>
        <v xml:space="preserve"> </v>
      </c>
      <c r="F701" s="1">
        <f t="shared" si="205"/>
        <v>0</v>
      </c>
      <c r="G701" s="1" t="str">
        <f t="shared" si="213"/>
        <v xml:space="preserve"> </v>
      </c>
      <c r="H701" s="42" t="str">
        <f t="shared" si="206"/>
        <v xml:space="preserve"> </v>
      </c>
      <c r="I701" s="1" t="str">
        <f t="shared" si="202"/>
        <v xml:space="preserve"> </v>
      </c>
      <c r="J701" s="1" t="str">
        <f t="shared" si="203"/>
        <v xml:space="preserve"> </v>
      </c>
      <c r="K701" s="1" t="str">
        <f t="shared" si="204"/>
        <v xml:space="preserve"> </v>
      </c>
      <c r="L701" s="7"/>
      <c r="M701">
        <f t="shared" si="207"/>
        <v>0</v>
      </c>
      <c r="N701">
        <f t="shared" si="208"/>
        <v>0</v>
      </c>
      <c r="O701">
        <f t="shared" si="209"/>
        <v>0</v>
      </c>
      <c r="P701" s="1">
        <f t="shared" si="210"/>
        <v>0</v>
      </c>
      <c r="Q701" s="22">
        <f t="shared" si="214"/>
        <v>0</v>
      </c>
      <c r="R701" s="19">
        <f t="shared" si="211"/>
        <v>0</v>
      </c>
      <c r="S701" s="1">
        <f t="shared" si="215"/>
        <v>0</v>
      </c>
      <c r="T701" s="1">
        <f t="shared" si="216"/>
        <v>0</v>
      </c>
      <c r="U701" s="42" t="str">
        <f t="shared" si="212"/>
        <v xml:space="preserve"> </v>
      </c>
    </row>
    <row r="702" spans="1:21" ht="15.75" x14ac:dyDescent="0.25">
      <c r="A702" s="3">
        <v>699</v>
      </c>
      <c r="B702" s="4">
        <f t="shared" si="198"/>
        <v>699</v>
      </c>
      <c r="C702" s="1" t="str">
        <f t="shared" si="199"/>
        <v xml:space="preserve"> </v>
      </c>
      <c r="D702" t="str">
        <f t="shared" si="200"/>
        <v xml:space="preserve"> </v>
      </c>
      <c r="E702" s="1" t="str">
        <f t="shared" si="201"/>
        <v xml:space="preserve"> </v>
      </c>
      <c r="F702" s="1">
        <f t="shared" si="205"/>
        <v>0</v>
      </c>
      <c r="G702" s="1" t="str">
        <f t="shared" si="213"/>
        <v xml:space="preserve"> </v>
      </c>
      <c r="H702" s="42" t="str">
        <f t="shared" si="206"/>
        <v xml:space="preserve"> </v>
      </c>
      <c r="I702" s="1" t="str">
        <f t="shared" si="202"/>
        <v xml:space="preserve"> </v>
      </c>
      <c r="J702" s="1" t="str">
        <f t="shared" si="203"/>
        <v xml:space="preserve"> </v>
      </c>
      <c r="K702" s="1" t="str">
        <f t="shared" si="204"/>
        <v xml:space="preserve"> </v>
      </c>
      <c r="L702" s="7"/>
      <c r="M702">
        <f t="shared" si="207"/>
        <v>0</v>
      </c>
      <c r="N702">
        <f t="shared" si="208"/>
        <v>0</v>
      </c>
      <c r="O702">
        <f t="shared" si="209"/>
        <v>0</v>
      </c>
      <c r="P702" s="1">
        <f t="shared" si="210"/>
        <v>0</v>
      </c>
      <c r="Q702" s="22">
        <f t="shared" si="214"/>
        <v>0</v>
      </c>
      <c r="R702" s="19">
        <f t="shared" si="211"/>
        <v>0</v>
      </c>
      <c r="S702" s="1">
        <f t="shared" si="215"/>
        <v>0</v>
      </c>
      <c r="T702" s="1">
        <f t="shared" si="216"/>
        <v>0</v>
      </c>
      <c r="U702" s="42" t="str">
        <f t="shared" si="212"/>
        <v xml:space="preserve"> </v>
      </c>
    </row>
    <row r="703" spans="1:21" ht="15.75" x14ac:dyDescent="0.25">
      <c r="A703" s="3">
        <v>700</v>
      </c>
      <c r="B703" s="4">
        <f t="shared" si="198"/>
        <v>700</v>
      </c>
      <c r="C703" s="1" t="str">
        <f t="shared" si="199"/>
        <v xml:space="preserve"> </v>
      </c>
      <c r="D703" t="str">
        <f t="shared" si="200"/>
        <v xml:space="preserve"> </v>
      </c>
      <c r="E703" s="1" t="str">
        <f t="shared" si="201"/>
        <v xml:space="preserve"> </v>
      </c>
      <c r="F703" s="1">
        <f t="shared" si="205"/>
        <v>0</v>
      </c>
      <c r="G703" s="1" t="str">
        <f t="shared" si="213"/>
        <v xml:space="preserve"> </v>
      </c>
      <c r="H703" s="42" t="str">
        <f t="shared" si="206"/>
        <v xml:space="preserve"> </v>
      </c>
      <c r="I703" s="1" t="str">
        <f t="shared" si="202"/>
        <v xml:space="preserve"> </v>
      </c>
      <c r="J703" s="1" t="str">
        <f t="shared" si="203"/>
        <v xml:space="preserve"> </v>
      </c>
      <c r="K703" s="1" t="str">
        <f t="shared" si="204"/>
        <v xml:space="preserve"> </v>
      </c>
      <c r="L703" s="7"/>
      <c r="M703">
        <f t="shared" si="207"/>
        <v>0</v>
      </c>
      <c r="N703">
        <f t="shared" si="208"/>
        <v>0</v>
      </c>
      <c r="O703">
        <f t="shared" si="209"/>
        <v>0</v>
      </c>
      <c r="P703" s="1">
        <f t="shared" si="210"/>
        <v>0</v>
      </c>
      <c r="Q703" s="22">
        <f t="shared" si="214"/>
        <v>0</v>
      </c>
      <c r="R703" s="19">
        <f t="shared" si="211"/>
        <v>0</v>
      </c>
      <c r="S703" s="1">
        <f t="shared" si="215"/>
        <v>0</v>
      </c>
      <c r="T703" s="1">
        <f t="shared" si="216"/>
        <v>0</v>
      </c>
      <c r="U703" s="42" t="str">
        <f t="shared" si="212"/>
        <v xml:space="preserve"> </v>
      </c>
    </row>
    <row r="704" spans="1:21" ht="15.75" x14ac:dyDescent="0.25">
      <c r="A704" s="3">
        <v>701</v>
      </c>
      <c r="B704" s="4" t="str">
        <f t="shared" si="198"/>
        <v xml:space="preserve"> </v>
      </c>
      <c r="C704" s="1">
        <f t="shared" si="199"/>
        <v>701</v>
      </c>
      <c r="D704" t="str">
        <f t="shared" si="200"/>
        <v>MERVIC LOVRO</v>
      </c>
      <c r="E704" s="1" t="str">
        <f t="shared" si="201"/>
        <v>Y02239</v>
      </c>
      <c r="F704" s="1">
        <f t="shared" si="205"/>
        <v>0</v>
      </c>
      <c r="G704" s="1" t="str">
        <f t="shared" si="213"/>
        <v xml:space="preserve"> </v>
      </c>
      <c r="H704" s="42" t="str">
        <f t="shared" si="206"/>
        <v>MERVIC LOVRO</v>
      </c>
      <c r="I704" s="1" t="str">
        <f t="shared" si="202"/>
        <v>FVG</v>
      </c>
      <c r="J704" s="1">
        <f t="shared" si="203"/>
        <v>85</v>
      </c>
      <c r="K704" s="1" t="str">
        <f t="shared" si="204"/>
        <v>JUNIOR</v>
      </c>
      <c r="L704" s="7"/>
      <c r="M704">
        <f t="shared" si="207"/>
        <v>0</v>
      </c>
      <c r="N704">
        <f t="shared" si="208"/>
        <v>0</v>
      </c>
      <c r="O704">
        <f t="shared" si="209"/>
        <v>0</v>
      </c>
      <c r="P704" s="1">
        <f t="shared" si="210"/>
        <v>0</v>
      </c>
      <c r="Q704" s="22">
        <f t="shared" si="214"/>
        <v>0</v>
      </c>
      <c r="R704" s="19">
        <f t="shared" si="211"/>
        <v>0</v>
      </c>
      <c r="S704" s="1">
        <f t="shared" si="215"/>
        <v>0</v>
      </c>
      <c r="T704" s="1">
        <f t="shared" si="216"/>
        <v>0</v>
      </c>
      <c r="U704" s="42" t="str">
        <f t="shared" si="212"/>
        <v xml:space="preserve"> </v>
      </c>
    </row>
    <row r="705" spans="1:21" ht="15.75" x14ac:dyDescent="0.25">
      <c r="A705" s="3">
        <v>702</v>
      </c>
      <c r="B705" s="4">
        <f t="shared" si="198"/>
        <v>702</v>
      </c>
      <c r="C705" s="1" t="str">
        <f t="shared" si="199"/>
        <v xml:space="preserve"> </v>
      </c>
      <c r="D705" t="str">
        <f t="shared" si="200"/>
        <v xml:space="preserve"> </v>
      </c>
      <c r="E705" s="1" t="str">
        <f t="shared" si="201"/>
        <v xml:space="preserve"> </v>
      </c>
      <c r="F705" s="1">
        <f t="shared" si="205"/>
        <v>0</v>
      </c>
      <c r="G705" s="1" t="str">
        <f t="shared" si="213"/>
        <v xml:space="preserve"> </v>
      </c>
      <c r="H705" s="42" t="str">
        <f t="shared" si="206"/>
        <v xml:space="preserve"> </v>
      </c>
      <c r="I705" s="1" t="str">
        <f t="shared" si="202"/>
        <v xml:space="preserve"> </v>
      </c>
      <c r="J705" s="1" t="str">
        <f t="shared" si="203"/>
        <v xml:space="preserve"> </v>
      </c>
      <c r="K705" s="1" t="str">
        <f t="shared" si="204"/>
        <v xml:space="preserve"> </v>
      </c>
      <c r="L705" s="7"/>
      <c r="M705">
        <f t="shared" si="207"/>
        <v>0</v>
      </c>
      <c r="N705">
        <f t="shared" si="208"/>
        <v>0</v>
      </c>
      <c r="O705">
        <f t="shared" si="209"/>
        <v>0</v>
      </c>
      <c r="P705" s="1">
        <f t="shared" si="210"/>
        <v>0</v>
      </c>
      <c r="Q705" s="22">
        <f t="shared" si="214"/>
        <v>0</v>
      </c>
      <c r="R705" s="19">
        <f t="shared" si="211"/>
        <v>0</v>
      </c>
      <c r="S705" s="1">
        <f t="shared" si="215"/>
        <v>0</v>
      </c>
      <c r="T705" s="1">
        <f t="shared" si="216"/>
        <v>0</v>
      </c>
      <c r="U705" s="42" t="str">
        <f t="shared" si="212"/>
        <v xml:space="preserve"> </v>
      </c>
    </row>
    <row r="706" spans="1:21" ht="15.75" x14ac:dyDescent="0.25">
      <c r="A706" s="3">
        <v>703</v>
      </c>
      <c r="B706" s="4">
        <f t="shared" si="198"/>
        <v>703</v>
      </c>
      <c r="C706" s="1" t="str">
        <f t="shared" si="199"/>
        <v xml:space="preserve"> </v>
      </c>
      <c r="D706" t="str">
        <f t="shared" si="200"/>
        <v xml:space="preserve"> </v>
      </c>
      <c r="E706" s="1" t="str">
        <f t="shared" si="201"/>
        <v xml:space="preserve"> </v>
      </c>
      <c r="F706" s="1">
        <f t="shared" si="205"/>
        <v>0</v>
      </c>
      <c r="G706" s="1" t="str">
        <f t="shared" si="213"/>
        <v xml:space="preserve"> </v>
      </c>
      <c r="H706" s="42" t="str">
        <f t="shared" si="206"/>
        <v xml:space="preserve"> </v>
      </c>
      <c r="I706" s="1" t="str">
        <f t="shared" si="202"/>
        <v xml:space="preserve"> </v>
      </c>
      <c r="J706" s="1" t="str">
        <f t="shared" si="203"/>
        <v xml:space="preserve"> </v>
      </c>
      <c r="K706" s="1" t="str">
        <f t="shared" si="204"/>
        <v xml:space="preserve"> </v>
      </c>
      <c r="L706" s="7"/>
      <c r="M706">
        <f t="shared" si="207"/>
        <v>0</v>
      </c>
      <c r="N706">
        <f t="shared" si="208"/>
        <v>0</v>
      </c>
      <c r="O706">
        <f t="shared" si="209"/>
        <v>0</v>
      </c>
      <c r="P706" s="1">
        <f t="shared" si="210"/>
        <v>0</v>
      </c>
      <c r="Q706" s="22">
        <f t="shared" si="214"/>
        <v>0</v>
      </c>
      <c r="R706" s="19">
        <f t="shared" si="211"/>
        <v>0</v>
      </c>
      <c r="S706" s="1">
        <f t="shared" si="215"/>
        <v>0</v>
      </c>
      <c r="T706" s="1">
        <f t="shared" si="216"/>
        <v>0</v>
      </c>
      <c r="U706" s="42" t="str">
        <f t="shared" si="212"/>
        <v xml:space="preserve"> </v>
      </c>
    </row>
    <row r="707" spans="1:21" ht="15.75" x14ac:dyDescent="0.25">
      <c r="A707" s="3">
        <v>704</v>
      </c>
      <c r="B707" s="4">
        <f t="shared" si="198"/>
        <v>704</v>
      </c>
      <c r="C707" s="1" t="str">
        <f t="shared" si="199"/>
        <v xml:space="preserve"> </v>
      </c>
      <c r="D707" t="str">
        <f t="shared" si="200"/>
        <v xml:space="preserve"> </v>
      </c>
      <c r="E707" s="1" t="str">
        <f t="shared" si="201"/>
        <v xml:space="preserve"> </v>
      </c>
      <c r="F707" s="1">
        <f t="shared" si="205"/>
        <v>0</v>
      </c>
      <c r="G707" s="1" t="str">
        <f t="shared" si="213"/>
        <v xml:space="preserve"> </v>
      </c>
      <c r="H707" s="42" t="str">
        <f t="shared" si="206"/>
        <v xml:space="preserve"> </v>
      </c>
      <c r="I707" s="1" t="str">
        <f t="shared" si="202"/>
        <v xml:space="preserve"> </v>
      </c>
      <c r="J707" s="1" t="str">
        <f t="shared" si="203"/>
        <v xml:space="preserve"> </v>
      </c>
      <c r="K707" s="1" t="str">
        <f t="shared" si="204"/>
        <v xml:space="preserve"> </v>
      </c>
      <c r="L707" s="7"/>
      <c r="M707">
        <f t="shared" si="207"/>
        <v>0</v>
      </c>
      <c r="N707">
        <f t="shared" si="208"/>
        <v>0</v>
      </c>
      <c r="O707">
        <f t="shared" si="209"/>
        <v>0</v>
      </c>
      <c r="P707" s="1">
        <f t="shared" si="210"/>
        <v>0</v>
      </c>
      <c r="Q707" s="22">
        <f t="shared" si="214"/>
        <v>0</v>
      </c>
      <c r="R707" s="19">
        <f t="shared" si="211"/>
        <v>0</v>
      </c>
      <c r="S707" s="1">
        <f t="shared" si="215"/>
        <v>0</v>
      </c>
      <c r="T707" s="1">
        <f t="shared" si="216"/>
        <v>0</v>
      </c>
      <c r="U707" s="42" t="str">
        <f t="shared" si="212"/>
        <v xml:space="preserve"> </v>
      </c>
    </row>
    <row r="708" spans="1:21" ht="15.75" x14ac:dyDescent="0.25">
      <c r="A708" s="3">
        <v>705</v>
      </c>
      <c r="B708" s="4">
        <f t="shared" ref="B708:B771" si="217">IF(A708=C708," ",A708)</f>
        <v>705</v>
      </c>
      <c r="C708" s="1" t="str">
        <f t="shared" ref="C708:C771" si="218">_xlfn.IFNA(VLOOKUP(A708,$M$4:$N$1002,2,FALSE)," ")</f>
        <v xml:space="preserve"> </v>
      </c>
      <c r="D708" t="str">
        <f t="shared" ref="D708:D771" si="219">_xlfn.IFNA(VLOOKUP(C708,$N$4:$O$1002,2,FALSE)," ")</f>
        <v xml:space="preserve"> </v>
      </c>
      <c r="E708" s="1" t="str">
        <f t="shared" ref="E708:E771" si="220">_xlfn.IFNA(VLOOKUP(C708,$N$4:$U$1002,3,FALSE)," ")</f>
        <v xml:space="preserve"> </v>
      </c>
      <c r="F708" s="1">
        <f t="shared" si="205"/>
        <v>0</v>
      </c>
      <c r="G708" s="1" t="str">
        <f t="shared" si="213"/>
        <v xml:space="preserve"> </v>
      </c>
      <c r="H708" s="42" t="str">
        <f t="shared" si="206"/>
        <v xml:space="preserve"> </v>
      </c>
      <c r="I708" s="1" t="str">
        <f t="shared" ref="I708:I771" si="221">_xlfn.IFNA(VLOOKUP(D708,$O$4:$S$1002,4,FALSE)," ")</f>
        <v xml:space="preserve"> </v>
      </c>
      <c r="J708" s="1" t="str">
        <f t="shared" ref="J708:J771" si="222">_xlfn.IFNA(VLOOKUP(D708,$O$4:$S$1002,5,FALSE)," ")</f>
        <v xml:space="preserve"> </v>
      </c>
      <c r="K708" s="1" t="str">
        <f t="shared" ref="K708:K771" si="223">_xlfn.IFNA(VLOOKUP(D708,$O$4:$T$1002,6,FALSE)," ")</f>
        <v xml:space="preserve"> </v>
      </c>
      <c r="L708" s="7"/>
      <c r="M708">
        <f t="shared" si="207"/>
        <v>0</v>
      </c>
      <c r="N708">
        <f t="shared" si="208"/>
        <v>0</v>
      </c>
      <c r="O708">
        <f t="shared" si="209"/>
        <v>0</v>
      </c>
      <c r="P708" s="1">
        <f t="shared" si="210"/>
        <v>0</v>
      </c>
      <c r="Q708" s="22">
        <f t="shared" si="214"/>
        <v>0</v>
      </c>
      <c r="R708" s="19">
        <f t="shared" si="211"/>
        <v>0</v>
      </c>
      <c r="S708" s="1">
        <f t="shared" si="215"/>
        <v>0</v>
      </c>
      <c r="T708" s="1">
        <f t="shared" si="216"/>
        <v>0</v>
      </c>
      <c r="U708" s="42" t="str">
        <f t="shared" si="212"/>
        <v xml:space="preserve"> </v>
      </c>
    </row>
    <row r="709" spans="1:21" ht="15.75" x14ac:dyDescent="0.25">
      <c r="A709" s="3">
        <v>706</v>
      </c>
      <c r="B709" s="4">
        <f t="shared" si="217"/>
        <v>706</v>
      </c>
      <c r="C709" s="1" t="str">
        <f t="shared" si="218"/>
        <v xml:space="preserve"> </v>
      </c>
      <c r="D709" t="str">
        <f t="shared" si="219"/>
        <v xml:space="preserve"> </v>
      </c>
      <c r="E709" s="1" t="str">
        <f t="shared" si="220"/>
        <v xml:space="preserve"> </v>
      </c>
      <c r="F709" s="1">
        <f t="shared" ref="F709:F772" si="224">IF(G709="licenza 23 da rinnovare",1,0)</f>
        <v>0</v>
      </c>
      <c r="G709" s="1" t="str">
        <f t="shared" si="213"/>
        <v xml:space="preserve"> </v>
      </c>
      <c r="H709" s="42" t="str">
        <f t="shared" ref="H709:H772" si="225">_xlfn.IFNA(VLOOKUP(C709,$N$4:$W$1002,8,FALSE)," ")</f>
        <v xml:space="preserve"> </v>
      </c>
      <c r="I709" s="1" t="str">
        <f t="shared" si="221"/>
        <v xml:space="preserve"> </v>
      </c>
      <c r="J709" s="1" t="str">
        <f t="shared" si="222"/>
        <v xml:space="preserve"> </v>
      </c>
      <c r="K709" s="1" t="str">
        <f t="shared" si="223"/>
        <v xml:space="preserve"> </v>
      </c>
      <c r="L709" s="7"/>
      <c r="M709">
        <f t="shared" ref="M709:M772" si="226">X709</f>
        <v>0</v>
      </c>
      <c r="N709">
        <f t="shared" ref="N709:N772" si="227">X709</f>
        <v>0</v>
      </c>
      <c r="O709">
        <f t="shared" ref="O709:O772" si="228">Y709</f>
        <v>0</v>
      </c>
      <c r="P709" s="1">
        <f t="shared" ref="P709:P772" si="229">W709</f>
        <v>0</v>
      </c>
      <c r="Q709" s="22">
        <f t="shared" si="214"/>
        <v>0</v>
      </c>
      <c r="R709" s="19">
        <f t="shared" ref="R709:R772" si="230">AA709</f>
        <v>0</v>
      </c>
      <c r="S709" s="1">
        <f t="shared" si="215"/>
        <v>0</v>
      </c>
      <c r="T709" s="1">
        <f t="shared" si="216"/>
        <v>0</v>
      </c>
      <c r="U709" s="42" t="str">
        <f t="shared" ref="U709:U772" si="231">IF(AD709&gt;0,AD709," ")</f>
        <v xml:space="preserve"> </v>
      </c>
    </row>
    <row r="710" spans="1:21" ht="15.75" x14ac:dyDescent="0.25">
      <c r="A710" s="3">
        <v>707</v>
      </c>
      <c r="B710" s="4">
        <f t="shared" si="217"/>
        <v>707</v>
      </c>
      <c r="C710" s="1" t="str">
        <f t="shared" si="218"/>
        <v xml:space="preserve"> </v>
      </c>
      <c r="D710" t="str">
        <f t="shared" si="219"/>
        <v xml:space="preserve"> </v>
      </c>
      <c r="E710" s="1" t="str">
        <f t="shared" si="220"/>
        <v xml:space="preserve"> </v>
      </c>
      <c r="F710" s="1">
        <f t="shared" si="224"/>
        <v>0</v>
      </c>
      <c r="G710" s="1" t="str">
        <f t="shared" ref="G710:G773" si="232">IF(D710=H710," ","licenza 23 da rinnovare")</f>
        <v xml:space="preserve"> </v>
      </c>
      <c r="H710" s="42" t="str">
        <f t="shared" si="225"/>
        <v xml:space="preserve"> </v>
      </c>
      <c r="I710" s="1" t="str">
        <f t="shared" si="221"/>
        <v xml:space="preserve"> </v>
      </c>
      <c r="J710" s="1" t="str">
        <f t="shared" si="222"/>
        <v xml:space="preserve"> </v>
      </c>
      <c r="K710" s="1" t="str">
        <f t="shared" si="223"/>
        <v xml:space="preserve"> </v>
      </c>
      <c r="L710" s="7"/>
      <c r="M710">
        <f t="shared" si="226"/>
        <v>0</v>
      </c>
      <c r="N710">
        <f t="shared" si="227"/>
        <v>0</v>
      </c>
      <c r="O710">
        <f t="shared" si="228"/>
        <v>0</v>
      </c>
      <c r="P710" s="1">
        <f t="shared" si="229"/>
        <v>0</v>
      </c>
      <c r="Q710" s="22">
        <f t="shared" si="214"/>
        <v>0</v>
      </c>
      <c r="R710" s="19">
        <f t="shared" si="230"/>
        <v>0</v>
      </c>
      <c r="S710" s="1">
        <f t="shared" si="215"/>
        <v>0</v>
      </c>
      <c r="T710" s="1">
        <f t="shared" si="216"/>
        <v>0</v>
      </c>
      <c r="U710" s="42" t="str">
        <f t="shared" si="231"/>
        <v xml:space="preserve"> </v>
      </c>
    </row>
    <row r="711" spans="1:21" ht="15.75" x14ac:dyDescent="0.25">
      <c r="A711" s="3">
        <v>708</v>
      </c>
      <c r="B711" s="4">
        <f t="shared" si="217"/>
        <v>708</v>
      </c>
      <c r="C711" s="1" t="str">
        <f t="shared" si="218"/>
        <v xml:space="preserve"> </v>
      </c>
      <c r="D711" t="str">
        <f t="shared" si="219"/>
        <v xml:space="preserve"> </v>
      </c>
      <c r="E711" s="1" t="str">
        <f t="shared" si="220"/>
        <v xml:space="preserve"> </v>
      </c>
      <c r="F711" s="1">
        <f t="shared" si="224"/>
        <v>0</v>
      </c>
      <c r="G711" s="1" t="str">
        <f t="shared" si="232"/>
        <v xml:space="preserve"> </v>
      </c>
      <c r="H711" s="42" t="str">
        <f t="shared" si="225"/>
        <v xml:space="preserve"> </v>
      </c>
      <c r="I711" s="1" t="str">
        <f t="shared" si="221"/>
        <v xml:space="preserve"> </v>
      </c>
      <c r="J711" s="1" t="str">
        <f t="shared" si="222"/>
        <v xml:space="preserve"> </v>
      </c>
      <c r="K711" s="1" t="str">
        <f t="shared" si="223"/>
        <v xml:space="preserve"> </v>
      </c>
      <c r="L711" s="7"/>
      <c r="M711">
        <f t="shared" si="226"/>
        <v>0</v>
      </c>
      <c r="N711">
        <f t="shared" si="227"/>
        <v>0</v>
      </c>
      <c r="O711">
        <f t="shared" si="228"/>
        <v>0</v>
      </c>
      <c r="P711" s="1">
        <f t="shared" si="229"/>
        <v>0</v>
      </c>
      <c r="Q711" s="22">
        <f t="shared" si="214"/>
        <v>0</v>
      </c>
      <c r="R711" s="19">
        <f t="shared" si="230"/>
        <v>0</v>
      </c>
      <c r="S711" s="1">
        <f t="shared" si="215"/>
        <v>0</v>
      </c>
      <c r="T711" s="1">
        <f t="shared" si="216"/>
        <v>0</v>
      </c>
      <c r="U711" s="42" t="str">
        <f t="shared" si="231"/>
        <v xml:space="preserve"> </v>
      </c>
    </row>
    <row r="712" spans="1:21" ht="15.75" x14ac:dyDescent="0.25">
      <c r="A712" s="3">
        <v>709</v>
      </c>
      <c r="B712" s="4">
        <f t="shared" si="217"/>
        <v>709</v>
      </c>
      <c r="C712" s="1" t="str">
        <f t="shared" si="218"/>
        <v xml:space="preserve"> </v>
      </c>
      <c r="D712" t="str">
        <f t="shared" si="219"/>
        <v xml:space="preserve"> </v>
      </c>
      <c r="E712" s="1" t="str">
        <f t="shared" si="220"/>
        <v xml:space="preserve"> </v>
      </c>
      <c r="F712" s="1">
        <f t="shared" si="224"/>
        <v>0</v>
      </c>
      <c r="G712" s="1" t="str">
        <f t="shared" si="232"/>
        <v xml:space="preserve"> </v>
      </c>
      <c r="H712" s="42" t="str">
        <f t="shared" si="225"/>
        <v xml:space="preserve"> </v>
      </c>
      <c r="I712" s="1" t="str">
        <f t="shared" si="221"/>
        <v xml:space="preserve"> </v>
      </c>
      <c r="J712" s="1" t="str">
        <f t="shared" si="222"/>
        <v xml:space="preserve"> </v>
      </c>
      <c r="K712" s="1" t="str">
        <f t="shared" si="223"/>
        <v xml:space="preserve"> </v>
      </c>
      <c r="L712" s="7"/>
      <c r="M712">
        <f t="shared" si="226"/>
        <v>0</v>
      </c>
      <c r="N712">
        <f t="shared" si="227"/>
        <v>0</v>
      </c>
      <c r="O712">
        <f t="shared" si="228"/>
        <v>0</v>
      </c>
      <c r="P712" s="1">
        <f t="shared" si="229"/>
        <v>0</v>
      </c>
      <c r="Q712" s="22">
        <f t="shared" si="214"/>
        <v>0</v>
      </c>
      <c r="R712" s="19">
        <f t="shared" si="230"/>
        <v>0</v>
      </c>
      <c r="S712" s="1">
        <f t="shared" si="215"/>
        <v>0</v>
      </c>
      <c r="T712" s="1">
        <f t="shared" si="216"/>
        <v>0</v>
      </c>
      <c r="U712" s="42" t="str">
        <f t="shared" si="231"/>
        <v xml:space="preserve"> </v>
      </c>
    </row>
    <row r="713" spans="1:21" ht="15.75" x14ac:dyDescent="0.25">
      <c r="A713" s="3">
        <v>710</v>
      </c>
      <c r="B713" s="4">
        <f t="shared" si="217"/>
        <v>710</v>
      </c>
      <c r="C713" s="1" t="str">
        <f t="shared" si="218"/>
        <v xml:space="preserve"> </v>
      </c>
      <c r="D713" t="str">
        <f t="shared" si="219"/>
        <v xml:space="preserve"> </v>
      </c>
      <c r="E713" s="1" t="str">
        <f t="shared" si="220"/>
        <v xml:space="preserve"> </v>
      </c>
      <c r="F713" s="1">
        <f t="shared" si="224"/>
        <v>0</v>
      </c>
      <c r="G713" s="1" t="str">
        <f t="shared" si="232"/>
        <v xml:space="preserve"> </v>
      </c>
      <c r="H713" s="42" t="str">
        <f t="shared" si="225"/>
        <v xml:space="preserve"> </v>
      </c>
      <c r="I713" s="1" t="str">
        <f t="shared" si="221"/>
        <v xml:space="preserve"> </v>
      </c>
      <c r="J713" s="1" t="str">
        <f t="shared" si="222"/>
        <v xml:space="preserve"> </v>
      </c>
      <c r="K713" s="1" t="str">
        <f t="shared" si="223"/>
        <v xml:space="preserve"> </v>
      </c>
      <c r="L713" s="7"/>
      <c r="M713">
        <f t="shared" si="226"/>
        <v>0</v>
      </c>
      <c r="N713">
        <f t="shared" si="227"/>
        <v>0</v>
      </c>
      <c r="O713">
        <f t="shared" si="228"/>
        <v>0</v>
      </c>
      <c r="P713" s="1">
        <f t="shared" si="229"/>
        <v>0</v>
      </c>
      <c r="Q713" s="22">
        <f t="shared" si="214"/>
        <v>0</v>
      </c>
      <c r="R713" s="19">
        <f t="shared" si="230"/>
        <v>0</v>
      </c>
      <c r="S713" s="1">
        <f t="shared" si="215"/>
        <v>0</v>
      </c>
      <c r="T713" s="1">
        <f t="shared" si="216"/>
        <v>0</v>
      </c>
      <c r="U713" s="42" t="str">
        <f t="shared" si="231"/>
        <v xml:space="preserve"> </v>
      </c>
    </row>
    <row r="714" spans="1:21" ht="15.75" x14ac:dyDescent="0.25">
      <c r="A714" s="3">
        <v>711</v>
      </c>
      <c r="B714" s="4">
        <f t="shared" si="217"/>
        <v>711</v>
      </c>
      <c r="C714" s="1" t="str">
        <f t="shared" si="218"/>
        <v xml:space="preserve"> </v>
      </c>
      <c r="D714" t="str">
        <f t="shared" si="219"/>
        <v xml:space="preserve"> </v>
      </c>
      <c r="E714" s="1" t="str">
        <f t="shared" si="220"/>
        <v xml:space="preserve"> </v>
      </c>
      <c r="F714" s="1">
        <f t="shared" si="224"/>
        <v>0</v>
      </c>
      <c r="G714" s="1" t="str">
        <f t="shared" si="232"/>
        <v xml:space="preserve"> </v>
      </c>
      <c r="H714" s="42" t="str">
        <f t="shared" si="225"/>
        <v xml:space="preserve"> </v>
      </c>
      <c r="I714" s="1" t="str">
        <f t="shared" si="221"/>
        <v xml:space="preserve"> </v>
      </c>
      <c r="J714" s="1" t="str">
        <f t="shared" si="222"/>
        <v xml:space="preserve"> </v>
      </c>
      <c r="K714" s="1" t="str">
        <f t="shared" si="223"/>
        <v xml:space="preserve"> </v>
      </c>
      <c r="L714" s="7"/>
      <c r="M714">
        <f t="shared" si="226"/>
        <v>0</v>
      </c>
      <c r="N714">
        <f t="shared" si="227"/>
        <v>0</v>
      </c>
      <c r="O714">
        <f t="shared" si="228"/>
        <v>0</v>
      </c>
      <c r="P714" s="1">
        <f t="shared" si="229"/>
        <v>0</v>
      </c>
      <c r="Q714" s="22">
        <f t="shared" si="214"/>
        <v>0</v>
      </c>
      <c r="R714" s="19">
        <f t="shared" si="230"/>
        <v>0</v>
      </c>
      <c r="S714" s="1">
        <f t="shared" si="215"/>
        <v>0</v>
      </c>
      <c r="T714" s="1">
        <f t="shared" si="216"/>
        <v>0</v>
      </c>
      <c r="U714" s="42" t="str">
        <f t="shared" si="231"/>
        <v xml:space="preserve"> </v>
      </c>
    </row>
    <row r="715" spans="1:21" ht="15.75" x14ac:dyDescent="0.25">
      <c r="A715" s="3">
        <v>712</v>
      </c>
      <c r="B715" s="4">
        <f t="shared" si="217"/>
        <v>712</v>
      </c>
      <c r="C715" s="1" t="str">
        <f t="shared" si="218"/>
        <v xml:space="preserve"> </v>
      </c>
      <c r="D715" t="str">
        <f t="shared" si="219"/>
        <v xml:space="preserve"> </v>
      </c>
      <c r="E715" s="1" t="str">
        <f t="shared" si="220"/>
        <v xml:space="preserve"> </v>
      </c>
      <c r="F715" s="1">
        <f t="shared" si="224"/>
        <v>0</v>
      </c>
      <c r="G715" s="1" t="str">
        <f t="shared" si="232"/>
        <v xml:space="preserve"> </v>
      </c>
      <c r="H715" s="42" t="str">
        <f t="shared" si="225"/>
        <v xml:space="preserve"> </v>
      </c>
      <c r="I715" s="1" t="str">
        <f t="shared" si="221"/>
        <v xml:space="preserve"> </v>
      </c>
      <c r="J715" s="1" t="str">
        <f t="shared" si="222"/>
        <v xml:space="preserve"> </v>
      </c>
      <c r="K715" s="1" t="str">
        <f t="shared" si="223"/>
        <v xml:space="preserve"> </v>
      </c>
      <c r="L715" s="7"/>
      <c r="M715">
        <f t="shared" si="226"/>
        <v>0</v>
      </c>
      <c r="N715">
        <f t="shared" si="227"/>
        <v>0</v>
      </c>
      <c r="O715">
        <f t="shared" si="228"/>
        <v>0</v>
      </c>
      <c r="P715" s="1">
        <f t="shared" si="229"/>
        <v>0</v>
      </c>
      <c r="Q715" s="22">
        <f t="shared" si="214"/>
        <v>0</v>
      </c>
      <c r="R715" s="19">
        <f t="shared" si="230"/>
        <v>0</v>
      </c>
      <c r="S715" s="1">
        <f t="shared" si="215"/>
        <v>0</v>
      </c>
      <c r="T715" s="1">
        <f t="shared" si="216"/>
        <v>0</v>
      </c>
      <c r="U715" s="42" t="str">
        <f t="shared" si="231"/>
        <v xml:space="preserve"> </v>
      </c>
    </row>
    <row r="716" spans="1:21" ht="15.75" x14ac:dyDescent="0.25">
      <c r="A716" s="3">
        <v>713</v>
      </c>
      <c r="B716" s="4">
        <f t="shared" si="217"/>
        <v>713</v>
      </c>
      <c r="C716" s="1" t="str">
        <f t="shared" si="218"/>
        <v xml:space="preserve"> </v>
      </c>
      <c r="D716" t="str">
        <f t="shared" si="219"/>
        <v xml:space="preserve"> </v>
      </c>
      <c r="E716" s="1" t="str">
        <f t="shared" si="220"/>
        <v xml:space="preserve"> </v>
      </c>
      <c r="F716" s="1">
        <f t="shared" si="224"/>
        <v>0</v>
      </c>
      <c r="G716" s="1" t="str">
        <f t="shared" si="232"/>
        <v xml:space="preserve"> </v>
      </c>
      <c r="H716" s="42" t="str">
        <f t="shared" si="225"/>
        <v xml:space="preserve"> </v>
      </c>
      <c r="I716" s="1" t="str">
        <f t="shared" si="221"/>
        <v xml:space="preserve"> </v>
      </c>
      <c r="J716" s="1" t="str">
        <f t="shared" si="222"/>
        <v xml:space="preserve"> </v>
      </c>
      <c r="K716" s="1" t="str">
        <f t="shared" si="223"/>
        <v xml:space="preserve"> </v>
      </c>
      <c r="L716" s="7"/>
      <c r="M716">
        <f t="shared" si="226"/>
        <v>0</v>
      </c>
      <c r="N716">
        <f t="shared" si="227"/>
        <v>0</v>
      </c>
      <c r="O716">
        <f t="shared" si="228"/>
        <v>0</v>
      </c>
      <c r="P716" s="1">
        <f t="shared" si="229"/>
        <v>0</v>
      </c>
      <c r="Q716" s="22">
        <f t="shared" ref="Q716:Q779" si="233">Z716</f>
        <v>0</v>
      </c>
      <c r="R716" s="19">
        <f t="shared" si="230"/>
        <v>0</v>
      </c>
      <c r="S716" s="1">
        <f t="shared" ref="S716:S779" si="234">AB716</f>
        <v>0</v>
      </c>
      <c r="T716" s="1">
        <f t="shared" ref="T716:T779" si="235">AC716</f>
        <v>0</v>
      </c>
      <c r="U716" s="42" t="str">
        <f t="shared" si="231"/>
        <v xml:space="preserve"> </v>
      </c>
    </row>
    <row r="717" spans="1:21" ht="15.75" x14ac:dyDescent="0.25">
      <c r="A717" s="3">
        <v>714</v>
      </c>
      <c r="B717" s="4">
        <f t="shared" si="217"/>
        <v>714</v>
      </c>
      <c r="C717" s="1" t="str">
        <f t="shared" si="218"/>
        <v xml:space="preserve"> </v>
      </c>
      <c r="D717" t="str">
        <f t="shared" si="219"/>
        <v xml:space="preserve"> </v>
      </c>
      <c r="E717" s="1" t="str">
        <f t="shared" si="220"/>
        <v xml:space="preserve"> </v>
      </c>
      <c r="F717" s="1">
        <f t="shared" si="224"/>
        <v>0</v>
      </c>
      <c r="G717" s="1" t="str">
        <f t="shared" si="232"/>
        <v xml:space="preserve"> </v>
      </c>
      <c r="H717" s="42" t="str">
        <f t="shared" si="225"/>
        <v xml:space="preserve"> </v>
      </c>
      <c r="I717" s="1" t="str">
        <f t="shared" si="221"/>
        <v xml:space="preserve"> </v>
      </c>
      <c r="J717" s="1" t="str">
        <f t="shared" si="222"/>
        <v xml:space="preserve"> </v>
      </c>
      <c r="K717" s="1" t="str">
        <f t="shared" si="223"/>
        <v xml:space="preserve"> </v>
      </c>
      <c r="L717" s="7"/>
      <c r="M717">
        <f t="shared" si="226"/>
        <v>0</v>
      </c>
      <c r="N717">
        <f t="shared" si="227"/>
        <v>0</v>
      </c>
      <c r="O717">
        <f t="shared" si="228"/>
        <v>0</v>
      </c>
      <c r="P717" s="1">
        <f t="shared" si="229"/>
        <v>0</v>
      </c>
      <c r="Q717" s="22">
        <f t="shared" si="233"/>
        <v>0</v>
      </c>
      <c r="R717" s="19">
        <f t="shared" si="230"/>
        <v>0</v>
      </c>
      <c r="S717" s="1">
        <f t="shared" si="234"/>
        <v>0</v>
      </c>
      <c r="T717" s="1">
        <f t="shared" si="235"/>
        <v>0</v>
      </c>
      <c r="U717" s="42" t="str">
        <f t="shared" si="231"/>
        <v xml:space="preserve"> </v>
      </c>
    </row>
    <row r="718" spans="1:21" ht="15.75" x14ac:dyDescent="0.25">
      <c r="A718" s="3">
        <v>715</v>
      </c>
      <c r="B718" s="4">
        <f t="shared" si="217"/>
        <v>715</v>
      </c>
      <c r="C718" s="1" t="str">
        <f t="shared" si="218"/>
        <v xml:space="preserve"> </v>
      </c>
      <c r="D718" t="str">
        <f t="shared" si="219"/>
        <v xml:space="preserve"> </v>
      </c>
      <c r="E718" s="1" t="str">
        <f t="shared" si="220"/>
        <v xml:space="preserve"> </v>
      </c>
      <c r="F718" s="1">
        <f t="shared" si="224"/>
        <v>0</v>
      </c>
      <c r="G718" s="1" t="str">
        <f t="shared" si="232"/>
        <v xml:space="preserve"> </v>
      </c>
      <c r="H718" s="42" t="str">
        <f t="shared" si="225"/>
        <v xml:space="preserve"> </v>
      </c>
      <c r="I718" s="1" t="str">
        <f t="shared" si="221"/>
        <v xml:space="preserve"> </v>
      </c>
      <c r="J718" s="1" t="str">
        <f t="shared" si="222"/>
        <v xml:space="preserve"> </v>
      </c>
      <c r="K718" s="1" t="str">
        <f t="shared" si="223"/>
        <v xml:space="preserve"> </v>
      </c>
      <c r="L718" s="7"/>
      <c r="M718">
        <f t="shared" si="226"/>
        <v>0</v>
      </c>
      <c r="N718">
        <f t="shared" si="227"/>
        <v>0</v>
      </c>
      <c r="O718">
        <f t="shared" si="228"/>
        <v>0</v>
      </c>
      <c r="P718" s="1">
        <f t="shared" si="229"/>
        <v>0</v>
      </c>
      <c r="Q718" s="22">
        <f t="shared" si="233"/>
        <v>0</v>
      </c>
      <c r="R718" s="19">
        <f t="shared" si="230"/>
        <v>0</v>
      </c>
      <c r="S718" s="1">
        <f t="shared" si="234"/>
        <v>0</v>
      </c>
      <c r="T718" s="1">
        <f t="shared" si="235"/>
        <v>0</v>
      </c>
      <c r="U718" s="42" t="str">
        <f t="shared" si="231"/>
        <v xml:space="preserve"> </v>
      </c>
    </row>
    <row r="719" spans="1:21" ht="15.75" x14ac:dyDescent="0.25">
      <c r="A719" s="3">
        <v>716</v>
      </c>
      <c r="B719" s="4">
        <f t="shared" si="217"/>
        <v>716</v>
      </c>
      <c r="C719" s="1" t="str">
        <f t="shared" si="218"/>
        <v xml:space="preserve"> </v>
      </c>
      <c r="D719" t="str">
        <f t="shared" si="219"/>
        <v xml:space="preserve"> </v>
      </c>
      <c r="E719" s="1" t="str">
        <f t="shared" si="220"/>
        <v xml:space="preserve"> </v>
      </c>
      <c r="F719" s="1">
        <f t="shared" si="224"/>
        <v>0</v>
      </c>
      <c r="G719" s="1" t="str">
        <f t="shared" si="232"/>
        <v xml:space="preserve"> </v>
      </c>
      <c r="H719" s="42" t="str">
        <f t="shared" si="225"/>
        <v xml:space="preserve"> </v>
      </c>
      <c r="I719" s="1" t="str">
        <f t="shared" si="221"/>
        <v xml:space="preserve"> </v>
      </c>
      <c r="J719" s="1" t="str">
        <f t="shared" si="222"/>
        <v xml:space="preserve"> </v>
      </c>
      <c r="K719" s="1" t="str">
        <f t="shared" si="223"/>
        <v xml:space="preserve"> </v>
      </c>
      <c r="L719" s="7"/>
      <c r="M719">
        <f t="shared" si="226"/>
        <v>0</v>
      </c>
      <c r="N719">
        <f t="shared" si="227"/>
        <v>0</v>
      </c>
      <c r="O719">
        <f t="shared" si="228"/>
        <v>0</v>
      </c>
      <c r="P719" s="1">
        <f t="shared" si="229"/>
        <v>0</v>
      </c>
      <c r="Q719" s="22">
        <f t="shared" si="233"/>
        <v>0</v>
      </c>
      <c r="R719" s="19">
        <f t="shared" si="230"/>
        <v>0</v>
      </c>
      <c r="S719" s="1">
        <f t="shared" si="234"/>
        <v>0</v>
      </c>
      <c r="T719" s="1">
        <f t="shared" si="235"/>
        <v>0</v>
      </c>
      <c r="U719" s="42" t="str">
        <f t="shared" si="231"/>
        <v xml:space="preserve"> </v>
      </c>
    </row>
    <row r="720" spans="1:21" ht="15.75" x14ac:dyDescent="0.25">
      <c r="A720" s="3">
        <v>717</v>
      </c>
      <c r="B720" s="4">
        <f t="shared" si="217"/>
        <v>717</v>
      </c>
      <c r="C720" s="1" t="str">
        <f t="shared" si="218"/>
        <v xml:space="preserve"> </v>
      </c>
      <c r="D720" t="str">
        <f t="shared" si="219"/>
        <v xml:space="preserve"> </v>
      </c>
      <c r="E720" s="1" t="str">
        <f t="shared" si="220"/>
        <v xml:space="preserve"> </v>
      </c>
      <c r="F720" s="1">
        <f t="shared" si="224"/>
        <v>0</v>
      </c>
      <c r="G720" s="1" t="str">
        <f t="shared" si="232"/>
        <v xml:space="preserve"> </v>
      </c>
      <c r="H720" s="42" t="str">
        <f t="shared" si="225"/>
        <v xml:space="preserve"> </v>
      </c>
      <c r="I720" s="1" t="str">
        <f t="shared" si="221"/>
        <v xml:space="preserve"> </v>
      </c>
      <c r="J720" s="1" t="str">
        <f t="shared" si="222"/>
        <v xml:space="preserve"> </v>
      </c>
      <c r="K720" s="1" t="str">
        <f t="shared" si="223"/>
        <v xml:space="preserve"> </v>
      </c>
      <c r="L720" s="7"/>
      <c r="M720">
        <f t="shared" si="226"/>
        <v>0</v>
      </c>
      <c r="N720">
        <f t="shared" si="227"/>
        <v>0</v>
      </c>
      <c r="O720">
        <f t="shared" si="228"/>
        <v>0</v>
      </c>
      <c r="P720" s="1">
        <f t="shared" si="229"/>
        <v>0</v>
      </c>
      <c r="Q720" s="22">
        <f t="shared" si="233"/>
        <v>0</v>
      </c>
      <c r="R720" s="19">
        <f t="shared" si="230"/>
        <v>0</v>
      </c>
      <c r="S720" s="1">
        <f t="shared" si="234"/>
        <v>0</v>
      </c>
      <c r="T720" s="1">
        <f t="shared" si="235"/>
        <v>0</v>
      </c>
      <c r="U720" s="42" t="str">
        <f t="shared" si="231"/>
        <v xml:space="preserve"> </v>
      </c>
    </row>
    <row r="721" spans="1:21" ht="15.75" x14ac:dyDescent="0.25">
      <c r="A721" s="3">
        <v>718</v>
      </c>
      <c r="B721" s="4">
        <f t="shared" si="217"/>
        <v>718</v>
      </c>
      <c r="C721" s="1" t="str">
        <f t="shared" si="218"/>
        <v xml:space="preserve"> </v>
      </c>
      <c r="D721" t="str">
        <f t="shared" si="219"/>
        <v xml:space="preserve"> </v>
      </c>
      <c r="E721" s="1" t="str">
        <f t="shared" si="220"/>
        <v xml:space="preserve"> </v>
      </c>
      <c r="F721" s="1">
        <f t="shared" si="224"/>
        <v>0</v>
      </c>
      <c r="G721" s="1" t="str">
        <f t="shared" si="232"/>
        <v xml:space="preserve"> </v>
      </c>
      <c r="H721" s="42" t="str">
        <f t="shared" si="225"/>
        <v xml:space="preserve"> </v>
      </c>
      <c r="I721" s="1" t="str">
        <f t="shared" si="221"/>
        <v xml:space="preserve"> </v>
      </c>
      <c r="J721" s="1" t="str">
        <f t="shared" si="222"/>
        <v xml:space="preserve"> </v>
      </c>
      <c r="K721" s="1" t="str">
        <f t="shared" si="223"/>
        <v xml:space="preserve"> </v>
      </c>
      <c r="L721" s="7"/>
      <c r="M721">
        <f t="shared" si="226"/>
        <v>0</v>
      </c>
      <c r="N721">
        <f t="shared" si="227"/>
        <v>0</v>
      </c>
      <c r="O721">
        <f t="shared" si="228"/>
        <v>0</v>
      </c>
      <c r="P721" s="1">
        <f t="shared" si="229"/>
        <v>0</v>
      </c>
      <c r="Q721" s="22">
        <f t="shared" si="233"/>
        <v>0</v>
      </c>
      <c r="R721" s="19">
        <f t="shared" si="230"/>
        <v>0</v>
      </c>
      <c r="S721" s="1">
        <f t="shared" si="234"/>
        <v>0</v>
      </c>
      <c r="T721" s="1">
        <f t="shared" si="235"/>
        <v>0</v>
      </c>
      <c r="U721" s="42" t="str">
        <f t="shared" si="231"/>
        <v xml:space="preserve"> </v>
      </c>
    </row>
    <row r="722" spans="1:21" ht="15.75" x14ac:dyDescent="0.25">
      <c r="A722" s="3">
        <v>719</v>
      </c>
      <c r="B722" s="4">
        <f t="shared" si="217"/>
        <v>719</v>
      </c>
      <c r="C722" s="1" t="str">
        <f t="shared" si="218"/>
        <v xml:space="preserve"> </v>
      </c>
      <c r="D722" t="str">
        <f t="shared" si="219"/>
        <v xml:space="preserve"> </v>
      </c>
      <c r="E722" s="1" t="str">
        <f t="shared" si="220"/>
        <v xml:space="preserve"> </v>
      </c>
      <c r="F722" s="1">
        <f t="shared" si="224"/>
        <v>0</v>
      </c>
      <c r="G722" s="1" t="str">
        <f t="shared" si="232"/>
        <v xml:space="preserve"> </v>
      </c>
      <c r="H722" s="42" t="str">
        <f t="shared" si="225"/>
        <v xml:space="preserve"> </v>
      </c>
      <c r="I722" s="1" t="str">
        <f t="shared" si="221"/>
        <v xml:space="preserve"> </v>
      </c>
      <c r="J722" s="1" t="str">
        <f t="shared" si="222"/>
        <v xml:space="preserve"> </v>
      </c>
      <c r="K722" s="1" t="str">
        <f t="shared" si="223"/>
        <v xml:space="preserve"> </v>
      </c>
      <c r="L722" s="7"/>
      <c r="M722">
        <f t="shared" si="226"/>
        <v>0</v>
      </c>
      <c r="N722">
        <f t="shared" si="227"/>
        <v>0</v>
      </c>
      <c r="O722">
        <f t="shared" si="228"/>
        <v>0</v>
      </c>
      <c r="P722" s="1">
        <f t="shared" si="229"/>
        <v>0</v>
      </c>
      <c r="Q722" s="22">
        <f t="shared" si="233"/>
        <v>0</v>
      </c>
      <c r="R722" s="19">
        <f t="shared" si="230"/>
        <v>0</v>
      </c>
      <c r="S722" s="1">
        <f t="shared" si="234"/>
        <v>0</v>
      </c>
      <c r="T722" s="1">
        <f t="shared" si="235"/>
        <v>0</v>
      </c>
      <c r="U722" s="42" t="str">
        <f t="shared" si="231"/>
        <v xml:space="preserve"> </v>
      </c>
    </row>
    <row r="723" spans="1:21" ht="15.75" x14ac:dyDescent="0.25">
      <c r="A723" s="3">
        <v>720</v>
      </c>
      <c r="B723" s="4">
        <f t="shared" si="217"/>
        <v>720</v>
      </c>
      <c r="C723" s="1" t="str">
        <f t="shared" si="218"/>
        <v xml:space="preserve"> </v>
      </c>
      <c r="D723" t="str">
        <f t="shared" si="219"/>
        <v xml:space="preserve"> </v>
      </c>
      <c r="E723" s="1" t="str">
        <f t="shared" si="220"/>
        <v xml:space="preserve"> </v>
      </c>
      <c r="F723" s="1">
        <f t="shared" si="224"/>
        <v>0</v>
      </c>
      <c r="G723" s="1" t="str">
        <f t="shared" si="232"/>
        <v xml:space="preserve"> </v>
      </c>
      <c r="H723" s="42" t="str">
        <f t="shared" si="225"/>
        <v xml:space="preserve"> </v>
      </c>
      <c r="I723" s="1" t="str">
        <f t="shared" si="221"/>
        <v xml:space="preserve"> </v>
      </c>
      <c r="J723" s="1" t="str">
        <f t="shared" si="222"/>
        <v xml:space="preserve"> </v>
      </c>
      <c r="K723" s="1" t="str">
        <f t="shared" si="223"/>
        <v xml:space="preserve"> </v>
      </c>
      <c r="L723" s="7"/>
      <c r="M723">
        <f t="shared" si="226"/>
        <v>0</v>
      </c>
      <c r="N723">
        <f t="shared" si="227"/>
        <v>0</v>
      </c>
      <c r="O723">
        <f t="shared" si="228"/>
        <v>0</v>
      </c>
      <c r="P723" s="1">
        <f t="shared" si="229"/>
        <v>0</v>
      </c>
      <c r="Q723" s="22">
        <f t="shared" si="233"/>
        <v>0</v>
      </c>
      <c r="R723" s="19">
        <f t="shared" si="230"/>
        <v>0</v>
      </c>
      <c r="S723" s="1">
        <f t="shared" si="234"/>
        <v>0</v>
      </c>
      <c r="T723" s="1">
        <f t="shared" si="235"/>
        <v>0</v>
      </c>
      <c r="U723" s="42" t="str">
        <f t="shared" si="231"/>
        <v xml:space="preserve"> </v>
      </c>
    </row>
    <row r="724" spans="1:21" ht="15.75" x14ac:dyDescent="0.25">
      <c r="A724" s="3">
        <v>721</v>
      </c>
      <c r="B724" s="4">
        <f t="shared" si="217"/>
        <v>721</v>
      </c>
      <c r="C724" s="1" t="str">
        <f t="shared" si="218"/>
        <v xml:space="preserve"> </v>
      </c>
      <c r="D724" t="str">
        <f t="shared" si="219"/>
        <v xml:space="preserve"> </v>
      </c>
      <c r="E724" s="1" t="str">
        <f t="shared" si="220"/>
        <v xml:space="preserve"> </v>
      </c>
      <c r="F724" s="1">
        <f t="shared" si="224"/>
        <v>0</v>
      </c>
      <c r="G724" s="1" t="str">
        <f t="shared" si="232"/>
        <v xml:space="preserve"> </v>
      </c>
      <c r="H724" s="42" t="str">
        <f t="shared" si="225"/>
        <v xml:space="preserve"> </v>
      </c>
      <c r="I724" s="1" t="str">
        <f t="shared" si="221"/>
        <v xml:space="preserve"> </v>
      </c>
      <c r="J724" s="1" t="str">
        <f t="shared" si="222"/>
        <v xml:space="preserve"> </v>
      </c>
      <c r="K724" s="1" t="str">
        <f t="shared" si="223"/>
        <v xml:space="preserve"> </v>
      </c>
      <c r="L724" s="7"/>
      <c r="M724">
        <f t="shared" si="226"/>
        <v>0</v>
      </c>
      <c r="N724">
        <f t="shared" si="227"/>
        <v>0</v>
      </c>
      <c r="O724">
        <f t="shared" si="228"/>
        <v>0</v>
      </c>
      <c r="P724" s="1">
        <f t="shared" si="229"/>
        <v>0</v>
      </c>
      <c r="Q724" s="22">
        <f t="shared" si="233"/>
        <v>0</v>
      </c>
      <c r="R724" s="19">
        <f t="shared" si="230"/>
        <v>0</v>
      </c>
      <c r="S724" s="1">
        <f t="shared" si="234"/>
        <v>0</v>
      </c>
      <c r="T724" s="1">
        <f t="shared" si="235"/>
        <v>0</v>
      </c>
      <c r="U724" s="42" t="str">
        <f t="shared" si="231"/>
        <v xml:space="preserve"> </v>
      </c>
    </row>
    <row r="725" spans="1:21" ht="15.75" x14ac:dyDescent="0.25">
      <c r="A725" s="3">
        <v>722</v>
      </c>
      <c r="B725" s="4">
        <f t="shared" si="217"/>
        <v>722</v>
      </c>
      <c r="C725" s="1" t="str">
        <f t="shared" si="218"/>
        <v xml:space="preserve"> </v>
      </c>
      <c r="D725" t="str">
        <f t="shared" si="219"/>
        <v xml:space="preserve"> </v>
      </c>
      <c r="E725" s="1" t="str">
        <f t="shared" si="220"/>
        <v xml:space="preserve"> </v>
      </c>
      <c r="F725" s="1">
        <f t="shared" si="224"/>
        <v>0</v>
      </c>
      <c r="G725" s="1" t="str">
        <f t="shared" si="232"/>
        <v xml:space="preserve"> </v>
      </c>
      <c r="H725" s="42" t="str">
        <f t="shared" si="225"/>
        <v xml:space="preserve"> </v>
      </c>
      <c r="I725" s="1" t="str">
        <f t="shared" si="221"/>
        <v xml:space="preserve"> </v>
      </c>
      <c r="J725" s="1" t="str">
        <f t="shared" si="222"/>
        <v xml:space="preserve"> </v>
      </c>
      <c r="K725" s="1" t="str">
        <f t="shared" si="223"/>
        <v xml:space="preserve"> </v>
      </c>
      <c r="L725" s="7"/>
      <c r="M725">
        <f t="shared" si="226"/>
        <v>0</v>
      </c>
      <c r="N725">
        <f t="shared" si="227"/>
        <v>0</v>
      </c>
      <c r="O725">
        <f t="shared" si="228"/>
        <v>0</v>
      </c>
      <c r="P725" s="1">
        <f t="shared" si="229"/>
        <v>0</v>
      </c>
      <c r="Q725" s="22">
        <f t="shared" si="233"/>
        <v>0</v>
      </c>
      <c r="R725" s="19">
        <f t="shared" si="230"/>
        <v>0</v>
      </c>
      <c r="S725" s="1">
        <f t="shared" si="234"/>
        <v>0</v>
      </c>
      <c r="T725" s="1">
        <f t="shared" si="235"/>
        <v>0</v>
      </c>
      <c r="U725" s="42" t="str">
        <f t="shared" si="231"/>
        <v xml:space="preserve"> </v>
      </c>
    </row>
    <row r="726" spans="1:21" ht="15.75" x14ac:dyDescent="0.25">
      <c r="A726" s="3">
        <v>723</v>
      </c>
      <c r="B726" s="4">
        <f t="shared" si="217"/>
        <v>723</v>
      </c>
      <c r="C726" s="1" t="str">
        <f t="shared" si="218"/>
        <v xml:space="preserve"> </v>
      </c>
      <c r="D726" t="str">
        <f t="shared" si="219"/>
        <v xml:space="preserve"> </v>
      </c>
      <c r="E726" s="1" t="str">
        <f t="shared" si="220"/>
        <v xml:space="preserve"> </v>
      </c>
      <c r="F726" s="1">
        <f t="shared" si="224"/>
        <v>0</v>
      </c>
      <c r="G726" s="1" t="str">
        <f t="shared" si="232"/>
        <v xml:space="preserve"> </v>
      </c>
      <c r="H726" s="42" t="str">
        <f t="shared" si="225"/>
        <v xml:space="preserve"> </v>
      </c>
      <c r="I726" s="1" t="str">
        <f t="shared" si="221"/>
        <v xml:space="preserve"> </v>
      </c>
      <c r="J726" s="1" t="str">
        <f t="shared" si="222"/>
        <v xml:space="preserve"> </v>
      </c>
      <c r="K726" s="1" t="str">
        <f t="shared" si="223"/>
        <v xml:space="preserve"> </v>
      </c>
      <c r="L726" s="7"/>
      <c r="M726">
        <f t="shared" si="226"/>
        <v>0</v>
      </c>
      <c r="N726">
        <f t="shared" si="227"/>
        <v>0</v>
      </c>
      <c r="O726">
        <f t="shared" si="228"/>
        <v>0</v>
      </c>
      <c r="P726" s="1">
        <f t="shared" si="229"/>
        <v>0</v>
      </c>
      <c r="Q726" s="22">
        <f t="shared" si="233"/>
        <v>0</v>
      </c>
      <c r="R726" s="19">
        <f t="shared" si="230"/>
        <v>0</v>
      </c>
      <c r="S726" s="1">
        <f t="shared" si="234"/>
        <v>0</v>
      </c>
      <c r="T726" s="1">
        <f t="shared" si="235"/>
        <v>0</v>
      </c>
      <c r="U726" s="42" t="str">
        <f t="shared" si="231"/>
        <v xml:space="preserve"> </v>
      </c>
    </row>
    <row r="727" spans="1:21" ht="15.75" x14ac:dyDescent="0.25">
      <c r="A727" s="3">
        <v>724</v>
      </c>
      <c r="B727" s="4">
        <f t="shared" si="217"/>
        <v>724</v>
      </c>
      <c r="C727" s="1" t="str">
        <f t="shared" si="218"/>
        <v xml:space="preserve"> </v>
      </c>
      <c r="D727" t="str">
        <f t="shared" si="219"/>
        <v xml:space="preserve"> </v>
      </c>
      <c r="E727" s="1" t="str">
        <f t="shared" si="220"/>
        <v xml:space="preserve"> </v>
      </c>
      <c r="F727" s="1">
        <f t="shared" si="224"/>
        <v>0</v>
      </c>
      <c r="G727" s="1" t="str">
        <f t="shared" si="232"/>
        <v xml:space="preserve"> </v>
      </c>
      <c r="H727" s="42" t="str">
        <f t="shared" si="225"/>
        <v xml:space="preserve"> </v>
      </c>
      <c r="I727" s="1" t="str">
        <f t="shared" si="221"/>
        <v xml:space="preserve"> </v>
      </c>
      <c r="J727" s="1" t="str">
        <f t="shared" si="222"/>
        <v xml:space="preserve"> </v>
      </c>
      <c r="K727" s="1" t="str">
        <f t="shared" si="223"/>
        <v xml:space="preserve"> </v>
      </c>
      <c r="L727" s="7"/>
      <c r="M727">
        <f t="shared" si="226"/>
        <v>0</v>
      </c>
      <c r="N727">
        <f t="shared" si="227"/>
        <v>0</v>
      </c>
      <c r="O727">
        <f t="shared" si="228"/>
        <v>0</v>
      </c>
      <c r="P727" s="1">
        <f t="shared" si="229"/>
        <v>0</v>
      </c>
      <c r="Q727" s="22">
        <f t="shared" si="233"/>
        <v>0</v>
      </c>
      <c r="R727" s="19">
        <f t="shared" si="230"/>
        <v>0</v>
      </c>
      <c r="S727" s="1">
        <f t="shared" si="234"/>
        <v>0</v>
      </c>
      <c r="T727" s="1">
        <f t="shared" si="235"/>
        <v>0</v>
      </c>
      <c r="U727" s="42" t="str">
        <f t="shared" si="231"/>
        <v xml:space="preserve"> </v>
      </c>
    </row>
    <row r="728" spans="1:21" ht="15.75" x14ac:dyDescent="0.25">
      <c r="A728" s="3">
        <v>725</v>
      </c>
      <c r="B728" s="4">
        <f t="shared" si="217"/>
        <v>725</v>
      </c>
      <c r="C728" s="1" t="str">
        <f t="shared" si="218"/>
        <v xml:space="preserve"> </v>
      </c>
      <c r="D728" t="str">
        <f t="shared" si="219"/>
        <v xml:space="preserve"> </v>
      </c>
      <c r="E728" s="1" t="str">
        <f t="shared" si="220"/>
        <v xml:space="preserve"> </v>
      </c>
      <c r="F728" s="1">
        <f t="shared" si="224"/>
        <v>0</v>
      </c>
      <c r="G728" s="1" t="str">
        <f t="shared" si="232"/>
        <v xml:space="preserve"> </v>
      </c>
      <c r="H728" s="42" t="str">
        <f t="shared" si="225"/>
        <v xml:space="preserve"> </v>
      </c>
      <c r="I728" s="1" t="str">
        <f t="shared" si="221"/>
        <v xml:space="preserve"> </v>
      </c>
      <c r="J728" s="1" t="str">
        <f t="shared" si="222"/>
        <v xml:space="preserve"> </v>
      </c>
      <c r="K728" s="1" t="str">
        <f t="shared" si="223"/>
        <v xml:space="preserve"> </v>
      </c>
      <c r="L728" s="7"/>
      <c r="M728">
        <f t="shared" si="226"/>
        <v>0</v>
      </c>
      <c r="N728">
        <f t="shared" si="227"/>
        <v>0</v>
      </c>
      <c r="O728">
        <f t="shared" si="228"/>
        <v>0</v>
      </c>
      <c r="P728" s="1">
        <f t="shared" si="229"/>
        <v>0</v>
      </c>
      <c r="Q728" s="22">
        <f t="shared" si="233"/>
        <v>0</v>
      </c>
      <c r="R728" s="19">
        <f t="shared" si="230"/>
        <v>0</v>
      </c>
      <c r="S728" s="1">
        <f t="shared" si="234"/>
        <v>0</v>
      </c>
      <c r="T728" s="1">
        <f t="shared" si="235"/>
        <v>0</v>
      </c>
      <c r="U728" s="42" t="str">
        <f t="shared" si="231"/>
        <v xml:space="preserve"> </v>
      </c>
    </row>
    <row r="729" spans="1:21" ht="15.75" x14ac:dyDescent="0.25">
      <c r="A729" s="3">
        <v>726</v>
      </c>
      <c r="B729" s="4">
        <f t="shared" si="217"/>
        <v>726</v>
      </c>
      <c r="C729" s="1" t="str">
        <f t="shared" si="218"/>
        <v xml:space="preserve"> </v>
      </c>
      <c r="D729" t="str">
        <f t="shared" si="219"/>
        <v xml:space="preserve"> </v>
      </c>
      <c r="E729" s="1" t="str">
        <f t="shared" si="220"/>
        <v xml:space="preserve"> </v>
      </c>
      <c r="F729" s="1">
        <f t="shared" si="224"/>
        <v>0</v>
      </c>
      <c r="G729" s="1" t="str">
        <f t="shared" si="232"/>
        <v xml:space="preserve"> </v>
      </c>
      <c r="H729" s="42" t="str">
        <f t="shared" si="225"/>
        <v xml:space="preserve"> </v>
      </c>
      <c r="I729" s="1" t="str">
        <f t="shared" si="221"/>
        <v xml:space="preserve"> </v>
      </c>
      <c r="J729" s="1" t="str">
        <f t="shared" si="222"/>
        <v xml:space="preserve"> </v>
      </c>
      <c r="K729" s="1" t="str">
        <f t="shared" si="223"/>
        <v xml:space="preserve"> </v>
      </c>
      <c r="L729" s="7"/>
      <c r="M729">
        <f t="shared" si="226"/>
        <v>0</v>
      </c>
      <c r="N729">
        <f t="shared" si="227"/>
        <v>0</v>
      </c>
      <c r="O729">
        <f t="shared" si="228"/>
        <v>0</v>
      </c>
      <c r="P729" s="1">
        <f t="shared" si="229"/>
        <v>0</v>
      </c>
      <c r="Q729" s="22">
        <f t="shared" si="233"/>
        <v>0</v>
      </c>
      <c r="R729" s="19">
        <f t="shared" si="230"/>
        <v>0</v>
      </c>
      <c r="S729" s="1">
        <f t="shared" si="234"/>
        <v>0</v>
      </c>
      <c r="T729" s="1">
        <f t="shared" si="235"/>
        <v>0</v>
      </c>
      <c r="U729" s="42" t="str">
        <f t="shared" si="231"/>
        <v xml:space="preserve"> </v>
      </c>
    </row>
    <row r="730" spans="1:21" ht="15.75" x14ac:dyDescent="0.25">
      <c r="A730" s="3">
        <v>727</v>
      </c>
      <c r="B730" s="4">
        <f t="shared" si="217"/>
        <v>727</v>
      </c>
      <c r="C730" s="1" t="str">
        <f t="shared" si="218"/>
        <v xml:space="preserve"> </v>
      </c>
      <c r="D730" t="str">
        <f t="shared" si="219"/>
        <v xml:space="preserve"> </v>
      </c>
      <c r="E730" s="1" t="str">
        <f t="shared" si="220"/>
        <v xml:space="preserve"> </v>
      </c>
      <c r="F730" s="1">
        <f t="shared" si="224"/>
        <v>0</v>
      </c>
      <c r="G730" s="1" t="str">
        <f t="shared" si="232"/>
        <v xml:space="preserve"> </v>
      </c>
      <c r="H730" s="42" t="str">
        <f t="shared" si="225"/>
        <v xml:space="preserve"> </v>
      </c>
      <c r="I730" s="1" t="str">
        <f t="shared" si="221"/>
        <v xml:space="preserve"> </v>
      </c>
      <c r="J730" s="1" t="str">
        <f t="shared" si="222"/>
        <v xml:space="preserve"> </v>
      </c>
      <c r="K730" s="1" t="str">
        <f t="shared" si="223"/>
        <v xml:space="preserve"> </v>
      </c>
      <c r="L730" s="7"/>
      <c r="M730">
        <f t="shared" si="226"/>
        <v>0</v>
      </c>
      <c r="N730">
        <f t="shared" si="227"/>
        <v>0</v>
      </c>
      <c r="O730">
        <f t="shared" si="228"/>
        <v>0</v>
      </c>
      <c r="P730" s="1">
        <f t="shared" si="229"/>
        <v>0</v>
      </c>
      <c r="Q730" s="22">
        <f t="shared" si="233"/>
        <v>0</v>
      </c>
      <c r="R730" s="19">
        <f t="shared" si="230"/>
        <v>0</v>
      </c>
      <c r="S730" s="1">
        <f t="shared" si="234"/>
        <v>0</v>
      </c>
      <c r="T730" s="1">
        <f t="shared" si="235"/>
        <v>0</v>
      </c>
      <c r="U730" s="42" t="str">
        <f t="shared" si="231"/>
        <v xml:space="preserve"> </v>
      </c>
    </row>
    <row r="731" spans="1:21" ht="15.75" x14ac:dyDescent="0.25">
      <c r="A731" s="3">
        <v>728</v>
      </c>
      <c r="B731" s="4">
        <f t="shared" si="217"/>
        <v>728</v>
      </c>
      <c r="C731" s="1" t="str">
        <f t="shared" si="218"/>
        <v xml:space="preserve"> </v>
      </c>
      <c r="D731" t="str">
        <f t="shared" si="219"/>
        <v xml:space="preserve"> </v>
      </c>
      <c r="E731" s="1" t="str">
        <f t="shared" si="220"/>
        <v xml:space="preserve"> </v>
      </c>
      <c r="F731" s="1">
        <f t="shared" si="224"/>
        <v>0</v>
      </c>
      <c r="G731" s="1" t="str">
        <f t="shared" si="232"/>
        <v xml:space="preserve"> </v>
      </c>
      <c r="H731" s="42" t="str">
        <f t="shared" si="225"/>
        <v xml:space="preserve"> </v>
      </c>
      <c r="I731" s="1" t="str">
        <f t="shared" si="221"/>
        <v xml:space="preserve"> </v>
      </c>
      <c r="J731" s="1" t="str">
        <f t="shared" si="222"/>
        <v xml:space="preserve"> </v>
      </c>
      <c r="K731" s="1" t="str">
        <f t="shared" si="223"/>
        <v xml:space="preserve"> </v>
      </c>
      <c r="L731" s="7"/>
      <c r="M731">
        <f t="shared" si="226"/>
        <v>0</v>
      </c>
      <c r="N731">
        <f t="shared" si="227"/>
        <v>0</v>
      </c>
      <c r="O731">
        <f t="shared" si="228"/>
        <v>0</v>
      </c>
      <c r="P731" s="1">
        <f t="shared" si="229"/>
        <v>0</v>
      </c>
      <c r="Q731" s="22">
        <f t="shared" si="233"/>
        <v>0</v>
      </c>
      <c r="R731" s="19">
        <f t="shared" si="230"/>
        <v>0</v>
      </c>
      <c r="S731" s="1">
        <f t="shared" si="234"/>
        <v>0</v>
      </c>
      <c r="T731" s="1">
        <f t="shared" si="235"/>
        <v>0</v>
      </c>
      <c r="U731" s="42" t="str">
        <f t="shared" si="231"/>
        <v xml:space="preserve"> </v>
      </c>
    </row>
    <row r="732" spans="1:21" ht="15.75" x14ac:dyDescent="0.25">
      <c r="A732" s="3">
        <v>729</v>
      </c>
      <c r="B732" s="4">
        <f t="shared" si="217"/>
        <v>729</v>
      </c>
      <c r="C732" s="1" t="str">
        <f t="shared" si="218"/>
        <v xml:space="preserve"> </v>
      </c>
      <c r="D732" t="str">
        <f t="shared" si="219"/>
        <v xml:space="preserve"> </v>
      </c>
      <c r="E732" s="1" t="str">
        <f t="shared" si="220"/>
        <v xml:space="preserve"> </v>
      </c>
      <c r="F732" s="1">
        <f t="shared" si="224"/>
        <v>0</v>
      </c>
      <c r="G732" s="1" t="str">
        <f t="shared" si="232"/>
        <v xml:space="preserve"> </v>
      </c>
      <c r="H732" s="42" t="str">
        <f t="shared" si="225"/>
        <v xml:space="preserve"> </v>
      </c>
      <c r="I732" s="1" t="str">
        <f t="shared" si="221"/>
        <v xml:space="preserve"> </v>
      </c>
      <c r="J732" s="1" t="str">
        <f t="shared" si="222"/>
        <v xml:space="preserve"> </v>
      </c>
      <c r="K732" s="1" t="str">
        <f t="shared" si="223"/>
        <v xml:space="preserve"> </v>
      </c>
      <c r="L732" s="7"/>
      <c r="M732">
        <f t="shared" si="226"/>
        <v>0</v>
      </c>
      <c r="N732">
        <f t="shared" si="227"/>
        <v>0</v>
      </c>
      <c r="O732">
        <f t="shared" si="228"/>
        <v>0</v>
      </c>
      <c r="P732" s="1">
        <f t="shared" si="229"/>
        <v>0</v>
      </c>
      <c r="Q732" s="22">
        <f t="shared" si="233"/>
        <v>0</v>
      </c>
      <c r="R732" s="19">
        <f t="shared" si="230"/>
        <v>0</v>
      </c>
      <c r="S732" s="1">
        <f t="shared" si="234"/>
        <v>0</v>
      </c>
      <c r="T732" s="1">
        <f t="shared" si="235"/>
        <v>0</v>
      </c>
      <c r="U732" s="42" t="str">
        <f t="shared" si="231"/>
        <v xml:space="preserve"> </v>
      </c>
    </row>
    <row r="733" spans="1:21" ht="15.75" x14ac:dyDescent="0.25">
      <c r="A733" s="3">
        <v>730</v>
      </c>
      <c r="B733" s="4">
        <f t="shared" si="217"/>
        <v>730</v>
      </c>
      <c r="C733" s="1" t="str">
        <f t="shared" si="218"/>
        <v xml:space="preserve"> </v>
      </c>
      <c r="D733" t="str">
        <f t="shared" si="219"/>
        <v xml:space="preserve"> </v>
      </c>
      <c r="E733" s="1" t="str">
        <f t="shared" si="220"/>
        <v xml:space="preserve"> </v>
      </c>
      <c r="F733" s="1">
        <f t="shared" si="224"/>
        <v>0</v>
      </c>
      <c r="G733" s="1" t="str">
        <f t="shared" si="232"/>
        <v xml:space="preserve"> </v>
      </c>
      <c r="H733" s="42" t="str">
        <f t="shared" si="225"/>
        <v xml:space="preserve"> </v>
      </c>
      <c r="I733" s="1" t="str">
        <f t="shared" si="221"/>
        <v xml:space="preserve"> </v>
      </c>
      <c r="J733" s="1" t="str">
        <f t="shared" si="222"/>
        <v xml:space="preserve"> </v>
      </c>
      <c r="K733" s="1" t="str">
        <f t="shared" si="223"/>
        <v xml:space="preserve"> </v>
      </c>
      <c r="L733" s="7"/>
      <c r="M733">
        <f t="shared" si="226"/>
        <v>0</v>
      </c>
      <c r="N733">
        <f t="shared" si="227"/>
        <v>0</v>
      </c>
      <c r="O733">
        <f t="shared" si="228"/>
        <v>0</v>
      </c>
      <c r="P733" s="1">
        <f t="shared" si="229"/>
        <v>0</v>
      </c>
      <c r="Q733" s="22">
        <f t="shared" si="233"/>
        <v>0</v>
      </c>
      <c r="R733" s="19">
        <f t="shared" si="230"/>
        <v>0</v>
      </c>
      <c r="S733" s="1">
        <f t="shared" si="234"/>
        <v>0</v>
      </c>
      <c r="T733" s="1">
        <f t="shared" si="235"/>
        <v>0</v>
      </c>
      <c r="U733" s="42" t="str">
        <f t="shared" si="231"/>
        <v xml:space="preserve"> </v>
      </c>
    </row>
    <row r="734" spans="1:21" ht="15.75" x14ac:dyDescent="0.25">
      <c r="A734" s="3">
        <v>731</v>
      </c>
      <c r="B734" s="4">
        <f t="shared" si="217"/>
        <v>731</v>
      </c>
      <c r="C734" s="1" t="str">
        <f t="shared" si="218"/>
        <v xml:space="preserve"> </v>
      </c>
      <c r="D734" t="str">
        <f t="shared" si="219"/>
        <v xml:space="preserve"> </v>
      </c>
      <c r="E734" s="1" t="str">
        <f t="shared" si="220"/>
        <v xml:space="preserve"> </v>
      </c>
      <c r="F734" s="1">
        <f t="shared" si="224"/>
        <v>0</v>
      </c>
      <c r="G734" s="1" t="str">
        <f t="shared" si="232"/>
        <v xml:space="preserve"> </v>
      </c>
      <c r="H734" s="42" t="str">
        <f t="shared" si="225"/>
        <v xml:space="preserve"> </v>
      </c>
      <c r="I734" s="1" t="str">
        <f t="shared" si="221"/>
        <v xml:space="preserve"> </v>
      </c>
      <c r="J734" s="1" t="str">
        <f t="shared" si="222"/>
        <v xml:space="preserve"> </v>
      </c>
      <c r="K734" s="1" t="str">
        <f t="shared" si="223"/>
        <v xml:space="preserve"> </v>
      </c>
      <c r="L734" s="7"/>
      <c r="M734">
        <f t="shared" si="226"/>
        <v>0</v>
      </c>
      <c r="N734">
        <f t="shared" si="227"/>
        <v>0</v>
      </c>
      <c r="O734">
        <f t="shared" si="228"/>
        <v>0</v>
      </c>
      <c r="P734" s="1">
        <f t="shared" si="229"/>
        <v>0</v>
      </c>
      <c r="Q734" s="22">
        <f t="shared" si="233"/>
        <v>0</v>
      </c>
      <c r="R734" s="19">
        <f t="shared" si="230"/>
        <v>0</v>
      </c>
      <c r="S734" s="1">
        <f t="shared" si="234"/>
        <v>0</v>
      </c>
      <c r="T734" s="1">
        <f t="shared" si="235"/>
        <v>0</v>
      </c>
      <c r="U734" s="42" t="str">
        <f t="shared" si="231"/>
        <v xml:space="preserve"> </v>
      </c>
    </row>
    <row r="735" spans="1:21" ht="15.75" x14ac:dyDescent="0.25">
      <c r="A735" s="3">
        <v>732</v>
      </c>
      <c r="B735" s="4">
        <f t="shared" si="217"/>
        <v>732</v>
      </c>
      <c r="C735" s="1" t="str">
        <f t="shared" si="218"/>
        <v xml:space="preserve"> </v>
      </c>
      <c r="D735" t="str">
        <f t="shared" si="219"/>
        <v xml:space="preserve"> </v>
      </c>
      <c r="E735" s="1" t="str">
        <f t="shared" si="220"/>
        <v xml:space="preserve"> </v>
      </c>
      <c r="F735" s="1">
        <f t="shared" si="224"/>
        <v>0</v>
      </c>
      <c r="G735" s="1" t="str">
        <f t="shared" si="232"/>
        <v xml:space="preserve"> </v>
      </c>
      <c r="H735" s="42" t="str">
        <f t="shared" si="225"/>
        <v xml:space="preserve"> </v>
      </c>
      <c r="I735" s="1" t="str">
        <f t="shared" si="221"/>
        <v xml:space="preserve"> </v>
      </c>
      <c r="J735" s="1" t="str">
        <f t="shared" si="222"/>
        <v xml:space="preserve"> </v>
      </c>
      <c r="K735" s="1" t="str">
        <f t="shared" si="223"/>
        <v xml:space="preserve"> </v>
      </c>
      <c r="L735" s="7"/>
      <c r="M735">
        <f t="shared" si="226"/>
        <v>0</v>
      </c>
      <c r="N735">
        <f t="shared" si="227"/>
        <v>0</v>
      </c>
      <c r="O735">
        <f t="shared" si="228"/>
        <v>0</v>
      </c>
      <c r="P735" s="1">
        <f t="shared" si="229"/>
        <v>0</v>
      </c>
      <c r="Q735" s="22">
        <f t="shared" si="233"/>
        <v>0</v>
      </c>
      <c r="R735" s="19">
        <f t="shared" si="230"/>
        <v>0</v>
      </c>
      <c r="S735" s="1">
        <f t="shared" si="234"/>
        <v>0</v>
      </c>
      <c r="T735" s="1">
        <f t="shared" si="235"/>
        <v>0</v>
      </c>
      <c r="U735" s="42" t="str">
        <f t="shared" si="231"/>
        <v xml:space="preserve"> </v>
      </c>
    </row>
    <row r="736" spans="1:21" ht="15.75" x14ac:dyDescent="0.25">
      <c r="A736" s="3">
        <v>733</v>
      </c>
      <c r="B736" s="4">
        <f t="shared" si="217"/>
        <v>733</v>
      </c>
      <c r="C736" s="1" t="str">
        <f t="shared" si="218"/>
        <v xml:space="preserve"> </v>
      </c>
      <c r="D736" t="str">
        <f t="shared" si="219"/>
        <v xml:space="preserve"> </v>
      </c>
      <c r="E736" s="1" t="str">
        <f t="shared" si="220"/>
        <v xml:space="preserve"> </v>
      </c>
      <c r="F736" s="1">
        <f t="shared" si="224"/>
        <v>0</v>
      </c>
      <c r="G736" s="1" t="str">
        <f t="shared" si="232"/>
        <v xml:space="preserve"> </v>
      </c>
      <c r="H736" s="42" t="str">
        <f t="shared" si="225"/>
        <v xml:space="preserve"> </v>
      </c>
      <c r="I736" s="1" t="str">
        <f t="shared" si="221"/>
        <v xml:space="preserve"> </v>
      </c>
      <c r="J736" s="1" t="str">
        <f t="shared" si="222"/>
        <v xml:space="preserve"> </v>
      </c>
      <c r="K736" s="1" t="str">
        <f t="shared" si="223"/>
        <v xml:space="preserve"> </v>
      </c>
      <c r="L736" s="7"/>
      <c r="M736">
        <f t="shared" si="226"/>
        <v>0</v>
      </c>
      <c r="N736">
        <f t="shared" si="227"/>
        <v>0</v>
      </c>
      <c r="O736">
        <f t="shared" si="228"/>
        <v>0</v>
      </c>
      <c r="P736" s="1">
        <f t="shared" si="229"/>
        <v>0</v>
      </c>
      <c r="Q736" s="22">
        <f t="shared" si="233"/>
        <v>0</v>
      </c>
      <c r="R736" s="19">
        <f t="shared" si="230"/>
        <v>0</v>
      </c>
      <c r="S736" s="1">
        <f t="shared" si="234"/>
        <v>0</v>
      </c>
      <c r="T736" s="1">
        <f t="shared" si="235"/>
        <v>0</v>
      </c>
      <c r="U736" s="42" t="str">
        <f t="shared" si="231"/>
        <v xml:space="preserve"> </v>
      </c>
    </row>
    <row r="737" spans="1:21" ht="15.75" x14ac:dyDescent="0.25">
      <c r="A737" s="3">
        <v>734</v>
      </c>
      <c r="B737" s="4">
        <f t="shared" si="217"/>
        <v>734</v>
      </c>
      <c r="C737" s="1" t="str">
        <f t="shared" si="218"/>
        <v xml:space="preserve"> </v>
      </c>
      <c r="D737" t="str">
        <f t="shared" si="219"/>
        <v xml:space="preserve"> </v>
      </c>
      <c r="E737" s="1" t="str">
        <f t="shared" si="220"/>
        <v xml:space="preserve"> </v>
      </c>
      <c r="F737" s="1">
        <f t="shared" si="224"/>
        <v>0</v>
      </c>
      <c r="G737" s="1" t="str">
        <f t="shared" si="232"/>
        <v xml:space="preserve"> </v>
      </c>
      <c r="H737" s="42" t="str">
        <f t="shared" si="225"/>
        <v xml:space="preserve"> </v>
      </c>
      <c r="I737" s="1" t="str">
        <f t="shared" si="221"/>
        <v xml:space="preserve"> </v>
      </c>
      <c r="J737" s="1" t="str">
        <f t="shared" si="222"/>
        <v xml:space="preserve"> </v>
      </c>
      <c r="K737" s="1" t="str">
        <f t="shared" si="223"/>
        <v xml:space="preserve"> </v>
      </c>
      <c r="L737" s="7"/>
      <c r="M737">
        <f t="shared" si="226"/>
        <v>0</v>
      </c>
      <c r="N737">
        <f t="shared" si="227"/>
        <v>0</v>
      </c>
      <c r="O737">
        <f t="shared" si="228"/>
        <v>0</v>
      </c>
      <c r="P737" s="1">
        <f t="shared" si="229"/>
        <v>0</v>
      </c>
      <c r="Q737" s="22">
        <f t="shared" si="233"/>
        <v>0</v>
      </c>
      <c r="R737" s="19">
        <f t="shared" si="230"/>
        <v>0</v>
      </c>
      <c r="S737" s="1">
        <f t="shared" si="234"/>
        <v>0</v>
      </c>
      <c r="T737" s="1">
        <f t="shared" si="235"/>
        <v>0</v>
      </c>
      <c r="U737" s="42" t="str">
        <f t="shared" si="231"/>
        <v xml:space="preserve"> </v>
      </c>
    </row>
    <row r="738" spans="1:21" ht="15.75" x14ac:dyDescent="0.25">
      <c r="A738" s="3">
        <v>735</v>
      </c>
      <c r="B738" s="4">
        <f t="shared" si="217"/>
        <v>735</v>
      </c>
      <c r="C738" s="1" t="str">
        <f t="shared" si="218"/>
        <v xml:space="preserve"> </v>
      </c>
      <c r="D738" t="str">
        <f t="shared" si="219"/>
        <v xml:space="preserve"> </v>
      </c>
      <c r="E738" s="1" t="str">
        <f t="shared" si="220"/>
        <v xml:space="preserve"> </v>
      </c>
      <c r="F738" s="1">
        <f t="shared" si="224"/>
        <v>0</v>
      </c>
      <c r="G738" s="1" t="str">
        <f t="shared" si="232"/>
        <v xml:space="preserve"> </v>
      </c>
      <c r="H738" s="42" t="str">
        <f t="shared" si="225"/>
        <v xml:space="preserve"> </v>
      </c>
      <c r="I738" s="1" t="str">
        <f t="shared" si="221"/>
        <v xml:space="preserve"> </v>
      </c>
      <c r="J738" s="1" t="str">
        <f t="shared" si="222"/>
        <v xml:space="preserve"> </v>
      </c>
      <c r="K738" s="1" t="str">
        <f t="shared" si="223"/>
        <v xml:space="preserve"> </v>
      </c>
      <c r="L738" s="7"/>
      <c r="M738">
        <f t="shared" si="226"/>
        <v>0</v>
      </c>
      <c r="N738">
        <f t="shared" si="227"/>
        <v>0</v>
      </c>
      <c r="O738">
        <f t="shared" si="228"/>
        <v>0</v>
      </c>
      <c r="P738" s="1">
        <f t="shared" si="229"/>
        <v>0</v>
      </c>
      <c r="Q738" s="22">
        <f t="shared" si="233"/>
        <v>0</v>
      </c>
      <c r="R738" s="19">
        <f t="shared" si="230"/>
        <v>0</v>
      </c>
      <c r="S738" s="1">
        <f t="shared" si="234"/>
        <v>0</v>
      </c>
      <c r="T738" s="1">
        <f t="shared" si="235"/>
        <v>0</v>
      </c>
      <c r="U738" s="42" t="str">
        <f t="shared" si="231"/>
        <v xml:space="preserve"> </v>
      </c>
    </row>
    <row r="739" spans="1:21" ht="15.75" x14ac:dyDescent="0.25">
      <c r="A739" s="3">
        <v>736</v>
      </c>
      <c r="B739" s="4">
        <f t="shared" si="217"/>
        <v>736</v>
      </c>
      <c r="C739" s="1" t="str">
        <f t="shared" si="218"/>
        <v xml:space="preserve"> </v>
      </c>
      <c r="D739" t="str">
        <f t="shared" si="219"/>
        <v xml:space="preserve"> </v>
      </c>
      <c r="E739" s="1" t="str">
        <f t="shared" si="220"/>
        <v xml:space="preserve"> </v>
      </c>
      <c r="F739" s="1">
        <f t="shared" si="224"/>
        <v>0</v>
      </c>
      <c r="G739" s="1" t="str">
        <f t="shared" si="232"/>
        <v xml:space="preserve"> </v>
      </c>
      <c r="H739" s="42" t="str">
        <f t="shared" si="225"/>
        <v xml:space="preserve"> </v>
      </c>
      <c r="I739" s="1" t="str">
        <f t="shared" si="221"/>
        <v xml:space="preserve"> </v>
      </c>
      <c r="J739" s="1" t="str">
        <f t="shared" si="222"/>
        <v xml:space="preserve"> </v>
      </c>
      <c r="K739" s="1" t="str">
        <f t="shared" si="223"/>
        <v xml:space="preserve"> </v>
      </c>
      <c r="L739" s="7"/>
      <c r="M739">
        <f t="shared" si="226"/>
        <v>0</v>
      </c>
      <c r="N739">
        <f t="shared" si="227"/>
        <v>0</v>
      </c>
      <c r="O739">
        <f t="shared" si="228"/>
        <v>0</v>
      </c>
      <c r="P739" s="1">
        <f t="shared" si="229"/>
        <v>0</v>
      </c>
      <c r="Q739" s="22">
        <f t="shared" si="233"/>
        <v>0</v>
      </c>
      <c r="R739" s="19">
        <f t="shared" si="230"/>
        <v>0</v>
      </c>
      <c r="S739" s="1">
        <f t="shared" si="234"/>
        <v>0</v>
      </c>
      <c r="T739" s="1">
        <f t="shared" si="235"/>
        <v>0</v>
      </c>
      <c r="U739" s="42" t="str">
        <f t="shared" si="231"/>
        <v xml:space="preserve"> </v>
      </c>
    </row>
    <row r="740" spans="1:21" ht="15.75" x14ac:dyDescent="0.25">
      <c r="A740" s="3">
        <v>737</v>
      </c>
      <c r="B740" s="4">
        <f t="shared" si="217"/>
        <v>737</v>
      </c>
      <c r="C740" s="1" t="str">
        <f t="shared" si="218"/>
        <v xml:space="preserve"> </v>
      </c>
      <c r="D740" t="str">
        <f t="shared" si="219"/>
        <v xml:space="preserve"> </v>
      </c>
      <c r="E740" s="1" t="str">
        <f t="shared" si="220"/>
        <v xml:space="preserve"> </v>
      </c>
      <c r="F740" s="1">
        <f t="shared" si="224"/>
        <v>0</v>
      </c>
      <c r="G740" s="1" t="str">
        <f t="shared" si="232"/>
        <v xml:space="preserve"> </v>
      </c>
      <c r="H740" s="42" t="str">
        <f t="shared" si="225"/>
        <v xml:space="preserve"> </v>
      </c>
      <c r="I740" s="1" t="str">
        <f t="shared" si="221"/>
        <v xml:space="preserve"> </v>
      </c>
      <c r="J740" s="1" t="str">
        <f t="shared" si="222"/>
        <v xml:space="preserve"> </v>
      </c>
      <c r="K740" s="1" t="str">
        <f t="shared" si="223"/>
        <v xml:space="preserve"> </v>
      </c>
      <c r="L740" s="7"/>
      <c r="M740">
        <f t="shared" si="226"/>
        <v>0</v>
      </c>
      <c r="N740">
        <f t="shared" si="227"/>
        <v>0</v>
      </c>
      <c r="O740">
        <f t="shared" si="228"/>
        <v>0</v>
      </c>
      <c r="P740" s="1">
        <f t="shared" si="229"/>
        <v>0</v>
      </c>
      <c r="Q740" s="22">
        <f t="shared" si="233"/>
        <v>0</v>
      </c>
      <c r="R740" s="19">
        <f t="shared" si="230"/>
        <v>0</v>
      </c>
      <c r="S740" s="1">
        <f t="shared" si="234"/>
        <v>0</v>
      </c>
      <c r="T740" s="1">
        <f t="shared" si="235"/>
        <v>0</v>
      </c>
      <c r="U740" s="42" t="str">
        <f t="shared" si="231"/>
        <v xml:space="preserve"> </v>
      </c>
    </row>
    <row r="741" spans="1:21" ht="15.75" x14ac:dyDescent="0.25">
      <c r="A741" s="3">
        <v>738</v>
      </c>
      <c r="B741" s="4">
        <f t="shared" si="217"/>
        <v>738</v>
      </c>
      <c r="C741" s="1" t="str">
        <f t="shared" si="218"/>
        <v xml:space="preserve"> </v>
      </c>
      <c r="D741" t="str">
        <f t="shared" si="219"/>
        <v xml:space="preserve"> </v>
      </c>
      <c r="E741" s="1" t="str">
        <f t="shared" si="220"/>
        <v xml:space="preserve"> </v>
      </c>
      <c r="F741" s="1">
        <f t="shared" si="224"/>
        <v>0</v>
      </c>
      <c r="G741" s="1" t="str">
        <f t="shared" si="232"/>
        <v xml:space="preserve"> </v>
      </c>
      <c r="H741" s="42" t="str">
        <f t="shared" si="225"/>
        <v xml:space="preserve"> </v>
      </c>
      <c r="I741" s="1" t="str">
        <f t="shared" si="221"/>
        <v xml:space="preserve"> </v>
      </c>
      <c r="J741" s="1" t="str">
        <f t="shared" si="222"/>
        <v xml:space="preserve"> </v>
      </c>
      <c r="K741" s="1" t="str">
        <f t="shared" si="223"/>
        <v xml:space="preserve"> </v>
      </c>
      <c r="L741" s="7"/>
      <c r="M741">
        <f t="shared" si="226"/>
        <v>0</v>
      </c>
      <c r="N741">
        <f t="shared" si="227"/>
        <v>0</v>
      </c>
      <c r="O741">
        <f t="shared" si="228"/>
        <v>0</v>
      </c>
      <c r="P741" s="1">
        <f t="shared" si="229"/>
        <v>0</v>
      </c>
      <c r="Q741" s="22">
        <f t="shared" si="233"/>
        <v>0</v>
      </c>
      <c r="R741" s="19">
        <f t="shared" si="230"/>
        <v>0</v>
      </c>
      <c r="S741" s="1">
        <f t="shared" si="234"/>
        <v>0</v>
      </c>
      <c r="T741" s="1">
        <f t="shared" si="235"/>
        <v>0</v>
      </c>
      <c r="U741" s="42" t="str">
        <f t="shared" si="231"/>
        <v xml:space="preserve"> </v>
      </c>
    </row>
    <row r="742" spans="1:21" ht="15.75" x14ac:dyDescent="0.25">
      <c r="A742" s="3">
        <v>739</v>
      </c>
      <c r="B742" s="4">
        <f t="shared" si="217"/>
        <v>739</v>
      </c>
      <c r="C742" s="1" t="str">
        <f t="shared" si="218"/>
        <v xml:space="preserve"> </v>
      </c>
      <c r="D742" t="str">
        <f t="shared" si="219"/>
        <v xml:space="preserve"> </v>
      </c>
      <c r="E742" s="1" t="str">
        <f t="shared" si="220"/>
        <v xml:space="preserve"> </v>
      </c>
      <c r="F742" s="1">
        <f t="shared" si="224"/>
        <v>0</v>
      </c>
      <c r="G742" s="1" t="str">
        <f t="shared" si="232"/>
        <v xml:space="preserve"> </v>
      </c>
      <c r="H742" s="42" t="str">
        <f t="shared" si="225"/>
        <v xml:space="preserve"> </v>
      </c>
      <c r="I742" s="1" t="str">
        <f t="shared" si="221"/>
        <v xml:space="preserve"> </v>
      </c>
      <c r="J742" s="1" t="str">
        <f t="shared" si="222"/>
        <v xml:space="preserve"> </v>
      </c>
      <c r="K742" s="1" t="str">
        <f t="shared" si="223"/>
        <v xml:space="preserve"> </v>
      </c>
      <c r="L742" s="7"/>
      <c r="M742">
        <f t="shared" si="226"/>
        <v>0</v>
      </c>
      <c r="N742">
        <f t="shared" si="227"/>
        <v>0</v>
      </c>
      <c r="O742">
        <f t="shared" si="228"/>
        <v>0</v>
      </c>
      <c r="P742" s="1">
        <f t="shared" si="229"/>
        <v>0</v>
      </c>
      <c r="Q742" s="22">
        <f t="shared" si="233"/>
        <v>0</v>
      </c>
      <c r="R742" s="19">
        <f t="shared" si="230"/>
        <v>0</v>
      </c>
      <c r="S742" s="1">
        <f t="shared" si="234"/>
        <v>0</v>
      </c>
      <c r="T742" s="1">
        <f t="shared" si="235"/>
        <v>0</v>
      </c>
      <c r="U742" s="42" t="str">
        <f t="shared" si="231"/>
        <v xml:space="preserve"> </v>
      </c>
    </row>
    <row r="743" spans="1:21" ht="15.75" x14ac:dyDescent="0.25">
      <c r="A743" s="3">
        <v>740</v>
      </c>
      <c r="B743" s="4">
        <f t="shared" si="217"/>
        <v>740</v>
      </c>
      <c r="C743" s="1" t="str">
        <f t="shared" si="218"/>
        <v xml:space="preserve"> </v>
      </c>
      <c r="D743" t="str">
        <f t="shared" si="219"/>
        <v xml:space="preserve"> </v>
      </c>
      <c r="E743" s="1" t="str">
        <f t="shared" si="220"/>
        <v xml:space="preserve"> </v>
      </c>
      <c r="F743" s="1">
        <f t="shared" si="224"/>
        <v>0</v>
      </c>
      <c r="G743" s="1" t="str">
        <f t="shared" si="232"/>
        <v xml:space="preserve"> </v>
      </c>
      <c r="H743" s="42" t="str">
        <f t="shared" si="225"/>
        <v xml:space="preserve"> </v>
      </c>
      <c r="I743" s="1" t="str">
        <f t="shared" si="221"/>
        <v xml:space="preserve"> </v>
      </c>
      <c r="J743" s="1" t="str">
        <f t="shared" si="222"/>
        <v xml:space="preserve"> </v>
      </c>
      <c r="K743" s="1" t="str">
        <f t="shared" si="223"/>
        <v xml:space="preserve"> </v>
      </c>
      <c r="L743" s="7"/>
      <c r="M743">
        <f t="shared" si="226"/>
        <v>0</v>
      </c>
      <c r="N743">
        <f t="shared" si="227"/>
        <v>0</v>
      </c>
      <c r="O743">
        <f t="shared" si="228"/>
        <v>0</v>
      </c>
      <c r="P743" s="1">
        <f t="shared" si="229"/>
        <v>0</v>
      </c>
      <c r="Q743" s="22">
        <f t="shared" si="233"/>
        <v>0</v>
      </c>
      <c r="R743" s="19">
        <f t="shared" si="230"/>
        <v>0</v>
      </c>
      <c r="S743" s="1">
        <f t="shared" si="234"/>
        <v>0</v>
      </c>
      <c r="T743" s="1">
        <f t="shared" si="235"/>
        <v>0</v>
      </c>
      <c r="U743" s="42" t="str">
        <f t="shared" si="231"/>
        <v xml:space="preserve"> </v>
      </c>
    </row>
    <row r="744" spans="1:21" ht="15.75" x14ac:dyDescent="0.25">
      <c r="A744" s="3">
        <v>741</v>
      </c>
      <c r="B744" s="4">
        <f t="shared" si="217"/>
        <v>741</v>
      </c>
      <c r="C744" s="1" t="str">
        <f t="shared" si="218"/>
        <v xml:space="preserve"> </v>
      </c>
      <c r="D744" t="str">
        <f t="shared" si="219"/>
        <v xml:space="preserve"> </v>
      </c>
      <c r="E744" s="1" t="str">
        <f t="shared" si="220"/>
        <v xml:space="preserve"> </v>
      </c>
      <c r="F744" s="1">
        <f t="shared" si="224"/>
        <v>0</v>
      </c>
      <c r="G744" s="1" t="str">
        <f t="shared" si="232"/>
        <v xml:space="preserve"> </v>
      </c>
      <c r="H744" s="42" t="str">
        <f t="shared" si="225"/>
        <v xml:space="preserve"> </v>
      </c>
      <c r="I744" s="1" t="str">
        <f t="shared" si="221"/>
        <v xml:space="preserve"> </v>
      </c>
      <c r="J744" s="1" t="str">
        <f t="shared" si="222"/>
        <v xml:space="preserve"> </v>
      </c>
      <c r="K744" s="1" t="str">
        <f t="shared" si="223"/>
        <v xml:space="preserve"> </v>
      </c>
      <c r="L744" s="7"/>
      <c r="M744">
        <f t="shared" si="226"/>
        <v>0</v>
      </c>
      <c r="N744">
        <f t="shared" si="227"/>
        <v>0</v>
      </c>
      <c r="O744">
        <f t="shared" si="228"/>
        <v>0</v>
      </c>
      <c r="P744" s="1">
        <f t="shared" si="229"/>
        <v>0</v>
      </c>
      <c r="Q744" s="22">
        <f t="shared" si="233"/>
        <v>0</v>
      </c>
      <c r="R744" s="19">
        <f t="shared" si="230"/>
        <v>0</v>
      </c>
      <c r="S744" s="1">
        <f t="shared" si="234"/>
        <v>0</v>
      </c>
      <c r="T744" s="1">
        <f t="shared" si="235"/>
        <v>0</v>
      </c>
      <c r="U744" s="42" t="str">
        <f t="shared" si="231"/>
        <v xml:space="preserve"> </v>
      </c>
    </row>
    <row r="745" spans="1:21" ht="15.75" x14ac:dyDescent="0.25">
      <c r="A745" s="3">
        <v>742</v>
      </c>
      <c r="B745" s="4">
        <f t="shared" si="217"/>
        <v>742</v>
      </c>
      <c r="C745" s="1" t="str">
        <f t="shared" si="218"/>
        <v xml:space="preserve"> </v>
      </c>
      <c r="D745" t="str">
        <f t="shared" si="219"/>
        <v xml:space="preserve"> </v>
      </c>
      <c r="E745" s="1" t="str">
        <f t="shared" si="220"/>
        <v xml:space="preserve"> </v>
      </c>
      <c r="F745" s="1">
        <f t="shared" si="224"/>
        <v>0</v>
      </c>
      <c r="G745" s="1" t="str">
        <f t="shared" si="232"/>
        <v xml:space="preserve"> </v>
      </c>
      <c r="H745" s="42" t="str">
        <f t="shared" si="225"/>
        <v xml:space="preserve"> </v>
      </c>
      <c r="I745" s="1" t="str">
        <f t="shared" si="221"/>
        <v xml:space="preserve"> </v>
      </c>
      <c r="J745" s="1" t="str">
        <f t="shared" si="222"/>
        <v xml:space="preserve"> </v>
      </c>
      <c r="K745" s="1" t="str">
        <f t="shared" si="223"/>
        <v xml:space="preserve"> </v>
      </c>
      <c r="L745" s="7"/>
      <c r="M745">
        <f t="shared" si="226"/>
        <v>0</v>
      </c>
      <c r="N745">
        <f t="shared" si="227"/>
        <v>0</v>
      </c>
      <c r="O745">
        <f t="shared" si="228"/>
        <v>0</v>
      </c>
      <c r="P745" s="1">
        <f t="shared" si="229"/>
        <v>0</v>
      </c>
      <c r="Q745" s="22">
        <f t="shared" si="233"/>
        <v>0</v>
      </c>
      <c r="R745" s="19">
        <f t="shared" si="230"/>
        <v>0</v>
      </c>
      <c r="S745" s="1">
        <f t="shared" si="234"/>
        <v>0</v>
      </c>
      <c r="T745" s="1">
        <f t="shared" si="235"/>
        <v>0</v>
      </c>
      <c r="U745" s="42" t="str">
        <f t="shared" si="231"/>
        <v xml:space="preserve"> </v>
      </c>
    </row>
    <row r="746" spans="1:21" ht="15.75" x14ac:dyDescent="0.25">
      <c r="A746" s="3">
        <v>743</v>
      </c>
      <c r="B746" s="4">
        <f t="shared" si="217"/>
        <v>743</v>
      </c>
      <c r="C746" s="1" t="str">
        <f t="shared" si="218"/>
        <v xml:space="preserve"> </v>
      </c>
      <c r="D746" t="str">
        <f t="shared" si="219"/>
        <v xml:space="preserve"> </v>
      </c>
      <c r="E746" s="1" t="str">
        <f t="shared" si="220"/>
        <v xml:space="preserve"> </v>
      </c>
      <c r="F746" s="1">
        <f t="shared" si="224"/>
        <v>0</v>
      </c>
      <c r="G746" s="1" t="str">
        <f t="shared" si="232"/>
        <v xml:space="preserve"> </v>
      </c>
      <c r="H746" s="42" t="str">
        <f t="shared" si="225"/>
        <v xml:space="preserve"> </v>
      </c>
      <c r="I746" s="1" t="str">
        <f t="shared" si="221"/>
        <v xml:space="preserve"> </v>
      </c>
      <c r="J746" s="1" t="str">
        <f t="shared" si="222"/>
        <v xml:space="preserve"> </v>
      </c>
      <c r="K746" s="1" t="str">
        <f t="shared" si="223"/>
        <v xml:space="preserve"> </v>
      </c>
      <c r="L746" s="7"/>
      <c r="M746">
        <f t="shared" si="226"/>
        <v>0</v>
      </c>
      <c r="N746">
        <f t="shared" si="227"/>
        <v>0</v>
      </c>
      <c r="O746">
        <f t="shared" si="228"/>
        <v>0</v>
      </c>
      <c r="P746" s="1">
        <f t="shared" si="229"/>
        <v>0</v>
      </c>
      <c r="Q746" s="22">
        <f t="shared" si="233"/>
        <v>0</v>
      </c>
      <c r="R746" s="19">
        <f t="shared" si="230"/>
        <v>0</v>
      </c>
      <c r="S746" s="1">
        <f t="shared" si="234"/>
        <v>0</v>
      </c>
      <c r="T746" s="1">
        <f t="shared" si="235"/>
        <v>0</v>
      </c>
      <c r="U746" s="42" t="str">
        <f t="shared" si="231"/>
        <v xml:space="preserve"> </v>
      </c>
    </row>
    <row r="747" spans="1:21" ht="15.75" x14ac:dyDescent="0.25">
      <c r="A747" s="3">
        <v>744</v>
      </c>
      <c r="B747" s="4">
        <f t="shared" si="217"/>
        <v>744</v>
      </c>
      <c r="C747" s="1" t="str">
        <f t="shared" si="218"/>
        <v xml:space="preserve"> </v>
      </c>
      <c r="D747" t="str">
        <f t="shared" si="219"/>
        <v xml:space="preserve"> </v>
      </c>
      <c r="E747" s="1" t="str">
        <f t="shared" si="220"/>
        <v xml:space="preserve"> </v>
      </c>
      <c r="F747" s="1">
        <f t="shared" si="224"/>
        <v>0</v>
      </c>
      <c r="G747" s="1" t="str">
        <f t="shared" si="232"/>
        <v xml:space="preserve"> </v>
      </c>
      <c r="H747" s="42" t="str">
        <f t="shared" si="225"/>
        <v xml:space="preserve"> </v>
      </c>
      <c r="I747" s="1" t="str">
        <f t="shared" si="221"/>
        <v xml:space="preserve"> </v>
      </c>
      <c r="J747" s="1" t="str">
        <f t="shared" si="222"/>
        <v xml:space="preserve"> </v>
      </c>
      <c r="K747" s="1" t="str">
        <f t="shared" si="223"/>
        <v xml:space="preserve"> </v>
      </c>
      <c r="L747" s="7"/>
      <c r="M747">
        <f t="shared" si="226"/>
        <v>0</v>
      </c>
      <c r="N747">
        <f t="shared" si="227"/>
        <v>0</v>
      </c>
      <c r="O747">
        <f t="shared" si="228"/>
        <v>0</v>
      </c>
      <c r="P747" s="1">
        <f t="shared" si="229"/>
        <v>0</v>
      </c>
      <c r="Q747" s="22">
        <f t="shared" si="233"/>
        <v>0</v>
      </c>
      <c r="R747" s="19">
        <f t="shared" si="230"/>
        <v>0</v>
      </c>
      <c r="S747" s="1">
        <f t="shared" si="234"/>
        <v>0</v>
      </c>
      <c r="T747" s="1">
        <f t="shared" si="235"/>
        <v>0</v>
      </c>
      <c r="U747" s="42" t="str">
        <f t="shared" si="231"/>
        <v xml:space="preserve"> </v>
      </c>
    </row>
    <row r="748" spans="1:21" ht="15.75" x14ac:dyDescent="0.25">
      <c r="A748" s="3">
        <v>745</v>
      </c>
      <c r="B748" s="4">
        <f t="shared" si="217"/>
        <v>745</v>
      </c>
      <c r="C748" s="1" t="str">
        <f t="shared" si="218"/>
        <v xml:space="preserve"> </v>
      </c>
      <c r="D748" t="str">
        <f t="shared" si="219"/>
        <v xml:space="preserve"> </v>
      </c>
      <c r="E748" s="1" t="str">
        <f t="shared" si="220"/>
        <v xml:space="preserve"> </v>
      </c>
      <c r="F748" s="1">
        <f t="shared" si="224"/>
        <v>0</v>
      </c>
      <c r="G748" s="1" t="str">
        <f t="shared" si="232"/>
        <v xml:space="preserve"> </v>
      </c>
      <c r="H748" s="42" t="str">
        <f t="shared" si="225"/>
        <v xml:space="preserve"> </v>
      </c>
      <c r="I748" s="1" t="str">
        <f t="shared" si="221"/>
        <v xml:space="preserve"> </v>
      </c>
      <c r="J748" s="1" t="str">
        <f t="shared" si="222"/>
        <v xml:space="preserve"> </v>
      </c>
      <c r="K748" s="1" t="str">
        <f t="shared" si="223"/>
        <v xml:space="preserve"> </v>
      </c>
      <c r="L748" s="7"/>
      <c r="M748">
        <f t="shared" si="226"/>
        <v>0</v>
      </c>
      <c r="N748">
        <f t="shared" si="227"/>
        <v>0</v>
      </c>
      <c r="O748">
        <f t="shared" si="228"/>
        <v>0</v>
      </c>
      <c r="P748" s="1">
        <f t="shared" si="229"/>
        <v>0</v>
      </c>
      <c r="Q748" s="22">
        <f t="shared" si="233"/>
        <v>0</v>
      </c>
      <c r="R748" s="19">
        <f t="shared" si="230"/>
        <v>0</v>
      </c>
      <c r="S748" s="1">
        <f t="shared" si="234"/>
        <v>0</v>
      </c>
      <c r="T748" s="1">
        <f t="shared" si="235"/>
        <v>0</v>
      </c>
      <c r="U748" s="42" t="str">
        <f t="shared" si="231"/>
        <v xml:space="preserve"> </v>
      </c>
    </row>
    <row r="749" spans="1:21" ht="15.75" x14ac:dyDescent="0.25">
      <c r="A749" s="3">
        <v>746</v>
      </c>
      <c r="B749" s="4" t="str">
        <f t="shared" si="217"/>
        <v xml:space="preserve"> </v>
      </c>
      <c r="C749" s="1">
        <f t="shared" si="218"/>
        <v>746</v>
      </c>
      <c r="D749" t="str">
        <f t="shared" si="219"/>
        <v>DAL SANTO ALESSANDRO</v>
      </c>
      <c r="E749" s="1" t="str">
        <f t="shared" si="220"/>
        <v>Z00978</v>
      </c>
      <c r="F749" s="1">
        <f t="shared" si="224"/>
        <v>0</v>
      </c>
      <c r="G749" s="1" t="str">
        <f t="shared" si="232"/>
        <v xml:space="preserve"> </v>
      </c>
      <c r="H749" s="42" t="str">
        <f t="shared" si="225"/>
        <v>DAL SANTO ALESSANDRO</v>
      </c>
      <c r="I749" s="1" t="str">
        <f t="shared" si="221"/>
        <v>VEN</v>
      </c>
      <c r="J749" s="1">
        <f t="shared" si="222"/>
        <v>85</v>
      </c>
      <c r="K749" s="1" t="str">
        <f t="shared" si="223"/>
        <v>JUNIOR</v>
      </c>
      <c r="L749" s="7"/>
      <c r="M749">
        <f t="shared" si="226"/>
        <v>0</v>
      </c>
      <c r="N749">
        <f t="shared" si="227"/>
        <v>0</v>
      </c>
      <c r="O749">
        <f t="shared" si="228"/>
        <v>0</v>
      </c>
      <c r="P749" s="1">
        <f t="shared" si="229"/>
        <v>0</v>
      </c>
      <c r="Q749" s="22">
        <f t="shared" si="233"/>
        <v>0</v>
      </c>
      <c r="R749" s="19">
        <f t="shared" si="230"/>
        <v>0</v>
      </c>
      <c r="S749" s="1">
        <f t="shared" si="234"/>
        <v>0</v>
      </c>
      <c r="T749" s="1">
        <f t="shared" si="235"/>
        <v>0</v>
      </c>
      <c r="U749" s="42" t="str">
        <f t="shared" si="231"/>
        <v xml:space="preserve"> </v>
      </c>
    </row>
    <row r="750" spans="1:21" ht="15.75" x14ac:dyDescent="0.25">
      <c r="A750" s="3">
        <v>747</v>
      </c>
      <c r="B750" s="4">
        <f t="shared" si="217"/>
        <v>747</v>
      </c>
      <c r="C750" s="1" t="str">
        <f t="shared" si="218"/>
        <v xml:space="preserve"> </v>
      </c>
      <c r="D750" t="str">
        <f t="shared" si="219"/>
        <v xml:space="preserve"> </v>
      </c>
      <c r="E750" s="1" t="str">
        <f t="shared" si="220"/>
        <v xml:space="preserve"> </v>
      </c>
      <c r="F750" s="1">
        <f t="shared" si="224"/>
        <v>0</v>
      </c>
      <c r="G750" s="1" t="str">
        <f t="shared" si="232"/>
        <v xml:space="preserve"> </v>
      </c>
      <c r="H750" s="42" t="str">
        <f t="shared" si="225"/>
        <v xml:space="preserve"> </v>
      </c>
      <c r="I750" s="1" t="str">
        <f t="shared" si="221"/>
        <v xml:space="preserve"> </v>
      </c>
      <c r="J750" s="1" t="str">
        <f t="shared" si="222"/>
        <v xml:space="preserve"> </v>
      </c>
      <c r="K750" s="1" t="str">
        <f t="shared" si="223"/>
        <v xml:space="preserve"> </v>
      </c>
      <c r="L750" s="7"/>
      <c r="M750">
        <f t="shared" si="226"/>
        <v>0</v>
      </c>
      <c r="N750">
        <f t="shared" si="227"/>
        <v>0</v>
      </c>
      <c r="O750">
        <f t="shared" si="228"/>
        <v>0</v>
      </c>
      <c r="P750" s="1">
        <f t="shared" si="229"/>
        <v>0</v>
      </c>
      <c r="Q750" s="22">
        <f t="shared" si="233"/>
        <v>0</v>
      </c>
      <c r="R750" s="19">
        <f t="shared" si="230"/>
        <v>0</v>
      </c>
      <c r="S750" s="1">
        <f t="shared" si="234"/>
        <v>0</v>
      </c>
      <c r="T750" s="1">
        <f t="shared" si="235"/>
        <v>0</v>
      </c>
      <c r="U750" s="42" t="str">
        <f t="shared" si="231"/>
        <v xml:space="preserve"> </v>
      </c>
    </row>
    <row r="751" spans="1:21" ht="15.75" x14ac:dyDescent="0.25">
      <c r="A751" s="3">
        <v>748</v>
      </c>
      <c r="B751" s="4">
        <f t="shared" si="217"/>
        <v>748</v>
      </c>
      <c r="C751" s="1" t="str">
        <f t="shared" si="218"/>
        <v xml:space="preserve"> </v>
      </c>
      <c r="D751" t="str">
        <f t="shared" si="219"/>
        <v xml:space="preserve"> </v>
      </c>
      <c r="E751" s="1" t="str">
        <f t="shared" si="220"/>
        <v xml:space="preserve"> </v>
      </c>
      <c r="F751" s="1">
        <f t="shared" si="224"/>
        <v>0</v>
      </c>
      <c r="G751" s="1" t="str">
        <f t="shared" si="232"/>
        <v xml:space="preserve"> </v>
      </c>
      <c r="H751" s="42" t="str">
        <f t="shared" si="225"/>
        <v xml:space="preserve"> </v>
      </c>
      <c r="I751" s="1" t="str">
        <f t="shared" si="221"/>
        <v xml:space="preserve"> </v>
      </c>
      <c r="J751" s="1" t="str">
        <f t="shared" si="222"/>
        <v xml:space="preserve"> </v>
      </c>
      <c r="K751" s="1" t="str">
        <f t="shared" si="223"/>
        <v xml:space="preserve"> </v>
      </c>
      <c r="L751" s="7"/>
      <c r="M751">
        <f t="shared" si="226"/>
        <v>0</v>
      </c>
      <c r="N751">
        <f t="shared" si="227"/>
        <v>0</v>
      </c>
      <c r="O751">
        <f t="shared" si="228"/>
        <v>0</v>
      </c>
      <c r="P751" s="1">
        <f t="shared" si="229"/>
        <v>0</v>
      </c>
      <c r="Q751" s="22">
        <f t="shared" si="233"/>
        <v>0</v>
      </c>
      <c r="R751" s="19">
        <f t="shared" si="230"/>
        <v>0</v>
      </c>
      <c r="S751" s="1">
        <f t="shared" si="234"/>
        <v>0</v>
      </c>
      <c r="T751" s="1">
        <f t="shared" si="235"/>
        <v>0</v>
      </c>
      <c r="U751" s="42" t="str">
        <f t="shared" si="231"/>
        <v xml:space="preserve"> </v>
      </c>
    </row>
    <row r="752" spans="1:21" ht="15.75" x14ac:dyDescent="0.25">
      <c r="A752" s="3">
        <v>749</v>
      </c>
      <c r="B752" s="4">
        <f t="shared" si="217"/>
        <v>749</v>
      </c>
      <c r="C752" s="1" t="str">
        <f t="shared" si="218"/>
        <v xml:space="preserve"> </v>
      </c>
      <c r="D752" t="str">
        <f t="shared" si="219"/>
        <v xml:space="preserve"> </v>
      </c>
      <c r="E752" s="1" t="str">
        <f t="shared" si="220"/>
        <v xml:space="preserve"> </v>
      </c>
      <c r="F752" s="1">
        <f t="shared" si="224"/>
        <v>0</v>
      </c>
      <c r="G752" s="1" t="str">
        <f t="shared" si="232"/>
        <v xml:space="preserve"> </v>
      </c>
      <c r="H752" s="42" t="str">
        <f t="shared" si="225"/>
        <v xml:space="preserve"> </v>
      </c>
      <c r="I752" s="1" t="str">
        <f t="shared" si="221"/>
        <v xml:space="preserve"> </v>
      </c>
      <c r="J752" s="1" t="str">
        <f t="shared" si="222"/>
        <v xml:space="preserve"> </v>
      </c>
      <c r="K752" s="1" t="str">
        <f t="shared" si="223"/>
        <v xml:space="preserve"> </v>
      </c>
      <c r="L752" s="7"/>
      <c r="M752">
        <f t="shared" si="226"/>
        <v>0</v>
      </c>
      <c r="N752">
        <f t="shared" si="227"/>
        <v>0</v>
      </c>
      <c r="O752">
        <f t="shared" si="228"/>
        <v>0</v>
      </c>
      <c r="P752" s="1">
        <f t="shared" si="229"/>
        <v>0</v>
      </c>
      <c r="Q752" s="22">
        <f t="shared" si="233"/>
        <v>0</v>
      </c>
      <c r="R752" s="19">
        <f t="shared" si="230"/>
        <v>0</v>
      </c>
      <c r="S752" s="1">
        <f t="shared" si="234"/>
        <v>0</v>
      </c>
      <c r="T752" s="1">
        <f t="shared" si="235"/>
        <v>0</v>
      </c>
      <c r="U752" s="42" t="str">
        <f t="shared" si="231"/>
        <v xml:space="preserve"> </v>
      </c>
    </row>
    <row r="753" spans="1:21" ht="15.75" x14ac:dyDescent="0.25">
      <c r="A753" s="3">
        <v>750</v>
      </c>
      <c r="B753" s="4">
        <f t="shared" si="217"/>
        <v>750</v>
      </c>
      <c r="C753" s="1" t="str">
        <f t="shared" si="218"/>
        <v xml:space="preserve"> </v>
      </c>
      <c r="D753" t="str">
        <f t="shared" si="219"/>
        <v xml:space="preserve"> </v>
      </c>
      <c r="E753" s="1" t="str">
        <f t="shared" si="220"/>
        <v xml:space="preserve"> </v>
      </c>
      <c r="F753" s="1">
        <f t="shared" si="224"/>
        <v>0</v>
      </c>
      <c r="G753" s="1" t="str">
        <f t="shared" si="232"/>
        <v xml:space="preserve"> </v>
      </c>
      <c r="H753" s="42" t="str">
        <f t="shared" si="225"/>
        <v xml:space="preserve"> </v>
      </c>
      <c r="I753" s="1" t="str">
        <f t="shared" si="221"/>
        <v xml:space="preserve"> </v>
      </c>
      <c r="J753" s="1" t="str">
        <f t="shared" si="222"/>
        <v xml:space="preserve"> </v>
      </c>
      <c r="K753" s="1" t="str">
        <f t="shared" si="223"/>
        <v xml:space="preserve"> </v>
      </c>
      <c r="L753" s="7"/>
      <c r="M753">
        <f t="shared" si="226"/>
        <v>0</v>
      </c>
      <c r="N753">
        <f t="shared" si="227"/>
        <v>0</v>
      </c>
      <c r="O753">
        <f t="shared" si="228"/>
        <v>0</v>
      </c>
      <c r="P753" s="1">
        <f t="shared" si="229"/>
        <v>0</v>
      </c>
      <c r="Q753" s="22">
        <f t="shared" si="233"/>
        <v>0</v>
      </c>
      <c r="R753" s="19">
        <f t="shared" si="230"/>
        <v>0</v>
      </c>
      <c r="S753" s="1">
        <f t="shared" si="234"/>
        <v>0</v>
      </c>
      <c r="T753" s="1">
        <f t="shared" si="235"/>
        <v>0</v>
      </c>
      <c r="U753" s="42" t="str">
        <f t="shared" si="231"/>
        <v xml:space="preserve"> </v>
      </c>
    </row>
    <row r="754" spans="1:21" ht="15.75" x14ac:dyDescent="0.25">
      <c r="A754" s="3">
        <v>751</v>
      </c>
      <c r="B754" s="4">
        <f t="shared" si="217"/>
        <v>751</v>
      </c>
      <c r="C754" s="1" t="str">
        <f t="shared" si="218"/>
        <v xml:space="preserve"> </v>
      </c>
      <c r="D754" t="str">
        <f t="shared" si="219"/>
        <v xml:space="preserve"> </v>
      </c>
      <c r="E754" s="1" t="str">
        <f t="shared" si="220"/>
        <v xml:space="preserve"> </v>
      </c>
      <c r="F754" s="1">
        <f t="shared" si="224"/>
        <v>0</v>
      </c>
      <c r="G754" s="1" t="str">
        <f t="shared" si="232"/>
        <v xml:space="preserve"> </v>
      </c>
      <c r="H754" s="42" t="str">
        <f t="shared" si="225"/>
        <v xml:space="preserve"> </v>
      </c>
      <c r="I754" s="1" t="str">
        <f t="shared" si="221"/>
        <v xml:space="preserve"> </v>
      </c>
      <c r="J754" s="1" t="str">
        <f t="shared" si="222"/>
        <v xml:space="preserve"> </v>
      </c>
      <c r="K754" s="1" t="str">
        <f t="shared" si="223"/>
        <v xml:space="preserve"> </v>
      </c>
      <c r="L754" s="7"/>
      <c r="M754">
        <f t="shared" si="226"/>
        <v>0</v>
      </c>
      <c r="N754">
        <f t="shared" si="227"/>
        <v>0</v>
      </c>
      <c r="O754">
        <f t="shared" si="228"/>
        <v>0</v>
      </c>
      <c r="P754" s="1">
        <f t="shared" si="229"/>
        <v>0</v>
      </c>
      <c r="Q754" s="22">
        <f t="shared" si="233"/>
        <v>0</v>
      </c>
      <c r="R754" s="19">
        <f t="shared" si="230"/>
        <v>0</v>
      </c>
      <c r="S754" s="1">
        <f t="shared" si="234"/>
        <v>0</v>
      </c>
      <c r="T754" s="1">
        <f t="shared" si="235"/>
        <v>0</v>
      </c>
      <c r="U754" s="42" t="str">
        <f t="shared" si="231"/>
        <v xml:space="preserve"> </v>
      </c>
    </row>
    <row r="755" spans="1:21" ht="15.75" x14ac:dyDescent="0.25">
      <c r="A755" s="3">
        <v>752</v>
      </c>
      <c r="B755" s="4">
        <f t="shared" si="217"/>
        <v>752</v>
      </c>
      <c r="C755" s="1" t="str">
        <f t="shared" si="218"/>
        <v xml:space="preserve"> </v>
      </c>
      <c r="D755" t="str">
        <f t="shared" si="219"/>
        <v xml:space="preserve"> </v>
      </c>
      <c r="E755" s="1" t="str">
        <f t="shared" si="220"/>
        <v xml:space="preserve"> </v>
      </c>
      <c r="F755" s="1">
        <f t="shared" si="224"/>
        <v>0</v>
      </c>
      <c r="G755" s="1" t="str">
        <f t="shared" si="232"/>
        <v xml:space="preserve"> </v>
      </c>
      <c r="H755" s="42" t="str">
        <f t="shared" si="225"/>
        <v xml:space="preserve"> </v>
      </c>
      <c r="I755" s="1" t="str">
        <f t="shared" si="221"/>
        <v xml:space="preserve"> </v>
      </c>
      <c r="J755" s="1" t="str">
        <f t="shared" si="222"/>
        <v xml:space="preserve"> </v>
      </c>
      <c r="K755" s="1" t="str">
        <f t="shared" si="223"/>
        <v xml:space="preserve"> </v>
      </c>
      <c r="L755" s="7"/>
      <c r="M755">
        <f t="shared" si="226"/>
        <v>0</v>
      </c>
      <c r="N755">
        <f t="shared" si="227"/>
        <v>0</v>
      </c>
      <c r="O755">
        <f t="shared" si="228"/>
        <v>0</v>
      </c>
      <c r="P755" s="1">
        <f t="shared" si="229"/>
        <v>0</v>
      </c>
      <c r="Q755" s="22">
        <f t="shared" si="233"/>
        <v>0</v>
      </c>
      <c r="R755" s="19">
        <f t="shared" si="230"/>
        <v>0</v>
      </c>
      <c r="S755" s="1">
        <f t="shared" si="234"/>
        <v>0</v>
      </c>
      <c r="T755" s="1">
        <f t="shared" si="235"/>
        <v>0</v>
      </c>
      <c r="U755" s="42" t="str">
        <f t="shared" si="231"/>
        <v xml:space="preserve"> </v>
      </c>
    </row>
    <row r="756" spans="1:21" ht="15.75" x14ac:dyDescent="0.25">
      <c r="A756" s="3">
        <v>753</v>
      </c>
      <c r="B756" s="4">
        <f t="shared" si="217"/>
        <v>753</v>
      </c>
      <c r="C756" s="1" t="str">
        <f t="shared" si="218"/>
        <v xml:space="preserve"> </v>
      </c>
      <c r="D756" t="str">
        <f t="shared" si="219"/>
        <v xml:space="preserve"> </v>
      </c>
      <c r="E756" s="1" t="str">
        <f t="shared" si="220"/>
        <v xml:space="preserve"> </v>
      </c>
      <c r="F756" s="1">
        <f t="shared" si="224"/>
        <v>0</v>
      </c>
      <c r="G756" s="1" t="str">
        <f t="shared" si="232"/>
        <v xml:space="preserve"> </v>
      </c>
      <c r="H756" s="42" t="str">
        <f t="shared" si="225"/>
        <v xml:space="preserve"> </v>
      </c>
      <c r="I756" s="1" t="str">
        <f t="shared" si="221"/>
        <v xml:space="preserve"> </v>
      </c>
      <c r="J756" s="1" t="str">
        <f t="shared" si="222"/>
        <v xml:space="preserve"> </v>
      </c>
      <c r="K756" s="1" t="str">
        <f t="shared" si="223"/>
        <v xml:space="preserve"> </v>
      </c>
      <c r="L756" s="7"/>
      <c r="M756">
        <f t="shared" si="226"/>
        <v>0</v>
      </c>
      <c r="N756">
        <f t="shared" si="227"/>
        <v>0</v>
      </c>
      <c r="O756">
        <f t="shared" si="228"/>
        <v>0</v>
      </c>
      <c r="P756" s="1">
        <f t="shared" si="229"/>
        <v>0</v>
      </c>
      <c r="Q756" s="22">
        <f t="shared" si="233"/>
        <v>0</v>
      </c>
      <c r="R756" s="19">
        <f t="shared" si="230"/>
        <v>0</v>
      </c>
      <c r="S756" s="1">
        <f t="shared" si="234"/>
        <v>0</v>
      </c>
      <c r="T756" s="1">
        <f t="shared" si="235"/>
        <v>0</v>
      </c>
      <c r="U756" s="42" t="str">
        <f t="shared" si="231"/>
        <v xml:space="preserve"> </v>
      </c>
    </row>
    <row r="757" spans="1:21" ht="15.75" x14ac:dyDescent="0.25">
      <c r="A757" s="3">
        <v>754</v>
      </c>
      <c r="B757" s="4">
        <f t="shared" si="217"/>
        <v>754</v>
      </c>
      <c r="C757" s="1" t="str">
        <f t="shared" si="218"/>
        <v xml:space="preserve"> </v>
      </c>
      <c r="D757" t="str">
        <f t="shared" si="219"/>
        <v xml:space="preserve"> </v>
      </c>
      <c r="E757" s="1" t="str">
        <f t="shared" si="220"/>
        <v xml:space="preserve"> </v>
      </c>
      <c r="F757" s="1">
        <f t="shared" si="224"/>
        <v>0</v>
      </c>
      <c r="G757" s="1" t="str">
        <f t="shared" si="232"/>
        <v xml:space="preserve"> </v>
      </c>
      <c r="H757" s="42" t="str">
        <f t="shared" si="225"/>
        <v xml:space="preserve"> </v>
      </c>
      <c r="I757" s="1" t="str">
        <f t="shared" si="221"/>
        <v xml:space="preserve"> </v>
      </c>
      <c r="J757" s="1" t="str">
        <f t="shared" si="222"/>
        <v xml:space="preserve"> </v>
      </c>
      <c r="K757" s="1" t="str">
        <f t="shared" si="223"/>
        <v xml:space="preserve"> </v>
      </c>
      <c r="L757" s="7"/>
      <c r="M757">
        <f t="shared" si="226"/>
        <v>0</v>
      </c>
      <c r="N757">
        <f t="shared" si="227"/>
        <v>0</v>
      </c>
      <c r="O757">
        <f t="shared" si="228"/>
        <v>0</v>
      </c>
      <c r="P757" s="1">
        <f t="shared" si="229"/>
        <v>0</v>
      </c>
      <c r="Q757" s="22">
        <f t="shared" si="233"/>
        <v>0</v>
      </c>
      <c r="R757" s="19">
        <f t="shared" si="230"/>
        <v>0</v>
      </c>
      <c r="S757" s="1">
        <f t="shared" si="234"/>
        <v>0</v>
      </c>
      <c r="T757" s="1">
        <f t="shared" si="235"/>
        <v>0</v>
      </c>
      <c r="U757" s="42" t="str">
        <f t="shared" si="231"/>
        <v xml:space="preserve"> </v>
      </c>
    </row>
    <row r="758" spans="1:21" ht="15.75" x14ac:dyDescent="0.25">
      <c r="A758" s="3">
        <v>755</v>
      </c>
      <c r="B758" s="4">
        <f t="shared" si="217"/>
        <v>755</v>
      </c>
      <c r="C758" s="1" t="str">
        <f t="shared" si="218"/>
        <v xml:space="preserve"> </v>
      </c>
      <c r="D758" t="str">
        <f t="shared" si="219"/>
        <v xml:space="preserve"> </v>
      </c>
      <c r="E758" s="1" t="str">
        <f t="shared" si="220"/>
        <v xml:space="preserve"> </v>
      </c>
      <c r="F758" s="1">
        <f t="shared" si="224"/>
        <v>0</v>
      </c>
      <c r="G758" s="1" t="str">
        <f t="shared" si="232"/>
        <v xml:space="preserve"> </v>
      </c>
      <c r="H758" s="42" t="str">
        <f t="shared" si="225"/>
        <v xml:space="preserve"> </v>
      </c>
      <c r="I758" s="1" t="str">
        <f t="shared" si="221"/>
        <v xml:space="preserve"> </v>
      </c>
      <c r="J758" s="1" t="str">
        <f t="shared" si="222"/>
        <v xml:space="preserve"> </v>
      </c>
      <c r="K758" s="1" t="str">
        <f t="shared" si="223"/>
        <v xml:space="preserve"> </v>
      </c>
      <c r="L758" s="7"/>
      <c r="M758">
        <f t="shared" si="226"/>
        <v>0</v>
      </c>
      <c r="N758">
        <f t="shared" si="227"/>
        <v>0</v>
      </c>
      <c r="O758">
        <f t="shared" si="228"/>
        <v>0</v>
      </c>
      <c r="P758" s="1">
        <f t="shared" si="229"/>
        <v>0</v>
      </c>
      <c r="Q758" s="22">
        <f t="shared" si="233"/>
        <v>0</v>
      </c>
      <c r="R758" s="19">
        <f t="shared" si="230"/>
        <v>0</v>
      </c>
      <c r="S758" s="1">
        <f t="shared" si="234"/>
        <v>0</v>
      </c>
      <c r="T758" s="1">
        <f t="shared" si="235"/>
        <v>0</v>
      </c>
      <c r="U758" s="42" t="str">
        <f t="shared" si="231"/>
        <v xml:space="preserve"> </v>
      </c>
    </row>
    <row r="759" spans="1:21" ht="15.75" x14ac:dyDescent="0.25">
      <c r="A759" s="3">
        <v>756</v>
      </c>
      <c r="B759" s="4">
        <f t="shared" si="217"/>
        <v>756</v>
      </c>
      <c r="C759" s="1" t="str">
        <f t="shared" si="218"/>
        <v xml:space="preserve"> </v>
      </c>
      <c r="D759" t="str">
        <f t="shared" si="219"/>
        <v xml:space="preserve"> </v>
      </c>
      <c r="E759" s="1" t="str">
        <f t="shared" si="220"/>
        <v xml:space="preserve"> </v>
      </c>
      <c r="F759" s="1">
        <f t="shared" si="224"/>
        <v>0</v>
      </c>
      <c r="G759" s="1" t="str">
        <f t="shared" si="232"/>
        <v xml:space="preserve"> </v>
      </c>
      <c r="H759" s="42" t="str">
        <f t="shared" si="225"/>
        <v xml:space="preserve"> </v>
      </c>
      <c r="I759" s="1" t="str">
        <f t="shared" si="221"/>
        <v xml:space="preserve"> </v>
      </c>
      <c r="J759" s="1" t="str">
        <f t="shared" si="222"/>
        <v xml:space="preserve"> </v>
      </c>
      <c r="K759" s="1" t="str">
        <f t="shared" si="223"/>
        <v xml:space="preserve"> </v>
      </c>
      <c r="L759" s="7"/>
      <c r="M759">
        <f t="shared" si="226"/>
        <v>0</v>
      </c>
      <c r="N759">
        <f t="shared" si="227"/>
        <v>0</v>
      </c>
      <c r="O759">
        <f t="shared" si="228"/>
        <v>0</v>
      </c>
      <c r="P759" s="1">
        <f t="shared" si="229"/>
        <v>0</v>
      </c>
      <c r="Q759" s="22">
        <f t="shared" si="233"/>
        <v>0</v>
      </c>
      <c r="R759" s="19">
        <f t="shared" si="230"/>
        <v>0</v>
      </c>
      <c r="S759" s="1">
        <f t="shared" si="234"/>
        <v>0</v>
      </c>
      <c r="T759" s="1">
        <f t="shared" si="235"/>
        <v>0</v>
      </c>
      <c r="U759" s="42" t="str">
        <f t="shared" si="231"/>
        <v xml:space="preserve"> </v>
      </c>
    </row>
    <row r="760" spans="1:21" ht="15.75" x14ac:dyDescent="0.25">
      <c r="A760" s="3">
        <v>757</v>
      </c>
      <c r="B760" s="4">
        <f t="shared" si="217"/>
        <v>757</v>
      </c>
      <c r="C760" s="1" t="str">
        <f t="shared" si="218"/>
        <v xml:space="preserve"> </v>
      </c>
      <c r="D760" t="str">
        <f t="shared" si="219"/>
        <v xml:space="preserve"> </v>
      </c>
      <c r="E760" s="1" t="str">
        <f t="shared" si="220"/>
        <v xml:space="preserve"> </v>
      </c>
      <c r="F760" s="1">
        <f t="shared" si="224"/>
        <v>0</v>
      </c>
      <c r="G760" s="1" t="str">
        <f t="shared" si="232"/>
        <v xml:space="preserve"> </v>
      </c>
      <c r="H760" s="42" t="str">
        <f t="shared" si="225"/>
        <v xml:space="preserve"> </v>
      </c>
      <c r="I760" s="1" t="str">
        <f t="shared" si="221"/>
        <v xml:space="preserve"> </v>
      </c>
      <c r="J760" s="1" t="str">
        <f t="shared" si="222"/>
        <v xml:space="preserve"> </v>
      </c>
      <c r="K760" s="1" t="str">
        <f t="shared" si="223"/>
        <v xml:space="preserve"> </v>
      </c>
      <c r="L760" s="7"/>
      <c r="M760">
        <f t="shared" si="226"/>
        <v>0</v>
      </c>
      <c r="N760">
        <f t="shared" si="227"/>
        <v>0</v>
      </c>
      <c r="O760">
        <f t="shared" si="228"/>
        <v>0</v>
      </c>
      <c r="P760" s="1">
        <f t="shared" si="229"/>
        <v>0</v>
      </c>
      <c r="Q760" s="22">
        <f t="shared" si="233"/>
        <v>0</v>
      </c>
      <c r="R760" s="19">
        <f t="shared" si="230"/>
        <v>0</v>
      </c>
      <c r="S760" s="1">
        <f t="shared" si="234"/>
        <v>0</v>
      </c>
      <c r="T760" s="1">
        <f t="shared" si="235"/>
        <v>0</v>
      </c>
      <c r="U760" s="42" t="str">
        <f t="shared" si="231"/>
        <v xml:space="preserve"> </v>
      </c>
    </row>
    <row r="761" spans="1:21" ht="15.75" x14ac:dyDescent="0.25">
      <c r="A761" s="3">
        <v>758</v>
      </c>
      <c r="B761" s="4">
        <f t="shared" si="217"/>
        <v>758</v>
      </c>
      <c r="C761" s="1" t="str">
        <f t="shared" si="218"/>
        <v xml:space="preserve"> </v>
      </c>
      <c r="D761" t="str">
        <f t="shared" si="219"/>
        <v xml:space="preserve"> </v>
      </c>
      <c r="E761" s="1" t="str">
        <f t="shared" si="220"/>
        <v xml:space="preserve"> </v>
      </c>
      <c r="F761" s="1">
        <f t="shared" si="224"/>
        <v>0</v>
      </c>
      <c r="G761" s="1" t="str">
        <f t="shared" si="232"/>
        <v xml:space="preserve"> </v>
      </c>
      <c r="H761" s="42" t="str">
        <f t="shared" si="225"/>
        <v xml:space="preserve"> </v>
      </c>
      <c r="I761" s="1" t="str">
        <f t="shared" si="221"/>
        <v xml:space="preserve"> </v>
      </c>
      <c r="J761" s="1" t="str">
        <f t="shared" si="222"/>
        <v xml:space="preserve"> </v>
      </c>
      <c r="K761" s="1" t="str">
        <f t="shared" si="223"/>
        <v xml:space="preserve"> </v>
      </c>
      <c r="L761" s="7"/>
      <c r="M761">
        <f t="shared" si="226"/>
        <v>0</v>
      </c>
      <c r="N761">
        <f t="shared" si="227"/>
        <v>0</v>
      </c>
      <c r="O761">
        <f t="shared" si="228"/>
        <v>0</v>
      </c>
      <c r="P761" s="1">
        <f t="shared" si="229"/>
        <v>0</v>
      </c>
      <c r="Q761" s="22">
        <f t="shared" si="233"/>
        <v>0</v>
      </c>
      <c r="R761" s="19">
        <f t="shared" si="230"/>
        <v>0</v>
      </c>
      <c r="S761" s="1">
        <f t="shared" si="234"/>
        <v>0</v>
      </c>
      <c r="T761" s="1">
        <f t="shared" si="235"/>
        <v>0</v>
      </c>
      <c r="U761" s="42" t="str">
        <f t="shared" si="231"/>
        <v xml:space="preserve"> </v>
      </c>
    </row>
    <row r="762" spans="1:21" ht="15.75" x14ac:dyDescent="0.25">
      <c r="A762" s="3">
        <v>759</v>
      </c>
      <c r="B762" s="4">
        <f t="shared" si="217"/>
        <v>759</v>
      </c>
      <c r="C762" s="1" t="str">
        <f t="shared" si="218"/>
        <v xml:space="preserve"> </v>
      </c>
      <c r="D762" t="str">
        <f t="shared" si="219"/>
        <v xml:space="preserve"> </v>
      </c>
      <c r="E762" s="1" t="str">
        <f t="shared" si="220"/>
        <v xml:space="preserve"> </v>
      </c>
      <c r="F762" s="1">
        <f t="shared" si="224"/>
        <v>0</v>
      </c>
      <c r="G762" s="1" t="str">
        <f t="shared" si="232"/>
        <v xml:space="preserve"> </v>
      </c>
      <c r="H762" s="42" t="str">
        <f t="shared" si="225"/>
        <v xml:space="preserve"> </v>
      </c>
      <c r="I762" s="1" t="str">
        <f t="shared" si="221"/>
        <v xml:space="preserve"> </v>
      </c>
      <c r="J762" s="1" t="str">
        <f t="shared" si="222"/>
        <v xml:space="preserve"> </v>
      </c>
      <c r="K762" s="1" t="str">
        <f t="shared" si="223"/>
        <v xml:space="preserve"> </v>
      </c>
      <c r="L762" s="7"/>
      <c r="M762">
        <f t="shared" si="226"/>
        <v>0</v>
      </c>
      <c r="N762">
        <f t="shared" si="227"/>
        <v>0</v>
      </c>
      <c r="O762">
        <f t="shared" si="228"/>
        <v>0</v>
      </c>
      <c r="P762" s="1">
        <f t="shared" si="229"/>
        <v>0</v>
      </c>
      <c r="Q762" s="22">
        <f t="shared" si="233"/>
        <v>0</v>
      </c>
      <c r="R762" s="19">
        <f t="shared" si="230"/>
        <v>0</v>
      </c>
      <c r="S762" s="1">
        <f t="shared" si="234"/>
        <v>0</v>
      </c>
      <c r="T762" s="1">
        <f t="shared" si="235"/>
        <v>0</v>
      </c>
      <c r="U762" s="42" t="str">
        <f t="shared" si="231"/>
        <v xml:space="preserve"> </v>
      </c>
    </row>
    <row r="763" spans="1:21" ht="15.75" x14ac:dyDescent="0.25">
      <c r="A763" s="3">
        <v>760</v>
      </c>
      <c r="B763" s="4">
        <f t="shared" si="217"/>
        <v>760</v>
      </c>
      <c r="C763" s="1" t="str">
        <f t="shared" si="218"/>
        <v xml:space="preserve"> </v>
      </c>
      <c r="D763" t="str">
        <f t="shared" si="219"/>
        <v xml:space="preserve"> </v>
      </c>
      <c r="E763" s="1" t="str">
        <f t="shared" si="220"/>
        <v xml:space="preserve"> </v>
      </c>
      <c r="F763" s="1">
        <f t="shared" si="224"/>
        <v>0</v>
      </c>
      <c r="G763" s="1" t="str">
        <f t="shared" si="232"/>
        <v xml:space="preserve"> </v>
      </c>
      <c r="H763" s="42" t="str">
        <f t="shared" si="225"/>
        <v xml:space="preserve"> </v>
      </c>
      <c r="I763" s="1" t="str">
        <f t="shared" si="221"/>
        <v xml:space="preserve"> </v>
      </c>
      <c r="J763" s="1" t="str">
        <f t="shared" si="222"/>
        <v xml:space="preserve"> </v>
      </c>
      <c r="K763" s="1" t="str">
        <f t="shared" si="223"/>
        <v xml:space="preserve"> </v>
      </c>
      <c r="L763" s="7"/>
      <c r="M763">
        <f t="shared" si="226"/>
        <v>0</v>
      </c>
      <c r="N763">
        <f t="shared" si="227"/>
        <v>0</v>
      </c>
      <c r="O763">
        <f t="shared" si="228"/>
        <v>0</v>
      </c>
      <c r="P763" s="1">
        <f t="shared" si="229"/>
        <v>0</v>
      </c>
      <c r="Q763" s="22">
        <f t="shared" si="233"/>
        <v>0</v>
      </c>
      <c r="R763" s="19">
        <f t="shared" si="230"/>
        <v>0</v>
      </c>
      <c r="S763" s="1">
        <f t="shared" si="234"/>
        <v>0</v>
      </c>
      <c r="T763" s="1">
        <f t="shared" si="235"/>
        <v>0</v>
      </c>
      <c r="U763" s="42" t="str">
        <f t="shared" si="231"/>
        <v xml:space="preserve"> </v>
      </c>
    </row>
    <row r="764" spans="1:21" ht="15.75" x14ac:dyDescent="0.25">
      <c r="A764" s="3">
        <v>761</v>
      </c>
      <c r="B764" s="4">
        <f t="shared" si="217"/>
        <v>761</v>
      </c>
      <c r="C764" s="1" t="str">
        <f t="shared" si="218"/>
        <v xml:space="preserve"> </v>
      </c>
      <c r="D764" t="str">
        <f t="shared" si="219"/>
        <v xml:space="preserve"> </v>
      </c>
      <c r="E764" s="1" t="str">
        <f t="shared" si="220"/>
        <v xml:space="preserve"> </v>
      </c>
      <c r="F764" s="1">
        <f t="shared" si="224"/>
        <v>0</v>
      </c>
      <c r="G764" s="1" t="str">
        <f t="shared" si="232"/>
        <v xml:space="preserve"> </v>
      </c>
      <c r="H764" s="42" t="str">
        <f t="shared" si="225"/>
        <v xml:space="preserve"> </v>
      </c>
      <c r="I764" s="1" t="str">
        <f t="shared" si="221"/>
        <v xml:space="preserve"> </v>
      </c>
      <c r="J764" s="1" t="str">
        <f t="shared" si="222"/>
        <v xml:space="preserve"> </v>
      </c>
      <c r="K764" s="1" t="str">
        <f t="shared" si="223"/>
        <v xml:space="preserve"> </v>
      </c>
      <c r="L764" s="7"/>
      <c r="M764">
        <f t="shared" si="226"/>
        <v>0</v>
      </c>
      <c r="N764">
        <f t="shared" si="227"/>
        <v>0</v>
      </c>
      <c r="O764">
        <f t="shared" si="228"/>
        <v>0</v>
      </c>
      <c r="P764" s="1">
        <f t="shared" si="229"/>
        <v>0</v>
      </c>
      <c r="Q764" s="22">
        <f t="shared" si="233"/>
        <v>0</v>
      </c>
      <c r="R764" s="19">
        <f t="shared" si="230"/>
        <v>0</v>
      </c>
      <c r="S764" s="1">
        <f t="shared" si="234"/>
        <v>0</v>
      </c>
      <c r="T764" s="1">
        <f t="shared" si="235"/>
        <v>0</v>
      </c>
      <c r="U764" s="42" t="str">
        <f t="shared" si="231"/>
        <v xml:space="preserve"> </v>
      </c>
    </row>
    <row r="765" spans="1:21" ht="15.75" x14ac:dyDescent="0.25">
      <c r="A765" s="3">
        <v>762</v>
      </c>
      <c r="B765" s="4">
        <f t="shared" si="217"/>
        <v>762</v>
      </c>
      <c r="C765" s="1" t="str">
        <f t="shared" si="218"/>
        <v xml:space="preserve"> </v>
      </c>
      <c r="D765" t="str">
        <f t="shared" si="219"/>
        <v xml:space="preserve"> </v>
      </c>
      <c r="E765" s="1" t="str">
        <f t="shared" si="220"/>
        <v xml:space="preserve"> </v>
      </c>
      <c r="F765" s="1">
        <f t="shared" si="224"/>
        <v>0</v>
      </c>
      <c r="G765" s="1" t="str">
        <f t="shared" si="232"/>
        <v xml:space="preserve"> </v>
      </c>
      <c r="H765" s="42" t="str">
        <f t="shared" si="225"/>
        <v xml:space="preserve"> </v>
      </c>
      <c r="I765" s="1" t="str">
        <f t="shared" si="221"/>
        <v xml:space="preserve"> </v>
      </c>
      <c r="J765" s="1" t="str">
        <f t="shared" si="222"/>
        <v xml:space="preserve"> </v>
      </c>
      <c r="K765" s="1" t="str">
        <f t="shared" si="223"/>
        <v xml:space="preserve"> </v>
      </c>
      <c r="L765" s="7"/>
      <c r="M765">
        <f t="shared" si="226"/>
        <v>0</v>
      </c>
      <c r="N765">
        <f t="shared" si="227"/>
        <v>0</v>
      </c>
      <c r="O765">
        <f t="shared" si="228"/>
        <v>0</v>
      </c>
      <c r="P765" s="1">
        <f t="shared" si="229"/>
        <v>0</v>
      </c>
      <c r="Q765" s="22">
        <f t="shared" si="233"/>
        <v>0</v>
      </c>
      <c r="R765" s="19">
        <f t="shared" si="230"/>
        <v>0</v>
      </c>
      <c r="S765" s="1">
        <f t="shared" si="234"/>
        <v>0</v>
      </c>
      <c r="T765" s="1">
        <f t="shared" si="235"/>
        <v>0</v>
      </c>
      <c r="U765" s="42" t="str">
        <f t="shared" si="231"/>
        <v xml:space="preserve"> </v>
      </c>
    </row>
    <row r="766" spans="1:21" ht="15.75" x14ac:dyDescent="0.25">
      <c r="A766" s="3">
        <v>763</v>
      </c>
      <c r="B766" s="4">
        <f t="shared" si="217"/>
        <v>763</v>
      </c>
      <c r="C766" s="1" t="str">
        <f t="shared" si="218"/>
        <v xml:space="preserve"> </v>
      </c>
      <c r="D766" t="str">
        <f t="shared" si="219"/>
        <v xml:space="preserve"> </v>
      </c>
      <c r="E766" s="1" t="str">
        <f t="shared" si="220"/>
        <v xml:space="preserve"> </v>
      </c>
      <c r="F766" s="1">
        <f t="shared" si="224"/>
        <v>0</v>
      </c>
      <c r="G766" s="1" t="str">
        <f t="shared" si="232"/>
        <v xml:space="preserve"> </v>
      </c>
      <c r="H766" s="42" t="str">
        <f t="shared" si="225"/>
        <v xml:space="preserve"> </v>
      </c>
      <c r="I766" s="1" t="str">
        <f t="shared" si="221"/>
        <v xml:space="preserve"> </v>
      </c>
      <c r="J766" s="1" t="str">
        <f t="shared" si="222"/>
        <v xml:space="preserve"> </v>
      </c>
      <c r="K766" s="1" t="str">
        <f t="shared" si="223"/>
        <v xml:space="preserve"> </v>
      </c>
      <c r="L766" s="7"/>
      <c r="M766">
        <f t="shared" si="226"/>
        <v>0</v>
      </c>
      <c r="N766">
        <f t="shared" si="227"/>
        <v>0</v>
      </c>
      <c r="O766">
        <f t="shared" si="228"/>
        <v>0</v>
      </c>
      <c r="P766" s="1">
        <f t="shared" si="229"/>
        <v>0</v>
      </c>
      <c r="Q766" s="22">
        <f t="shared" si="233"/>
        <v>0</v>
      </c>
      <c r="R766" s="19">
        <f t="shared" si="230"/>
        <v>0</v>
      </c>
      <c r="S766" s="1">
        <f t="shared" si="234"/>
        <v>0</v>
      </c>
      <c r="T766" s="1">
        <f t="shared" si="235"/>
        <v>0</v>
      </c>
      <c r="U766" s="42" t="str">
        <f t="shared" si="231"/>
        <v xml:space="preserve"> </v>
      </c>
    </row>
    <row r="767" spans="1:21" ht="15.75" x14ac:dyDescent="0.25">
      <c r="A767" s="3">
        <v>764</v>
      </c>
      <c r="B767" s="4">
        <f t="shared" si="217"/>
        <v>764</v>
      </c>
      <c r="C767" s="1" t="str">
        <f t="shared" si="218"/>
        <v xml:space="preserve"> </v>
      </c>
      <c r="D767" t="str">
        <f t="shared" si="219"/>
        <v xml:space="preserve"> </v>
      </c>
      <c r="E767" s="1" t="str">
        <f t="shared" si="220"/>
        <v xml:space="preserve"> </v>
      </c>
      <c r="F767" s="1">
        <f t="shared" si="224"/>
        <v>0</v>
      </c>
      <c r="G767" s="1" t="str">
        <f t="shared" si="232"/>
        <v xml:space="preserve"> </v>
      </c>
      <c r="H767" s="42" t="str">
        <f t="shared" si="225"/>
        <v xml:space="preserve"> </v>
      </c>
      <c r="I767" s="1" t="str">
        <f t="shared" si="221"/>
        <v xml:space="preserve"> </v>
      </c>
      <c r="J767" s="1" t="str">
        <f t="shared" si="222"/>
        <v xml:space="preserve"> </v>
      </c>
      <c r="K767" s="1" t="str">
        <f t="shared" si="223"/>
        <v xml:space="preserve"> </v>
      </c>
      <c r="L767" s="7"/>
      <c r="M767">
        <f t="shared" si="226"/>
        <v>0</v>
      </c>
      <c r="N767">
        <f t="shared" si="227"/>
        <v>0</v>
      </c>
      <c r="O767">
        <f t="shared" si="228"/>
        <v>0</v>
      </c>
      <c r="P767" s="1">
        <f t="shared" si="229"/>
        <v>0</v>
      </c>
      <c r="Q767" s="22">
        <f t="shared" si="233"/>
        <v>0</v>
      </c>
      <c r="R767" s="19">
        <f t="shared" si="230"/>
        <v>0</v>
      </c>
      <c r="S767" s="1">
        <f t="shared" si="234"/>
        <v>0</v>
      </c>
      <c r="T767" s="1">
        <f t="shared" si="235"/>
        <v>0</v>
      </c>
      <c r="U767" s="42" t="str">
        <f t="shared" si="231"/>
        <v xml:space="preserve"> </v>
      </c>
    </row>
    <row r="768" spans="1:21" ht="15.75" x14ac:dyDescent="0.25">
      <c r="A768" s="3">
        <v>765</v>
      </c>
      <c r="B768" s="4">
        <f t="shared" si="217"/>
        <v>765</v>
      </c>
      <c r="C768" s="1" t="str">
        <f t="shared" si="218"/>
        <v xml:space="preserve"> </v>
      </c>
      <c r="D768" t="str">
        <f t="shared" si="219"/>
        <v xml:space="preserve"> </v>
      </c>
      <c r="E768" s="1" t="str">
        <f t="shared" si="220"/>
        <v xml:space="preserve"> </v>
      </c>
      <c r="F768" s="1">
        <f t="shared" si="224"/>
        <v>0</v>
      </c>
      <c r="G768" s="1" t="str">
        <f t="shared" si="232"/>
        <v xml:space="preserve"> </v>
      </c>
      <c r="H768" s="42" t="str">
        <f t="shared" si="225"/>
        <v xml:space="preserve"> </v>
      </c>
      <c r="I768" s="1" t="str">
        <f t="shared" si="221"/>
        <v xml:space="preserve"> </v>
      </c>
      <c r="J768" s="1" t="str">
        <f t="shared" si="222"/>
        <v xml:space="preserve"> </v>
      </c>
      <c r="K768" s="1" t="str">
        <f t="shared" si="223"/>
        <v xml:space="preserve"> </v>
      </c>
      <c r="L768" s="7"/>
      <c r="M768">
        <f t="shared" si="226"/>
        <v>0</v>
      </c>
      <c r="N768">
        <f t="shared" si="227"/>
        <v>0</v>
      </c>
      <c r="O768">
        <f t="shared" si="228"/>
        <v>0</v>
      </c>
      <c r="P768" s="1">
        <f t="shared" si="229"/>
        <v>0</v>
      </c>
      <c r="Q768" s="22">
        <f t="shared" si="233"/>
        <v>0</v>
      </c>
      <c r="R768" s="19">
        <f t="shared" si="230"/>
        <v>0</v>
      </c>
      <c r="S768" s="1">
        <f t="shared" si="234"/>
        <v>0</v>
      </c>
      <c r="T768" s="1">
        <f t="shared" si="235"/>
        <v>0</v>
      </c>
      <c r="U768" s="42" t="str">
        <f t="shared" si="231"/>
        <v xml:space="preserve"> </v>
      </c>
    </row>
    <row r="769" spans="1:21" ht="15.75" x14ac:dyDescent="0.25">
      <c r="A769" s="3">
        <v>766</v>
      </c>
      <c r="B769" s="4">
        <f t="shared" si="217"/>
        <v>766</v>
      </c>
      <c r="C769" s="1" t="str">
        <f t="shared" si="218"/>
        <v xml:space="preserve"> </v>
      </c>
      <c r="D769" t="str">
        <f t="shared" si="219"/>
        <v xml:space="preserve"> </v>
      </c>
      <c r="E769" s="1" t="str">
        <f t="shared" si="220"/>
        <v xml:space="preserve"> </v>
      </c>
      <c r="F769" s="1">
        <f t="shared" si="224"/>
        <v>0</v>
      </c>
      <c r="G769" s="1" t="str">
        <f t="shared" si="232"/>
        <v xml:space="preserve"> </v>
      </c>
      <c r="H769" s="42" t="str">
        <f t="shared" si="225"/>
        <v xml:space="preserve"> </v>
      </c>
      <c r="I769" s="1" t="str">
        <f t="shared" si="221"/>
        <v xml:space="preserve"> </v>
      </c>
      <c r="J769" s="1" t="str">
        <f t="shared" si="222"/>
        <v xml:space="preserve"> </v>
      </c>
      <c r="K769" s="1" t="str">
        <f t="shared" si="223"/>
        <v xml:space="preserve"> </v>
      </c>
      <c r="L769" s="7"/>
      <c r="M769">
        <f t="shared" si="226"/>
        <v>0</v>
      </c>
      <c r="N769">
        <f t="shared" si="227"/>
        <v>0</v>
      </c>
      <c r="O769">
        <f t="shared" si="228"/>
        <v>0</v>
      </c>
      <c r="P769" s="1">
        <f t="shared" si="229"/>
        <v>0</v>
      </c>
      <c r="Q769" s="22">
        <f t="shared" si="233"/>
        <v>0</v>
      </c>
      <c r="R769" s="19">
        <f t="shared" si="230"/>
        <v>0</v>
      </c>
      <c r="S769" s="1">
        <f t="shared" si="234"/>
        <v>0</v>
      </c>
      <c r="T769" s="1">
        <f t="shared" si="235"/>
        <v>0</v>
      </c>
      <c r="U769" s="42" t="str">
        <f t="shared" si="231"/>
        <v xml:space="preserve"> </v>
      </c>
    </row>
    <row r="770" spans="1:21" ht="15.75" x14ac:dyDescent="0.25">
      <c r="A770" s="3">
        <v>767</v>
      </c>
      <c r="B770" s="4">
        <f t="shared" si="217"/>
        <v>767</v>
      </c>
      <c r="C770" s="1" t="str">
        <f t="shared" si="218"/>
        <v xml:space="preserve"> </v>
      </c>
      <c r="D770" t="str">
        <f t="shared" si="219"/>
        <v xml:space="preserve"> </v>
      </c>
      <c r="E770" s="1" t="str">
        <f t="shared" si="220"/>
        <v xml:space="preserve"> </v>
      </c>
      <c r="F770" s="1">
        <f t="shared" si="224"/>
        <v>0</v>
      </c>
      <c r="G770" s="1" t="str">
        <f t="shared" si="232"/>
        <v xml:space="preserve"> </v>
      </c>
      <c r="H770" s="42" t="str">
        <f t="shared" si="225"/>
        <v xml:space="preserve"> </v>
      </c>
      <c r="I770" s="1" t="str">
        <f t="shared" si="221"/>
        <v xml:space="preserve"> </v>
      </c>
      <c r="J770" s="1" t="str">
        <f t="shared" si="222"/>
        <v xml:space="preserve"> </v>
      </c>
      <c r="K770" s="1" t="str">
        <f t="shared" si="223"/>
        <v xml:space="preserve"> </v>
      </c>
      <c r="L770" s="7"/>
      <c r="M770">
        <f t="shared" si="226"/>
        <v>0</v>
      </c>
      <c r="N770">
        <f t="shared" si="227"/>
        <v>0</v>
      </c>
      <c r="O770">
        <f t="shared" si="228"/>
        <v>0</v>
      </c>
      <c r="P770" s="1">
        <f t="shared" si="229"/>
        <v>0</v>
      </c>
      <c r="Q770" s="22">
        <f t="shared" si="233"/>
        <v>0</v>
      </c>
      <c r="R770" s="19">
        <f t="shared" si="230"/>
        <v>0</v>
      </c>
      <c r="S770" s="1">
        <f t="shared" si="234"/>
        <v>0</v>
      </c>
      <c r="T770" s="1">
        <f t="shared" si="235"/>
        <v>0</v>
      </c>
      <c r="U770" s="42" t="str">
        <f t="shared" si="231"/>
        <v xml:space="preserve"> </v>
      </c>
    </row>
    <row r="771" spans="1:21" ht="15.75" x14ac:dyDescent="0.25">
      <c r="A771" s="3">
        <v>768</v>
      </c>
      <c r="B771" s="4">
        <f t="shared" si="217"/>
        <v>768</v>
      </c>
      <c r="C771" s="1" t="str">
        <f t="shared" si="218"/>
        <v xml:space="preserve"> </v>
      </c>
      <c r="D771" t="str">
        <f t="shared" si="219"/>
        <v xml:space="preserve"> </v>
      </c>
      <c r="E771" s="1" t="str">
        <f t="shared" si="220"/>
        <v xml:space="preserve"> </v>
      </c>
      <c r="F771" s="1">
        <f t="shared" si="224"/>
        <v>0</v>
      </c>
      <c r="G771" s="1" t="str">
        <f t="shared" si="232"/>
        <v xml:space="preserve"> </v>
      </c>
      <c r="H771" s="42" t="str">
        <f t="shared" si="225"/>
        <v xml:space="preserve"> </v>
      </c>
      <c r="I771" s="1" t="str">
        <f t="shared" si="221"/>
        <v xml:space="preserve"> </v>
      </c>
      <c r="J771" s="1" t="str">
        <f t="shared" si="222"/>
        <v xml:space="preserve"> </v>
      </c>
      <c r="K771" s="1" t="str">
        <f t="shared" si="223"/>
        <v xml:space="preserve"> </v>
      </c>
      <c r="L771" s="7"/>
      <c r="M771">
        <f t="shared" si="226"/>
        <v>0</v>
      </c>
      <c r="N771">
        <f t="shared" si="227"/>
        <v>0</v>
      </c>
      <c r="O771">
        <f t="shared" si="228"/>
        <v>0</v>
      </c>
      <c r="P771" s="1">
        <f t="shared" si="229"/>
        <v>0</v>
      </c>
      <c r="Q771" s="22">
        <f t="shared" si="233"/>
        <v>0</v>
      </c>
      <c r="R771" s="19">
        <f t="shared" si="230"/>
        <v>0</v>
      </c>
      <c r="S771" s="1">
        <f t="shared" si="234"/>
        <v>0</v>
      </c>
      <c r="T771" s="1">
        <f t="shared" si="235"/>
        <v>0</v>
      </c>
      <c r="U771" s="42" t="str">
        <f t="shared" si="231"/>
        <v xml:space="preserve"> </v>
      </c>
    </row>
    <row r="772" spans="1:21" ht="15.75" x14ac:dyDescent="0.25">
      <c r="A772" s="3">
        <v>769</v>
      </c>
      <c r="B772" s="4">
        <f t="shared" ref="B772:B835" si="236">IF(A772=C772," ",A772)</f>
        <v>769</v>
      </c>
      <c r="C772" s="1" t="str">
        <f t="shared" ref="C772:C835" si="237">_xlfn.IFNA(VLOOKUP(A772,$M$4:$N$1002,2,FALSE)," ")</f>
        <v xml:space="preserve"> </v>
      </c>
      <c r="D772" t="str">
        <f t="shared" ref="D772:D835" si="238">_xlfn.IFNA(VLOOKUP(C772,$N$4:$O$1002,2,FALSE)," ")</f>
        <v xml:space="preserve"> </v>
      </c>
      <c r="E772" s="1" t="str">
        <f t="shared" ref="E772:E835" si="239">_xlfn.IFNA(VLOOKUP(C772,$N$4:$U$1002,3,FALSE)," ")</f>
        <v xml:space="preserve"> </v>
      </c>
      <c r="F772" s="1">
        <f t="shared" si="224"/>
        <v>0</v>
      </c>
      <c r="G772" s="1" t="str">
        <f t="shared" si="232"/>
        <v xml:space="preserve"> </v>
      </c>
      <c r="H772" s="42" t="str">
        <f t="shared" si="225"/>
        <v xml:space="preserve"> </v>
      </c>
      <c r="I772" s="1" t="str">
        <f t="shared" ref="I772:I835" si="240">_xlfn.IFNA(VLOOKUP(D772,$O$4:$S$1002,4,FALSE)," ")</f>
        <v xml:space="preserve"> </v>
      </c>
      <c r="J772" s="1" t="str">
        <f t="shared" ref="J772:J835" si="241">_xlfn.IFNA(VLOOKUP(D772,$O$4:$S$1002,5,FALSE)," ")</f>
        <v xml:space="preserve"> </v>
      </c>
      <c r="K772" s="1" t="str">
        <f t="shared" ref="K772:K835" si="242">_xlfn.IFNA(VLOOKUP(D772,$O$4:$T$1002,6,FALSE)," ")</f>
        <v xml:space="preserve"> </v>
      </c>
      <c r="L772" s="7"/>
      <c r="M772">
        <f t="shared" si="226"/>
        <v>0</v>
      </c>
      <c r="N772">
        <f t="shared" si="227"/>
        <v>0</v>
      </c>
      <c r="O772">
        <f t="shared" si="228"/>
        <v>0</v>
      </c>
      <c r="P772" s="1">
        <f t="shared" si="229"/>
        <v>0</v>
      </c>
      <c r="Q772" s="22">
        <f t="shared" si="233"/>
        <v>0</v>
      </c>
      <c r="R772" s="19">
        <f t="shared" si="230"/>
        <v>0</v>
      </c>
      <c r="S772" s="1">
        <f t="shared" si="234"/>
        <v>0</v>
      </c>
      <c r="T772" s="1">
        <f t="shared" si="235"/>
        <v>0</v>
      </c>
      <c r="U772" s="42" t="str">
        <f t="shared" si="231"/>
        <v xml:space="preserve"> </v>
      </c>
    </row>
    <row r="773" spans="1:21" ht="15.75" x14ac:dyDescent="0.25">
      <c r="A773" s="3">
        <v>770</v>
      </c>
      <c r="B773" s="4">
        <f t="shared" si="236"/>
        <v>770</v>
      </c>
      <c r="C773" s="1" t="str">
        <f t="shared" si="237"/>
        <v xml:space="preserve"> </v>
      </c>
      <c r="D773" t="str">
        <f t="shared" si="238"/>
        <v xml:space="preserve"> </v>
      </c>
      <c r="E773" s="1" t="str">
        <f t="shared" si="239"/>
        <v xml:space="preserve"> </v>
      </c>
      <c r="F773" s="1">
        <f t="shared" ref="F773:F836" si="243">IF(G773="licenza 23 da rinnovare",1,0)</f>
        <v>0</v>
      </c>
      <c r="G773" s="1" t="str">
        <f t="shared" si="232"/>
        <v xml:space="preserve"> </v>
      </c>
      <c r="H773" s="42" t="str">
        <f t="shared" ref="H773:H836" si="244">_xlfn.IFNA(VLOOKUP(C773,$N$4:$W$1002,8,FALSE)," ")</f>
        <v xml:space="preserve"> </v>
      </c>
      <c r="I773" s="1" t="str">
        <f t="shared" si="240"/>
        <v xml:space="preserve"> </v>
      </c>
      <c r="J773" s="1" t="str">
        <f t="shared" si="241"/>
        <v xml:space="preserve"> </v>
      </c>
      <c r="K773" s="1" t="str">
        <f t="shared" si="242"/>
        <v xml:space="preserve"> </v>
      </c>
      <c r="L773" s="7"/>
      <c r="M773">
        <f t="shared" ref="M773:M836" si="245">X773</f>
        <v>0</v>
      </c>
      <c r="N773">
        <f t="shared" ref="N773:N836" si="246">X773</f>
        <v>0</v>
      </c>
      <c r="O773">
        <f t="shared" ref="O773:O836" si="247">Y773</f>
        <v>0</v>
      </c>
      <c r="P773" s="1">
        <f t="shared" ref="P773:P836" si="248">W773</f>
        <v>0</v>
      </c>
      <c r="Q773" s="22">
        <f t="shared" si="233"/>
        <v>0</v>
      </c>
      <c r="R773" s="19">
        <f t="shared" ref="R773:R836" si="249">AA773</f>
        <v>0</v>
      </c>
      <c r="S773" s="1">
        <f t="shared" si="234"/>
        <v>0</v>
      </c>
      <c r="T773" s="1">
        <f t="shared" si="235"/>
        <v>0</v>
      </c>
      <c r="U773" s="42" t="str">
        <f t="shared" ref="U773:U836" si="250">IF(AD773&gt;0,AD773," ")</f>
        <v xml:space="preserve"> </v>
      </c>
    </row>
    <row r="774" spans="1:21" ht="15.75" x14ac:dyDescent="0.25">
      <c r="A774" s="3">
        <v>771</v>
      </c>
      <c r="B774" s="4">
        <f t="shared" si="236"/>
        <v>771</v>
      </c>
      <c r="C774" s="1" t="str">
        <f t="shared" si="237"/>
        <v xml:space="preserve"> </v>
      </c>
      <c r="D774" t="str">
        <f t="shared" si="238"/>
        <v xml:space="preserve"> </v>
      </c>
      <c r="E774" s="1" t="str">
        <f t="shared" si="239"/>
        <v xml:space="preserve"> </v>
      </c>
      <c r="F774" s="1">
        <f t="shared" si="243"/>
        <v>0</v>
      </c>
      <c r="G774" s="1" t="str">
        <f t="shared" ref="G774:G837" si="251">IF(D774=H774," ","licenza 23 da rinnovare")</f>
        <v xml:space="preserve"> </v>
      </c>
      <c r="H774" s="42" t="str">
        <f t="shared" si="244"/>
        <v xml:space="preserve"> </v>
      </c>
      <c r="I774" s="1" t="str">
        <f t="shared" si="240"/>
        <v xml:space="preserve"> </v>
      </c>
      <c r="J774" s="1" t="str">
        <f t="shared" si="241"/>
        <v xml:space="preserve"> </v>
      </c>
      <c r="K774" s="1" t="str">
        <f t="shared" si="242"/>
        <v xml:space="preserve"> </v>
      </c>
      <c r="L774" s="7"/>
      <c r="M774">
        <f t="shared" si="245"/>
        <v>0</v>
      </c>
      <c r="N774">
        <f t="shared" si="246"/>
        <v>0</v>
      </c>
      <c r="O774">
        <f t="shared" si="247"/>
        <v>0</v>
      </c>
      <c r="P774" s="1">
        <f t="shared" si="248"/>
        <v>0</v>
      </c>
      <c r="Q774" s="22">
        <f t="shared" si="233"/>
        <v>0</v>
      </c>
      <c r="R774" s="19">
        <f t="shared" si="249"/>
        <v>0</v>
      </c>
      <c r="S774" s="1">
        <f t="shared" si="234"/>
        <v>0</v>
      </c>
      <c r="T774" s="1">
        <f t="shared" si="235"/>
        <v>0</v>
      </c>
      <c r="U774" s="42" t="str">
        <f t="shared" si="250"/>
        <v xml:space="preserve"> </v>
      </c>
    </row>
    <row r="775" spans="1:21" ht="15.75" x14ac:dyDescent="0.25">
      <c r="A775" s="3">
        <v>772</v>
      </c>
      <c r="B775" s="4">
        <f t="shared" si="236"/>
        <v>772</v>
      </c>
      <c r="C775" s="1" t="str">
        <f t="shared" si="237"/>
        <v xml:space="preserve"> </v>
      </c>
      <c r="D775" t="str">
        <f t="shared" si="238"/>
        <v xml:space="preserve"> </v>
      </c>
      <c r="E775" s="1" t="str">
        <f t="shared" si="239"/>
        <v xml:space="preserve"> </v>
      </c>
      <c r="F775" s="1">
        <f t="shared" si="243"/>
        <v>0</v>
      </c>
      <c r="G775" s="1" t="str">
        <f t="shared" si="251"/>
        <v xml:space="preserve"> </v>
      </c>
      <c r="H775" s="42" t="str">
        <f t="shared" si="244"/>
        <v xml:space="preserve"> </v>
      </c>
      <c r="I775" s="1" t="str">
        <f t="shared" si="240"/>
        <v xml:space="preserve"> </v>
      </c>
      <c r="J775" s="1" t="str">
        <f t="shared" si="241"/>
        <v xml:space="preserve"> </v>
      </c>
      <c r="K775" s="1" t="str">
        <f t="shared" si="242"/>
        <v xml:space="preserve"> </v>
      </c>
      <c r="L775" s="7"/>
      <c r="M775">
        <f t="shared" si="245"/>
        <v>0</v>
      </c>
      <c r="N775">
        <f t="shared" si="246"/>
        <v>0</v>
      </c>
      <c r="O775">
        <f t="shared" si="247"/>
        <v>0</v>
      </c>
      <c r="P775" s="1">
        <f t="shared" si="248"/>
        <v>0</v>
      </c>
      <c r="Q775" s="22">
        <f t="shared" si="233"/>
        <v>0</v>
      </c>
      <c r="R775" s="19">
        <f t="shared" si="249"/>
        <v>0</v>
      </c>
      <c r="S775" s="1">
        <f t="shared" si="234"/>
        <v>0</v>
      </c>
      <c r="T775" s="1">
        <f t="shared" si="235"/>
        <v>0</v>
      </c>
      <c r="U775" s="42" t="str">
        <f t="shared" si="250"/>
        <v xml:space="preserve"> </v>
      </c>
    </row>
    <row r="776" spans="1:21" ht="15.75" x14ac:dyDescent="0.25">
      <c r="A776" s="3">
        <v>773</v>
      </c>
      <c r="B776" s="4" t="str">
        <f t="shared" si="236"/>
        <v xml:space="preserve"> </v>
      </c>
      <c r="C776" s="1">
        <f t="shared" si="237"/>
        <v>773</v>
      </c>
      <c r="D776" t="str">
        <f t="shared" si="238"/>
        <v>GAMPENRIEDER JAKOB</v>
      </c>
      <c r="E776" s="1" t="str">
        <f t="shared" si="239"/>
        <v>X11308</v>
      </c>
      <c r="F776" s="1">
        <f t="shared" si="243"/>
        <v>0</v>
      </c>
      <c r="G776" s="1" t="str">
        <f t="shared" si="251"/>
        <v xml:space="preserve"> </v>
      </c>
      <c r="H776" s="42" t="str">
        <f t="shared" si="244"/>
        <v>GAMPENRIEDER JAKOB</v>
      </c>
      <c r="I776" s="1" t="str">
        <f t="shared" si="240"/>
        <v>PBZ</v>
      </c>
      <c r="J776" s="1">
        <f t="shared" si="241"/>
        <v>85</v>
      </c>
      <c r="K776" s="1" t="str">
        <f t="shared" si="242"/>
        <v>JUNIOR</v>
      </c>
      <c r="L776" s="7"/>
      <c r="M776">
        <f t="shared" si="245"/>
        <v>0</v>
      </c>
      <c r="N776">
        <f t="shared" si="246"/>
        <v>0</v>
      </c>
      <c r="O776">
        <f t="shared" si="247"/>
        <v>0</v>
      </c>
      <c r="P776" s="1">
        <f t="shared" si="248"/>
        <v>0</v>
      </c>
      <c r="Q776" s="22">
        <f t="shared" si="233"/>
        <v>0</v>
      </c>
      <c r="R776" s="19">
        <f t="shared" si="249"/>
        <v>0</v>
      </c>
      <c r="S776" s="1">
        <f t="shared" si="234"/>
        <v>0</v>
      </c>
      <c r="T776" s="1">
        <f t="shared" si="235"/>
        <v>0</v>
      </c>
      <c r="U776" s="42" t="str">
        <f t="shared" si="250"/>
        <v xml:space="preserve"> </v>
      </c>
    </row>
    <row r="777" spans="1:21" ht="15.75" x14ac:dyDescent="0.25">
      <c r="A777" s="3">
        <v>774</v>
      </c>
      <c r="B777" s="4">
        <f t="shared" si="236"/>
        <v>774</v>
      </c>
      <c r="C777" s="1" t="str">
        <f t="shared" si="237"/>
        <v xml:space="preserve"> </v>
      </c>
      <c r="D777" t="str">
        <f t="shared" si="238"/>
        <v xml:space="preserve"> </v>
      </c>
      <c r="E777" s="1" t="str">
        <f t="shared" si="239"/>
        <v xml:space="preserve"> </v>
      </c>
      <c r="F777" s="1">
        <f t="shared" si="243"/>
        <v>0</v>
      </c>
      <c r="G777" s="1" t="str">
        <f t="shared" si="251"/>
        <v xml:space="preserve"> </v>
      </c>
      <c r="H777" s="42" t="str">
        <f t="shared" si="244"/>
        <v xml:space="preserve"> </v>
      </c>
      <c r="I777" s="1" t="str">
        <f t="shared" si="240"/>
        <v xml:space="preserve"> </v>
      </c>
      <c r="J777" s="1" t="str">
        <f t="shared" si="241"/>
        <v xml:space="preserve"> </v>
      </c>
      <c r="K777" s="1" t="str">
        <f t="shared" si="242"/>
        <v xml:space="preserve"> </v>
      </c>
      <c r="L777" s="7"/>
      <c r="M777">
        <f t="shared" si="245"/>
        <v>0</v>
      </c>
      <c r="N777">
        <f t="shared" si="246"/>
        <v>0</v>
      </c>
      <c r="O777">
        <f t="shared" si="247"/>
        <v>0</v>
      </c>
      <c r="P777" s="1">
        <f t="shared" si="248"/>
        <v>0</v>
      </c>
      <c r="Q777" s="22">
        <f t="shared" si="233"/>
        <v>0</v>
      </c>
      <c r="R777" s="19">
        <f t="shared" si="249"/>
        <v>0</v>
      </c>
      <c r="S777" s="1">
        <f t="shared" si="234"/>
        <v>0</v>
      </c>
      <c r="T777" s="1">
        <f t="shared" si="235"/>
        <v>0</v>
      </c>
      <c r="U777" s="42" t="str">
        <f t="shared" si="250"/>
        <v xml:space="preserve"> </v>
      </c>
    </row>
    <row r="778" spans="1:21" ht="15.75" x14ac:dyDescent="0.25">
      <c r="A778" s="3">
        <v>775</v>
      </c>
      <c r="B778" s="4">
        <f t="shared" si="236"/>
        <v>775</v>
      </c>
      <c r="C778" s="1" t="str">
        <f t="shared" si="237"/>
        <v xml:space="preserve"> </v>
      </c>
      <c r="D778" t="str">
        <f t="shared" si="238"/>
        <v xml:space="preserve"> </v>
      </c>
      <c r="E778" s="1" t="str">
        <f t="shared" si="239"/>
        <v xml:space="preserve"> </v>
      </c>
      <c r="F778" s="1">
        <f t="shared" si="243"/>
        <v>0</v>
      </c>
      <c r="G778" s="1" t="str">
        <f t="shared" si="251"/>
        <v xml:space="preserve"> </v>
      </c>
      <c r="H778" s="42" t="str">
        <f t="shared" si="244"/>
        <v xml:space="preserve"> </v>
      </c>
      <c r="I778" s="1" t="str">
        <f t="shared" si="240"/>
        <v xml:space="preserve"> </v>
      </c>
      <c r="J778" s="1" t="str">
        <f t="shared" si="241"/>
        <v xml:space="preserve"> </v>
      </c>
      <c r="K778" s="1" t="str">
        <f t="shared" si="242"/>
        <v xml:space="preserve"> </v>
      </c>
      <c r="L778" s="7"/>
      <c r="M778">
        <f t="shared" si="245"/>
        <v>0</v>
      </c>
      <c r="N778">
        <f t="shared" si="246"/>
        <v>0</v>
      </c>
      <c r="O778">
        <f t="shared" si="247"/>
        <v>0</v>
      </c>
      <c r="P778" s="1">
        <f t="shared" si="248"/>
        <v>0</v>
      </c>
      <c r="Q778" s="22">
        <f t="shared" si="233"/>
        <v>0</v>
      </c>
      <c r="R778" s="19">
        <f t="shared" si="249"/>
        <v>0</v>
      </c>
      <c r="S778" s="1">
        <f t="shared" si="234"/>
        <v>0</v>
      </c>
      <c r="T778" s="1">
        <f t="shared" si="235"/>
        <v>0</v>
      </c>
      <c r="U778" s="42" t="str">
        <f t="shared" si="250"/>
        <v xml:space="preserve"> </v>
      </c>
    </row>
    <row r="779" spans="1:21" ht="15.75" x14ac:dyDescent="0.25">
      <c r="A779" s="3">
        <v>776</v>
      </c>
      <c r="B779" s="4">
        <f t="shared" si="236"/>
        <v>776</v>
      </c>
      <c r="C779" s="1" t="str">
        <f t="shared" si="237"/>
        <v xml:space="preserve"> </v>
      </c>
      <c r="D779" t="str">
        <f t="shared" si="238"/>
        <v xml:space="preserve"> </v>
      </c>
      <c r="E779" s="1" t="str">
        <f t="shared" si="239"/>
        <v xml:space="preserve"> </v>
      </c>
      <c r="F779" s="1">
        <f t="shared" si="243"/>
        <v>0</v>
      </c>
      <c r="G779" s="1" t="str">
        <f t="shared" si="251"/>
        <v xml:space="preserve"> </v>
      </c>
      <c r="H779" s="42" t="str">
        <f t="shared" si="244"/>
        <v xml:space="preserve"> </v>
      </c>
      <c r="I779" s="1" t="str">
        <f t="shared" si="240"/>
        <v xml:space="preserve"> </v>
      </c>
      <c r="J779" s="1" t="str">
        <f t="shared" si="241"/>
        <v xml:space="preserve"> </v>
      </c>
      <c r="K779" s="1" t="str">
        <f t="shared" si="242"/>
        <v xml:space="preserve"> </v>
      </c>
      <c r="L779" s="7"/>
      <c r="M779">
        <f t="shared" si="245"/>
        <v>0</v>
      </c>
      <c r="N779">
        <f t="shared" si="246"/>
        <v>0</v>
      </c>
      <c r="O779">
        <f t="shared" si="247"/>
        <v>0</v>
      </c>
      <c r="P779" s="1">
        <f t="shared" si="248"/>
        <v>0</v>
      </c>
      <c r="Q779" s="22">
        <f t="shared" si="233"/>
        <v>0</v>
      </c>
      <c r="R779" s="19">
        <f t="shared" si="249"/>
        <v>0</v>
      </c>
      <c r="S779" s="1">
        <f t="shared" si="234"/>
        <v>0</v>
      </c>
      <c r="T779" s="1">
        <f t="shared" si="235"/>
        <v>0</v>
      </c>
      <c r="U779" s="42" t="str">
        <f t="shared" si="250"/>
        <v xml:space="preserve"> </v>
      </c>
    </row>
    <row r="780" spans="1:21" ht="15.75" x14ac:dyDescent="0.25">
      <c r="A780" s="3">
        <v>777</v>
      </c>
      <c r="B780" s="4" t="str">
        <f t="shared" si="236"/>
        <v xml:space="preserve"> </v>
      </c>
      <c r="C780" s="1">
        <f t="shared" si="237"/>
        <v>777</v>
      </c>
      <c r="D780" t="str">
        <f t="shared" si="238"/>
        <v>AMALI CRISTIAN</v>
      </c>
      <c r="E780" s="1" t="str">
        <f t="shared" si="239"/>
        <v>V01805</v>
      </c>
      <c r="F780" s="1">
        <f t="shared" si="243"/>
        <v>0</v>
      </c>
      <c r="G780" s="1" t="str">
        <f t="shared" si="251"/>
        <v xml:space="preserve"> </v>
      </c>
      <c r="H780" s="42" t="str">
        <f t="shared" si="244"/>
        <v>AMALI CRISTIAN</v>
      </c>
      <c r="I780" s="1" t="str">
        <f t="shared" si="240"/>
        <v>MAR</v>
      </c>
      <c r="J780" s="1">
        <f t="shared" si="241"/>
        <v>85</v>
      </c>
      <c r="K780" s="1" t="str">
        <f t="shared" si="242"/>
        <v>SENIOR</v>
      </c>
      <c r="L780" s="7"/>
      <c r="M780">
        <f t="shared" si="245"/>
        <v>0</v>
      </c>
      <c r="N780">
        <f t="shared" si="246"/>
        <v>0</v>
      </c>
      <c r="O780">
        <f t="shared" si="247"/>
        <v>0</v>
      </c>
      <c r="P780" s="1">
        <f t="shared" si="248"/>
        <v>0</v>
      </c>
      <c r="Q780" s="22">
        <f t="shared" ref="Q780:Q843" si="252">Z780</f>
        <v>0</v>
      </c>
      <c r="R780" s="19">
        <f t="shared" si="249"/>
        <v>0</v>
      </c>
      <c r="S780" s="1">
        <f t="shared" ref="S780:S843" si="253">AB780</f>
        <v>0</v>
      </c>
      <c r="T780" s="1">
        <f t="shared" ref="T780:T843" si="254">AC780</f>
        <v>0</v>
      </c>
      <c r="U780" s="42" t="str">
        <f t="shared" si="250"/>
        <v xml:space="preserve"> </v>
      </c>
    </row>
    <row r="781" spans="1:21" ht="15.75" x14ac:dyDescent="0.25">
      <c r="A781" s="3">
        <v>778</v>
      </c>
      <c r="B781" s="4">
        <f t="shared" si="236"/>
        <v>778</v>
      </c>
      <c r="C781" s="1" t="str">
        <f t="shared" si="237"/>
        <v xml:space="preserve"> </v>
      </c>
      <c r="D781" t="str">
        <f t="shared" si="238"/>
        <v xml:space="preserve"> </v>
      </c>
      <c r="E781" s="1" t="str">
        <f t="shared" si="239"/>
        <v xml:space="preserve"> </v>
      </c>
      <c r="F781" s="1">
        <f t="shared" si="243"/>
        <v>0</v>
      </c>
      <c r="G781" s="1" t="str">
        <f t="shared" si="251"/>
        <v xml:space="preserve"> </v>
      </c>
      <c r="H781" s="42" t="str">
        <f t="shared" si="244"/>
        <v xml:space="preserve"> </v>
      </c>
      <c r="I781" s="1" t="str">
        <f t="shared" si="240"/>
        <v xml:space="preserve"> </v>
      </c>
      <c r="J781" s="1" t="str">
        <f t="shared" si="241"/>
        <v xml:space="preserve"> </v>
      </c>
      <c r="K781" s="1" t="str">
        <f t="shared" si="242"/>
        <v xml:space="preserve"> </v>
      </c>
      <c r="L781" s="7"/>
      <c r="M781">
        <f t="shared" si="245"/>
        <v>0</v>
      </c>
      <c r="N781">
        <f t="shared" si="246"/>
        <v>0</v>
      </c>
      <c r="O781">
        <f t="shared" si="247"/>
        <v>0</v>
      </c>
      <c r="P781" s="1">
        <f t="shared" si="248"/>
        <v>0</v>
      </c>
      <c r="Q781" s="22">
        <f t="shared" si="252"/>
        <v>0</v>
      </c>
      <c r="R781" s="19">
        <f t="shared" si="249"/>
        <v>0</v>
      </c>
      <c r="S781" s="1">
        <f t="shared" si="253"/>
        <v>0</v>
      </c>
      <c r="T781" s="1">
        <f t="shared" si="254"/>
        <v>0</v>
      </c>
      <c r="U781" s="42" t="str">
        <f t="shared" si="250"/>
        <v xml:space="preserve"> </v>
      </c>
    </row>
    <row r="782" spans="1:21" ht="15.75" x14ac:dyDescent="0.25">
      <c r="A782" s="3">
        <v>779</v>
      </c>
      <c r="B782" s="4">
        <f t="shared" si="236"/>
        <v>779</v>
      </c>
      <c r="C782" s="1" t="str">
        <f t="shared" si="237"/>
        <v xml:space="preserve"> </v>
      </c>
      <c r="D782" t="str">
        <f t="shared" si="238"/>
        <v xml:space="preserve"> </v>
      </c>
      <c r="E782" s="1" t="str">
        <f t="shared" si="239"/>
        <v xml:space="preserve"> </v>
      </c>
      <c r="F782" s="1">
        <f t="shared" si="243"/>
        <v>0</v>
      </c>
      <c r="G782" s="1" t="str">
        <f t="shared" si="251"/>
        <v xml:space="preserve"> </v>
      </c>
      <c r="H782" s="42" t="str">
        <f t="shared" si="244"/>
        <v xml:space="preserve"> </v>
      </c>
      <c r="I782" s="1" t="str">
        <f t="shared" si="240"/>
        <v xml:space="preserve"> </v>
      </c>
      <c r="J782" s="1" t="str">
        <f t="shared" si="241"/>
        <v xml:space="preserve"> </v>
      </c>
      <c r="K782" s="1" t="str">
        <f t="shared" si="242"/>
        <v xml:space="preserve"> </v>
      </c>
      <c r="L782" s="7"/>
      <c r="M782">
        <f t="shared" si="245"/>
        <v>0</v>
      </c>
      <c r="N782">
        <f t="shared" si="246"/>
        <v>0</v>
      </c>
      <c r="O782">
        <f t="shared" si="247"/>
        <v>0</v>
      </c>
      <c r="P782" s="1">
        <f t="shared" si="248"/>
        <v>0</v>
      </c>
      <c r="Q782" s="22">
        <f t="shared" si="252"/>
        <v>0</v>
      </c>
      <c r="R782" s="19">
        <f t="shared" si="249"/>
        <v>0</v>
      </c>
      <c r="S782" s="1">
        <f t="shared" si="253"/>
        <v>0</v>
      </c>
      <c r="T782" s="1">
        <f t="shared" si="254"/>
        <v>0</v>
      </c>
      <c r="U782" s="42" t="str">
        <f t="shared" si="250"/>
        <v xml:space="preserve"> </v>
      </c>
    </row>
    <row r="783" spans="1:21" ht="15.75" x14ac:dyDescent="0.25">
      <c r="A783" s="3">
        <v>780</v>
      </c>
      <c r="B783" s="4">
        <f t="shared" si="236"/>
        <v>780</v>
      </c>
      <c r="C783" s="1" t="str">
        <f t="shared" si="237"/>
        <v xml:space="preserve"> </v>
      </c>
      <c r="D783" t="str">
        <f t="shared" si="238"/>
        <v xml:space="preserve"> </v>
      </c>
      <c r="E783" s="1" t="str">
        <f t="shared" si="239"/>
        <v xml:space="preserve"> </v>
      </c>
      <c r="F783" s="1">
        <f t="shared" si="243"/>
        <v>0</v>
      </c>
      <c r="G783" s="1" t="str">
        <f t="shared" si="251"/>
        <v xml:space="preserve"> </v>
      </c>
      <c r="H783" s="42" t="str">
        <f t="shared" si="244"/>
        <v xml:space="preserve"> </v>
      </c>
      <c r="I783" s="1" t="str">
        <f t="shared" si="240"/>
        <v xml:space="preserve"> </v>
      </c>
      <c r="J783" s="1" t="str">
        <f t="shared" si="241"/>
        <v xml:space="preserve"> </v>
      </c>
      <c r="K783" s="1" t="str">
        <f t="shared" si="242"/>
        <v xml:space="preserve"> </v>
      </c>
      <c r="L783" s="7"/>
      <c r="M783">
        <f t="shared" si="245"/>
        <v>0</v>
      </c>
      <c r="N783">
        <f t="shared" si="246"/>
        <v>0</v>
      </c>
      <c r="O783">
        <f t="shared" si="247"/>
        <v>0</v>
      </c>
      <c r="P783" s="1">
        <f t="shared" si="248"/>
        <v>0</v>
      </c>
      <c r="Q783" s="22">
        <f t="shared" si="252"/>
        <v>0</v>
      </c>
      <c r="R783" s="19">
        <f t="shared" si="249"/>
        <v>0</v>
      </c>
      <c r="S783" s="1">
        <f t="shared" si="253"/>
        <v>0</v>
      </c>
      <c r="T783" s="1">
        <f t="shared" si="254"/>
        <v>0</v>
      </c>
      <c r="U783" s="42" t="str">
        <f t="shared" si="250"/>
        <v xml:space="preserve"> </v>
      </c>
    </row>
    <row r="784" spans="1:21" ht="15.75" x14ac:dyDescent="0.25">
      <c r="A784" s="3">
        <v>781</v>
      </c>
      <c r="B784" s="4">
        <f t="shared" si="236"/>
        <v>781</v>
      </c>
      <c r="C784" s="1" t="str">
        <f t="shared" si="237"/>
        <v xml:space="preserve"> </v>
      </c>
      <c r="D784" t="str">
        <f t="shared" si="238"/>
        <v xml:space="preserve"> </v>
      </c>
      <c r="E784" s="1" t="str">
        <f t="shared" si="239"/>
        <v xml:space="preserve"> </v>
      </c>
      <c r="F784" s="1">
        <f t="shared" si="243"/>
        <v>0</v>
      </c>
      <c r="G784" s="1" t="str">
        <f t="shared" si="251"/>
        <v xml:space="preserve"> </v>
      </c>
      <c r="H784" s="42" t="str">
        <f t="shared" si="244"/>
        <v xml:space="preserve"> </v>
      </c>
      <c r="I784" s="1" t="str">
        <f t="shared" si="240"/>
        <v xml:space="preserve"> </v>
      </c>
      <c r="J784" s="1" t="str">
        <f t="shared" si="241"/>
        <v xml:space="preserve"> </v>
      </c>
      <c r="K784" s="1" t="str">
        <f t="shared" si="242"/>
        <v xml:space="preserve"> </v>
      </c>
      <c r="L784" s="7"/>
      <c r="M784">
        <f t="shared" si="245"/>
        <v>0</v>
      </c>
      <c r="N784">
        <f t="shared" si="246"/>
        <v>0</v>
      </c>
      <c r="O784">
        <f t="shared" si="247"/>
        <v>0</v>
      </c>
      <c r="P784" s="1">
        <f t="shared" si="248"/>
        <v>0</v>
      </c>
      <c r="Q784" s="22">
        <f t="shared" si="252"/>
        <v>0</v>
      </c>
      <c r="R784" s="19">
        <f t="shared" si="249"/>
        <v>0</v>
      </c>
      <c r="S784" s="1">
        <f t="shared" si="253"/>
        <v>0</v>
      </c>
      <c r="T784" s="1">
        <f t="shared" si="254"/>
        <v>0</v>
      </c>
      <c r="U784" s="42" t="str">
        <f t="shared" si="250"/>
        <v xml:space="preserve"> </v>
      </c>
    </row>
    <row r="785" spans="1:21" ht="15.75" x14ac:dyDescent="0.25">
      <c r="A785" s="3">
        <v>782</v>
      </c>
      <c r="B785" s="4">
        <f t="shared" si="236"/>
        <v>782</v>
      </c>
      <c r="C785" s="1" t="str">
        <f t="shared" si="237"/>
        <v xml:space="preserve"> </v>
      </c>
      <c r="D785" t="str">
        <f t="shared" si="238"/>
        <v xml:space="preserve"> </v>
      </c>
      <c r="E785" s="1" t="str">
        <f t="shared" si="239"/>
        <v xml:space="preserve"> </v>
      </c>
      <c r="F785" s="1">
        <f t="shared" si="243"/>
        <v>0</v>
      </c>
      <c r="G785" s="1" t="str">
        <f t="shared" si="251"/>
        <v xml:space="preserve"> </v>
      </c>
      <c r="H785" s="42" t="str">
        <f t="shared" si="244"/>
        <v xml:space="preserve"> </v>
      </c>
      <c r="I785" s="1" t="str">
        <f t="shared" si="240"/>
        <v xml:space="preserve"> </v>
      </c>
      <c r="J785" s="1" t="str">
        <f t="shared" si="241"/>
        <v xml:space="preserve"> </v>
      </c>
      <c r="K785" s="1" t="str">
        <f t="shared" si="242"/>
        <v xml:space="preserve"> </v>
      </c>
      <c r="L785" s="7"/>
      <c r="M785">
        <f t="shared" si="245"/>
        <v>0</v>
      </c>
      <c r="N785">
        <f t="shared" si="246"/>
        <v>0</v>
      </c>
      <c r="O785">
        <f t="shared" si="247"/>
        <v>0</v>
      </c>
      <c r="P785" s="1">
        <f t="shared" si="248"/>
        <v>0</v>
      </c>
      <c r="Q785" s="22">
        <f t="shared" si="252"/>
        <v>0</v>
      </c>
      <c r="R785" s="19">
        <f t="shared" si="249"/>
        <v>0</v>
      </c>
      <c r="S785" s="1">
        <f t="shared" si="253"/>
        <v>0</v>
      </c>
      <c r="T785" s="1">
        <f t="shared" si="254"/>
        <v>0</v>
      </c>
      <c r="U785" s="42" t="str">
        <f t="shared" si="250"/>
        <v xml:space="preserve"> </v>
      </c>
    </row>
    <row r="786" spans="1:21" ht="15.75" x14ac:dyDescent="0.25">
      <c r="A786" s="3">
        <v>783</v>
      </c>
      <c r="B786" s="4">
        <f t="shared" si="236"/>
        <v>783</v>
      </c>
      <c r="C786" s="1" t="str">
        <f t="shared" si="237"/>
        <v xml:space="preserve"> </v>
      </c>
      <c r="D786" t="str">
        <f t="shared" si="238"/>
        <v xml:space="preserve"> </v>
      </c>
      <c r="E786" s="1" t="str">
        <f t="shared" si="239"/>
        <v xml:space="preserve"> </v>
      </c>
      <c r="F786" s="1">
        <f t="shared" si="243"/>
        <v>0</v>
      </c>
      <c r="G786" s="1" t="str">
        <f t="shared" si="251"/>
        <v xml:space="preserve"> </v>
      </c>
      <c r="H786" s="42" t="str">
        <f t="shared" si="244"/>
        <v xml:space="preserve"> </v>
      </c>
      <c r="I786" s="1" t="str">
        <f t="shared" si="240"/>
        <v xml:space="preserve"> </v>
      </c>
      <c r="J786" s="1" t="str">
        <f t="shared" si="241"/>
        <v xml:space="preserve"> </v>
      </c>
      <c r="K786" s="1" t="str">
        <f t="shared" si="242"/>
        <v xml:space="preserve"> </v>
      </c>
      <c r="L786" s="7"/>
      <c r="M786">
        <f t="shared" si="245"/>
        <v>0</v>
      </c>
      <c r="N786">
        <f t="shared" si="246"/>
        <v>0</v>
      </c>
      <c r="O786">
        <f t="shared" si="247"/>
        <v>0</v>
      </c>
      <c r="P786" s="1">
        <f t="shared" si="248"/>
        <v>0</v>
      </c>
      <c r="Q786" s="22">
        <f t="shared" si="252"/>
        <v>0</v>
      </c>
      <c r="R786" s="19">
        <f t="shared" si="249"/>
        <v>0</v>
      </c>
      <c r="S786" s="1">
        <f t="shared" si="253"/>
        <v>0</v>
      </c>
      <c r="T786" s="1">
        <f t="shared" si="254"/>
        <v>0</v>
      </c>
      <c r="U786" s="42" t="str">
        <f t="shared" si="250"/>
        <v xml:space="preserve"> </v>
      </c>
    </row>
    <row r="787" spans="1:21" ht="15.75" x14ac:dyDescent="0.25">
      <c r="A787" s="3">
        <v>784</v>
      </c>
      <c r="B787" s="4">
        <f t="shared" si="236"/>
        <v>784</v>
      </c>
      <c r="C787" s="1" t="str">
        <f t="shared" si="237"/>
        <v xml:space="preserve"> </v>
      </c>
      <c r="D787" t="str">
        <f t="shared" si="238"/>
        <v xml:space="preserve"> </v>
      </c>
      <c r="E787" s="1" t="str">
        <f t="shared" si="239"/>
        <v xml:space="preserve"> </v>
      </c>
      <c r="F787" s="1">
        <f t="shared" si="243"/>
        <v>0</v>
      </c>
      <c r="G787" s="1" t="str">
        <f t="shared" si="251"/>
        <v xml:space="preserve"> </v>
      </c>
      <c r="H787" s="42" t="str">
        <f t="shared" si="244"/>
        <v xml:space="preserve"> </v>
      </c>
      <c r="I787" s="1" t="str">
        <f t="shared" si="240"/>
        <v xml:space="preserve"> </v>
      </c>
      <c r="J787" s="1" t="str">
        <f t="shared" si="241"/>
        <v xml:space="preserve"> </v>
      </c>
      <c r="K787" s="1" t="str">
        <f t="shared" si="242"/>
        <v xml:space="preserve"> </v>
      </c>
      <c r="L787" s="7"/>
      <c r="M787">
        <f t="shared" si="245"/>
        <v>0</v>
      </c>
      <c r="N787">
        <f t="shared" si="246"/>
        <v>0</v>
      </c>
      <c r="O787">
        <f t="shared" si="247"/>
        <v>0</v>
      </c>
      <c r="P787" s="1">
        <f t="shared" si="248"/>
        <v>0</v>
      </c>
      <c r="Q787" s="22">
        <f t="shared" si="252"/>
        <v>0</v>
      </c>
      <c r="R787" s="19">
        <f t="shared" si="249"/>
        <v>0</v>
      </c>
      <c r="S787" s="1">
        <f t="shared" si="253"/>
        <v>0</v>
      </c>
      <c r="T787" s="1">
        <f t="shared" si="254"/>
        <v>0</v>
      </c>
      <c r="U787" s="42" t="str">
        <f t="shared" si="250"/>
        <v xml:space="preserve"> </v>
      </c>
    </row>
    <row r="788" spans="1:21" ht="15.75" x14ac:dyDescent="0.25">
      <c r="A788" s="3">
        <v>785</v>
      </c>
      <c r="B788" s="4">
        <f t="shared" si="236"/>
        <v>785</v>
      </c>
      <c r="C788" s="1" t="str">
        <f t="shared" si="237"/>
        <v xml:space="preserve"> </v>
      </c>
      <c r="D788" t="str">
        <f t="shared" si="238"/>
        <v xml:space="preserve"> </v>
      </c>
      <c r="E788" s="1" t="str">
        <f t="shared" si="239"/>
        <v xml:space="preserve"> </v>
      </c>
      <c r="F788" s="1">
        <f t="shared" si="243"/>
        <v>0</v>
      </c>
      <c r="G788" s="1" t="str">
        <f t="shared" si="251"/>
        <v xml:space="preserve"> </v>
      </c>
      <c r="H788" s="42" t="str">
        <f t="shared" si="244"/>
        <v xml:space="preserve"> </v>
      </c>
      <c r="I788" s="1" t="str">
        <f t="shared" si="240"/>
        <v xml:space="preserve"> </v>
      </c>
      <c r="J788" s="1" t="str">
        <f t="shared" si="241"/>
        <v xml:space="preserve"> </v>
      </c>
      <c r="K788" s="1" t="str">
        <f t="shared" si="242"/>
        <v xml:space="preserve"> </v>
      </c>
      <c r="L788" s="7"/>
      <c r="M788">
        <f t="shared" si="245"/>
        <v>0</v>
      </c>
      <c r="N788">
        <f t="shared" si="246"/>
        <v>0</v>
      </c>
      <c r="O788">
        <f t="shared" si="247"/>
        <v>0</v>
      </c>
      <c r="P788" s="1">
        <f t="shared" si="248"/>
        <v>0</v>
      </c>
      <c r="Q788" s="22">
        <f t="shared" si="252"/>
        <v>0</v>
      </c>
      <c r="R788" s="19">
        <f t="shared" si="249"/>
        <v>0</v>
      </c>
      <c r="S788" s="1">
        <f t="shared" si="253"/>
        <v>0</v>
      </c>
      <c r="T788" s="1">
        <f t="shared" si="254"/>
        <v>0</v>
      </c>
      <c r="U788" s="42" t="str">
        <f t="shared" si="250"/>
        <v xml:space="preserve"> </v>
      </c>
    </row>
    <row r="789" spans="1:21" ht="15.75" x14ac:dyDescent="0.25">
      <c r="A789" s="3">
        <v>786</v>
      </c>
      <c r="B789" s="4">
        <f t="shared" si="236"/>
        <v>786</v>
      </c>
      <c r="C789" s="1" t="str">
        <f t="shared" si="237"/>
        <v xml:space="preserve"> </v>
      </c>
      <c r="D789" t="str">
        <f t="shared" si="238"/>
        <v xml:space="preserve"> </v>
      </c>
      <c r="E789" s="1" t="str">
        <f t="shared" si="239"/>
        <v xml:space="preserve"> </v>
      </c>
      <c r="F789" s="1">
        <f t="shared" si="243"/>
        <v>0</v>
      </c>
      <c r="G789" s="1" t="str">
        <f t="shared" si="251"/>
        <v xml:space="preserve"> </v>
      </c>
      <c r="H789" s="42" t="str">
        <f t="shared" si="244"/>
        <v xml:space="preserve"> </v>
      </c>
      <c r="I789" s="1" t="str">
        <f t="shared" si="240"/>
        <v xml:space="preserve"> </v>
      </c>
      <c r="J789" s="1" t="str">
        <f t="shared" si="241"/>
        <v xml:space="preserve"> </v>
      </c>
      <c r="K789" s="1" t="str">
        <f t="shared" si="242"/>
        <v xml:space="preserve"> </v>
      </c>
      <c r="L789" s="7"/>
      <c r="M789">
        <f t="shared" si="245"/>
        <v>0</v>
      </c>
      <c r="N789">
        <f t="shared" si="246"/>
        <v>0</v>
      </c>
      <c r="O789">
        <f t="shared" si="247"/>
        <v>0</v>
      </c>
      <c r="P789" s="1">
        <f t="shared" si="248"/>
        <v>0</v>
      </c>
      <c r="Q789" s="22">
        <f t="shared" si="252"/>
        <v>0</v>
      </c>
      <c r="R789" s="19">
        <f t="shared" si="249"/>
        <v>0</v>
      </c>
      <c r="S789" s="1">
        <f t="shared" si="253"/>
        <v>0</v>
      </c>
      <c r="T789" s="1">
        <f t="shared" si="254"/>
        <v>0</v>
      </c>
      <c r="U789" s="42" t="str">
        <f t="shared" si="250"/>
        <v xml:space="preserve"> </v>
      </c>
    </row>
    <row r="790" spans="1:21" ht="15.75" x14ac:dyDescent="0.25">
      <c r="A790" s="3">
        <v>787</v>
      </c>
      <c r="B790" s="4">
        <f t="shared" si="236"/>
        <v>787</v>
      </c>
      <c r="C790" s="1" t="str">
        <f t="shared" si="237"/>
        <v xml:space="preserve"> </v>
      </c>
      <c r="D790" t="str">
        <f t="shared" si="238"/>
        <v xml:space="preserve"> </v>
      </c>
      <c r="E790" s="1" t="str">
        <f t="shared" si="239"/>
        <v xml:space="preserve"> </v>
      </c>
      <c r="F790" s="1">
        <f t="shared" si="243"/>
        <v>0</v>
      </c>
      <c r="G790" s="1" t="str">
        <f t="shared" si="251"/>
        <v xml:space="preserve"> </v>
      </c>
      <c r="H790" s="42" t="str">
        <f t="shared" si="244"/>
        <v xml:space="preserve"> </v>
      </c>
      <c r="I790" s="1" t="str">
        <f t="shared" si="240"/>
        <v xml:space="preserve"> </v>
      </c>
      <c r="J790" s="1" t="str">
        <f t="shared" si="241"/>
        <v xml:space="preserve"> </v>
      </c>
      <c r="K790" s="1" t="str">
        <f t="shared" si="242"/>
        <v xml:space="preserve"> </v>
      </c>
      <c r="L790" s="7"/>
      <c r="M790">
        <f t="shared" si="245"/>
        <v>0</v>
      </c>
      <c r="N790">
        <f t="shared" si="246"/>
        <v>0</v>
      </c>
      <c r="O790">
        <f t="shared" si="247"/>
        <v>0</v>
      </c>
      <c r="P790" s="1">
        <f t="shared" si="248"/>
        <v>0</v>
      </c>
      <c r="Q790" s="22">
        <f t="shared" si="252"/>
        <v>0</v>
      </c>
      <c r="R790" s="19">
        <f t="shared" si="249"/>
        <v>0</v>
      </c>
      <c r="S790" s="1">
        <f t="shared" si="253"/>
        <v>0</v>
      </c>
      <c r="T790" s="1">
        <f t="shared" si="254"/>
        <v>0</v>
      </c>
      <c r="U790" s="42" t="str">
        <f t="shared" si="250"/>
        <v xml:space="preserve"> </v>
      </c>
    </row>
    <row r="791" spans="1:21" ht="15.75" x14ac:dyDescent="0.25">
      <c r="A791" s="3">
        <v>788</v>
      </c>
      <c r="B791" s="4">
        <f t="shared" si="236"/>
        <v>788</v>
      </c>
      <c r="C791" s="1" t="str">
        <f t="shared" si="237"/>
        <v xml:space="preserve"> </v>
      </c>
      <c r="D791" t="str">
        <f t="shared" si="238"/>
        <v xml:space="preserve"> </v>
      </c>
      <c r="E791" s="1" t="str">
        <f t="shared" si="239"/>
        <v xml:space="preserve"> </v>
      </c>
      <c r="F791" s="1">
        <f t="shared" si="243"/>
        <v>0</v>
      </c>
      <c r="G791" s="1" t="str">
        <f t="shared" si="251"/>
        <v xml:space="preserve"> </v>
      </c>
      <c r="H791" s="42" t="str">
        <f t="shared" si="244"/>
        <v xml:space="preserve"> </v>
      </c>
      <c r="I791" s="1" t="str">
        <f t="shared" si="240"/>
        <v xml:space="preserve"> </v>
      </c>
      <c r="J791" s="1" t="str">
        <f t="shared" si="241"/>
        <v xml:space="preserve"> </v>
      </c>
      <c r="K791" s="1" t="str">
        <f t="shared" si="242"/>
        <v xml:space="preserve"> </v>
      </c>
      <c r="L791" s="7"/>
      <c r="M791">
        <f t="shared" si="245"/>
        <v>0</v>
      </c>
      <c r="N791">
        <f t="shared" si="246"/>
        <v>0</v>
      </c>
      <c r="O791">
        <f t="shared" si="247"/>
        <v>0</v>
      </c>
      <c r="P791" s="1">
        <f t="shared" si="248"/>
        <v>0</v>
      </c>
      <c r="Q791" s="22">
        <f t="shared" si="252"/>
        <v>0</v>
      </c>
      <c r="R791" s="19">
        <f t="shared" si="249"/>
        <v>0</v>
      </c>
      <c r="S791" s="1">
        <f t="shared" si="253"/>
        <v>0</v>
      </c>
      <c r="T791" s="1">
        <f t="shared" si="254"/>
        <v>0</v>
      </c>
      <c r="U791" s="42" t="str">
        <f t="shared" si="250"/>
        <v xml:space="preserve"> </v>
      </c>
    </row>
    <row r="792" spans="1:21" ht="15.75" x14ac:dyDescent="0.25">
      <c r="A792" s="3">
        <v>789</v>
      </c>
      <c r="B792" s="4">
        <f t="shared" si="236"/>
        <v>789</v>
      </c>
      <c r="C792" s="1" t="str">
        <f t="shared" si="237"/>
        <v xml:space="preserve"> </v>
      </c>
      <c r="D792" t="str">
        <f t="shared" si="238"/>
        <v xml:space="preserve"> </v>
      </c>
      <c r="E792" s="1" t="str">
        <f t="shared" si="239"/>
        <v xml:space="preserve"> </v>
      </c>
      <c r="F792" s="1">
        <f t="shared" si="243"/>
        <v>0</v>
      </c>
      <c r="G792" s="1" t="str">
        <f t="shared" si="251"/>
        <v xml:space="preserve"> </v>
      </c>
      <c r="H792" s="42" t="str">
        <f t="shared" si="244"/>
        <v xml:space="preserve"> </v>
      </c>
      <c r="I792" s="1" t="str">
        <f t="shared" si="240"/>
        <v xml:space="preserve"> </v>
      </c>
      <c r="J792" s="1" t="str">
        <f t="shared" si="241"/>
        <v xml:space="preserve"> </v>
      </c>
      <c r="K792" s="1" t="str">
        <f t="shared" si="242"/>
        <v xml:space="preserve"> </v>
      </c>
      <c r="L792" s="7"/>
      <c r="M792">
        <f t="shared" si="245"/>
        <v>0</v>
      </c>
      <c r="N792">
        <f t="shared" si="246"/>
        <v>0</v>
      </c>
      <c r="O792">
        <f t="shared" si="247"/>
        <v>0</v>
      </c>
      <c r="P792" s="1">
        <f t="shared" si="248"/>
        <v>0</v>
      </c>
      <c r="Q792" s="22">
        <f t="shared" si="252"/>
        <v>0</v>
      </c>
      <c r="R792" s="19">
        <f t="shared" si="249"/>
        <v>0</v>
      </c>
      <c r="S792" s="1">
        <f t="shared" si="253"/>
        <v>0</v>
      </c>
      <c r="T792" s="1">
        <f t="shared" si="254"/>
        <v>0</v>
      </c>
      <c r="U792" s="42" t="str">
        <f t="shared" si="250"/>
        <v xml:space="preserve"> </v>
      </c>
    </row>
    <row r="793" spans="1:21" ht="15.75" x14ac:dyDescent="0.25">
      <c r="A793" s="3">
        <v>790</v>
      </c>
      <c r="B793" s="4">
        <f t="shared" si="236"/>
        <v>790</v>
      </c>
      <c r="C793" s="1" t="str">
        <f t="shared" si="237"/>
        <v xml:space="preserve"> </v>
      </c>
      <c r="D793" t="str">
        <f t="shared" si="238"/>
        <v xml:space="preserve"> </v>
      </c>
      <c r="E793" s="1" t="str">
        <f t="shared" si="239"/>
        <v xml:space="preserve"> </v>
      </c>
      <c r="F793" s="1">
        <f t="shared" si="243"/>
        <v>0</v>
      </c>
      <c r="G793" s="1" t="str">
        <f t="shared" si="251"/>
        <v xml:space="preserve"> </v>
      </c>
      <c r="H793" s="42" t="str">
        <f t="shared" si="244"/>
        <v xml:space="preserve"> </v>
      </c>
      <c r="I793" s="1" t="str">
        <f t="shared" si="240"/>
        <v xml:space="preserve"> </v>
      </c>
      <c r="J793" s="1" t="str">
        <f t="shared" si="241"/>
        <v xml:space="preserve"> </v>
      </c>
      <c r="K793" s="1" t="str">
        <f t="shared" si="242"/>
        <v xml:space="preserve"> </v>
      </c>
      <c r="L793" s="7"/>
      <c r="M793">
        <f t="shared" si="245"/>
        <v>0</v>
      </c>
      <c r="N793">
        <f t="shared" si="246"/>
        <v>0</v>
      </c>
      <c r="O793">
        <f t="shared" si="247"/>
        <v>0</v>
      </c>
      <c r="P793" s="1">
        <f t="shared" si="248"/>
        <v>0</v>
      </c>
      <c r="Q793" s="22">
        <f t="shared" si="252"/>
        <v>0</v>
      </c>
      <c r="R793" s="19">
        <f t="shared" si="249"/>
        <v>0</v>
      </c>
      <c r="S793" s="1">
        <f t="shared" si="253"/>
        <v>0</v>
      </c>
      <c r="T793" s="1">
        <f t="shared" si="254"/>
        <v>0</v>
      </c>
      <c r="U793" s="42" t="str">
        <f t="shared" si="250"/>
        <v xml:space="preserve"> </v>
      </c>
    </row>
    <row r="794" spans="1:21" ht="15.75" x14ac:dyDescent="0.25">
      <c r="A794" s="3">
        <v>791</v>
      </c>
      <c r="B794" s="4">
        <f t="shared" si="236"/>
        <v>791</v>
      </c>
      <c r="C794" s="1" t="str">
        <f t="shared" si="237"/>
        <v xml:space="preserve"> </v>
      </c>
      <c r="D794" t="str">
        <f t="shared" si="238"/>
        <v xml:space="preserve"> </v>
      </c>
      <c r="E794" s="1" t="str">
        <f t="shared" si="239"/>
        <v xml:space="preserve"> </v>
      </c>
      <c r="F794" s="1">
        <f t="shared" si="243"/>
        <v>0</v>
      </c>
      <c r="G794" s="1" t="str">
        <f t="shared" si="251"/>
        <v xml:space="preserve"> </v>
      </c>
      <c r="H794" s="42" t="str">
        <f t="shared" si="244"/>
        <v xml:space="preserve"> </v>
      </c>
      <c r="I794" s="1" t="str">
        <f t="shared" si="240"/>
        <v xml:space="preserve"> </v>
      </c>
      <c r="J794" s="1" t="str">
        <f t="shared" si="241"/>
        <v xml:space="preserve"> </v>
      </c>
      <c r="K794" s="1" t="str">
        <f t="shared" si="242"/>
        <v xml:space="preserve"> </v>
      </c>
      <c r="L794" s="7"/>
      <c r="M794">
        <f t="shared" si="245"/>
        <v>0</v>
      </c>
      <c r="N794">
        <f t="shared" si="246"/>
        <v>0</v>
      </c>
      <c r="O794">
        <f t="shared" si="247"/>
        <v>0</v>
      </c>
      <c r="P794" s="1">
        <f t="shared" si="248"/>
        <v>0</v>
      </c>
      <c r="Q794" s="22">
        <f t="shared" si="252"/>
        <v>0</v>
      </c>
      <c r="R794" s="19">
        <f t="shared" si="249"/>
        <v>0</v>
      </c>
      <c r="S794" s="1">
        <f t="shared" si="253"/>
        <v>0</v>
      </c>
      <c r="T794" s="1">
        <f t="shared" si="254"/>
        <v>0</v>
      </c>
      <c r="U794" s="42" t="str">
        <f t="shared" si="250"/>
        <v xml:space="preserve"> </v>
      </c>
    </row>
    <row r="795" spans="1:21" ht="15.75" x14ac:dyDescent="0.25">
      <c r="A795" s="3">
        <v>792</v>
      </c>
      <c r="B795" s="4">
        <f t="shared" si="236"/>
        <v>792</v>
      </c>
      <c r="C795" s="1" t="str">
        <f t="shared" si="237"/>
        <v xml:space="preserve"> </v>
      </c>
      <c r="D795" t="str">
        <f t="shared" si="238"/>
        <v xml:space="preserve"> </v>
      </c>
      <c r="E795" s="1" t="str">
        <f t="shared" si="239"/>
        <v xml:space="preserve"> </v>
      </c>
      <c r="F795" s="1">
        <f t="shared" si="243"/>
        <v>0</v>
      </c>
      <c r="G795" s="1" t="str">
        <f t="shared" si="251"/>
        <v xml:space="preserve"> </v>
      </c>
      <c r="H795" s="42" t="str">
        <f t="shared" si="244"/>
        <v xml:space="preserve"> </v>
      </c>
      <c r="I795" s="1" t="str">
        <f t="shared" si="240"/>
        <v xml:space="preserve"> </v>
      </c>
      <c r="J795" s="1" t="str">
        <f t="shared" si="241"/>
        <v xml:space="preserve"> </v>
      </c>
      <c r="K795" s="1" t="str">
        <f t="shared" si="242"/>
        <v xml:space="preserve"> </v>
      </c>
      <c r="L795" s="7"/>
      <c r="M795">
        <f t="shared" si="245"/>
        <v>0</v>
      </c>
      <c r="N795">
        <f t="shared" si="246"/>
        <v>0</v>
      </c>
      <c r="O795">
        <f t="shared" si="247"/>
        <v>0</v>
      </c>
      <c r="P795" s="1">
        <f t="shared" si="248"/>
        <v>0</v>
      </c>
      <c r="Q795" s="22">
        <f t="shared" si="252"/>
        <v>0</v>
      </c>
      <c r="R795" s="19">
        <f t="shared" si="249"/>
        <v>0</v>
      </c>
      <c r="S795" s="1">
        <f t="shared" si="253"/>
        <v>0</v>
      </c>
      <c r="T795" s="1">
        <f t="shared" si="254"/>
        <v>0</v>
      </c>
      <c r="U795" s="42" t="str">
        <f t="shared" si="250"/>
        <v xml:space="preserve"> </v>
      </c>
    </row>
    <row r="796" spans="1:21" ht="15.75" x14ac:dyDescent="0.25">
      <c r="A796" s="3">
        <v>793</v>
      </c>
      <c r="B796" s="4">
        <f t="shared" si="236"/>
        <v>793</v>
      </c>
      <c r="C796" s="1" t="str">
        <f t="shared" si="237"/>
        <v xml:space="preserve"> </v>
      </c>
      <c r="D796" t="str">
        <f t="shared" si="238"/>
        <v xml:space="preserve"> </v>
      </c>
      <c r="E796" s="1" t="str">
        <f t="shared" si="239"/>
        <v xml:space="preserve"> </v>
      </c>
      <c r="F796" s="1">
        <f t="shared" si="243"/>
        <v>0</v>
      </c>
      <c r="G796" s="1" t="str">
        <f t="shared" si="251"/>
        <v xml:space="preserve"> </v>
      </c>
      <c r="H796" s="42" t="str">
        <f t="shared" si="244"/>
        <v xml:space="preserve"> </v>
      </c>
      <c r="I796" s="1" t="str">
        <f t="shared" si="240"/>
        <v xml:space="preserve"> </v>
      </c>
      <c r="J796" s="1" t="str">
        <f t="shared" si="241"/>
        <v xml:space="preserve"> </v>
      </c>
      <c r="K796" s="1" t="str">
        <f t="shared" si="242"/>
        <v xml:space="preserve"> </v>
      </c>
      <c r="L796" s="7"/>
      <c r="M796">
        <f t="shared" si="245"/>
        <v>0</v>
      </c>
      <c r="N796">
        <f t="shared" si="246"/>
        <v>0</v>
      </c>
      <c r="O796">
        <f t="shared" si="247"/>
        <v>0</v>
      </c>
      <c r="P796" s="1">
        <f t="shared" si="248"/>
        <v>0</v>
      </c>
      <c r="Q796" s="22">
        <f t="shared" si="252"/>
        <v>0</v>
      </c>
      <c r="R796" s="19">
        <f t="shared" si="249"/>
        <v>0</v>
      </c>
      <c r="S796" s="1">
        <f t="shared" si="253"/>
        <v>0</v>
      </c>
      <c r="T796" s="1">
        <f t="shared" si="254"/>
        <v>0</v>
      </c>
      <c r="U796" s="42" t="str">
        <f t="shared" si="250"/>
        <v xml:space="preserve"> </v>
      </c>
    </row>
    <row r="797" spans="1:21" ht="15.75" x14ac:dyDescent="0.25">
      <c r="A797" s="3">
        <v>794</v>
      </c>
      <c r="B797" s="4">
        <f t="shared" si="236"/>
        <v>794</v>
      </c>
      <c r="C797" s="1" t="str">
        <f t="shared" si="237"/>
        <v xml:space="preserve"> </v>
      </c>
      <c r="D797" t="str">
        <f t="shared" si="238"/>
        <v xml:space="preserve"> </v>
      </c>
      <c r="E797" s="1" t="str">
        <f t="shared" si="239"/>
        <v xml:space="preserve"> </v>
      </c>
      <c r="F797" s="1">
        <f t="shared" si="243"/>
        <v>0</v>
      </c>
      <c r="G797" s="1" t="str">
        <f t="shared" si="251"/>
        <v xml:space="preserve"> </v>
      </c>
      <c r="H797" s="42" t="str">
        <f t="shared" si="244"/>
        <v xml:space="preserve"> </v>
      </c>
      <c r="I797" s="1" t="str">
        <f t="shared" si="240"/>
        <v xml:space="preserve"> </v>
      </c>
      <c r="J797" s="1" t="str">
        <f t="shared" si="241"/>
        <v xml:space="preserve"> </v>
      </c>
      <c r="K797" s="1" t="str">
        <f t="shared" si="242"/>
        <v xml:space="preserve"> </v>
      </c>
      <c r="L797" s="7"/>
      <c r="M797">
        <f t="shared" si="245"/>
        <v>0</v>
      </c>
      <c r="N797">
        <f t="shared" si="246"/>
        <v>0</v>
      </c>
      <c r="O797">
        <f t="shared" si="247"/>
        <v>0</v>
      </c>
      <c r="P797" s="1">
        <f t="shared" si="248"/>
        <v>0</v>
      </c>
      <c r="Q797" s="22">
        <f t="shared" si="252"/>
        <v>0</v>
      </c>
      <c r="R797" s="19">
        <f t="shared" si="249"/>
        <v>0</v>
      </c>
      <c r="S797" s="1">
        <f t="shared" si="253"/>
        <v>0</v>
      </c>
      <c r="T797" s="1">
        <f t="shared" si="254"/>
        <v>0</v>
      </c>
      <c r="U797" s="42" t="str">
        <f t="shared" si="250"/>
        <v xml:space="preserve"> </v>
      </c>
    </row>
    <row r="798" spans="1:21" ht="15.75" x14ac:dyDescent="0.25">
      <c r="A798" s="3">
        <v>795</v>
      </c>
      <c r="B798" s="4">
        <f t="shared" si="236"/>
        <v>795</v>
      </c>
      <c r="C798" s="1" t="str">
        <f t="shared" si="237"/>
        <v xml:space="preserve"> </v>
      </c>
      <c r="D798" t="str">
        <f t="shared" si="238"/>
        <v xml:space="preserve"> </v>
      </c>
      <c r="E798" s="1" t="str">
        <f t="shared" si="239"/>
        <v xml:space="preserve"> </v>
      </c>
      <c r="F798" s="1">
        <f t="shared" si="243"/>
        <v>0</v>
      </c>
      <c r="G798" s="1" t="str">
        <f t="shared" si="251"/>
        <v xml:space="preserve"> </v>
      </c>
      <c r="H798" s="42" t="str">
        <f t="shared" si="244"/>
        <v xml:space="preserve"> </v>
      </c>
      <c r="I798" s="1" t="str">
        <f t="shared" si="240"/>
        <v xml:space="preserve"> </v>
      </c>
      <c r="J798" s="1" t="str">
        <f t="shared" si="241"/>
        <v xml:space="preserve"> </v>
      </c>
      <c r="K798" s="1" t="str">
        <f t="shared" si="242"/>
        <v xml:space="preserve"> </v>
      </c>
      <c r="L798" s="7"/>
      <c r="M798">
        <f t="shared" si="245"/>
        <v>0</v>
      </c>
      <c r="N798">
        <f t="shared" si="246"/>
        <v>0</v>
      </c>
      <c r="O798">
        <f t="shared" si="247"/>
        <v>0</v>
      </c>
      <c r="P798" s="1">
        <f t="shared" si="248"/>
        <v>0</v>
      </c>
      <c r="Q798" s="22">
        <f t="shared" si="252"/>
        <v>0</v>
      </c>
      <c r="R798" s="19">
        <f t="shared" si="249"/>
        <v>0</v>
      </c>
      <c r="S798" s="1">
        <f t="shared" si="253"/>
        <v>0</v>
      </c>
      <c r="T798" s="1">
        <f t="shared" si="254"/>
        <v>0</v>
      </c>
      <c r="U798" s="42" t="str">
        <f t="shared" si="250"/>
        <v xml:space="preserve"> </v>
      </c>
    </row>
    <row r="799" spans="1:21" ht="15.75" x14ac:dyDescent="0.25">
      <c r="A799" s="3">
        <v>796</v>
      </c>
      <c r="B799" s="4">
        <f t="shared" si="236"/>
        <v>796</v>
      </c>
      <c r="C799" s="1" t="str">
        <f t="shared" si="237"/>
        <v xml:space="preserve"> </v>
      </c>
      <c r="D799" t="str">
        <f t="shared" si="238"/>
        <v xml:space="preserve"> </v>
      </c>
      <c r="E799" s="1" t="str">
        <f t="shared" si="239"/>
        <v xml:space="preserve"> </v>
      </c>
      <c r="F799" s="1">
        <f t="shared" si="243"/>
        <v>0</v>
      </c>
      <c r="G799" s="1" t="str">
        <f t="shared" si="251"/>
        <v xml:space="preserve"> </v>
      </c>
      <c r="H799" s="42" t="str">
        <f t="shared" si="244"/>
        <v xml:space="preserve"> </v>
      </c>
      <c r="I799" s="1" t="str">
        <f t="shared" si="240"/>
        <v xml:space="preserve"> </v>
      </c>
      <c r="J799" s="1" t="str">
        <f t="shared" si="241"/>
        <v xml:space="preserve"> </v>
      </c>
      <c r="K799" s="1" t="str">
        <f t="shared" si="242"/>
        <v xml:space="preserve"> </v>
      </c>
      <c r="L799" s="7"/>
      <c r="M799">
        <f t="shared" si="245"/>
        <v>0</v>
      </c>
      <c r="N799">
        <f t="shared" si="246"/>
        <v>0</v>
      </c>
      <c r="O799">
        <f t="shared" si="247"/>
        <v>0</v>
      </c>
      <c r="P799" s="1">
        <f t="shared" si="248"/>
        <v>0</v>
      </c>
      <c r="Q799" s="22">
        <f t="shared" si="252"/>
        <v>0</v>
      </c>
      <c r="R799" s="19">
        <f t="shared" si="249"/>
        <v>0</v>
      </c>
      <c r="S799" s="1">
        <f t="shared" si="253"/>
        <v>0</v>
      </c>
      <c r="T799" s="1">
        <f t="shared" si="254"/>
        <v>0</v>
      </c>
      <c r="U799" s="42" t="str">
        <f t="shared" si="250"/>
        <v xml:space="preserve"> </v>
      </c>
    </row>
    <row r="800" spans="1:21" ht="15.75" x14ac:dyDescent="0.25">
      <c r="A800" s="3">
        <v>797</v>
      </c>
      <c r="B800" s="4">
        <f t="shared" si="236"/>
        <v>797</v>
      </c>
      <c r="C800" s="1" t="str">
        <f t="shared" si="237"/>
        <v xml:space="preserve"> </v>
      </c>
      <c r="D800" t="str">
        <f t="shared" si="238"/>
        <v xml:space="preserve"> </v>
      </c>
      <c r="E800" s="1" t="str">
        <f t="shared" si="239"/>
        <v xml:space="preserve"> </v>
      </c>
      <c r="F800" s="1">
        <f t="shared" si="243"/>
        <v>0</v>
      </c>
      <c r="G800" s="1" t="str">
        <f t="shared" si="251"/>
        <v xml:space="preserve"> </v>
      </c>
      <c r="H800" s="42" t="str">
        <f t="shared" si="244"/>
        <v xml:space="preserve"> </v>
      </c>
      <c r="I800" s="1" t="str">
        <f t="shared" si="240"/>
        <v xml:space="preserve"> </v>
      </c>
      <c r="J800" s="1" t="str">
        <f t="shared" si="241"/>
        <v xml:space="preserve"> </v>
      </c>
      <c r="K800" s="1" t="str">
        <f t="shared" si="242"/>
        <v xml:space="preserve"> </v>
      </c>
      <c r="L800" s="7"/>
      <c r="M800">
        <f t="shared" si="245"/>
        <v>0</v>
      </c>
      <c r="N800">
        <f t="shared" si="246"/>
        <v>0</v>
      </c>
      <c r="O800">
        <f t="shared" si="247"/>
        <v>0</v>
      </c>
      <c r="P800" s="1">
        <f t="shared" si="248"/>
        <v>0</v>
      </c>
      <c r="Q800" s="22">
        <f t="shared" si="252"/>
        <v>0</v>
      </c>
      <c r="R800" s="19">
        <f t="shared" si="249"/>
        <v>0</v>
      </c>
      <c r="S800" s="1">
        <f t="shared" si="253"/>
        <v>0</v>
      </c>
      <c r="T800" s="1">
        <f t="shared" si="254"/>
        <v>0</v>
      </c>
      <c r="U800" s="42" t="str">
        <f t="shared" si="250"/>
        <v xml:space="preserve"> </v>
      </c>
    </row>
    <row r="801" spans="1:21" ht="15.75" x14ac:dyDescent="0.25">
      <c r="A801" s="3">
        <v>798</v>
      </c>
      <c r="B801" s="4">
        <f t="shared" si="236"/>
        <v>798</v>
      </c>
      <c r="C801" s="1" t="str">
        <f t="shared" si="237"/>
        <v xml:space="preserve"> </v>
      </c>
      <c r="D801" t="str">
        <f t="shared" si="238"/>
        <v xml:space="preserve"> </v>
      </c>
      <c r="E801" s="1" t="str">
        <f t="shared" si="239"/>
        <v xml:space="preserve"> </v>
      </c>
      <c r="F801" s="1">
        <f t="shared" si="243"/>
        <v>0</v>
      </c>
      <c r="G801" s="1" t="str">
        <f t="shared" si="251"/>
        <v xml:space="preserve"> </v>
      </c>
      <c r="H801" s="42" t="str">
        <f t="shared" si="244"/>
        <v xml:space="preserve"> </v>
      </c>
      <c r="I801" s="1" t="str">
        <f t="shared" si="240"/>
        <v xml:space="preserve"> </v>
      </c>
      <c r="J801" s="1" t="str">
        <f t="shared" si="241"/>
        <v xml:space="preserve"> </v>
      </c>
      <c r="K801" s="1" t="str">
        <f t="shared" si="242"/>
        <v xml:space="preserve"> </v>
      </c>
      <c r="L801" s="7"/>
      <c r="M801">
        <f t="shared" si="245"/>
        <v>0</v>
      </c>
      <c r="N801">
        <f t="shared" si="246"/>
        <v>0</v>
      </c>
      <c r="O801">
        <f t="shared" si="247"/>
        <v>0</v>
      </c>
      <c r="P801" s="1">
        <f t="shared" si="248"/>
        <v>0</v>
      </c>
      <c r="Q801" s="22">
        <f t="shared" si="252"/>
        <v>0</v>
      </c>
      <c r="R801" s="19">
        <f t="shared" si="249"/>
        <v>0</v>
      </c>
      <c r="S801" s="1">
        <f t="shared" si="253"/>
        <v>0</v>
      </c>
      <c r="T801" s="1">
        <f t="shared" si="254"/>
        <v>0</v>
      </c>
      <c r="U801" s="42" t="str">
        <f t="shared" si="250"/>
        <v xml:space="preserve"> </v>
      </c>
    </row>
    <row r="802" spans="1:21" ht="15.75" x14ac:dyDescent="0.25">
      <c r="A802" s="3">
        <v>799</v>
      </c>
      <c r="B802" s="4">
        <f t="shared" si="236"/>
        <v>799</v>
      </c>
      <c r="C802" s="1" t="str">
        <f t="shared" si="237"/>
        <v xml:space="preserve"> </v>
      </c>
      <c r="D802" t="str">
        <f t="shared" si="238"/>
        <v xml:space="preserve"> </v>
      </c>
      <c r="E802" s="1" t="str">
        <f t="shared" si="239"/>
        <v xml:space="preserve"> </v>
      </c>
      <c r="F802" s="1">
        <f t="shared" si="243"/>
        <v>0</v>
      </c>
      <c r="G802" s="1" t="str">
        <f t="shared" si="251"/>
        <v xml:space="preserve"> </v>
      </c>
      <c r="H802" s="42" t="str">
        <f t="shared" si="244"/>
        <v xml:space="preserve"> </v>
      </c>
      <c r="I802" s="1" t="str">
        <f t="shared" si="240"/>
        <v xml:space="preserve"> </v>
      </c>
      <c r="J802" s="1" t="str">
        <f t="shared" si="241"/>
        <v xml:space="preserve"> </v>
      </c>
      <c r="K802" s="1" t="str">
        <f t="shared" si="242"/>
        <v xml:space="preserve"> </v>
      </c>
      <c r="L802" s="7"/>
      <c r="M802">
        <f t="shared" si="245"/>
        <v>0</v>
      </c>
      <c r="N802">
        <f t="shared" si="246"/>
        <v>0</v>
      </c>
      <c r="O802">
        <f t="shared" si="247"/>
        <v>0</v>
      </c>
      <c r="P802" s="1">
        <f t="shared" si="248"/>
        <v>0</v>
      </c>
      <c r="Q802" s="22">
        <f t="shared" si="252"/>
        <v>0</v>
      </c>
      <c r="R802" s="19">
        <f t="shared" si="249"/>
        <v>0</v>
      </c>
      <c r="S802" s="1">
        <f t="shared" si="253"/>
        <v>0</v>
      </c>
      <c r="T802" s="1">
        <f t="shared" si="254"/>
        <v>0</v>
      </c>
      <c r="U802" s="42" t="str">
        <f t="shared" si="250"/>
        <v xml:space="preserve"> </v>
      </c>
    </row>
    <row r="803" spans="1:21" ht="15.75" x14ac:dyDescent="0.25">
      <c r="A803" s="3">
        <v>800</v>
      </c>
      <c r="B803" s="4">
        <f t="shared" si="236"/>
        <v>800</v>
      </c>
      <c r="C803" s="1" t="str">
        <f t="shared" si="237"/>
        <v xml:space="preserve"> </v>
      </c>
      <c r="D803" t="str">
        <f t="shared" si="238"/>
        <v xml:space="preserve"> </v>
      </c>
      <c r="E803" s="1" t="str">
        <f t="shared" si="239"/>
        <v xml:space="preserve"> </v>
      </c>
      <c r="F803" s="1">
        <f t="shared" si="243"/>
        <v>0</v>
      </c>
      <c r="G803" s="1" t="str">
        <f t="shared" si="251"/>
        <v xml:space="preserve"> </v>
      </c>
      <c r="H803" s="42" t="str">
        <f t="shared" si="244"/>
        <v xml:space="preserve"> </v>
      </c>
      <c r="I803" s="1" t="str">
        <f t="shared" si="240"/>
        <v xml:space="preserve"> </v>
      </c>
      <c r="J803" s="1" t="str">
        <f t="shared" si="241"/>
        <v xml:space="preserve"> </v>
      </c>
      <c r="K803" s="1" t="str">
        <f t="shared" si="242"/>
        <v xml:space="preserve"> </v>
      </c>
      <c r="L803" s="7"/>
      <c r="M803">
        <f t="shared" si="245"/>
        <v>0</v>
      </c>
      <c r="N803">
        <f t="shared" si="246"/>
        <v>0</v>
      </c>
      <c r="O803">
        <f t="shared" si="247"/>
        <v>0</v>
      </c>
      <c r="P803" s="1">
        <f t="shared" si="248"/>
        <v>0</v>
      </c>
      <c r="Q803" s="22">
        <f t="shared" si="252"/>
        <v>0</v>
      </c>
      <c r="R803" s="19">
        <f t="shared" si="249"/>
        <v>0</v>
      </c>
      <c r="S803" s="1">
        <f t="shared" si="253"/>
        <v>0</v>
      </c>
      <c r="T803" s="1">
        <f t="shared" si="254"/>
        <v>0</v>
      </c>
      <c r="U803" s="42" t="str">
        <f t="shared" si="250"/>
        <v xml:space="preserve"> </v>
      </c>
    </row>
    <row r="804" spans="1:21" ht="15.75" x14ac:dyDescent="0.25">
      <c r="A804" s="3">
        <v>801</v>
      </c>
      <c r="B804" s="4">
        <f t="shared" si="236"/>
        <v>801</v>
      </c>
      <c r="C804" s="1" t="str">
        <f t="shared" si="237"/>
        <v xml:space="preserve"> </v>
      </c>
      <c r="D804" t="str">
        <f t="shared" si="238"/>
        <v xml:space="preserve"> </v>
      </c>
      <c r="E804" s="1" t="str">
        <f t="shared" si="239"/>
        <v xml:space="preserve"> </v>
      </c>
      <c r="F804" s="1">
        <f t="shared" si="243"/>
        <v>0</v>
      </c>
      <c r="G804" s="1" t="str">
        <f t="shared" si="251"/>
        <v xml:space="preserve"> </v>
      </c>
      <c r="H804" s="42" t="str">
        <f t="shared" si="244"/>
        <v xml:space="preserve"> </v>
      </c>
      <c r="I804" s="1" t="str">
        <f t="shared" si="240"/>
        <v xml:space="preserve"> </v>
      </c>
      <c r="J804" s="1" t="str">
        <f t="shared" si="241"/>
        <v xml:space="preserve"> </v>
      </c>
      <c r="K804" s="1" t="str">
        <f t="shared" si="242"/>
        <v xml:space="preserve"> </v>
      </c>
      <c r="L804" s="7"/>
      <c r="M804">
        <f t="shared" si="245"/>
        <v>0</v>
      </c>
      <c r="N804">
        <f t="shared" si="246"/>
        <v>0</v>
      </c>
      <c r="O804">
        <f t="shared" si="247"/>
        <v>0</v>
      </c>
      <c r="P804" s="1">
        <f t="shared" si="248"/>
        <v>0</v>
      </c>
      <c r="Q804" s="22">
        <f t="shared" si="252"/>
        <v>0</v>
      </c>
      <c r="R804" s="19">
        <f t="shared" si="249"/>
        <v>0</v>
      </c>
      <c r="S804" s="1">
        <f t="shared" si="253"/>
        <v>0</v>
      </c>
      <c r="T804" s="1">
        <f t="shared" si="254"/>
        <v>0</v>
      </c>
      <c r="U804" s="42" t="str">
        <f t="shared" si="250"/>
        <v xml:space="preserve"> </v>
      </c>
    </row>
    <row r="805" spans="1:21" ht="15.75" x14ac:dyDescent="0.25">
      <c r="A805" s="3">
        <v>802</v>
      </c>
      <c r="B805" s="4">
        <f t="shared" si="236"/>
        <v>802</v>
      </c>
      <c r="C805" s="1" t="str">
        <f t="shared" si="237"/>
        <v xml:space="preserve"> </v>
      </c>
      <c r="D805" t="str">
        <f t="shared" si="238"/>
        <v xml:space="preserve"> </v>
      </c>
      <c r="E805" s="1" t="str">
        <f t="shared" si="239"/>
        <v xml:space="preserve"> </v>
      </c>
      <c r="F805" s="1">
        <f t="shared" si="243"/>
        <v>0</v>
      </c>
      <c r="G805" s="1" t="str">
        <f t="shared" si="251"/>
        <v xml:space="preserve"> </v>
      </c>
      <c r="H805" s="42" t="str">
        <f t="shared" si="244"/>
        <v xml:space="preserve"> </v>
      </c>
      <c r="I805" s="1" t="str">
        <f t="shared" si="240"/>
        <v xml:space="preserve"> </v>
      </c>
      <c r="J805" s="1" t="str">
        <f t="shared" si="241"/>
        <v xml:space="preserve"> </v>
      </c>
      <c r="K805" s="1" t="str">
        <f t="shared" si="242"/>
        <v xml:space="preserve"> </v>
      </c>
      <c r="L805" s="7"/>
      <c r="M805">
        <f t="shared" si="245"/>
        <v>0</v>
      </c>
      <c r="N805">
        <f t="shared" si="246"/>
        <v>0</v>
      </c>
      <c r="O805">
        <f t="shared" si="247"/>
        <v>0</v>
      </c>
      <c r="P805" s="1">
        <f t="shared" si="248"/>
        <v>0</v>
      </c>
      <c r="Q805" s="22">
        <f t="shared" si="252"/>
        <v>0</v>
      </c>
      <c r="R805" s="19">
        <f t="shared" si="249"/>
        <v>0</v>
      </c>
      <c r="S805" s="1">
        <f t="shared" si="253"/>
        <v>0</v>
      </c>
      <c r="T805" s="1">
        <f t="shared" si="254"/>
        <v>0</v>
      </c>
      <c r="U805" s="42" t="str">
        <f t="shared" si="250"/>
        <v xml:space="preserve"> </v>
      </c>
    </row>
    <row r="806" spans="1:21" ht="15.75" x14ac:dyDescent="0.25">
      <c r="A806" s="3">
        <v>803</v>
      </c>
      <c r="B806" s="4">
        <f t="shared" si="236"/>
        <v>803</v>
      </c>
      <c r="C806" s="1" t="str">
        <f t="shared" si="237"/>
        <v xml:space="preserve"> </v>
      </c>
      <c r="D806" t="str">
        <f t="shared" si="238"/>
        <v xml:space="preserve"> </v>
      </c>
      <c r="E806" s="1" t="str">
        <f t="shared" si="239"/>
        <v xml:space="preserve"> </v>
      </c>
      <c r="F806" s="1">
        <f t="shared" si="243"/>
        <v>0</v>
      </c>
      <c r="G806" s="1" t="str">
        <f t="shared" si="251"/>
        <v xml:space="preserve"> </v>
      </c>
      <c r="H806" s="42" t="str">
        <f t="shared" si="244"/>
        <v xml:space="preserve"> </v>
      </c>
      <c r="I806" s="1" t="str">
        <f t="shared" si="240"/>
        <v xml:space="preserve"> </v>
      </c>
      <c r="J806" s="1" t="str">
        <f t="shared" si="241"/>
        <v xml:space="preserve"> </v>
      </c>
      <c r="K806" s="1" t="str">
        <f t="shared" si="242"/>
        <v xml:space="preserve"> </v>
      </c>
      <c r="L806" s="7"/>
      <c r="M806">
        <f t="shared" si="245"/>
        <v>0</v>
      </c>
      <c r="N806">
        <f t="shared" si="246"/>
        <v>0</v>
      </c>
      <c r="O806">
        <f t="shared" si="247"/>
        <v>0</v>
      </c>
      <c r="P806" s="1">
        <f t="shared" si="248"/>
        <v>0</v>
      </c>
      <c r="Q806" s="22">
        <f t="shared" si="252"/>
        <v>0</v>
      </c>
      <c r="R806" s="19">
        <f t="shared" si="249"/>
        <v>0</v>
      </c>
      <c r="S806" s="1">
        <f t="shared" si="253"/>
        <v>0</v>
      </c>
      <c r="T806" s="1">
        <f t="shared" si="254"/>
        <v>0</v>
      </c>
      <c r="U806" s="42" t="str">
        <f t="shared" si="250"/>
        <v xml:space="preserve"> </v>
      </c>
    </row>
    <row r="807" spans="1:21" ht="15.75" x14ac:dyDescent="0.25">
      <c r="A807" s="3">
        <v>804</v>
      </c>
      <c r="B807" s="4">
        <f t="shared" si="236"/>
        <v>804</v>
      </c>
      <c r="C807" s="1" t="str">
        <f t="shared" si="237"/>
        <v xml:space="preserve"> </v>
      </c>
      <c r="D807" t="str">
        <f t="shared" si="238"/>
        <v xml:space="preserve"> </v>
      </c>
      <c r="E807" s="1" t="str">
        <f t="shared" si="239"/>
        <v xml:space="preserve"> </v>
      </c>
      <c r="F807" s="1">
        <f t="shared" si="243"/>
        <v>0</v>
      </c>
      <c r="G807" s="1" t="str">
        <f t="shared" si="251"/>
        <v xml:space="preserve"> </v>
      </c>
      <c r="H807" s="42" t="str">
        <f t="shared" si="244"/>
        <v xml:space="preserve"> </v>
      </c>
      <c r="I807" s="1" t="str">
        <f t="shared" si="240"/>
        <v xml:space="preserve"> </v>
      </c>
      <c r="J807" s="1" t="str">
        <f t="shared" si="241"/>
        <v xml:space="preserve"> </v>
      </c>
      <c r="K807" s="1" t="str">
        <f t="shared" si="242"/>
        <v xml:space="preserve"> </v>
      </c>
      <c r="L807" s="7"/>
      <c r="M807">
        <f t="shared" si="245"/>
        <v>0</v>
      </c>
      <c r="N807">
        <f t="shared" si="246"/>
        <v>0</v>
      </c>
      <c r="O807">
        <f t="shared" si="247"/>
        <v>0</v>
      </c>
      <c r="P807" s="1">
        <f t="shared" si="248"/>
        <v>0</v>
      </c>
      <c r="Q807" s="22">
        <f t="shared" si="252"/>
        <v>0</v>
      </c>
      <c r="R807" s="19">
        <f t="shared" si="249"/>
        <v>0</v>
      </c>
      <c r="S807" s="1">
        <f t="shared" si="253"/>
        <v>0</v>
      </c>
      <c r="T807" s="1">
        <f t="shared" si="254"/>
        <v>0</v>
      </c>
      <c r="U807" s="42" t="str">
        <f t="shared" si="250"/>
        <v xml:space="preserve"> </v>
      </c>
    </row>
    <row r="808" spans="1:21" ht="15.75" x14ac:dyDescent="0.25">
      <c r="A808" s="3">
        <v>805</v>
      </c>
      <c r="B808" s="4">
        <f t="shared" si="236"/>
        <v>805</v>
      </c>
      <c r="C808" s="1" t="str">
        <f t="shared" si="237"/>
        <v xml:space="preserve"> </v>
      </c>
      <c r="D808" t="str">
        <f t="shared" si="238"/>
        <v xml:space="preserve"> </v>
      </c>
      <c r="E808" s="1" t="str">
        <f t="shared" si="239"/>
        <v xml:space="preserve"> </v>
      </c>
      <c r="F808" s="1">
        <f t="shared" si="243"/>
        <v>0</v>
      </c>
      <c r="G808" s="1" t="str">
        <f t="shared" si="251"/>
        <v xml:space="preserve"> </v>
      </c>
      <c r="H808" s="42" t="str">
        <f t="shared" si="244"/>
        <v xml:space="preserve"> </v>
      </c>
      <c r="I808" s="1" t="str">
        <f t="shared" si="240"/>
        <v xml:space="preserve"> </v>
      </c>
      <c r="J808" s="1" t="str">
        <f t="shared" si="241"/>
        <v xml:space="preserve"> </v>
      </c>
      <c r="K808" s="1" t="str">
        <f t="shared" si="242"/>
        <v xml:space="preserve"> </v>
      </c>
      <c r="L808" s="7"/>
      <c r="M808">
        <f t="shared" si="245"/>
        <v>0</v>
      </c>
      <c r="N808">
        <f t="shared" si="246"/>
        <v>0</v>
      </c>
      <c r="O808">
        <f t="shared" si="247"/>
        <v>0</v>
      </c>
      <c r="P808" s="1">
        <f t="shared" si="248"/>
        <v>0</v>
      </c>
      <c r="Q808" s="22">
        <f t="shared" si="252"/>
        <v>0</v>
      </c>
      <c r="R808" s="19">
        <f t="shared" si="249"/>
        <v>0</v>
      </c>
      <c r="S808" s="1">
        <f t="shared" si="253"/>
        <v>0</v>
      </c>
      <c r="T808" s="1">
        <f t="shared" si="254"/>
        <v>0</v>
      </c>
      <c r="U808" s="42" t="str">
        <f t="shared" si="250"/>
        <v xml:space="preserve"> </v>
      </c>
    </row>
    <row r="809" spans="1:21" ht="15.75" x14ac:dyDescent="0.25">
      <c r="A809" s="3">
        <v>806</v>
      </c>
      <c r="B809" s="4">
        <f t="shared" si="236"/>
        <v>806</v>
      </c>
      <c r="C809" s="1" t="str">
        <f t="shared" si="237"/>
        <v xml:space="preserve"> </v>
      </c>
      <c r="D809" t="str">
        <f t="shared" si="238"/>
        <v xml:space="preserve"> </v>
      </c>
      <c r="E809" s="1" t="str">
        <f t="shared" si="239"/>
        <v xml:space="preserve"> </v>
      </c>
      <c r="F809" s="1">
        <f t="shared" si="243"/>
        <v>0</v>
      </c>
      <c r="G809" s="1" t="str">
        <f t="shared" si="251"/>
        <v xml:space="preserve"> </v>
      </c>
      <c r="H809" s="42" t="str">
        <f t="shared" si="244"/>
        <v xml:space="preserve"> </v>
      </c>
      <c r="I809" s="1" t="str">
        <f t="shared" si="240"/>
        <v xml:space="preserve"> </v>
      </c>
      <c r="J809" s="1" t="str">
        <f t="shared" si="241"/>
        <v xml:space="preserve"> </v>
      </c>
      <c r="K809" s="1" t="str">
        <f t="shared" si="242"/>
        <v xml:space="preserve"> </v>
      </c>
      <c r="L809" s="7"/>
      <c r="M809">
        <f t="shared" si="245"/>
        <v>0</v>
      </c>
      <c r="N809">
        <f t="shared" si="246"/>
        <v>0</v>
      </c>
      <c r="O809">
        <f t="shared" si="247"/>
        <v>0</v>
      </c>
      <c r="P809" s="1">
        <f t="shared" si="248"/>
        <v>0</v>
      </c>
      <c r="Q809" s="22">
        <f t="shared" si="252"/>
        <v>0</v>
      </c>
      <c r="R809" s="19">
        <f t="shared" si="249"/>
        <v>0</v>
      </c>
      <c r="S809" s="1">
        <f t="shared" si="253"/>
        <v>0</v>
      </c>
      <c r="T809" s="1">
        <f t="shared" si="254"/>
        <v>0</v>
      </c>
      <c r="U809" s="42" t="str">
        <f t="shared" si="250"/>
        <v xml:space="preserve"> </v>
      </c>
    </row>
    <row r="810" spans="1:21" ht="15.75" x14ac:dyDescent="0.25">
      <c r="A810" s="3">
        <v>807</v>
      </c>
      <c r="B810" s="4">
        <f t="shared" si="236"/>
        <v>807</v>
      </c>
      <c r="C810" s="1" t="str">
        <f t="shared" si="237"/>
        <v xml:space="preserve"> </v>
      </c>
      <c r="D810" t="str">
        <f t="shared" si="238"/>
        <v xml:space="preserve"> </v>
      </c>
      <c r="E810" s="1" t="str">
        <f t="shared" si="239"/>
        <v xml:space="preserve"> </v>
      </c>
      <c r="F810" s="1">
        <f t="shared" si="243"/>
        <v>0</v>
      </c>
      <c r="G810" s="1" t="str">
        <f t="shared" si="251"/>
        <v xml:space="preserve"> </v>
      </c>
      <c r="H810" s="42" t="str">
        <f t="shared" si="244"/>
        <v xml:space="preserve"> </v>
      </c>
      <c r="I810" s="1" t="str">
        <f t="shared" si="240"/>
        <v xml:space="preserve"> </v>
      </c>
      <c r="J810" s="1" t="str">
        <f t="shared" si="241"/>
        <v xml:space="preserve"> </v>
      </c>
      <c r="K810" s="1" t="str">
        <f t="shared" si="242"/>
        <v xml:space="preserve"> </v>
      </c>
      <c r="L810" s="7"/>
      <c r="M810">
        <f t="shared" si="245"/>
        <v>0</v>
      </c>
      <c r="N810">
        <f t="shared" si="246"/>
        <v>0</v>
      </c>
      <c r="O810">
        <f t="shared" si="247"/>
        <v>0</v>
      </c>
      <c r="P810" s="1">
        <f t="shared" si="248"/>
        <v>0</v>
      </c>
      <c r="Q810" s="22">
        <f t="shared" si="252"/>
        <v>0</v>
      </c>
      <c r="R810" s="19">
        <f t="shared" si="249"/>
        <v>0</v>
      </c>
      <c r="S810" s="1">
        <f t="shared" si="253"/>
        <v>0</v>
      </c>
      <c r="T810" s="1">
        <f t="shared" si="254"/>
        <v>0</v>
      </c>
      <c r="U810" s="42" t="str">
        <f t="shared" si="250"/>
        <v xml:space="preserve"> </v>
      </c>
    </row>
    <row r="811" spans="1:21" ht="15.75" x14ac:dyDescent="0.25">
      <c r="A811" s="3">
        <v>808</v>
      </c>
      <c r="B811" s="4">
        <f t="shared" si="236"/>
        <v>808</v>
      </c>
      <c r="C811" s="1" t="str">
        <f t="shared" si="237"/>
        <v xml:space="preserve"> </v>
      </c>
      <c r="D811" t="str">
        <f t="shared" si="238"/>
        <v xml:space="preserve"> </v>
      </c>
      <c r="E811" s="1" t="str">
        <f t="shared" si="239"/>
        <v xml:space="preserve"> </v>
      </c>
      <c r="F811" s="1">
        <f t="shared" si="243"/>
        <v>0</v>
      </c>
      <c r="G811" s="1" t="str">
        <f t="shared" si="251"/>
        <v xml:space="preserve"> </v>
      </c>
      <c r="H811" s="42" t="str">
        <f t="shared" si="244"/>
        <v xml:space="preserve"> </v>
      </c>
      <c r="I811" s="1" t="str">
        <f t="shared" si="240"/>
        <v xml:space="preserve"> </v>
      </c>
      <c r="J811" s="1" t="str">
        <f t="shared" si="241"/>
        <v xml:space="preserve"> </v>
      </c>
      <c r="K811" s="1" t="str">
        <f t="shared" si="242"/>
        <v xml:space="preserve"> </v>
      </c>
      <c r="L811" s="7"/>
      <c r="M811">
        <f t="shared" si="245"/>
        <v>0</v>
      </c>
      <c r="N811">
        <f t="shared" si="246"/>
        <v>0</v>
      </c>
      <c r="O811">
        <f t="shared" si="247"/>
        <v>0</v>
      </c>
      <c r="P811" s="1">
        <f t="shared" si="248"/>
        <v>0</v>
      </c>
      <c r="Q811" s="22">
        <f t="shared" si="252"/>
        <v>0</v>
      </c>
      <c r="R811" s="19">
        <f t="shared" si="249"/>
        <v>0</v>
      </c>
      <c r="S811" s="1">
        <f t="shared" si="253"/>
        <v>0</v>
      </c>
      <c r="T811" s="1">
        <f t="shared" si="254"/>
        <v>0</v>
      </c>
      <c r="U811" s="42" t="str">
        <f t="shared" si="250"/>
        <v xml:space="preserve"> </v>
      </c>
    </row>
    <row r="812" spans="1:21" ht="15.75" x14ac:dyDescent="0.25">
      <c r="A812" s="3">
        <v>809</v>
      </c>
      <c r="B812" s="4">
        <f t="shared" si="236"/>
        <v>809</v>
      </c>
      <c r="C812" s="1" t="str">
        <f t="shared" si="237"/>
        <v xml:space="preserve"> </v>
      </c>
      <c r="D812" t="str">
        <f t="shared" si="238"/>
        <v xml:space="preserve"> </v>
      </c>
      <c r="E812" s="1" t="str">
        <f t="shared" si="239"/>
        <v xml:space="preserve"> </v>
      </c>
      <c r="F812" s="1">
        <f t="shared" si="243"/>
        <v>0</v>
      </c>
      <c r="G812" s="1" t="str">
        <f t="shared" si="251"/>
        <v xml:space="preserve"> </v>
      </c>
      <c r="H812" s="42" t="str">
        <f t="shared" si="244"/>
        <v xml:space="preserve"> </v>
      </c>
      <c r="I812" s="1" t="str">
        <f t="shared" si="240"/>
        <v xml:space="preserve"> </v>
      </c>
      <c r="J812" s="1" t="str">
        <f t="shared" si="241"/>
        <v xml:space="preserve"> </v>
      </c>
      <c r="K812" s="1" t="str">
        <f t="shared" si="242"/>
        <v xml:space="preserve"> </v>
      </c>
      <c r="L812" s="7"/>
      <c r="M812">
        <f t="shared" si="245"/>
        <v>0</v>
      </c>
      <c r="N812">
        <f t="shared" si="246"/>
        <v>0</v>
      </c>
      <c r="O812">
        <f t="shared" si="247"/>
        <v>0</v>
      </c>
      <c r="P812" s="1">
        <f t="shared" si="248"/>
        <v>0</v>
      </c>
      <c r="Q812" s="22">
        <f t="shared" si="252"/>
        <v>0</v>
      </c>
      <c r="R812" s="19">
        <f t="shared" si="249"/>
        <v>0</v>
      </c>
      <c r="S812" s="1">
        <f t="shared" si="253"/>
        <v>0</v>
      </c>
      <c r="T812" s="1">
        <f t="shared" si="254"/>
        <v>0</v>
      </c>
      <c r="U812" s="42" t="str">
        <f t="shared" si="250"/>
        <v xml:space="preserve"> </v>
      </c>
    </row>
    <row r="813" spans="1:21" ht="15.75" x14ac:dyDescent="0.25">
      <c r="A813" s="3">
        <v>810</v>
      </c>
      <c r="B813" s="4">
        <f t="shared" si="236"/>
        <v>810</v>
      </c>
      <c r="C813" s="1" t="str">
        <f t="shared" si="237"/>
        <v xml:space="preserve"> </v>
      </c>
      <c r="D813" t="str">
        <f t="shared" si="238"/>
        <v xml:space="preserve"> </v>
      </c>
      <c r="E813" s="1" t="str">
        <f t="shared" si="239"/>
        <v xml:space="preserve"> </v>
      </c>
      <c r="F813" s="1">
        <f t="shared" si="243"/>
        <v>0</v>
      </c>
      <c r="G813" s="1" t="str">
        <f t="shared" si="251"/>
        <v xml:space="preserve"> </v>
      </c>
      <c r="H813" s="42" t="str">
        <f t="shared" si="244"/>
        <v xml:space="preserve"> </v>
      </c>
      <c r="I813" s="1" t="str">
        <f t="shared" si="240"/>
        <v xml:space="preserve"> </v>
      </c>
      <c r="J813" s="1" t="str">
        <f t="shared" si="241"/>
        <v xml:space="preserve"> </v>
      </c>
      <c r="K813" s="1" t="str">
        <f t="shared" si="242"/>
        <v xml:space="preserve"> </v>
      </c>
      <c r="L813" s="7"/>
      <c r="M813">
        <f t="shared" si="245"/>
        <v>0</v>
      </c>
      <c r="N813">
        <f t="shared" si="246"/>
        <v>0</v>
      </c>
      <c r="O813">
        <f t="shared" si="247"/>
        <v>0</v>
      </c>
      <c r="P813" s="1">
        <f t="shared" si="248"/>
        <v>0</v>
      </c>
      <c r="Q813" s="22">
        <f t="shared" si="252"/>
        <v>0</v>
      </c>
      <c r="R813" s="19">
        <f t="shared" si="249"/>
        <v>0</v>
      </c>
      <c r="S813" s="1">
        <f t="shared" si="253"/>
        <v>0</v>
      </c>
      <c r="T813" s="1">
        <f t="shared" si="254"/>
        <v>0</v>
      </c>
      <c r="U813" s="42" t="str">
        <f t="shared" si="250"/>
        <v xml:space="preserve"> </v>
      </c>
    </row>
    <row r="814" spans="1:21" ht="15.75" x14ac:dyDescent="0.25">
      <c r="A814" s="3">
        <v>811</v>
      </c>
      <c r="B814" s="4">
        <f t="shared" si="236"/>
        <v>811</v>
      </c>
      <c r="C814" s="1" t="str">
        <f t="shared" si="237"/>
        <v xml:space="preserve"> </v>
      </c>
      <c r="D814" t="str">
        <f t="shared" si="238"/>
        <v xml:space="preserve"> </v>
      </c>
      <c r="E814" s="1" t="str">
        <f t="shared" si="239"/>
        <v xml:space="preserve"> </v>
      </c>
      <c r="F814" s="1">
        <f t="shared" si="243"/>
        <v>0</v>
      </c>
      <c r="G814" s="1" t="str">
        <f t="shared" si="251"/>
        <v xml:space="preserve"> </v>
      </c>
      <c r="H814" s="42" t="str">
        <f t="shared" si="244"/>
        <v xml:space="preserve"> </v>
      </c>
      <c r="I814" s="1" t="str">
        <f t="shared" si="240"/>
        <v xml:space="preserve"> </v>
      </c>
      <c r="J814" s="1" t="str">
        <f t="shared" si="241"/>
        <v xml:space="preserve"> </v>
      </c>
      <c r="K814" s="1" t="str">
        <f t="shared" si="242"/>
        <v xml:space="preserve"> </v>
      </c>
      <c r="L814" s="7"/>
      <c r="M814">
        <f t="shared" si="245"/>
        <v>0</v>
      </c>
      <c r="N814">
        <f t="shared" si="246"/>
        <v>0</v>
      </c>
      <c r="O814">
        <f t="shared" si="247"/>
        <v>0</v>
      </c>
      <c r="P814" s="1">
        <f t="shared" si="248"/>
        <v>0</v>
      </c>
      <c r="Q814" s="22">
        <f t="shared" si="252"/>
        <v>0</v>
      </c>
      <c r="R814" s="19">
        <f t="shared" si="249"/>
        <v>0</v>
      </c>
      <c r="S814" s="1">
        <f t="shared" si="253"/>
        <v>0</v>
      </c>
      <c r="T814" s="1">
        <f t="shared" si="254"/>
        <v>0</v>
      </c>
      <c r="U814" s="42" t="str">
        <f t="shared" si="250"/>
        <v xml:space="preserve"> </v>
      </c>
    </row>
    <row r="815" spans="1:21" ht="15.75" x14ac:dyDescent="0.25">
      <c r="A815" s="3">
        <v>812</v>
      </c>
      <c r="B815" s="4">
        <f t="shared" si="236"/>
        <v>812</v>
      </c>
      <c r="C815" s="1" t="str">
        <f t="shared" si="237"/>
        <v xml:space="preserve"> </v>
      </c>
      <c r="D815" t="str">
        <f t="shared" si="238"/>
        <v xml:space="preserve"> </v>
      </c>
      <c r="E815" s="1" t="str">
        <f t="shared" si="239"/>
        <v xml:space="preserve"> </v>
      </c>
      <c r="F815" s="1">
        <f t="shared" si="243"/>
        <v>0</v>
      </c>
      <c r="G815" s="1" t="str">
        <f t="shared" si="251"/>
        <v xml:space="preserve"> </v>
      </c>
      <c r="H815" s="42" t="str">
        <f t="shared" si="244"/>
        <v xml:space="preserve"> </v>
      </c>
      <c r="I815" s="1" t="str">
        <f t="shared" si="240"/>
        <v xml:space="preserve"> </v>
      </c>
      <c r="J815" s="1" t="str">
        <f t="shared" si="241"/>
        <v xml:space="preserve"> </v>
      </c>
      <c r="K815" s="1" t="str">
        <f t="shared" si="242"/>
        <v xml:space="preserve"> </v>
      </c>
      <c r="L815" s="7"/>
      <c r="M815">
        <f t="shared" si="245"/>
        <v>0</v>
      </c>
      <c r="N815">
        <f t="shared" si="246"/>
        <v>0</v>
      </c>
      <c r="O815">
        <f t="shared" si="247"/>
        <v>0</v>
      </c>
      <c r="P815" s="1">
        <f t="shared" si="248"/>
        <v>0</v>
      </c>
      <c r="Q815" s="22">
        <f t="shared" si="252"/>
        <v>0</v>
      </c>
      <c r="R815" s="19">
        <f t="shared" si="249"/>
        <v>0</v>
      </c>
      <c r="S815" s="1">
        <f t="shared" si="253"/>
        <v>0</v>
      </c>
      <c r="T815" s="1">
        <f t="shared" si="254"/>
        <v>0</v>
      </c>
      <c r="U815" s="42" t="str">
        <f t="shared" si="250"/>
        <v xml:space="preserve"> </v>
      </c>
    </row>
    <row r="816" spans="1:21" ht="15.75" x14ac:dyDescent="0.25">
      <c r="A816" s="3">
        <v>813</v>
      </c>
      <c r="B816" s="4" t="str">
        <f t="shared" si="236"/>
        <v xml:space="preserve"> </v>
      </c>
      <c r="C816" s="1">
        <f t="shared" si="237"/>
        <v>813</v>
      </c>
      <c r="D816" t="str">
        <f t="shared" si="238"/>
        <v>MARANGON GIACOMO</v>
      </c>
      <c r="E816" s="1" t="str">
        <f t="shared" si="239"/>
        <v>A00388</v>
      </c>
      <c r="F816" s="1">
        <f t="shared" si="243"/>
        <v>0</v>
      </c>
      <c r="G816" s="1" t="str">
        <f t="shared" si="251"/>
        <v xml:space="preserve"> </v>
      </c>
      <c r="H816" s="42" t="str">
        <f t="shared" si="244"/>
        <v>MARANGON GIACOMO</v>
      </c>
      <c r="I816" s="1" t="str">
        <f t="shared" si="240"/>
        <v>VEN</v>
      </c>
      <c r="J816" s="1">
        <f t="shared" si="241"/>
        <v>85</v>
      </c>
      <c r="K816" s="1" t="str">
        <f t="shared" si="242"/>
        <v>JUNIOR</v>
      </c>
      <c r="L816" s="7"/>
      <c r="M816">
        <f t="shared" si="245"/>
        <v>0</v>
      </c>
      <c r="N816">
        <f t="shared" si="246"/>
        <v>0</v>
      </c>
      <c r="O816">
        <f t="shared" si="247"/>
        <v>0</v>
      </c>
      <c r="P816" s="1">
        <f t="shared" si="248"/>
        <v>0</v>
      </c>
      <c r="Q816" s="22">
        <f t="shared" si="252"/>
        <v>0</v>
      </c>
      <c r="R816" s="19">
        <f t="shared" si="249"/>
        <v>0</v>
      </c>
      <c r="S816" s="1">
        <f t="shared" si="253"/>
        <v>0</v>
      </c>
      <c r="T816" s="1">
        <f t="shared" si="254"/>
        <v>0</v>
      </c>
      <c r="U816" s="42" t="str">
        <f t="shared" si="250"/>
        <v xml:space="preserve"> </v>
      </c>
    </row>
    <row r="817" spans="1:21" ht="15.75" x14ac:dyDescent="0.25">
      <c r="A817" s="3">
        <v>814</v>
      </c>
      <c r="B817" s="4">
        <f t="shared" si="236"/>
        <v>814</v>
      </c>
      <c r="C817" s="1" t="str">
        <f t="shared" si="237"/>
        <v xml:space="preserve"> </v>
      </c>
      <c r="D817" t="str">
        <f t="shared" si="238"/>
        <v xml:space="preserve"> </v>
      </c>
      <c r="E817" s="1" t="str">
        <f t="shared" si="239"/>
        <v xml:space="preserve"> </v>
      </c>
      <c r="F817" s="1">
        <f t="shared" si="243"/>
        <v>0</v>
      </c>
      <c r="G817" s="1" t="str">
        <f t="shared" si="251"/>
        <v xml:space="preserve"> </v>
      </c>
      <c r="H817" s="42" t="str">
        <f t="shared" si="244"/>
        <v xml:space="preserve"> </v>
      </c>
      <c r="I817" s="1" t="str">
        <f t="shared" si="240"/>
        <v xml:space="preserve"> </v>
      </c>
      <c r="J817" s="1" t="str">
        <f t="shared" si="241"/>
        <v xml:space="preserve"> </v>
      </c>
      <c r="K817" s="1" t="str">
        <f t="shared" si="242"/>
        <v xml:space="preserve"> </v>
      </c>
      <c r="L817" s="7"/>
      <c r="M817">
        <f t="shared" si="245"/>
        <v>0</v>
      </c>
      <c r="N817">
        <f t="shared" si="246"/>
        <v>0</v>
      </c>
      <c r="O817">
        <f t="shared" si="247"/>
        <v>0</v>
      </c>
      <c r="P817" s="1">
        <f t="shared" si="248"/>
        <v>0</v>
      </c>
      <c r="Q817" s="22">
        <f t="shared" si="252"/>
        <v>0</v>
      </c>
      <c r="R817" s="19">
        <f t="shared" si="249"/>
        <v>0</v>
      </c>
      <c r="S817" s="1">
        <f t="shared" si="253"/>
        <v>0</v>
      </c>
      <c r="T817" s="1">
        <f t="shared" si="254"/>
        <v>0</v>
      </c>
      <c r="U817" s="42" t="str">
        <f t="shared" si="250"/>
        <v xml:space="preserve"> </v>
      </c>
    </row>
    <row r="818" spans="1:21" ht="15.75" x14ac:dyDescent="0.25">
      <c r="A818" s="3">
        <v>815</v>
      </c>
      <c r="B818" s="4">
        <f t="shared" si="236"/>
        <v>815</v>
      </c>
      <c r="C818" s="1" t="str">
        <f t="shared" si="237"/>
        <v xml:space="preserve"> </v>
      </c>
      <c r="D818" t="str">
        <f t="shared" si="238"/>
        <v xml:space="preserve"> </v>
      </c>
      <c r="E818" s="1" t="str">
        <f t="shared" si="239"/>
        <v xml:space="preserve"> </v>
      </c>
      <c r="F818" s="1">
        <f t="shared" si="243"/>
        <v>0</v>
      </c>
      <c r="G818" s="1" t="str">
        <f t="shared" si="251"/>
        <v xml:space="preserve"> </v>
      </c>
      <c r="H818" s="42" t="str">
        <f t="shared" si="244"/>
        <v xml:space="preserve"> </v>
      </c>
      <c r="I818" s="1" t="str">
        <f t="shared" si="240"/>
        <v xml:space="preserve"> </v>
      </c>
      <c r="J818" s="1" t="str">
        <f t="shared" si="241"/>
        <v xml:space="preserve"> </v>
      </c>
      <c r="K818" s="1" t="str">
        <f t="shared" si="242"/>
        <v xml:space="preserve"> </v>
      </c>
      <c r="L818" s="7"/>
      <c r="M818">
        <f t="shared" si="245"/>
        <v>0</v>
      </c>
      <c r="N818">
        <f t="shared" si="246"/>
        <v>0</v>
      </c>
      <c r="O818">
        <f t="shared" si="247"/>
        <v>0</v>
      </c>
      <c r="P818" s="1">
        <f t="shared" si="248"/>
        <v>0</v>
      </c>
      <c r="Q818" s="22">
        <f t="shared" si="252"/>
        <v>0</v>
      </c>
      <c r="R818" s="19">
        <f t="shared" si="249"/>
        <v>0</v>
      </c>
      <c r="S818" s="1">
        <f t="shared" si="253"/>
        <v>0</v>
      </c>
      <c r="T818" s="1">
        <f t="shared" si="254"/>
        <v>0</v>
      </c>
      <c r="U818" s="42" t="str">
        <f t="shared" si="250"/>
        <v xml:space="preserve"> </v>
      </c>
    </row>
    <row r="819" spans="1:21" ht="15.75" x14ac:dyDescent="0.25">
      <c r="A819" s="3">
        <v>816</v>
      </c>
      <c r="B819" s="4">
        <f t="shared" si="236"/>
        <v>816</v>
      </c>
      <c r="C819" s="1" t="str">
        <f t="shared" si="237"/>
        <v xml:space="preserve"> </v>
      </c>
      <c r="D819" t="str">
        <f t="shared" si="238"/>
        <v xml:space="preserve"> </v>
      </c>
      <c r="E819" s="1" t="str">
        <f t="shared" si="239"/>
        <v xml:space="preserve"> </v>
      </c>
      <c r="F819" s="1">
        <f t="shared" si="243"/>
        <v>0</v>
      </c>
      <c r="G819" s="1" t="str">
        <f t="shared" si="251"/>
        <v xml:space="preserve"> </v>
      </c>
      <c r="H819" s="42" t="str">
        <f t="shared" si="244"/>
        <v xml:space="preserve"> </v>
      </c>
      <c r="I819" s="1" t="str">
        <f t="shared" si="240"/>
        <v xml:space="preserve"> </v>
      </c>
      <c r="J819" s="1" t="str">
        <f t="shared" si="241"/>
        <v xml:space="preserve"> </v>
      </c>
      <c r="K819" s="1" t="str">
        <f t="shared" si="242"/>
        <v xml:space="preserve"> </v>
      </c>
      <c r="L819" s="7"/>
      <c r="M819">
        <f t="shared" si="245"/>
        <v>0</v>
      </c>
      <c r="N819">
        <f t="shared" si="246"/>
        <v>0</v>
      </c>
      <c r="O819">
        <f t="shared" si="247"/>
        <v>0</v>
      </c>
      <c r="P819" s="1">
        <f t="shared" si="248"/>
        <v>0</v>
      </c>
      <c r="Q819" s="22">
        <f t="shared" si="252"/>
        <v>0</v>
      </c>
      <c r="R819" s="19">
        <f t="shared" si="249"/>
        <v>0</v>
      </c>
      <c r="S819" s="1">
        <f t="shared" si="253"/>
        <v>0</v>
      </c>
      <c r="T819" s="1">
        <f t="shared" si="254"/>
        <v>0</v>
      </c>
      <c r="U819" s="42" t="str">
        <f t="shared" si="250"/>
        <v xml:space="preserve"> </v>
      </c>
    </row>
    <row r="820" spans="1:21" ht="15.75" x14ac:dyDescent="0.25">
      <c r="A820" s="3">
        <v>817</v>
      </c>
      <c r="B820" s="4">
        <f t="shared" si="236"/>
        <v>817</v>
      </c>
      <c r="C820" s="1" t="str">
        <f t="shared" si="237"/>
        <v xml:space="preserve"> </v>
      </c>
      <c r="D820" t="str">
        <f t="shared" si="238"/>
        <v xml:space="preserve"> </v>
      </c>
      <c r="E820" s="1" t="str">
        <f t="shared" si="239"/>
        <v xml:space="preserve"> </v>
      </c>
      <c r="F820" s="1">
        <f t="shared" si="243"/>
        <v>0</v>
      </c>
      <c r="G820" s="1" t="str">
        <f t="shared" si="251"/>
        <v xml:space="preserve"> </v>
      </c>
      <c r="H820" s="42" t="str">
        <f t="shared" si="244"/>
        <v xml:space="preserve"> </v>
      </c>
      <c r="I820" s="1" t="str">
        <f t="shared" si="240"/>
        <v xml:space="preserve"> </v>
      </c>
      <c r="J820" s="1" t="str">
        <f t="shared" si="241"/>
        <v xml:space="preserve"> </v>
      </c>
      <c r="K820" s="1" t="str">
        <f t="shared" si="242"/>
        <v xml:space="preserve"> </v>
      </c>
      <c r="L820" s="7"/>
      <c r="M820">
        <f t="shared" si="245"/>
        <v>0</v>
      </c>
      <c r="N820">
        <f t="shared" si="246"/>
        <v>0</v>
      </c>
      <c r="O820">
        <f t="shared" si="247"/>
        <v>0</v>
      </c>
      <c r="P820" s="1">
        <f t="shared" si="248"/>
        <v>0</v>
      </c>
      <c r="Q820" s="22">
        <f t="shared" si="252"/>
        <v>0</v>
      </c>
      <c r="R820" s="19">
        <f t="shared" si="249"/>
        <v>0</v>
      </c>
      <c r="S820" s="1">
        <f t="shared" si="253"/>
        <v>0</v>
      </c>
      <c r="T820" s="1">
        <f t="shared" si="254"/>
        <v>0</v>
      </c>
      <c r="U820" s="42" t="str">
        <f t="shared" si="250"/>
        <v xml:space="preserve"> </v>
      </c>
    </row>
    <row r="821" spans="1:21" ht="15.75" x14ac:dyDescent="0.25">
      <c r="A821" s="3">
        <v>818</v>
      </c>
      <c r="B821" s="4" t="str">
        <f t="shared" si="236"/>
        <v xml:space="preserve"> </v>
      </c>
      <c r="C821" s="1">
        <f t="shared" si="237"/>
        <v>818</v>
      </c>
      <c r="D821" t="str">
        <f t="shared" si="238"/>
        <v>GONZO KEVIN</v>
      </c>
      <c r="E821" s="1" t="str">
        <f t="shared" si="239"/>
        <v>Z03186</v>
      </c>
      <c r="F821" s="1">
        <f t="shared" si="243"/>
        <v>0</v>
      </c>
      <c r="G821" s="1" t="str">
        <f t="shared" si="251"/>
        <v xml:space="preserve"> </v>
      </c>
      <c r="H821" s="42" t="str">
        <f t="shared" si="244"/>
        <v>GONZO KEVIN</v>
      </c>
      <c r="I821" s="1" t="str">
        <f t="shared" si="240"/>
        <v>VEN</v>
      </c>
      <c r="J821" s="1">
        <f t="shared" si="241"/>
        <v>85</v>
      </c>
      <c r="K821" s="1" t="str">
        <f t="shared" si="242"/>
        <v>JUNIOR</v>
      </c>
      <c r="L821" s="7"/>
      <c r="M821">
        <f t="shared" si="245"/>
        <v>0</v>
      </c>
      <c r="N821">
        <f t="shared" si="246"/>
        <v>0</v>
      </c>
      <c r="O821">
        <f t="shared" si="247"/>
        <v>0</v>
      </c>
      <c r="P821" s="1">
        <f t="shared" si="248"/>
        <v>0</v>
      </c>
      <c r="Q821" s="22">
        <f t="shared" si="252"/>
        <v>0</v>
      </c>
      <c r="R821" s="19">
        <f t="shared" si="249"/>
        <v>0</v>
      </c>
      <c r="S821" s="1">
        <f t="shared" si="253"/>
        <v>0</v>
      </c>
      <c r="T821" s="1">
        <f t="shared" si="254"/>
        <v>0</v>
      </c>
      <c r="U821" s="42" t="str">
        <f t="shared" si="250"/>
        <v xml:space="preserve"> </v>
      </c>
    </row>
    <row r="822" spans="1:21" ht="15.75" x14ac:dyDescent="0.25">
      <c r="A822" s="3">
        <v>819</v>
      </c>
      <c r="B822" s="4">
        <f t="shared" si="236"/>
        <v>819</v>
      </c>
      <c r="C822" s="1" t="str">
        <f t="shared" si="237"/>
        <v xml:space="preserve"> </v>
      </c>
      <c r="D822" t="str">
        <f t="shared" si="238"/>
        <v xml:space="preserve"> </v>
      </c>
      <c r="E822" s="1" t="str">
        <f t="shared" si="239"/>
        <v xml:space="preserve"> </v>
      </c>
      <c r="F822" s="1">
        <f t="shared" si="243"/>
        <v>0</v>
      </c>
      <c r="G822" s="1" t="str">
        <f t="shared" si="251"/>
        <v xml:space="preserve"> </v>
      </c>
      <c r="H822" s="42" t="str">
        <f t="shared" si="244"/>
        <v xml:space="preserve"> </v>
      </c>
      <c r="I822" s="1" t="str">
        <f t="shared" si="240"/>
        <v xml:space="preserve"> </v>
      </c>
      <c r="J822" s="1" t="str">
        <f t="shared" si="241"/>
        <v xml:space="preserve"> </v>
      </c>
      <c r="K822" s="1" t="str">
        <f t="shared" si="242"/>
        <v xml:space="preserve"> </v>
      </c>
      <c r="L822" s="7"/>
      <c r="M822">
        <f t="shared" si="245"/>
        <v>0</v>
      </c>
      <c r="N822">
        <f t="shared" si="246"/>
        <v>0</v>
      </c>
      <c r="O822">
        <f t="shared" si="247"/>
        <v>0</v>
      </c>
      <c r="P822" s="1">
        <f t="shared" si="248"/>
        <v>0</v>
      </c>
      <c r="Q822" s="22">
        <f t="shared" si="252"/>
        <v>0</v>
      </c>
      <c r="R822" s="19">
        <f t="shared" si="249"/>
        <v>0</v>
      </c>
      <c r="S822" s="1">
        <f t="shared" si="253"/>
        <v>0</v>
      </c>
      <c r="T822" s="1">
        <f t="shared" si="254"/>
        <v>0</v>
      </c>
      <c r="U822" s="42" t="str">
        <f t="shared" si="250"/>
        <v xml:space="preserve"> </v>
      </c>
    </row>
    <row r="823" spans="1:21" ht="15.75" x14ac:dyDescent="0.25">
      <c r="A823" s="3">
        <v>820</v>
      </c>
      <c r="B823" s="4">
        <f t="shared" si="236"/>
        <v>820</v>
      </c>
      <c r="C823" s="1" t="str">
        <f t="shared" si="237"/>
        <v xml:space="preserve"> </v>
      </c>
      <c r="D823" t="str">
        <f t="shared" si="238"/>
        <v xml:space="preserve"> </v>
      </c>
      <c r="E823" s="1" t="str">
        <f t="shared" si="239"/>
        <v xml:space="preserve"> </v>
      </c>
      <c r="F823" s="1">
        <f t="shared" si="243"/>
        <v>0</v>
      </c>
      <c r="G823" s="1" t="str">
        <f t="shared" si="251"/>
        <v xml:space="preserve"> </v>
      </c>
      <c r="H823" s="42" t="str">
        <f t="shared" si="244"/>
        <v xml:space="preserve"> </v>
      </c>
      <c r="I823" s="1" t="str">
        <f t="shared" si="240"/>
        <v xml:space="preserve"> </v>
      </c>
      <c r="J823" s="1" t="str">
        <f t="shared" si="241"/>
        <v xml:space="preserve"> </v>
      </c>
      <c r="K823" s="1" t="str">
        <f t="shared" si="242"/>
        <v xml:space="preserve"> </v>
      </c>
      <c r="L823" s="7"/>
      <c r="M823">
        <f t="shared" si="245"/>
        <v>0</v>
      </c>
      <c r="N823">
        <f t="shared" si="246"/>
        <v>0</v>
      </c>
      <c r="O823">
        <f t="shared" si="247"/>
        <v>0</v>
      </c>
      <c r="P823" s="1">
        <f t="shared" si="248"/>
        <v>0</v>
      </c>
      <c r="Q823" s="22">
        <f t="shared" si="252"/>
        <v>0</v>
      </c>
      <c r="R823" s="19">
        <f t="shared" si="249"/>
        <v>0</v>
      </c>
      <c r="S823" s="1">
        <f t="shared" si="253"/>
        <v>0</v>
      </c>
      <c r="T823" s="1">
        <f t="shared" si="254"/>
        <v>0</v>
      </c>
      <c r="U823" s="42" t="str">
        <f t="shared" si="250"/>
        <v xml:space="preserve"> </v>
      </c>
    </row>
    <row r="824" spans="1:21" ht="15.75" x14ac:dyDescent="0.25">
      <c r="A824" s="3">
        <v>821</v>
      </c>
      <c r="B824" s="4">
        <f t="shared" si="236"/>
        <v>821</v>
      </c>
      <c r="C824" s="1" t="str">
        <f t="shared" si="237"/>
        <v xml:space="preserve"> </v>
      </c>
      <c r="D824" t="str">
        <f t="shared" si="238"/>
        <v xml:space="preserve"> </v>
      </c>
      <c r="E824" s="1" t="str">
        <f t="shared" si="239"/>
        <v xml:space="preserve"> </v>
      </c>
      <c r="F824" s="1">
        <f t="shared" si="243"/>
        <v>0</v>
      </c>
      <c r="G824" s="1" t="str">
        <f t="shared" si="251"/>
        <v xml:space="preserve"> </v>
      </c>
      <c r="H824" s="42" t="str">
        <f t="shared" si="244"/>
        <v xml:space="preserve"> </v>
      </c>
      <c r="I824" s="1" t="str">
        <f t="shared" si="240"/>
        <v xml:space="preserve"> </v>
      </c>
      <c r="J824" s="1" t="str">
        <f t="shared" si="241"/>
        <v xml:space="preserve"> </v>
      </c>
      <c r="K824" s="1" t="str">
        <f t="shared" si="242"/>
        <v xml:space="preserve"> </v>
      </c>
      <c r="L824" s="7"/>
      <c r="M824">
        <f t="shared" si="245"/>
        <v>0</v>
      </c>
      <c r="N824">
        <f t="shared" si="246"/>
        <v>0</v>
      </c>
      <c r="O824">
        <f t="shared" si="247"/>
        <v>0</v>
      </c>
      <c r="P824" s="1">
        <f t="shared" si="248"/>
        <v>0</v>
      </c>
      <c r="Q824" s="22">
        <f t="shared" si="252"/>
        <v>0</v>
      </c>
      <c r="R824" s="19">
        <f t="shared" si="249"/>
        <v>0</v>
      </c>
      <c r="S824" s="1">
        <f t="shared" si="253"/>
        <v>0</v>
      </c>
      <c r="T824" s="1">
        <f t="shared" si="254"/>
        <v>0</v>
      </c>
      <c r="U824" s="42" t="str">
        <f t="shared" si="250"/>
        <v xml:space="preserve"> </v>
      </c>
    </row>
    <row r="825" spans="1:21" ht="15.75" x14ac:dyDescent="0.25">
      <c r="A825" s="3">
        <v>822</v>
      </c>
      <c r="B825" s="4">
        <f t="shared" si="236"/>
        <v>822</v>
      </c>
      <c r="C825" s="1" t="str">
        <f t="shared" si="237"/>
        <v xml:space="preserve"> </v>
      </c>
      <c r="D825" t="str">
        <f t="shared" si="238"/>
        <v xml:space="preserve"> </v>
      </c>
      <c r="E825" s="1" t="str">
        <f t="shared" si="239"/>
        <v xml:space="preserve"> </v>
      </c>
      <c r="F825" s="1">
        <f t="shared" si="243"/>
        <v>0</v>
      </c>
      <c r="G825" s="1" t="str">
        <f t="shared" si="251"/>
        <v xml:space="preserve"> </v>
      </c>
      <c r="H825" s="42" t="str">
        <f t="shared" si="244"/>
        <v xml:space="preserve"> </v>
      </c>
      <c r="I825" s="1" t="str">
        <f t="shared" si="240"/>
        <v xml:space="preserve"> </v>
      </c>
      <c r="J825" s="1" t="str">
        <f t="shared" si="241"/>
        <v xml:space="preserve"> </v>
      </c>
      <c r="K825" s="1" t="str">
        <f t="shared" si="242"/>
        <v xml:space="preserve"> </v>
      </c>
      <c r="L825" s="7"/>
      <c r="M825">
        <f t="shared" si="245"/>
        <v>0</v>
      </c>
      <c r="N825">
        <f t="shared" si="246"/>
        <v>0</v>
      </c>
      <c r="O825">
        <f t="shared" si="247"/>
        <v>0</v>
      </c>
      <c r="P825" s="1">
        <f t="shared" si="248"/>
        <v>0</v>
      </c>
      <c r="Q825" s="22">
        <f t="shared" si="252"/>
        <v>0</v>
      </c>
      <c r="R825" s="19">
        <f t="shared" si="249"/>
        <v>0</v>
      </c>
      <c r="S825" s="1">
        <f t="shared" si="253"/>
        <v>0</v>
      </c>
      <c r="T825" s="1">
        <f t="shared" si="254"/>
        <v>0</v>
      </c>
      <c r="U825" s="42" t="str">
        <f t="shared" si="250"/>
        <v xml:space="preserve"> </v>
      </c>
    </row>
    <row r="826" spans="1:21" ht="15.75" x14ac:dyDescent="0.25">
      <c r="A826" s="3">
        <v>823</v>
      </c>
      <c r="B826" s="4">
        <f t="shared" si="236"/>
        <v>823</v>
      </c>
      <c r="C826" s="1" t="str">
        <f t="shared" si="237"/>
        <v xml:space="preserve"> </v>
      </c>
      <c r="D826" t="str">
        <f t="shared" si="238"/>
        <v xml:space="preserve"> </v>
      </c>
      <c r="E826" s="1" t="str">
        <f t="shared" si="239"/>
        <v xml:space="preserve"> </v>
      </c>
      <c r="F826" s="1">
        <f t="shared" si="243"/>
        <v>0</v>
      </c>
      <c r="G826" s="1" t="str">
        <f t="shared" si="251"/>
        <v xml:space="preserve"> </v>
      </c>
      <c r="H826" s="42" t="str">
        <f t="shared" si="244"/>
        <v xml:space="preserve"> </v>
      </c>
      <c r="I826" s="1" t="str">
        <f t="shared" si="240"/>
        <v xml:space="preserve"> </v>
      </c>
      <c r="J826" s="1" t="str">
        <f t="shared" si="241"/>
        <v xml:space="preserve"> </v>
      </c>
      <c r="K826" s="1" t="str">
        <f t="shared" si="242"/>
        <v xml:space="preserve"> </v>
      </c>
      <c r="L826" s="7"/>
      <c r="M826">
        <f t="shared" si="245"/>
        <v>0</v>
      </c>
      <c r="N826">
        <f t="shared" si="246"/>
        <v>0</v>
      </c>
      <c r="O826">
        <f t="shared" si="247"/>
        <v>0</v>
      </c>
      <c r="P826" s="1">
        <f t="shared" si="248"/>
        <v>0</v>
      </c>
      <c r="Q826" s="22">
        <f t="shared" si="252"/>
        <v>0</v>
      </c>
      <c r="R826" s="19">
        <f t="shared" si="249"/>
        <v>0</v>
      </c>
      <c r="S826" s="1">
        <f t="shared" si="253"/>
        <v>0</v>
      </c>
      <c r="T826" s="1">
        <f t="shared" si="254"/>
        <v>0</v>
      </c>
      <c r="U826" s="42" t="str">
        <f t="shared" si="250"/>
        <v xml:space="preserve"> </v>
      </c>
    </row>
    <row r="827" spans="1:21" ht="15.75" x14ac:dyDescent="0.25">
      <c r="A827" s="3">
        <v>824</v>
      </c>
      <c r="B827" s="4">
        <f t="shared" si="236"/>
        <v>824</v>
      </c>
      <c r="C827" s="1" t="str">
        <f t="shared" si="237"/>
        <v xml:space="preserve"> </v>
      </c>
      <c r="D827" t="str">
        <f t="shared" si="238"/>
        <v xml:space="preserve"> </v>
      </c>
      <c r="E827" s="1" t="str">
        <f t="shared" si="239"/>
        <v xml:space="preserve"> </v>
      </c>
      <c r="F827" s="1">
        <f t="shared" si="243"/>
        <v>0</v>
      </c>
      <c r="G827" s="1" t="str">
        <f t="shared" si="251"/>
        <v xml:space="preserve"> </v>
      </c>
      <c r="H827" s="42" t="str">
        <f t="shared" si="244"/>
        <v xml:space="preserve"> </v>
      </c>
      <c r="I827" s="1" t="str">
        <f t="shared" si="240"/>
        <v xml:space="preserve"> </v>
      </c>
      <c r="J827" s="1" t="str">
        <f t="shared" si="241"/>
        <v xml:space="preserve"> </v>
      </c>
      <c r="K827" s="1" t="str">
        <f t="shared" si="242"/>
        <v xml:space="preserve"> </v>
      </c>
      <c r="L827" s="7"/>
      <c r="M827">
        <f t="shared" si="245"/>
        <v>0</v>
      </c>
      <c r="N827">
        <f t="shared" si="246"/>
        <v>0</v>
      </c>
      <c r="O827">
        <f t="shared" si="247"/>
        <v>0</v>
      </c>
      <c r="P827" s="1">
        <f t="shared" si="248"/>
        <v>0</v>
      </c>
      <c r="Q827" s="22">
        <f t="shared" si="252"/>
        <v>0</v>
      </c>
      <c r="R827" s="19">
        <f t="shared" si="249"/>
        <v>0</v>
      </c>
      <c r="S827" s="1">
        <f t="shared" si="253"/>
        <v>0</v>
      </c>
      <c r="T827" s="1">
        <f t="shared" si="254"/>
        <v>0</v>
      </c>
      <c r="U827" s="42" t="str">
        <f t="shared" si="250"/>
        <v xml:space="preserve"> </v>
      </c>
    </row>
    <row r="828" spans="1:21" ht="15.75" x14ac:dyDescent="0.25">
      <c r="A828" s="3">
        <v>825</v>
      </c>
      <c r="B828" s="4">
        <f t="shared" si="236"/>
        <v>825</v>
      </c>
      <c r="C828" s="1" t="str">
        <f t="shared" si="237"/>
        <v xml:space="preserve"> </v>
      </c>
      <c r="D828" t="str">
        <f t="shared" si="238"/>
        <v xml:space="preserve"> </v>
      </c>
      <c r="E828" s="1" t="str">
        <f t="shared" si="239"/>
        <v xml:space="preserve"> </v>
      </c>
      <c r="F828" s="1">
        <f t="shared" si="243"/>
        <v>0</v>
      </c>
      <c r="G828" s="1" t="str">
        <f t="shared" si="251"/>
        <v xml:space="preserve"> </v>
      </c>
      <c r="H828" s="42" t="str">
        <f t="shared" si="244"/>
        <v xml:space="preserve"> </v>
      </c>
      <c r="I828" s="1" t="str">
        <f t="shared" si="240"/>
        <v xml:space="preserve"> </v>
      </c>
      <c r="J828" s="1" t="str">
        <f t="shared" si="241"/>
        <v xml:space="preserve"> </v>
      </c>
      <c r="K828" s="1" t="str">
        <f t="shared" si="242"/>
        <v xml:space="preserve"> </v>
      </c>
      <c r="L828" s="7"/>
      <c r="M828">
        <f t="shared" si="245"/>
        <v>0</v>
      </c>
      <c r="N828">
        <f t="shared" si="246"/>
        <v>0</v>
      </c>
      <c r="O828">
        <f t="shared" si="247"/>
        <v>0</v>
      </c>
      <c r="P828" s="1">
        <f t="shared" si="248"/>
        <v>0</v>
      </c>
      <c r="Q828" s="22">
        <f t="shared" si="252"/>
        <v>0</v>
      </c>
      <c r="R828" s="19">
        <f t="shared" si="249"/>
        <v>0</v>
      </c>
      <c r="S828" s="1">
        <f t="shared" si="253"/>
        <v>0</v>
      </c>
      <c r="T828" s="1">
        <f t="shared" si="254"/>
        <v>0</v>
      </c>
      <c r="U828" s="42" t="str">
        <f t="shared" si="250"/>
        <v xml:space="preserve"> </v>
      </c>
    </row>
    <row r="829" spans="1:21" ht="15.75" x14ac:dyDescent="0.25">
      <c r="A829" s="3">
        <v>826</v>
      </c>
      <c r="B829" s="4">
        <f t="shared" si="236"/>
        <v>826</v>
      </c>
      <c r="C829" s="1" t="str">
        <f t="shared" si="237"/>
        <v xml:space="preserve"> </v>
      </c>
      <c r="D829" t="str">
        <f t="shared" si="238"/>
        <v xml:space="preserve"> </v>
      </c>
      <c r="E829" s="1" t="str">
        <f t="shared" si="239"/>
        <v xml:space="preserve"> </v>
      </c>
      <c r="F829" s="1">
        <f t="shared" si="243"/>
        <v>0</v>
      </c>
      <c r="G829" s="1" t="str">
        <f t="shared" si="251"/>
        <v xml:space="preserve"> </v>
      </c>
      <c r="H829" s="42" t="str">
        <f t="shared" si="244"/>
        <v xml:space="preserve"> </v>
      </c>
      <c r="I829" s="1" t="str">
        <f t="shared" si="240"/>
        <v xml:space="preserve"> </v>
      </c>
      <c r="J829" s="1" t="str">
        <f t="shared" si="241"/>
        <v xml:space="preserve"> </v>
      </c>
      <c r="K829" s="1" t="str">
        <f t="shared" si="242"/>
        <v xml:space="preserve"> </v>
      </c>
      <c r="L829" s="7"/>
      <c r="M829">
        <f t="shared" si="245"/>
        <v>0</v>
      </c>
      <c r="N829">
        <f t="shared" si="246"/>
        <v>0</v>
      </c>
      <c r="O829">
        <f t="shared" si="247"/>
        <v>0</v>
      </c>
      <c r="P829" s="1">
        <f t="shared" si="248"/>
        <v>0</v>
      </c>
      <c r="Q829" s="22">
        <f t="shared" si="252"/>
        <v>0</v>
      </c>
      <c r="R829" s="19">
        <f t="shared" si="249"/>
        <v>0</v>
      </c>
      <c r="S829" s="1">
        <f t="shared" si="253"/>
        <v>0</v>
      </c>
      <c r="T829" s="1">
        <f t="shared" si="254"/>
        <v>0</v>
      </c>
      <c r="U829" s="42" t="str">
        <f t="shared" si="250"/>
        <v xml:space="preserve"> </v>
      </c>
    </row>
    <row r="830" spans="1:21" ht="15.75" x14ac:dyDescent="0.25">
      <c r="A830" s="3">
        <v>827</v>
      </c>
      <c r="B830" s="4">
        <f t="shared" si="236"/>
        <v>827</v>
      </c>
      <c r="C830" s="1" t="str">
        <f t="shared" si="237"/>
        <v xml:space="preserve"> </v>
      </c>
      <c r="D830" t="str">
        <f t="shared" si="238"/>
        <v xml:space="preserve"> </v>
      </c>
      <c r="E830" s="1" t="str">
        <f t="shared" si="239"/>
        <v xml:space="preserve"> </v>
      </c>
      <c r="F830" s="1">
        <f t="shared" si="243"/>
        <v>0</v>
      </c>
      <c r="G830" s="1" t="str">
        <f t="shared" si="251"/>
        <v xml:space="preserve"> </v>
      </c>
      <c r="H830" s="42" t="str">
        <f t="shared" si="244"/>
        <v xml:space="preserve"> </v>
      </c>
      <c r="I830" s="1" t="str">
        <f t="shared" si="240"/>
        <v xml:space="preserve"> </v>
      </c>
      <c r="J830" s="1" t="str">
        <f t="shared" si="241"/>
        <v xml:space="preserve"> </v>
      </c>
      <c r="K830" s="1" t="str">
        <f t="shared" si="242"/>
        <v xml:space="preserve"> </v>
      </c>
      <c r="L830" s="7"/>
      <c r="M830">
        <f t="shared" si="245"/>
        <v>0</v>
      </c>
      <c r="N830">
        <f t="shared" si="246"/>
        <v>0</v>
      </c>
      <c r="O830">
        <f t="shared" si="247"/>
        <v>0</v>
      </c>
      <c r="P830" s="1">
        <f t="shared" si="248"/>
        <v>0</v>
      </c>
      <c r="Q830" s="22">
        <f t="shared" si="252"/>
        <v>0</v>
      </c>
      <c r="R830" s="19">
        <f t="shared" si="249"/>
        <v>0</v>
      </c>
      <c r="S830" s="1">
        <f t="shared" si="253"/>
        <v>0</v>
      </c>
      <c r="T830" s="1">
        <f t="shared" si="254"/>
        <v>0</v>
      </c>
      <c r="U830" s="42" t="str">
        <f t="shared" si="250"/>
        <v xml:space="preserve"> </v>
      </c>
    </row>
    <row r="831" spans="1:21" ht="15.75" x14ac:dyDescent="0.25">
      <c r="A831" s="3">
        <v>828</v>
      </c>
      <c r="B831" s="4">
        <f t="shared" si="236"/>
        <v>828</v>
      </c>
      <c r="C831" s="1" t="str">
        <f t="shared" si="237"/>
        <v xml:space="preserve"> </v>
      </c>
      <c r="D831" t="str">
        <f t="shared" si="238"/>
        <v xml:space="preserve"> </v>
      </c>
      <c r="E831" s="1" t="str">
        <f t="shared" si="239"/>
        <v xml:space="preserve"> </v>
      </c>
      <c r="F831" s="1">
        <f t="shared" si="243"/>
        <v>0</v>
      </c>
      <c r="G831" s="1" t="str">
        <f t="shared" si="251"/>
        <v xml:space="preserve"> </v>
      </c>
      <c r="H831" s="42" t="str">
        <f t="shared" si="244"/>
        <v xml:space="preserve"> </v>
      </c>
      <c r="I831" s="1" t="str">
        <f t="shared" si="240"/>
        <v xml:space="preserve"> </v>
      </c>
      <c r="J831" s="1" t="str">
        <f t="shared" si="241"/>
        <v xml:space="preserve"> </v>
      </c>
      <c r="K831" s="1" t="str">
        <f t="shared" si="242"/>
        <v xml:space="preserve"> </v>
      </c>
      <c r="L831" s="7"/>
      <c r="M831">
        <f t="shared" si="245"/>
        <v>0</v>
      </c>
      <c r="N831">
        <f t="shared" si="246"/>
        <v>0</v>
      </c>
      <c r="O831">
        <f t="shared" si="247"/>
        <v>0</v>
      </c>
      <c r="P831" s="1">
        <f t="shared" si="248"/>
        <v>0</v>
      </c>
      <c r="Q831" s="22">
        <f t="shared" si="252"/>
        <v>0</v>
      </c>
      <c r="R831" s="19">
        <f t="shared" si="249"/>
        <v>0</v>
      </c>
      <c r="S831" s="1">
        <f t="shared" si="253"/>
        <v>0</v>
      </c>
      <c r="T831" s="1">
        <f t="shared" si="254"/>
        <v>0</v>
      </c>
      <c r="U831" s="42" t="str">
        <f t="shared" si="250"/>
        <v xml:space="preserve"> </v>
      </c>
    </row>
    <row r="832" spans="1:21" ht="15.75" x14ac:dyDescent="0.25">
      <c r="A832" s="3">
        <v>829</v>
      </c>
      <c r="B832" s="4">
        <f t="shared" si="236"/>
        <v>829</v>
      </c>
      <c r="C832" s="1" t="str">
        <f t="shared" si="237"/>
        <v xml:space="preserve"> </v>
      </c>
      <c r="D832" t="str">
        <f t="shared" si="238"/>
        <v xml:space="preserve"> </v>
      </c>
      <c r="E832" s="1" t="str">
        <f t="shared" si="239"/>
        <v xml:space="preserve"> </v>
      </c>
      <c r="F832" s="1">
        <f t="shared" si="243"/>
        <v>0</v>
      </c>
      <c r="G832" s="1" t="str">
        <f t="shared" si="251"/>
        <v xml:space="preserve"> </v>
      </c>
      <c r="H832" s="42" t="str">
        <f t="shared" si="244"/>
        <v xml:space="preserve"> </v>
      </c>
      <c r="I832" s="1" t="str">
        <f t="shared" si="240"/>
        <v xml:space="preserve"> </v>
      </c>
      <c r="J832" s="1" t="str">
        <f t="shared" si="241"/>
        <v xml:space="preserve"> </v>
      </c>
      <c r="K832" s="1" t="str">
        <f t="shared" si="242"/>
        <v xml:space="preserve"> </v>
      </c>
      <c r="L832" s="7"/>
      <c r="M832">
        <f t="shared" si="245"/>
        <v>0</v>
      </c>
      <c r="N832">
        <f t="shared" si="246"/>
        <v>0</v>
      </c>
      <c r="O832">
        <f t="shared" si="247"/>
        <v>0</v>
      </c>
      <c r="P832" s="1">
        <f t="shared" si="248"/>
        <v>0</v>
      </c>
      <c r="Q832" s="22">
        <f t="shared" si="252"/>
        <v>0</v>
      </c>
      <c r="R832" s="19">
        <f t="shared" si="249"/>
        <v>0</v>
      </c>
      <c r="S832" s="1">
        <f t="shared" si="253"/>
        <v>0</v>
      </c>
      <c r="T832" s="1">
        <f t="shared" si="254"/>
        <v>0</v>
      </c>
      <c r="U832" s="42" t="str">
        <f t="shared" si="250"/>
        <v xml:space="preserve"> </v>
      </c>
    </row>
    <row r="833" spans="1:21" ht="15.75" x14ac:dyDescent="0.25">
      <c r="A833" s="3">
        <v>830</v>
      </c>
      <c r="B833" s="4">
        <f t="shared" si="236"/>
        <v>830</v>
      </c>
      <c r="C833" s="1" t="str">
        <f t="shared" si="237"/>
        <v xml:space="preserve"> </v>
      </c>
      <c r="D833" t="str">
        <f t="shared" si="238"/>
        <v xml:space="preserve"> </v>
      </c>
      <c r="E833" s="1" t="str">
        <f t="shared" si="239"/>
        <v xml:space="preserve"> </v>
      </c>
      <c r="F833" s="1">
        <f t="shared" si="243"/>
        <v>0</v>
      </c>
      <c r="G833" s="1" t="str">
        <f t="shared" si="251"/>
        <v xml:space="preserve"> </v>
      </c>
      <c r="H833" s="42" t="str">
        <f t="shared" si="244"/>
        <v xml:space="preserve"> </v>
      </c>
      <c r="I833" s="1" t="str">
        <f t="shared" si="240"/>
        <v xml:space="preserve"> </v>
      </c>
      <c r="J833" s="1" t="str">
        <f t="shared" si="241"/>
        <v xml:space="preserve"> </v>
      </c>
      <c r="K833" s="1" t="str">
        <f t="shared" si="242"/>
        <v xml:space="preserve"> </v>
      </c>
      <c r="L833" s="7"/>
      <c r="M833">
        <f t="shared" si="245"/>
        <v>0</v>
      </c>
      <c r="N833">
        <f t="shared" si="246"/>
        <v>0</v>
      </c>
      <c r="O833">
        <f t="shared" si="247"/>
        <v>0</v>
      </c>
      <c r="P833" s="1">
        <f t="shared" si="248"/>
        <v>0</v>
      </c>
      <c r="Q833" s="22">
        <f t="shared" si="252"/>
        <v>0</v>
      </c>
      <c r="R833" s="19">
        <f t="shared" si="249"/>
        <v>0</v>
      </c>
      <c r="S833" s="1">
        <f t="shared" si="253"/>
        <v>0</v>
      </c>
      <c r="T833" s="1">
        <f t="shared" si="254"/>
        <v>0</v>
      </c>
      <c r="U833" s="42" t="str">
        <f t="shared" si="250"/>
        <v xml:space="preserve"> </v>
      </c>
    </row>
    <row r="834" spans="1:21" ht="15.75" x14ac:dyDescent="0.25">
      <c r="A834" s="3">
        <v>831</v>
      </c>
      <c r="B834" s="4">
        <f t="shared" si="236"/>
        <v>831</v>
      </c>
      <c r="C834" s="1" t="str">
        <f t="shared" si="237"/>
        <v xml:space="preserve"> </v>
      </c>
      <c r="D834" t="str">
        <f t="shared" si="238"/>
        <v xml:space="preserve"> </v>
      </c>
      <c r="E834" s="1" t="str">
        <f t="shared" si="239"/>
        <v xml:space="preserve"> </v>
      </c>
      <c r="F834" s="1">
        <f t="shared" si="243"/>
        <v>0</v>
      </c>
      <c r="G834" s="1" t="str">
        <f t="shared" si="251"/>
        <v xml:space="preserve"> </v>
      </c>
      <c r="H834" s="42" t="str">
        <f t="shared" si="244"/>
        <v xml:space="preserve"> </v>
      </c>
      <c r="I834" s="1" t="str">
        <f t="shared" si="240"/>
        <v xml:space="preserve"> </v>
      </c>
      <c r="J834" s="1" t="str">
        <f t="shared" si="241"/>
        <v xml:space="preserve"> </v>
      </c>
      <c r="K834" s="1" t="str">
        <f t="shared" si="242"/>
        <v xml:space="preserve"> </v>
      </c>
      <c r="L834" s="7"/>
      <c r="M834">
        <f t="shared" si="245"/>
        <v>0</v>
      </c>
      <c r="N834">
        <f t="shared" si="246"/>
        <v>0</v>
      </c>
      <c r="O834">
        <f t="shared" si="247"/>
        <v>0</v>
      </c>
      <c r="P834" s="1">
        <f t="shared" si="248"/>
        <v>0</v>
      </c>
      <c r="Q834" s="22">
        <f t="shared" si="252"/>
        <v>0</v>
      </c>
      <c r="R834" s="19">
        <f t="shared" si="249"/>
        <v>0</v>
      </c>
      <c r="S834" s="1">
        <f t="shared" si="253"/>
        <v>0</v>
      </c>
      <c r="T834" s="1">
        <f t="shared" si="254"/>
        <v>0</v>
      </c>
      <c r="U834" s="42" t="str">
        <f t="shared" si="250"/>
        <v xml:space="preserve"> </v>
      </c>
    </row>
    <row r="835" spans="1:21" ht="15.75" x14ac:dyDescent="0.25">
      <c r="A835" s="3">
        <v>832</v>
      </c>
      <c r="B835" s="4">
        <f t="shared" si="236"/>
        <v>832</v>
      </c>
      <c r="C835" s="1" t="str">
        <f t="shared" si="237"/>
        <v xml:space="preserve"> </v>
      </c>
      <c r="D835" t="str">
        <f t="shared" si="238"/>
        <v xml:space="preserve"> </v>
      </c>
      <c r="E835" s="1" t="str">
        <f t="shared" si="239"/>
        <v xml:space="preserve"> </v>
      </c>
      <c r="F835" s="1">
        <f t="shared" si="243"/>
        <v>0</v>
      </c>
      <c r="G835" s="1" t="str">
        <f t="shared" si="251"/>
        <v xml:space="preserve"> </v>
      </c>
      <c r="H835" s="42" t="str">
        <f t="shared" si="244"/>
        <v xml:space="preserve"> </v>
      </c>
      <c r="I835" s="1" t="str">
        <f t="shared" si="240"/>
        <v xml:space="preserve"> </v>
      </c>
      <c r="J835" s="1" t="str">
        <f t="shared" si="241"/>
        <v xml:space="preserve"> </v>
      </c>
      <c r="K835" s="1" t="str">
        <f t="shared" si="242"/>
        <v xml:space="preserve"> </v>
      </c>
      <c r="L835" s="7"/>
      <c r="M835">
        <f t="shared" si="245"/>
        <v>0</v>
      </c>
      <c r="N835">
        <f t="shared" si="246"/>
        <v>0</v>
      </c>
      <c r="O835">
        <f t="shared" si="247"/>
        <v>0</v>
      </c>
      <c r="P835" s="1">
        <f t="shared" si="248"/>
        <v>0</v>
      </c>
      <c r="Q835" s="22">
        <f t="shared" si="252"/>
        <v>0</v>
      </c>
      <c r="R835" s="19">
        <f t="shared" si="249"/>
        <v>0</v>
      </c>
      <c r="S835" s="1">
        <f t="shared" si="253"/>
        <v>0</v>
      </c>
      <c r="T835" s="1">
        <f t="shared" si="254"/>
        <v>0</v>
      </c>
      <c r="U835" s="42" t="str">
        <f t="shared" si="250"/>
        <v xml:space="preserve"> </v>
      </c>
    </row>
    <row r="836" spans="1:21" ht="15.75" x14ac:dyDescent="0.25">
      <c r="A836" s="3">
        <v>833</v>
      </c>
      <c r="B836" s="4">
        <f t="shared" ref="B836:B899" si="255">IF(A836=C836," ",A836)</f>
        <v>833</v>
      </c>
      <c r="C836" s="1" t="str">
        <f t="shared" ref="C836:C899" si="256">_xlfn.IFNA(VLOOKUP(A836,$M$4:$N$1002,2,FALSE)," ")</f>
        <v xml:space="preserve"> </v>
      </c>
      <c r="D836" t="str">
        <f t="shared" ref="D836:D899" si="257">_xlfn.IFNA(VLOOKUP(C836,$N$4:$O$1002,2,FALSE)," ")</f>
        <v xml:space="preserve"> </v>
      </c>
      <c r="E836" s="1" t="str">
        <f t="shared" ref="E836:E899" si="258">_xlfn.IFNA(VLOOKUP(C836,$N$4:$U$1002,3,FALSE)," ")</f>
        <v xml:space="preserve"> </v>
      </c>
      <c r="F836" s="1">
        <f t="shared" si="243"/>
        <v>0</v>
      </c>
      <c r="G836" s="1" t="str">
        <f t="shared" si="251"/>
        <v xml:space="preserve"> </v>
      </c>
      <c r="H836" s="42" t="str">
        <f t="shared" si="244"/>
        <v xml:space="preserve"> </v>
      </c>
      <c r="I836" s="1" t="str">
        <f t="shared" ref="I836:I899" si="259">_xlfn.IFNA(VLOOKUP(D836,$O$4:$S$1002,4,FALSE)," ")</f>
        <v xml:space="preserve"> </v>
      </c>
      <c r="J836" s="1" t="str">
        <f t="shared" ref="J836:J899" si="260">_xlfn.IFNA(VLOOKUP(D836,$O$4:$S$1002,5,FALSE)," ")</f>
        <v xml:space="preserve"> </v>
      </c>
      <c r="K836" s="1" t="str">
        <f t="shared" ref="K836:K899" si="261">_xlfn.IFNA(VLOOKUP(D836,$O$4:$T$1002,6,FALSE)," ")</f>
        <v xml:space="preserve"> </v>
      </c>
      <c r="L836" s="7"/>
      <c r="M836">
        <f t="shared" si="245"/>
        <v>0</v>
      </c>
      <c r="N836">
        <f t="shared" si="246"/>
        <v>0</v>
      </c>
      <c r="O836">
        <f t="shared" si="247"/>
        <v>0</v>
      </c>
      <c r="P836" s="1">
        <f t="shared" si="248"/>
        <v>0</v>
      </c>
      <c r="Q836" s="22">
        <f t="shared" si="252"/>
        <v>0</v>
      </c>
      <c r="R836" s="19">
        <f t="shared" si="249"/>
        <v>0</v>
      </c>
      <c r="S836" s="1">
        <f t="shared" si="253"/>
        <v>0</v>
      </c>
      <c r="T836" s="1">
        <f t="shared" si="254"/>
        <v>0</v>
      </c>
      <c r="U836" s="42" t="str">
        <f t="shared" si="250"/>
        <v xml:space="preserve"> </v>
      </c>
    </row>
    <row r="837" spans="1:21" ht="15.75" x14ac:dyDescent="0.25">
      <c r="A837" s="3">
        <v>834</v>
      </c>
      <c r="B837" s="4">
        <f t="shared" si="255"/>
        <v>834</v>
      </c>
      <c r="C837" s="1" t="str">
        <f t="shared" si="256"/>
        <v xml:space="preserve"> </v>
      </c>
      <c r="D837" t="str">
        <f t="shared" si="257"/>
        <v xml:space="preserve"> </v>
      </c>
      <c r="E837" s="1" t="str">
        <f t="shared" si="258"/>
        <v xml:space="preserve"> </v>
      </c>
      <c r="F837" s="1">
        <f t="shared" ref="F837:F900" si="262">IF(G837="licenza 23 da rinnovare",1,0)</f>
        <v>0</v>
      </c>
      <c r="G837" s="1" t="str">
        <f t="shared" si="251"/>
        <v xml:space="preserve"> </v>
      </c>
      <c r="H837" s="42" t="str">
        <f t="shared" ref="H837:H900" si="263">_xlfn.IFNA(VLOOKUP(C837,$N$4:$W$1002,8,FALSE)," ")</f>
        <v xml:space="preserve"> </v>
      </c>
      <c r="I837" s="1" t="str">
        <f t="shared" si="259"/>
        <v xml:space="preserve"> </v>
      </c>
      <c r="J837" s="1" t="str">
        <f t="shared" si="260"/>
        <v xml:space="preserve"> </v>
      </c>
      <c r="K837" s="1" t="str">
        <f t="shared" si="261"/>
        <v xml:space="preserve"> </v>
      </c>
      <c r="L837" s="7"/>
      <c r="M837">
        <f t="shared" ref="M837:M900" si="264">X837</f>
        <v>0</v>
      </c>
      <c r="N837">
        <f t="shared" ref="N837:N900" si="265">X837</f>
        <v>0</v>
      </c>
      <c r="O837">
        <f t="shared" ref="O837:O900" si="266">Y837</f>
        <v>0</v>
      </c>
      <c r="P837" s="1">
        <f t="shared" ref="P837:P900" si="267">W837</f>
        <v>0</v>
      </c>
      <c r="Q837" s="22">
        <f t="shared" si="252"/>
        <v>0</v>
      </c>
      <c r="R837" s="19">
        <f t="shared" ref="R837:R900" si="268">AA837</f>
        <v>0</v>
      </c>
      <c r="S837" s="1">
        <f t="shared" si="253"/>
        <v>0</v>
      </c>
      <c r="T837" s="1">
        <f t="shared" si="254"/>
        <v>0</v>
      </c>
      <c r="U837" s="42" t="str">
        <f t="shared" ref="U837:U900" si="269">IF(AD837&gt;0,AD837," ")</f>
        <v xml:space="preserve"> </v>
      </c>
    </row>
    <row r="838" spans="1:21" ht="15.75" x14ac:dyDescent="0.25">
      <c r="A838" s="3">
        <v>835</v>
      </c>
      <c r="B838" s="4">
        <f t="shared" si="255"/>
        <v>835</v>
      </c>
      <c r="C838" s="1" t="str">
        <f t="shared" si="256"/>
        <v xml:space="preserve"> </v>
      </c>
      <c r="D838" t="str">
        <f t="shared" si="257"/>
        <v xml:space="preserve"> </v>
      </c>
      <c r="E838" s="1" t="str">
        <f t="shared" si="258"/>
        <v xml:space="preserve"> </v>
      </c>
      <c r="F838" s="1">
        <f t="shared" si="262"/>
        <v>0</v>
      </c>
      <c r="G838" s="1" t="str">
        <f t="shared" ref="G838:G901" si="270">IF(D838=H838," ","licenza 23 da rinnovare")</f>
        <v xml:space="preserve"> </v>
      </c>
      <c r="H838" s="42" t="str">
        <f t="shared" si="263"/>
        <v xml:space="preserve"> </v>
      </c>
      <c r="I838" s="1" t="str">
        <f t="shared" si="259"/>
        <v xml:space="preserve"> </v>
      </c>
      <c r="J838" s="1" t="str">
        <f t="shared" si="260"/>
        <v xml:space="preserve"> </v>
      </c>
      <c r="K838" s="1" t="str">
        <f t="shared" si="261"/>
        <v xml:space="preserve"> </v>
      </c>
      <c r="L838" s="7"/>
      <c r="M838">
        <f t="shared" si="264"/>
        <v>0</v>
      </c>
      <c r="N838">
        <f t="shared" si="265"/>
        <v>0</v>
      </c>
      <c r="O838">
        <f t="shared" si="266"/>
        <v>0</v>
      </c>
      <c r="P838" s="1">
        <f t="shared" si="267"/>
        <v>0</v>
      </c>
      <c r="Q838" s="22">
        <f t="shared" si="252"/>
        <v>0</v>
      </c>
      <c r="R838" s="19">
        <f t="shared" si="268"/>
        <v>0</v>
      </c>
      <c r="S838" s="1">
        <f t="shared" si="253"/>
        <v>0</v>
      </c>
      <c r="T838" s="1">
        <f t="shared" si="254"/>
        <v>0</v>
      </c>
      <c r="U838" s="42" t="str">
        <f t="shared" si="269"/>
        <v xml:space="preserve"> </v>
      </c>
    </row>
    <row r="839" spans="1:21" ht="15.75" x14ac:dyDescent="0.25">
      <c r="A839" s="3">
        <v>836</v>
      </c>
      <c r="B839" s="4">
        <f t="shared" si="255"/>
        <v>836</v>
      </c>
      <c r="C839" s="1" t="str">
        <f t="shared" si="256"/>
        <v xml:space="preserve"> </v>
      </c>
      <c r="D839" t="str">
        <f t="shared" si="257"/>
        <v xml:space="preserve"> </v>
      </c>
      <c r="E839" s="1" t="str">
        <f t="shared" si="258"/>
        <v xml:space="preserve"> </v>
      </c>
      <c r="F839" s="1">
        <f t="shared" si="262"/>
        <v>0</v>
      </c>
      <c r="G839" s="1" t="str">
        <f t="shared" si="270"/>
        <v xml:space="preserve"> </v>
      </c>
      <c r="H839" s="42" t="str">
        <f t="shared" si="263"/>
        <v xml:space="preserve"> </v>
      </c>
      <c r="I839" s="1" t="str">
        <f t="shared" si="259"/>
        <v xml:space="preserve"> </v>
      </c>
      <c r="J839" s="1" t="str">
        <f t="shared" si="260"/>
        <v xml:space="preserve"> </v>
      </c>
      <c r="K839" s="1" t="str">
        <f t="shared" si="261"/>
        <v xml:space="preserve"> </v>
      </c>
      <c r="L839" s="7"/>
      <c r="M839">
        <f t="shared" si="264"/>
        <v>0</v>
      </c>
      <c r="N839">
        <f t="shared" si="265"/>
        <v>0</v>
      </c>
      <c r="O839">
        <f t="shared" si="266"/>
        <v>0</v>
      </c>
      <c r="P839" s="1">
        <f t="shared" si="267"/>
        <v>0</v>
      </c>
      <c r="Q839" s="22">
        <f t="shared" si="252"/>
        <v>0</v>
      </c>
      <c r="R839" s="19">
        <f t="shared" si="268"/>
        <v>0</v>
      </c>
      <c r="S839" s="1">
        <f t="shared" si="253"/>
        <v>0</v>
      </c>
      <c r="T839" s="1">
        <f t="shared" si="254"/>
        <v>0</v>
      </c>
      <c r="U839" s="42" t="str">
        <f t="shared" si="269"/>
        <v xml:space="preserve"> </v>
      </c>
    </row>
    <row r="840" spans="1:21" ht="15.75" x14ac:dyDescent="0.25">
      <c r="A840" s="3">
        <v>837</v>
      </c>
      <c r="B840" s="4">
        <f t="shared" si="255"/>
        <v>837</v>
      </c>
      <c r="C840" s="1" t="str">
        <f t="shared" si="256"/>
        <v xml:space="preserve"> </v>
      </c>
      <c r="D840" t="str">
        <f t="shared" si="257"/>
        <v xml:space="preserve"> </v>
      </c>
      <c r="E840" s="1" t="str">
        <f t="shared" si="258"/>
        <v xml:space="preserve"> </v>
      </c>
      <c r="F840" s="1">
        <f t="shared" si="262"/>
        <v>0</v>
      </c>
      <c r="G840" s="1" t="str">
        <f t="shared" si="270"/>
        <v xml:space="preserve"> </v>
      </c>
      <c r="H840" s="42" t="str">
        <f t="shared" si="263"/>
        <v xml:space="preserve"> </v>
      </c>
      <c r="I840" s="1" t="str">
        <f t="shared" si="259"/>
        <v xml:space="preserve"> </v>
      </c>
      <c r="J840" s="1" t="str">
        <f t="shared" si="260"/>
        <v xml:space="preserve"> </v>
      </c>
      <c r="K840" s="1" t="str">
        <f t="shared" si="261"/>
        <v xml:space="preserve"> </v>
      </c>
      <c r="L840" s="7"/>
      <c r="M840">
        <f t="shared" si="264"/>
        <v>0</v>
      </c>
      <c r="N840">
        <f t="shared" si="265"/>
        <v>0</v>
      </c>
      <c r="O840">
        <f t="shared" si="266"/>
        <v>0</v>
      </c>
      <c r="P840" s="1">
        <f t="shared" si="267"/>
        <v>0</v>
      </c>
      <c r="Q840" s="22">
        <f t="shared" si="252"/>
        <v>0</v>
      </c>
      <c r="R840" s="19">
        <f t="shared" si="268"/>
        <v>0</v>
      </c>
      <c r="S840" s="1">
        <f t="shared" si="253"/>
        <v>0</v>
      </c>
      <c r="T840" s="1">
        <f t="shared" si="254"/>
        <v>0</v>
      </c>
      <c r="U840" s="42" t="str">
        <f t="shared" si="269"/>
        <v xml:space="preserve"> </v>
      </c>
    </row>
    <row r="841" spans="1:21" ht="15.75" x14ac:dyDescent="0.25">
      <c r="A841" s="3">
        <v>838</v>
      </c>
      <c r="B841" s="4">
        <f t="shared" si="255"/>
        <v>838</v>
      </c>
      <c r="C841" s="1" t="str">
        <f t="shared" si="256"/>
        <v xml:space="preserve"> </v>
      </c>
      <c r="D841" t="str">
        <f t="shared" si="257"/>
        <v xml:space="preserve"> </v>
      </c>
      <c r="E841" s="1" t="str">
        <f t="shared" si="258"/>
        <v xml:space="preserve"> </v>
      </c>
      <c r="F841" s="1">
        <f t="shared" si="262"/>
        <v>0</v>
      </c>
      <c r="G841" s="1" t="str">
        <f t="shared" si="270"/>
        <v xml:space="preserve"> </v>
      </c>
      <c r="H841" s="42" t="str">
        <f t="shared" si="263"/>
        <v xml:space="preserve"> </v>
      </c>
      <c r="I841" s="1" t="str">
        <f t="shared" si="259"/>
        <v xml:space="preserve"> </v>
      </c>
      <c r="J841" s="1" t="str">
        <f t="shared" si="260"/>
        <v xml:space="preserve"> </v>
      </c>
      <c r="K841" s="1" t="str">
        <f t="shared" si="261"/>
        <v xml:space="preserve"> </v>
      </c>
      <c r="L841" s="7"/>
      <c r="M841">
        <f t="shared" si="264"/>
        <v>0</v>
      </c>
      <c r="N841">
        <f t="shared" si="265"/>
        <v>0</v>
      </c>
      <c r="O841">
        <f t="shared" si="266"/>
        <v>0</v>
      </c>
      <c r="P841" s="1">
        <f t="shared" si="267"/>
        <v>0</v>
      </c>
      <c r="Q841" s="22">
        <f t="shared" si="252"/>
        <v>0</v>
      </c>
      <c r="R841" s="19">
        <f t="shared" si="268"/>
        <v>0</v>
      </c>
      <c r="S841" s="1">
        <f t="shared" si="253"/>
        <v>0</v>
      </c>
      <c r="T841" s="1">
        <f t="shared" si="254"/>
        <v>0</v>
      </c>
      <c r="U841" s="42" t="str">
        <f t="shared" si="269"/>
        <v xml:space="preserve"> </v>
      </c>
    </row>
    <row r="842" spans="1:21" ht="15.75" x14ac:dyDescent="0.25">
      <c r="A842" s="3">
        <v>839</v>
      </c>
      <c r="B842" s="4">
        <f t="shared" si="255"/>
        <v>839</v>
      </c>
      <c r="C842" s="1" t="str">
        <f t="shared" si="256"/>
        <v xml:space="preserve"> </v>
      </c>
      <c r="D842" t="str">
        <f t="shared" si="257"/>
        <v xml:space="preserve"> </v>
      </c>
      <c r="E842" s="1" t="str">
        <f t="shared" si="258"/>
        <v xml:space="preserve"> </v>
      </c>
      <c r="F842" s="1">
        <f t="shared" si="262"/>
        <v>0</v>
      </c>
      <c r="G842" s="1" t="str">
        <f t="shared" si="270"/>
        <v xml:space="preserve"> </v>
      </c>
      <c r="H842" s="42" t="str">
        <f t="shared" si="263"/>
        <v xml:space="preserve"> </v>
      </c>
      <c r="I842" s="1" t="str">
        <f t="shared" si="259"/>
        <v xml:space="preserve"> </v>
      </c>
      <c r="J842" s="1" t="str">
        <f t="shared" si="260"/>
        <v xml:space="preserve"> </v>
      </c>
      <c r="K842" s="1" t="str">
        <f t="shared" si="261"/>
        <v xml:space="preserve"> </v>
      </c>
      <c r="L842" s="7"/>
      <c r="M842">
        <f t="shared" si="264"/>
        <v>0</v>
      </c>
      <c r="N842">
        <f t="shared" si="265"/>
        <v>0</v>
      </c>
      <c r="O842">
        <f t="shared" si="266"/>
        <v>0</v>
      </c>
      <c r="P842" s="1">
        <f t="shared" si="267"/>
        <v>0</v>
      </c>
      <c r="Q842" s="22">
        <f t="shared" si="252"/>
        <v>0</v>
      </c>
      <c r="R842" s="19">
        <f t="shared" si="268"/>
        <v>0</v>
      </c>
      <c r="S842" s="1">
        <f t="shared" si="253"/>
        <v>0</v>
      </c>
      <c r="T842" s="1">
        <f t="shared" si="254"/>
        <v>0</v>
      </c>
      <c r="U842" s="42" t="str">
        <f t="shared" si="269"/>
        <v xml:space="preserve"> </v>
      </c>
    </row>
    <row r="843" spans="1:21" ht="15.75" x14ac:dyDescent="0.25">
      <c r="A843" s="3">
        <v>840</v>
      </c>
      <c r="B843" s="4">
        <f t="shared" si="255"/>
        <v>840</v>
      </c>
      <c r="C843" s="1" t="str">
        <f t="shared" si="256"/>
        <v xml:space="preserve"> </v>
      </c>
      <c r="D843" t="str">
        <f t="shared" si="257"/>
        <v xml:space="preserve"> </v>
      </c>
      <c r="E843" s="1" t="str">
        <f t="shared" si="258"/>
        <v xml:space="preserve"> </v>
      </c>
      <c r="F843" s="1">
        <f t="shared" si="262"/>
        <v>0</v>
      </c>
      <c r="G843" s="1" t="str">
        <f t="shared" si="270"/>
        <v xml:space="preserve"> </v>
      </c>
      <c r="H843" s="42" t="str">
        <f t="shared" si="263"/>
        <v xml:space="preserve"> </v>
      </c>
      <c r="I843" s="1" t="str">
        <f t="shared" si="259"/>
        <v xml:space="preserve"> </v>
      </c>
      <c r="J843" s="1" t="str">
        <f t="shared" si="260"/>
        <v xml:space="preserve"> </v>
      </c>
      <c r="K843" s="1" t="str">
        <f t="shared" si="261"/>
        <v xml:space="preserve"> </v>
      </c>
      <c r="L843" s="7"/>
      <c r="M843">
        <f t="shared" si="264"/>
        <v>0</v>
      </c>
      <c r="N843">
        <f t="shared" si="265"/>
        <v>0</v>
      </c>
      <c r="O843">
        <f t="shared" si="266"/>
        <v>0</v>
      </c>
      <c r="P843" s="1">
        <f t="shared" si="267"/>
        <v>0</v>
      </c>
      <c r="Q843" s="22">
        <f t="shared" si="252"/>
        <v>0</v>
      </c>
      <c r="R843" s="19">
        <f t="shared" si="268"/>
        <v>0</v>
      </c>
      <c r="S843" s="1">
        <f t="shared" si="253"/>
        <v>0</v>
      </c>
      <c r="T843" s="1">
        <f t="shared" si="254"/>
        <v>0</v>
      </c>
      <c r="U843" s="42" t="str">
        <f t="shared" si="269"/>
        <v xml:space="preserve"> </v>
      </c>
    </row>
    <row r="844" spans="1:21" ht="15.75" x14ac:dyDescent="0.25">
      <c r="A844" s="3">
        <v>841</v>
      </c>
      <c r="B844" s="4">
        <f t="shared" si="255"/>
        <v>841</v>
      </c>
      <c r="C844" s="1" t="str">
        <f t="shared" si="256"/>
        <v xml:space="preserve"> </v>
      </c>
      <c r="D844" t="str">
        <f t="shared" si="257"/>
        <v xml:space="preserve"> </v>
      </c>
      <c r="E844" s="1" t="str">
        <f t="shared" si="258"/>
        <v xml:space="preserve"> </v>
      </c>
      <c r="F844" s="1">
        <f t="shared" si="262"/>
        <v>0</v>
      </c>
      <c r="G844" s="1" t="str">
        <f t="shared" si="270"/>
        <v xml:space="preserve"> </v>
      </c>
      <c r="H844" s="42" t="str">
        <f t="shared" si="263"/>
        <v xml:space="preserve"> </v>
      </c>
      <c r="I844" s="1" t="str">
        <f t="shared" si="259"/>
        <v xml:space="preserve"> </v>
      </c>
      <c r="J844" s="1" t="str">
        <f t="shared" si="260"/>
        <v xml:space="preserve"> </v>
      </c>
      <c r="K844" s="1" t="str">
        <f t="shared" si="261"/>
        <v xml:space="preserve"> </v>
      </c>
      <c r="L844" s="7"/>
      <c r="M844">
        <f t="shared" si="264"/>
        <v>0</v>
      </c>
      <c r="N844">
        <f t="shared" si="265"/>
        <v>0</v>
      </c>
      <c r="O844">
        <f t="shared" si="266"/>
        <v>0</v>
      </c>
      <c r="P844" s="1">
        <f t="shared" si="267"/>
        <v>0</v>
      </c>
      <c r="Q844" s="22">
        <f t="shared" ref="Q844:Q907" si="271">Z844</f>
        <v>0</v>
      </c>
      <c r="R844" s="19">
        <f t="shared" si="268"/>
        <v>0</v>
      </c>
      <c r="S844" s="1">
        <f t="shared" ref="S844:S907" si="272">AB844</f>
        <v>0</v>
      </c>
      <c r="T844" s="1">
        <f t="shared" ref="T844:T907" si="273">AC844</f>
        <v>0</v>
      </c>
      <c r="U844" s="42" t="str">
        <f t="shared" si="269"/>
        <v xml:space="preserve"> </v>
      </c>
    </row>
    <row r="845" spans="1:21" ht="15.75" x14ac:dyDescent="0.25">
      <c r="A845" s="3">
        <v>842</v>
      </c>
      <c r="B845" s="4">
        <f t="shared" si="255"/>
        <v>842</v>
      </c>
      <c r="C845" s="1" t="str">
        <f t="shared" si="256"/>
        <v xml:space="preserve"> </v>
      </c>
      <c r="D845" t="str">
        <f t="shared" si="257"/>
        <v xml:space="preserve"> </v>
      </c>
      <c r="E845" s="1" t="str">
        <f t="shared" si="258"/>
        <v xml:space="preserve"> </v>
      </c>
      <c r="F845" s="1">
        <f t="shared" si="262"/>
        <v>0</v>
      </c>
      <c r="G845" s="1" t="str">
        <f t="shared" si="270"/>
        <v xml:space="preserve"> </v>
      </c>
      <c r="H845" s="42" t="str">
        <f t="shared" si="263"/>
        <v xml:space="preserve"> </v>
      </c>
      <c r="I845" s="1" t="str">
        <f t="shared" si="259"/>
        <v xml:space="preserve"> </v>
      </c>
      <c r="J845" s="1" t="str">
        <f t="shared" si="260"/>
        <v xml:space="preserve"> </v>
      </c>
      <c r="K845" s="1" t="str">
        <f t="shared" si="261"/>
        <v xml:space="preserve"> </v>
      </c>
      <c r="L845" s="7"/>
      <c r="M845">
        <f t="shared" si="264"/>
        <v>0</v>
      </c>
      <c r="N845">
        <f t="shared" si="265"/>
        <v>0</v>
      </c>
      <c r="O845">
        <f t="shared" si="266"/>
        <v>0</v>
      </c>
      <c r="P845" s="1">
        <f t="shared" si="267"/>
        <v>0</v>
      </c>
      <c r="Q845" s="22">
        <f t="shared" si="271"/>
        <v>0</v>
      </c>
      <c r="R845" s="19">
        <f t="shared" si="268"/>
        <v>0</v>
      </c>
      <c r="S845" s="1">
        <f t="shared" si="272"/>
        <v>0</v>
      </c>
      <c r="T845" s="1">
        <f t="shared" si="273"/>
        <v>0</v>
      </c>
      <c r="U845" s="42" t="str">
        <f t="shared" si="269"/>
        <v xml:space="preserve"> </v>
      </c>
    </row>
    <row r="846" spans="1:21" ht="15.75" x14ac:dyDescent="0.25">
      <c r="A846" s="3">
        <v>843</v>
      </c>
      <c r="B846" s="4">
        <f t="shared" si="255"/>
        <v>843</v>
      </c>
      <c r="C846" s="1" t="str">
        <f t="shared" si="256"/>
        <v xml:space="preserve"> </v>
      </c>
      <c r="D846" t="str">
        <f t="shared" si="257"/>
        <v xml:space="preserve"> </v>
      </c>
      <c r="E846" s="1" t="str">
        <f t="shared" si="258"/>
        <v xml:space="preserve"> </v>
      </c>
      <c r="F846" s="1">
        <f t="shared" si="262"/>
        <v>0</v>
      </c>
      <c r="G846" s="1" t="str">
        <f t="shared" si="270"/>
        <v xml:space="preserve"> </v>
      </c>
      <c r="H846" s="42" t="str">
        <f t="shared" si="263"/>
        <v xml:space="preserve"> </v>
      </c>
      <c r="I846" s="1" t="str">
        <f t="shared" si="259"/>
        <v xml:space="preserve"> </v>
      </c>
      <c r="J846" s="1" t="str">
        <f t="shared" si="260"/>
        <v xml:space="preserve"> </v>
      </c>
      <c r="K846" s="1" t="str">
        <f t="shared" si="261"/>
        <v xml:space="preserve"> </v>
      </c>
      <c r="L846" s="7"/>
      <c r="M846">
        <f t="shared" si="264"/>
        <v>0</v>
      </c>
      <c r="N846">
        <f t="shared" si="265"/>
        <v>0</v>
      </c>
      <c r="O846">
        <f t="shared" si="266"/>
        <v>0</v>
      </c>
      <c r="P846" s="1">
        <f t="shared" si="267"/>
        <v>0</v>
      </c>
      <c r="Q846" s="22">
        <f t="shared" si="271"/>
        <v>0</v>
      </c>
      <c r="R846" s="19">
        <f t="shared" si="268"/>
        <v>0</v>
      </c>
      <c r="S846" s="1">
        <f t="shared" si="272"/>
        <v>0</v>
      </c>
      <c r="T846" s="1">
        <f t="shared" si="273"/>
        <v>0</v>
      </c>
      <c r="U846" s="42" t="str">
        <f t="shared" si="269"/>
        <v xml:space="preserve"> </v>
      </c>
    </row>
    <row r="847" spans="1:21" ht="15.75" x14ac:dyDescent="0.25">
      <c r="A847" s="3">
        <v>844</v>
      </c>
      <c r="B847" s="4">
        <f t="shared" si="255"/>
        <v>844</v>
      </c>
      <c r="C847" s="1" t="str">
        <f t="shared" si="256"/>
        <v xml:space="preserve"> </v>
      </c>
      <c r="D847" t="str">
        <f t="shared" si="257"/>
        <v xml:space="preserve"> </v>
      </c>
      <c r="E847" s="1" t="str">
        <f t="shared" si="258"/>
        <v xml:space="preserve"> </v>
      </c>
      <c r="F847" s="1">
        <f t="shared" si="262"/>
        <v>0</v>
      </c>
      <c r="G847" s="1" t="str">
        <f t="shared" si="270"/>
        <v xml:space="preserve"> </v>
      </c>
      <c r="H847" s="42" t="str">
        <f t="shared" si="263"/>
        <v xml:space="preserve"> </v>
      </c>
      <c r="I847" s="1" t="str">
        <f t="shared" si="259"/>
        <v xml:space="preserve"> </v>
      </c>
      <c r="J847" s="1" t="str">
        <f t="shared" si="260"/>
        <v xml:space="preserve"> </v>
      </c>
      <c r="K847" s="1" t="str">
        <f t="shared" si="261"/>
        <v xml:space="preserve"> </v>
      </c>
      <c r="L847" s="7"/>
      <c r="M847">
        <f t="shared" si="264"/>
        <v>0</v>
      </c>
      <c r="N847">
        <f t="shared" si="265"/>
        <v>0</v>
      </c>
      <c r="O847">
        <f t="shared" si="266"/>
        <v>0</v>
      </c>
      <c r="P847" s="1">
        <f t="shared" si="267"/>
        <v>0</v>
      </c>
      <c r="Q847" s="22">
        <f t="shared" si="271"/>
        <v>0</v>
      </c>
      <c r="R847" s="19">
        <f t="shared" si="268"/>
        <v>0</v>
      </c>
      <c r="S847" s="1">
        <f t="shared" si="272"/>
        <v>0</v>
      </c>
      <c r="T847" s="1">
        <f t="shared" si="273"/>
        <v>0</v>
      </c>
      <c r="U847" s="42" t="str">
        <f t="shared" si="269"/>
        <v xml:space="preserve"> </v>
      </c>
    </row>
    <row r="848" spans="1:21" ht="15.75" x14ac:dyDescent="0.25">
      <c r="A848" s="3">
        <v>845</v>
      </c>
      <c r="B848" s="4">
        <f t="shared" si="255"/>
        <v>845</v>
      </c>
      <c r="C848" s="1" t="str">
        <f t="shared" si="256"/>
        <v xml:space="preserve"> </v>
      </c>
      <c r="D848" t="str">
        <f t="shared" si="257"/>
        <v xml:space="preserve"> </v>
      </c>
      <c r="E848" s="1" t="str">
        <f t="shared" si="258"/>
        <v xml:space="preserve"> </v>
      </c>
      <c r="F848" s="1">
        <f t="shared" si="262"/>
        <v>0</v>
      </c>
      <c r="G848" s="1" t="str">
        <f t="shared" si="270"/>
        <v xml:space="preserve"> </v>
      </c>
      <c r="H848" s="42" t="str">
        <f t="shared" si="263"/>
        <v xml:space="preserve"> </v>
      </c>
      <c r="I848" s="1" t="str">
        <f t="shared" si="259"/>
        <v xml:space="preserve"> </v>
      </c>
      <c r="J848" s="1" t="str">
        <f t="shared" si="260"/>
        <v xml:space="preserve"> </v>
      </c>
      <c r="K848" s="1" t="str">
        <f t="shared" si="261"/>
        <v xml:space="preserve"> </v>
      </c>
      <c r="L848" s="7"/>
      <c r="M848">
        <f t="shared" si="264"/>
        <v>0</v>
      </c>
      <c r="N848">
        <f t="shared" si="265"/>
        <v>0</v>
      </c>
      <c r="O848">
        <f t="shared" si="266"/>
        <v>0</v>
      </c>
      <c r="P848" s="1">
        <f t="shared" si="267"/>
        <v>0</v>
      </c>
      <c r="Q848" s="22">
        <f t="shared" si="271"/>
        <v>0</v>
      </c>
      <c r="R848" s="19">
        <f t="shared" si="268"/>
        <v>0</v>
      </c>
      <c r="S848" s="1">
        <f t="shared" si="272"/>
        <v>0</v>
      </c>
      <c r="T848" s="1">
        <f t="shared" si="273"/>
        <v>0</v>
      </c>
      <c r="U848" s="42" t="str">
        <f t="shared" si="269"/>
        <v xml:space="preserve"> </v>
      </c>
    </row>
    <row r="849" spans="1:21" ht="15.75" x14ac:dyDescent="0.25">
      <c r="A849" s="3">
        <v>846</v>
      </c>
      <c r="B849" s="4">
        <f t="shared" si="255"/>
        <v>846</v>
      </c>
      <c r="C849" s="1" t="str">
        <f t="shared" si="256"/>
        <v xml:space="preserve"> </v>
      </c>
      <c r="D849" t="str">
        <f t="shared" si="257"/>
        <v xml:space="preserve"> </v>
      </c>
      <c r="E849" s="1" t="str">
        <f t="shared" si="258"/>
        <v xml:space="preserve"> </v>
      </c>
      <c r="F849" s="1">
        <f t="shared" si="262"/>
        <v>0</v>
      </c>
      <c r="G849" s="1" t="str">
        <f t="shared" si="270"/>
        <v xml:space="preserve"> </v>
      </c>
      <c r="H849" s="42" t="str">
        <f t="shared" si="263"/>
        <v xml:space="preserve"> </v>
      </c>
      <c r="I849" s="1" t="str">
        <f t="shared" si="259"/>
        <v xml:space="preserve"> </v>
      </c>
      <c r="J849" s="1" t="str">
        <f t="shared" si="260"/>
        <v xml:space="preserve"> </v>
      </c>
      <c r="K849" s="1" t="str">
        <f t="shared" si="261"/>
        <v xml:space="preserve"> </v>
      </c>
      <c r="L849" s="7"/>
      <c r="M849">
        <f t="shared" si="264"/>
        <v>0</v>
      </c>
      <c r="N849">
        <f t="shared" si="265"/>
        <v>0</v>
      </c>
      <c r="O849">
        <f t="shared" si="266"/>
        <v>0</v>
      </c>
      <c r="P849" s="1">
        <f t="shared" si="267"/>
        <v>0</v>
      </c>
      <c r="Q849" s="22">
        <f t="shared" si="271"/>
        <v>0</v>
      </c>
      <c r="R849" s="19">
        <f t="shared" si="268"/>
        <v>0</v>
      </c>
      <c r="S849" s="1">
        <f t="shared" si="272"/>
        <v>0</v>
      </c>
      <c r="T849" s="1">
        <f t="shared" si="273"/>
        <v>0</v>
      </c>
      <c r="U849" s="42" t="str">
        <f t="shared" si="269"/>
        <v xml:space="preserve"> </v>
      </c>
    </row>
    <row r="850" spans="1:21" ht="15.75" x14ac:dyDescent="0.25">
      <c r="A850" s="3">
        <v>847</v>
      </c>
      <c r="B850" s="4">
        <f t="shared" si="255"/>
        <v>847</v>
      </c>
      <c r="C850" s="1" t="str">
        <f t="shared" si="256"/>
        <v xml:space="preserve"> </v>
      </c>
      <c r="D850" t="str">
        <f t="shared" si="257"/>
        <v xml:space="preserve"> </v>
      </c>
      <c r="E850" s="1" t="str">
        <f t="shared" si="258"/>
        <v xml:space="preserve"> </v>
      </c>
      <c r="F850" s="1">
        <f t="shared" si="262"/>
        <v>0</v>
      </c>
      <c r="G850" s="1" t="str">
        <f t="shared" si="270"/>
        <v xml:space="preserve"> </v>
      </c>
      <c r="H850" s="42" t="str">
        <f t="shared" si="263"/>
        <v xml:space="preserve"> </v>
      </c>
      <c r="I850" s="1" t="str">
        <f t="shared" si="259"/>
        <v xml:space="preserve"> </v>
      </c>
      <c r="J850" s="1" t="str">
        <f t="shared" si="260"/>
        <v xml:space="preserve"> </v>
      </c>
      <c r="K850" s="1" t="str">
        <f t="shared" si="261"/>
        <v xml:space="preserve"> </v>
      </c>
      <c r="L850" s="7"/>
      <c r="M850">
        <f t="shared" si="264"/>
        <v>0</v>
      </c>
      <c r="N850">
        <f t="shared" si="265"/>
        <v>0</v>
      </c>
      <c r="O850">
        <f t="shared" si="266"/>
        <v>0</v>
      </c>
      <c r="P850" s="1">
        <f t="shared" si="267"/>
        <v>0</v>
      </c>
      <c r="Q850" s="22">
        <f t="shared" si="271"/>
        <v>0</v>
      </c>
      <c r="R850" s="19">
        <f t="shared" si="268"/>
        <v>0</v>
      </c>
      <c r="S850" s="1">
        <f t="shared" si="272"/>
        <v>0</v>
      </c>
      <c r="T850" s="1">
        <f t="shared" si="273"/>
        <v>0</v>
      </c>
      <c r="U850" s="42" t="str">
        <f t="shared" si="269"/>
        <v xml:space="preserve"> </v>
      </c>
    </row>
    <row r="851" spans="1:21" ht="15.75" x14ac:dyDescent="0.25">
      <c r="A851" s="3">
        <v>848</v>
      </c>
      <c r="B851" s="4">
        <f t="shared" si="255"/>
        <v>848</v>
      </c>
      <c r="C851" s="1" t="str">
        <f t="shared" si="256"/>
        <v xml:space="preserve"> </v>
      </c>
      <c r="D851" t="str">
        <f t="shared" si="257"/>
        <v xml:space="preserve"> </v>
      </c>
      <c r="E851" s="1" t="str">
        <f t="shared" si="258"/>
        <v xml:space="preserve"> </v>
      </c>
      <c r="F851" s="1">
        <f t="shared" si="262"/>
        <v>0</v>
      </c>
      <c r="G851" s="1" t="str">
        <f t="shared" si="270"/>
        <v xml:space="preserve"> </v>
      </c>
      <c r="H851" s="42" t="str">
        <f t="shared" si="263"/>
        <v xml:space="preserve"> </v>
      </c>
      <c r="I851" s="1" t="str">
        <f t="shared" si="259"/>
        <v xml:space="preserve"> </v>
      </c>
      <c r="J851" s="1" t="str">
        <f t="shared" si="260"/>
        <v xml:space="preserve"> </v>
      </c>
      <c r="K851" s="1" t="str">
        <f t="shared" si="261"/>
        <v xml:space="preserve"> </v>
      </c>
      <c r="L851" s="7"/>
      <c r="M851">
        <f t="shared" si="264"/>
        <v>0</v>
      </c>
      <c r="N851">
        <f t="shared" si="265"/>
        <v>0</v>
      </c>
      <c r="O851">
        <f t="shared" si="266"/>
        <v>0</v>
      </c>
      <c r="P851" s="1">
        <f t="shared" si="267"/>
        <v>0</v>
      </c>
      <c r="Q851" s="22">
        <f t="shared" si="271"/>
        <v>0</v>
      </c>
      <c r="R851" s="19">
        <f t="shared" si="268"/>
        <v>0</v>
      </c>
      <c r="S851" s="1">
        <f t="shared" si="272"/>
        <v>0</v>
      </c>
      <c r="T851" s="1">
        <f t="shared" si="273"/>
        <v>0</v>
      </c>
      <c r="U851" s="42" t="str">
        <f t="shared" si="269"/>
        <v xml:space="preserve"> </v>
      </c>
    </row>
    <row r="852" spans="1:21" ht="15.75" x14ac:dyDescent="0.25">
      <c r="A852" s="3">
        <v>849</v>
      </c>
      <c r="B852" s="4">
        <f t="shared" si="255"/>
        <v>849</v>
      </c>
      <c r="C852" s="1" t="str">
        <f t="shared" si="256"/>
        <v xml:space="preserve"> </v>
      </c>
      <c r="D852" t="str">
        <f t="shared" si="257"/>
        <v xml:space="preserve"> </v>
      </c>
      <c r="E852" s="1" t="str">
        <f t="shared" si="258"/>
        <v xml:space="preserve"> </v>
      </c>
      <c r="F852" s="1">
        <f t="shared" si="262"/>
        <v>0</v>
      </c>
      <c r="G852" s="1" t="str">
        <f t="shared" si="270"/>
        <v xml:space="preserve"> </v>
      </c>
      <c r="H852" s="42" t="str">
        <f t="shared" si="263"/>
        <v xml:space="preserve"> </v>
      </c>
      <c r="I852" s="1" t="str">
        <f t="shared" si="259"/>
        <v xml:space="preserve"> </v>
      </c>
      <c r="J852" s="1" t="str">
        <f t="shared" si="260"/>
        <v xml:space="preserve"> </v>
      </c>
      <c r="K852" s="1" t="str">
        <f t="shared" si="261"/>
        <v xml:space="preserve"> </v>
      </c>
      <c r="L852" s="7"/>
      <c r="M852">
        <f t="shared" si="264"/>
        <v>0</v>
      </c>
      <c r="N852">
        <f t="shared" si="265"/>
        <v>0</v>
      </c>
      <c r="O852">
        <f t="shared" si="266"/>
        <v>0</v>
      </c>
      <c r="P852" s="1">
        <f t="shared" si="267"/>
        <v>0</v>
      </c>
      <c r="Q852" s="22">
        <f t="shared" si="271"/>
        <v>0</v>
      </c>
      <c r="R852" s="19">
        <f t="shared" si="268"/>
        <v>0</v>
      </c>
      <c r="S852" s="1">
        <f t="shared" si="272"/>
        <v>0</v>
      </c>
      <c r="T852" s="1">
        <f t="shared" si="273"/>
        <v>0</v>
      </c>
      <c r="U852" s="42" t="str">
        <f t="shared" si="269"/>
        <v xml:space="preserve"> </v>
      </c>
    </row>
    <row r="853" spans="1:21" ht="15.75" x14ac:dyDescent="0.25">
      <c r="A853" s="3">
        <v>850</v>
      </c>
      <c r="B853" s="4">
        <f t="shared" si="255"/>
        <v>850</v>
      </c>
      <c r="C853" s="1" t="str">
        <f t="shared" si="256"/>
        <v xml:space="preserve"> </v>
      </c>
      <c r="D853" t="str">
        <f t="shared" si="257"/>
        <v xml:space="preserve"> </v>
      </c>
      <c r="E853" s="1" t="str">
        <f t="shared" si="258"/>
        <v xml:space="preserve"> </v>
      </c>
      <c r="F853" s="1">
        <f t="shared" si="262"/>
        <v>0</v>
      </c>
      <c r="G853" s="1" t="str">
        <f t="shared" si="270"/>
        <v xml:space="preserve"> </v>
      </c>
      <c r="H853" s="42" t="str">
        <f t="shared" si="263"/>
        <v xml:space="preserve"> </v>
      </c>
      <c r="I853" s="1" t="str">
        <f t="shared" si="259"/>
        <v xml:space="preserve"> </v>
      </c>
      <c r="J853" s="1" t="str">
        <f t="shared" si="260"/>
        <v xml:space="preserve"> </v>
      </c>
      <c r="K853" s="1" t="str">
        <f t="shared" si="261"/>
        <v xml:space="preserve"> </v>
      </c>
      <c r="L853" s="7"/>
      <c r="M853">
        <f t="shared" si="264"/>
        <v>0</v>
      </c>
      <c r="N853">
        <f t="shared" si="265"/>
        <v>0</v>
      </c>
      <c r="O853">
        <f t="shared" si="266"/>
        <v>0</v>
      </c>
      <c r="P853" s="1">
        <f t="shared" si="267"/>
        <v>0</v>
      </c>
      <c r="Q853" s="22">
        <f t="shared" si="271"/>
        <v>0</v>
      </c>
      <c r="R853" s="19">
        <f t="shared" si="268"/>
        <v>0</v>
      </c>
      <c r="S853" s="1">
        <f t="shared" si="272"/>
        <v>0</v>
      </c>
      <c r="T853" s="1">
        <f t="shared" si="273"/>
        <v>0</v>
      </c>
      <c r="U853" s="42" t="str">
        <f t="shared" si="269"/>
        <v xml:space="preserve"> </v>
      </c>
    </row>
    <row r="854" spans="1:21" ht="15.75" x14ac:dyDescent="0.25">
      <c r="A854" s="3">
        <v>851</v>
      </c>
      <c r="B854" s="4">
        <f t="shared" si="255"/>
        <v>851</v>
      </c>
      <c r="C854" s="1" t="str">
        <f t="shared" si="256"/>
        <v xml:space="preserve"> </v>
      </c>
      <c r="D854" t="str">
        <f t="shared" si="257"/>
        <v xml:space="preserve"> </v>
      </c>
      <c r="E854" s="1" t="str">
        <f t="shared" si="258"/>
        <v xml:space="preserve"> </v>
      </c>
      <c r="F854" s="1">
        <f t="shared" si="262"/>
        <v>0</v>
      </c>
      <c r="G854" s="1" t="str">
        <f t="shared" si="270"/>
        <v xml:space="preserve"> </v>
      </c>
      <c r="H854" s="42" t="str">
        <f t="shared" si="263"/>
        <v xml:space="preserve"> </v>
      </c>
      <c r="I854" s="1" t="str">
        <f t="shared" si="259"/>
        <v xml:space="preserve"> </v>
      </c>
      <c r="J854" s="1" t="str">
        <f t="shared" si="260"/>
        <v xml:space="preserve"> </v>
      </c>
      <c r="K854" s="1" t="str">
        <f t="shared" si="261"/>
        <v xml:space="preserve"> </v>
      </c>
      <c r="L854" s="7"/>
      <c r="M854">
        <f t="shared" si="264"/>
        <v>0</v>
      </c>
      <c r="N854">
        <f t="shared" si="265"/>
        <v>0</v>
      </c>
      <c r="O854">
        <f t="shared" si="266"/>
        <v>0</v>
      </c>
      <c r="P854" s="1">
        <f t="shared" si="267"/>
        <v>0</v>
      </c>
      <c r="Q854" s="22">
        <f t="shared" si="271"/>
        <v>0</v>
      </c>
      <c r="R854" s="19">
        <f t="shared" si="268"/>
        <v>0</v>
      </c>
      <c r="S854" s="1">
        <f t="shared" si="272"/>
        <v>0</v>
      </c>
      <c r="T854" s="1">
        <f t="shared" si="273"/>
        <v>0</v>
      </c>
      <c r="U854" s="42" t="str">
        <f t="shared" si="269"/>
        <v xml:space="preserve"> </v>
      </c>
    </row>
    <row r="855" spans="1:21" ht="15.75" x14ac:dyDescent="0.25">
      <c r="A855" s="3">
        <v>852</v>
      </c>
      <c r="B855" s="4">
        <f t="shared" si="255"/>
        <v>852</v>
      </c>
      <c r="C855" s="1" t="str">
        <f t="shared" si="256"/>
        <v xml:space="preserve"> </v>
      </c>
      <c r="D855" t="str">
        <f t="shared" si="257"/>
        <v xml:space="preserve"> </v>
      </c>
      <c r="E855" s="1" t="str">
        <f t="shared" si="258"/>
        <v xml:space="preserve"> </v>
      </c>
      <c r="F855" s="1">
        <f t="shared" si="262"/>
        <v>0</v>
      </c>
      <c r="G855" s="1" t="str">
        <f t="shared" si="270"/>
        <v xml:space="preserve"> </v>
      </c>
      <c r="H855" s="42" t="str">
        <f t="shared" si="263"/>
        <v xml:space="preserve"> </v>
      </c>
      <c r="I855" s="1" t="str">
        <f t="shared" si="259"/>
        <v xml:space="preserve"> </v>
      </c>
      <c r="J855" s="1" t="str">
        <f t="shared" si="260"/>
        <v xml:space="preserve"> </v>
      </c>
      <c r="K855" s="1" t="str">
        <f t="shared" si="261"/>
        <v xml:space="preserve"> </v>
      </c>
      <c r="L855" s="7"/>
      <c r="M855">
        <f t="shared" si="264"/>
        <v>0</v>
      </c>
      <c r="N855">
        <f t="shared" si="265"/>
        <v>0</v>
      </c>
      <c r="O855">
        <f t="shared" si="266"/>
        <v>0</v>
      </c>
      <c r="P855" s="1">
        <f t="shared" si="267"/>
        <v>0</v>
      </c>
      <c r="Q855" s="22">
        <f t="shared" si="271"/>
        <v>0</v>
      </c>
      <c r="R855" s="19">
        <f t="shared" si="268"/>
        <v>0</v>
      </c>
      <c r="S855" s="1">
        <f t="shared" si="272"/>
        <v>0</v>
      </c>
      <c r="T855" s="1">
        <f t="shared" si="273"/>
        <v>0</v>
      </c>
      <c r="U855" s="42" t="str">
        <f t="shared" si="269"/>
        <v xml:space="preserve"> </v>
      </c>
    </row>
    <row r="856" spans="1:21" ht="15.75" x14ac:dyDescent="0.25">
      <c r="A856" s="3">
        <v>853</v>
      </c>
      <c r="B856" s="4">
        <f t="shared" si="255"/>
        <v>853</v>
      </c>
      <c r="C856" s="1" t="str">
        <f t="shared" si="256"/>
        <v xml:space="preserve"> </v>
      </c>
      <c r="D856" t="str">
        <f t="shared" si="257"/>
        <v xml:space="preserve"> </v>
      </c>
      <c r="E856" s="1" t="str">
        <f t="shared" si="258"/>
        <v xml:space="preserve"> </v>
      </c>
      <c r="F856" s="1">
        <f t="shared" si="262"/>
        <v>0</v>
      </c>
      <c r="G856" s="1" t="str">
        <f t="shared" si="270"/>
        <v xml:space="preserve"> </v>
      </c>
      <c r="H856" s="42" t="str">
        <f t="shared" si="263"/>
        <v xml:space="preserve"> </v>
      </c>
      <c r="I856" s="1" t="str">
        <f t="shared" si="259"/>
        <v xml:space="preserve"> </v>
      </c>
      <c r="J856" s="1" t="str">
        <f t="shared" si="260"/>
        <v xml:space="preserve"> </v>
      </c>
      <c r="K856" s="1" t="str">
        <f t="shared" si="261"/>
        <v xml:space="preserve"> </v>
      </c>
      <c r="L856" s="7"/>
      <c r="M856">
        <f t="shared" si="264"/>
        <v>0</v>
      </c>
      <c r="N856">
        <f t="shared" si="265"/>
        <v>0</v>
      </c>
      <c r="O856">
        <f t="shared" si="266"/>
        <v>0</v>
      </c>
      <c r="P856" s="1">
        <f t="shared" si="267"/>
        <v>0</v>
      </c>
      <c r="Q856" s="22">
        <f t="shared" si="271"/>
        <v>0</v>
      </c>
      <c r="R856" s="19">
        <f t="shared" si="268"/>
        <v>0</v>
      </c>
      <c r="S856" s="1">
        <f t="shared" si="272"/>
        <v>0</v>
      </c>
      <c r="T856" s="1">
        <f t="shared" si="273"/>
        <v>0</v>
      </c>
      <c r="U856" s="42" t="str">
        <f t="shared" si="269"/>
        <v xml:space="preserve"> </v>
      </c>
    </row>
    <row r="857" spans="1:21" ht="15.75" x14ac:dyDescent="0.25">
      <c r="A857" s="3">
        <v>854</v>
      </c>
      <c r="B857" s="4">
        <f t="shared" si="255"/>
        <v>854</v>
      </c>
      <c r="C857" s="1" t="str">
        <f t="shared" si="256"/>
        <v xml:space="preserve"> </v>
      </c>
      <c r="D857" t="str">
        <f t="shared" si="257"/>
        <v xml:space="preserve"> </v>
      </c>
      <c r="E857" s="1" t="str">
        <f t="shared" si="258"/>
        <v xml:space="preserve"> </v>
      </c>
      <c r="F857" s="1">
        <f t="shared" si="262"/>
        <v>0</v>
      </c>
      <c r="G857" s="1" t="str">
        <f t="shared" si="270"/>
        <v xml:space="preserve"> </v>
      </c>
      <c r="H857" s="42" t="str">
        <f t="shared" si="263"/>
        <v xml:space="preserve"> </v>
      </c>
      <c r="I857" s="1" t="str">
        <f t="shared" si="259"/>
        <v xml:space="preserve"> </v>
      </c>
      <c r="J857" s="1" t="str">
        <f t="shared" si="260"/>
        <v xml:space="preserve"> </v>
      </c>
      <c r="K857" s="1" t="str">
        <f t="shared" si="261"/>
        <v xml:space="preserve"> </v>
      </c>
      <c r="L857" s="7"/>
      <c r="M857">
        <f t="shared" si="264"/>
        <v>0</v>
      </c>
      <c r="N857">
        <f t="shared" si="265"/>
        <v>0</v>
      </c>
      <c r="O857">
        <f t="shared" si="266"/>
        <v>0</v>
      </c>
      <c r="P857" s="1">
        <f t="shared" si="267"/>
        <v>0</v>
      </c>
      <c r="Q857" s="22">
        <f t="shared" si="271"/>
        <v>0</v>
      </c>
      <c r="R857" s="19">
        <f t="shared" si="268"/>
        <v>0</v>
      </c>
      <c r="S857" s="1">
        <f t="shared" si="272"/>
        <v>0</v>
      </c>
      <c r="T857" s="1">
        <f t="shared" si="273"/>
        <v>0</v>
      </c>
      <c r="U857" s="42" t="str">
        <f t="shared" si="269"/>
        <v xml:space="preserve"> </v>
      </c>
    </row>
    <row r="858" spans="1:21" ht="15.75" x14ac:dyDescent="0.25">
      <c r="A858" s="3">
        <v>855</v>
      </c>
      <c r="B858" s="4">
        <f t="shared" si="255"/>
        <v>855</v>
      </c>
      <c r="C858" s="1" t="str">
        <f t="shared" si="256"/>
        <v xml:space="preserve"> </v>
      </c>
      <c r="D858" t="str">
        <f t="shared" si="257"/>
        <v xml:space="preserve"> </v>
      </c>
      <c r="E858" s="1" t="str">
        <f t="shared" si="258"/>
        <v xml:space="preserve"> </v>
      </c>
      <c r="F858" s="1">
        <f t="shared" si="262"/>
        <v>0</v>
      </c>
      <c r="G858" s="1" t="str">
        <f t="shared" si="270"/>
        <v xml:space="preserve"> </v>
      </c>
      <c r="H858" s="42" t="str">
        <f t="shared" si="263"/>
        <v xml:space="preserve"> </v>
      </c>
      <c r="I858" s="1" t="str">
        <f t="shared" si="259"/>
        <v xml:space="preserve"> </v>
      </c>
      <c r="J858" s="1" t="str">
        <f t="shared" si="260"/>
        <v xml:space="preserve"> </v>
      </c>
      <c r="K858" s="1" t="str">
        <f t="shared" si="261"/>
        <v xml:space="preserve"> </v>
      </c>
      <c r="L858" s="7"/>
      <c r="M858">
        <f t="shared" si="264"/>
        <v>0</v>
      </c>
      <c r="N858">
        <f t="shared" si="265"/>
        <v>0</v>
      </c>
      <c r="O858">
        <f t="shared" si="266"/>
        <v>0</v>
      </c>
      <c r="P858" s="1">
        <f t="shared" si="267"/>
        <v>0</v>
      </c>
      <c r="Q858" s="22">
        <f t="shared" si="271"/>
        <v>0</v>
      </c>
      <c r="R858" s="19">
        <f t="shared" si="268"/>
        <v>0</v>
      </c>
      <c r="S858" s="1">
        <f t="shared" si="272"/>
        <v>0</v>
      </c>
      <c r="T858" s="1">
        <f t="shared" si="273"/>
        <v>0</v>
      </c>
      <c r="U858" s="42" t="str">
        <f t="shared" si="269"/>
        <v xml:space="preserve"> </v>
      </c>
    </row>
    <row r="859" spans="1:21" ht="15.75" x14ac:dyDescent="0.25">
      <c r="A859" s="3">
        <v>856</v>
      </c>
      <c r="B859" s="4">
        <f t="shared" si="255"/>
        <v>856</v>
      </c>
      <c r="C859" s="1" t="str">
        <f t="shared" si="256"/>
        <v xml:space="preserve"> </v>
      </c>
      <c r="D859" t="str">
        <f t="shared" si="257"/>
        <v xml:space="preserve"> </v>
      </c>
      <c r="E859" s="1" t="str">
        <f t="shared" si="258"/>
        <v xml:space="preserve"> </v>
      </c>
      <c r="F859" s="1">
        <f t="shared" si="262"/>
        <v>0</v>
      </c>
      <c r="G859" s="1" t="str">
        <f t="shared" si="270"/>
        <v xml:space="preserve"> </v>
      </c>
      <c r="H859" s="42" t="str">
        <f t="shared" si="263"/>
        <v xml:space="preserve"> </v>
      </c>
      <c r="I859" s="1" t="str">
        <f t="shared" si="259"/>
        <v xml:space="preserve"> </v>
      </c>
      <c r="J859" s="1" t="str">
        <f t="shared" si="260"/>
        <v xml:space="preserve"> </v>
      </c>
      <c r="K859" s="1" t="str">
        <f t="shared" si="261"/>
        <v xml:space="preserve"> </v>
      </c>
      <c r="L859" s="7"/>
      <c r="M859">
        <f t="shared" si="264"/>
        <v>0</v>
      </c>
      <c r="N859">
        <f t="shared" si="265"/>
        <v>0</v>
      </c>
      <c r="O859">
        <f t="shared" si="266"/>
        <v>0</v>
      </c>
      <c r="P859" s="1">
        <f t="shared" si="267"/>
        <v>0</v>
      </c>
      <c r="Q859" s="22">
        <f t="shared" si="271"/>
        <v>0</v>
      </c>
      <c r="R859" s="19">
        <f t="shared" si="268"/>
        <v>0</v>
      </c>
      <c r="S859" s="1">
        <f t="shared" si="272"/>
        <v>0</v>
      </c>
      <c r="T859" s="1">
        <f t="shared" si="273"/>
        <v>0</v>
      </c>
      <c r="U859" s="42" t="str">
        <f t="shared" si="269"/>
        <v xml:space="preserve"> </v>
      </c>
    </row>
    <row r="860" spans="1:21" ht="15.75" x14ac:dyDescent="0.25">
      <c r="A860" s="3">
        <v>857</v>
      </c>
      <c r="B860" s="4">
        <f t="shared" si="255"/>
        <v>857</v>
      </c>
      <c r="C860" s="1" t="str">
        <f t="shared" si="256"/>
        <v xml:space="preserve"> </v>
      </c>
      <c r="D860" t="str">
        <f t="shared" si="257"/>
        <v xml:space="preserve"> </v>
      </c>
      <c r="E860" s="1" t="str">
        <f t="shared" si="258"/>
        <v xml:space="preserve"> </v>
      </c>
      <c r="F860" s="1">
        <f t="shared" si="262"/>
        <v>0</v>
      </c>
      <c r="G860" s="1" t="str">
        <f t="shared" si="270"/>
        <v xml:space="preserve"> </v>
      </c>
      <c r="H860" s="42" t="str">
        <f t="shared" si="263"/>
        <v xml:space="preserve"> </v>
      </c>
      <c r="I860" s="1" t="str">
        <f t="shared" si="259"/>
        <v xml:space="preserve"> </v>
      </c>
      <c r="J860" s="1" t="str">
        <f t="shared" si="260"/>
        <v xml:space="preserve"> </v>
      </c>
      <c r="K860" s="1" t="str">
        <f t="shared" si="261"/>
        <v xml:space="preserve"> </v>
      </c>
      <c r="L860" s="7"/>
      <c r="M860">
        <f t="shared" si="264"/>
        <v>0</v>
      </c>
      <c r="N860">
        <f t="shared" si="265"/>
        <v>0</v>
      </c>
      <c r="O860">
        <f t="shared" si="266"/>
        <v>0</v>
      </c>
      <c r="P860" s="1">
        <f t="shared" si="267"/>
        <v>0</v>
      </c>
      <c r="Q860" s="22">
        <f t="shared" si="271"/>
        <v>0</v>
      </c>
      <c r="R860" s="19">
        <f t="shared" si="268"/>
        <v>0</v>
      </c>
      <c r="S860" s="1">
        <f t="shared" si="272"/>
        <v>0</v>
      </c>
      <c r="T860" s="1">
        <f t="shared" si="273"/>
        <v>0</v>
      </c>
      <c r="U860" s="42" t="str">
        <f t="shared" si="269"/>
        <v xml:space="preserve"> </v>
      </c>
    </row>
    <row r="861" spans="1:21" ht="15.75" x14ac:dyDescent="0.25">
      <c r="A861" s="3">
        <v>858</v>
      </c>
      <c r="B861" s="4">
        <f t="shared" si="255"/>
        <v>858</v>
      </c>
      <c r="C861" s="1" t="str">
        <f t="shared" si="256"/>
        <v xml:space="preserve"> </v>
      </c>
      <c r="D861" t="str">
        <f t="shared" si="257"/>
        <v xml:space="preserve"> </v>
      </c>
      <c r="E861" s="1" t="str">
        <f t="shared" si="258"/>
        <v xml:space="preserve"> </v>
      </c>
      <c r="F861" s="1">
        <f t="shared" si="262"/>
        <v>0</v>
      </c>
      <c r="G861" s="1" t="str">
        <f t="shared" si="270"/>
        <v xml:space="preserve"> </v>
      </c>
      <c r="H861" s="42" t="str">
        <f t="shared" si="263"/>
        <v xml:space="preserve"> </v>
      </c>
      <c r="I861" s="1" t="str">
        <f t="shared" si="259"/>
        <v xml:space="preserve"> </v>
      </c>
      <c r="J861" s="1" t="str">
        <f t="shared" si="260"/>
        <v xml:space="preserve"> </v>
      </c>
      <c r="K861" s="1" t="str">
        <f t="shared" si="261"/>
        <v xml:space="preserve"> </v>
      </c>
      <c r="L861" s="7"/>
      <c r="M861">
        <f t="shared" si="264"/>
        <v>0</v>
      </c>
      <c r="N861">
        <f t="shared" si="265"/>
        <v>0</v>
      </c>
      <c r="O861">
        <f t="shared" si="266"/>
        <v>0</v>
      </c>
      <c r="P861" s="1">
        <f t="shared" si="267"/>
        <v>0</v>
      </c>
      <c r="Q861" s="22">
        <f t="shared" si="271"/>
        <v>0</v>
      </c>
      <c r="R861" s="19">
        <f t="shared" si="268"/>
        <v>0</v>
      </c>
      <c r="S861" s="1">
        <f t="shared" si="272"/>
        <v>0</v>
      </c>
      <c r="T861" s="1">
        <f t="shared" si="273"/>
        <v>0</v>
      </c>
      <c r="U861" s="42" t="str">
        <f t="shared" si="269"/>
        <v xml:space="preserve"> </v>
      </c>
    </row>
    <row r="862" spans="1:21" ht="15.75" x14ac:dyDescent="0.25">
      <c r="A862" s="3">
        <v>859</v>
      </c>
      <c r="B862" s="4">
        <f t="shared" si="255"/>
        <v>859</v>
      </c>
      <c r="C862" s="1" t="str">
        <f t="shared" si="256"/>
        <v xml:space="preserve"> </v>
      </c>
      <c r="D862" t="str">
        <f t="shared" si="257"/>
        <v xml:space="preserve"> </v>
      </c>
      <c r="E862" s="1" t="str">
        <f t="shared" si="258"/>
        <v xml:space="preserve"> </v>
      </c>
      <c r="F862" s="1">
        <f t="shared" si="262"/>
        <v>0</v>
      </c>
      <c r="G862" s="1" t="str">
        <f t="shared" si="270"/>
        <v xml:space="preserve"> </v>
      </c>
      <c r="H862" s="42" t="str">
        <f t="shared" si="263"/>
        <v xml:space="preserve"> </v>
      </c>
      <c r="I862" s="1" t="str">
        <f t="shared" si="259"/>
        <v xml:space="preserve"> </v>
      </c>
      <c r="J862" s="1" t="str">
        <f t="shared" si="260"/>
        <v xml:space="preserve"> </v>
      </c>
      <c r="K862" s="1" t="str">
        <f t="shared" si="261"/>
        <v xml:space="preserve"> </v>
      </c>
      <c r="L862" s="7"/>
      <c r="M862">
        <f t="shared" si="264"/>
        <v>0</v>
      </c>
      <c r="N862">
        <f t="shared" si="265"/>
        <v>0</v>
      </c>
      <c r="O862">
        <f t="shared" si="266"/>
        <v>0</v>
      </c>
      <c r="P862" s="1">
        <f t="shared" si="267"/>
        <v>0</v>
      </c>
      <c r="Q862" s="22">
        <f t="shared" si="271"/>
        <v>0</v>
      </c>
      <c r="R862" s="19">
        <f t="shared" si="268"/>
        <v>0</v>
      </c>
      <c r="S862" s="1">
        <f t="shared" si="272"/>
        <v>0</v>
      </c>
      <c r="T862" s="1">
        <f t="shared" si="273"/>
        <v>0</v>
      </c>
      <c r="U862" s="42" t="str">
        <f t="shared" si="269"/>
        <v xml:space="preserve"> </v>
      </c>
    </row>
    <row r="863" spans="1:21" ht="15.75" x14ac:dyDescent="0.25">
      <c r="A863" s="3">
        <v>860</v>
      </c>
      <c r="B863" s="4">
        <f t="shared" si="255"/>
        <v>860</v>
      </c>
      <c r="C863" s="1" t="str">
        <f t="shared" si="256"/>
        <v xml:space="preserve"> </v>
      </c>
      <c r="D863" t="str">
        <f t="shared" si="257"/>
        <v xml:space="preserve"> </v>
      </c>
      <c r="E863" s="1" t="str">
        <f t="shared" si="258"/>
        <v xml:space="preserve"> </v>
      </c>
      <c r="F863" s="1">
        <f t="shared" si="262"/>
        <v>0</v>
      </c>
      <c r="G863" s="1" t="str">
        <f t="shared" si="270"/>
        <v xml:space="preserve"> </v>
      </c>
      <c r="H863" s="42" t="str">
        <f t="shared" si="263"/>
        <v xml:space="preserve"> </v>
      </c>
      <c r="I863" s="1" t="str">
        <f t="shared" si="259"/>
        <v xml:space="preserve"> </v>
      </c>
      <c r="J863" s="1" t="str">
        <f t="shared" si="260"/>
        <v xml:space="preserve"> </v>
      </c>
      <c r="K863" s="1" t="str">
        <f t="shared" si="261"/>
        <v xml:space="preserve"> </v>
      </c>
      <c r="L863" s="7"/>
      <c r="M863">
        <f t="shared" si="264"/>
        <v>0</v>
      </c>
      <c r="N863">
        <f t="shared" si="265"/>
        <v>0</v>
      </c>
      <c r="O863">
        <f t="shared" si="266"/>
        <v>0</v>
      </c>
      <c r="P863" s="1">
        <f t="shared" si="267"/>
        <v>0</v>
      </c>
      <c r="Q863" s="22">
        <f t="shared" si="271"/>
        <v>0</v>
      </c>
      <c r="R863" s="19">
        <f t="shared" si="268"/>
        <v>0</v>
      </c>
      <c r="S863" s="1">
        <f t="shared" si="272"/>
        <v>0</v>
      </c>
      <c r="T863" s="1">
        <f t="shared" si="273"/>
        <v>0</v>
      </c>
      <c r="U863" s="42" t="str">
        <f t="shared" si="269"/>
        <v xml:space="preserve"> </v>
      </c>
    </row>
    <row r="864" spans="1:21" ht="15.75" x14ac:dyDescent="0.25">
      <c r="A864" s="3">
        <v>861</v>
      </c>
      <c r="B864" s="4">
        <f t="shared" si="255"/>
        <v>861</v>
      </c>
      <c r="C864" s="1" t="str">
        <f t="shared" si="256"/>
        <v xml:space="preserve"> </v>
      </c>
      <c r="D864" t="str">
        <f t="shared" si="257"/>
        <v xml:space="preserve"> </v>
      </c>
      <c r="E864" s="1" t="str">
        <f t="shared" si="258"/>
        <v xml:space="preserve"> </v>
      </c>
      <c r="F864" s="1">
        <f t="shared" si="262"/>
        <v>0</v>
      </c>
      <c r="G864" s="1" t="str">
        <f t="shared" si="270"/>
        <v xml:space="preserve"> </v>
      </c>
      <c r="H864" s="42" t="str">
        <f t="shared" si="263"/>
        <v xml:space="preserve"> </v>
      </c>
      <c r="I864" s="1" t="str">
        <f t="shared" si="259"/>
        <v xml:space="preserve"> </v>
      </c>
      <c r="J864" s="1" t="str">
        <f t="shared" si="260"/>
        <v xml:space="preserve"> </v>
      </c>
      <c r="K864" s="1" t="str">
        <f t="shared" si="261"/>
        <v xml:space="preserve"> </v>
      </c>
      <c r="L864" s="7"/>
      <c r="M864">
        <f t="shared" si="264"/>
        <v>0</v>
      </c>
      <c r="N864">
        <f t="shared" si="265"/>
        <v>0</v>
      </c>
      <c r="O864">
        <f t="shared" si="266"/>
        <v>0</v>
      </c>
      <c r="P864" s="1">
        <f t="shared" si="267"/>
        <v>0</v>
      </c>
      <c r="Q864" s="22">
        <f t="shared" si="271"/>
        <v>0</v>
      </c>
      <c r="R864" s="19">
        <f t="shared" si="268"/>
        <v>0</v>
      </c>
      <c r="S864" s="1">
        <f t="shared" si="272"/>
        <v>0</v>
      </c>
      <c r="T864" s="1">
        <f t="shared" si="273"/>
        <v>0</v>
      </c>
      <c r="U864" s="42" t="str">
        <f t="shared" si="269"/>
        <v xml:space="preserve"> </v>
      </c>
    </row>
    <row r="865" spans="1:21" ht="15.75" x14ac:dyDescent="0.25">
      <c r="A865" s="3">
        <v>862</v>
      </c>
      <c r="B865" s="4">
        <f t="shared" si="255"/>
        <v>862</v>
      </c>
      <c r="C865" s="1" t="str">
        <f t="shared" si="256"/>
        <v xml:space="preserve"> </v>
      </c>
      <c r="D865" t="str">
        <f t="shared" si="257"/>
        <v xml:space="preserve"> </v>
      </c>
      <c r="E865" s="1" t="str">
        <f t="shared" si="258"/>
        <v xml:space="preserve"> </v>
      </c>
      <c r="F865" s="1">
        <f t="shared" si="262"/>
        <v>0</v>
      </c>
      <c r="G865" s="1" t="str">
        <f t="shared" si="270"/>
        <v xml:space="preserve"> </v>
      </c>
      <c r="H865" s="42" t="str">
        <f t="shared" si="263"/>
        <v xml:space="preserve"> </v>
      </c>
      <c r="I865" s="1" t="str">
        <f t="shared" si="259"/>
        <v xml:space="preserve"> </v>
      </c>
      <c r="J865" s="1" t="str">
        <f t="shared" si="260"/>
        <v xml:space="preserve"> </v>
      </c>
      <c r="K865" s="1" t="str">
        <f t="shared" si="261"/>
        <v xml:space="preserve"> </v>
      </c>
      <c r="L865" s="7"/>
      <c r="M865">
        <f t="shared" si="264"/>
        <v>0</v>
      </c>
      <c r="N865">
        <f t="shared" si="265"/>
        <v>0</v>
      </c>
      <c r="O865">
        <f t="shared" si="266"/>
        <v>0</v>
      </c>
      <c r="P865" s="1">
        <f t="shared" si="267"/>
        <v>0</v>
      </c>
      <c r="Q865" s="22">
        <f t="shared" si="271"/>
        <v>0</v>
      </c>
      <c r="R865" s="19">
        <f t="shared" si="268"/>
        <v>0</v>
      </c>
      <c r="S865" s="1">
        <f t="shared" si="272"/>
        <v>0</v>
      </c>
      <c r="T865" s="1">
        <f t="shared" si="273"/>
        <v>0</v>
      </c>
      <c r="U865" s="42" t="str">
        <f t="shared" si="269"/>
        <v xml:space="preserve"> </v>
      </c>
    </row>
    <row r="866" spans="1:21" ht="15.75" x14ac:dyDescent="0.25">
      <c r="A866" s="3">
        <v>863</v>
      </c>
      <c r="B866" s="4">
        <f t="shared" si="255"/>
        <v>863</v>
      </c>
      <c r="C866" s="1" t="str">
        <f t="shared" si="256"/>
        <v xml:space="preserve"> </v>
      </c>
      <c r="D866" t="str">
        <f t="shared" si="257"/>
        <v xml:space="preserve"> </v>
      </c>
      <c r="E866" s="1" t="str">
        <f t="shared" si="258"/>
        <v xml:space="preserve"> </v>
      </c>
      <c r="F866" s="1">
        <f t="shared" si="262"/>
        <v>0</v>
      </c>
      <c r="G866" s="1" t="str">
        <f t="shared" si="270"/>
        <v xml:space="preserve"> </v>
      </c>
      <c r="H866" s="42" t="str">
        <f t="shared" si="263"/>
        <v xml:space="preserve"> </v>
      </c>
      <c r="I866" s="1" t="str">
        <f t="shared" si="259"/>
        <v xml:space="preserve"> </v>
      </c>
      <c r="J866" s="1" t="str">
        <f t="shared" si="260"/>
        <v xml:space="preserve"> </v>
      </c>
      <c r="K866" s="1" t="str">
        <f t="shared" si="261"/>
        <v xml:space="preserve"> </v>
      </c>
      <c r="L866" s="7"/>
      <c r="M866">
        <f t="shared" si="264"/>
        <v>0</v>
      </c>
      <c r="N866">
        <f t="shared" si="265"/>
        <v>0</v>
      </c>
      <c r="O866">
        <f t="shared" si="266"/>
        <v>0</v>
      </c>
      <c r="P866" s="1">
        <f t="shared" si="267"/>
        <v>0</v>
      </c>
      <c r="Q866" s="22">
        <f t="shared" si="271"/>
        <v>0</v>
      </c>
      <c r="R866" s="19">
        <f t="shared" si="268"/>
        <v>0</v>
      </c>
      <c r="S866" s="1">
        <f t="shared" si="272"/>
        <v>0</v>
      </c>
      <c r="T866" s="1">
        <f t="shared" si="273"/>
        <v>0</v>
      </c>
      <c r="U866" s="42" t="str">
        <f t="shared" si="269"/>
        <v xml:space="preserve"> </v>
      </c>
    </row>
    <row r="867" spans="1:21" ht="15.75" x14ac:dyDescent="0.25">
      <c r="A867" s="3">
        <v>864</v>
      </c>
      <c r="B867" s="4">
        <f t="shared" si="255"/>
        <v>864</v>
      </c>
      <c r="C867" s="1" t="str">
        <f t="shared" si="256"/>
        <v xml:space="preserve"> </v>
      </c>
      <c r="D867" t="str">
        <f t="shared" si="257"/>
        <v xml:space="preserve"> </v>
      </c>
      <c r="E867" s="1" t="str">
        <f t="shared" si="258"/>
        <v xml:space="preserve"> </v>
      </c>
      <c r="F867" s="1">
        <f t="shared" si="262"/>
        <v>0</v>
      </c>
      <c r="G867" s="1" t="str">
        <f t="shared" si="270"/>
        <v xml:space="preserve"> </v>
      </c>
      <c r="H867" s="42" t="str">
        <f t="shared" si="263"/>
        <v xml:space="preserve"> </v>
      </c>
      <c r="I867" s="1" t="str">
        <f t="shared" si="259"/>
        <v xml:space="preserve"> </v>
      </c>
      <c r="J867" s="1" t="str">
        <f t="shared" si="260"/>
        <v xml:space="preserve"> </v>
      </c>
      <c r="K867" s="1" t="str">
        <f t="shared" si="261"/>
        <v xml:space="preserve"> </v>
      </c>
      <c r="L867" s="7"/>
      <c r="M867">
        <f t="shared" si="264"/>
        <v>0</v>
      </c>
      <c r="N867">
        <f t="shared" si="265"/>
        <v>0</v>
      </c>
      <c r="O867">
        <f t="shared" si="266"/>
        <v>0</v>
      </c>
      <c r="P867" s="1">
        <f t="shared" si="267"/>
        <v>0</v>
      </c>
      <c r="Q867" s="22">
        <f t="shared" si="271"/>
        <v>0</v>
      </c>
      <c r="R867" s="19">
        <f t="shared" si="268"/>
        <v>0</v>
      </c>
      <c r="S867" s="1">
        <f t="shared" si="272"/>
        <v>0</v>
      </c>
      <c r="T867" s="1">
        <f t="shared" si="273"/>
        <v>0</v>
      </c>
      <c r="U867" s="42" t="str">
        <f t="shared" si="269"/>
        <v xml:space="preserve"> </v>
      </c>
    </row>
    <row r="868" spans="1:21" ht="15.75" x14ac:dyDescent="0.25">
      <c r="A868" s="3">
        <v>865</v>
      </c>
      <c r="B868" s="4">
        <f t="shared" si="255"/>
        <v>865</v>
      </c>
      <c r="C868" s="1" t="str">
        <f t="shared" si="256"/>
        <v xml:space="preserve"> </v>
      </c>
      <c r="D868" t="str">
        <f t="shared" si="257"/>
        <v xml:space="preserve"> </v>
      </c>
      <c r="E868" s="1" t="str">
        <f t="shared" si="258"/>
        <v xml:space="preserve"> </v>
      </c>
      <c r="F868" s="1">
        <f t="shared" si="262"/>
        <v>0</v>
      </c>
      <c r="G868" s="1" t="str">
        <f t="shared" si="270"/>
        <v xml:space="preserve"> </v>
      </c>
      <c r="H868" s="42" t="str">
        <f t="shared" si="263"/>
        <v xml:space="preserve"> </v>
      </c>
      <c r="I868" s="1" t="str">
        <f t="shared" si="259"/>
        <v xml:space="preserve"> </v>
      </c>
      <c r="J868" s="1" t="str">
        <f t="shared" si="260"/>
        <v xml:space="preserve"> </v>
      </c>
      <c r="K868" s="1" t="str">
        <f t="shared" si="261"/>
        <v xml:space="preserve"> </v>
      </c>
      <c r="L868" s="7"/>
      <c r="M868">
        <f t="shared" si="264"/>
        <v>0</v>
      </c>
      <c r="N868">
        <f t="shared" si="265"/>
        <v>0</v>
      </c>
      <c r="O868">
        <f t="shared" si="266"/>
        <v>0</v>
      </c>
      <c r="P868" s="1">
        <f t="shared" si="267"/>
        <v>0</v>
      </c>
      <c r="Q868" s="22">
        <f t="shared" si="271"/>
        <v>0</v>
      </c>
      <c r="R868" s="19">
        <f t="shared" si="268"/>
        <v>0</v>
      </c>
      <c r="S868" s="1">
        <f t="shared" si="272"/>
        <v>0</v>
      </c>
      <c r="T868" s="1">
        <f t="shared" si="273"/>
        <v>0</v>
      </c>
      <c r="U868" s="42" t="str">
        <f t="shared" si="269"/>
        <v xml:space="preserve"> </v>
      </c>
    </row>
    <row r="869" spans="1:21" ht="15.75" x14ac:dyDescent="0.25">
      <c r="A869" s="3">
        <v>866</v>
      </c>
      <c r="B869" s="4">
        <f t="shared" si="255"/>
        <v>866</v>
      </c>
      <c r="C869" s="1" t="str">
        <f t="shared" si="256"/>
        <v xml:space="preserve"> </v>
      </c>
      <c r="D869" t="str">
        <f t="shared" si="257"/>
        <v xml:space="preserve"> </v>
      </c>
      <c r="E869" s="1" t="str">
        <f t="shared" si="258"/>
        <v xml:space="preserve"> </v>
      </c>
      <c r="F869" s="1">
        <f t="shared" si="262"/>
        <v>0</v>
      </c>
      <c r="G869" s="1" t="str">
        <f t="shared" si="270"/>
        <v xml:space="preserve"> </v>
      </c>
      <c r="H869" s="42" t="str">
        <f t="shared" si="263"/>
        <v xml:space="preserve"> </v>
      </c>
      <c r="I869" s="1" t="str">
        <f t="shared" si="259"/>
        <v xml:space="preserve"> </v>
      </c>
      <c r="J869" s="1" t="str">
        <f t="shared" si="260"/>
        <v xml:space="preserve"> </v>
      </c>
      <c r="K869" s="1" t="str">
        <f t="shared" si="261"/>
        <v xml:space="preserve"> </v>
      </c>
      <c r="L869" s="7"/>
      <c r="M869">
        <f t="shared" si="264"/>
        <v>0</v>
      </c>
      <c r="N869">
        <f t="shared" si="265"/>
        <v>0</v>
      </c>
      <c r="O869">
        <f t="shared" si="266"/>
        <v>0</v>
      </c>
      <c r="P869" s="1">
        <f t="shared" si="267"/>
        <v>0</v>
      </c>
      <c r="Q869" s="22">
        <f t="shared" si="271"/>
        <v>0</v>
      </c>
      <c r="R869" s="19">
        <f t="shared" si="268"/>
        <v>0</v>
      </c>
      <c r="S869" s="1">
        <f t="shared" si="272"/>
        <v>0</v>
      </c>
      <c r="T869" s="1">
        <f t="shared" si="273"/>
        <v>0</v>
      </c>
      <c r="U869" s="42" t="str">
        <f t="shared" si="269"/>
        <v xml:space="preserve"> </v>
      </c>
    </row>
    <row r="870" spans="1:21" ht="15.75" x14ac:dyDescent="0.25">
      <c r="A870" s="3">
        <v>867</v>
      </c>
      <c r="B870" s="4">
        <f t="shared" si="255"/>
        <v>867</v>
      </c>
      <c r="C870" s="1" t="str">
        <f t="shared" si="256"/>
        <v xml:space="preserve"> </v>
      </c>
      <c r="D870" t="str">
        <f t="shared" si="257"/>
        <v xml:space="preserve"> </v>
      </c>
      <c r="E870" s="1" t="str">
        <f t="shared" si="258"/>
        <v xml:space="preserve"> </v>
      </c>
      <c r="F870" s="1">
        <f t="shared" si="262"/>
        <v>0</v>
      </c>
      <c r="G870" s="1" t="str">
        <f t="shared" si="270"/>
        <v xml:space="preserve"> </v>
      </c>
      <c r="H870" s="42" t="str">
        <f t="shared" si="263"/>
        <v xml:space="preserve"> </v>
      </c>
      <c r="I870" s="1" t="str">
        <f t="shared" si="259"/>
        <v xml:space="preserve"> </v>
      </c>
      <c r="J870" s="1" t="str">
        <f t="shared" si="260"/>
        <v xml:space="preserve"> </v>
      </c>
      <c r="K870" s="1" t="str">
        <f t="shared" si="261"/>
        <v xml:space="preserve"> </v>
      </c>
      <c r="L870" s="7"/>
      <c r="M870">
        <f t="shared" si="264"/>
        <v>0</v>
      </c>
      <c r="N870">
        <f t="shared" si="265"/>
        <v>0</v>
      </c>
      <c r="O870">
        <f t="shared" si="266"/>
        <v>0</v>
      </c>
      <c r="P870" s="1">
        <f t="shared" si="267"/>
        <v>0</v>
      </c>
      <c r="Q870" s="22">
        <f t="shared" si="271"/>
        <v>0</v>
      </c>
      <c r="R870" s="19">
        <f t="shared" si="268"/>
        <v>0</v>
      </c>
      <c r="S870" s="1">
        <f t="shared" si="272"/>
        <v>0</v>
      </c>
      <c r="T870" s="1">
        <f t="shared" si="273"/>
        <v>0</v>
      </c>
      <c r="U870" s="42" t="str">
        <f t="shared" si="269"/>
        <v xml:space="preserve"> </v>
      </c>
    </row>
    <row r="871" spans="1:21" ht="15.75" x14ac:dyDescent="0.25">
      <c r="A871" s="3">
        <v>868</v>
      </c>
      <c r="B871" s="4">
        <f t="shared" si="255"/>
        <v>868</v>
      </c>
      <c r="C871" s="1" t="str">
        <f t="shared" si="256"/>
        <v xml:space="preserve"> </v>
      </c>
      <c r="D871" t="str">
        <f t="shared" si="257"/>
        <v xml:space="preserve"> </v>
      </c>
      <c r="E871" s="1" t="str">
        <f t="shared" si="258"/>
        <v xml:space="preserve"> </v>
      </c>
      <c r="F871" s="1">
        <f t="shared" si="262"/>
        <v>0</v>
      </c>
      <c r="G871" s="1" t="str">
        <f t="shared" si="270"/>
        <v xml:space="preserve"> </v>
      </c>
      <c r="H871" s="42" t="str">
        <f t="shared" si="263"/>
        <v xml:space="preserve"> </v>
      </c>
      <c r="I871" s="1" t="str">
        <f t="shared" si="259"/>
        <v xml:space="preserve"> </v>
      </c>
      <c r="J871" s="1" t="str">
        <f t="shared" si="260"/>
        <v xml:space="preserve"> </v>
      </c>
      <c r="K871" s="1" t="str">
        <f t="shared" si="261"/>
        <v xml:space="preserve"> </v>
      </c>
      <c r="L871" s="7"/>
      <c r="M871">
        <f t="shared" si="264"/>
        <v>0</v>
      </c>
      <c r="N871">
        <f t="shared" si="265"/>
        <v>0</v>
      </c>
      <c r="O871">
        <f t="shared" si="266"/>
        <v>0</v>
      </c>
      <c r="P871" s="1">
        <f t="shared" si="267"/>
        <v>0</v>
      </c>
      <c r="Q871" s="22">
        <f t="shared" si="271"/>
        <v>0</v>
      </c>
      <c r="R871" s="19">
        <f t="shared" si="268"/>
        <v>0</v>
      </c>
      <c r="S871" s="1">
        <f t="shared" si="272"/>
        <v>0</v>
      </c>
      <c r="T871" s="1">
        <f t="shared" si="273"/>
        <v>0</v>
      </c>
      <c r="U871" s="42" t="str">
        <f t="shared" si="269"/>
        <v xml:space="preserve"> </v>
      </c>
    </row>
    <row r="872" spans="1:21" ht="15.75" x14ac:dyDescent="0.25">
      <c r="A872" s="3">
        <v>869</v>
      </c>
      <c r="B872" s="4">
        <f t="shared" si="255"/>
        <v>869</v>
      </c>
      <c r="C872" s="1" t="str">
        <f t="shared" si="256"/>
        <v xml:space="preserve"> </v>
      </c>
      <c r="D872" t="str">
        <f t="shared" si="257"/>
        <v xml:space="preserve"> </v>
      </c>
      <c r="E872" s="1" t="str">
        <f t="shared" si="258"/>
        <v xml:space="preserve"> </v>
      </c>
      <c r="F872" s="1">
        <f t="shared" si="262"/>
        <v>0</v>
      </c>
      <c r="G872" s="1" t="str">
        <f t="shared" si="270"/>
        <v xml:space="preserve"> </v>
      </c>
      <c r="H872" s="42" t="str">
        <f t="shared" si="263"/>
        <v xml:space="preserve"> </v>
      </c>
      <c r="I872" s="1" t="str">
        <f t="shared" si="259"/>
        <v xml:space="preserve"> </v>
      </c>
      <c r="J872" s="1" t="str">
        <f t="shared" si="260"/>
        <v xml:space="preserve"> </v>
      </c>
      <c r="K872" s="1" t="str">
        <f t="shared" si="261"/>
        <v xml:space="preserve"> </v>
      </c>
      <c r="L872" s="7"/>
      <c r="M872">
        <f t="shared" si="264"/>
        <v>0</v>
      </c>
      <c r="N872">
        <f t="shared" si="265"/>
        <v>0</v>
      </c>
      <c r="O872">
        <f t="shared" si="266"/>
        <v>0</v>
      </c>
      <c r="P872" s="1">
        <f t="shared" si="267"/>
        <v>0</v>
      </c>
      <c r="Q872" s="22">
        <f t="shared" si="271"/>
        <v>0</v>
      </c>
      <c r="R872" s="19">
        <f t="shared" si="268"/>
        <v>0</v>
      </c>
      <c r="S872" s="1">
        <f t="shared" si="272"/>
        <v>0</v>
      </c>
      <c r="T872" s="1">
        <f t="shared" si="273"/>
        <v>0</v>
      </c>
      <c r="U872" s="42" t="str">
        <f t="shared" si="269"/>
        <v xml:space="preserve"> </v>
      </c>
    </row>
    <row r="873" spans="1:21" ht="15.75" x14ac:dyDescent="0.25">
      <c r="A873" s="3">
        <v>870</v>
      </c>
      <c r="B873" s="4">
        <f t="shared" si="255"/>
        <v>870</v>
      </c>
      <c r="C873" s="1" t="str">
        <f t="shared" si="256"/>
        <v xml:space="preserve"> </v>
      </c>
      <c r="D873" t="str">
        <f t="shared" si="257"/>
        <v xml:space="preserve"> </v>
      </c>
      <c r="E873" s="1" t="str">
        <f t="shared" si="258"/>
        <v xml:space="preserve"> </v>
      </c>
      <c r="F873" s="1">
        <f t="shared" si="262"/>
        <v>0</v>
      </c>
      <c r="G873" s="1" t="str">
        <f t="shared" si="270"/>
        <v xml:space="preserve"> </v>
      </c>
      <c r="H873" s="42" t="str">
        <f t="shared" si="263"/>
        <v xml:space="preserve"> </v>
      </c>
      <c r="I873" s="1" t="str">
        <f t="shared" si="259"/>
        <v xml:space="preserve"> </v>
      </c>
      <c r="J873" s="1" t="str">
        <f t="shared" si="260"/>
        <v xml:space="preserve"> </v>
      </c>
      <c r="K873" s="1" t="str">
        <f t="shared" si="261"/>
        <v xml:space="preserve"> </v>
      </c>
      <c r="L873" s="7"/>
      <c r="M873">
        <f t="shared" si="264"/>
        <v>0</v>
      </c>
      <c r="N873">
        <f t="shared" si="265"/>
        <v>0</v>
      </c>
      <c r="O873">
        <f t="shared" si="266"/>
        <v>0</v>
      </c>
      <c r="P873" s="1">
        <f t="shared" si="267"/>
        <v>0</v>
      </c>
      <c r="Q873" s="22">
        <f t="shared" si="271"/>
        <v>0</v>
      </c>
      <c r="R873" s="19">
        <f t="shared" si="268"/>
        <v>0</v>
      </c>
      <c r="S873" s="1">
        <f t="shared" si="272"/>
        <v>0</v>
      </c>
      <c r="T873" s="1">
        <f t="shared" si="273"/>
        <v>0</v>
      </c>
      <c r="U873" s="42" t="str">
        <f t="shared" si="269"/>
        <v xml:space="preserve"> </v>
      </c>
    </row>
    <row r="874" spans="1:21" ht="15.75" x14ac:dyDescent="0.25">
      <c r="A874" s="3">
        <v>871</v>
      </c>
      <c r="B874" s="4">
        <f t="shared" si="255"/>
        <v>871</v>
      </c>
      <c r="C874" s="1" t="str">
        <f t="shared" si="256"/>
        <v xml:space="preserve"> </v>
      </c>
      <c r="D874" t="str">
        <f t="shared" si="257"/>
        <v xml:space="preserve"> </v>
      </c>
      <c r="E874" s="1" t="str">
        <f t="shared" si="258"/>
        <v xml:space="preserve"> </v>
      </c>
      <c r="F874" s="1">
        <f t="shared" si="262"/>
        <v>0</v>
      </c>
      <c r="G874" s="1" t="str">
        <f t="shared" si="270"/>
        <v xml:space="preserve"> </v>
      </c>
      <c r="H874" s="42" t="str">
        <f t="shared" si="263"/>
        <v xml:space="preserve"> </v>
      </c>
      <c r="I874" s="1" t="str">
        <f t="shared" si="259"/>
        <v xml:space="preserve"> </v>
      </c>
      <c r="J874" s="1" t="str">
        <f t="shared" si="260"/>
        <v xml:space="preserve"> </v>
      </c>
      <c r="K874" s="1" t="str">
        <f t="shared" si="261"/>
        <v xml:space="preserve"> </v>
      </c>
      <c r="L874" s="7"/>
      <c r="M874">
        <f t="shared" si="264"/>
        <v>0</v>
      </c>
      <c r="N874">
        <f t="shared" si="265"/>
        <v>0</v>
      </c>
      <c r="O874">
        <f t="shared" si="266"/>
        <v>0</v>
      </c>
      <c r="P874" s="1">
        <f t="shared" si="267"/>
        <v>0</v>
      </c>
      <c r="Q874" s="22">
        <f t="shared" si="271"/>
        <v>0</v>
      </c>
      <c r="R874" s="19">
        <f t="shared" si="268"/>
        <v>0</v>
      </c>
      <c r="S874" s="1">
        <f t="shared" si="272"/>
        <v>0</v>
      </c>
      <c r="T874" s="1">
        <f t="shared" si="273"/>
        <v>0</v>
      </c>
      <c r="U874" s="42" t="str">
        <f t="shared" si="269"/>
        <v xml:space="preserve"> </v>
      </c>
    </row>
    <row r="875" spans="1:21" ht="15.75" x14ac:dyDescent="0.25">
      <c r="A875" s="3">
        <v>872</v>
      </c>
      <c r="B875" s="4">
        <f t="shared" si="255"/>
        <v>872</v>
      </c>
      <c r="C875" s="1" t="str">
        <f t="shared" si="256"/>
        <v xml:space="preserve"> </v>
      </c>
      <c r="D875" t="str">
        <f t="shared" si="257"/>
        <v xml:space="preserve"> </v>
      </c>
      <c r="E875" s="1" t="str">
        <f t="shared" si="258"/>
        <v xml:space="preserve"> </v>
      </c>
      <c r="F875" s="1">
        <f t="shared" si="262"/>
        <v>0</v>
      </c>
      <c r="G875" s="1" t="str">
        <f t="shared" si="270"/>
        <v xml:space="preserve"> </v>
      </c>
      <c r="H875" s="42" t="str">
        <f t="shared" si="263"/>
        <v xml:space="preserve"> </v>
      </c>
      <c r="I875" s="1" t="str">
        <f t="shared" si="259"/>
        <v xml:space="preserve"> </v>
      </c>
      <c r="J875" s="1" t="str">
        <f t="shared" si="260"/>
        <v xml:space="preserve"> </v>
      </c>
      <c r="K875" s="1" t="str">
        <f t="shared" si="261"/>
        <v xml:space="preserve"> </v>
      </c>
      <c r="L875" s="7"/>
      <c r="M875">
        <f t="shared" si="264"/>
        <v>0</v>
      </c>
      <c r="N875">
        <f t="shared" si="265"/>
        <v>0</v>
      </c>
      <c r="O875">
        <f t="shared" si="266"/>
        <v>0</v>
      </c>
      <c r="P875" s="1">
        <f t="shared" si="267"/>
        <v>0</v>
      </c>
      <c r="Q875" s="22">
        <f t="shared" si="271"/>
        <v>0</v>
      </c>
      <c r="R875" s="19">
        <f t="shared" si="268"/>
        <v>0</v>
      </c>
      <c r="S875" s="1">
        <f t="shared" si="272"/>
        <v>0</v>
      </c>
      <c r="T875" s="1">
        <f t="shared" si="273"/>
        <v>0</v>
      </c>
      <c r="U875" s="42" t="str">
        <f t="shared" si="269"/>
        <v xml:space="preserve"> </v>
      </c>
    </row>
    <row r="876" spans="1:21" ht="15.75" x14ac:dyDescent="0.25">
      <c r="A876" s="3">
        <v>873</v>
      </c>
      <c r="B876" s="4">
        <f t="shared" si="255"/>
        <v>873</v>
      </c>
      <c r="C876" s="1" t="str">
        <f t="shared" si="256"/>
        <v xml:space="preserve"> </v>
      </c>
      <c r="D876" t="str">
        <f t="shared" si="257"/>
        <v xml:space="preserve"> </v>
      </c>
      <c r="E876" s="1" t="str">
        <f t="shared" si="258"/>
        <v xml:space="preserve"> </v>
      </c>
      <c r="F876" s="1">
        <f t="shared" si="262"/>
        <v>0</v>
      </c>
      <c r="G876" s="1" t="str">
        <f t="shared" si="270"/>
        <v xml:space="preserve"> </v>
      </c>
      <c r="H876" s="42" t="str">
        <f t="shared" si="263"/>
        <v xml:space="preserve"> </v>
      </c>
      <c r="I876" s="1" t="str">
        <f t="shared" si="259"/>
        <v xml:space="preserve"> </v>
      </c>
      <c r="J876" s="1" t="str">
        <f t="shared" si="260"/>
        <v xml:space="preserve"> </v>
      </c>
      <c r="K876" s="1" t="str">
        <f t="shared" si="261"/>
        <v xml:space="preserve"> </v>
      </c>
      <c r="L876" s="7"/>
      <c r="M876">
        <f t="shared" si="264"/>
        <v>0</v>
      </c>
      <c r="N876">
        <f t="shared" si="265"/>
        <v>0</v>
      </c>
      <c r="O876">
        <f t="shared" si="266"/>
        <v>0</v>
      </c>
      <c r="P876" s="1">
        <f t="shared" si="267"/>
        <v>0</v>
      </c>
      <c r="Q876" s="22">
        <f t="shared" si="271"/>
        <v>0</v>
      </c>
      <c r="R876" s="19">
        <f t="shared" si="268"/>
        <v>0</v>
      </c>
      <c r="S876" s="1">
        <f t="shared" si="272"/>
        <v>0</v>
      </c>
      <c r="T876" s="1">
        <f t="shared" si="273"/>
        <v>0</v>
      </c>
      <c r="U876" s="42" t="str">
        <f t="shared" si="269"/>
        <v xml:space="preserve"> </v>
      </c>
    </row>
    <row r="877" spans="1:21" ht="15.75" x14ac:dyDescent="0.25">
      <c r="A877" s="3">
        <v>874</v>
      </c>
      <c r="B877" s="4">
        <f t="shared" si="255"/>
        <v>874</v>
      </c>
      <c r="C877" s="1" t="str">
        <f t="shared" si="256"/>
        <v xml:space="preserve"> </v>
      </c>
      <c r="D877" t="str">
        <f t="shared" si="257"/>
        <v xml:space="preserve"> </v>
      </c>
      <c r="E877" s="1" t="str">
        <f t="shared" si="258"/>
        <v xml:space="preserve"> </v>
      </c>
      <c r="F877" s="1">
        <f t="shared" si="262"/>
        <v>0</v>
      </c>
      <c r="G877" s="1" t="str">
        <f t="shared" si="270"/>
        <v xml:space="preserve"> </v>
      </c>
      <c r="H877" s="42" t="str">
        <f t="shared" si="263"/>
        <v xml:space="preserve"> </v>
      </c>
      <c r="I877" s="1" t="str">
        <f t="shared" si="259"/>
        <v xml:space="preserve"> </v>
      </c>
      <c r="J877" s="1" t="str">
        <f t="shared" si="260"/>
        <v xml:space="preserve"> </v>
      </c>
      <c r="K877" s="1" t="str">
        <f t="shared" si="261"/>
        <v xml:space="preserve"> </v>
      </c>
      <c r="L877" s="7"/>
      <c r="M877">
        <f t="shared" si="264"/>
        <v>0</v>
      </c>
      <c r="N877">
        <f t="shared" si="265"/>
        <v>0</v>
      </c>
      <c r="O877">
        <f t="shared" si="266"/>
        <v>0</v>
      </c>
      <c r="P877" s="1">
        <f t="shared" si="267"/>
        <v>0</v>
      </c>
      <c r="Q877" s="22">
        <f t="shared" si="271"/>
        <v>0</v>
      </c>
      <c r="R877" s="19">
        <f t="shared" si="268"/>
        <v>0</v>
      </c>
      <c r="S877" s="1">
        <f t="shared" si="272"/>
        <v>0</v>
      </c>
      <c r="T877" s="1">
        <f t="shared" si="273"/>
        <v>0</v>
      </c>
      <c r="U877" s="42" t="str">
        <f t="shared" si="269"/>
        <v xml:space="preserve"> </v>
      </c>
    </row>
    <row r="878" spans="1:21" ht="15.75" x14ac:dyDescent="0.25">
      <c r="A878" s="3">
        <v>875</v>
      </c>
      <c r="B878" s="4">
        <f t="shared" si="255"/>
        <v>875</v>
      </c>
      <c r="C878" s="1" t="str">
        <f t="shared" si="256"/>
        <v xml:space="preserve"> </v>
      </c>
      <c r="D878" t="str">
        <f t="shared" si="257"/>
        <v xml:space="preserve"> </v>
      </c>
      <c r="E878" s="1" t="str">
        <f t="shared" si="258"/>
        <v xml:space="preserve"> </v>
      </c>
      <c r="F878" s="1">
        <f t="shared" si="262"/>
        <v>0</v>
      </c>
      <c r="G878" s="1" t="str">
        <f t="shared" si="270"/>
        <v xml:space="preserve"> </v>
      </c>
      <c r="H878" s="42" t="str">
        <f t="shared" si="263"/>
        <v xml:space="preserve"> </v>
      </c>
      <c r="I878" s="1" t="str">
        <f t="shared" si="259"/>
        <v xml:space="preserve"> </v>
      </c>
      <c r="J878" s="1" t="str">
        <f t="shared" si="260"/>
        <v xml:space="preserve"> </v>
      </c>
      <c r="K878" s="1" t="str">
        <f t="shared" si="261"/>
        <v xml:space="preserve"> </v>
      </c>
      <c r="L878" s="7"/>
      <c r="M878">
        <f t="shared" si="264"/>
        <v>0</v>
      </c>
      <c r="N878">
        <f t="shared" si="265"/>
        <v>0</v>
      </c>
      <c r="O878">
        <f t="shared" si="266"/>
        <v>0</v>
      </c>
      <c r="P878" s="1">
        <f t="shared" si="267"/>
        <v>0</v>
      </c>
      <c r="Q878" s="22">
        <f t="shared" si="271"/>
        <v>0</v>
      </c>
      <c r="R878" s="19">
        <f t="shared" si="268"/>
        <v>0</v>
      </c>
      <c r="S878" s="1">
        <f t="shared" si="272"/>
        <v>0</v>
      </c>
      <c r="T878" s="1">
        <f t="shared" si="273"/>
        <v>0</v>
      </c>
      <c r="U878" s="42" t="str">
        <f t="shared" si="269"/>
        <v xml:space="preserve"> </v>
      </c>
    </row>
    <row r="879" spans="1:21" ht="15.75" x14ac:dyDescent="0.25">
      <c r="A879" s="3">
        <v>876</v>
      </c>
      <c r="B879" s="4">
        <f t="shared" si="255"/>
        <v>876</v>
      </c>
      <c r="C879" s="1" t="str">
        <f t="shared" si="256"/>
        <v xml:space="preserve"> </v>
      </c>
      <c r="D879" t="str">
        <f t="shared" si="257"/>
        <v xml:space="preserve"> </v>
      </c>
      <c r="E879" s="1" t="str">
        <f t="shared" si="258"/>
        <v xml:space="preserve"> </v>
      </c>
      <c r="F879" s="1">
        <f t="shared" si="262"/>
        <v>0</v>
      </c>
      <c r="G879" s="1" t="str">
        <f t="shared" si="270"/>
        <v xml:space="preserve"> </v>
      </c>
      <c r="H879" s="42" t="str">
        <f t="shared" si="263"/>
        <v xml:space="preserve"> </v>
      </c>
      <c r="I879" s="1" t="str">
        <f t="shared" si="259"/>
        <v xml:space="preserve"> </v>
      </c>
      <c r="J879" s="1" t="str">
        <f t="shared" si="260"/>
        <v xml:space="preserve"> </v>
      </c>
      <c r="K879" s="1" t="str">
        <f t="shared" si="261"/>
        <v xml:space="preserve"> </v>
      </c>
      <c r="L879" s="7"/>
      <c r="M879">
        <f t="shared" si="264"/>
        <v>0</v>
      </c>
      <c r="N879">
        <f t="shared" si="265"/>
        <v>0</v>
      </c>
      <c r="O879">
        <f t="shared" si="266"/>
        <v>0</v>
      </c>
      <c r="P879" s="1">
        <f t="shared" si="267"/>
        <v>0</v>
      </c>
      <c r="Q879" s="22">
        <f t="shared" si="271"/>
        <v>0</v>
      </c>
      <c r="R879" s="19">
        <f t="shared" si="268"/>
        <v>0</v>
      </c>
      <c r="S879" s="1">
        <f t="shared" si="272"/>
        <v>0</v>
      </c>
      <c r="T879" s="1">
        <f t="shared" si="273"/>
        <v>0</v>
      </c>
      <c r="U879" s="42" t="str">
        <f t="shared" si="269"/>
        <v xml:space="preserve"> </v>
      </c>
    </row>
    <row r="880" spans="1:21" ht="15.75" x14ac:dyDescent="0.25">
      <c r="A880" s="3">
        <v>877</v>
      </c>
      <c r="B880" s="4">
        <f t="shared" si="255"/>
        <v>877</v>
      </c>
      <c r="C880" s="1" t="str">
        <f t="shared" si="256"/>
        <v xml:space="preserve"> </v>
      </c>
      <c r="D880" t="str">
        <f t="shared" si="257"/>
        <v xml:space="preserve"> </v>
      </c>
      <c r="E880" s="1" t="str">
        <f t="shared" si="258"/>
        <v xml:space="preserve"> </v>
      </c>
      <c r="F880" s="1">
        <f t="shared" si="262"/>
        <v>0</v>
      </c>
      <c r="G880" s="1" t="str">
        <f t="shared" si="270"/>
        <v xml:space="preserve"> </v>
      </c>
      <c r="H880" s="42" t="str">
        <f t="shared" si="263"/>
        <v xml:space="preserve"> </v>
      </c>
      <c r="I880" s="1" t="str">
        <f t="shared" si="259"/>
        <v xml:space="preserve"> </v>
      </c>
      <c r="J880" s="1" t="str">
        <f t="shared" si="260"/>
        <v xml:space="preserve"> </v>
      </c>
      <c r="K880" s="1" t="str">
        <f t="shared" si="261"/>
        <v xml:space="preserve"> </v>
      </c>
      <c r="L880" s="7"/>
      <c r="M880">
        <f t="shared" si="264"/>
        <v>0</v>
      </c>
      <c r="N880">
        <f t="shared" si="265"/>
        <v>0</v>
      </c>
      <c r="O880">
        <f t="shared" si="266"/>
        <v>0</v>
      </c>
      <c r="P880" s="1">
        <f t="shared" si="267"/>
        <v>0</v>
      </c>
      <c r="Q880" s="22">
        <f t="shared" si="271"/>
        <v>0</v>
      </c>
      <c r="R880" s="19">
        <f t="shared" si="268"/>
        <v>0</v>
      </c>
      <c r="S880" s="1">
        <f t="shared" si="272"/>
        <v>0</v>
      </c>
      <c r="T880" s="1">
        <f t="shared" si="273"/>
        <v>0</v>
      </c>
      <c r="U880" s="42" t="str">
        <f t="shared" si="269"/>
        <v xml:space="preserve"> </v>
      </c>
    </row>
    <row r="881" spans="1:21" ht="15.75" x14ac:dyDescent="0.25">
      <c r="A881" s="3">
        <v>878</v>
      </c>
      <c r="B881" s="4">
        <f t="shared" si="255"/>
        <v>878</v>
      </c>
      <c r="C881" s="1" t="str">
        <f t="shared" si="256"/>
        <v xml:space="preserve"> </v>
      </c>
      <c r="D881" t="str">
        <f t="shared" si="257"/>
        <v xml:space="preserve"> </v>
      </c>
      <c r="E881" s="1" t="str">
        <f t="shared" si="258"/>
        <v xml:space="preserve"> </v>
      </c>
      <c r="F881" s="1">
        <f t="shared" si="262"/>
        <v>0</v>
      </c>
      <c r="G881" s="1" t="str">
        <f t="shared" si="270"/>
        <v xml:space="preserve"> </v>
      </c>
      <c r="H881" s="42" t="str">
        <f t="shared" si="263"/>
        <v xml:space="preserve"> </v>
      </c>
      <c r="I881" s="1" t="str">
        <f t="shared" si="259"/>
        <v xml:space="preserve"> </v>
      </c>
      <c r="J881" s="1" t="str">
        <f t="shared" si="260"/>
        <v xml:space="preserve"> </v>
      </c>
      <c r="K881" s="1" t="str">
        <f t="shared" si="261"/>
        <v xml:space="preserve"> </v>
      </c>
      <c r="L881" s="7"/>
      <c r="M881">
        <f t="shared" si="264"/>
        <v>0</v>
      </c>
      <c r="N881">
        <f t="shared" si="265"/>
        <v>0</v>
      </c>
      <c r="O881">
        <f t="shared" si="266"/>
        <v>0</v>
      </c>
      <c r="P881" s="1">
        <f t="shared" si="267"/>
        <v>0</v>
      </c>
      <c r="Q881" s="22">
        <f t="shared" si="271"/>
        <v>0</v>
      </c>
      <c r="R881" s="19">
        <f t="shared" si="268"/>
        <v>0</v>
      </c>
      <c r="S881" s="1">
        <f t="shared" si="272"/>
        <v>0</v>
      </c>
      <c r="T881" s="1">
        <f t="shared" si="273"/>
        <v>0</v>
      </c>
      <c r="U881" s="42" t="str">
        <f t="shared" si="269"/>
        <v xml:space="preserve"> </v>
      </c>
    </row>
    <row r="882" spans="1:21" ht="15.75" x14ac:dyDescent="0.25">
      <c r="A882" s="3">
        <v>879</v>
      </c>
      <c r="B882" s="4">
        <f t="shared" si="255"/>
        <v>879</v>
      </c>
      <c r="C882" s="1" t="str">
        <f t="shared" si="256"/>
        <v xml:space="preserve"> </v>
      </c>
      <c r="D882" t="str">
        <f t="shared" si="257"/>
        <v xml:space="preserve"> </v>
      </c>
      <c r="E882" s="1" t="str">
        <f t="shared" si="258"/>
        <v xml:space="preserve"> </v>
      </c>
      <c r="F882" s="1">
        <f t="shared" si="262"/>
        <v>0</v>
      </c>
      <c r="G882" s="1" t="str">
        <f t="shared" si="270"/>
        <v xml:space="preserve"> </v>
      </c>
      <c r="H882" s="42" t="str">
        <f t="shared" si="263"/>
        <v xml:space="preserve"> </v>
      </c>
      <c r="I882" s="1" t="str">
        <f t="shared" si="259"/>
        <v xml:space="preserve"> </v>
      </c>
      <c r="J882" s="1" t="str">
        <f t="shared" si="260"/>
        <v xml:space="preserve"> </v>
      </c>
      <c r="K882" s="1" t="str">
        <f t="shared" si="261"/>
        <v xml:space="preserve"> </v>
      </c>
      <c r="L882" s="7"/>
      <c r="M882">
        <f t="shared" si="264"/>
        <v>0</v>
      </c>
      <c r="N882">
        <f t="shared" si="265"/>
        <v>0</v>
      </c>
      <c r="O882">
        <f t="shared" si="266"/>
        <v>0</v>
      </c>
      <c r="P882" s="1">
        <f t="shared" si="267"/>
        <v>0</v>
      </c>
      <c r="Q882" s="22">
        <f t="shared" si="271"/>
        <v>0</v>
      </c>
      <c r="R882" s="19">
        <f t="shared" si="268"/>
        <v>0</v>
      </c>
      <c r="S882" s="1">
        <f t="shared" si="272"/>
        <v>0</v>
      </c>
      <c r="T882" s="1">
        <f t="shared" si="273"/>
        <v>0</v>
      </c>
      <c r="U882" s="42" t="str">
        <f t="shared" si="269"/>
        <v xml:space="preserve"> </v>
      </c>
    </row>
    <row r="883" spans="1:21" ht="15.75" x14ac:dyDescent="0.25">
      <c r="A883" s="3">
        <v>880</v>
      </c>
      <c r="B883" s="4">
        <f t="shared" si="255"/>
        <v>880</v>
      </c>
      <c r="C883" s="1" t="str">
        <f t="shared" si="256"/>
        <v xml:space="preserve"> </v>
      </c>
      <c r="D883" t="str">
        <f t="shared" si="257"/>
        <v xml:space="preserve"> </v>
      </c>
      <c r="E883" s="1" t="str">
        <f t="shared" si="258"/>
        <v xml:space="preserve"> </v>
      </c>
      <c r="F883" s="1">
        <f t="shared" si="262"/>
        <v>0</v>
      </c>
      <c r="G883" s="1" t="str">
        <f t="shared" si="270"/>
        <v xml:space="preserve"> </v>
      </c>
      <c r="H883" s="42" t="str">
        <f t="shared" si="263"/>
        <v xml:space="preserve"> </v>
      </c>
      <c r="I883" s="1" t="str">
        <f t="shared" si="259"/>
        <v xml:space="preserve"> </v>
      </c>
      <c r="J883" s="1" t="str">
        <f t="shared" si="260"/>
        <v xml:space="preserve"> </v>
      </c>
      <c r="K883" s="1" t="str">
        <f t="shared" si="261"/>
        <v xml:space="preserve"> </v>
      </c>
      <c r="L883" s="7"/>
      <c r="M883">
        <f t="shared" si="264"/>
        <v>0</v>
      </c>
      <c r="N883">
        <f t="shared" si="265"/>
        <v>0</v>
      </c>
      <c r="O883">
        <f t="shared" si="266"/>
        <v>0</v>
      </c>
      <c r="P883" s="1">
        <f t="shared" si="267"/>
        <v>0</v>
      </c>
      <c r="Q883" s="22">
        <f t="shared" si="271"/>
        <v>0</v>
      </c>
      <c r="R883" s="19">
        <f t="shared" si="268"/>
        <v>0</v>
      </c>
      <c r="S883" s="1">
        <f t="shared" si="272"/>
        <v>0</v>
      </c>
      <c r="T883" s="1">
        <f t="shared" si="273"/>
        <v>0</v>
      </c>
      <c r="U883" s="42" t="str">
        <f t="shared" si="269"/>
        <v xml:space="preserve"> </v>
      </c>
    </row>
    <row r="884" spans="1:21" ht="15.75" x14ac:dyDescent="0.25">
      <c r="A884" s="3">
        <v>881</v>
      </c>
      <c r="B884" s="4">
        <f t="shared" si="255"/>
        <v>881</v>
      </c>
      <c r="C884" s="1" t="str">
        <f t="shared" si="256"/>
        <v xml:space="preserve"> </v>
      </c>
      <c r="D884" t="str">
        <f t="shared" si="257"/>
        <v xml:space="preserve"> </v>
      </c>
      <c r="E884" s="1" t="str">
        <f t="shared" si="258"/>
        <v xml:space="preserve"> </v>
      </c>
      <c r="F884" s="1">
        <f t="shared" si="262"/>
        <v>0</v>
      </c>
      <c r="G884" s="1" t="str">
        <f t="shared" si="270"/>
        <v xml:space="preserve"> </v>
      </c>
      <c r="H884" s="42" t="str">
        <f t="shared" si="263"/>
        <v xml:space="preserve"> </v>
      </c>
      <c r="I884" s="1" t="str">
        <f t="shared" si="259"/>
        <v xml:space="preserve"> </v>
      </c>
      <c r="J884" s="1" t="str">
        <f t="shared" si="260"/>
        <v xml:space="preserve"> </v>
      </c>
      <c r="K884" s="1" t="str">
        <f t="shared" si="261"/>
        <v xml:space="preserve"> </v>
      </c>
      <c r="L884" s="7"/>
      <c r="M884">
        <f t="shared" si="264"/>
        <v>0</v>
      </c>
      <c r="N884">
        <f t="shared" si="265"/>
        <v>0</v>
      </c>
      <c r="O884">
        <f t="shared" si="266"/>
        <v>0</v>
      </c>
      <c r="P884" s="1">
        <f t="shared" si="267"/>
        <v>0</v>
      </c>
      <c r="Q884" s="22">
        <f t="shared" si="271"/>
        <v>0</v>
      </c>
      <c r="R884" s="19">
        <f t="shared" si="268"/>
        <v>0</v>
      </c>
      <c r="S884" s="1">
        <f t="shared" si="272"/>
        <v>0</v>
      </c>
      <c r="T884" s="1">
        <f t="shared" si="273"/>
        <v>0</v>
      </c>
      <c r="U884" s="42" t="str">
        <f t="shared" si="269"/>
        <v xml:space="preserve"> </v>
      </c>
    </row>
    <row r="885" spans="1:21" ht="15.75" x14ac:dyDescent="0.25">
      <c r="A885" s="3">
        <v>882</v>
      </c>
      <c r="B885" s="4">
        <f t="shared" si="255"/>
        <v>882</v>
      </c>
      <c r="C885" s="1" t="str">
        <f t="shared" si="256"/>
        <v xml:space="preserve"> </v>
      </c>
      <c r="D885" t="str">
        <f t="shared" si="257"/>
        <v xml:space="preserve"> </v>
      </c>
      <c r="E885" s="1" t="str">
        <f t="shared" si="258"/>
        <v xml:space="preserve"> </v>
      </c>
      <c r="F885" s="1">
        <f t="shared" si="262"/>
        <v>0</v>
      </c>
      <c r="G885" s="1" t="str">
        <f t="shared" si="270"/>
        <v xml:space="preserve"> </v>
      </c>
      <c r="H885" s="42" t="str">
        <f t="shared" si="263"/>
        <v xml:space="preserve"> </v>
      </c>
      <c r="I885" s="1" t="str">
        <f t="shared" si="259"/>
        <v xml:space="preserve"> </v>
      </c>
      <c r="J885" s="1" t="str">
        <f t="shared" si="260"/>
        <v xml:space="preserve"> </v>
      </c>
      <c r="K885" s="1" t="str">
        <f t="shared" si="261"/>
        <v xml:space="preserve"> </v>
      </c>
      <c r="L885" s="7"/>
      <c r="M885">
        <f t="shared" si="264"/>
        <v>0</v>
      </c>
      <c r="N885">
        <f t="shared" si="265"/>
        <v>0</v>
      </c>
      <c r="O885">
        <f t="shared" si="266"/>
        <v>0</v>
      </c>
      <c r="P885" s="1">
        <f t="shared" si="267"/>
        <v>0</v>
      </c>
      <c r="Q885" s="22">
        <f t="shared" si="271"/>
        <v>0</v>
      </c>
      <c r="R885" s="19">
        <f t="shared" si="268"/>
        <v>0</v>
      </c>
      <c r="S885" s="1">
        <f t="shared" si="272"/>
        <v>0</v>
      </c>
      <c r="T885" s="1">
        <f t="shared" si="273"/>
        <v>0</v>
      </c>
      <c r="U885" s="42" t="str">
        <f t="shared" si="269"/>
        <v xml:space="preserve"> </v>
      </c>
    </row>
    <row r="886" spans="1:21" ht="15.75" x14ac:dyDescent="0.25">
      <c r="A886" s="3">
        <v>883</v>
      </c>
      <c r="B886" s="4">
        <f t="shared" si="255"/>
        <v>883</v>
      </c>
      <c r="C886" s="1" t="str">
        <f t="shared" si="256"/>
        <v xml:space="preserve"> </v>
      </c>
      <c r="D886" t="str">
        <f t="shared" si="257"/>
        <v xml:space="preserve"> </v>
      </c>
      <c r="E886" s="1" t="str">
        <f t="shared" si="258"/>
        <v xml:space="preserve"> </v>
      </c>
      <c r="F886" s="1">
        <f t="shared" si="262"/>
        <v>0</v>
      </c>
      <c r="G886" s="1" t="str">
        <f t="shared" si="270"/>
        <v xml:space="preserve"> </v>
      </c>
      <c r="H886" s="42" t="str">
        <f t="shared" si="263"/>
        <v xml:space="preserve"> </v>
      </c>
      <c r="I886" s="1" t="str">
        <f t="shared" si="259"/>
        <v xml:space="preserve"> </v>
      </c>
      <c r="J886" s="1" t="str">
        <f t="shared" si="260"/>
        <v xml:space="preserve"> </v>
      </c>
      <c r="K886" s="1" t="str">
        <f t="shared" si="261"/>
        <v xml:space="preserve"> </v>
      </c>
      <c r="L886" s="7"/>
      <c r="M886">
        <f t="shared" si="264"/>
        <v>0</v>
      </c>
      <c r="N886">
        <f t="shared" si="265"/>
        <v>0</v>
      </c>
      <c r="O886">
        <f t="shared" si="266"/>
        <v>0</v>
      </c>
      <c r="P886" s="1">
        <f t="shared" si="267"/>
        <v>0</v>
      </c>
      <c r="Q886" s="22">
        <f t="shared" si="271"/>
        <v>0</v>
      </c>
      <c r="R886" s="19">
        <f t="shared" si="268"/>
        <v>0</v>
      </c>
      <c r="S886" s="1">
        <f t="shared" si="272"/>
        <v>0</v>
      </c>
      <c r="T886" s="1">
        <f t="shared" si="273"/>
        <v>0</v>
      </c>
      <c r="U886" s="42" t="str">
        <f t="shared" si="269"/>
        <v xml:space="preserve"> </v>
      </c>
    </row>
    <row r="887" spans="1:21" ht="15.75" x14ac:dyDescent="0.25">
      <c r="A887" s="3">
        <v>884</v>
      </c>
      <c r="B887" s="4">
        <f t="shared" si="255"/>
        <v>884</v>
      </c>
      <c r="C887" s="1" t="str">
        <f t="shared" si="256"/>
        <v xml:space="preserve"> </v>
      </c>
      <c r="D887" t="str">
        <f t="shared" si="257"/>
        <v xml:space="preserve"> </v>
      </c>
      <c r="E887" s="1" t="str">
        <f t="shared" si="258"/>
        <v xml:space="preserve"> </v>
      </c>
      <c r="F887" s="1">
        <f t="shared" si="262"/>
        <v>0</v>
      </c>
      <c r="G887" s="1" t="str">
        <f t="shared" si="270"/>
        <v xml:space="preserve"> </v>
      </c>
      <c r="H887" s="42" t="str">
        <f t="shared" si="263"/>
        <v xml:space="preserve"> </v>
      </c>
      <c r="I887" s="1" t="str">
        <f t="shared" si="259"/>
        <v xml:space="preserve"> </v>
      </c>
      <c r="J887" s="1" t="str">
        <f t="shared" si="260"/>
        <v xml:space="preserve"> </v>
      </c>
      <c r="K887" s="1" t="str">
        <f t="shared" si="261"/>
        <v xml:space="preserve"> </v>
      </c>
      <c r="L887" s="7"/>
      <c r="M887">
        <f t="shared" si="264"/>
        <v>0</v>
      </c>
      <c r="N887">
        <f t="shared" si="265"/>
        <v>0</v>
      </c>
      <c r="O887">
        <f t="shared" si="266"/>
        <v>0</v>
      </c>
      <c r="P887" s="1">
        <f t="shared" si="267"/>
        <v>0</v>
      </c>
      <c r="Q887" s="22">
        <f t="shared" si="271"/>
        <v>0</v>
      </c>
      <c r="R887" s="19">
        <f t="shared" si="268"/>
        <v>0</v>
      </c>
      <c r="S887" s="1">
        <f t="shared" si="272"/>
        <v>0</v>
      </c>
      <c r="T887" s="1">
        <f t="shared" si="273"/>
        <v>0</v>
      </c>
      <c r="U887" s="42" t="str">
        <f t="shared" si="269"/>
        <v xml:space="preserve"> </v>
      </c>
    </row>
    <row r="888" spans="1:21" ht="15.75" x14ac:dyDescent="0.25">
      <c r="A888" s="3">
        <v>885</v>
      </c>
      <c r="B888" s="4">
        <f t="shared" si="255"/>
        <v>885</v>
      </c>
      <c r="C888" s="1" t="str">
        <f t="shared" si="256"/>
        <v xml:space="preserve"> </v>
      </c>
      <c r="D888" t="str">
        <f t="shared" si="257"/>
        <v xml:space="preserve"> </v>
      </c>
      <c r="E888" s="1" t="str">
        <f t="shared" si="258"/>
        <v xml:space="preserve"> </v>
      </c>
      <c r="F888" s="1">
        <f t="shared" si="262"/>
        <v>0</v>
      </c>
      <c r="G888" s="1" t="str">
        <f t="shared" si="270"/>
        <v xml:space="preserve"> </v>
      </c>
      <c r="H888" s="42" t="str">
        <f t="shared" si="263"/>
        <v xml:space="preserve"> </v>
      </c>
      <c r="I888" s="1" t="str">
        <f t="shared" si="259"/>
        <v xml:space="preserve"> </v>
      </c>
      <c r="J888" s="1" t="str">
        <f t="shared" si="260"/>
        <v xml:space="preserve"> </v>
      </c>
      <c r="K888" s="1" t="str">
        <f t="shared" si="261"/>
        <v xml:space="preserve"> </v>
      </c>
      <c r="L888" s="7"/>
      <c r="M888">
        <f t="shared" si="264"/>
        <v>0</v>
      </c>
      <c r="N888">
        <f t="shared" si="265"/>
        <v>0</v>
      </c>
      <c r="O888">
        <f t="shared" si="266"/>
        <v>0</v>
      </c>
      <c r="P888" s="1">
        <f t="shared" si="267"/>
        <v>0</v>
      </c>
      <c r="Q888" s="22">
        <f t="shared" si="271"/>
        <v>0</v>
      </c>
      <c r="R888" s="19">
        <f t="shared" si="268"/>
        <v>0</v>
      </c>
      <c r="S888" s="1">
        <f t="shared" si="272"/>
        <v>0</v>
      </c>
      <c r="T888" s="1">
        <f t="shared" si="273"/>
        <v>0</v>
      </c>
      <c r="U888" s="42" t="str">
        <f t="shared" si="269"/>
        <v xml:space="preserve"> </v>
      </c>
    </row>
    <row r="889" spans="1:21" ht="15.75" x14ac:dyDescent="0.25">
      <c r="A889" s="3">
        <v>886</v>
      </c>
      <c r="B889" s="4">
        <f t="shared" si="255"/>
        <v>886</v>
      </c>
      <c r="C889" s="1" t="str">
        <f t="shared" si="256"/>
        <v xml:space="preserve"> </v>
      </c>
      <c r="D889" t="str">
        <f t="shared" si="257"/>
        <v xml:space="preserve"> </v>
      </c>
      <c r="E889" s="1" t="str">
        <f t="shared" si="258"/>
        <v xml:space="preserve"> </v>
      </c>
      <c r="F889" s="1">
        <f t="shared" si="262"/>
        <v>0</v>
      </c>
      <c r="G889" s="1" t="str">
        <f t="shared" si="270"/>
        <v xml:space="preserve"> </v>
      </c>
      <c r="H889" s="42" t="str">
        <f t="shared" si="263"/>
        <v xml:space="preserve"> </v>
      </c>
      <c r="I889" s="1" t="str">
        <f t="shared" si="259"/>
        <v xml:space="preserve"> </v>
      </c>
      <c r="J889" s="1" t="str">
        <f t="shared" si="260"/>
        <v xml:space="preserve"> </v>
      </c>
      <c r="K889" s="1" t="str">
        <f t="shared" si="261"/>
        <v xml:space="preserve"> </v>
      </c>
      <c r="L889" s="7"/>
      <c r="M889">
        <f t="shared" si="264"/>
        <v>0</v>
      </c>
      <c r="N889">
        <f t="shared" si="265"/>
        <v>0</v>
      </c>
      <c r="O889">
        <f t="shared" si="266"/>
        <v>0</v>
      </c>
      <c r="P889" s="1">
        <f t="shared" si="267"/>
        <v>0</v>
      </c>
      <c r="Q889" s="22">
        <f t="shared" si="271"/>
        <v>0</v>
      </c>
      <c r="R889" s="19">
        <f t="shared" si="268"/>
        <v>0</v>
      </c>
      <c r="S889" s="1">
        <f t="shared" si="272"/>
        <v>0</v>
      </c>
      <c r="T889" s="1">
        <f t="shared" si="273"/>
        <v>0</v>
      </c>
      <c r="U889" s="42" t="str">
        <f t="shared" si="269"/>
        <v xml:space="preserve"> </v>
      </c>
    </row>
    <row r="890" spans="1:21" ht="15.75" x14ac:dyDescent="0.25">
      <c r="A890" s="3">
        <v>887</v>
      </c>
      <c r="B890" s="4">
        <f t="shared" si="255"/>
        <v>887</v>
      </c>
      <c r="C890" s="1" t="str">
        <f t="shared" si="256"/>
        <v xml:space="preserve"> </v>
      </c>
      <c r="D890" t="str">
        <f t="shared" si="257"/>
        <v xml:space="preserve"> </v>
      </c>
      <c r="E890" s="1" t="str">
        <f t="shared" si="258"/>
        <v xml:space="preserve"> </v>
      </c>
      <c r="F890" s="1">
        <f t="shared" si="262"/>
        <v>0</v>
      </c>
      <c r="G890" s="1" t="str">
        <f t="shared" si="270"/>
        <v xml:space="preserve"> </v>
      </c>
      <c r="H890" s="42" t="str">
        <f t="shared" si="263"/>
        <v xml:space="preserve"> </v>
      </c>
      <c r="I890" s="1" t="str">
        <f t="shared" si="259"/>
        <v xml:space="preserve"> </v>
      </c>
      <c r="J890" s="1" t="str">
        <f t="shared" si="260"/>
        <v xml:space="preserve"> </v>
      </c>
      <c r="K890" s="1" t="str">
        <f t="shared" si="261"/>
        <v xml:space="preserve"> </v>
      </c>
      <c r="L890" s="7"/>
      <c r="M890">
        <f t="shared" si="264"/>
        <v>0</v>
      </c>
      <c r="N890">
        <f t="shared" si="265"/>
        <v>0</v>
      </c>
      <c r="O890">
        <f t="shared" si="266"/>
        <v>0</v>
      </c>
      <c r="P890" s="1">
        <f t="shared" si="267"/>
        <v>0</v>
      </c>
      <c r="Q890" s="22">
        <f t="shared" si="271"/>
        <v>0</v>
      </c>
      <c r="R890" s="19">
        <f t="shared" si="268"/>
        <v>0</v>
      </c>
      <c r="S890" s="1">
        <f t="shared" si="272"/>
        <v>0</v>
      </c>
      <c r="T890" s="1">
        <f t="shared" si="273"/>
        <v>0</v>
      </c>
      <c r="U890" s="42" t="str">
        <f t="shared" si="269"/>
        <v xml:space="preserve"> </v>
      </c>
    </row>
    <row r="891" spans="1:21" ht="15.75" x14ac:dyDescent="0.25">
      <c r="A891" s="3">
        <v>888</v>
      </c>
      <c r="B891" s="4">
        <f t="shared" si="255"/>
        <v>888</v>
      </c>
      <c r="C891" s="1" t="str">
        <f t="shared" si="256"/>
        <v xml:space="preserve"> </v>
      </c>
      <c r="D891" t="str">
        <f t="shared" si="257"/>
        <v xml:space="preserve"> </v>
      </c>
      <c r="E891" s="1" t="str">
        <f t="shared" si="258"/>
        <v xml:space="preserve"> </v>
      </c>
      <c r="F891" s="1">
        <f t="shared" si="262"/>
        <v>0</v>
      </c>
      <c r="G891" s="1" t="str">
        <f t="shared" si="270"/>
        <v xml:space="preserve"> </v>
      </c>
      <c r="H891" s="42" t="str">
        <f t="shared" si="263"/>
        <v xml:space="preserve"> </v>
      </c>
      <c r="I891" s="1" t="str">
        <f t="shared" si="259"/>
        <v xml:space="preserve"> </v>
      </c>
      <c r="J891" s="1" t="str">
        <f t="shared" si="260"/>
        <v xml:space="preserve"> </v>
      </c>
      <c r="K891" s="1" t="str">
        <f t="shared" si="261"/>
        <v xml:space="preserve"> </v>
      </c>
      <c r="L891" s="7"/>
      <c r="M891">
        <f t="shared" si="264"/>
        <v>0</v>
      </c>
      <c r="N891">
        <f t="shared" si="265"/>
        <v>0</v>
      </c>
      <c r="O891">
        <f t="shared" si="266"/>
        <v>0</v>
      </c>
      <c r="P891" s="1">
        <f t="shared" si="267"/>
        <v>0</v>
      </c>
      <c r="Q891" s="22">
        <f t="shared" si="271"/>
        <v>0</v>
      </c>
      <c r="R891" s="19">
        <f t="shared" si="268"/>
        <v>0</v>
      </c>
      <c r="S891" s="1">
        <f t="shared" si="272"/>
        <v>0</v>
      </c>
      <c r="T891" s="1">
        <f t="shared" si="273"/>
        <v>0</v>
      </c>
      <c r="U891" s="42" t="str">
        <f t="shared" si="269"/>
        <v xml:space="preserve"> </v>
      </c>
    </row>
    <row r="892" spans="1:21" ht="15.75" x14ac:dyDescent="0.25">
      <c r="A892" s="3">
        <v>889</v>
      </c>
      <c r="B892" s="4">
        <f t="shared" si="255"/>
        <v>889</v>
      </c>
      <c r="C892" s="1" t="str">
        <f t="shared" si="256"/>
        <v xml:space="preserve"> </v>
      </c>
      <c r="D892" t="str">
        <f t="shared" si="257"/>
        <v xml:space="preserve"> </v>
      </c>
      <c r="E892" s="1" t="str">
        <f t="shared" si="258"/>
        <v xml:space="preserve"> </v>
      </c>
      <c r="F892" s="1">
        <f t="shared" si="262"/>
        <v>0</v>
      </c>
      <c r="G892" s="1" t="str">
        <f t="shared" si="270"/>
        <v xml:space="preserve"> </v>
      </c>
      <c r="H892" s="42" t="str">
        <f t="shared" si="263"/>
        <v xml:space="preserve"> </v>
      </c>
      <c r="I892" s="1" t="str">
        <f t="shared" si="259"/>
        <v xml:space="preserve"> </v>
      </c>
      <c r="J892" s="1" t="str">
        <f t="shared" si="260"/>
        <v xml:space="preserve"> </v>
      </c>
      <c r="K892" s="1" t="str">
        <f t="shared" si="261"/>
        <v xml:space="preserve"> </v>
      </c>
      <c r="L892" s="7"/>
      <c r="M892">
        <f t="shared" si="264"/>
        <v>0</v>
      </c>
      <c r="N892">
        <f t="shared" si="265"/>
        <v>0</v>
      </c>
      <c r="O892">
        <f t="shared" si="266"/>
        <v>0</v>
      </c>
      <c r="P892" s="1">
        <f t="shared" si="267"/>
        <v>0</v>
      </c>
      <c r="Q892" s="22">
        <f t="shared" si="271"/>
        <v>0</v>
      </c>
      <c r="R892" s="19">
        <f t="shared" si="268"/>
        <v>0</v>
      </c>
      <c r="S892" s="1">
        <f t="shared" si="272"/>
        <v>0</v>
      </c>
      <c r="T892" s="1">
        <f t="shared" si="273"/>
        <v>0</v>
      </c>
      <c r="U892" s="42" t="str">
        <f t="shared" si="269"/>
        <v xml:space="preserve"> </v>
      </c>
    </row>
    <row r="893" spans="1:21" ht="15.75" x14ac:dyDescent="0.25">
      <c r="A893" s="3">
        <v>890</v>
      </c>
      <c r="B893" s="4">
        <f t="shared" si="255"/>
        <v>890</v>
      </c>
      <c r="C893" s="1" t="str">
        <f t="shared" si="256"/>
        <v xml:space="preserve"> </v>
      </c>
      <c r="D893" t="str">
        <f t="shared" si="257"/>
        <v xml:space="preserve"> </v>
      </c>
      <c r="E893" s="1" t="str">
        <f t="shared" si="258"/>
        <v xml:space="preserve"> </v>
      </c>
      <c r="F893" s="1">
        <f t="shared" si="262"/>
        <v>0</v>
      </c>
      <c r="G893" s="1" t="str">
        <f t="shared" si="270"/>
        <v xml:space="preserve"> </v>
      </c>
      <c r="H893" s="42" t="str">
        <f t="shared" si="263"/>
        <v xml:space="preserve"> </v>
      </c>
      <c r="I893" s="1" t="str">
        <f t="shared" si="259"/>
        <v xml:space="preserve"> </v>
      </c>
      <c r="J893" s="1" t="str">
        <f t="shared" si="260"/>
        <v xml:space="preserve"> </v>
      </c>
      <c r="K893" s="1" t="str">
        <f t="shared" si="261"/>
        <v xml:space="preserve"> </v>
      </c>
      <c r="L893" s="7"/>
      <c r="M893">
        <f t="shared" si="264"/>
        <v>0</v>
      </c>
      <c r="N893">
        <f t="shared" si="265"/>
        <v>0</v>
      </c>
      <c r="O893">
        <f t="shared" si="266"/>
        <v>0</v>
      </c>
      <c r="P893" s="1">
        <f t="shared" si="267"/>
        <v>0</v>
      </c>
      <c r="Q893" s="22">
        <f t="shared" si="271"/>
        <v>0</v>
      </c>
      <c r="R893" s="19">
        <f t="shared" si="268"/>
        <v>0</v>
      </c>
      <c r="S893" s="1">
        <f t="shared" si="272"/>
        <v>0</v>
      </c>
      <c r="T893" s="1">
        <f t="shared" si="273"/>
        <v>0</v>
      </c>
      <c r="U893" s="42" t="str">
        <f t="shared" si="269"/>
        <v xml:space="preserve"> </v>
      </c>
    </row>
    <row r="894" spans="1:21" ht="15.75" x14ac:dyDescent="0.25">
      <c r="A894" s="3">
        <v>891</v>
      </c>
      <c r="B894" s="4">
        <f t="shared" si="255"/>
        <v>891</v>
      </c>
      <c r="C894" s="1" t="str">
        <f t="shared" si="256"/>
        <v xml:space="preserve"> </v>
      </c>
      <c r="D894" t="str">
        <f t="shared" si="257"/>
        <v xml:space="preserve"> </v>
      </c>
      <c r="E894" s="1" t="str">
        <f t="shared" si="258"/>
        <v xml:space="preserve"> </v>
      </c>
      <c r="F894" s="1">
        <f t="shared" si="262"/>
        <v>0</v>
      </c>
      <c r="G894" s="1" t="str">
        <f t="shared" si="270"/>
        <v xml:space="preserve"> </v>
      </c>
      <c r="H894" s="42" t="str">
        <f t="shared" si="263"/>
        <v xml:space="preserve"> </v>
      </c>
      <c r="I894" s="1" t="str">
        <f t="shared" si="259"/>
        <v xml:space="preserve"> </v>
      </c>
      <c r="J894" s="1" t="str">
        <f t="shared" si="260"/>
        <v xml:space="preserve"> </v>
      </c>
      <c r="K894" s="1" t="str">
        <f t="shared" si="261"/>
        <v xml:space="preserve"> </v>
      </c>
      <c r="L894" s="7"/>
      <c r="M894">
        <f t="shared" si="264"/>
        <v>0</v>
      </c>
      <c r="N894">
        <f t="shared" si="265"/>
        <v>0</v>
      </c>
      <c r="O894">
        <f t="shared" si="266"/>
        <v>0</v>
      </c>
      <c r="P894" s="1">
        <f t="shared" si="267"/>
        <v>0</v>
      </c>
      <c r="Q894" s="22">
        <f t="shared" si="271"/>
        <v>0</v>
      </c>
      <c r="R894" s="19">
        <f t="shared" si="268"/>
        <v>0</v>
      </c>
      <c r="S894" s="1">
        <f t="shared" si="272"/>
        <v>0</v>
      </c>
      <c r="T894" s="1">
        <f t="shared" si="273"/>
        <v>0</v>
      </c>
      <c r="U894" s="42" t="str">
        <f t="shared" si="269"/>
        <v xml:space="preserve"> </v>
      </c>
    </row>
    <row r="895" spans="1:21" ht="15.75" x14ac:dyDescent="0.25">
      <c r="A895" s="3">
        <v>892</v>
      </c>
      <c r="B895" s="4">
        <f t="shared" si="255"/>
        <v>892</v>
      </c>
      <c r="C895" s="1" t="str">
        <f t="shared" si="256"/>
        <v xml:space="preserve"> </v>
      </c>
      <c r="D895" t="str">
        <f t="shared" si="257"/>
        <v xml:space="preserve"> </v>
      </c>
      <c r="E895" s="1" t="str">
        <f t="shared" si="258"/>
        <v xml:space="preserve"> </v>
      </c>
      <c r="F895" s="1">
        <f t="shared" si="262"/>
        <v>0</v>
      </c>
      <c r="G895" s="1" t="str">
        <f t="shared" si="270"/>
        <v xml:space="preserve"> </v>
      </c>
      <c r="H895" s="42" t="str">
        <f t="shared" si="263"/>
        <v xml:space="preserve"> </v>
      </c>
      <c r="I895" s="1" t="str">
        <f t="shared" si="259"/>
        <v xml:space="preserve"> </v>
      </c>
      <c r="J895" s="1" t="str">
        <f t="shared" si="260"/>
        <v xml:space="preserve"> </v>
      </c>
      <c r="K895" s="1" t="str">
        <f t="shared" si="261"/>
        <v xml:space="preserve"> </v>
      </c>
      <c r="L895" s="7"/>
      <c r="M895">
        <f t="shared" si="264"/>
        <v>0</v>
      </c>
      <c r="N895">
        <f t="shared" si="265"/>
        <v>0</v>
      </c>
      <c r="O895">
        <f t="shared" si="266"/>
        <v>0</v>
      </c>
      <c r="P895" s="1">
        <f t="shared" si="267"/>
        <v>0</v>
      </c>
      <c r="Q895" s="22">
        <f t="shared" si="271"/>
        <v>0</v>
      </c>
      <c r="R895" s="19">
        <f t="shared" si="268"/>
        <v>0</v>
      </c>
      <c r="S895" s="1">
        <f t="shared" si="272"/>
        <v>0</v>
      </c>
      <c r="T895" s="1">
        <f t="shared" si="273"/>
        <v>0</v>
      </c>
      <c r="U895" s="42" t="str">
        <f t="shared" si="269"/>
        <v xml:space="preserve"> </v>
      </c>
    </row>
    <row r="896" spans="1:21" ht="15.75" x14ac:dyDescent="0.25">
      <c r="A896" s="3">
        <v>893</v>
      </c>
      <c r="B896" s="4">
        <f t="shared" si="255"/>
        <v>893</v>
      </c>
      <c r="C896" s="1" t="str">
        <f t="shared" si="256"/>
        <v xml:space="preserve"> </v>
      </c>
      <c r="D896" t="str">
        <f t="shared" si="257"/>
        <v xml:space="preserve"> </v>
      </c>
      <c r="E896" s="1" t="str">
        <f t="shared" si="258"/>
        <v xml:space="preserve"> </v>
      </c>
      <c r="F896" s="1">
        <f t="shared" si="262"/>
        <v>0</v>
      </c>
      <c r="G896" s="1" t="str">
        <f t="shared" si="270"/>
        <v xml:space="preserve"> </v>
      </c>
      <c r="H896" s="42" t="str">
        <f t="shared" si="263"/>
        <v xml:space="preserve"> </v>
      </c>
      <c r="I896" s="1" t="str">
        <f t="shared" si="259"/>
        <v xml:space="preserve"> </v>
      </c>
      <c r="J896" s="1" t="str">
        <f t="shared" si="260"/>
        <v xml:space="preserve"> </v>
      </c>
      <c r="K896" s="1" t="str">
        <f t="shared" si="261"/>
        <v xml:space="preserve"> </v>
      </c>
      <c r="L896" s="7"/>
      <c r="M896">
        <f t="shared" si="264"/>
        <v>0</v>
      </c>
      <c r="N896">
        <f t="shared" si="265"/>
        <v>0</v>
      </c>
      <c r="O896">
        <f t="shared" si="266"/>
        <v>0</v>
      </c>
      <c r="P896" s="1">
        <f t="shared" si="267"/>
        <v>0</v>
      </c>
      <c r="Q896" s="22">
        <f t="shared" si="271"/>
        <v>0</v>
      </c>
      <c r="R896" s="19">
        <f t="shared" si="268"/>
        <v>0</v>
      </c>
      <c r="S896" s="1">
        <f t="shared" si="272"/>
        <v>0</v>
      </c>
      <c r="T896" s="1">
        <f t="shared" si="273"/>
        <v>0</v>
      </c>
      <c r="U896" s="42" t="str">
        <f t="shared" si="269"/>
        <v xml:space="preserve"> </v>
      </c>
    </row>
    <row r="897" spans="1:21" ht="15.75" x14ac:dyDescent="0.25">
      <c r="A897" s="3">
        <v>894</v>
      </c>
      <c r="B897" s="4">
        <f t="shared" si="255"/>
        <v>894</v>
      </c>
      <c r="C897" s="1" t="str">
        <f t="shared" si="256"/>
        <v xml:space="preserve"> </v>
      </c>
      <c r="D897" t="str">
        <f t="shared" si="257"/>
        <v xml:space="preserve"> </v>
      </c>
      <c r="E897" s="1" t="str">
        <f t="shared" si="258"/>
        <v xml:space="preserve"> </v>
      </c>
      <c r="F897" s="1">
        <f t="shared" si="262"/>
        <v>0</v>
      </c>
      <c r="G897" s="1" t="str">
        <f t="shared" si="270"/>
        <v xml:space="preserve"> </v>
      </c>
      <c r="H897" s="42" t="str">
        <f t="shared" si="263"/>
        <v xml:space="preserve"> </v>
      </c>
      <c r="I897" s="1" t="str">
        <f t="shared" si="259"/>
        <v xml:space="preserve"> </v>
      </c>
      <c r="J897" s="1" t="str">
        <f t="shared" si="260"/>
        <v xml:space="preserve"> </v>
      </c>
      <c r="K897" s="1" t="str">
        <f t="shared" si="261"/>
        <v xml:space="preserve"> </v>
      </c>
      <c r="L897" s="7"/>
      <c r="M897">
        <f t="shared" si="264"/>
        <v>0</v>
      </c>
      <c r="N897">
        <f t="shared" si="265"/>
        <v>0</v>
      </c>
      <c r="O897">
        <f t="shared" si="266"/>
        <v>0</v>
      </c>
      <c r="P897" s="1">
        <f t="shared" si="267"/>
        <v>0</v>
      </c>
      <c r="Q897" s="22">
        <f t="shared" si="271"/>
        <v>0</v>
      </c>
      <c r="R897" s="19">
        <f t="shared" si="268"/>
        <v>0</v>
      </c>
      <c r="S897" s="1">
        <f t="shared" si="272"/>
        <v>0</v>
      </c>
      <c r="T897" s="1">
        <f t="shared" si="273"/>
        <v>0</v>
      </c>
      <c r="U897" s="42" t="str">
        <f t="shared" si="269"/>
        <v xml:space="preserve"> </v>
      </c>
    </row>
    <row r="898" spans="1:21" ht="15.75" x14ac:dyDescent="0.25">
      <c r="A898" s="3">
        <v>895</v>
      </c>
      <c r="B898" s="4">
        <f t="shared" si="255"/>
        <v>895</v>
      </c>
      <c r="C898" s="1" t="str">
        <f t="shared" si="256"/>
        <v xml:space="preserve"> </v>
      </c>
      <c r="D898" t="str">
        <f t="shared" si="257"/>
        <v xml:space="preserve"> </v>
      </c>
      <c r="E898" s="1" t="str">
        <f t="shared" si="258"/>
        <v xml:space="preserve"> </v>
      </c>
      <c r="F898" s="1">
        <f t="shared" si="262"/>
        <v>0</v>
      </c>
      <c r="G898" s="1" t="str">
        <f t="shared" si="270"/>
        <v xml:space="preserve"> </v>
      </c>
      <c r="H898" s="42" t="str">
        <f t="shared" si="263"/>
        <v xml:space="preserve"> </v>
      </c>
      <c r="I898" s="1" t="str">
        <f t="shared" si="259"/>
        <v xml:space="preserve"> </v>
      </c>
      <c r="J898" s="1" t="str">
        <f t="shared" si="260"/>
        <v xml:space="preserve"> </v>
      </c>
      <c r="K898" s="1" t="str">
        <f t="shared" si="261"/>
        <v xml:space="preserve"> </v>
      </c>
      <c r="L898" s="7"/>
      <c r="M898">
        <f t="shared" si="264"/>
        <v>0</v>
      </c>
      <c r="N898">
        <f t="shared" si="265"/>
        <v>0</v>
      </c>
      <c r="O898">
        <f t="shared" si="266"/>
        <v>0</v>
      </c>
      <c r="P898" s="1">
        <f t="shared" si="267"/>
        <v>0</v>
      </c>
      <c r="Q898" s="22">
        <f t="shared" si="271"/>
        <v>0</v>
      </c>
      <c r="R898" s="19">
        <f t="shared" si="268"/>
        <v>0</v>
      </c>
      <c r="S898" s="1">
        <f t="shared" si="272"/>
        <v>0</v>
      </c>
      <c r="T898" s="1">
        <f t="shared" si="273"/>
        <v>0</v>
      </c>
      <c r="U898" s="42" t="str">
        <f t="shared" si="269"/>
        <v xml:space="preserve"> </v>
      </c>
    </row>
    <row r="899" spans="1:21" ht="15.75" x14ac:dyDescent="0.25">
      <c r="A899" s="3">
        <v>896</v>
      </c>
      <c r="B899" s="4">
        <f t="shared" si="255"/>
        <v>896</v>
      </c>
      <c r="C899" s="1" t="str">
        <f t="shared" si="256"/>
        <v xml:space="preserve"> </v>
      </c>
      <c r="D899" t="str">
        <f t="shared" si="257"/>
        <v xml:space="preserve"> </v>
      </c>
      <c r="E899" s="1" t="str">
        <f t="shared" si="258"/>
        <v xml:space="preserve"> </v>
      </c>
      <c r="F899" s="1">
        <f t="shared" si="262"/>
        <v>0</v>
      </c>
      <c r="G899" s="1" t="str">
        <f t="shared" si="270"/>
        <v xml:space="preserve"> </v>
      </c>
      <c r="H899" s="42" t="str">
        <f t="shared" si="263"/>
        <v xml:space="preserve"> </v>
      </c>
      <c r="I899" s="1" t="str">
        <f t="shared" si="259"/>
        <v xml:space="preserve"> </v>
      </c>
      <c r="J899" s="1" t="str">
        <f t="shared" si="260"/>
        <v xml:space="preserve"> </v>
      </c>
      <c r="K899" s="1" t="str">
        <f t="shared" si="261"/>
        <v xml:space="preserve"> </v>
      </c>
      <c r="L899" s="7"/>
      <c r="M899">
        <f t="shared" si="264"/>
        <v>0</v>
      </c>
      <c r="N899">
        <f t="shared" si="265"/>
        <v>0</v>
      </c>
      <c r="O899">
        <f t="shared" si="266"/>
        <v>0</v>
      </c>
      <c r="P899" s="1">
        <f t="shared" si="267"/>
        <v>0</v>
      </c>
      <c r="Q899" s="22">
        <f t="shared" si="271"/>
        <v>0</v>
      </c>
      <c r="R899" s="19">
        <f t="shared" si="268"/>
        <v>0</v>
      </c>
      <c r="S899" s="1">
        <f t="shared" si="272"/>
        <v>0</v>
      </c>
      <c r="T899" s="1">
        <f t="shared" si="273"/>
        <v>0</v>
      </c>
      <c r="U899" s="42" t="str">
        <f t="shared" si="269"/>
        <v xml:space="preserve"> </v>
      </c>
    </row>
    <row r="900" spans="1:21" ht="15.75" x14ac:dyDescent="0.25">
      <c r="A900" s="3">
        <v>897</v>
      </c>
      <c r="B900" s="4">
        <f t="shared" ref="B900:B963" si="274">IF(A900=C900," ",A900)</f>
        <v>897</v>
      </c>
      <c r="C900" s="1" t="str">
        <f t="shared" ref="C900:C963" si="275">_xlfn.IFNA(VLOOKUP(A900,$M$4:$N$1002,2,FALSE)," ")</f>
        <v xml:space="preserve"> </v>
      </c>
      <c r="D900" t="str">
        <f t="shared" ref="D900:D963" si="276">_xlfn.IFNA(VLOOKUP(C900,$N$4:$O$1002,2,FALSE)," ")</f>
        <v xml:space="preserve"> </v>
      </c>
      <c r="E900" s="1" t="str">
        <f t="shared" ref="E900:E963" si="277">_xlfn.IFNA(VLOOKUP(C900,$N$4:$U$1002,3,FALSE)," ")</f>
        <v xml:space="preserve"> </v>
      </c>
      <c r="F900" s="1">
        <f t="shared" si="262"/>
        <v>0</v>
      </c>
      <c r="G900" s="1" t="str">
        <f t="shared" si="270"/>
        <v xml:space="preserve"> </v>
      </c>
      <c r="H900" s="42" t="str">
        <f t="shared" si="263"/>
        <v xml:space="preserve"> </v>
      </c>
      <c r="I900" s="1" t="str">
        <f t="shared" ref="I900:I963" si="278">_xlfn.IFNA(VLOOKUP(D900,$O$4:$S$1002,4,FALSE)," ")</f>
        <v xml:space="preserve"> </v>
      </c>
      <c r="J900" s="1" t="str">
        <f t="shared" ref="J900:J963" si="279">_xlfn.IFNA(VLOOKUP(D900,$O$4:$S$1002,5,FALSE)," ")</f>
        <v xml:space="preserve"> </v>
      </c>
      <c r="K900" s="1" t="str">
        <f t="shared" ref="K900:K963" si="280">_xlfn.IFNA(VLOOKUP(D900,$O$4:$T$1002,6,FALSE)," ")</f>
        <v xml:space="preserve"> </v>
      </c>
      <c r="L900" s="7"/>
      <c r="M900">
        <f t="shared" si="264"/>
        <v>0</v>
      </c>
      <c r="N900">
        <f t="shared" si="265"/>
        <v>0</v>
      </c>
      <c r="O900">
        <f t="shared" si="266"/>
        <v>0</v>
      </c>
      <c r="P900" s="1">
        <f t="shared" si="267"/>
        <v>0</v>
      </c>
      <c r="Q900" s="22">
        <f t="shared" si="271"/>
        <v>0</v>
      </c>
      <c r="R900" s="19">
        <f t="shared" si="268"/>
        <v>0</v>
      </c>
      <c r="S900" s="1">
        <f t="shared" si="272"/>
        <v>0</v>
      </c>
      <c r="T900" s="1">
        <f t="shared" si="273"/>
        <v>0</v>
      </c>
      <c r="U900" s="42" t="str">
        <f t="shared" si="269"/>
        <v xml:space="preserve"> </v>
      </c>
    </row>
    <row r="901" spans="1:21" ht="15.75" x14ac:dyDescent="0.25">
      <c r="A901" s="3">
        <v>898</v>
      </c>
      <c r="B901" s="4">
        <f t="shared" si="274"/>
        <v>898</v>
      </c>
      <c r="C901" s="1" t="str">
        <f t="shared" si="275"/>
        <v xml:space="preserve"> </v>
      </c>
      <c r="D901" t="str">
        <f t="shared" si="276"/>
        <v xml:space="preserve"> </v>
      </c>
      <c r="E901" s="1" t="str">
        <f t="shared" si="277"/>
        <v xml:space="preserve"> </v>
      </c>
      <c r="F901" s="1">
        <f t="shared" ref="F901:F964" si="281">IF(G901="licenza 23 da rinnovare",1,0)</f>
        <v>0</v>
      </c>
      <c r="G901" s="1" t="str">
        <f t="shared" si="270"/>
        <v xml:space="preserve"> </v>
      </c>
      <c r="H901" s="42" t="str">
        <f t="shared" ref="H901:H964" si="282">_xlfn.IFNA(VLOOKUP(C901,$N$4:$W$1002,8,FALSE)," ")</f>
        <v xml:space="preserve"> </v>
      </c>
      <c r="I901" s="1" t="str">
        <f t="shared" si="278"/>
        <v xml:space="preserve"> </v>
      </c>
      <c r="J901" s="1" t="str">
        <f t="shared" si="279"/>
        <v xml:space="preserve"> </v>
      </c>
      <c r="K901" s="1" t="str">
        <f t="shared" si="280"/>
        <v xml:space="preserve"> </v>
      </c>
      <c r="L901" s="7"/>
      <c r="M901">
        <f t="shared" ref="M901:M964" si="283">X901</f>
        <v>0</v>
      </c>
      <c r="N901">
        <f t="shared" ref="N901:N964" si="284">X901</f>
        <v>0</v>
      </c>
      <c r="O901">
        <f t="shared" ref="O901:O964" si="285">Y901</f>
        <v>0</v>
      </c>
      <c r="P901" s="1">
        <f t="shared" ref="P901:P964" si="286">W901</f>
        <v>0</v>
      </c>
      <c r="Q901" s="22">
        <f t="shared" si="271"/>
        <v>0</v>
      </c>
      <c r="R901" s="19">
        <f t="shared" ref="R901:R964" si="287">AA901</f>
        <v>0</v>
      </c>
      <c r="S901" s="1">
        <f t="shared" si="272"/>
        <v>0</v>
      </c>
      <c r="T901" s="1">
        <f t="shared" si="273"/>
        <v>0</v>
      </c>
      <c r="U901" s="42" t="str">
        <f t="shared" ref="U901:U964" si="288">IF(AD901&gt;0,AD901," ")</f>
        <v xml:space="preserve"> </v>
      </c>
    </row>
    <row r="902" spans="1:21" ht="15.75" x14ac:dyDescent="0.25">
      <c r="A902" s="3">
        <v>899</v>
      </c>
      <c r="B902" s="4">
        <f t="shared" si="274"/>
        <v>899</v>
      </c>
      <c r="C902" s="1" t="str">
        <f t="shared" si="275"/>
        <v xml:space="preserve"> </v>
      </c>
      <c r="D902" t="str">
        <f t="shared" si="276"/>
        <v xml:space="preserve"> </v>
      </c>
      <c r="E902" s="1" t="str">
        <f t="shared" si="277"/>
        <v xml:space="preserve"> </v>
      </c>
      <c r="F902" s="1">
        <f t="shared" si="281"/>
        <v>0</v>
      </c>
      <c r="G902" s="1" t="str">
        <f t="shared" ref="G902:G965" si="289">IF(D902=H902," ","licenza 23 da rinnovare")</f>
        <v xml:space="preserve"> </v>
      </c>
      <c r="H902" s="42" t="str">
        <f t="shared" si="282"/>
        <v xml:space="preserve"> </v>
      </c>
      <c r="I902" s="1" t="str">
        <f t="shared" si="278"/>
        <v xml:space="preserve"> </v>
      </c>
      <c r="J902" s="1" t="str">
        <f t="shared" si="279"/>
        <v xml:space="preserve"> </v>
      </c>
      <c r="K902" s="1" t="str">
        <f t="shared" si="280"/>
        <v xml:space="preserve"> </v>
      </c>
      <c r="L902" s="7"/>
      <c r="M902">
        <f t="shared" si="283"/>
        <v>0</v>
      </c>
      <c r="N902">
        <f t="shared" si="284"/>
        <v>0</v>
      </c>
      <c r="O902">
        <f t="shared" si="285"/>
        <v>0</v>
      </c>
      <c r="P902" s="1">
        <f t="shared" si="286"/>
        <v>0</v>
      </c>
      <c r="Q902" s="22">
        <f t="shared" si="271"/>
        <v>0</v>
      </c>
      <c r="R902" s="19">
        <f t="shared" si="287"/>
        <v>0</v>
      </c>
      <c r="S902" s="1">
        <f t="shared" si="272"/>
        <v>0</v>
      </c>
      <c r="T902" s="1">
        <f t="shared" si="273"/>
        <v>0</v>
      </c>
      <c r="U902" s="42" t="str">
        <f t="shared" si="288"/>
        <v xml:space="preserve"> </v>
      </c>
    </row>
    <row r="903" spans="1:21" ht="15.75" x14ac:dyDescent="0.25">
      <c r="A903" s="3">
        <v>900</v>
      </c>
      <c r="B903" s="4">
        <f t="shared" si="274"/>
        <v>900</v>
      </c>
      <c r="C903" s="1" t="str">
        <f t="shared" si="275"/>
        <v xml:space="preserve"> </v>
      </c>
      <c r="D903" t="str">
        <f t="shared" si="276"/>
        <v xml:space="preserve"> </v>
      </c>
      <c r="E903" s="1" t="str">
        <f t="shared" si="277"/>
        <v xml:space="preserve"> </v>
      </c>
      <c r="F903" s="1">
        <f t="shared" si="281"/>
        <v>0</v>
      </c>
      <c r="G903" s="1" t="str">
        <f t="shared" si="289"/>
        <v xml:space="preserve"> </v>
      </c>
      <c r="H903" s="42" t="str">
        <f t="shared" si="282"/>
        <v xml:space="preserve"> </v>
      </c>
      <c r="I903" s="1" t="str">
        <f t="shared" si="278"/>
        <v xml:space="preserve"> </v>
      </c>
      <c r="J903" s="1" t="str">
        <f t="shared" si="279"/>
        <v xml:space="preserve"> </v>
      </c>
      <c r="K903" s="1" t="str">
        <f t="shared" si="280"/>
        <v xml:space="preserve"> </v>
      </c>
      <c r="L903" s="7"/>
      <c r="M903">
        <f t="shared" si="283"/>
        <v>0</v>
      </c>
      <c r="N903">
        <f t="shared" si="284"/>
        <v>0</v>
      </c>
      <c r="O903">
        <f t="shared" si="285"/>
        <v>0</v>
      </c>
      <c r="P903" s="1">
        <f t="shared" si="286"/>
        <v>0</v>
      </c>
      <c r="Q903" s="22">
        <f t="shared" si="271"/>
        <v>0</v>
      </c>
      <c r="R903" s="19">
        <f t="shared" si="287"/>
        <v>0</v>
      </c>
      <c r="S903" s="1">
        <f t="shared" si="272"/>
        <v>0</v>
      </c>
      <c r="T903" s="1">
        <f t="shared" si="273"/>
        <v>0</v>
      </c>
      <c r="U903" s="42" t="str">
        <f t="shared" si="288"/>
        <v xml:space="preserve"> </v>
      </c>
    </row>
    <row r="904" spans="1:21" ht="15.75" x14ac:dyDescent="0.25">
      <c r="A904" s="3">
        <v>901</v>
      </c>
      <c r="B904" s="4">
        <f t="shared" si="274"/>
        <v>901</v>
      </c>
      <c r="C904" s="1" t="str">
        <f t="shared" si="275"/>
        <v xml:space="preserve"> </v>
      </c>
      <c r="D904" t="str">
        <f t="shared" si="276"/>
        <v xml:space="preserve"> </v>
      </c>
      <c r="E904" s="1" t="str">
        <f t="shared" si="277"/>
        <v xml:space="preserve"> </v>
      </c>
      <c r="F904" s="1">
        <f t="shared" si="281"/>
        <v>0</v>
      </c>
      <c r="G904" s="1" t="str">
        <f t="shared" si="289"/>
        <v xml:space="preserve"> </v>
      </c>
      <c r="H904" s="42" t="str">
        <f t="shared" si="282"/>
        <v xml:space="preserve"> </v>
      </c>
      <c r="I904" s="1" t="str">
        <f t="shared" si="278"/>
        <v xml:space="preserve"> </v>
      </c>
      <c r="J904" s="1" t="str">
        <f t="shared" si="279"/>
        <v xml:space="preserve"> </v>
      </c>
      <c r="K904" s="1" t="str">
        <f t="shared" si="280"/>
        <v xml:space="preserve"> </v>
      </c>
      <c r="L904" s="7"/>
      <c r="M904">
        <f t="shared" si="283"/>
        <v>0</v>
      </c>
      <c r="N904">
        <f t="shared" si="284"/>
        <v>0</v>
      </c>
      <c r="O904">
        <f t="shared" si="285"/>
        <v>0</v>
      </c>
      <c r="P904" s="1">
        <f t="shared" si="286"/>
        <v>0</v>
      </c>
      <c r="Q904" s="22">
        <f t="shared" si="271"/>
        <v>0</v>
      </c>
      <c r="R904" s="19">
        <f t="shared" si="287"/>
        <v>0</v>
      </c>
      <c r="S904" s="1">
        <f t="shared" si="272"/>
        <v>0</v>
      </c>
      <c r="T904" s="1">
        <f t="shared" si="273"/>
        <v>0</v>
      </c>
      <c r="U904" s="42" t="str">
        <f t="shared" si="288"/>
        <v xml:space="preserve"> </v>
      </c>
    </row>
    <row r="905" spans="1:21" ht="15.75" x14ac:dyDescent="0.25">
      <c r="A905" s="3">
        <v>902</v>
      </c>
      <c r="B905" s="4" t="str">
        <f t="shared" si="274"/>
        <v xml:space="preserve"> </v>
      </c>
      <c r="C905" s="1">
        <f t="shared" si="275"/>
        <v>902</v>
      </c>
      <c r="D905" t="str">
        <f t="shared" si="276"/>
        <v>CEOLA ANDREA</v>
      </c>
      <c r="E905" s="1" t="str">
        <f t="shared" si="277"/>
        <v>Z03469</v>
      </c>
      <c r="F905" s="1">
        <f t="shared" si="281"/>
        <v>0</v>
      </c>
      <c r="G905" s="1" t="str">
        <f t="shared" si="289"/>
        <v xml:space="preserve"> </v>
      </c>
      <c r="H905" s="42" t="str">
        <f t="shared" si="282"/>
        <v>CEOLA ANDREA</v>
      </c>
      <c r="I905" s="1" t="str">
        <f t="shared" si="278"/>
        <v>VEN</v>
      </c>
      <c r="J905" s="1">
        <f t="shared" si="279"/>
        <v>85</v>
      </c>
      <c r="K905" s="1" t="str">
        <f t="shared" si="280"/>
        <v>JUNIOR</v>
      </c>
      <c r="L905" s="7"/>
      <c r="M905">
        <f t="shared" si="283"/>
        <v>0</v>
      </c>
      <c r="N905">
        <f t="shared" si="284"/>
        <v>0</v>
      </c>
      <c r="O905">
        <f t="shared" si="285"/>
        <v>0</v>
      </c>
      <c r="P905" s="1">
        <f t="shared" si="286"/>
        <v>0</v>
      </c>
      <c r="Q905" s="22">
        <f t="shared" si="271"/>
        <v>0</v>
      </c>
      <c r="R905" s="19">
        <f t="shared" si="287"/>
        <v>0</v>
      </c>
      <c r="S905" s="1">
        <f t="shared" si="272"/>
        <v>0</v>
      </c>
      <c r="T905" s="1">
        <f t="shared" si="273"/>
        <v>0</v>
      </c>
      <c r="U905" s="42" t="str">
        <f t="shared" si="288"/>
        <v xml:space="preserve"> </v>
      </c>
    </row>
    <row r="906" spans="1:21" ht="15.75" x14ac:dyDescent="0.25">
      <c r="A906" s="3">
        <v>903</v>
      </c>
      <c r="B906" s="4">
        <f t="shared" si="274"/>
        <v>903</v>
      </c>
      <c r="C906" s="1" t="str">
        <f t="shared" si="275"/>
        <v xml:space="preserve"> </v>
      </c>
      <c r="D906" t="str">
        <f t="shared" si="276"/>
        <v xml:space="preserve"> </v>
      </c>
      <c r="E906" s="1" t="str">
        <f t="shared" si="277"/>
        <v xml:space="preserve"> </v>
      </c>
      <c r="F906" s="1">
        <f t="shared" si="281"/>
        <v>0</v>
      </c>
      <c r="G906" s="1" t="str">
        <f t="shared" si="289"/>
        <v xml:space="preserve"> </v>
      </c>
      <c r="H906" s="42" t="str">
        <f t="shared" si="282"/>
        <v xml:space="preserve"> </v>
      </c>
      <c r="I906" s="1" t="str">
        <f t="shared" si="278"/>
        <v xml:space="preserve"> </v>
      </c>
      <c r="J906" s="1" t="str">
        <f t="shared" si="279"/>
        <v xml:space="preserve"> </v>
      </c>
      <c r="K906" s="1" t="str">
        <f t="shared" si="280"/>
        <v xml:space="preserve"> </v>
      </c>
      <c r="L906" s="7"/>
      <c r="M906">
        <f t="shared" si="283"/>
        <v>0</v>
      </c>
      <c r="N906">
        <f t="shared" si="284"/>
        <v>0</v>
      </c>
      <c r="O906">
        <f t="shared" si="285"/>
        <v>0</v>
      </c>
      <c r="P906" s="1">
        <f t="shared" si="286"/>
        <v>0</v>
      </c>
      <c r="Q906" s="22">
        <f t="shared" si="271"/>
        <v>0</v>
      </c>
      <c r="R906" s="19">
        <f t="shared" si="287"/>
        <v>0</v>
      </c>
      <c r="S906" s="1">
        <f t="shared" si="272"/>
        <v>0</v>
      </c>
      <c r="T906" s="1">
        <f t="shared" si="273"/>
        <v>0</v>
      </c>
      <c r="U906" s="42" t="str">
        <f t="shared" si="288"/>
        <v xml:space="preserve"> </v>
      </c>
    </row>
    <row r="907" spans="1:21" ht="15.75" x14ac:dyDescent="0.25">
      <c r="A907" s="3">
        <v>904</v>
      </c>
      <c r="B907" s="4">
        <f t="shared" si="274"/>
        <v>904</v>
      </c>
      <c r="C907" s="1" t="str">
        <f t="shared" si="275"/>
        <v xml:space="preserve"> </v>
      </c>
      <c r="D907" t="str">
        <f t="shared" si="276"/>
        <v xml:space="preserve"> </v>
      </c>
      <c r="E907" s="1" t="str">
        <f t="shared" si="277"/>
        <v xml:space="preserve"> </v>
      </c>
      <c r="F907" s="1">
        <f t="shared" si="281"/>
        <v>0</v>
      </c>
      <c r="G907" s="1" t="str">
        <f t="shared" si="289"/>
        <v xml:space="preserve"> </v>
      </c>
      <c r="H907" s="42" t="str">
        <f t="shared" si="282"/>
        <v xml:space="preserve"> </v>
      </c>
      <c r="I907" s="1" t="str">
        <f t="shared" si="278"/>
        <v xml:space="preserve"> </v>
      </c>
      <c r="J907" s="1" t="str">
        <f t="shared" si="279"/>
        <v xml:space="preserve"> </v>
      </c>
      <c r="K907" s="1" t="str">
        <f t="shared" si="280"/>
        <v xml:space="preserve"> </v>
      </c>
      <c r="L907" s="7"/>
      <c r="M907">
        <f t="shared" si="283"/>
        <v>0</v>
      </c>
      <c r="N907">
        <f t="shared" si="284"/>
        <v>0</v>
      </c>
      <c r="O907">
        <f t="shared" si="285"/>
        <v>0</v>
      </c>
      <c r="P907" s="1">
        <f t="shared" si="286"/>
        <v>0</v>
      </c>
      <c r="Q907" s="22">
        <f t="shared" si="271"/>
        <v>0</v>
      </c>
      <c r="R907" s="19">
        <f t="shared" si="287"/>
        <v>0</v>
      </c>
      <c r="S907" s="1">
        <f t="shared" si="272"/>
        <v>0</v>
      </c>
      <c r="T907" s="1">
        <f t="shared" si="273"/>
        <v>0</v>
      </c>
      <c r="U907" s="42" t="str">
        <f t="shared" si="288"/>
        <v xml:space="preserve"> </v>
      </c>
    </row>
    <row r="908" spans="1:21" ht="15.75" x14ac:dyDescent="0.25">
      <c r="A908" s="3">
        <v>905</v>
      </c>
      <c r="B908" s="4">
        <f t="shared" si="274"/>
        <v>905</v>
      </c>
      <c r="C908" s="1" t="str">
        <f t="shared" si="275"/>
        <v xml:space="preserve"> </v>
      </c>
      <c r="D908" t="str">
        <f t="shared" si="276"/>
        <v xml:space="preserve"> </v>
      </c>
      <c r="E908" s="1" t="str">
        <f t="shared" si="277"/>
        <v xml:space="preserve"> </v>
      </c>
      <c r="F908" s="1">
        <f t="shared" si="281"/>
        <v>0</v>
      </c>
      <c r="G908" s="1" t="str">
        <f t="shared" si="289"/>
        <v xml:space="preserve"> </v>
      </c>
      <c r="H908" s="42" t="str">
        <f t="shared" si="282"/>
        <v xml:space="preserve"> </v>
      </c>
      <c r="I908" s="1" t="str">
        <f t="shared" si="278"/>
        <v xml:space="preserve"> </v>
      </c>
      <c r="J908" s="1" t="str">
        <f t="shared" si="279"/>
        <v xml:space="preserve"> </v>
      </c>
      <c r="K908" s="1" t="str">
        <f t="shared" si="280"/>
        <v xml:space="preserve"> </v>
      </c>
      <c r="L908" s="7"/>
      <c r="M908">
        <f t="shared" si="283"/>
        <v>0</v>
      </c>
      <c r="N908">
        <f t="shared" si="284"/>
        <v>0</v>
      </c>
      <c r="O908">
        <f t="shared" si="285"/>
        <v>0</v>
      </c>
      <c r="P908" s="1">
        <f t="shared" si="286"/>
        <v>0</v>
      </c>
      <c r="Q908" s="22">
        <f t="shared" ref="Q908:Q971" si="290">Z908</f>
        <v>0</v>
      </c>
      <c r="R908" s="19">
        <f t="shared" si="287"/>
        <v>0</v>
      </c>
      <c r="S908" s="1">
        <f t="shared" ref="S908:S971" si="291">AB908</f>
        <v>0</v>
      </c>
      <c r="T908" s="1">
        <f t="shared" ref="T908:T971" si="292">AC908</f>
        <v>0</v>
      </c>
      <c r="U908" s="42" t="str">
        <f t="shared" si="288"/>
        <v xml:space="preserve"> </v>
      </c>
    </row>
    <row r="909" spans="1:21" ht="15.75" x14ac:dyDescent="0.25">
      <c r="A909" s="3">
        <v>906</v>
      </c>
      <c r="B909" s="4">
        <f t="shared" si="274"/>
        <v>906</v>
      </c>
      <c r="C909" s="1" t="str">
        <f t="shared" si="275"/>
        <v xml:space="preserve"> </v>
      </c>
      <c r="D909" t="str">
        <f t="shared" si="276"/>
        <v xml:space="preserve"> </v>
      </c>
      <c r="E909" s="1" t="str">
        <f t="shared" si="277"/>
        <v xml:space="preserve"> </v>
      </c>
      <c r="F909" s="1">
        <f t="shared" si="281"/>
        <v>0</v>
      </c>
      <c r="G909" s="1" t="str">
        <f t="shared" si="289"/>
        <v xml:space="preserve"> </v>
      </c>
      <c r="H909" s="42" t="str">
        <f t="shared" si="282"/>
        <v xml:space="preserve"> </v>
      </c>
      <c r="I909" s="1" t="str">
        <f t="shared" si="278"/>
        <v xml:space="preserve"> </v>
      </c>
      <c r="J909" s="1" t="str">
        <f t="shared" si="279"/>
        <v xml:space="preserve"> </v>
      </c>
      <c r="K909" s="1" t="str">
        <f t="shared" si="280"/>
        <v xml:space="preserve"> </v>
      </c>
      <c r="L909" s="7"/>
      <c r="M909">
        <f t="shared" si="283"/>
        <v>0</v>
      </c>
      <c r="N909">
        <f t="shared" si="284"/>
        <v>0</v>
      </c>
      <c r="O909">
        <f t="shared" si="285"/>
        <v>0</v>
      </c>
      <c r="P909" s="1">
        <f t="shared" si="286"/>
        <v>0</v>
      </c>
      <c r="Q909" s="22">
        <f t="shared" si="290"/>
        <v>0</v>
      </c>
      <c r="R909" s="19">
        <f t="shared" si="287"/>
        <v>0</v>
      </c>
      <c r="S909" s="1">
        <f t="shared" si="291"/>
        <v>0</v>
      </c>
      <c r="T909" s="1">
        <f t="shared" si="292"/>
        <v>0</v>
      </c>
      <c r="U909" s="42" t="str">
        <f t="shared" si="288"/>
        <v xml:space="preserve"> </v>
      </c>
    </row>
    <row r="910" spans="1:21" ht="15.75" x14ac:dyDescent="0.25">
      <c r="A910" s="3">
        <v>907</v>
      </c>
      <c r="B910" s="4">
        <f t="shared" si="274"/>
        <v>907</v>
      </c>
      <c r="C910" s="1" t="str">
        <f t="shared" si="275"/>
        <v xml:space="preserve"> </v>
      </c>
      <c r="D910" t="str">
        <f t="shared" si="276"/>
        <v xml:space="preserve"> </v>
      </c>
      <c r="E910" s="1" t="str">
        <f t="shared" si="277"/>
        <v xml:space="preserve"> </v>
      </c>
      <c r="F910" s="1">
        <f t="shared" si="281"/>
        <v>0</v>
      </c>
      <c r="G910" s="1" t="str">
        <f t="shared" si="289"/>
        <v xml:space="preserve"> </v>
      </c>
      <c r="H910" s="42" t="str">
        <f t="shared" si="282"/>
        <v xml:space="preserve"> </v>
      </c>
      <c r="I910" s="1" t="str">
        <f t="shared" si="278"/>
        <v xml:space="preserve"> </v>
      </c>
      <c r="J910" s="1" t="str">
        <f t="shared" si="279"/>
        <v xml:space="preserve"> </v>
      </c>
      <c r="K910" s="1" t="str">
        <f t="shared" si="280"/>
        <v xml:space="preserve"> </v>
      </c>
      <c r="L910" s="7"/>
      <c r="M910">
        <f t="shared" si="283"/>
        <v>0</v>
      </c>
      <c r="N910">
        <f t="shared" si="284"/>
        <v>0</v>
      </c>
      <c r="O910">
        <f t="shared" si="285"/>
        <v>0</v>
      </c>
      <c r="P910" s="1">
        <f t="shared" si="286"/>
        <v>0</v>
      </c>
      <c r="Q910" s="22">
        <f t="shared" si="290"/>
        <v>0</v>
      </c>
      <c r="R910" s="19">
        <f t="shared" si="287"/>
        <v>0</v>
      </c>
      <c r="S910" s="1">
        <f t="shared" si="291"/>
        <v>0</v>
      </c>
      <c r="T910" s="1">
        <f t="shared" si="292"/>
        <v>0</v>
      </c>
      <c r="U910" s="42" t="str">
        <f t="shared" si="288"/>
        <v xml:space="preserve"> </v>
      </c>
    </row>
    <row r="911" spans="1:21" ht="15.75" x14ac:dyDescent="0.25">
      <c r="A911" s="3">
        <v>908</v>
      </c>
      <c r="B911" s="4">
        <f t="shared" si="274"/>
        <v>908</v>
      </c>
      <c r="C911" s="1" t="str">
        <f t="shared" si="275"/>
        <v xml:space="preserve"> </v>
      </c>
      <c r="D911" t="str">
        <f t="shared" si="276"/>
        <v xml:space="preserve"> </v>
      </c>
      <c r="E911" s="1" t="str">
        <f t="shared" si="277"/>
        <v xml:space="preserve"> </v>
      </c>
      <c r="F911" s="1">
        <f t="shared" si="281"/>
        <v>0</v>
      </c>
      <c r="G911" s="1" t="str">
        <f t="shared" si="289"/>
        <v xml:space="preserve"> </v>
      </c>
      <c r="H911" s="42" t="str">
        <f t="shared" si="282"/>
        <v xml:space="preserve"> </v>
      </c>
      <c r="I911" s="1" t="str">
        <f t="shared" si="278"/>
        <v xml:space="preserve"> </v>
      </c>
      <c r="J911" s="1" t="str">
        <f t="shared" si="279"/>
        <v xml:space="preserve"> </v>
      </c>
      <c r="K911" s="1" t="str">
        <f t="shared" si="280"/>
        <v xml:space="preserve"> </v>
      </c>
      <c r="L911" s="7"/>
      <c r="M911">
        <f t="shared" si="283"/>
        <v>0</v>
      </c>
      <c r="N911">
        <f t="shared" si="284"/>
        <v>0</v>
      </c>
      <c r="O911">
        <f t="shared" si="285"/>
        <v>0</v>
      </c>
      <c r="P911" s="1">
        <f t="shared" si="286"/>
        <v>0</v>
      </c>
      <c r="Q911" s="22">
        <f t="shared" si="290"/>
        <v>0</v>
      </c>
      <c r="R911" s="19">
        <f t="shared" si="287"/>
        <v>0</v>
      </c>
      <c r="S911" s="1">
        <f t="shared" si="291"/>
        <v>0</v>
      </c>
      <c r="T911" s="1">
        <f t="shared" si="292"/>
        <v>0</v>
      </c>
      <c r="U911" s="42" t="str">
        <f t="shared" si="288"/>
        <v xml:space="preserve"> </v>
      </c>
    </row>
    <row r="912" spans="1:21" ht="15.75" x14ac:dyDescent="0.25">
      <c r="A912" s="3">
        <v>909</v>
      </c>
      <c r="B912" s="4">
        <f t="shared" si="274"/>
        <v>909</v>
      </c>
      <c r="C912" s="1" t="str">
        <f t="shared" si="275"/>
        <v xml:space="preserve"> </v>
      </c>
      <c r="D912" t="str">
        <f t="shared" si="276"/>
        <v xml:space="preserve"> </v>
      </c>
      <c r="E912" s="1" t="str">
        <f t="shared" si="277"/>
        <v xml:space="preserve"> </v>
      </c>
      <c r="F912" s="1">
        <f t="shared" si="281"/>
        <v>0</v>
      </c>
      <c r="G912" s="1" t="str">
        <f t="shared" si="289"/>
        <v xml:space="preserve"> </v>
      </c>
      <c r="H912" s="42" t="str">
        <f t="shared" si="282"/>
        <v xml:space="preserve"> </v>
      </c>
      <c r="I912" s="1" t="str">
        <f t="shared" si="278"/>
        <v xml:space="preserve"> </v>
      </c>
      <c r="J912" s="1" t="str">
        <f t="shared" si="279"/>
        <v xml:space="preserve"> </v>
      </c>
      <c r="K912" s="1" t="str">
        <f t="shared" si="280"/>
        <v xml:space="preserve"> </v>
      </c>
      <c r="L912" s="7"/>
      <c r="M912">
        <f t="shared" si="283"/>
        <v>0</v>
      </c>
      <c r="N912">
        <f t="shared" si="284"/>
        <v>0</v>
      </c>
      <c r="O912">
        <f t="shared" si="285"/>
        <v>0</v>
      </c>
      <c r="P912" s="1">
        <f t="shared" si="286"/>
        <v>0</v>
      </c>
      <c r="Q912" s="22">
        <f t="shared" si="290"/>
        <v>0</v>
      </c>
      <c r="R912" s="19">
        <f t="shared" si="287"/>
        <v>0</v>
      </c>
      <c r="S912" s="1">
        <f t="shared" si="291"/>
        <v>0</v>
      </c>
      <c r="T912" s="1">
        <f t="shared" si="292"/>
        <v>0</v>
      </c>
      <c r="U912" s="42" t="str">
        <f t="shared" si="288"/>
        <v xml:space="preserve"> </v>
      </c>
    </row>
    <row r="913" spans="1:21" ht="15.75" x14ac:dyDescent="0.25">
      <c r="A913" s="3">
        <v>910</v>
      </c>
      <c r="B913" s="4" t="str">
        <f t="shared" si="274"/>
        <v xml:space="preserve"> </v>
      </c>
      <c r="C913" s="1">
        <f t="shared" si="275"/>
        <v>910</v>
      </c>
      <c r="D913" t="str">
        <f t="shared" si="276"/>
        <v>TARGA THOMAS</v>
      </c>
      <c r="E913" s="1" t="str">
        <f t="shared" si="277"/>
        <v>A00219</v>
      </c>
      <c r="F913" s="1">
        <f t="shared" si="281"/>
        <v>0</v>
      </c>
      <c r="G913" s="1" t="str">
        <f t="shared" si="289"/>
        <v xml:space="preserve"> </v>
      </c>
      <c r="H913" s="42" t="str">
        <f t="shared" si="282"/>
        <v>TARGA THOMAS</v>
      </c>
      <c r="I913" s="1" t="str">
        <f t="shared" si="278"/>
        <v>VEN</v>
      </c>
      <c r="J913" s="1">
        <f t="shared" si="279"/>
        <v>85</v>
      </c>
      <c r="K913" s="1" t="str">
        <f t="shared" si="280"/>
        <v>JUNIOR</v>
      </c>
      <c r="L913" s="7"/>
      <c r="M913">
        <f t="shared" si="283"/>
        <v>0</v>
      </c>
      <c r="N913">
        <f t="shared" si="284"/>
        <v>0</v>
      </c>
      <c r="O913">
        <f t="shared" si="285"/>
        <v>0</v>
      </c>
      <c r="P913" s="1">
        <f t="shared" si="286"/>
        <v>0</v>
      </c>
      <c r="Q913" s="22">
        <f t="shared" si="290"/>
        <v>0</v>
      </c>
      <c r="R913" s="19">
        <f t="shared" si="287"/>
        <v>0</v>
      </c>
      <c r="S913" s="1">
        <f t="shared" si="291"/>
        <v>0</v>
      </c>
      <c r="T913" s="1">
        <f t="shared" si="292"/>
        <v>0</v>
      </c>
      <c r="U913" s="42" t="str">
        <f t="shared" si="288"/>
        <v xml:space="preserve"> </v>
      </c>
    </row>
    <row r="914" spans="1:21" ht="15.75" x14ac:dyDescent="0.25">
      <c r="A914" s="3">
        <v>911</v>
      </c>
      <c r="B914" s="4">
        <f t="shared" si="274"/>
        <v>911</v>
      </c>
      <c r="C914" s="1" t="str">
        <f t="shared" si="275"/>
        <v xml:space="preserve"> </v>
      </c>
      <c r="D914" t="str">
        <f t="shared" si="276"/>
        <v xml:space="preserve"> </v>
      </c>
      <c r="E914" s="1" t="str">
        <f t="shared" si="277"/>
        <v xml:space="preserve"> </v>
      </c>
      <c r="F914" s="1">
        <f t="shared" si="281"/>
        <v>0</v>
      </c>
      <c r="G914" s="1" t="str">
        <f t="shared" si="289"/>
        <v xml:space="preserve"> </v>
      </c>
      <c r="H914" s="42" t="str">
        <f t="shared" si="282"/>
        <v xml:space="preserve"> </v>
      </c>
      <c r="I914" s="1" t="str">
        <f t="shared" si="278"/>
        <v xml:space="preserve"> </v>
      </c>
      <c r="J914" s="1" t="str">
        <f t="shared" si="279"/>
        <v xml:space="preserve"> </v>
      </c>
      <c r="K914" s="1" t="str">
        <f t="shared" si="280"/>
        <v xml:space="preserve"> </v>
      </c>
      <c r="L914" s="7"/>
      <c r="M914">
        <f t="shared" si="283"/>
        <v>0</v>
      </c>
      <c r="N914">
        <f t="shared" si="284"/>
        <v>0</v>
      </c>
      <c r="O914">
        <f t="shared" si="285"/>
        <v>0</v>
      </c>
      <c r="P914" s="1">
        <f t="shared" si="286"/>
        <v>0</v>
      </c>
      <c r="Q914" s="22">
        <f t="shared" si="290"/>
        <v>0</v>
      </c>
      <c r="R914" s="19">
        <f t="shared" si="287"/>
        <v>0</v>
      </c>
      <c r="S914" s="1">
        <f t="shared" si="291"/>
        <v>0</v>
      </c>
      <c r="T914" s="1">
        <f t="shared" si="292"/>
        <v>0</v>
      </c>
      <c r="U914" s="42" t="str">
        <f t="shared" si="288"/>
        <v xml:space="preserve"> </v>
      </c>
    </row>
    <row r="915" spans="1:21" ht="15.75" x14ac:dyDescent="0.25">
      <c r="A915" s="3">
        <v>912</v>
      </c>
      <c r="B915" s="4" t="str">
        <f t="shared" si="274"/>
        <v xml:space="preserve"> </v>
      </c>
      <c r="C915" s="1">
        <f t="shared" si="275"/>
        <v>912</v>
      </c>
      <c r="D915" t="str">
        <f t="shared" si="276"/>
        <v>ADDARIO GIUSEPPE</v>
      </c>
      <c r="E915" s="1" t="str">
        <f t="shared" si="277"/>
        <v>Z03857</v>
      </c>
      <c r="F915" s="1">
        <f t="shared" si="281"/>
        <v>0</v>
      </c>
      <c r="G915" s="1" t="str">
        <f t="shared" si="289"/>
        <v xml:space="preserve"> </v>
      </c>
      <c r="H915" s="42" t="str">
        <f t="shared" si="282"/>
        <v>ADDARIO GIUSEPPE</v>
      </c>
      <c r="I915" s="1" t="str">
        <f t="shared" si="278"/>
        <v>VEN</v>
      </c>
      <c r="J915" s="1">
        <f t="shared" si="279"/>
        <v>85</v>
      </c>
      <c r="K915" s="1" t="str">
        <f t="shared" si="280"/>
        <v>JUNIOR</v>
      </c>
      <c r="L915" s="7"/>
      <c r="M915">
        <f t="shared" si="283"/>
        <v>0</v>
      </c>
      <c r="N915">
        <f t="shared" si="284"/>
        <v>0</v>
      </c>
      <c r="O915">
        <f t="shared" si="285"/>
        <v>0</v>
      </c>
      <c r="P915" s="1">
        <f t="shared" si="286"/>
        <v>0</v>
      </c>
      <c r="Q915" s="22">
        <f t="shared" si="290"/>
        <v>0</v>
      </c>
      <c r="R915" s="19">
        <f t="shared" si="287"/>
        <v>0</v>
      </c>
      <c r="S915" s="1">
        <f t="shared" si="291"/>
        <v>0</v>
      </c>
      <c r="T915" s="1">
        <f t="shared" si="292"/>
        <v>0</v>
      </c>
      <c r="U915" s="42" t="str">
        <f t="shared" si="288"/>
        <v xml:space="preserve"> </v>
      </c>
    </row>
    <row r="916" spans="1:21" ht="15.75" x14ac:dyDescent="0.25">
      <c r="A916" s="3">
        <v>913</v>
      </c>
      <c r="B916" s="4" t="str">
        <f t="shared" si="274"/>
        <v xml:space="preserve"> </v>
      </c>
      <c r="C916" s="1">
        <f t="shared" si="275"/>
        <v>913</v>
      </c>
      <c r="D916" t="str">
        <f t="shared" si="276"/>
        <v>HUEBER GABRIEL</v>
      </c>
      <c r="E916" s="1" t="str">
        <f t="shared" si="277"/>
        <v>X05649</v>
      </c>
      <c r="F916" s="1">
        <f t="shared" si="281"/>
        <v>0</v>
      </c>
      <c r="G916" s="1" t="str">
        <f t="shared" si="289"/>
        <v xml:space="preserve"> </v>
      </c>
      <c r="H916" s="42" t="str">
        <f t="shared" si="282"/>
        <v>HUEBER GABRIEL</v>
      </c>
      <c r="I916" s="1" t="str">
        <f t="shared" si="278"/>
        <v>PBZ</v>
      </c>
      <c r="J916" s="1">
        <f t="shared" si="279"/>
        <v>85</v>
      </c>
      <c r="K916" s="1" t="str">
        <f t="shared" si="280"/>
        <v>JUNIOR</v>
      </c>
      <c r="L916" s="7"/>
      <c r="M916">
        <f t="shared" si="283"/>
        <v>0</v>
      </c>
      <c r="N916">
        <f t="shared" si="284"/>
        <v>0</v>
      </c>
      <c r="O916">
        <f t="shared" si="285"/>
        <v>0</v>
      </c>
      <c r="P916" s="1">
        <f t="shared" si="286"/>
        <v>0</v>
      </c>
      <c r="Q916" s="22">
        <f t="shared" si="290"/>
        <v>0</v>
      </c>
      <c r="R916" s="19">
        <f t="shared" si="287"/>
        <v>0</v>
      </c>
      <c r="S916" s="1">
        <f t="shared" si="291"/>
        <v>0</v>
      </c>
      <c r="T916" s="1">
        <f t="shared" si="292"/>
        <v>0</v>
      </c>
      <c r="U916" s="42" t="str">
        <f t="shared" si="288"/>
        <v xml:space="preserve"> </v>
      </c>
    </row>
    <row r="917" spans="1:21" ht="15.75" x14ac:dyDescent="0.25">
      <c r="A917" s="3">
        <v>914</v>
      </c>
      <c r="B917" s="4">
        <f t="shared" si="274"/>
        <v>914</v>
      </c>
      <c r="C917" s="1" t="str">
        <f t="shared" si="275"/>
        <v xml:space="preserve"> </v>
      </c>
      <c r="D917" t="str">
        <f t="shared" si="276"/>
        <v xml:space="preserve"> </v>
      </c>
      <c r="E917" s="1" t="str">
        <f t="shared" si="277"/>
        <v xml:space="preserve"> </v>
      </c>
      <c r="F917" s="1">
        <f t="shared" si="281"/>
        <v>0</v>
      </c>
      <c r="G917" s="1" t="str">
        <f t="shared" si="289"/>
        <v xml:space="preserve"> </v>
      </c>
      <c r="H917" s="42" t="str">
        <f t="shared" si="282"/>
        <v xml:space="preserve"> </v>
      </c>
      <c r="I917" s="1" t="str">
        <f t="shared" si="278"/>
        <v xml:space="preserve"> </v>
      </c>
      <c r="J917" s="1" t="str">
        <f t="shared" si="279"/>
        <v xml:space="preserve"> </v>
      </c>
      <c r="K917" s="1" t="str">
        <f t="shared" si="280"/>
        <v xml:space="preserve"> </v>
      </c>
      <c r="L917" s="7"/>
      <c r="M917">
        <f t="shared" si="283"/>
        <v>0</v>
      </c>
      <c r="N917">
        <f t="shared" si="284"/>
        <v>0</v>
      </c>
      <c r="O917">
        <f t="shared" si="285"/>
        <v>0</v>
      </c>
      <c r="P917" s="1">
        <f t="shared" si="286"/>
        <v>0</v>
      </c>
      <c r="Q917" s="22">
        <f t="shared" si="290"/>
        <v>0</v>
      </c>
      <c r="R917" s="19">
        <f t="shared" si="287"/>
        <v>0</v>
      </c>
      <c r="S917" s="1">
        <f t="shared" si="291"/>
        <v>0</v>
      </c>
      <c r="T917" s="1">
        <f t="shared" si="292"/>
        <v>0</v>
      </c>
      <c r="U917" s="42" t="str">
        <f t="shared" si="288"/>
        <v xml:space="preserve"> </v>
      </c>
    </row>
    <row r="918" spans="1:21" ht="15.75" x14ac:dyDescent="0.25">
      <c r="A918" s="3">
        <v>915</v>
      </c>
      <c r="B918" s="4" t="str">
        <f t="shared" si="274"/>
        <v xml:space="preserve"> </v>
      </c>
      <c r="C918" s="1">
        <f t="shared" si="275"/>
        <v>915</v>
      </c>
      <c r="D918" t="str">
        <f t="shared" si="276"/>
        <v>DE SANCTIS GIOVANNI</v>
      </c>
      <c r="E918" s="1" t="str">
        <f t="shared" si="277"/>
        <v>Z00196</v>
      </c>
      <c r="F918" s="1">
        <f t="shared" si="281"/>
        <v>0</v>
      </c>
      <c r="G918" s="1" t="str">
        <f t="shared" si="289"/>
        <v xml:space="preserve"> </v>
      </c>
      <c r="H918" s="42" t="str">
        <f t="shared" si="282"/>
        <v>DE SANCTIS GIOVANNI</v>
      </c>
      <c r="I918" s="1" t="str">
        <f t="shared" si="278"/>
        <v>VEN</v>
      </c>
      <c r="J918" s="1">
        <f t="shared" si="279"/>
        <v>85</v>
      </c>
      <c r="K918" s="1" t="str">
        <f t="shared" si="280"/>
        <v>SENIOR</v>
      </c>
      <c r="L918" s="7"/>
      <c r="M918">
        <f t="shared" si="283"/>
        <v>0</v>
      </c>
      <c r="N918">
        <f t="shared" si="284"/>
        <v>0</v>
      </c>
      <c r="O918">
        <f t="shared" si="285"/>
        <v>0</v>
      </c>
      <c r="P918" s="1">
        <f t="shared" si="286"/>
        <v>0</v>
      </c>
      <c r="Q918" s="22">
        <f t="shared" si="290"/>
        <v>0</v>
      </c>
      <c r="R918" s="19">
        <f t="shared" si="287"/>
        <v>0</v>
      </c>
      <c r="S918" s="1">
        <f t="shared" si="291"/>
        <v>0</v>
      </c>
      <c r="T918" s="1">
        <f t="shared" si="292"/>
        <v>0</v>
      </c>
      <c r="U918" s="42" t="str">
        <f t="shared" si="288"/>
        <v xml:space="preserve"> </v>
      </c>
    </row>
    <row r="919" spans="1:21" ht="15.75" x14ac:dyDescent="0.25">
      <c r="A919" s="3">
        <v>916</v>
      </c>
      <c r="B919" s="4">
        <f t="shared" si="274"/>
        <v>916</v>
      </c>
      <c r="C919" s="1" t="str">
        <f t="shared" si="275"/>
        <v xml:space="preserve"> </v>
      </c>
      <c r="D919" t="str">
        <f t="shared" si="276"/>
        <v xml:space="preserve"> </v>
      </c>
      <c r="E919" s="1" t="str">
        <f t="shared" si="277"/>
        <v xml:space="preserve"> </v>
      </c>
      <c r="F919" s="1">
        <f t="shared" si="281"/>
        <v>0</v>
      </c>
      <c r="G919" s="1" t="str">
        <f t="shared" si="289"/>
        <v xml:space="preserve"> </v>
      </c>
      <c r="H919" s="42" t="str">
        <f t="shared" si="282"/>
        <v xml:space="preserve"> </v>
      </c>
      <c r="I919" s="1" t="str">
        <f t="shared" si="278"/>
        <v xml:space="preserve"> </v>
      </c>
      <c r="J919" s="1" t="str">
        <f t="shared" si="279"/>
        <v xml:space="preserve"> </v>
      </c>
      <c r="K919" s="1" t="str">
        <f t="shared" si="280"/>
        <v xml:space="preserve"> </v>
      </c>
      <c r="L919" s="7"/>
      <c r="M919">
        <f t="shared" si="283"/>
        <v>0</v>
      </c>
      <c r="N919">
        <f t="shared" si="284"/>
        <v>0</v>
      </c>
      <c r="O919">
        <f t="shared" si="285"/>
        <v>0</v>
      </c>
      <c r="P919" s="1">
        <f t="shared" si="286"/>
        <v>0</v>
      </c>
      <c r="Q919" s="22">
        <f t="shared" si="290"/>
        <v>0</v>
      </c>
      <c r="R919" s="19">
        <f t="shared" si="287"/>
        <v>0</v>
      </c>
      <c r="S919" s="1">
        <f t="shared" si="291"/>
        <v>0</v>
      </c>
      <c r="T919" s="1">
        <f t="shared" si="292"/>
        <v>0</v>
      </c>
      <c r="U919" s="42" t="str">
        <f t="shared" si="288"/>
        <v xml:space="preserve"> </v>
      </c>
    </row>
    <row r="920" spans="1:21" ht="15.75" x14ac:dyDescent="0.25">
      <c r="A920" s="3">
        <v>917</v>
      </c>
      <c r="B920" s="4">
        <f t="shared" si="274"/>
        <v>917</v>
      </c>
      <c r="C920" s="1" t="str">
        <f t="shared" si="275"/>
        <v xml:space="preserve"> </v>
      </c>
      <c r="D920" t="str">
        <f t="shared" si="276"/>
        <v xml:space="preserve"> </v>
      </c>
      <c r="E920" s="1" t="str">
        <f t="shared" si="277"/>
        <v xml:space="preserve"> </v>
      </c>
      <c r="F920" s="1">
        <f t="shared" si="281"/>
        <v>0</v>
      </c>
      <c r="G920" s="1" t="str">
        <f t="shared" si="289"/>
        <v xml:space="preserve"> </v>
      </c>
      <c r="H920" s="42" t="str">
        <f t="shared" si="282"/>
        <v xml:space="preserve"> </v>
      </c>
      <c r="I920" s="1" t="str">
        <f t="shared" si="278"/>
        <v xml:space="preserve"> </v>
      </c>
      <c r="J920" s="1" t="str">
        <f t="shared" si="279"/>
        <v xml:space="preserve"> </v>
      </c>
      <c r="K920" s="1" t="str">
        <f t="shared" si="280"/>
        <v xml:space="preserve"> </v>
      </c>
      <c r="L920" s="7"/>
      <c r="M920">
        <f t="shared" si="283"/>
        <v>0</v>
      </c>
      <c r="N920">
        <f t="shared" si="284"/>
        <v>0</v>
      </c>
      <c r="O920">
        <f t="shared" si="285"/>
        <v>0</v>
      </c>
      <c r="P920" s="1">
        <f t="shared" si="286"/>
        <v>0</v>
      </c>
      <c r="Q920" s="22">
        <f t="shared" si="290"/>
        <v>0</v>
      </c>
      <c r="R920" s="19">
        <f t="shared" si="287"/>
        <v>0</v>
      </c>
      <c r="S920" s="1">
        <f t="shared" si="291"/>
        <v>0</v>
      </c>
      <c r="T920" s="1">
        <f t="shared" si="292"/>
        <v>0</v>
      </c>
      <c r="U920" s="42" t="str">
        <f t="shared" si="288"/>
        <v xml:space="preserve"> </v>
      </c>
    </row>
    <row r="921" spans="1:21" ht="15.75" x14ac:dyDescent="0.25">
      <c r="A921" s="3">
        <v>918</v>
      </c>
      <c r="B921" s="4">
        <f t="shared" si="274"/>
        <v>918</v>
      </c>
      <c r="C921" s="1" t="str">
        <f t="shared" si="275"/>
        <v xml:space="preserve"> </v>
      </c>
      <c r="D921" t="str">
        <f t="shared" si="276"/>
        <v xml:space="preserve"> </v>
      </c>
      <c r="E921" s="1" t="str">
        <f t="shared" si="277"/>
        <v xml:space="preserve"> </v>
      </c>
      <c r="F921" s="1">
        <f t="shared" si="281"/>
        <v>0</v>
      </c>
      <c r="G921" s="1" t="str">
        <f t="shared" si="289"/>
        <v xml:space="preserve"> </v>
      </c>
      <c r="H921" s="42" t="str">
        <f t="shared" si="282"/>
        <v xml:space="preserve"> </v>
      </c>
      <c r="I921" s="1" t="str">
        <f t="shared" si="278"/>
        <v xml:space="preserve"> </v>
      </c>
      <c r="J921" s="1" t="str">
        <f t="shared" si="279"/>
        <v xml:space="preserve"> </v>
      </c>
      <c r="K921" s="1" t="str">
        <f t="shared" si="280"/>
        <v xml:space="preserve"> </v>
      </c>
      <c r="L921" s="7"/>
      <c r="M921">
        <f t="shared" si="283"/>
        <v>0</v>
      </c>
      <c r="N921">
        <f t="shared" si="284"/>
        <v>0</v>
      </c>
      <c r="O921">
        <f t="shared" si="285"/>
        <v>0</v>
      </c>
      <c r="P921" s="1">
        <f t="shared" si="286"/>
        <v>0</v>
      </c>
      <c r="Q921" s="22">
        <f t="shared" si="290"/>
        <v>0</v>
      </c>
      <c r="R921" s="19">
        <f t="shared" si="287"/>
        <v>0</v>
      </c>
      <c r="S921" s="1">
        <f t="shared" si="291"/>
        <v>0</v>
      </c>
      <c r="T921" s="1">
        <f t="shared" si="292"/>
        <v>0</v>
      </c>
      <c r="U921" s="42" t="str">
        <f t="shared" si="288"/>
        <v xml:space="preserve"> </v>
      </c>
    </row>
    <row r="922" spans="1:21" ht="15.75" x14ac:dyDescent="0.25">
      <c r="A922" s="3">
        <v>919</v>
      </c>
      <c r="B922" s="4">
        <f t="shared" si="274"/>
        <v>919</v>
      </c>
      <c r="C922" s="1" t="str">
        <f t="shared" si="275"/>
        <v xml:space="preserve"> </v>
      </c>
      <c r="D922" t="str">
        <f t="shared" si="276"/>
        <v xml:space="preserve"> </v>
      </c>
      <c r="E922" s="1" t="str">
        <f t="shared" si="277"/>
        <v xml:space="preserve"> </v>
      </c>
      <c r="F922" s="1">
        <f t="shared" si="281"/>
        <v>0</v>
      </c>
      <c r="G922" s="1" t="str">
        <f t="shared" si="289"/>
        <v xml:space="preserve"> </v>
      </c>
      <c r="H922" s="42" t="str">
        <f t="shared" si="282"/>
        <v xml:space="preserve"> </v>
      </c>
      <c r="I922" s="1" t="str">
        <f t="shared" si="278"/>
        <v xml:space="preserve"> </v>
      </c>
      <c r="J922" s="1" t="str">
        <f t="shared" si="279"/>
        <v xml:space="preserve"> </v>
      </c>
      <c r="K922" s="1" t="str">
        <f t="shared" si="280"/>
        <v xml:space="preserve"> </v>
      </c>
      <c r="L922" s="7"/>
      <c r="M922">
        <f t="shared" si="283"/>
        <v>0</v>
      </c>
      <c r="N922">
        <f t="shared" si="284"/>
        <v>0</v>
      </c>
      <c r="O922">
        <f t="shared" si="285"/>
        <v>0</v>
      </c>
      <c r="P922" s="1">
        <f t="shared" si="286"/>
        <v>0</v>
      </c>
      <c r="Q922" s="22">
        <f t="shared" si="290"/>
        <v>0</v>
      </c>
      <c r="R922" s="19">
        <f t="shared" si="287"/>
        <v>0</v>
      </c>
      <c r="S922" s="1">
        <f t="shared" si="291"/>
        <v>0</v>
      </c>
      <c r="T922" s="1">
        <f t="shared" si="292"/>
        <v>0</v>
      </c>
      <c r="U922" s="42" t="str">
        <f t="shared" si="288"/>
        <v xml:space="preserve"> </v>
      </c>
    </row>
    <row r="923" spans="1:21" ht="15.75" x14ac:dyDescent="0.25">
      <c r="A923" s="3">
        <v>920</v>
      </c>
      <c r="B923" s="4">
        <f t="shared" si="274"/>
        <v>920</v>
      </c>
      <c r="C923" s="1" t="str">
        <f t="shared" si="275"/>
        <v xml:space="preserve"> </v>
      </c>
      <c r="D923" t="str">
        <f t="shared" si="276"/>
        <v xml:space="preserve"> </v>
      </c>
      <c r="E923" s="1" t="str">
        <f t="shared" si="277"/>
        <v xml:space="preserve"> </v>
      </c>
      <c r="F923" s="1">
        <f t="shared" si="281"/>
        <v>0</v>
      </c>
      <c r="G923" s="1" t="str">
        <f t="shared" si="289"/>
        <v xml:space="preserve"> </v>
      </c>
      <c r="H923" s="42" t="str">
        <f t="shared" si="282"/>
        <v xml:space="preserve"> </v>
      </c>
      <c r="I923" s="1" t="str">
        <f t="shared" si="278"/>
        <v xml:space="preserve"> </v>
      </c>
      <c r="J923" s="1" t="str">
        <f t="shared" si="279"/>
        <v xml:space="preserve"> </v>
      </c>
      <c r="K923" s="1" t="str">
        <f t="shared" si="280"/>
        <v xml:space="preserve"> </v>
      </c>
      <c r="L923" s="7"/>
      <c r="M923">
        <f t="shared" si="283"/>
        <v>0</v>
      </c>
      <c r="N923">
        <f t="shared" si="284"/>
        <v>0</v>
      </c>
      <c r="O923">
        <f t="shared" si="285"/>
        <v>0</v>
      </c>
      <c r="P923" s="1">
        <f t="shared" si="286"/>
        <v>0</v>
      </c>
      <c r="Q923" s="22">
        <f t="shared" si="290"/>
        <v>0</v>
      </c>
      <c r="R923" s="19">
        <f t="shared" si="287"/>
        <v>0</v>
      </c>
      <c r="S923" s="1">
        <f t="shared" si="291"/>
        <v>0</v>
      </c>
      <c r="T923" s="1">
        <f t="shared" si="292"/>
        <v>0</v>
      </c>
      <c r="U923" s="42" t="str">
        <f t="shared" si="288"/>
        <v xml:space="preserve"> </v>
      </c>
    </row>
    <row r="924" spans="1:21" ht="15.75" x14ac:dyDescent="0.25">
      <c r="A924" s="3">
        <v>921</v>
      </c>
      <c r="B924" s="4">
        <f t="shared" si="274"/>
        <v>921</v>
      </c>
      <c r="C924" s="1" t="str">
        <f t="shared" si="275"/>
        <v xml:space="preserve"> </v>
      </c>
      <c r="D924" t="str">
        <f t="shared" si="276"/>
        <v xml:space="preserve"> </v>
      </c>
      <c r="E924" s="1" t="str">
        <f t="shared" si="277"/>
        <v xml:space="preserve"> </v>
      </c>
      <c r="F924" s="1">
        <f t="shared" si="281"/>
        <v>0</v>
      </c>
      <c r="G924" s="1" t="str">
        <f t="shared" si="289"/>
        <v xml:space="preserve"> </v>
      </c>
      <c r="H924" s="42" t="str">
        <f t="shared" si="282"/>
        <v xml:space="preserve"> </v>
      </c>
      <c r="I924" s="1" t="str">
        <f t="shared" si="278"/>
        <v xml:space="preserve"> </v>
      </c>
      <c r="J924" s="1" t="str">
        <f t="shared" si="279"/>
        <v xml:space="preserve"> </v>
      </c>
      <c r="K924" s="1" t="str">
        <f t="shared" si="280"/>
        <v xml:space="preserve"> </v>
      </c>
      <c r="L924" s="7"/>
      <c r="M924">
        <f t="shared" si="283"/>
        <v>0</v>
      </c>
      <c r="N924">
        <f t="shared" si="284"/>
        <v>0</v>
      </c>
      <c r="O924">
        <f t="shared" si="285"/>
        <v>0</v>
      </c>
      <c r="P924" s="1">
        <f t="shared" si="286"/>
        <v>0</v>
      </c>
      <c r="Q924" s="22">
        <f t="shared" si="290"/>
        <v>0</v>
      </c>
      <c r="R924" s="19">
        <f t="shared" si="287"/>
        <v>0</v>
      </c>
      <c r="S924" s="1">
        <f t="shared" si="291"/>
        <v>0</v>
      </c>
      <c r="T924" s="1">
        <f t="shared" si="292"/>
        <v>0</v>
      </c>
      <c r="U924" s="42" t="str">
        <f t="shared" si="288"/>
        <v xml:space="preserve"> </v>
      </c>
    </row>
    <row r="925" spans="1:21" ht="15.75" x14ac:dyDescent="0.25">
      <c r="A925" s="3">
        <v>922</v>
      </c>
      <c r="B925" s="4">
        <f t="shared" si="274"/>
        <v>922</v>
      </c>
      <c r="C925" s="1" t="str">
        <f t="shared" si="275"/>
        <v xml:space="preserve"> </v>
      </c>
      <c r="D925" t="str">
        <f t="shared" si="276"/>
        <v xml:space="preserve"> </v>
      </c>
      <c r="E925" s="1" t="str">
        <f t="shared" si="277"/>
        <v xml:space="preserve"> </v>
      </c>
      <c r="F925" s="1">
        <f t="shared" si="281"/>
        <v>0</v>
      </c>
      <c r="G925" s="1" t="str">
        <f t="shared" si="289"/>
        <v xml:space="preserve"> </v>
      </c>
      <c r="H925" s="42" t="str">
        <f t="shared" si="282"/>
        <v xml:space="preserve"> </v>
      </c>
      <c r="I925" s="1" t="str">
        <f t="shared" si="278"/>
        <v xml:space="preserve"> </v>
      </c>
      <c r="J925" s="1" t="str">
        <f t="shared" si="279"/>
        <v xml:space="preserve"> </v>
      </c>
      <c r="K925" s="1" t="str">
        <f t="shared" si="280"/>
        <v xml:space="preserve"> </v>
      </c>
      <c r="L925" s="7"/>
      <c r="M925">
        <f t="shared" si="283"/>
        <v>0</v>
      </c>
      <c r="N925">
        <f t="shared" si="284"/>
        <v>0</v>
      </c>
      <c r="O925">
        <f t="shared" si="285"/>
        <v>0</v>
      </c>
      <c r="P925" s="1">
        <f t="shared" si="286"/>
        <v>0</v>
      </c>
      <c r="Q925" s="22">
        <f t="shared" si="290"/>
        <v>0</v>
      </c>
      <c r="R925" s="19">
        <f t="shared" si="287"/>
        <v>0</v>
      </c>
      <c r="S925" s="1">
        <f t="shared" si="291"/>
        <v>0</v>
      </c>
      <c r="T925" s="1">
        <f t="shared" si="292"/>
        <v>0</v>
      </c>
      <c r="U925" s="42" t="str">
        <f t="shared" si="288"/>
        <v xml:space="preserve"> </v>
      </c>
    </row>
    <row r="926" spans="1:21" ht="15.75" x14ac:dyDescent="0.25">
      <c r="A926" s="3">
        <v>923</v>
      </c>
      <c r="B926" s="4">
        <f t="shared" si="274"/>
        <v>923</v>
      </c>
      <c r="C926" s="1" t="str">
        <f t="shared" si="275"/>
        <v xml:space="preserve"> </v>
      </c>
      <c r="D926" t="str">
        <f t="shared" si="276"/>
        <v xml:space="preserve"> </v>
      </c>
      <c r="E926" s="1" t="str">
        <f t="shared" si="277"/>
        <v xml:space="preserve"> </v>
      </c>
      <c r="F926" s="1">
        <f t="shared" si="281"/>
        <v>0</v>
      </c>
      <c r="G926" s="1" t="str">
        <f t="shared" si="289"/>
        <v xml:space="preserve"> </v>
      </c>
      <c r="H926" s="42" t="str">
        <f t="shared" si="282"/>
        <v xml:space="preserve"> </v>
      </c>
      <c r="I926" s="1" t="str">
        <f t="shared" si="278"/>
        <v xml:space="preserve"> </v>
      </c>
      <c r="J926" s="1" t="str">
        <f t="shared" si="279"/>
        <v xml:space="preserve"> </v>
      </c>
      <c r="K926" s="1" t="str">
        <f t="shared" si="280"/>
        <v xml:space="preserve"> </v>
      </c>
      <c r="L926" s="7"/>
      <c r="M926">
        <f t="shared" si="283"/>
        <v>0</v>
      </c>
      <c r="N926">
        <f t="shared" si="284"/>
        <v>0</v>
      </c>
      <c r="O926">
        <f t="shared" si="285"/>
        <v>0</v>
      </c>
      <c r="P926" s="1">
        <f t="shared" si="286"/>
        <v>0</v>
      </c>
      <c r="Q926" s="22">
        <f t="shared" si="290"/>
        <v>0</v>
      </c>
      <c r="R926" s="19">
        <f t="shared" si="287"/>
        <v>0</v>
      </c>
      <c r="S926" s="1">
        <f t="shared" si="291"/>
        <v>0</v>
      </c>
      <c r="T926" s="1">
        <f t="shared" si="292"/>
        <v>0</v>
      </c>
      <c r="U926" s="42" t="str">
        <f t="shared" si="288"/>
        <v xml:space="preserve"> </v>
      </c>
    </row>
    <row r="927" spans="1:21" ht="15.75" x14ac:dyDescent="0.25">
      <c r="A927" s="3">
        <v>924</v>
      </c>
      <c r="B927" s="4">
        <f t="shared" si="274"/>
        <v>924</v>
      </c>
      <c r="C927" s="1" t="str">
        <f t="shared" si="275"/>
        <v xml:space="preserve"> </v>
      </c>
      <c r="D927" t="str">
        <f t="shared" si="276"/>
        <v xml:space="preserve"> </v>
      </c>
      <c r="E927" s="1" t="str">
        <f t="shared" si="277"/>
        <v xml:space="preserve"> </v>
      </c>
      <c r="F927" s="1">
        <f t="shared" si="281"/>
        <v>0</v>
      </c>
      <c r="G927" s="1" t="str">
        <f t="shared" si="289"/>
        <v xml:space="preserve"> </v>
      </c>
      <c r="H927" s="42" t="str">
        <f t="shared" si="282"/>
        <v xml:space="preserve"> </v>
      </c>
      <c r="I927" s="1" t="str">
        <f t="shared" si="278"/>
        <v xml:space="preserve"> </v>
      </c>
      <c r="J927" s="1" t="str">
        <f t="shared" si="279"/>
        <v xml:space="preserve"> </v>
      </c>
      <c r="K927" s="1" t="str">
        <f t="shared" si="280"/>
        <v xml:space="preserve"> </v>
      </c>
      <c r="L927" s="7"/>
      <c r="M927">
        <f t="shared" si="283"/>
        <v>0</v>
      </c>
      <c r="N927">
        <f t="shared" si="284"/>
        <v>0</v>
      </c>
      <c r="O927">
        <f t="shared" si="285"/>
        <v>0</v>
      </c>
      <c r="P927" s="1">
        <f t="shared" si="286"/>
        <v>0</v>
      </c>
      <c r="Q927" s="22">
        <f t="shared" si="290"/>
        <v>0</v>
      </c>
      <c r="R927" s="19">
        <f t="shared" si="287"/>
        <v>0</v>
      </c>
      <c r="S927" s="1">
        <f t="shared" si="291"/>
        <v>0</v>
      </c>
      <c r="T927" s="1">
        <f t="shared" si="292"/>
        <v>0</v>
      </c>
      <c r="U927" s="42" t="str">
        <f t="shared" si="288"/>
        <v xml:space="preserve"> </v>
      </c>
    </row>
    <row r="928" spans="1:21" ht="15.75" x14ac:dyDescent="0.25">
      <c r="A928" s="3">
        <v>925</v>
      </c>
      <c r="B928" s="4" t="str">
        <f t="shared" si="274"/>
        <v xml:space="preserve"> </v>
      </c>
      <c r="C928" s="1">
        <f t="shared" si="275"/>
        <v>925</v>
      </c>
      <c r="D928" t="str">
        <f t="shared" si="276"/>
        <v>PELLIZZER NICOLÒ</v>
      </c>
      <c r="E928" s="1" t="str">
        <f t="shared" si="277"/>
        <v>A00176</v>
      </c>
      <c r="F928" s="1">
        <f t="shared" si="281"/>
        <v>0</v>
      </c>
      <c r="G928" s="1" t="str">
        <f t="shared" si="289"/>
        <v xml:space="preserve"> </v>
      </c>
      <c r="H928" s="42" t="str">
        <f t="shared" si="282"/>
        <v>PELLIZZER NICOLÒ</v>
      </c>
      <c r="I928" s="1" t="str">
        <f t="shared" si="278"/>
        <v>VEN</v>
      </c>
      <c r="J928" s="1">
        <f t="shared" si="279"/>
        <v>85</v>
      </c>
      <c r="K928" s="1" t="str">
        <f t="shared" si="280"/>
        <v>JUNIOR</v>
      </c>
      <c r="L928" s="7"/>
      <c r="M928">
        <f t="shared" si="283"/>
        <v>0</v>
      </c>
      <c r="N928">
        <f t="shared" si="284"/>
        <v>0</v>
      </c>
      <c r="O928">
        <f t="shared" si="285"/>
        <v>0</v>
      </c>
      <c r="P928" s="1">
        <f t="shared" si="286"/>
        <v>0</v>
      </c>
      <c r="Q928" s="22">
        <f t="shared" si="290"/>
        <v>0</v>
      </c>
      <c r="R928" s="19">
        <f t="shared" si="287"/>
        <v>0</v>
      </c>
      <c r="S928" s="1">
        <f t="shared" si="291"/>
        <v>0</v>
      </c>
      <c r="T928" s="1">
        <f t="shared" si="292"/>
        <v>0</v>
      </c>
      <c r="U928" s="42" t="str">
        <f t="shared" si="288"/>
        <v xml:space="preserve"> </v>
      </c>
    </row>
    <row r="929" spans="1:21" ht="15.75" x14ac:dyDescent="0.25">
      <c r="A929" s="3">
        <v>926</v>
      </c>
      <c r="B929" s="4">
        <f t="shared" si="274"/>
        <v>926</v>
      </c>
      <c r="C929" s="1" t="str">
        <f t="shared" si="275"/>
        <v xml:space="preserve"> </v>
      </c>
      <c r="D929" t="str">
        <f t="shared" si="276"/>
        <v xml:space="preserve"> </v>
      </c>
      <c r="E929" s="1" t="str">
        <f t="shared" si="277"/>
        <v xml:space="preserve"> </v>
      </c>
      <c r="F929" s="1">
        <f t="shared" si="281"/>
        <v>0</v>
      </c>
      <c r="G929" s="1" t="str">
        <f t="shared" si="289"/>
        <v xml:space="preserve"> </v>
      </c>
      <c r="H929" s="42" t="str">
        <f t="shared" si="282"/>
        <v xml:space="preserve"> </v>
      </c>
      <c r="I929" s="1" t="str">
        <f t="shared" si="278"/>
        <v xml:space="preserve"> </v>
      </c>
      <c r="J929" s="1" t="str">
        <f t="shared" si="279"/>
        <v xml:space="preserve"> </v>
      </c>
      <c r="K929" s="1" t="str">
        <f t="shared" si="280"/>
        <v xml:space="preserve"> </v>
      </c>
      <c r="L929" s="7"/>
      <c r="M929">
        <f t="shared" si="283"/>
        <v>0</v>
      </c>
      <c r="N929">
        <f t="shared" si="284"/>
        <v>0</v>
      </c>
      <c r="O929">
        <f t="shared" si="285"/>
        <v>0</v>
      </c>
      <c r="P929" s="1">
        <f t="shared" si="286"/>
        <v>0</v>
      </c>
      <c r="Q929" s="22">
        <f t="shared" si="290"/>
        <v>0</v>
      </c>
      <c r="R929" s="19">
        <f t="shared" si="287"/>
        <v>0</v>
      </c>
      <c r="S929" s="1">
        <f t="shared" si="291"/>
        <v>0</v>
      </c>
      <c r="T929" s="1">
        <f t="shared" si="292"/>
        <v>0</v>
      </c>
      <c r="U929" s="42" t="str">
        <f t="shared" si="288"/>
        <v xml:space="preserve"> </v>
      </c>
    </row>
    <row r="930" spans="1:21" ht="15.75" x14ac:dyDescent="0.25">
      <c r="A930" s="3">
        <v>927</v>
      </c>
      <c r="B930" s="4" t="str">
        <f t="shared" si="274"/>
        <v xml:space="preserve"> </v>
      </c>
      <c r="C930" s="1">
        <f t="shared" si="275"/>
        <v>927</v>
      </c>
      <c r="D930" t="str">
        <f t="shared" si="276"/>
        <v>COLLURA LORENZO</v>
      </c>
      <c r="E930" s="1" t="str">
        <f t="shared" si="277"/>
        <v>X00282</v>
      </c>
      <c r="F930" s="1">
        <f t="shared" si="281"/>
        <v>0</v>
      </c>
      <c r="G930" s="1" t="str">
        <f t="shared" si="289"/>
        <v xml:space="preserve"> </v>
      </c>
      <c r="H930" s="42" t="str">
        <f t="shared" si="282"/>
        <v>COLLURA LORENZO</v>
      </c>
      <c r="I930" s="1" t="str">
        <f t="shared" si="278"/>
        <v>TOS</v>
      </c>
      <c r="J930" s="1">
        <f t="shared" si="279"/>
        <v>85</v>
      </c>
      <c r="K930" s="1" t="str">
        <f t="shared" si="280"/>
        <v>JUNIOR</v>
      </c>
      <c r="L930" s="7"/>
      <c r="M930">
        <f t="shared" si="283"/>
        <v>0</v>
      </c>
      <c r="N930">
        <f t="shared" si="284"/>
        <v>0</v>
      </c>
      <c r="O930">
        <f t="shared" si="285"/>
        <v>0</v>
      </c>
      <c r="P930" s="1">
        <f t="shared" si="286"/>
        <v>0</v>
      </c>
      <c r="Q930" s="22">
        <f t="shared" si="290"/>
        <v>0</v>
      </c>
      <c r="R930" s="19">
        <f t="shared" si="287"/>
        <v>0</v>
      </c>
      <c r="S930" s="1">
        <f t="shared" si="291"/>
        <v>0</v>
      </c>
      <c r="T930" s="1">
        <f t="shared" si="292"/>
        <v>0</v>
      </c>
      <c r="U930" s="42" t="str">
        <f t="shared" si="288"/>
        <v xml:space="preserve"> </v>
      </c>
    </row>
    <row r="931" spans="1:21" ht="15.75" x14ac:dyDescent="0.25">
      <c r="A931" s="3">
        <v>928</v>
      </c>
      <c r="B931" s="4">
        <f t="shared" si="274"/>
        <v>928</v>
      </c>
      <c r="C931" s="1" t="str">
        <f t="shared" si="275"/>
        <v xml:space="preserve"> </v>
      </c>
      <c r="D931" t="str">
        <f t="shared" si="276"/>
        <v xml:space="preserve"> </v>
      </c>
      <c r="E931" s="1" t="str">
        <f t="shared" si="277"/>
        <v xml:space="preserve"> </v>
      </c>
      <c r="F931" s="1">
        <f t="shared" si="281"/>
        <v>0</v>
      </c>
      <c r="G931" s="1" t="str">
        <f t="shared" si="289"/>
        <v xml:space="preserve"> </v>
      </c>
      <c r="H931" s="42" t="str">
        <f t="shared" si="282"/>
        <v xml:space="preserve"> </v>
      </c>
      <c r="I931" s="1" t="str">
        <f t="shared" si="278"/>
        <v xml:space="preserve"> </v>
      </c>
      <c r="J931" s="1" t="str">
        <f t="shared" si="279"/>
        <v xml:space="preserve"> </v>
      </c>
      <c r="K931" s="1" t="str">
        <f t="shared" si="280"/>
        <v xml:space="preserve"> </v>
      </c>
      <c r="L931" s="7"/>
      <c r="M931">
        <f t="shared" si="283"/>
        <v>0</v>
      </c>
      <c r="N931">
        <f t="shared" si="284"/>
        <v>0</v>
      </c>
      <c r="O931">
        <f t="shared" si="285"/>
        <v>0</v>
      </c>
      <c r="P931" s="1">
        <f t="shared" si="286"/>
        <v>0</v>
      </c>
      <c r="Q931" s="22">
        <f t="shared" si="290"/>
        <v>0</v>
      </c>
      <c r="R931" s="19">
        <f t="shared" si="287"/>
        <v>0</v>
      </c>
      <c r="S931" s="1">
        <f t="shared" si="291"/>
        <v>0</v>
      </c>
      <c r="T931" s="1">
        <f t="shared" si="292"/>
        <v>0</v>
      </c>
      <c r="U931" s="42" t="str">
        <f t="shared" si="288"/>
        <v xml:space="preserve"> </v>
      </c>
    </row>
    <row r="932" spans="1:21" ht="15.75" x14ac:dyDescent="0.25">
      <c r="A932" s="3">
        <v>929</v>
      </c>
      <c r="B932" s="4">
        <f t="shared" si="274"/>
        <v>929</v>
      </c>
      <c r="C932" s="1" t="str">
        <f t="shared" si="275"/>
        <v xml:space="preserve"> </v>
      </c>
      <c r="D932" t="str">
        <f t="shared" si="276"/>
        <v xml:space="preserve"> </v>
      </c>
      <c r="E932" s="1" t="str">
        <f t="shared" si="277"/>
        <v xml:space="preserve"> </v>
      </c>
      <c r="F932" s="1">
        <f t="shared" si="281"/>
        <v>0</v>
      </c>
      <c r="G932" s="1" t="str">
        <f t="shared" si="289"/>
        <v xml:space="preserve"> </v>
      </c>
      <c r="H932" s="42" t="str">
        <f t="shared" si="282"/>
        <v xml:space="preserve"> </v>
      </c>
      <c r="I932" s="1" t="str">
        <f t="shared" si="278"/>
        <v xml:space="preserve"> </v>
      </c>
      <c r="J932" s="1" t="str">
        <f t="shared" si="279"/>
        <v xml:space="preserve"> </v>
      </c>
      <c r="K932" s="1" t="str">
        <f t="shared" si="280"/>
        <v xml:space="preserve"> </v>
      </c>
      <c r="L932" s="7"/>
      <c r="M932">
        <f t="shared" si="283"/>
        <v>0</v>
      </c>
      <c r="N932">
        <f t="shared" si="284"/>
        <v>0</v>
      </c>
      <c r="O932">
        <f t="shared" si="285"/>
        <v>0</v>
      </c>
      <c r="P932" s="1">
        <f t="shared" si="286"/>
        <v>0</v>
      </c>
      <c r="Q932" s="22">
        <f t="shared" si="290"/>
        <v>0</v>
      </c>
      <c r="R932" s="19">
        <f t="shared" si="287"/>
        <v>0</v>
      </c>
      <c r="S932" s="1">
        <f t="shared" si="291"/>
        <v>0</v>
      </c>
      <c r="T932" s="1">
        <f t="shared" si="292"/>
        <v>0</v>
      </c>
      <c r="U932" s="42" t="str">
        <f t="shared" si="288"/>
        <v xml:space="preserve"> </v>
      </c>
    </row>
    <row r="933" spans="1:21" ht="15.75" x14ac:dyDescent="0.25">
      <c r="A933" s="3">
        <v>930</v>
      </c>
      <c r="B933" s="4">
        <f t="shared" si="274"/>
        <v>930</v>
      </c>
      <c r="C933" s="1" t="str">
        <f t="shared" si="275"/>
        <v xml:space="preserve"> </v>
      </c>
      <c r="D933" t="str">
        <f t="shared" si="276"/>
        <v xml:space="preserve"> </v>
      </c>
      <c r="E933" s="1" t="str">
        <f t="shared" si="277"/>
        <v xml:space="preserve"> </v>
      </c>
      <c r="F933" s="1">
        <f t="shared" si="281"/>
        <v>0</v>
      </c>
      <c r="G933" s="1" t="str">
        <f t="shared" si="289"/>
        <v xml:space="preserve"> </v>
      </c>
      <c r="H933" s="42" t="str">
        <f t="shared" si="282"/>
        <v xml:space="preserve"> </v>
      </c>
      <c r="I933" s="1" t="str">
        <f t="shared" si="278"/>
        <v xml:space="preserve"> </v>
      </c>
      <c r="J933" s="1" t="str">
        <f t="shared" si="279"/>
        <v xml:space="preserve"> </v>
      </c>
      <c r="K933" s="1" t="str">
        <f t="shared" si="280"/>
        <v xml:space="preserve"> </v>
      </c>
      <c r="L933" s="7"/>
      <c r="M933">
        <f t="shared" si="283"/>
        <v>0</v>
      </c>
      <c r="N933">
        <f t="shared" si="284"/>
        <v>0</v>
      </c>
      <c r="O933">
        <f t="shared" si="285"/>
        <v>0</v>
      </c>
      <c r="P933" s="1">
        <f t="shared" si="286"/>
        <v>0</v>
      </c>
      <c r="Q933" s="22">
        <f t="shared" si="290"/>
        <v>0</v>
      </c>
      <c r="R933" s="19">
        <f t="shared" si="287"/>
        <v>0</v>
      </c>
      <c r="S933" s="1">
        <f t="shared" si="291"/>
        <v>0</v>
      </c>
      <c r="T933" s="1">
        <f t="shared" si="292"/>
        <v>0</v>
      </c>
      <c r="U933" s="42" t="str">
        <f t="shared" si="288"/>
        <v xml:space="preserve"> </v>
      </c>
    </row>
    <row r="934" spans="1:21" ht="15.75" x14ac:dyDescent="0.25">
      <c r="A934" s="3">
        <v>931</v>
      </c>
      <c r="B934" s="4">
        <f t="shared" si="274"/>
        <v>931</v>
      </c>
      <c r="C934" s="1" t="str">
        <f t="shared" si="275"/>
        <v xml:space="preserve"> </v>
      </c>
      <c r="D934" t="str">
        <f t="shared" si="276"/>
        <v xml:space="preserve"> </v>
      </c>
      <c r="E934" s="1" t="str">
        <f t="shared" si="277"/>
        <v xml:space="preserve"> </v>
      </c>
      <c r="F934" s="1">
        <f t="shared" si="281"/>
        <v>0</v>
      </c>
      <c r="G934" s="1" t="str">
        <f t="shared" si="289"/>
        <v xml:space="preserve"> </v>
      </c>
      <c r="H934" s="42" t="str">
        <f t="shared" si="282"/>
        <v xml:space="preserve"> </v>
      </c>
      <c r="I934" s="1" t="str">
        <f t="shared" si="278"/>
        <v xml:space="preserve"> </v>
      </c>
      <c r="J934" s="1" t="str">
        <f t="shared" si="279"/>
        <v xml:space="preserve"> </v>
      </c>
      <c r="K934" s="1" t="str">
        <f t="shared" si="280"/>
        <v xml:space="preserve"> </v>
      </c>
      <c r="L934" s="7"/>
      <c r="M934">
        <f t="shared" si="283"/>
        <v>0</v>
      </c>
      <c r="N934">
        <f t="shared" si="284"/>
        <v>0</v>
      </c>
      <c r="O934">
        <f t="shared" si="285"/>
        <v>0</v>
      </c>
      <c r="P934" s="1">
        <f t="shared" si="286"/>
        <v>0</v>
      </c>
      <c r="Q934" s="22">
        <f t="shared" si="290"/>
        <v>0</v>
      </c>
      <c r="R934" s="19">
        <f t="shared" si="287"/>
        <v>0</v>
      </c>
      <c r="S934" s="1">
        <f t="shared" si="291"/>
        <v>0</v>
      </c>
      <c r="T934" s="1">
        <f t="shared" si="292"/>
        <v>0</v>
      </c>
      <c r="U934" s="42" t="str">
        <f t="shared" si="288"/>
        <v xml:space="preserve"> </v>
      </c>
    </row>
    <row r="935" spans="1:21" ht="15.75" x14ac:dyDescent="0.25">
      <c r="A935" s="3">
        <v>932</v>
      </c>
      <c r="B935" s="4">
        <f t="shared" si="274"/>
        <v>932</v>
      </c>
      <c r="C935" s="1" t="str">
        <f t="shared" si="275"/>
        <v xml:space="preserve"> </v>
      </c>
      <c r="D935" t="str">
        <f t="shared" si="276"/>
        <v xml:space="preserve"> </v>
      </c>
      <c r="E935" s="1" t="str">
        <f t="shared" si="277"/>
        <v xml:space="preserve"> </v>
      </c>
      <c r="F935" s="1">
        <f t="shared" si="281"/>
        <v>0</v>
      </c>
      <c r="G935" s="1" t="str">
        <f t="shared" si="289"/>
        <v xml:space="preserve"> </v>
      </c>
      <c r="H935" s="42" t="str">
        <f t="shared" si="282"/>
        <v xml:space="preserve"> </v>
      </c>
      <c r="I935" s="1" t="str">
        <f t="shared" si="278"/>
        <v xml:space="preserve"> </v>
      </c>
      <c r="J935" s="1" t="str">
        <f t="shared" si="279"/>
        <v xml:space="preserve"> </v>
      </c>
      <c r="K935" s="1" t="str">
        <f t="shared" si="280"/>
        <v xml:space="preserve"> </v>
      </c>
      <c r="L935" s="7"/>
      <c r="M935">
        <f t="shared" si="283"/>
        <v>0</v>
      </c>
      <c r="N935">
        <f t="shared" si="284"/>
        <v>0</v>
      </c>
      <c r="O935">
        <f t="shared" si="285"/>
        <v>0</v>
      </c>
      <c r="P935" s="1">
        <f t="shared" si="286"/>
        <v>0</v>
      </c>
      <c r="Q935" s="22">
        <f t="shared" si="290"/>
        <v>0</v>
      </c>
      <c r="R935" s="19">
        <f t="shared" si="287"/>
        <v>0</v>
      </c>
      <c r="S935" s="1">
        <f t="shared" si="291"/>
        <v>0</v>
      </c>
      <c r="T935" s="1">
        <f t="shared" si="292"/>
        <v>0</v>
      </c>
      <c r="U935" s="42" t="str">
        <f t="shared" si="288"/>
        <v xml:space="preserve"> </v>
      </c>
    </row>
    <row r="936" spans="1:21" ht="15.75" x14ac:dyDescent="0.25">
      <c r="A936" s="3">
        <v>933</v>
      </c>
      <c r="B936" s="4">
        <f t="shared" si="274"/>
        <v>933</v>
      </c>
      <c r="C936" s="1" t="str">
        <f t="shared" si="275"/>
        <v xml:space="preserve"> </v>
      </c>
      <c r="D936" t="str">
        <f t="shared" si="276"/>
        <v xml:space="preserve"> </v>
      </c>
      <c r="E936" s="1" t="str">
        <f t="shared" si="277"/>
        <v xml:space="preserve"> </v>
      </c>
      <c r="F936" s="1">
        <f t="shared" si="281"/>
        <v>0</v>
      </c>
      <c r="G936" s="1" t="str">
        <f t="shared" si="289"/>
        <v xml:space="preserve"> </v>
      </c>
      <c r="H936" s="42" t="str">
        <f t="shared" si="282"/>
        <v xml:space="preserve"> </v>
      </c>
      <c r="I936" s="1" t="str">
        <f t="shared" si="278"/>
        <v xml:space="preserve"> </v>
      </c>
      <c r="J936" s="1" t="str">
        <f t="shared" si="279"/>
        <v xml:space="preserve"> </v>
      </c>
      <c r="K936" s="1" t="str">
        <f t="shared" si="280"/>
        <v xml:space="preserve"> </v>
      </c>
      <c r="L936" s="7"/>
      <c r="M936">
        <f t="shared" si="283"/>
        <v>0</v>
      </c>
      <c r="N936">
        <f t="shared" si="284"/>
        <v>0</v>
      </c>
      <c r="O936">
        <f t="shared" si="285"/>
        <v>0</v>
      </c>
      <c r="P936" s="1">
        <f t="shared" si="286"/>
        <v>0</v>
      </c>
      <c r="Q936" s="22">
        <f t="shared" si="290"/>
        <v>0</v>
      </c>
      <c r="R936" s="19">
        <f t="shared" si="287"/>
        <v>0</v>
      </c>
      <c r="S936" s="1">
        <f t="shared" si="291"/>
        <v>0</v>
      </c>
      <c r="T936" s="1">
        <f t="shared" si="292"/>
        <v>0</v>
      </c>
      <c r="U936" s="42" t="str">
        <f t="shared" si="288"/>
        <v xml:space="preserve"> </v>
      </c>
    </row>
    <row r="937" spans="1:21" ht="15.75" x14ac:dyDescent="0.25">
      <c r="A937" s="3">
        <v>934</v>
      </c>
      <c r="B937" s="4">
        <f t="shared" si="274"/>
        <v>934</v>
      </c>
      <c r="C937" s="1" t="str">
        <f t="shared" si="275"/>
        <v xml:space="preserve"> </v>
      </c>
      <c r="D937" t="str">
        <f t="shared" si="276"/>
        <v xml:space="preserve"> </v>
      </c>
      <c r="E937" s="1" t="str">
        <f t="shared" si="277"/>
        <v xml:space="preserve"> </v>
      </c>
      <c r="F937" s="1">
        <f t="shared" si="281"/>
        <v>0</v>
      </c>
      <c r="G937" s="1" t="str">
        <f t="shared" si="289"/>
        <v xml:space="preserve"> </v>
      </c>
      <c r="H937" s="42" t="str">
        <f t="shared" si="282"/>
        <v xml:space="preserve"> </v>
      </c>
      <c r="I937" s="1" t="str">
        <f t="shared" si="278"/>
        <v xml:space="preserve"> </v>
      </c>
      <c r="J937" s="1" t="str">
        <f t="shared" si="279"/>
        <v xml:space="preserve"> </v>
      </c>
      <c r="K937" s="1" t="str">
        <f t="shared" si="280"/>
        <v xml:space="preserve"> </v>
      </c>
      <c r="L937" s="7"/>
      <c r="M937">
        <f t="shared" si="283"/>
        <v>0</v>
      </c>
      <c r="N937">
        <f t="shared" si="284"/>
        <v>0</v>
      </c>
      <c r="O937">
        <f t="shared" si="285"/>
        <v>0</v>
      </c>
      <c r="P937" s="1">
        <f t="shared" si="286"/>
        <v>0</v>
      </c>
      <c r="Q937" s="22">
        <f t="shared" si="290"/>
        <v>0</v>
      </c>
      <c r="R937" s="19">
        <f t="shared" si="287"/>
        <v>0</v>
      </c>
      <c r="S937" s="1">
        <f t="shared" si="291"/>
        <v>0</v>
      </c>
      <c r="T937" s="1">
        <f t="shared" si="292"/>
        <v>0</v>
      </c>
      <c r="U937" s="42" t="str">
        <f t="shared" si="288"/>
        <v xml:space="preserve"> </v>
      </c>
    </row>
    <row r="938" spans="1:21" ht="15.75" x14ac:dyDescent="0.25">
      <c r="A938" s="3">
        <v>935</v>
      </c>
      <c r="B938" s="4">
        <f t="shared" si="274"/>
        <v>935</v>
      </c>
      <c r="C938" s="1" t="str">
        <f t="shared" si="275"/>
        <v xml:space="preserve"> </v>
      </c>
      <c r="D938" t="str">
        <f t="shared" si="276"/>
        <v xml:space="preserve"> </v>
      </c>
      <c r="E938" s="1" t="str">
        <f t="shared" si="277"/>
        <v xml:space="preserve"> </v>
      </c>
      <c r="F938" s="1">
        <f t="shared" si="281"/>
        <v>0</v>
      </c>
      <c r="G938" s="1" t="str">
        <f t="shared" si="289"/>
        <v xml:space="preserve"> </v>
      </c>
      <c r="H938" s="42" t="str">
        <f t="shared" si="282"/>
        <v xml:space="preserve"> </v>
      </c>
      <c r="I938" s="1" t="str">
        <f t="shared" si="278"/>
        <v xml:space="preserve"> </v>
      </c>
      <c r="J938" s="1" t="str">
        <f t="shared" si="279"/>
        <v xml:space="preserve"> </v>
      </c>
      <c r="K938" s="1" t="str">
        <f t="shared" si="280"/>
        <v xml:space="preserve"> </v>
      </c>
      <c r="L938" s="7"/>
      <c r="M938">
        <f t="shared" si="283"/>
        <v>0</v>
      </c>
      <c r="N938">
        <f t="shared" si="284"/>
        <v>0</v>
      </c>
      <c r="O938">
        <f t="shared" si="285"/>
        <v>0</v>
      </c>
      <c r="P938" s="1">
        <f t="shared" si="286"/>
        <v>0</v>
      </c>
      <c r="Q938" s="22">
        <f t="shared" si="290"/>
        <v>0</v>
      </c>
      <c r="R938" s="19">
        <f t="shared" si="287"/>
        <v>0</v>
      </c>
      <c r="S938" s="1">
        <f t="shared" si="291"/>
        <v>0</v>
      </c>
      <c r="T938" s="1">
        <f t="shared" si="292"/>
        <v>0</v>
      </c>
      <c r="U938" s="42" t="str">
        <f t="shared" si="288"/>
        <v xml:space="preserve"> </v>
      </c>
    </row>
    <row r="939" spans="1:21" ht="15.75" x14ac:dyDescent="0.25">
      <c r="A939" s="3">
        <v>936</v>
      </c>
      <c r="B939" s="4">
        <f t="shared" si="274"/>
        <v>936</v>
      </c>
      <c r="C939" s="1" t="str">
        <f t="shared" si="275"/>
        <v xml:space="preserve"> </v>
      </c>
      <c r="D939" t="str">
        <f t="shared" si="276"/>
        <v xml:space="preserve"> </v>
      </c>
      <c r="E939" s="1" t="str">
        <f t="shared" si="277"/>
        <v xml:space="preserve"> </v>
      </c>
      <c r="F939" s="1">
        <f t="shared" si="281"/>
        <v>0</v>
      </c>
      <c r="G939" s="1" t="str">
        <f t="shared" si="289"/>
        <v xml:space="preserve"> </v>
      </c>
      <c r="H939" s="42" t="str">
        <f t="shared" si="282"/>
        <v xml:space="preserve"> </v>
      </c>
      <c r="I939" s="1" t="str">
        <f t="shared" si="278"/>
        <v xml:space="preserve"> </v>
      </c>
      <c r="J939" s="1" t="str">
        <f t="shared" si="279"/>
        <v xml:space="preserve"> </v>
      </c>
      <c r="K939" s="1" t="str">
        <f t="shared" si="280"/>
        <v xml:space="preserve"> </v>
      </c>
      <c r="L939" s="7"/>
      <c r="M939">
        <f t="shared" si="283"/>
        <v>0</v>
      </c>
      <c r="N939">
        <f t="shared" si="284"/>
        <v>0</v>
      </c>
      <c r="O939">
        <f t="shared" si="285"/>
        <v>0</v>
      </c>
      <c r="P939" s="1">
        <f t="shared" si="286"/>
        <v>0</v>
      </c>
      <c r="Q939" s="22">
        <f t="shared" si="290"/>
        <v>0</v>
      </c>
      <c r="R939" s="19">
        <f t="shared" si="287"/>
        <v>0</v>
      </c>
      <c r="S939" s="1">
        <f t="shared" si="291"/>
        <v>0</v>
      </c>
      <c r="T939" s="1">
        <f t="shared" si="292"/>
        <v>0</v>
      </c>
      <c r="U939" s="42" t="str">
        <f t="shared" si="288"/>
        <v xml:space="preserve"> </v>
      </c>
    </row>
    <row r="940" spans="1:21" ht="15.75" x14ac:dyDescent="0.25">
      <c r="A940" s="3">
        <v>937</v>
      </c>
      <c r="B940" s="4">
        <f t="shared" si="274"/>
        <v>937</v>
      </c>
      <c r="C940" s="1" t="str">
        <f t="shared" si="275"/>
        <v xml:space="preserve"> </v>
      </c>
      <c r="D940" t="str">
        <f t="shared" si="276"/>
        <v xml:space="preserve"> </v>
      </c>
      <c r="E940" s="1" t="str">
        <f t="shared" si="277"/>
        <v xml:space="preserve"> </v>
      </c>
      <c r="F940" s="1">
        <f t="shared" si="281"/>
        <v>0</v>
      </c>
      <c r="G940" s="1" t="str">
        <f t="shared" si="289"/>
        <v xml:space="preserve"> </v>
      </c>
      <c r="H940" s="42" t="str">
        <f t="shared" si="282"/>
        <v xml:space="preserve"> </v>
      </c>
      <c r="I940" s="1" t="str">
        <f t="shared" si="278"/>
        <v xml:space="preserve"> </v>
      </c>
      <c r="J940" s="1" t="str">
        <f t="shared" si="279"/>
        <v xml:space="preserve"> </v>
      </c>
      <c r="K940" s="1" t="str">
        <f t="shared" si="280"/>
        <v xml:space="preserve"> </v>
      </c>
      <c r="L940" s="7"/>
      <c r="M940">
        <f t="shared" si="283"/>
        <v>0</v>
      </c>
      <c r="N940">
        <f t="shared" si="284"/>
        <v>0</v>
      </c>
      <c r="O940">
        <f t="shared" si="285"/>
        <v>0</v>
      </c>
      <c r="P940" s="1">
        <f t="shared" si="286"/>
        <v>0</v>
      </c>
      <c r="Q940" s="22">
        <f t="shared" si="290"/>
        <v>0</v>
      </c>
      <c r="R940" s="19">
        <f t="shared" si="287"/>
        <v>0</v>
      </c>
      <c r="S940" s="1">
        <f t="shared" si="291"/>
        <v>0</v>
      </c>
      <c r="T940" s="1">
        <f t="shared" si="292"/>
        <v>0</v>
      </c>
      <c r="U940" s="42" t="str">
        <f t="shared" si="288"/>
        <v xml:space="preserve"> </v>
      </c>
    </row>
    <row r="941" spans="1:21" ht="15.75" x14ac:dyDescent="0.25">
      <c r="A941" s="3">
        <v>938</v>
      </c>
      <c r="B941" s="4">
        <f t="shared" si="274"/>
        <v>938</v>
      </c>
      <c r="C941" s="1" t="str">
        <f t="shared" si="275"/>
        <v xml:space="preserve"> </v>
      </c>
      <c r="D941" t="str">
        <f t="shared" si="276"/>
        <v xml:space="preserve"> </v>
      </c>
      <c r="E941" s="1" t="str">
        <f t="shared" si="277"/>
        <v xml:space="preserve"> </v>
      </c>
      <c r="F941" s="1">
        <f t="shared" si="281"/>
        <v>0</v>
      </c>
      <c r="G941" s="1" t="str">
        <f t="shared" si="289"/>
        <v xml:space="preserve"> </v>
      </c>
      <c r="H941" s="42" t="str">
        <f t="shared" si="282"/>
        <v xml:space="preserve"> </v>
      </c>
      <c r="I941" s="1" t="str">
        <f t="shared" si="278"/>
        <v xml:space="preserve"> </v>
      </c>
      <c r="J941" s="1" t="str">
        <f t="shared" si="279"/>
        <v xml:space="preserve"> </v>
      </c>
      <c r="K941" s="1" t="str">
        <f t="shared" si="280"/>
        <v xml:space="preserve"> </v>
      </c>
      <c r="L941" s="7"/>
      <c r="M941">
        <f t="shared" si="283"/>
        <v>0</v>
      </c>
      <c r="N941">
        <f t="shared" si="284"/>
        <v>0</v>
      </c>
      <c r="O941">
        <f t="shared" si="285"/>
        <v>0</v>
      </c>
      <c r="P941" s="1">
        <f t="shared" si="286"/>
        <v>0</v>
      </c>
      <c r="Q941" s="22">
        <f t="shared" si="290"/>
        <v>0</v>
      </c>
      <c r="R941" s="19">
        <f t="shared" si="287"/>
        <v>0</v>
      </c>
      <c r="S941" s="1">
        <f t="shared" si="291"/>
        <v>0</v>
      </c>
      <c r="T941" s="1">
        <f t="shared" si="292"/>
        <v>0</v>
      </c>
      <c r="U941" s="42" t="str">
        <f t="shared" si="288"/>
        <v xml:space="preserve"> </v>
      </c>
    </row>
    <row r="942" spans="1:21" ht="15.75" x14ac:dyDescent="0.25">
      <c r="A942" s="3">
        <v>939</v>
      </c>
      <c r="B942" s="4">
        <f t="shared" si="274"/>
        <v>939</v>
      </c>
      <c r="C942" s="1" t="str">
        <f t="shared" si="275"/>
        <v xml:space="preserve"> </v>
      </c>
      <c r="D942" t="str">
        <f t="shared" si="276"/>
        <v xml:space="preserve"> </v>
      </c>
      <c r="E942" s="1" t="str">
        <f t="shared" si="277"/>
        <v xml:space="preserve"> </v>
      </c>
      <c r="F942" s="1">
        <f t="shared" si="281"/>
        <v>0</v>
      </c>
      <c r="G942" s="1" t="str">
        <f t="shared" si="289"/>
        <v xml:space="preserve"> </v>
      </c>
      <c r="H942" s="42" t="str">
        <f t="shared" si="282"/>
        <v xml:space="preserve"> </v>
      </c>
      <c r="I942" s="1" t="str">
        <f t="shared" si="278"/>
        <v xml:space="preserve"> </v>
      </c>
      <c r="J942" s="1" t="str">
        <f t="shared" si="279"/>
        <v xml:space="preserve"> </v>
      </c>
      <c r="K942" s="1" t="str">
        <f t="shared" si="280"/>
        <v xml:space="preserve"> </v>
      </c>
      <c r="L942" s="7"/>
      <c r="M942">
        <f t="shared" si="283"/>
        <v>0</v>
      </c>
      <c r="N942">
        <f t="shared" si="284"/>
        <v>0</v>
      </c>
      <c r="O942">
        <f t="shared" si="285"/>
        <v>0</v>
      </c>
      <c r="P942" s="1">
        <f t="shared" si="286"/>
        <v>0</v>
      </c>
      <c r="Q942" s="22">
        <f t="shared" si="290"/>
        <v>0</v>
      </c>
      <c r="R942" s="19">
        <f t="shared" si="287"/>
        <v>0</v>
      </c>
      <c r="S942" s="1">
        <f t="shared" si="291"/>
        <v>0</v>
      </c>
      <c r="T942" s="1">
        <f t="shared" si="292"/>
        <v>0</v>
      </c>
      <c r="U942" s="42" t="str">
        <f t="shared" si="288"/>
        <v xml:space="preserve"> </v>
      </c>
    </row>
    <row r="943" spans="1:21" ht="15.75" x14ac:dyDescent="0.25">
      <c r="A943" s="3">
        <v>940</v>
      </c>
      <c r="B943" s="4">
        <f t="shared" si="274"/>
        <v>940</v>
      </c>
      <c r="C943" s="1" t="str">
        <f t="shared" si="275"/>
        <v xml:space="preserve"> </v>
      </c>
      <c r="D943" t="str">
        <f t="shared" si="276"/>
        <v xml:space="preserve"> </v>
      </c>
      <c r="E943" s="1" t="str">
        <f t="shared" si="277"/>
        <v xml:space="preserve"> </v>
      </c>
      <c r="F943" s="1">
        <f t="shared" si="281"/>
        <v>0</v>
      </c>
      <c r="G943" s="1" t="str">
        <f t="shared" si="289"/>
        <v xml:space="preserve"> </v>
      </c>
      <c r="H943" s="42" t="str">
        <f t="shared" si="282"/>
        <v xml:space="preserve"> </v>
      </c>
      <c r="I943" s="1" t="str">
        <f t="shared" si="278"/>
        <v xml:space="preserve"> </v>
      </c>
      <c r="J943" s="1" t="str">
        <f t="shared" si="279"/>
        <v xml:space="preserve"> </v>
      </c>
      <c r="K943" s="1" t="str">
        <f t="shared" si="280"/>
        <v xml:space="preserve"> </v>
      </c>
      <c r="L943" s="7"/>
      <c r="M943">
        <f t="shared" si="283"/>
        <v>0</v>
      </c>
      <c r="N943">
        <f t="shared" si="284"/>
        <v>0</v>
      </c>
      <c r="O943">
        <f t="shared" si="285"/>
        <v>0</v>
      </c>
      <c r="P943" s="1">
        <f t="shared" si="286"/>
        <v>0</v>
      </c>
      <c r="Q943" s="22">
        <f t="shared" si="290"/>
        <v>0</v>
      </c>
      <c r="R943" s="19">
        <f t="shared" si="287"/>
        <v>0</v>
      </c>
      <c r="S943" s="1">
        <f t="shared" si="291"/>
        <v>0</v>
      </c>
      <c r="T943" s="1">
        <f t="shared" si="292"/>
        <v>0</v>
      </c>
      <c r="U943" s="42" t="str">
        <f t="shared" si="288"/>
        <v xml:space="preserve"> </v>
      </c>
    </row>
    <row r="944" spans="1:21" ht="15.75" x14ac:dyDescent="0.25">
      <c r="A944" s="3">
        <v>941</v>
      </c>
      <c r="B944" s="4">
        <f t="shared" si="274"/>
        <v>941</v>
      </c>
      <c r="C944" s="1" t="str">
        <f t="shared" si="275"/>
        <v xml:space="preserve"> </v>
      </c>
      <c r="D944" t="str">
        <f t="shared" si="276"/>
        <v xml:space="preserve"> </v>
      </c>
      <c r="E944" s="1" t="str">
        <f t="shared" si="277"/>
        <v xml:space="preserve"> </v>
      </c>
      <c r="F944" s="1">
        <f t="shared" si="281"/>
        <v>0</v>
      </c>
      <c r="G944" s="1" t="str">
        <f t="shared" si="289"/>
        <v xml:space="preserve"> </v>
      </c>
      <c r="H944" s="42" t="str">
        <f t="shared" si="282"/>
        <v xml:space="preserve"> </v>
      </c>
      <c r="I944" s="1" t="str">
        <f t="shared" si="278"/>
        <v xml:space="preserve"> </v>
      </c>
      <c r="J944" s="1" t="str">
        <f t="shared" si="279"/>
        <v xml:space="preserve"> </v>
      </c>
      <c r="K944" s="1" t="str">
        <f t="shared" si="280"/>
        <v xml:space="preserve"> </v>
      </c>
      <c r="L944" s="7"/>
      <c r="M944">
        <f t="shared" si="283"/>
        <v>0</v>
      </c>
      <c r="N944">
        <f t="shared" si="284"/>
        <v>0</v>
      </c>
      <c r="O944">
        <f t="shared" si="285"/>
        <v>0</v>
      </c>
      <c r="P944" s="1">
        <f t="shared" si="286"/>
        <v>0</v>
      </c>
      <c r="Q944" s="22">
        <f t="shared" si="290"/>
        <v>0</v>
      </c>
      <c r="R944" s="19">
        <f t="shared" si="287"/>
        <v>0</v>
      </c>
      <c r="S944" s="1">
        <f t="shared" si="291"/>
        <v>0</v>
      </c>
      <c r="T944" s="1">
        <f t="shared" si="292"/>
        <v>0</v>
      </c>
      <c r="U944" s="42" t="str">
        <f t="shared" si="288"/>
        <v xml:space="preserve"> </v>
      </c>
    </row>
    <row r="945" spans="1:21" ht="15.75" x14ac:dyDescent="0.25">
      <c r="A945" s="3">
        <v>942</v>
      </c>
      <c r="B945" s="4">
        <f t="shared" si="274"/>
        <v>942</v>
      </c>
      <c r="C945" s="1" t="str">
        <f t="shared" si="275"/>
        <v xml:space="preserve"> </v>
      </c>
      <c r="D945" t="str">
        <f t="shared" si="276"/>
        <v xml:space="preserve"> </v>
      </c>
      <c r="E945" s="1" t="str">
        <f t="shared" si="277"/>
        <v xml:space="preserve"> </v>
      </c>
      <c r="F945" s="1">
        <f t="shared" si="281"/>
        <v>0</v>
      </c>
      <c r="G945" s="1" t="str">
        <f t="shared" si="289"/>
        <v xml:space="preserve"> </v>
      </c>
      <c r="H945" s="42" t="str">
        <f t="shared" si="282"/>
        <v xml:space="preserve"> </v>
      </c>
      <c r="I945" s="1" t="str">
        <f t="shared" si="278"/>
        <v xml:space="preserve"> </v>
      </c>
      <c r="J945" s="1" t="str">
        <f t="shared" si="279"/>
        <v xml:space="preserve"> </v>
      </c>
      <c r="K945" s="1" t="str">
        <f t="shared" si="280"/>
        <v xml:space="preserve"> </v>
      </c>
      <c r="L945" s="7"/>
      <c r="M945">
        <f t="shared" si="283"/>
        <v>0</v>
      </c>
      <c r="N945">
        <f t="shared" si="284"/>
        <v>0</v>
      </c>
      <c r="O945">
        <f t="shared" si="285"/>
        <v>0</v>
      </c>
      <c r="P945" s="1">
        <f t="shared" si="286"/>
        <v>0</v>
      </c>
      <c r="Q945" s="22">
        <f t="shared" si="290"/>
        <v>0</v>
      </c>
      <c r="R945" s="19">
        <f t="shared" si="287"/>
        <v>0</v>
      </c>
      <c r="S945" s="1">
        <f t="shared" si="291"/>
        <v>0</v>
      </c>
      <c r="T945" s="1">
        <f t="shared" si="292"/>
        <v>0</v>
      </c>
      <c r="U945" s="42" t="str">
        <f t="shared" si="288"/>
        <v xml:space="preserve"> </v>
      </c>
    </row>
    <row r="946" spans="1:21" ht="15.75" x14ac:dyDescent="0.25">
      <c r="A946" s="3">
        <v>943</v>
      </c>
      <c r="B946" s="4">
        <f t="shared" si="274"/>
        <v>943</v>
      </c>
      <c r="C946" s="1" t="str">
        <f t="shared" si="275"/>
        <v xml:space="preserve"> </v>
      </c>
      <c r="D946" t="str">
        <f t="shared" si="276"/>
        <v xml:space="preserve"> </v>
      </c>
      <c r="E946" s="1" t="str">
        <f t="shared" si="277"/>
        <v xml:space="preserve"> </v>
      </c>
      <c r="F946" s="1">
        <f t="shared" si="281"/>
        <v>0</v>
      </c>
      <c r="G946" s="1" t="str">
        <f t="shared" si="289"/>
        <v xml:space="preserve"> </v>
      </c>
      <c r="H946" s="42" t="str">
        <f t="shared" si="282"/>
        <v xml:space="preserve"> </v>
      </c>
      <c r="I946" s="1" t="str">
        <f t="shared" si="278"/>
        <v xml:space="preserve"> </v>
      </c>
      <c r="J946" s="1" t="str">
        <f t="shared" si="279"/>
        <v xml:space="preserve"> </v>
      </c>
      <c r="K946" s="1" t="str">
        <f t="shared" si="280"/>
        <v xml:space="preserve"> </v>
      </c>
      <c r="L946" s="7"/>
      <c r="M946">
        <f t="shared" si="283"/>
        <v>0</v>
      </c>
      <c r="N946">
        <f t="shared" si="284"/>
        <v>0</v>
      </c>
      <c r="O946">
        <f t="shared" si="285"/>
        <v>0</v>
      </c>
      <c r="P946" s="1">
        <f t="shared" si="286"/>
        <v>0</v>
      </c>
      <c r="Q946" s="22">
        <f t="shared" si="290"/>
        <v>0</v>
      </c>
      <c r="R946" s="19">
        <f t="shared" si="287"/>
        <v>0</v>
      </c>
      <c r="S946" s="1">
        <f t="shared" si="291"/>
        <v>0</v>
      </c>
      <c r="T946" s="1">
        <f t="shared" si="292"/>
        <v>0</v>
      </c>
      <c r="U946" s="42" t="str">
        <f t="shared" si="288"/>
        <v xml:space="preserve"> </v>
      </c>
    </row>
    <row r="947" spans="1:21" ht="15.75" x14ac:dyDescent="0.25">
      <c r="A947" s="3">
        <v>944</v>
      </c>
      <c r="B947" s="4">
        <f t="shared" si="274"/>
        <v>944</v>
      </c>
      <c r="C947" s="1" t="str">
        <f t="shared" si="275"/>
        <v xml:space="preserve"> </v>
      </c>
      <c r="D947" t="str">
        <f t="shared" si="276"/>
        <v xml:space="preserve"> </v>
      </c>
      <c r="E947" s="1" t="str">
        <f t="shared" si="277"/>
        <v xml:space="preserve"> </v>
      </c>
      <c r="F947" s="1">
        <f t="shared" si="281"/>
        <v>0</v>
      </c>
      <c r="G947" s="1" t="str">
        <f t="shared" si="289"/>
        <v xml:space="preserve"> </v>
      </c>
      <c r="H947" s="42" t="str">
        <f t="shared" si="282"/>
        <v xml:space="preserve"> </v>
      </c>
      <c r="I947" s="1" t="str">
        <f t="shared" si="278"/>
        <v xml:space="preserve"> </v>
      </c>
      <c r="J947" s="1" t="str">
        <f t="shared" si="279"/>
        <v xml:space="preserve"> </v>
      </c>
      <c r="K947" s="1" t="str">
        <f t="shared" si="280"/>
        <v xml:space="preserve"> </v>
      </c>
      <c r="L947" s="7"/>
      <c r="M947">
        <f t="shared" si="283"/>
        <v>0</v>
      </c>
      <c r="N947">
        <f t="shared" si="284"/>
        <v>0</v>
      </c>
      <c r="O947">
        <f t="shared" si="285"/>
        <v>0</v>
      </c>
      <c r="P947" s="1">
        <f t="shared" si="286"/>
        <v>0</v>
      </c>
      <c r="Q947" s="22">
        <f t="shared" si="290"/>
        <v>0</v>
      </c>
      <c r="R947" s="19">
        <f t="shared" si="287"/>
        <v>0</v>
      </c>
      <c r="S947" s="1">
        <f t="shared" si="291"/>
        <v>0</v>
      </c>
      <c r="T947" s="1">
        <f t="shared" si="292"/>
        <v>0</v>
      </c>
      <c r="U947" s="42" t="str">
        <f t="shared" si="288"/>
        <v xml:space="preserve"> </v>
      </c>
    </row>
    <row r="948" spans="1:21" ht="15.75" x14ac:dyDescent="0.25">
      <c r="A948" s="3">
        <v>945</v>
      </c>
      <c r="B948" s="4">
        <f t="shared" si="274"/>
        <v>945</v>
      </c>
      <c r="C948" s="1" t="str">
        <f t="shared" si="275"/>
        <v xml:space="preserve"> </v>
      </c>
      <c r="D948" t="str">
        <f t="shared" si="276"/>
        <v xml:space="preserve"> </v>
      </c>
      <c r="E948" s="1" t="str">
        <f t="shared" si="277"/>
        <v xml:space="preserve"> </v>
      </c>
      <c r="F948" s="1">
        <f t="shared" si="281"/>
        <v>0</v>
      </c>
      <c r="G948" s="1" t="str">
        <f t="shared" si="289"/>
        <v xml:space="preserve"> </v>
      </c>
      <c r="H948" s="42" t="str">
        <f t="shared" si="282"/>
        <v xml:space="preserve"> </v>
      </c>
      <c r="I948" s="1" t="str">
        <f t="shared" si="278"/>
        <v xml:space="preserve"> </v>
      </c>
      <c r="J948" s="1" t="str">
        <f t="shared" si="279"/>
        <v xml:space="preserve"> </v>
      </c>
      <c r="K948" s="1" t="str">
        <f t="shared" si="280"/>
        <v xml:space="preserve"> </v>
      </c>
      <c r="L948" s="7"/>
      <c r="M948">
        <f t="shared" si="283"/>
        <v>0</v>
      </c>
      <c r="N948">
        <f t="shared" si="284"/>
        <v>0</v>
      </c>
      <c r="O948">
        <f t="shared" si="285"/>
        <v>0</v>
      </c>
      <c r="P948" s="1">
        <f t="shared" si="286"/>
        <v>0</v>
      </c>
      <c r="Q948" s="22">
        <f t="shared" si="290"/>
        <v>0</v>
      </c>
      <c r="R948" s="19">
        <f t="shared" si="287"/>
        <v>0</v>
      </c>
      <c r="S948" s="1">
        <f t="shared" si="291"/>
        <v>0</v>
      </c>
      <c r="T948" s="1">
        <f t="shared" si="292"/>
        <v>0</v>
      </c>
      <c r="U948" s="42" t="str">
        <f t="shared" si="288"/>
        <v xml:space="preserve"> </v>
      </c>
    </row>
    <row r="949" spans="1:21" ht="15.75" x14ac:dyDescent="0.25">
      <c r="A949" s="3">
        <v>946</v>
      </c>
      <c r="B949" s="4">
        <f t="shared" si="274"/>
        <v>946</v>
      </c>
      <c r="C949" s="1" t="str">
        <f t="shared" si="275"/>
        <v xml:space="preserve"> </v>
      </c>
      <c r="D949" t="str">
        <f t="shared" si="276"/>
        <v xml:space="preserve"> </v>
      </c>
      <c r="E949" s="1" t="str">
        <f t="shared" si="277"/>
        <v xml:space="preserve"> </v>
      </c>
      <c r="F949" s="1">
        <f t="shared" si="281"/>
        <v>0</v>
      </c>
      <c r="G949" s="1" t="str">
        <f t="shared" si="289"/>
        <v xml:space="preserve"> </v>
      </c>
      <c r="H949" s="42" t="str">
        <f t="shared" si="282"/>
        <v xml:space="preserve"> </v>
      </c>
      <c r="I949" s="1" t="str">
        <f t="shared" si="278"/>
        <v xml:space="preserve"> </v>
      </c>
      <c r="J949" s="1" t="str">
        <f t="shared" si="279"/>
        <v xml:space="preserve"> </v>
      </c>
      <c r="K949" s="1" t="str">
        <f t="shared" si="280"/>
        <v xml:space="preserve"> </v>
      </c>
      <c r="L949" s="7"/>
      <c r="M949">
        <f t="shared" si="283"/>
        <v>0</v>
      </c>
      <c r="N949">
        <f t="shared" si="284"/>
        <v>0</v>
      </c>
      <c r="O949">
        <f t="shared" si="285"/>
        <v>0</v>
      </c>
      <c r="P949" s="1">
        <f t="shared" si="286"/>
        <v>0</v>
      </c>
      <c r="Q949" s="22">
        <f t="shared" si="290"/>
        <v>0</v>
      </c>
      <c r="R949" s="19">
        <f t="shared" si="287"/>
        <v>0</v>
      </c>
      <c r="S949" s="1">
        <f t="shared" si="291"/>
        <v>0</v>
      </c>
      <c r="T949" s="1">
        <f t="shared" si="292"/>
        <v>0</v>
      </c>
      <c r="U949" s="42" t="str">
        <f t="shared" si="288"/>
        <v xml:space="preserve"> </v>
      </c>
    </row>
    <row r="950" spans="1:21" ht="15.75" x14ac:dyDescent="0.25">
      <c r="A950" s="3">
        <v>947</v>
      </c>
      <c r="B950" s="4">
        <f t="shared" si="274"/>
        <v>947</v>
      </c>
      <c r="C950" s="1" t="str">
        <f t="shared" si="275"/>
        <v xml:space="preserve"> </v>
      </c>
      <c r="D950" t="str">
        <f t="shared" si="276"/>
        <v xml:space="preserve"> </v>
      </c>
      <c r="E950" s="1" t="str">
        <f t="shared" si="277"/>
        <v xml:space="preserve"> </v>
      </c>
      <c r="F950" s="1">
        <f t="shared" si="281"/>
        <v>0</v>
      </c>
      <c r="G950" s="1" t="str">
        <f t="shared" si="289"/>
        <v xml:space="preserve"> </v>
      </c>
      <c r="H950" s="42" t="str">
        <f t="shared" si="282"/>
        <v xml:space="preserve"> </v>
      </c>
      <c r="I950" s="1" t="str">
        <f t="shared" si="278"/>
        <v xml:space="preserve"> </v>
      </c>
      <c r="J950" s="1" t="str">
        <f t="shared" si="279"/>
        <v xml:space="preserve"> </v>
      </c>
      <c r="K950" s="1" t="str">
        <f t="shared" si="280"/>
        <v xml:space="preserve"> </v>
      </c>
      <c r="L950" s="7"/>
      <c r="M950">
        <f t="shared" si="283"/>
        <v>0</v>
      </c>
      <c r="N950">
        <f t="shared" si="284"/>
        <v>0</v>
      </c>
      <c r="O950">
        <f t="shared" si="285"/>
        <v>0</v>
      </c>
      <c r="P950" s="1">
        <f t="shared" si="286"/>
        <v>0</v>
      </c>
      <c r="Q950" s="22">
        <f t="shared" si="290"/>
        <v>0</v>
      </c>
      <c r="R950" s="19">
        <f t="shared" si="287"/>
        <v>0</v>
      </c>
      <c r="S950" s="1">
        <f t="shared" si="291"/>
        <v>0</v>
      </c>
      <c r="T950" s="1">
        <f t="shared" si="292"/>
        <v>0</v>
      </c>
      <c r="U950" s="42" t="str">
        <f t="shared" si="288"/>
        <v xml:space="preserve"> </v>
      </c>
    </row>
    <row r="951" spans="1:21" ht="15.75" x14ac:dyDescent="0.25">
      <c r="A951" s="3">
        <v>948</v>
      </c>
      <c r="B951" s="4">
        <f t="shared" si="274"/>
        <v>948</v>
      </c>
      <c r="C951" s="1" t="str">
        <f t="shared" si="275"/>
        <v xml:space="preserve"> </v>
      </c>
      <c r="D951" t="str">
        <f t="shared" si="276"/>
        <v xml:space="preserve"> </v>
      </c>
      <c r="E951" s="1" t="str">
        <f t="shared" si="277"/>
        <v xml:space="preserve"> </v>
      </c>
      <c r="F951" s="1">
        <f t="shared" si="281"/>
        <v>0</v>
      </c>
      <c r="G951" s="1" t="str">
        <f t="shared" si="289"/>
        <v xml:space="preserve"> </v>
      </c>
      <c r="H951" s="42" t="str">
        <f t="shared" si="282"/>
        <v xml:space="preserve"> </v>
      </c>
      <c r="I951" s="1" t="str">
        <f t="shared" si="278"/>
        <v xml:space="preserve"> </v>
      </c>
      <c r="J951" s="1" t="str">
        <f t="shared" si="279"/>
        <v xml:space="preserve"> </v>
      </c>
      <c r="K951" s="1" t="str">
        <f t="shared" si="280"/>
        <v xml:space="preserve"> </v>
      </c>
      <c r="L951" s="7"/>
      <c r="M951">
        <f t="shared" si="283"/>
        <v>0</v>
      </c>
      <c r="N951">
        <f t="shared" si="284"/>
        <v>0</v>
      </c>
      <c r="O951">
        <f t="shared" si="285"/>
        <v>0</v>
      </c>
      <c r="P951" s="1">
        <f t="shared" si="286"/>
        <v>0</v>
      </c>
      <c r="Q951" s="22">
        <f t="shared" si="290"/>
        <v>0</v>
      </c>
      <c r="R951" s="19">
        <f t="shared" si="287"/>
        <v>0</v>
      </c>
      <c r="S951" s="1">
        <f t="shared" si="291"/>
        <v>0</v>
      </c>
      <c r="T951" s="1">
        <f t="shared" si="292"/>
        <v>0</v>
      </c>
      <c r="U951" s="42" t="str">
        <f t="shared" si="288"/>
        <v xml:space="preserve"> </v>
      </c>
    </row>
    <row r="952" spans="1:21" ht="15.75" x14ac:dyDescent="0.25">
      <c r="A952" s="3">
        <v>949</v>
      </c>
      <c r="B952" s="4">
        <f t="shared" si="274"/>
        <v>949</v>
      </c>
      <c r="C952" s="1" t="str">
        <f t="shared" si="275"/>
        <v xml:space="preserve"> </v>
      </c>
      <c r="D952" t="str">
        <f t="shared" si="276"/>
        <v xml:space="preserve"> </v>
      </c>
      <c r="E952" s="1" t="str">
        <f t="shared" si="277"/>
        <v xml:space="preserve"> </v>
      </c>
      <c r="F952" s="1">
        <f t="shared" si="281"/>
        <v>0</v>
      </c>
      <c r="G952" s="1" t="str">
        <f t="shared" si="289"/>
        <v xml:space="preserve"> </v>
      </c>
      <c r="H952" s="42" t="str">
        <f t="shared" si="282"/>
        <v xml:space="preserve"> </v>
      </c>
      <c r="I952" s="1" t="str">
        <f t="shared" si="278"/>
        <v xml:space="preserve"> </v>
      </c>
      <c r="J952" s="1" t="str">
        <f t="shared" si="279"/>
        <v xml:space="preserve"> </v>
      </c>
      <c r="K952" s="1" t="str">
        <f t="shared" si="280"/>
        <v xml:space="preserve"> </v>
      </c>
      <c r="L952" s="7"/>
      <c r="M952">
        <f t="shared" si="283"/>
        <v>0</v>
      </c>
      <c r="N952">
        <f t="shared" si="284"/>
        <v>0</v>
      </c>
      <c r="O952">
        <f t="shared" si="285"/>
        <v>0</v>
      </c>
      <c r="P952" s="1">
        <f t="shared" si="286"/>
        <v>0</v>
      </c>
      <c r="Q952" s="22">
        <f t="shared" si="290"/>
        <v>0</v>
      </c>
      <c r="R952" s="19">
        <f t="shared" si="287"/>
        <v>0</v>
      </c>
      <c r="S952" s="1">
        <f t="shared" si="291"/>
        <v>0</v>
      </c>
      <c r="T952" s="1">
        <f t="shared" si="292"/>
        <v>0</v>
      </c>
      <c r="U952" s="42" t="str">
        <f t="shared" si="288"/>
        <v xml:space="preserve"> </v>
      </c>
    </row>
    <row r="953" spans="1:21" ht="15.75" x14ac:dyDescent="0.25">
      <c r="A953" s="3">
        <v>950</v>
      </c>
      <c r="B953" s="4">
        <f t="shared" si="274"/>
        <v>950</v>
      </c>
      <c r="C953" s="1" t="str">
        <f t="shared" si="275"/>
        <v xml:space="preserve"> </v>
      </c>
      <c r="D953" t="str">
        <f t="shared" si="276"/>
        <v xml:space="preserve"> </v>
      </c>
      <c r="E953" s="1" t="str">
        <f t="shared" si="277"/>
        <v xml:space="preserve"> </v>
      </c>
      <c r="F953" s="1">
        <f t="shared" si="281"/>
        <v>0</v>
      </c>
      <c r="G953" s="1" t="str">
        <f t="shared" si="289"/>
        <v xml:space="preserve"> </v>
      </c>
      <c r="H953" s="42" t="str">
        <f t="shared" si="282"/>
        <v xml:space="preserve"> </v>
      </c>
      <c r="I953" s="1" t="str">
        <f t="shared" si="278"/>
        <v xml:space="preserve"> </v>
      </c>
      <c r="J953" s="1" t="str">
        <f t="shared" si="279"/>
        <v xml:space="preserve"> </v>
      </c>
      <c r="K953" s="1" t="str">
        <f t="shared" si="280"/>
        <v xml:space="preserve"> </v>
      </c>
      <c r="L953" s="7"/>
      <c r="M953">
        <f t="shared" si="283"/>
        <v>0</v>
      </c>
      <c r="N953">
        <f t="shared" si="284"/>
        <v>0</v>
      </c>
      <c r="O953">
        <f t="shared" si="285"/>
        <v>0</v>
      </c>
      <c r="P953" s="1">
        <f t="shared" si="286"/>
        <v>0</v>
      </c>
      <c r="Q953" s="22">
        <f t="shared" si="290"/>
        <v>0</v>
      </c>
      <c r="R953" s="19">
        <f t="shared" si="287"/>
        <v>0</v>
      </c>
      <c r="S953" s="1">
        <f t="shared" si="291"/>
        <v>0</v>
      </c>
      <c r="T953" s="1">
        <f t="shared" si="292"/>
        <v>0</v>
      </c>
      <c r="U953" s="42" t="str">
        <f t="shared" si="288"/>
        <v xml:space="preserve"> </v>
      </c>
    </row>
    <row r="954" spans="1:21" ht="15.75" x14ac:dyDescent="0.25">
      <c r="A954" s="3">
        <v>951</v>
      </c>
      <c r="B954" s="4">
        <f t="shared" si="274"/>
        <v>951</v>
      </c>
      <c r="C954" s="1" t="str">
        <f t="shared" si="275"/>
        <v xml:space="preserve"> </v>
      </c>
      <c r="D954" t="str">
        <f t="shared" si="276"/>
        <v xml:space="preserve"> </v>
      </c>
      <c r="E954" s="1" t="str">
        <f t="shared" si="277"/>
        <v xml:space="preserve"> </v>
      </c>
      <c r="F954" s="1">
        <f t="shared" si="281"/>
        <v>0</v>
      </c>
      <c r="G954" s="1" t="str">
        <f t="shared" si="289"/>
        <v xml:space="preserve"> </v>
      </c>
      <c r="H954" s="42" t="str">
        <f t="shared" si="282"/>
        <v xml:space="preserve"> </v>
      </c>
      <c r="I954" s="1" t="str">
        <f t="shared" si="278"/>
        <v xml:space="preserve"> </v>
      </c>
      <c r="J954" s="1" t="str">
        <f t="shared" si="279"/>
        <v xml:space="preserve"> </v>
      </c>
      <c r="K954" s="1" t="str">
        <f t="shared" si="280"/>
        <v xml:space="preserve"> </v>
      </c>
      <c r="L954" s="7"/>
      <c r="M954">
        <f t="shared" si="283"/>
        <v>0</v>
      </c>
      <c r="N954">
        <f t="shared" si="284"/>
        <v>0</v>
      </c>
      <c r="O954">
        <f t="shared" si="285"/>
        <v>0</v>
      </c>
      <c r="P954" s="1">
        <f t="shared" si="286"/>
        <v>0</v>
      </c>
      <c r="Q954" s="22">
        <f t="shared" si="290"/>
        <v>0</v>
      </c>
      <c r="R954" s="19">
        <f t="shared" si="287"/>
        <v>0</v>
      </c>
      <c r="S954" s="1">
        <f t="shared" si="291"/>
        <v>0</v>
      </c>
      <c r="T954" s="1">
        <f t="shared" si="292"/>
        <v>0</v>
      </c>
      <c r="U954" s="42" t="str">
        <f t="shared" si="288"/>
        <v xml:space="preserve"> </v>
      </c>
    </row>
    <row r="955" spans="1:21" ht="15.75" x14ac:dyDescent="0.25">
      <c r="A955" s="3">
        <v>952</v>
      </c>
      <c r="B955" s="4">
        <f t="shared" si="274"/>
        <v>952</v>
      </c>
      <c r="C955" s="1" t="str">
        <f t="shared" si="275"/>
        <v xml:space="preserve"> </v>
      </c>
      <c r="D955" t="str">
        <f t="shared" si="276"/>
        <v xml:space="preserve"> </v>
      </c>
      <c r="E955" s="1" t="str">
        <f t="shared" si="277"/>
        <v xml:space="preserve"> </v>
      </c>
      <c r="F955" s="1">
        <f t="shared" si="281"/>
        <v>0</v>
      </c>
      <c r="G955" s="1" t="str">
        <f t="shared" si="289"/>
        <v xml:space="preserve"> </v>
      </c>
      <c r="H955" s="42" t="str">
        <f t="shared" si="282"/>
        <v xml:space="preserve"> </v>
      </c>
      <c r="I955" s="1" t="str">
        <f t="shared" si="278"/>
        <v xml:space="preserve"> </v>
      </c>
      <c r="J955" s="1" t="str">
        <f t="shared" si="279"/>
        <v xml:space="preserve"> </v>
      </c>
      <c r="K955" s="1" t="str">
        <f t="shared" si="280"/>
        <v xml:space="preserve"> </v>
      </c>
      <c r="L955" s="7"/>
      <c r="M955">
        <f t="shared" si="283"/>
        <v>0</v>
      </c>
      <c r="N955">
        <f t="shared" si="284"/>
        <v>0</v>
      </c>
      <c r="O955">
        <f t="shared" si="285"/>
        <v>0</v>
      </c>
      <c r="P955" s="1">
        <f t="shared" si="286"/>
        <v>0</v>
      </c>
      <c r="Q955" s="22">
        <f t="shared" si="290"/>
        <v>0</v>
      </c>
      <c r="R955" s="19">
        <f t="shared" si="287"/>
        <v>0</v>
      </c>
      <c r="S955" s="1">
        <f t="shared" si="291"/>
        <v>0</v>
      </c>
      <c r="T955" s="1">
        <f t="shared" si="292"/>
        <v>0</v>
      </c>
      <c r="U955" s="42" t="str">
        <f t="shared" si="288"/>
        <v xml:space="preserve"> </v>
      </c>
    </row>
    <row r="956" spans="1:21" ht="15.75" x14ac:dyDescent="0.25">
      <c r="A956" s="3">
        <v>953</v>
      </c>
      <c r="B956" s="4">
        <f t="shared" si="274"/>
        <v>953</v>
      </c>
      <c r="C956" s="1" t="str">
        <f t="shared" si="275"/>
        <v xml:space="preserve"> </v>
      </c>
      <c r="D956" t="str">
        <f t="shared" si="276"/>
        <v xml:space="preserve"> </v>
      </c>
      <c r="E956" s="1" t="str">
        <f t="shared" si="277"/>
        <v xml:space="preserve"> </v>
      </c>
      <c r="F956" s="1">
        <f t="shared" si="281"/>
        <v>0</v>
      </c>
      <c r="G956" s="1" t="str">
        <f t="shared" si="289"/>
        <v xml:space="preserve"> </v>
      </c>
      <c r="H956" s="42" t="str">
        <f t="shared" si="282"/>
        <v xml:space="preserve"> </v>
      </c>
      <c r="I956" s="1" t="str">
        <f t="shared" si="278"/>
        <v xml:space="preserve"> </v>
      </c>
      <c r="J956" s="1" t="str">
        <f t="shared" si="279"/>
        <v xml:space="preserve"> </v>
      </c>
      <c r="K956" s="1" t="str">
        <f t="shared" si="280"/>
        <v xml:space="preserve"> </v>
      </c>
      <c r="L956" s="7"/>
      <c r="M956">
        <f t="shared" si="283"/>
        <v>0</v>
      </c>
      <c r="N956">
        <f t="shared" si="284"/>
        <v>0</v>
      </c>
      <c r="O956">
        <f t="shared" si="285"/>
        <v>0</v>
      </c>
      <c r="P956" s="1">
        <f t="shared" si="286"/>
        <v>0</v>
      </c>
      <c r="Q956" s="22">
        <f t="shared" si="290"/>
        <v>0</v>
      </c>
      <c r="R956" s="19">
        <f t="shared" si="287"/>
        <v>0</v>
      </c>
      <c r="S956" s="1">
        <f t="shared" si="291"/>
        <v>0</v>
      </c>
      <c r="T956" s="1">
        <f t="shared" si="292"/>
        <v>0</v>
      </c>
      <c r="U956" s="42" t="str">
        <f t="shared" si="288"/>
        <v xml:space="preserve"> </v>
      </c>
    </row>
    <row r="957" spans="1:21" ht="15.75" x14ac:dyDescent="0.25">
      <c r="A957" s="3">
        <v>954</v>
      </c>
      <c r="B957" s="4">
        <f t="shared" si="274"/>
        <v>954</v>
      </c>
      <c r="C957" s="1" t="str">
        <f t="shared" si="275"/>
        <v xml:space="preserve"> </v>
      </c>
      <c r="D957" t="str">
        <f t="shared" si="276"/>
        <v xml:space="preserve"> </v>
      </c>
      <c r="E957" s="1" t="str">
        <f t="shared" si="277"/>
        <v xml:space="preserve"> </v>
      </c>
      <c r="F957" s="1">
        <f t="shared" si="281"/>
        <v>0</v>
      </c>
      <c r="G957" s="1" t="str">
        <f t="shared" si="289"/>
        <v xml:space="preserve"> </v>
      </c>
      <c r="H957" s="42" t="str">
        <f t="shared" si="282"/>
        <v xml:space="preserve"> </v>
      </c>
      <c r="I957" s="1" t="str">
        <f t="shared" si="278"/>
        <v xml:space="preserve"> </v>
      </c>
      <c r="J957" s="1" t="str">
        <f t="shared" si="279"/>
        <v xml:space="preserve"> </v>
      </c>
      <c r="K957" s="1" t="str">
        <f t="shared" si="280"/>
        <v xml:space="preserve"> </v>
      </c>
      <c r="L957" s="7"/>
      <c r="M957">
        <f t="shared" si="283"/>
        <v>0</v>
      </c>
      <c r="N957">
        <f t="shared" si="284"/>
        <v>0</v>
      </c>
      <c r="O957">
        <f t="shared" si="285"/>
        <v>0</v>
      </c>
      <c r="P957" s="1">
        <f t="shared" si="286"/>
        <v>0</v>
      </c>
      <c r="Q957" s="22">
        <f t="shared" si="290"/>
        <v>0</v>
      </c>
      <c r="R957" s="19">
        <f t="shared" si="287"/>
        <v>0</v>
      </c>
      <c r="S957" s="1">
        <f t="shared" si="291"/>
        <v>0</v>
      </c>
      <c r="T957" s="1">
        <f t="shared" si="292"/>
        <v>0</v>
      </c>
      <c r="U957" s="42" t="str">
        <f t="shared" si="288"/>
        <v xml:space="preserve"> </v>
      </c>
    </row>
    <row r="958" spans="1:21" ht="15.75" x14ac:dyDescent="0.25">
      <c r="A958" s="3">
        <v>955</v>
      </c>
      <c r="B958" s="4">
        <f t="shared" si="274"/>
        <v>955</v>
      </c>
      <c r="C958" s="1" t="str">
        <f t="shared" si="275"/>
        <v xml:space="preserve"> </v>
      </c>
      <c r="D958" t="str">
        <f t="shared" si="276"/>
        <v xml:space="preserve"> </v>
      </c>
      <c r="E958" s="1" t="str">
        <f t="shared" si="277"/>
        <v xml:space="preserve"> </v>
      </c>
      <c r="F958" s="1">
        <f t="shared" si="281"/>
        <v>0</v>
      </c>
      <c r="G958" s="1" t="str">
        <f t="shared" si="289"/>
        <v xml:space="preserve"> </v>
      </c>
      <c r="H958" s="42" t="str">
        <f t="shared" si="282"/>
        <v xml:space="preserve"> </v>
      </c>
      <c r="I958" s="1" t="str">
        <f t="shared" si="278"/>
        <v xml:space="preserve"> </v>
      </c>
      <c r="J958" s="1" t="str">
        <f t="shared" si="279"/>
        <v xml:space="preserve"> </v>
      </c>
      <c r="K958" s="1" t="str">
        <f t="shared" si="280"/>
        <v xml:space="preserve"> </v>
      </c>
      <c r="L958" s="7"/>
      <c r="M958">
        <f t="shared" si="283"/>
        <v>0</v>
      </c>
      <c r="N958">
        <f t="shared" si="284"/>
        <v>0</v>
      </c>
      <c r="O958">
        <f t="shared" si="285"/>
        <v>0</v>
      </c>
      <c r="P958" s="1">
        <f t="shared" si="286"/>
        <v>0</v>
      </c>
      <c r="Q958" s="22">
        <f t="shared" si="290"/>
        <v>0</v>
      </c>
      <c r="R958" s="19">
        <f t="shared" si="287"/>
        <v>0</v>
      </c>
      <c r="S958" s="1">
        <f t="shared" si="291"/>
        <v>0</v>
      </c>
      <c r="T958" s="1">
        <f t="shared" si="292"/>
        <v>0</v>
      </c>
      <c r="U958" s="42" t="str">
        <f t="shared" si="288"/>
        <v xml:space="preserve"> </v>
      </c>
    </row>
    <row r="959" spans="1:21" ht="15.75" x14ac:dyDescent="0.25">
      <c r="A959" s="3">
        <v>956</v>
      </c>
      <c r="B959" s="4">
        <f t="shared" si="274"/>
        <v>956</v>
      </c>
      <c r="C959" s="1" t="str">
        <f t="shared" si="275"/>
        <v xml:space="preserve"> </v>
      </c>
      <c r="D959" t="str">
        <f t="shared" si="276"/>
        <v xml:space="preserve"> </v>
      </c>
      <c r="E959" s="1" t="str">
        <f t="shared" si="277"/>
        <v xml:space="preserve"> </v>
      </c>
      <c r="F959" s="1">
        <f t="shared" si="281"/>
        <v>0</v>
      </c>
      <c r="G959" s="1" t="str">
        <f t="shared" si="289"/>
        <v xml:space="preserve"> </v>
      </c>
      <c r="H959" s="42" t="str">
        <f t="shared" si="282"/>
        <v xml:space="preserve"> </v>
      </c>
      <c r="I959" s="1" t="str">
        <f t="shared" si="278"/>
        <v xml:space="preserve"> </v>
      </c>
      <c r="J959" s="1" t="str">
        <f t="shared" si="279"/>
        <v xml:space="preserve"> </v>
      </c>
      <c r="K959" s="1" t="str">
        <f t="shared" si="280"/>
        <v xml:space="preserve"> </v>
      </c>
      <c r="L959" s="7"/>
      <c r="M959">
        <f t="shared" si="283"/>
        <v>0</v>
      </c>
      <c r="N959">
        <f t="shared" si="284"/>
        <v>0</v>
      </c>
      <c r="O959">
        <f t="shared" si="285"/>
        <v>0</v>
      </c>
      <c r="P959" s="1">
        <f t="shared" si="286"/>
        <v>0</v>
      </c>
      <c r="Q959" s="22">
        <f t="shared" si="290"/>
        <v>0</v>
      </c>
      <c r="R959" s="19">
        <f t="shared" si="287"/>
        <v>0</v>
      </c>
      <c r="S959" s="1">
        <f t="shared" si="291"/>
        <v>0</v>
      </c>
      <c r="T959" s="1">
        <f t="shared" si="292"/>
        <v>0</v>
      </c>
      <c r="U959" s="42" t="str">
        <f t="shared" si="288"/>
        <v xml:space="preserve"> </v>
      </c>
    </row>
    <row r="960" spans="1:21" ht="15.75" x14ac:dyDescent="0.25">
      <c r="A960" s="3">
        <v>957</v>
      </c>
      <c r="B960" s="4">
        <f t="shared" si="274"/>
        <v>957</v>
      </c>
      <c r="C960" s="1" t="str">
        <f t="shared" si="275"/>
        <v xml:space="preserve"> </v>
      </c>
      <c r="D960" t="str">
        <f t="shared" si="276"/>
        <v xml:space="preserve"> </v>
      </c>
      <c r="E960" s="1" t="str">
        <f t="shared" si="277"/>
        <v xml:space="preserve"> </v>
      </c>
      <c r="F960" s="1">
        <f t="shared" si="281"/>
        <v>0</v>
      </c>
      <c r="G960" s="1" t="str">
        <f t="shared" si="289"/>
        <v xml:space="preserve"> </v>
      </c>
      <c r="H960" s="42" t="str">
        <f t="shared" si="282"/>
        <v xml:space="preserve"> </v>
      </c>
      <c r="I960" s="1" t="str">
        <f t="shared" si="278"/>
        <v xml:space="preserve"> </v>
      </c>
      <c r="J960" s="1" t="str">
        <f t="shared" si="279"/>
        <v xml:space="preserve"> </v>
      </c>
      <c r="K960" s="1" t="str">
        <f t="shared" si="280"/>
        <v xml:space="preserve"> </v>
      </c>
      <c r="L960" s="7"/>
      <c r="M960">
        <f t="shared" si="283"/>
        <v>0</v>
      </c>
      <c r="N960">
        <f t="shared" si="284"/>
        <v>0</v>
      </c>
      <c r="O960">
        <f t="shared" si="285"/>
        <v>0</v>
      </c>
      <c r="P960" s="1">
        <f t="shared" si="286"/>
        <v>0</v>
      </c>
      <c r="Q960" s="22">
        <f t="shared" si="290"/>
        <v>0</v>
      </c>
      <c r="R960" s="19">
        <f t="shared" si="287"/>
        <v>0</v>
      </c>
      <c r="S960" s="1">
        <f t="shared" si="291"/>
        <v>0</v>
      </c>
      <c r="T960" s="1">
        <f t="shared" si="292"/>
        <v>0</v>
      </c>
      <c r="U960" s="42" t="str">
        <f t="shared" si="288"/>
        <v xml:space="preserve"> </v>
      </c>
    </row>
    <row r="961" spans="1:21" ht="15.75" x14ac:dyDescent="0.25">
      <c r="A961" s="3">
        <v>958</v>
      </c>
      <c r="B961" s="4">
        <f t="shared" si="274"/>
        <v>958</v>
      </c>
      <c r="C961" s="1" t="str">
        <f t="shared" si="275"/>
        <v xml:space="preserve"> </v>
      </c>
      <c r="D961" t="str">
        <f t="shared" si="276"/>
        <v xml:space="preserve"> </v>
      </c>
      <c r="E961" s="1" t="str">
        <f t="shared" si="277"/>
        <v xml:space="preserve"> </v>
      </c>
      <c r="F961" s="1">
        <f t="shared" si="281"/>
        <v>0</v>
      </c>
      <c r="G961" s="1" t="str">
        <f t="shared" si="289"/>
        <v xml:space="preserve"> </v>
      </c>
      <c r="H961" s="42" t="str">
        <f t="shared" si="282"/>
        <v xml:space="preserve"> </v>
      </c>
      <c r="I961" s="1" t="str">
        <f t="shared" si="278"/>
        <v xml:space="preserve"> </v>
      </c>
      <c r="J961" s="1" t="str">
        <f t="shared" si="279"/>
        <v xml:space="preserve"> </v>
      </c>
      <c r="K961" s="1" t="str">
        <f t="shared" si="280"/>
        <v xml:space="preserve"> </v>
      </c>
      <c r="L961" s="7"/>
      <c r="M961">
        <f t="shared" si="283"/>
        <v>0</v>
      </c>
      <c r="N961">
        <f t="shared" si="284"/>
        <v>0</v>
      </c>
      <c r="O961">
        <f t="shared" si="285"/>
        <v>0</v>
      </c>
      <c r="P961" s="1">
        <f t="shared" si="286"/>
        <v>0</v>
      </c>
      <c r="Q961" s="22">
        <f t="shared" si="290"/>
        <v>0</v>
      </c>
      <c r="R961" s="19">
        <f t="shared" si="287"/>
        <v>0</v>
      </c>
      <c r="S961" s="1">
        <f t="shared" si="291"/>
        <v>0</v>
      </c>
      <c r="T961" s="1">
        <f t="shared" si="292"/>
        <v>0</v>
      </c>
      <c r="U961" s="42" t="str">
        <f t="shared" si="288"/>
        <v xml:space="preserve"> </v>
      </c>
    </row>
    <row r="962" spans="1:21" ht="15.75" x14ac:dyDescent="0.25">
      <c r="A962" s="3">
        <v>959</v>
      </c>
      <c r="B962" s="4">
        <f t="shared" si="274"/>
        <v>959</v>
      </c>
      <c r="C962" s="1" t="str">
        <f t="shared" si="275"/>
        <v xml:space="preserve"> </v>
      </c>
      <c r="D962" t="str">
        <f t="shared" si="276"/>
        <v xml:space="preserve"> </v>
      </c>
      <c r="E962" s="1" t="str">
        <f t="shared" si="277"/>
        <v xml:space="preserve"> </v>
      </c>
      <c r="F962" s="1">
        <f t="shared" si="281"/>
        <v>0</v>
      </c>
      <c r="G962" s="1" t="str">
        <f t="shared" si="289"/>
        <v xml:space="preserve"> </v>
      </c>
      <c r="H962" s="42" t="str">
        <f t="shared" si="282"/>
        <v xml:space="preserve"> </v>
      </c>
      <c r="I962" s="1" t="str">
        <f t="shared" si="278"/>
        <v xml:space="preserve"> </v>
      </c>
      <c r="J962" s="1" t="str">
        <f t="shared" si="279"/>
        <v xml:space="preserve"> </v>
      </c>
      <c r="K962" s="1" t="str">
        <f t="shared" si="280"/>
        <v xml:space="preserve"> </v>
      </c>
      <c r="L962" s="7"/>
      <c r="M962">
        <f t="shared" si="283"/>
        <v>0</v>
      </c>
      <c r="N962">
        <f t="shared" si="284"/>
        <v>0</v>
      </c>
      <c r="O962">
        <f t="shared" si="285"/>
        <v>0</v>
      </c>
      <c r="P962" s="1">
        <f t="shared" si="286"/>
        <v>0</v>
      </c>
      <c r="Q962" s="22">
        <f t="shared" si="290"/>
        <v>0</v>
      </c>
      <c r="R962" s="19">
        <f t="shared" si="287"/>
        <v>0</v>
      </c>
      <c r="S962" s="1">
        <f t="shared" si="291"/>
        <v>0</v>
      </c>
      <c r="T962" s="1">
        <f t="shared" si="292"/>
        <v>0</v>
      </c>
      <c r="U962" s="42" t="str">
        <f t="shared" si="288"/>
        <v xml:space="preserve"> </v>
      </c>
    </row>
    <row r="963" spans="1:21" ht="15.75" x14ac:dyDescent="0.25">
      <c r="A963" s="3">
        <v>960</v>
      </c>
      <c r="B963" s="4">
        <f t="shared" si="274"/>
        <v>960</v>
      </c>
      <c r="C963" s="1" t="str">
        <f t="shared" si="275"/>
        <v xml:space="preserve"> </v>
      </c>
      <c r="D963" t="str">
        <f t="shared" si="276"/>
        <v xml:space="preserve"> </v>
      </c>
      <c r="E963" s="1" t="str">
        <f t="shared" si="277"/>
        <v xml:space="preserve"> </v>
      </c>
      <c r="F963" s="1">
        <f t="shared" si="281"/>
        <v>0</v>
      </c>
      <c r="G963" s="1" t="str">
        <f t="shared" si="289"/>
        <v xml:space="preserve"> </v>
      </c>
      <c r="H963" s="42" t="str">
        <f t="shared" si="282"/>
        <v xml:space="preserve"> </v>
      </c>
      <c r="I963" s="1" t="str">
        <f t="shared" si="278"/>
        <v xml:space="preserve"> </v>
      </c>
      <c r="J963" s="1" t="str">
        <f t="shared" si="279"/>
        <v xml:space="preserve"> </v>
      </c>
      <c r="K963" s="1" t="str">
        <f t="shared" si="280"/>
        <v xml:space="preserve"> </v>
      </c>
      <c r="L963" s="7"/>
      <c r="M963">
        <f t="shared" si="283"/>
        <v>0</v>
      </c>
      <c r="N963">
        <f t="shared" si="284"/>
        <v>0</v>
      </c>
      <c r="O963">
        <f t="shared" si="285"/>
        <v>0</v>
      </c>
      <c r="P963" s="1">
        <f t="shared" si="286"/>
        <v>0</v>
      </c>
      <c r="Q963" s="22">
        <f t="shared" si="290"/>
        <v>0</v>
      </c>
      <c r="R963" s="19">
        <f t="shared" si="287"/>
        <v>0</v>
      </c>
      <c r="S963" s="1">
        <f t="shared" si="291"/>
        <v>0</v>
      </c>
      <c r="T963" s="1">
        <f t="shared" si="292"/>
        <v>0</v>
      </c>
      <c r="U963" s="42" t="str">
        <f t="shared" si="288"/>
        <v xml:space="preserve"> </v>
      </c>
    </row>
    <row r="964" spans="1:21" ht="15.75" x14ac:dyDescent="0.25">
      <c r="A964" s="3">
        <v>961</v>
      </c>
      <c r="B964" s="4">
        <f t="shared" ref="B964:B1002" si="293">IF(A964=C964," ",A964)</f>
        <v>961</v>
      </c>
      <c r="C964" s="1" t="str">
        <f t="shared" ref="C964:C1002" si="294">_xlfn.IFNA(VLOOKUP(A964,$M$4:$N$1002,2,FALSE)," ")</f>
        <v xml:space="preserve"> </v>
      </c>
      <c r="D964" t="str">
        <f t="shared" ref="D964:D1002" si="295">_xlfn.IFNA(VLOOKUP(C964,$N$4:$O$1002,2,FALSE)," ")</f>
        <v xml:space="preserve"> </v>
      </c>
      <c r="E964" s="1" t="str">
        <f t="shared" ref="E964:E1002" si="296">_xlfn.IFNA(VLOOKUP(C964,$N$4:$U$1002,3,FALSE)," ")</f>
        <v xml:space="preserve"> </v>
      </c>
      <c r="F964" s="1">
        <f t="shared" si="281"/>
        <v>0</v>
      </c>
      <c r="G964" s="1" t="str">
        <f t="shared" si="289"/>
        <v xml:space="preserve"> </v>
      </c>
      <c r="H964" s="42" t="str">
        <f t="shared" si="282"/>
        <v xml:space="preserve"> </v>
      </c>
      <c r="I964" s="1" t="str">
        <f t="shared" ref="I964:I1002" si="297">_xlfn.IFNA(VLOOKUP(D964,$O$4:$S$1002,4,FALSE)," ")</f>
        <v xml:space="preserve"> </v>
      </c>
      <c r="J964" s="1" t="str">
        <f t="shared" ref="J964:J1002" si="298">_xlfn.IFNA(VLOOKUP(D964,$O$4:$S$1002,5,FALSE)," ")</f>
        <v xml:space="preserve"> </v>
      </c>
      <c r="K964" s="1" t="str">
        <f t="shared" ref="K964:K1002" si="299">_xlfn.IFNA(VLOOKUP(D964,$O$4:$T$1002,6,FALSE)," ")</f>
        <v xml:space="preserve"> </v>
      </c>
      <c r="L964" s="7"/>
      <c r="M964">
        <f t="shared" si="283"/>
        <v>0</v>
      </c>
      <c r="N964">
        <f t="shared" si="284"/>
        <v>0</v>
      </c>
      <c r="O964">
        <f t="shared" si="285"/>
        <v>0</v>
      </c>
      <c r="P964" s="1">
        <f t="shared" si="286"/>
        <v>0</v>
      </c>
      <c r="Q964" s="22">
        <f t="shared" si="290"/>
        <v>0</v>
      </c>
      <c r="R964" s="19">
        <f t="shared" si="287"/>
        <v>0</v>
      </c>
      <c r="S964" s="1">
        <f t="shared" si="291"/>
        <v>0</v>
      </c>
      <c r="T964" s="1">
        <f t="shared" si="292"/>
        <v>0</v>
      </c>
      <c r="U964" s="42" t="str">
        <f t="shared" si="288"/>
        <v xml:space="preserve"> </v>
      </c>
    </row>
    <row r="965" spans="1:21" ht="15.75" x14ac:dyDescent="0.25">
      <c r="A965" s="3">
        <v>962</v>
      </c>
      <c r="B965" s="4">
        <f t="shared" si="293"/>
        <v>962</v>
      </c>
      <c r="C965" s="1" t="str">
        <f t="shared" si="294"/>
        <v xml:space="preserve"> </v>
      </c>
      <c r="D965" t="str">
        <f t="shared" si="295"/>
        <v xml:space="preserve"> </v>
      </c>
      <c r="E965" s="1" t="str">
        <f t="shared" si="296"/>
        <v xml:space="preserve"> </v>
      </c>
      <c r="F965" s="1">
        <f t="shared" ref="F965:F1002" si="300">IF(G965="licenza 23 da rinnovare",1,0)</f>
        <v>0</v>
      </c>
      <c r="G965" s="1" t="str">
        <f t="shared" si="289"/>
        <v xml:space="preserve"> </v>
      </c>
      <c r="H965" s="42" t="str">
        <f t="shared" ref="H965:H1002" si="301">_xlfn.IFNA(VLOOKUP(C965,$N$4:$W$1002,8,FALSE)," ")</f>
        <v xml:space="preserve"> </v>
      </c>
      <c r="I965" s="1" t="str">
        <f t="shared" si="297"/>
        <v xml:space="preserve"> </v>
      </c>
      <c r="J965" s="1" t="str">
        <f t="shared" si="298"/>
        <v xml:space="preserve"> </v>
      </c>
      <c r="K965" s="1" t="str">
        <f t="shared" si="299"/>
        <v xml:space="preserve"> </v>
      </c>
      <c r="L965" s="7"/>
      <c r="M965">
        <f t="shared" ref="M965:M1002" si="302">X965</f>
        <v>0</v>
      </c>
      <c r="N965">
        <f t="shared" ref="N965:N1002" si="303">X965</f>
        <v>0</v>
      </c>
      <c r="O965">
        <f t="shared" ref="O965:O1002" si="304">Y965</f>
        <v>0</v>
      </c>
      <c r="P965" s="1">
        <f t="shared" ref="P965:P1002" si="305">W965</f>
        <v>0</v>
      </c>
      <c r="Q965" s="22">
        <f t="shared" si="290"/>
        <v>0</v>
      </c>
      <c r="R965" s="19">
        <f t="shared" ref="R965:R1002" si="306">AA965</f>
        <v>0</v>
      </c>
      <c r="S965" s="1">
        <f t="shared" si="291"/>
        <v>0</v>
      </c>
      <c r="T965" s="1">
        <f t="shared" si="292"/>
        <v>0</v>
      </c>
      <c r="U965" s="42" t="str">
        <f t="shared" ref="U965:U1002" si="307">IF(AD965&gt;0,AD965," ")</f>
        <v xml:space="preserve"> </v>
      </c>
    </row>
    <row r="966" spans="1:21" ht="15.75" x14ac:dyDescent="0.25">
      <c r="A966" s="3">
        <v>963</v>
      </c>
      <c r="B966" s="4">
        <f t="shared" si="293"/>
        <v>963</v>
      </c>
      <c r="C966" s="1" t="str">
        <f t="shared" si="294"/>
        <v xml:space="preserve"> </v>
      </c>
      <c r="D966" t="str">
        <f t="shared" si="295"/>
        <v xml:space="preserve"> </v>
      </c>
      <c r="E966" s="1" t="str">
        <f t="shared" si="296"/>
        <v xml:space="preserve"> </v>
      </c>
      <c r="F966" s="1">
        <f t="shared" si="300"/>
        <v>0</v>
      </c>
      <c r="G966" s="1" t="str">
        <f t="shared" ref="G966:G1002" si="308">IF(D966=H966," ","licenza 23 da rinnovare")</f>
        <v xml:space="preserve"> </v>
      </c>
      <c r="H966" s="42" t="str">
        <f t="shared" si="301"/>
        <v xml:space="preserve"> </v>
      </c>
      <c r="I966" s="1" t="str">
        <f t="shared" si="297"/>
        <v xml:space="preserve"> </v>
      </c>
      <c r="J966" s="1" t="str">
        <f t="shared" si="298"/>
        <v xml:space="preserve"> </v>
      </c>
      <c r="K966" s="1" t="str">
        <f t="shared" si="299"/>
        <v xml:space="preserve"> </v>
      </c>
      <c r="L966" s="7"/>
      <c r="M966">
        <f t="shared" si="302"/>
        <v>0</v>
      </c>
      <c r="N966">
        <f t="shared" si="303"/>
        <v>0</v>
      </c>
      <c r="O966">
        <f t="shared" si="304"/>
        <v>0</v>
      </c>
      <c r="P966" s="1">
        <f t="shared" si="305"/>
        <v>0</v>
      </c>
      <c r="Q966" s="22">
        <f t="shared" si="290"/>
        <v>0</v>
      </c>
      <c r="R966" s="19">
        <f t="shared" si="306"/>
        <v>0</v>
      </c>
      <c r="S966" s="1">
        <f t="shared" si="291"/>
        <v>0</v>
      </c>
      <c r="T966" s="1">
        <f t="shared" si="292"/>
        <v>0</v>
      </c>
      <c r="U966" s="42" t="str">
        <f t="shared" si="307"/>
        <v xml:space="preserve"> </v>
      </c>
    </row>
    <row r="967" spans="1:21" ht="15.75" x14ac:dyDescent="0.25">
      <c r="A967" s="3">
        <v>964</v>
      </c>
      <c r="B967" s="4">
        <f t="shared" si="293"/>
        <v>964</v>
      </c>
      <c r="C967" s="1" t="str">
        <f t="shared" si="294"/>
        <v xml:space="preserve"> </v>
      </c>
      <c r="D967" t="str">
        <f t="shared" si="295"/>
        <v xml:space="preserve"> </v>
      </c>
      <c r="E967" s="1" t="str">
        <f t="shared" si="296"/>
        <v xml:space="preserve"> </v>
      </c>
      <c r="F967" s="1">
        <f t="shared" si="300"/>
        <v>0</v>
      </c>
      <c r="G967" s="1" t="str">
        <f t="shared" si="308"/>
        <v xml:space="preserve"> </v>
      </c>
      <c r="H967" s="42" t="str">
        <f t="shared" si="301"/>
        <v xml:space="preserve"> </v>
      </c>
      <c r="I967" s="1" t="str">
        <f t="shared" si="297"/>
        <v xml:space="preserve"> </v>
      </c>
      <c r="J967" s="1" t="str">
        <f t="shared" si="298"/>
        <v xml:space="preserve"> </v>
      </c>
      <c r="K967" s="1" t="str">
        <f t="shared" si="299"/>
        <v xml:space="preserve"> </v>
      </c>
      <c r="L967" s="7"/>
      <c r="M967">
        <f t="shared" si="302"/>
        <v>0</v>
      </c>
      <c r="N967">
        <f t="shared" si="303"/>
        <v>0</v>
      </c>
      <c r="O967">
        <f t="shared" si="304"/>
        <v>0</v>
      </c>
      <c r="P967" s="1">
        <f t="shared" si="305"/>
        <v>0</v>
      </c>
      <c r="Q967" s="22">
        <f t="shared" si="290"/>
        <v>0</v>
      </c>
      <c r="R967" s="19">
        <f t="shared" si="306"/>
        <v>0</v>
      </c>
      <c r="S967" s="1">
        <f t="shared" si="291"/>
        <v>0</v>
      </c>
      <c r="T967" s="1">
        <f t="shared" si="292"/>
        <v>0</v>
      </c>
      <c r="U967" s="42" t="str">
        <f t="shared" si="307"/>
        <v xml:space="preserve"> </v>
      </c>
    </row>
    <row r="968" spans="1:21" ht="15.75" x14ac:dyDescent="0.25">
      <c r="A968" s="3">
        <v>965</v>
      </c>
      <c r="B968" s="4">
        <f t="shared" si="293"/>
        <v>965</v>
      </c>
      <c r="C968" s="1" t="str">
        <f t="shared" si="294"/>
        <v xml:space="preserve"> </v>
      </c>
      <c r="D968" t="str">
        <f t="shared" si="295"/>
        <v xml:space="preserve"> </v>
      </c>
      <c r="E968" s="1" t="str">
        <f t="shared" si="296"/>
        <v xml:space="preserve"> </v>
      </c>
      <c r="F968" s="1">
        <f t="shared" si="300"/>
        <v>0</v>
      </c>
      <c r="G968" s="1" t="str">
        <f t="shared" si="308"/>
        <v xml:space="preserve"> </v>
      </c>
      <c r="H968" s="42" t="str">
        <f t="shared" si="301"/>
        <v xml:space="preserve"> </v>
      </c>
      <c r="I968" s="1" t="str">
        <f t="shared" si="297"/>
        <v xml:space="preserve"> </v>
      </c>
      <c r="J968" s="1" t="str">
        <f t="shared" si="298"/>
        <v xml:space="preserve"> </v>
      </c>
      <c r="K968" s="1" t="str">
        <f t="shared" si="299"/>
        <v xml:space="preserve"> </v>
      </c>
      <c r="L968" s="7"/>
      <c r="M968">
        <f t="shared" si="302"/>
        <v>0</v>
      </c>
      <c r="N968">
        <f t="shared" si="303"/>
        <v>0</v>
      </c>
      <c r="O968">
        <f t="shared" si="304"/>
        <v>0</v>
      </c>
      <c r="P968" s="1">
        <f t="shared" si="305"/>
        <v>0</v>
      </c>
      <c r="Q968" s="22">
        <f t="shared" si="290"/>
        <v>0</v>
      </c>
      <c r="R968" s="19">
        <f t="shared" si="306"/>
        <v>0</v>
      </c>
      <c r="S968" s="1">
        <f t="shared" si="291"/>
        <v>0</v>
      </c>
      <c r="T968" s="1">
        <f t="shared" si="292"/>
        <v>0</v>
      </c>
      <c r="U968" s="42" t="str">
        <f t="shared" si="307"/>
        <v xml:space="preserve"> </v>
      </c>
    </row>
    <row r="969" spans="1:21" ht="15.75" x14ac:dyDescent="0.25">
      <c r="A969" s="3">
        <v>966</v>
      </c>
      <c r="B969" s="4">
        <f t="shared" si="293"/>
        <v>966</v>
      </c>
      <c r="C969" s="1" t="str">
        <f t="shared" si="294"/>
        <v xml:space="preserve"> </v>
      </c>
      <c r="D969" t="str">
        <f t="shared" si="295"/>
        <v xml:space="preserve"> </v>
      </c>
      <c r="E969" s="1" t="str">
        <f t="shared" si="296"/>
        <v xml:space="preserve"> </v>
      </c>
      <c r="F969" s="1">
        <f t="shared" si="300"/>
        <v>0</v>
      </c>
      <c r="G969" s="1" t="str">
        <f t="shared" si="308"/>
        <v xml:space="preserve"> </v>
      </c>
      <c r="H969" s="42" t="str">
        <f t="shared" si="301"/>
        <v xml:space="preserve"> </v>
      </c>
      <c r="I969" s="1" t="str">
        <f t="shared" si="297"/>
        <v xml:space="preserve"> </v>
      </c>
      <c r="J969" s="1" t="str">
        <f t="shared" si="298"/>
        <v xml:space="preserve"> </v>
      </c>
      <c r="K969" s="1" t="str">
        <f t="shared" si="299"/>
        <v xml:space="preserve"> </v>
      </c>
      <c r="L969" s="7"/>
      <c r="M969">
        <f t="shared" si="302"/>
        <v>0</v>
      </c>
      <c r="N969">
        <f t="shared" si="303"/>
        <v>0</v>
      </c>
      <c r="O969">
        <f t="shared" si="304"/>
        <v>0</v>
      </c>
      <c r="P969" s="1">
        <f t="shared" si="305"/>
        <v>0</v>
      </c>
      <c r="Q969" s="22">
        <f t="shared" si="290"/>
        <v>0</v>
      </c>
      <c r="R969" s="19">
        <f t="shared" si="306"/>
        <v>0</v>
      </c>
      <c r="S969" s="1">
        <f t="shared" si="291"/>
        <v>0</v>
      </c>
      <c r="T969" s="1">
        <f t="shared" si="292"/>
        <v>0</v>
      </c>
      <c r="U969" s="42" t="str">
        <f t="shared" si="307"/>
        <v xml:space="preserve"> </v>
      </c>
    </row>
    <row r="970" spans="1:21" ht="15.75" x14ac:dyDescent="0.25">
      <c r="A970" s="3">
        <v>967</v>
      </c>
      <c r="B970" s="4">
        <f t="shared" si="293"/>
        <v>967</v>
      </c>
      <c r="C970" s="1" t="str">
        <f t="shared" si="294"/>
        <v xml:space="preserve"> </v>
      </c>
      <c r="D970" t="str">
        <f t="shared" si="295"/>
        <v xml:space="preserve"> </v>
      </c>
      <c r="E970" s="1" t="str">
        <f t="shared" si="296"/>
        <v xml:space="preserve"> </v>
      </c>
      <c r="F970" s="1">
        <f t="shared" si="300"/>
        <v>0</v>
      </c>
      <c r="G970" s="1" t="str">
        <f t="shared" si="308"/>
        <v xml:space="preserve"> </v>
      </c>
      <c r="H970" s="42" t="str">
        <f t="shared" si="301"/>
        <v xml:space="preserve"> </v>
      </c>
      <c r="I970" s="1" t="str">
        <f t="shared" si="297"/>
        <v xml:space="preserve"> </v>
      </c>
      <c r="J970" s="1" t="str">
        <f t="shared" si="298"/>
        <v xml:space="preserve"> </v>
      </c>
      <c r="K970" s="1" t="str">
        <f t="shared" si="299"/>
        <v xml:space="preserve"> </v>
      </c>
      <c r="L970" s="7"/>
      <c r="M970">
        <f t="shared" si="302"/>
        <v>0</v>
      </c>
      <c r="N970">
        <f t="shared" si="303"/>
        <v>0</v>
      </c>
      <c r="O970">
        <f t="shared" si="304"/>
        <v>0</v>
      </c>
      <c r="P970" s="1">
        <f t="shared" si="305"/>
        <v>0</v>
      </c>
      <c r="Q970" s="22">
        <f t="shared" si="290"/>
        <v>0</v>
      </c>
      <c r="R970" s="19">
        <f t="shared" si="306"/>
        <v>0</v>
      </c>
      <c r="S970" s="1">
        <f t="shared" si="291"/>
        <v>0</v>
      </c>
      <c r="T970" s="1">
        <f t="shared" si="292"/>
        <v>0</v>
      </c>
      <c r="U970" s="42" t="str">
        <f t="shared" si="307"/>
        <v xml:space="preserve"> </v>
      </c>
    </row>
    <row r="971" spans="1:21" ht="15.75" x14ac:dyDescent="0.25">
      <c r="A971" s="3">
        <v>968</v>
      </c>
      <c r="B971" s="4">
        <f t="shared" si="293"/>
        <v>968</v>
      </c>
      <c r="C971" s="1" t="str">
        <f t="shared" si="294"/>
        <v xml:space="preserve"> </v>
      </c>
      <c r="D971" t="str">
        <f t="shared" si="295"/>
        <v xml:space="preserve"> </v>
      </c>
      <c r="E971" s="1" t="str">
        <f t="shared" si="296"/>
        <v xml:space="preserve"> </v>
      </c>
      <c r="F971" s="1">
        <f t="shared" si="300"/>
        <v>0</v>
      </c>
      <c r="G971" s="1" t="str">
        <f t="shared" si="308"/>
        <v xml:space="preserve"> </v>
      </c>
      <c r="H971" s="42" t="str">
        <f t="shared" si="301"/>
        <v xml:space="preserve"> </v>
      </c>
      <c r="I971" s="1" t="str">
        <f t="shared" si="297"/>
        <v xml:space="preserve"> </v>
      </c>
      <c r="J971" s="1" t="str">
        <f t="shared" si="298"/>
        <v xml:space="preserve"> </v>
      </c>
      <c r="K971" s="1" t="str">
        <f t="shared" si="299"/>
        <v xml:space="preserve"> </v>
      </c>
      <c r="L971" s="7"/>
      <c r="M971">
        <f t="shared" si="302"/>
        <v>0</v>
      </c>
      <c r="N971">
        <f t="shared" si="303"/>
        <v>0</v>
      </c>
      <c r="O971">
        <f t="shared" si="304"/>
        <v>0</v>
      </c>
      <c r="P971" s="1">
        <f t="shared" si="305"/>
        <v>0</v>
      </c>
      <c r="Q971" s="22">
        <f t="shared" si="290"/>
        <v>0</v>
      </c>
      <c r="R971" s="19">
        <f t="shared" si="306"/>
        <v>0</v>
      </c>
      <c r="S971" s="1">
        <f t="shared" si="291"/>
        <v>0</v>
      </c>
      <c r="T971" s="1">
        <f t="shared" si="292"/>
        <v>0</v>
      </c>
      <c r="U971" s="42" t="str">
        <f t="shared" si="307"/>
        <v xml:space="preserve"> </v>
      </c>
    </row>
    <row r="972" spans="1:21" ht="15.75" x14ac:dyDescent="0.25">
      <c r="A972" s="3">
        <v>969</v>
      </c>
      <c r="B972" s="4" t="str">
        <f t="shared" si="293"/>
        <v xml:space="preserve"> </v>
      </c>
      <c r="C972" s="1">
        <f t="shared" si="294"/>
        <v>969</v>
      </c>
      <c r="D972" t="str">
        <f t="shared" si="295"/>
        <v>BAGGIO TOMMY</v>
      </c>
      <c r="E972" s="1" t="str">
        <f t="shared" si="296"/>
        <v>X01995</v>
      </c>
      <c r="F972" s="1">
        <f t="shared" si="300"/>
        <v>0</v>
      </c>
      <c r="G972" s="1" t="str">
        <f t="shared" si="308"/>
        <v xml:space="preserve"> </v>
      </c>
      <c r="H972" s="42" t="str">
        <f t="shared" si="301"/>
        <v>BAGGIO TOMMY</v>
      </c>
      <c r="I972" s="1" t="str">
        <f t="shared" si="297"/>
        <v>VEN</v>
      </c>
      <c r="J972" s="1">
        <f t="shared" si="298"/>
        <v>85</v>
      </c>
      <c r="K972" s="1" t="str">
        <f t="shared" si="299"/>
        <v>JUNIOR</v>
      </c>
      <c r="L972" s="7"/>
      <c r="M972">
        <f t="shared" si="302"/>
        <v>0</v>
      </c>
      <c r="N972">
        <f t="shared" si="303"/>
        <v>0</v>
      </c>
      <c r="O972">
        <f t="shared" si="304"/>
        <v>0</v>
      </c>
      <c r="P972" s="1">
        <f t="shared" si="305"/>
        <v>0</v>
      </c>
      <c r="Q972" s="22">
        <f t="shared" ref="Q972:Q1002" si="309">Z972</f>
        <v>0</v>
      </c>
      <c r="R972" s="19">
        <f t="shared" si="306"/>
        <v>0</v>
      </c>
      <c r="S972" s="1">
        <f t="shared" ref="S972:S1002" si="310">AB972</f>
        <v>0</v>
      </c>
      <c r="T972" s="1">
        <f t="shared" ref="T972:T1002" si="311">AC972</f>
        <v>0</v>
      </c>
      <c r="U972" s="42" t="str">
        <f t="shared" si="307"/>
        <v xml:space="preserve"> </v>
      </c>
    </row>
    <row r="973" spans="1:21" ht="15.75" x14ac:dyDescent="0.25">
      <c r="A973" s="3">
        <v>970</v>
      </c>
      <c r="B973" s="4">
        <f t="shared" si="293"/>
        <v>970</v>
      </c>
      <c r="C973" s="1" t="str">
        <f t="shared" si="294"/>
        <v xml:space="preserve"> </v>
      </c>
      <c r="D973" t="str">
        <f t="shared" si="295"/>
        <v xml:space="preserve"> </v>
      </c>
      <c r="E973" s="1" t="str">
        <f t="shared" si="296"/>
        <v xml:space="preserve"> </v>
      </c>
      <c r="F973" s="1">
        <f t="shared" si="300"/>
        <v>0</v>
      </c>
      <c r="G973" s="1" t="str">
        <f t="shared" si="308"/>
        <v xml:space="preserve"> </v>
      </c>
      <c r="H973" s="42" t="str">
        <f t="shared" si="301"/>
        <v xml:space="preserve"> </v>
      </c>
      <c r="I973" s="1" t="str">
        <f t="shared" si="297"/>
        <v xml:space="preserve"> </v>
      </c>
      <c r="J973" s="1" t="str">
        <f t="shared" si="298"/>
        <v xml:space="preserve"> </v>
      </c>
      <c r="K973" s="1" t="str">
        <f t="shared" si="299"/>
        <v xml:space="preserve"> </v>
      </c>
      <c r="L973" s="7"/>
      <c r="M973">
        <f t="shared" si="302"/>
        <v>0</v>
      </c>
      <c r="N973">
        <f t="shared" si="303"/>
        <v>0</v>
      </c>
      <c r="O973">
        <f t="shared" si="304"/>
        <v>0</v>
      </c>
      <c r="P973" s="1">
        <f t="shared" si="305"/>
        <v>0</v>
      </c>
      <c r="Q973" s="22">
        <f t="shared" si="309"/>
        <v>0</v>
      </c>
      <c r="R973" s="19">
        <f t="shared" si="306"/>
        <v>0</v>
      </c>
      <c r="S973" s="1">
        <f t="shared" si="310"/>
        <v>0</v>
      </c>
      <c r="T973" s="1">
        <f t="shared" si="311"/>
        <v>0</v>
      </c>
      <c r="U973" s="42" t="str">
        <f t="shared" si="307"/>
        <v xml:space="preserve"> </v>
      </c>
    </row>
    <row r="974" spans="1:21" ht="15.75" x14ac:dyDescent="0.25">
      <c r="A974" s="3">
        <v>971</v>
      </c>
      <c r="B974" s="4">
        <f t="shared" si="293"/>
        <v>971</v>
      </c>
      <c r="C974" s="1" t="str">
        <f t="shared" si="294"/>
        <v xml:space="preserve"> </v>
      </c>
      <c r="D974" t="str">
        <f t="shared" si="295"/>
        <v xml:space="preserve"> </v>
      </c>
      <c r="E974" s="1" t="str">
        <f t="shared" si="296"/>
        <v xml:space="preserve"> </v>
      </c>
      <c r="F974" s="1">
        <f t="shared" si="300"/>
        <v>0</v>
      </c>
      <c r="G974" s="1" t="str">
        <f t="shared" si="308"/>
        <v xml:space="preserve"> </v>
      </c>
      <c r="H974" s="42" t="str">
        <f t="shared" si="301"/>
        <v xml:space="preserve"> </v>
      </c>
      <c r="I974" s="1" t="str">
        <f t="shared" si="297"/>
        <v xml:space="preserve"> </v>
      </c>
      <c r="J974" s="1" t="str">
        <f t="shared" si="298"/>
        <v xml:space="preserve"> </v>
      </c>
      <c r="K974" s="1" t="str">
        <f t="shared" si="299"/>
        <v xml:space="preserve"> </v>
      </c>
      <c r="L974" s="7"/>
      <c r="M974">
        <f t="shared" si="302"/>
        <v>0</v>
      </c>
      <c r="N974">
        <f t="shared" si="303"/>
        <v>0</v>
      </c>
      <c r="O974">
        <f t="shared" si="304"/>
        <v>0</v>
      </c>
      <c r="P974" s="1">
        <f t="shared" si="305"/>
        <v>0</v>
      </c>
      <c r="Q974" s="22">
        <f t="shared" si="309"/>
        <v>0</v>
      </c>
      <c r="R974" s="19">
        <f t="shared" si="306"/>
        <v>0</v>
      </c>
      <c r="S974" s="1">
        <f t="shared" si="310"/>
        <v>0</v>
      </c>
      <c r="T974" s="1">
        <f t="shared" si="311"/>
        <v>0</v>
      </c>
      <c r="U974" s="42" t="str">
        <f t="shared" si="307"/>
        <v xml:space="preserve"> </v>
      </c>
    </row>
    <row r="975" spans="1:21" ht="15.75" x14ac:dyDescent="0.25">
      <c r="A975" s="3">
        <v>972</v>
      </c>
      <c r="B975" s="4">
        <f t="shared" si="293"/>
        <v>972</v>
      </c>
      <c r="C975" s="1" t="str">
        <f t="shared" si="294"/>
        <v xml:space="preserve"> </v>
      </c>
      <c r="D975" t="str">
        <f t="shared" si="295"/>
        <v xml:space="preserve"> </v>
      </c>
      <c r="E975" s="1" t="str">
        <f t="shared" si="296"/>
        <v xml:space="preserve"> </v>
      </c>
      <c r="F975" s="1">
        <f t="shared" si="300"/>
        <v>0</v>
      </c>
      <c r="G975" s="1" t="str">
        <f t="shared" si="308"/>
        <v xml:space="preserve"> </v>
      </c>
      <c r="H975" s="42" t="str">
        <f t="shared" si="301"/>
        <v xml:space="preserve"> </v>
      </c>
      <c r="I975" s="1" t="str">
        <f t="shared" si="297"/>
        <v xml:space="preserve"> </v>
      </c>
      <c r="J975" s="1" t="str">
        <f t="shared" si="298"/>
        <v xml:space="preserve"> </v>
      </c>
      <c r="K975" s="1" t="str">
        <f t="shared" si="299"/>
        <v xml:space="preserve"> </v>
      </c>
      <c r="L975" s="7"/>
      <c r="M975">
        <f t="shared" si="302"/>
        <v>0</v>
      </c>
      <c r="N975">
        <f t="shared" si="303"/>
        <v>0</v>
      </c>
      <c r="O975">
        <f t="shared" si="304"/>
        <v>0</v>
      </c>
      <c r="P975" s="1">
        <f t="shared" si="305"/>
        <v>0</v>
      </c>
      <c r="Q975" s="22">
        <f t="shared" si="309"/>
        <v>0</v>
      </c>
      <c r="R975" s="19">
        <f t="shared" si="306"/>
        <v>0</v>
      </c>
      <c r="S975" s="1">
        <f t="shared" si="310"/>
        <v>0</v>
      </c>
      <c r="T975" s="1">
        <f t="shared" si="311"/>
        <v>0</v>
      </c>
      <c r="U975" s="42" t="str">
        <f t="shared" si="307"/>
        <v xml:space="preserve"> </v>
      </c>
    </row>
    <row r="976" spans="1:21" ht="15.75" x14ac:dyDescent="0.25">
      <c r="A976" s="3">
        <v>973</v>
      </c>
      <c r="B976" s="4">
        <f t="shared" si="293"/>
        <v>973</v>
      </c>
      <c r="C976" s="1" t="str">
        <f t="shared" si="294"/>
        <v xml:space="preserve"> </v>
      </c>
      <c r="D976" t="str">
        <f t="shared" si="295"/>
        <v xml:space="preserve"> </v>
      </c>
      <c r="E976" s="1" t="str">
        <f t="shared" si="296"/>
        <v xml:space="preserve"> </v>
      </c>
      <c r="F976" s="1">
        <f t="shared" si="300"/>
        <v>0</v>
      </c>
      <c r="G976" s="1" t="str">
        <f t="shared" si="308"/>
        <v xml:space="preserve"> </v>
      </c>
      <c r="H976" s="42" t="str">
        <f t="shared" si="301"/>
        <v xml:space="preserve"> </v>
      </c>
      <c r="I976" s="1" t="str">
        <f t="shared" si="297"/>
        <v xml:space="preserve"> </v>
      </c>
      <c r="J976" s="1" t="str">
        <f t="shared" si="298"/>
        <v xml:space="preserve"> </v>
      </c>
      <c r="K976" s="1" t="str">
        <f t="shared" si="299"/>
        <v xml:space="preserve"> </v>
      </c>
      <c r="L976" s="7"/>
      <c r="M976">
        <f t="shared" si="302"/>
        <v>0</v>
      </c>
      <c r="N976">
        <f t="shared" si="303"/>
        <v>0</v>
      </c>
      <c r="O976">
        <f t="shared" si="304"/>
        <v>0</v>
      </c>
      <c r="P976" s="1">
        <f t="shared" si="305"/>
        <v>0</v>
      </c>
      <c r="Q976" s="22">
        <f t="shared" si="309"/>
        <v>0</v>
      </c>
      <c r="R976" s="19">
        <f t="shared" si="306"/>
        <v>0</v>
      </c>
      <c r="S976" s="1">
        <f t="shared" si="310"/>
        <v>0</v>
      </c>
      <c r="T976" s="1">
        <f t="shared" si="311"/>
        <v>0</v>
      </c>
      <c r="U976" s="42" t="str">
        <f t="shared" si="307"/>
        <v xml:space="preserve"> </v>
      </c>
    </row>
    <row r="977" spans="1:21" ht="15.75" x14ac:dyDescent="0.25">
      <c r="A977" s="3">
        <v>974</v>
      </c>
      <c r="B977" s="4">
        <f t="shared" si="293"/>
        <v>974</v>
      </c>
      <c r="C977" s="1" t="str">
        <f t="shared" si="294"/>
        <v xml:space="preserve"> </v>
      </c>
      <c r="D977" t="str">
        <f t="shared" si="295"/>
        <v xml:space="preserve"> </v>
      </c>
      <c r="E977" s="1" t="str">
        <f t="shared" si="296"/>
        <v xml:space="preserve"> </v>
      </c>
      <c r="F977" s="1">
        <f t="shared" si="300"/>
        <v>0</v>
      </c>
      <c r="G977" s="1" t="str">
        <f t="shared" si="308"/>
        <v xml:space="preserve"> </v>
      </c>
      <c r="H977" s="42" t="str">
        <f t="shared" si="301"/>
        <v xml:space="preserve"> </v>
      </c>
      <c r="I977" s="1" t="str">
        <f t="shared" si="297"/>
        <v xml:space="preserve"> </v>
      </c>
      <c r="J977" s="1" t="str">
        <f t="shared" si="298"/>
        <v xml:space="preserve"> </v>
      </c>
      <c r="K977" s="1" t="str">
        <f t="shared" si="299"/>
        <v xml:space="preserve"> </v>
      </c>
      <c r="L977" s="7"/>
      <c r="M977">
        <f t="shared" si="302"/>
        <v>0</v>
      </c>
      <c r="N977">
        <f t="shared" si="303"/>
        <v>0</v>
      </c>
      <c r="O977">
        <f t="shared" si="304"/>
        <v>0</v>
      </c>
      <c r="P977" s="1">
        <f t="shared" si="305"/>
        <v>0</v>
      </c>
      <c r="Q977" s="22">
        <f t="shared" si="309"/>
        <v>0</v>
      </c>
      <c r="R977" s="19">
        <f t="shared" si="306"/>
        <v>0</v>
      </c>
      <c r="S977" s="1">
        <f t="shared" si="310"/>
        <v>0</v>
      </c>
      <c r="T977" s="1">
        <f t="shared" si="311"/>
        <v>0</v>
      </c>
      <c r="U977" s="42" t="str">
        <f t="shared" si="307"/>
        <v xml:space="preserve"> </v>
      </c>
    </row>
    <row r="978" spans="1:21" ht="15.75" x14ac:dyDescent="0.25">
      <c r="A978" s="3">
        <v>975</v>
      </c>
      <c r="B978" s="4">
        <f t="shared" si="293"/>
        <v>975</v>
      </c>
      <c r="C978" s="1" t="str">
        <f t="shared" si="294"/>
        <v xml:space="preserve"> </v>
      </c>
      <c r="D978" t="str">
        <f t="shared" si="295"/>
        <v xml:space="preserve"> </v>
      </c>
      <c r="E978" s="1" t="str">
        <f t="shared" si="296"/>
        <v xml:space="preserve"> </v>
      </c>
      <c r="F978" s="1">
        <f t="shared" si="300"/>
        <v>0</v>
      </c>
      <c r="G978" s="1" t="str">
        <f t="shared" si="308"/>
        <v xml:space="preserve"> </v>
      </c>
      <c r="H978" s="42" t="str">
        <f t="shared" si="301"/>
        <v xml:space="preserve"> </v>
      </c>
      <c r="I978" s="1" t="str">
        <f t="shared" si="297"/>
        <v xml:space="preserve"> </v>
      </c>
      <c r="J978" s="1" t="str">
        <f t="shared" si="298"/>
        <v xml:space="preserve"> </v>
      </c>
      <c r="K978" s="1" t="str">
        <f t="shared" si="299"/>
        <v xml:space="preserve"> </v>
      </c>
      <c r="L978" s="7"/>
      <c r="M978">
        <f t="shared" si="302"/>
        <v>0</v>
      </c>
      <c r="N978">
        <f t="shared" si="303"/>
        <v>0</v>
      </c>
      <c r="O978">
        <f t="shared" si="304"/>
        <v>0</v>
      </c>
      <c r="P978" s="1">
        <f t="shared" si="305"/>
        <v>0</v>
      </c>
      <c r="Q978" s="22">
        <f t="shared" si="309"/>
        <v>0</v>
      </c>
      <c r="R978" s="19">
        <f t="shared" si="306"/>
        <v>0</v>
      </c>
      <c r="S978" s="1">
        <f t="shared" si="310"/>
        <v>0</v>
      </c>
      <c r="T978" s="1">
        <f t="shared" si="311"/>
        <v>0</v>
      </c>
      <c r="U978" s="42" t="str">
        <f t="shared" si="307"/>
        <v xml:space="preserve"> </v>
      </c>
    </row>
    <row r="979" spans="1:21" ht="15.75" x14ac:dyDescent="0.25">
      <c r="A979" s="3">
        <v>976</v>
      </c>
      <c r="B979" s="4">
        <f t="shared" si="293"/>
        <v>976</v>
      </c>
      <c r="C979" s="1" t="str">
        <f t="shared" si="294"/>
        <v xml:space="preserve"> </v>
      </c>
      <c r="D979" t="str">
        <f t="shared" si="295"/>
        <v xml:space="preserve"> </v>
      </c>
      <c r="E979" s="1" t="str">
        <f t="shared" si="296"/>
        <v xml:space="preserve"> </v>
      </c>
      <c r="F979" s="1">
        <f t="shared" si="300"/>
        <v>0</v>
      </c>
      <c r="G979" s="1" t="str">
        <f t="shared" si="308"/>
        <v xml:space="preserve"> </v>
      </c>
      <c r="H979" s="42" t="str">
        <f t="shared" si="301"/>
        <v xml:space="preserve"> </v>
      </c>
      <c r="I979" s="1" t="str">
        <f t="shared" si="297"/>
        <v xml:space="preserve"> </v>
      </c>
      <c r="J979" s="1" t="str">
        <f t="shared" si="298"/>
        <v xml:space="preserve"> </v>
      </c>
      <c r="K979" s="1" t="str">
        <f t="shared" si="299"/>
        <v xml:space="preserve"> </v>
      </c>
      <c r="L979" s="7"/>
      <c r="M979">
        <f t="shared" si="302"/>
        <v>0</v>
      </c>
      <c r="N979">
        <f t="shared" si="303"/>
        <v>0</v>
      </c>
      <c r="O979">
        <f t="shared" si="304"/>
        <v>0</v>
      </c>
      <c r="P979" s="1">
        <f t="shared" si="305"/>
        <v>0</v>
      </c>
      <c r="Q979" s="22">
        <f t="shared" si="309"/>
        <v>0</v>
      </c>
      <c r="R979" s="19">
        <f t="shared" si="306"/>
        <v>0</v>
      </c>
      <c r="S979" s="1">
        <f t="shared" si="310"/>
        <v>0</v>
      </c>
      <c r="T979" s="1">
        <f t="shared" si="311"/>
        <v>0</v>
      </c>
      <c r="U979" s="42" t="str">
        <f t="shared" si="307"/>
        <v xml:space="preserve"> </v>
      </c>
    </row>
    <row r="980" spans="1:21" ht="15.75" x14ac:dyDescent="0.25">
      <c r="A980" s="3">
        <v>977</v>
      </c>
      <c r="B980" s="4">
        <f t="shared" si="293"/>
        <v>977</v>
      </c>
      <c r="C980" s="1" t="str">
        <f t="shared" si="294"/>
        <v xml:space="preserve"> </v>
      </c>
      <c r="D980" t="str">
        <f t="shared" si="295"/>
        <v xml:space="preserve"> </v>
      </c>
      <c r="E980" s="1" t="str">
        <f t="shared" si="296"/>
        <v xml:space="preserve"> </v>
      </c>
      <c r="F980" s="1">
        <f t="shared" si="300"/>
        <v>0</v>
      </c>
      <c r="G980" s="1" t="str">
        <f t="shared" si="308"/>
        <v xml:space="preserve"> </v>
      </c>
      <c r="H980" s="42" t="str">
        <f t="shared" si="301"/>
        <v xml:space="preserve"> </v>
      </c>
      <c r="I980" s="1" t="str">
        <f t="shared" si="297"/>
        <v xml:space="preserve"> </v>
      </c>
      <c r="J980" s="1" t="str">
        <f t="shared" si="298"/>
        <v xml:space="preserve"> </v>
      </c>
      <c r="K980" s="1" t="str">
        <f t="shared" si="299"/>
        <v xml:space="preserve"> </v>
      </c>
      <c r="L980" s="7"/>
      <c r="M980">
        <f t="shared" si="302"/>
        <v>0</v>
      </c>
      <c r="N980">
        <f t="shared" si="303"/>
        <v>0</v>
      </c>
      <c r="O980">
        <f t="shared" si="304"/>
        <v>0</v>
      </c>
      <c r="P980" s="1">
        <f t="shared" si="305"/>
        <v>0</v>
      </c>
      <c r="Q980" s="22">
        <f t="shared" si="309"/>
        <v>0</v>
      </c>
      <c r="R980" s="19">
        <f t="shared" si="306"/>
        <v>0</v>
      </c>
      <c r="S980" s="1">
        <f t="shared" si="310"/>
        <v>0</v>
      </c>
      <c r="T980" s="1">
        <f t="shared" si="311"/>
        <v>0</v>
      </c>
      <c r="U980" s="42" t="str">
        <f t="shared" si="307"/>
        <v xml:space="preserve"> </v>
      </c>
    </row>
    <row r="981" spans="1:21" ht="15.75" x14ac:dyDescent="0.25">
      <c r="A981" s="3">
        <v>978</v>
      </c>
      <c r="B981" s="4">
        <f t="shared" si="293"/>
        <v>978</v>
      </c>
      <c r="C981" s="1" t="str">
        <f t="shared" si="294"/>
        <v xml:space="preserve"> </v>
      </c>
      <c r="D981" t="str">
        <f t="shared" si="295"/>
        <v xml:space="preserve"> </v>
      </c>
      <c r="E981" s="1" t="str">
        <f t="shared" si="296"/>
        <v xml:space="preserve"> </v>
      </c>
      <c r="F981" s="1">
        <f t="shared" si="300"/>
        <v>0</v>
      </c>
      <c r="G981" s="1" t="str">
        <f t="shared" si="308"/>
        <v xml:space="preserve"> </v>
      </c>
      <c r="H981" s="42" t="str">
        <f t="shared" si="301"/>
        <v xml:space="preserve"> </v>
      </c>
      <c r="I981" s="1" t="str">
        <f t="shared" si="297"/>
        <v xml:space="preserve"> </v>
      </c>
      <c r="J981" s="1" t="str">
        <f t="shared" si="298"/>
        <v xml:space="preserve"> </v>
      </c>
      <c r="K981" s="1" t="str">
        <f t="shared" si="299"/>
        <v xml:space="preserve"> </v>
      </c>
      <c r="L981" s="7"/>
      <c r="M981">
        <f t="shared" si="302"/>
        <v>0</v>
      </c>
      <c r="N981">
        <f t="shared" si="303"/>
        <v>0</v>
      </c>
      <c r="O981">
        <f t="shared" si="304"/>
        <v>0</v>
      </c>
      <c r="P981" s="1">
        <f t="shared" si="305"/>
        <v>0</v>
      </c>
      <c r="Q981" s="22">
        <f t="shared" si="309"/>
        <v>0</v>
      </c>
      <c r="R981" s="19">
        <f t="shared" si="306"/>
        <v>0</v>
      </c>
      <c r="S981" s="1">
        <f t="shared" si="310"/>
        <v>0</v>
      </c>
      <c r="T981" s="1">
        <f t="shared" si="311"/>
        <v>0</v>
      </c>
      <c r="U981" s="42" t="str">
        <f t="shared" si="307"/>
        <v xml:space="preserve"> </v>
      </c>
    </row>
    <row r="982" spans="1:21" ht="15.75" x14ac:dyDescent="0.25">
      <c r="A982" s="3">
        <v>979</v>
      </c>
      <c r="B982" s="4">
        <f t="shared" si="293"/>
        <v>979</v>
      </c>
      <c r="C982" s="1" t="str">
        <f t="shared" si="294"/>
        <v xml:space="preserve"> </v>
      </c>
      <c r="D982" t="str">
        <f t="shared" si="295"/>
        <v xml:space="preserve"> </v>
      </c>
      <c r="E982" s="1" t="str">
        <f t="shared" si="296"/>
        <v xml:space="preserve"> </v>
      </c>
      <c r="F982" s="1">
        <f t="shared" si="300"/>
        <v>0</v>
      </c>
      <c r="G982" s="1" t="str">
        <f t="shared" si="308"/>
        <v xml:space="preserve"> </v>
      </c>
      <c r="H982" s="42" t="str">
        <f t="shared" si="301"/>
        <v xml:space="preserve"> </v>
      </c>
      <c r="I982" s="1" t="str">
        <f t="shared" si="297"/>
        <v xml:space="preserve"> </v>
      </c>
      <c r="J982" s="1" t="str">
        <f t="shared" si="298"/>
        <v xml:space="preserve"> </v>
      </c>
      <c r="K982" s="1" t="str">
        <f t="shared" si="299"/>
        <v xml:space="preserve"> </v>
      </c>
      <c r="L982" s="7"/>
      <c r="M982">
        <f t="shared" si="302"/>
        <v>0</v>
      </c>
      <c r="N982">
        <f t="shared" si="303"/>
        <v>0</v>
      </c>
      <c r="O982">
        <f t="shared" si="304"/>
        <v>0</v>
      </c>
      <c r="P982" s="1">
        <f t="shared" si="305"/>
        <v>0</v>
      </c>
      <c r="Q982" s="22">
        <f t="shared" si="309"/>
        <v>0</v>
      </c>
      <c r="R982" s="19">
        <f t="shared" si="306"/>
        <v>0</v>
      </c>
      <c r="S982" s="1">
        <f t="shared" si="310"/>
        <v>0</v>
      </c>
      <c r="T982" s="1">
        <f t="shared" si="311"/>
        <v>0</v>
      </c>
      <c r="U982" s="42" t="str">
        <f t="shared" si="307"/>
        <v xml:space="preserve"> </v>
      </c>
    </row>
    <row r="983" spans="1:21" ht="15.75" x14ac:dyDescent="0.25">
      <c r="A983" s="3">
        <v>980</v>
      </c>
      <c r="B983" s="4">
        <f t="shared" si="293"/>
        <v>980</v>
      </c>
      <c r="C983" s="1" t="str">
        <f t="shared" si="294"/>
        <v xml:space="preserve"> </v>
      </c>
      <c r="D983" t="str">
        <f t="shared" si="295"/>
        <v xml:space="preserve"> </v>
      </c>
      <c r="E983" s="1" t="str">
        <f t="shared" si="296"/>
        <v xml:space="preserve"> </v>
      </c>
      <c r="F983" s="1">
        <f t="shared" si="300"/>
        <v>0</v>
      </c>
      <c r="G983" s="1" t="str">
        <f t="shared" si="308"/>
        <v xml:space="preserve"> </v>
      </c>
      <c r="H983" s="42" t="str">
        <f t="shared" si="301"/>
        <v xml:space="preserve"> </v>
      </c>
      <c r="I983" s="1" t="str">
        <f t="shared" si="297"/>
        <v xml:space="preserve"> </v>
      </c>
      <c r="J983" s="1" t="str">
        <f t="shared" si="298"/>
        <v xml:space="preserve"> </v>
      </c>
      <c r="K983" s="1" t="str">
        <f t="shared" si="299"/>
        <v xml:space="preserve"> </v>
      </c>
      <c r="L983" s="7"/>
      <c r="M983">
        <f t="shared" si="302"/>
        <v>0</v>
      </c>
      <c r="N983">
        <f t="shared" si="303"/>
        <v>0</v>
      </c>
      <c r="O983">
        <f t="shared" si="304"/>
        <v>0</v>
      </c>
      <c r="P983" s="1">
        <f t="shared" si="305"/>
        <v>0</v>
      </c>
      <c r="Q983" s="22">
        <f t="shared" si="309"/>
        <v>0</v>
      </c>
      <c r="R983" s="19">
        <f t="shared" si="306"/>
        <v>0</v>
      </c>
      <c r="S983" s="1">
        <f t="shared" si="310"/>
        <v>0</v>
      </c>
      <c r="T983" s="1">
        <f t="shared" si="311"/>
        <v>0</v>
      </c>
      <c r="U983" s="42" t="str">
        <f t="shared" si="307"/>
        <v xml:space="preserve"> </v>
      </c>
    </row>
    <row r="984" spans="1:21" ht="15.75" x14ac:dyDescent="0.25">
      <c r="A984" s="3">
        <v>981</v>
      </c>
      <c r="B984" s="4">
        <f t="shared" si="293"/>
        <v>981</v>
      </c>
      <c r="C984" s="1" t="str">
        <f t="shared" si="294"/>
        <v xml:space="preserve"> </v>
      </c>
      <c r="D984" t="str">
        <f t="shared" si="295"/>
        <v xml:space="preserve"> </v>
      </c>
      <c r="E984" s="1" t="str">
        <f t="shared" si="296"/>
        <v xml:space="preserve"> </v>
      </c>
      <c r="F984" s="1">
        <f t="shared" si="300"/>
        <v>0</v>
      </c>
      <c r="G984" s="1" t="str">
        <f t="shared" si="308"/>
        <v xml:space="preserve"> </v>
      </c>
      <c r="H984" s="42" t="str">
        <f t="shared" si="301"/>
        <v xml:space="preserve"> </v>
      </c>
      <c r="I984" s="1" t="str">
        <f t="shared" si="297"/>
        <v xml:space="preserve"> </v>
      </c>
      <c r="J984" s="1" t="str">
        <f t="shared" si="298"/>
        <v xml:space="preserve"> </v>
      </c>
      <c r="K984" s="1" t="str">
        <f t="shared" si="299"/>
        <v xml:space="preserve"> </v>
      </c>
      <c r="L984" s="7"/>
      <c r="M984">
        <f t="shared" si="302"/>
        <v>0</v>
      </c>
      <c r="N984">
        <f t="shared" si="303"/>
        <v>0</v>
      </c>
      <c r="O984">
        <f t="shared" si="304"/>
        <v>0</v>
      </c>
      <c r="P984" s="1">
        <f t="shared" si="305"/>
        <v>0</v>
      </c>
      <c r="Q984" s="22">
        <f t="shared" si="309"/>
        <v>0</v>
      </c>
      <c r="R984" s="19">
        <f t="shared" si="306"/>
        <v>0</v>
      </c>
      <c r="S984" s="1">
        <f t="shared" si="310"/>
        <v>0</v>
      </c>
      <c r="T984" s="1">
        <f t="shared" si="311"/>
        <v>0</v>
      </c>
      <c r="U984" s="42" t="str">
        <f t="shared" si="307"/>
        <v xml:space="preserve"> </v>
      </c>
    </row>
    <row r="985" spans="1:21" ht="15.75" x14ac:dyDescent="0.25">
      <c r="A985" s="3">
        <v>982</v>
      </c>
      <c r="B985" s="4">
        <f t="shared" si="293"/>
        <v>982</v>
      </c>
      <c r="C985" s="1" t="str">
        <f t="shared" si="294"/>
        <v xml:space="preserve"> </v>
      </c>
      <c r="D985" t="str">
        <f t="shared" si="295"/>
        <v xml:space="preserve"> </v>
      </c>
      <c r="E985" s="1" t="str">
        <f t="shared" si="296"/>
        <v xml:space="preserve"> </v>
      </c>
      <c r="F985" s="1">
        <f t="shared" si="300"/>
        <v>0</v>
      </c>
      <c r="G985" s="1" t="str">
        <f t="shared" si="308"/>
        <v xml:space="preserve"> </v>
      </c>
      <c r="H985" s="42" t="str">
        <f t="shared" si="301"/>
        <v xml:space="preserve"> </v>
      </c>
      <c r="I985" s="1" t="str">
        <f t="shared" si="297"/>
        <v xml:space="preserve"> </v>
      </c>
      <c r="J985" s="1" t="str">
        <f t="shared" si="298"/>
        <v xml:space="preserve"> </v>
      </c>
      <c r="K985" s="1" t="str">
        <f t="shared" si="299"/>
        <v xml:space="preserve"> </v>
      </c>
      <c r="L985" s="7"/>
      <c r="M985">
        <f t="shared" si="302"/>
        <v>0</v>
      </c>
      <c r="N985">
        <f t="shared" si="303"/>
        <v>0</v>
      </c>
      <c r="O985">
        <f t="shared" si="304"/>
        <v>0</v>
      </c>
      <c r="P985" s="1">
        <f t="shared" si="305"/>
        <v>0</v>
      </c>
      <c r="Q985" s="22">
        <f t="shared" si="309"/>
        <v>0</v>
      </c>
      <c r="R985" s="19">
        <f t="shared" si="306"/>
        <v>0</v>
      </c>
      <c r="S985" s="1">
        <f t="shared" si="310"/>
        <v>0</v>
      </c>
      <c r="T985" s="1">
        <f t="shared" si="311"/>
        <v>0</v>
      </c>
      <c r="U985" s="42" t="str">
        <f t="shared" si="307"/>
        <v xml:space="preserve"> </v>
      </c>
    </row>
    <row r="986" spans="1:21" ht="15.75" x14ac:dyDescent="0.25">
      <c r="A986" s="3">
        <v>983</v>
      </c>
      <c r="B986" s="4">
        <f t="shared" si="293"/>
        <v>983</v>
      </c>
      <c r="C986" s="1" t="str">
        <f t="shared" si="294"/>
        <v xml:space="preserve"> </v>
      </c>
      <c r="D986" t="str">
        <f t="shared" si="295"/>
        <v xml:space="preserve"> </v>
      </c>
      <c r="E986" s="1" t="str">
        <f t="shared" si="296"/>
        <v xml:space="preserve"> </v>
      </c>
      <c r="F986" s="1">
        <f t="shared" si="300"/>
        <v>0</v>
      </c>
      <c r="G986" s="1" t="str">
        <f t="shared" si="308"/>
        <v xml:space="preserve"> </v>
      </c>
      <c r="H986" s="42" t="str">
        <f t="shared" si="301"/>
        <v xml:space="preserve"> </v>
      </c>
      <c r="I986" s="1" t="str">
        <f t="shared" si="297"/>
        <v xml:space="preserve"> </v>
      </c>
      <c r="J986" s="1" t="str">
        <f t="shared" si="298"/>
        <v xml:space="preserve"> </v>
      </c>
      <c r="K986" s="1" t="str">
        <f t="shared" si="299"/>
        <v xml:space="preserve"> </v>
      </c>
      <c r="L986" s="7"/>
      <c r="M986">
        <f t="shared" si="302"/>
        <v>0</v>
      </c>
      <c r="N986">
        <f t="shared" si="303"/>
        <v>0</v>
      </c>
      <c r="O986">
        <f t="shared" si="304"/>
        <v>0</v>
      </c>
      <c r="P986" s="1">
        <f t="shared" si="305"/>
        <v>0</v>
      </c>
      <c r="Q986" s="22">
        <f t="shared" si="309"/>
        <v>0</v>
      </c>
      <c r="R986" s="19">
        <f t="shared" si="306"/>
        <v>0</v>
      </c>
      <c r="S986" s="1">
        <f t="shared" si="310"/>
        <v>0</v>
      </c>
      <c r="T986" s="1">
        <f t="shared" si="311"/>
        <v>0</v>
      </c>
      <c r="U986" s="42" t="str">
        <f t="shared" si="307"/>
        <v xml:space="preserve"> </v>
      </c>
    </row>
    <row r="987" spans="1:21" ht="15.75" x14ac:dyDescent="0.25">
      <c r="A987" s="3">
        <v>984</v>
      </c>
      <c r="B987" s="4">
        <f t="shared" si="293"/>
        <v>984</v>
      </c>
      <c r="C987" s="1" t="str">
        <f t="shared" si="294"/>
        <v xml:space="preserve"> </v>
      </c>
      <c r="D987" t="str">
        <f t="shared" si="295"/>
        <v xml:space="preserve"> </v>
      </c>
      <c r="E987" s="1" t="str">
        <f t="shared" si="296"/>
        <v xml:space="preserve"> </v>
      </c>
      <c r="F987" s="1">
        <f t="shared" si="300"/>
        <v>0</v>
      </c>
      <c r="G987" s="1" t="str">
        <f t="shared" si="308"/>
        <v xml:space="preserve"> </v>
      </c>
      <c r="H987" s="42" t="str">
        <f t="shared" si="301"/>
        <v xml:space="preserve"> </v>
      </c>
      <c r="I987" s="1" t="str">
        <f t="shared" si="297"/>
        <v xml:space="preserve"> </v>
      </c>
      <c r="J987" s="1" t="str">
        <f t="shared" si="298"/>
        <v xml:space="preserve"> </v>
      </c>
      <c r="K987" s="1" t="str">
        <f t="shared" si="299"/>
        <v xml:space="preserve"> </v>
      </c>
      <c r="L987" s="7"/>
      <c r="M987">
        <f t="shared" si="302"/>
        <v>0</v>
      </c>
      <c r="N987">
        <f t="shared" si="303"/>
        <v>0</v>
      </c>
      <c r="O987">
        <f t="shared" si="304"/>
        <v>0</v>
      </c>
      <c r="P987" s="1">
        <f t="shared" si="305"/>
        <v>0</v>
      </c>
      <c r="Q987" s="22">
        <f t="shared" si="309"/>
        <v>0</v>
      </c>
      <c r="R987" s="19">
        <f t="shared" si="306"/>
        <v>0</v>
      </c>
      <c r="S987" s="1">
        <f t="shared" si="310"/>
        <v>0</v>
      </c>
      <c r="T987" s="1">
        <f t="shared" si="311"/>
        <v>0</v>
      </c>
      <c r="U987" s="42" t="str">
        <f t="shared" si="307"/>
        <v xml:space="preserve"> </v>
      </c>
    </row>
    <row r="988" spans="1:21" ht="15.75" x14ac:dyDescent="0.25">
      <c r="A988" s="3">
        <v>985</v>
      </c>
      <c r="B988" s="4">
        <f t="shared" si="293"/>
        <v>985</v>
      </c>
      <c r="C988" s="1" t="str">
        <f t="shared" si="294"/>
        <v xml:space="preserve"> </v>
      </c>
      <c r="D988" t="str">
        <f t="shared" si="295"/>
        <v xml:space="preserve"> </v>
      </c>
      <c r="E988" s="1" t="str">
        <f t="shared" si="296"/>
        <v xml:space="preserve"> </v>
      </c>
      <c r="F988" s="1">
        <f t="shared" si="300"/>
        <v>0</v>
      </c>
      <c r="G988" s="1" t="str">
        <f t="shared" si="308"/>
        <v xml:space="preserve"> </v>
      </c>
      <c r="H988" s="42" t="str">
        <f t="shared" si="301"/>
        <v xml:space="preserve"> </v>
      </c>
      <c r="I988" s="1" t="str">
        <f t="shared" si="297"/>
        <v xml:space="preserve"> </v>
      </c>
      <c r="J988" s="1" t="str">
        <f t="shared" si="298"/>
        <v xml:space="preserve"> </v>
      </c>
      <c r="K988" s="1" t="str">
        <f t="shared" si="299"/>
        <v xml:space="preserve"> </v>
      </c>
      <c r="L988" s="7"/>
      <c r="M988">
        <f t="shared" si="302"/>
        <v>0</v>
      </c>
      <c r="N988">
        <f t="shared" si="303"/>
        <v>0</v>
      </c>
      <c r="O988">
        <f t="shared" si="304"/>
        <v>0</v>
      </c>
      <c r="P988" s="1">
        <f t="shared" si="305"/>
        <v>0</v>
      </c>
      <c r="Q988" s="22">
        <f t="shared" si="309"/>
        <v>0</v>
      </c>
      <c r="R988" s="19">
        <f t="shared" si="306"/>
        <v>0</v>
      </c>
      <c r="S988" s="1">
        <f t="shared" si="310"/>
        <v>0</v>
      </c>
      <c r="T988" s="1">
        <f t="shared" si="311"/>
        <v>0</v>
      </c>
      <c r="U988" s="42" t="str">
        <f t="shared" si="307"/>
        <v xml:space="preserve"> </v>
      </c>
    </row>
    <row r="989" spans="1:21" ht="15.75" x14ac:dyDescent="0.25">
      <c r="A989" s="3">
        <v>986</v>
      </c>
      <c r="B989" s="4">
        <f t="shared" si="293"/>
        <v>986</v>
      </c>
      <c r="C989" s="1" t="str">
        <f t="shared" si="294"/>
        <v xml:space="preserve"> </v>
      </c>
      <c r="D989" t="str">
        <f t="shared" si="295"/>
        <v xml:space="preserve"> </v>
      </c>
      <c r="E989" s="1" t="str">
        <f t="shared" si="296"/>
        <v xml:space="preserve"> </v>
      </c>
      <c r="F989" s="1">
        <f t="shared" si="300"/>
        <v>0</v>
      </c>
      <c r="G989" s="1" t="str">
        <f t="shared" si="308"/>
        <v xml:space="preserve"> </v>
      </c>
      <c r="H989" s="42" t="str">
        <f t="shared" si="301"/>
        <v xml:space="preserve"> </v>
      </c>
      <c r="I989" s="1" t="str">
        <f t="shared" si="297"/>
        <v xml:space="preserve"> </v>
      </c>
      <c r="J989" s="1" t="str">
        <f t="shared" si="298"/>
        <v xml:space="preserve"> </v>
      </c>
      <c r="K989" s="1" t="str">
        <f t="shared" si="299"/>
        <v xml:space="preserve"> </v>
      </c>
      <c r="L989" s="7"/>
      <c r="M989">
        <f t="shared" si="302"/>
        <v>0</v>
      </c>
      <c r="N989">
        <f t="shared" si="303"/>
        <v>0</v>
      </c>
      <c r="O989">
        <f t="shared" si="304"/>
        <v>0</v>
      </c>
      <c r="P989" s="1">
        <f t="shared" si="305"/>
        <v>0</v>
      </c>
      <c r="Q989" s="22">
        <f t="shared" si="309"/>
        <v>0</v>
      </c>
      <c r="R989" s="19">
        <f t="shared" si="306"/>
        <v>0</v>
      </c>
      <c r="S989" s="1">
        <f t="shared" si="310"/>
        <v>0</v>
      </c>
      <c r="T989" s="1">
        <f t="shared" si="311"/>
        <v>0</v>
      </c>
      <c r="U989" s="42" t="str">
        <f t="shared" si="307"/>
        <v xml:space="preserve"> </v>
      </c>
    </row>
    <row r="990" spans="1:21" ht="15.75" x14ac:dyDescent="0.25">
      <c r="A990" s="3">
        <v>987</v>
      </c>
      <c r="B990" s="4">
        <f t="shared" si="293"/>
        <v>987</v>
      </c>
      <c r="C990" s="1" t="str">
        <f t="shared" si="294"/>
        <v xml:space="preserve"> </v>
      </c>
      <c r="D990" t="str">
        <f t="shared" si="295"/>
        <v xml:space="preserve"> </v>
      </c>
      <c r="E990" s="1" t="str">
        <f t="shared" si="296"/>
        <v xml:space="preserve"> </v>
      </c>
      <c r="F990" s="1">
        <f t="shared" si="300"/>
        <v>0</v>
      </c>
      <c r="G990" s="1" t="str">
        <f t="shared" si="308"/>
        <v xml:space="preserve"> </v>
      </c>
      <c r="H990" s="42" t="str">
        <f t="shared" si="301"/>
        <v xml:space="preserve"> </v>
      </c>
      <c r="I990" s="1" t="str">
        <f t="shared" si="297"/>
        <v xml:space="preserve"> </v>
      </c>
      <c r="J990" s="1" t="str">
        <f t="shared" si="298"/>
        <v xml:space="preserve"> </v>
      </c>
      <c r="K990" s="1" t="str">
        <f t="shared" si="299"/>
        <v xml:space="preserve"> </v>
      </c>
      <c r="L990" s="7"/>
      <c r="M990">
        <f t="shared" si="302"/>
        <v>0</v>
      </c>
      <c r="N990">
        <f t="shared" si="303"/>
        <v>0</v>
      </c>
      <c r="O990">
        <f t="shared" si="304"/>
        <v>0</v>
      </c>
      <c r="P990" s="1">
        <f t="shared" si="305"/>
        <v>0</v>
      </c>
      <c r="Q990" s="22">
        <f t="shared" si="309"/>
        <v>0</v>
      </c>
      <c r="R990" s="19">
        <f t="shared" si="306"/>
        <v>0</v>
      </c>
      <c r="S990" s="1">
        <f t="shared" si="310"/>
        <v>0</v>
      </c>
      <c r="T990" s="1">
        <f t="shared" si="311"/>
        <v>0</v>
      </c>
      <c r="U990" s="42" t="str">
        <f t="shared" si="307"/>
        <v xml:space="preserve"> </v>
      </c>
    </row>
    <row r="991" spans="1:21" ht="15.75" x14ac:dyDescent="0.25">
      <c r="A991" s="3">
        <v>988</v>
      </c>
      <c r="B991" s="4">
        <f t="shared" si="293"/>
        <v>988</v>
      </c>
      <c r="C991" s="1" t="str">
        <f t="shared" si="294"/>
        <v xml:space="preserve"> </v>
      </c>
      <c r="D991" t="str">
        <f t="shared" si="295"/>
        <v xml:space="preserve"> </v>
      </c>
      <c r="E991" s="1" t="str">
        <f t="shared" si="296"/>
        <v xml:space="preserve"> </v>
      </c>
      <c r="F991" s="1">
        <f t="shared" si="300"/>
        <v>0</v>
      </c>
      <c r="G991" s="1" t="str">
        <f t="shared" si="308"/>
        <v xml:space="preserve"> </v>
      </c>
      <c r="H991" s="42" t="str">
        <f t="shared" si="301"/>
        <v xml:space="preserve"> </v>
      </c>
      <c r="I991" s="1" t="str">
        <f t="shared" si="297"/>
        <v xml:space="preserve"> </v>
      </c>
      <c r="J991" s="1" t="str">
        <f t="shared" si="298"/>
        <v xml:space="preserve"> </v>
      </c>
      <c r="K991" s="1" t="str">
        <f t="shared" si="299"/>
        <v xml:space="preserve"> </v>
      </c>
      <c r="L991" s="7"/>
      <c r="M991">
        <f t="shared" si="302"/>
        <v>0</v>
      </c>
      <c r="N991">
        <f t="shared" si="303"/>
        <v>0</v>
      </c>
      <c r="O991">
        <f t="shared" si="304"/>
        <v>0</v>
      </c>
      <c r="P991" s="1">
        <f t="shared" si="305"/>
        <v>0</v>
      </c>
      <c r="Q991" s="22">
        <f t="shared" si="309"/>
        <v>0</v>
      </c>
      <c r="R991" s="19">
        <f t="shared" si="306"/>
        <v>0</v>
      </c>
      <c r="S991" s="1">
        <f t="shared" si="310"/>
        <v>0</v>
      </c>
      <c r="T991" s="1">
        <f t="shared" si="311"/>
        <v>0</v>
      </c>
      <c r="U991" s="42" t="str">
        <f t="shared" si="307"/>
        <v xml:space="preserve"> </v>
      </c>
    </row>
    <row r="992" spans="1:21" ht="15.75" x14ac:dyDescent="0.25">
      <c r="A992" s="3">
        <v>989</v>
      </c>
      <c r="B992" s="4">
        <f t="shared" si="293"/>
        <v>989</v>
      </c>
      <c r="C992" s="1" t="str">
        <f t="shared" si="294"/>
        <v xml:space="preserve"> </v>
      </c>
      <c r="D992" t="str">
        <f t="shared" si="295"/>
        <v xml:space="preserve"> </v>
      </c>
      <c r="E992" s="1" t="str">
        <f t="shared" si="296"/>
        <v xml:space="preserve"> </v>
      </c>
      <c r="F992" s="1">
        <f t="shared" si="300"/>
        <v>0</v>
      </c>
      <c r="G992" s="1" t="str">
        <f t="shared" si="308"/>
        <v xml:space="preserve"> </v>
      </c>
      <c r="H992" s="42" t="str">
        <f t="shared" si="301"/>
        <v xml:space="preserve"> </v>
      </c>
      <c r="I992" s="1" t="str">
        <f t="shared" si="297"/>
        <v xml:space="preserve"> </v>
      </c>
      <c r="J992" s="1" t="str">
        <f t="shared" si="298"/>
        <v xml:space="preserve"> </v>
      </c>
      <c r="K992" s="1" t="str">
        <f t="shared" si="299"/>
        <v xml:space="preserve"> </v>
      </c>
      <c r="L992" s="7"/>
      <c r="M992">
        <f t="shared" si="302"/>
        <v>0</v>
      </c>
      <c r="N992">
        <f t="shared" si="303"/>
        <v>0</v>
      </c>
      <c r="O992">
        <f t="shared" si="304"/>
        <v>0</v>
      </c>
      <c r="P992" s="1">
        <f t="shared" si="305"/>
        <v>0</v>
      </c>
      <c r="Q992" s="22">
        <f t="shared" si="309"/>
        <v>0</v>
      </c>
      <c r="R992" s="19">
        <f t="shared" si="306"/>
        <v>0</v>
      </c>
      <c r="S992" s="1">
        <f t="shared" si="310"/>
        <v>0</v>
      </c>
      <c r="T992" s="1">
        <f t="shared" si="311"/>
        <v>0</v>
      </c>
      <c r="U992" s="42" t="str">
        <f t="shared" si="307"/>
        <v xml:space="preserve"> </v>
      </c>
    </row>
    <row r="993" spans="1:29" ht="15.75" x14ac:dyDescent="0.25">
      <c r="A993" s="3">
        <v>990</v>
      </c>
      <c r="B993" s="4">
        <f t="shared" si="293"/>
        <v>990</v>
      </c>
      <c r="C993" s="1" t="str">
        <f t="shared" si="294"/>
        <v xml:space="preserve"> </v>
      </c>
      <c r="D993" t="str">
        <f t="shared" si="295"/>
        <v xml:space="preserve"> </v>
      </c>
      <c r="E993" s="1" t="str">
        <f t="shared" si="296"/>
        <v xml:space="preserve"> </v>
      </c>
      <c r="F993" s="1">
        <f t="shared" si="300"/>
        <v>0</v>
      </c>
      <c r="G993" s="1" t="str">
        <f t="shared" si="308"/>
        <v xml:space="preserve"> </v>
      </c>
      <c r="H993" s="42" t="str">
        <f t="shared" si="301"/>
        <v xml:space="preserve"> </v>
      </c>
      <c r="I993" s="1" t="str">
        <f t="shared" si="297"/>
        <v xml:space="preserve"> </v>
      </c>
      <c r="J993" s="1" t="str">
        <f t="shared" si="298"/>
        <v xml:space="preserve"> </v>
      </c>
      <c r="K993" s="1" t="str">
        <f t="shared" si="299"/>
        <v xml:space="preserve"> </v>
      </c>
      <c r="L993" s="7"/>
      <c r="M993">
        <f t="shared" si="302"/>
        <v>0</v>
      </c>
      <c r="N993">
        <f t="shared" si="303"/>
        <v>0</v>
      </c>
      <c r="O993">
        <f t="shared" si="304"/>
        <v>0</v>
      </c>
      <c r="P993" s="1">
        <f t="shared" si="305"/>
        <v>0</v>
      </c>
      <c r="Q993" s="22">
        <f t="shared" si="309"/>
        <v>0</v>
      </c>
      <c r="R993" s="19">
        <f t="shared" si="306"/>
        <v>0</v>
      </c>
      <c r="S993" s="1">
        <f t="shared" si="310"/>
        <v>0</v>
      </c>
      <c r="T993" s="1">
        <f t="shared" si="311"/>
        <v>0</v>
      </c>
      <c r="U993" s="42" t="str">
        <f t="shared" si="307"/>
        <v xml:space="preserve"> </v>
      </c>
    </row>
    <row r="994" spans="1:29" ht="15.75" x14ac:dyDescent="0.25">
      <c r="A994" s="3">
        <v>991</v>
      </c>
      <c r="B994" s="4">
        <f t="shared" si="293"/>
        <v>991</v>
      </c>
      <c r="C994" s="1" t="str">
        <f t="shared" si="294"/>
        <v xml:space="preserve"> </v>
      </c>
      <c r="D994" t="str">
        <f t="shared" si="295"/>
        <v xml:space="preserve"> </v>
      </c>
      <c r="E994" s="1" t="str">
        <f t="shared" si="296"/>
        <v xml:space="preserve"> </v>
      </c>
      <c r="F994" s="1">
        <f t="shared" si="300"/>
        <v>0</v>
      </c>
      <c r="G994" s="1" t="str">
        <f t="shared" si="308"/>
        <v xml:space="preserve"> </v>
      </c>
      <c r="H994" s="42" t="str">
        <f t="shared" si="301"/>
        <v xml:space="preserve"> </v>
      </c>
      <c r="I994" s="1" t="str">
        <f t="shared" si="297"/>
        <v xml:space="preserve"> </v>
      </c>
      <c r="J994" s="1" t="str">
        <f t="shared" si="298"/>
        <v xml:space="preserve"> </v>
      </c>
      <c r="K994" s="1" t="str">
        <f t="shared" si="299"/>
        <v xml:space="preserve"> </v>
      </c>
      <c r="L994" s="7"/>
      <c r="M994">
        <f t="shared" si="302"/>
        <v>0</v>
      </c>
      <c r="N994">
        <f t="shared" si="303"/>
        <v>0</v>
      </c>
      <c r="O994">
        <f t="shared" si="304"/>
        <v>0</v>
      </c>
      <c r="P994" s="1">
        <f t="shared" si="305"/>
        <v>0</v>
      </c>
      <c r="Q994" s="22">
        <f t="shared" si="309"/>
        <v>0</v>
      </c>
      <c r="R994" s="19">
        <f t="shared" si="306"/>
        <v>0</v>
      </c>
      <c r="S994" s="1">
        <f t="shared" si="310"/>
        <v>0</v>
      </c>
      <c r="T994" s="1">
        <f t="shared" si="311"/>
        <v>0</v>
      </c>
      <c r="U994" s="42" t="str">
        <f t="shared" si="307"/>
        <v xml:space="preserve"> </v>
      </c>
    </row>
    <row r="995" spans="1:29" ht="15.75" x14ac:dyDescent="0.25">
      <c r="A995" s="3">
        <v>992</v>
      </c>
      <c r="B995" s="4">
        <f t="shared" si="293"/>
        <v>992</v>
      </c>
      <c r="C995" s="1" t="str">
        <f t="shared" si="294"/>
        <v xml:space="preserve"> </v>
      </c>
      <c r="D995" t="str">
        <f t="shared" si="295"/>
        <v xml:space="preserve"> </v>
      </c>
      <c r="E995" s="1" t="str">
        <f t="shared" si="296"/>
        <v xml:space="preserve"> </v>
      </c>
      <c r="F995" s="1">
        <f t="shared" si="300"/>
        <v>0</v>
      </c>
      <c r="G995" s="1" t="str">
        <f t="shared" si="308"/>
        <v xml:space="preserve"> </v>
      </c>
      <c r="H995" s="42" t="str">
        <f t="shared" si="301"/>
        <v xml:space="preserve"> </v>
      </c>
      <c r="I995" s="1" t="str">
        <f t="shared" si="297"/>
        <v xml:space="preserve"> </v>
      </c>
      <c r="J995" s="1" t="str">
        <f t="shared" si="298"/>
        <v xml:space="preserve"> </v>
      </c>
      <c r="K995" s="1" t="str">
        <f t="shared" si="299"/>
        <v xml:space="preserve"> </v>
      </c>
      <c r="L995" s="7"/>
      <c r="M995">
        <f t="shared" si="302"/>
        <v>0</v>
      </c>
      <c r="N995">
        <f t="shared" si="303"/>
        <v>0</v>
      </c>
      <c r="O995">
        <f t="shared" si="304"/>
        <v>0</v>
      </c>
      <c r="P995" s="1">
        <f t="shared" si="305"/>
        <v>0</v>
      </c>
      <c r="Q995" s="22">
        <f t="shared" si="309"/>
        <v>0</v>
      </c>
      <c r="R995" s="19">
        <f t="shared" si="306"/>
        <v>0</v>
      </c>
      <c r="S995" s="1">
        <f t="shared" si="310"/>
        <v>0</v>
      </c>
      <c r="T995" s="1">
        <f t="shared" si="311"/>
        <v>0</v>
      </c>
      <c r="U995" s="42" t="str">
        <f t="shared" si="307"/>
        <v xml:space="preserve"> </v>
      </c>
    </row>
    <row r="996" spans="1:29" ht="15.75" x14ac:dyDescent="0.25">
      <c r="A996" s="3">
        <v>993</v>
      </c>
      <c r="B996" s="4">
        <f t="shared" si="293"/>
        <v>993</v>
      </c>
      <c r="C996" s="1" t="str">
        <f t="shared" si="294"/>
        <v xml:space="preserve"> </v>
      </c>
      <c r="D996" t="str">
        <f t="shared" si="295"/>
        <v xml:space="preserve"> </v>
      </c>
      <c r="E996" s="1" t="str">
        <f t="shared" si="296"/>
        <v xml:space="preserve"> </v>
      </c>
      <c r="F996" s="1">
        <f t="shared" si="300"/>
        <v>0</v>
      </c>
      <c r="G996" s="1" t="str">
        <f t="shared" si="308"/>
        <v xml:space="preserve"> </v>
      </c>
      <c r="H996" s="42" t="str">
        <f t="shared" si="301"/>
        <v xml:space="preserve"> </v>
      </c>
      <c r="I996" s="1" t="str">
        <f t="shared" si="297"/>
        <v xml:space="preserve"> </v>
      </c>
      <c r="J996" s="1" t="str">
        <f t="shared" si="298"/>
        <v xml:space="preserve"> </v>
      </c>
      <c r="K996" s="1" t="str">
        <f t="shared" si="299"/>
        <v xml:space="preserve"> </v>
      </c>
      <c r="L996" s="7"/>
      <c r="M996">
        <f t="shared" si="302"/>
        <v>0</v>
      </c>
      <c r="N996">
        <f t="shared" si="303"/>
        <v>0</v>
      </c>
      <c r="O996">
        <f t="shared" si="304"/>
        <v>0</v>
      </c>
      <c r="P996" s="1">
        <f t="shared" si="305"/>
        <v>0</v>
      </c>
      <c r="Q996" s="22">
        <f t="shared" si="309"/>
        <v>0</v>
      </c>
      <c r="R996" s="19">
        <f t="shared" si="306"/>
        <v>0</v>
      </c>
      <c r="S996" s="1">
        <f t="shared" si="310"/>
        <v>0</v>
      </c>
      <c r="T996" s="1">
        <f t="shared" si="311"/>
        <v>0</v>
      </c>
      <c r="U996" s="42" t="str">
        <f t="shared" si="307"/>
        <v xml:space="preserve"> </v>
      </c>
    </row>
    <row r="997" spans="1:29" ht="15.75" x14ac:dyDescent="0.25">
      <c r="A997" s="3">
        <v>994</v>
      </c>
      <c r="B997" s="4">
        <f t="shared" si="293"/>
        <v>994</v>
      </c>
      <c r="C997" s="1" t="str">
        <f t="shared" si="294"/>
        <v xml:space="preserve"> </v>
      </c>
      <c r="D997" t="str">
        <f t="shared" si="295"/>
        <v xml:space="preserve"> </v>
      </c>
      <c r="E997" s="1" t="str">
        <f t="shared" si="296"/>
        <v xml:space="preserve"> </v>
      </c>
      <c r="F997" s="1">
        <f t="shared" si="300"/>
        <v>0</v>
      </c>
      <c r="G997" s="1" t="str">
        <f t="shared" si="308"/>
        <v xml:space="preserve"> </v>
      </c>
      <c r="H997" s="42" t="str">
        <f t="shared" si="301"/>
        <v xml:space="preserve"> </v>
      </c>
      <c r="I997" s="1" t="str">
        <f t="shared" si="297"/>
        <v xml:space="preserve"> </v>
      </c>
      <c r="J997" s="1" t="str">
        <f t="shared" si="298"/>
        <v xml:space="preserve"> </v>
      </c>
      <c r="K997" s="1" t="str">
        <f t="shared" si="299"/>
        <v xml:space="preserve"> </v>
      </c>
      <c r="L997" s="7"/>
      <c r="M997">
        <f t="shared" si="302"/>
        <v>0</v>
      </c>
      <c r="N997">
        <f t="shared" si="303"/>
        <v>0</v>
      </c>
      <c r="O997">
        <f t="shared" si="304"/>
        <v>0</v>
      </c>
      <c r="P997" s="1">
        <f t="shared" si="305"/>
        <v>0</v>
      </c>
      <c r="Q997" s="22">
        <f t="shared" si="309"/>
        <v>0</v>
      </c>
      <c r="R997" s="19">
        <f t="shared" si="306"/>
        <v>0</v>
      </c>
      <c r="S997" s="1">
        <f t="shared" si="310"/>
        <v>0</v>
      </c>
      <c r="T997" s="1">
        <f t="shared" si="311"/>
        <v>0</v>
      </c>
      <c r="U997" s="42" t="str">
        <f t="shared" si="307"/>
        <v xml:space="preserve"> </v>
      </c>
    </row>
    <row r="998" spans="1:29" ht="15.75" x14ac:dyDescent="0.25">
      <c r="A998" s="3">
        <v>995</v>
      </c>
      <c r="B998" s="4">
        <f t="shared" si="293"/>
        <v>995</v>
      </c>
      <c r="C998" s="1" t="str">
        <f t="shared" si="294"/>
        <v xml:space="preserve"> </v>
      </c>
      <c r="D998" t="str">
        <f t="shared" si="295"/>
        <v xml:space="preserve"> </v>
      </c>
      <c r="E998" s="1" t="str">
        <f t="shared" si="296"/>
        <v xml:space="preserve"> </v>
      </c>
      <c r="F998" s="1">
        <f t="shared" si="300"/>
        <v>0</v>
      </c>
      <c r="G998" s="1" t="str">
        <f t="shared" si="308"/>
        <v xml:space="preserve"> </v>
      </c>
      <c r="H998" s="42" t="str">
        <f t="shared" si="301"/>
        <v xml:space="preserve"> </v>
      </c>
      <c r="I998" s="1" t="str">
        <f t="shared" si="297"/>
        <v xml:space="preserve"> </v>
      </c>
      <c r="J998" s="1" t="str">
        <f t="shared" si="298"/>
        <v xml:space="preserve"> </v>
      </c>
      <c r="K998" s="1" t="str">
        <f t="shared" si="299"/>
        <v xml:space="preserve"> </v>
      </c>
      <c r="L998" s="7"/>
      <c r="M998">
        <f t="shared" si="302"/>
        <v>0</v>
      </c>
      <c r="N998">
        <f t="shared" si="303"/>
        <v>0</v>
      </c>
      <c r="O998">
        <f t="shared" si="304"/>
        <v>0</v>
      </c>
      <c r="P998" s="1">
        <f t="shared" si="305"/>
        <v>0</v>
      </c>
      <c r="Q998" s="22">
        <f t="shared" si="309"/>
        <v>0</v>
      </c>
      <c r="R998" s="19">
        <f t="shared" si="306"/>
        <v>0</v>
      </c>
      <c r="S998" s="1">
        <f t="shared" si="310"/>
        <v>0</v>
      </c>
      <c r="T998" s="1">
        <f t="shared" si="311"/>
        <v>0</v>
      </c>
      <c r="U998" s="42" t="str">
        <f t="shared" si="307"/>
        <v xml:space="preserve"> </v>
      </c>
    </row>
    <row r="999" spans="1:29" ht="15.75" x14ac:dyDescent="0.25">
      <c r="A999" s="3">
        <v>996</v>
      </c>
      <c r="B999" s="4">
        <f t="shared" si="293"/>
        <v>996</v>
      </c>
      <c r="C999" s="1" t="str">
        <f t="shared" si="294"/>
        <v xml:space="preserve"> </v>
      </c>
      <c r="D999" t="str">
        <f t="shared" si="295"/>
        <v xml:space="preserve"> </v>
      </c>
      <c r="E999" s="1" t="str">
        <f t="shared" si="296"/>
        <v xml:space="preserve"> </v>
      </c>
      <c r="F999" s="1">
        <f t="shared" si="300"/>
        <v>0</v>
      </c>
      <c r="G999" s="1" t="str">
        <f t="shared" si="308"/>
        <v xml:space="preserve"> </v>
      </c>
      <c r="H999" s="42" t="str">
        <f t="shared" si="301"/>
        <v xml:space="preserve"> </v>
      </c>
      <c r="I999" s="1" t="str">
        <f t="shared" si="297"/>
        <v xml:space="preserve"> </v>
      </c>
      <c r="J999" s="1" t="str">
        <f t="shared" si="298"/>
        <v xml:space="preserve"> </v>
      </c>
      <c r="K999" s="1" t="str">
        <f t="shared" si="299"/>
        <v xml:space="preserve"> </v>
      </c>
      <c r="L999" s="7"/>
      <c r="M999">
        <f t="shared" si="302"/>
        <v>0</v>
      </c>
      <c r="N999">
        <f t="shared" si="303"/>
        <v>0</v>
      </c>
      <c r="O999">
        <f t="shared" si="304"/>
        <v>0</v>
      </c>
      <c r="P999" s="1">
        <f t="shared" si="305"/>
        <v>0</v>
      </c>
      <c r="Q999" s="22">
        <f t="shared" si="309"/>
        <v>0</v>
      </c>
      <c r="R999" s="19">
        <f t="shared" si="306"/>
        <v>0</v>
      </c>
      <c r="S999" s="1">
        <f t="shared" si="310"/>
        <v>0</v>
      </c>
      <c r="T999" s="1">
        <f t="shared" si="311"/>
        <v>0</v>
      </c>
      <c r="U999" s="42" t="str">
        <f t="shared" si="307"/>
        <v xml:space="preserve"> </v>
      </c>
    </row>
    <row r="1000" spans="1:29" ht="15.75" x14ac:dyDescent="0.25">
      <c r="A1000" s="3">
        <v>997</v>
      </c>
      <c r="B1000" s="4" t="str">
        <f t="shared" si="293"/>
        <v xml:space="preserve"> </v>
      </c>
      <c r="C1000" s="1">
        <f t="shared" si="294"/>
        <v>997</v>
      </c>
      <c r="D1000" t="str">
        <f t="shared" si="295"/>
        <v>ZANNI CARLOTTA</v>
      </c>
      <c r="E1000" s="1" t="str">
        <f t="shared" si="296"/>
        <v>Y04913</v>
      </c>
      <c r="F1000" s="1">
        <f t="shared" si="300"/>
        <v>0</v>
      </c>
      <c r="G1000" s="1" t="str">
        <f t="shared" si="308"/>
        <v xml:space="preserve"> </v>
      </c>
      <c r="H1000" s="42" t="str">
        <f t="shared" si="301"/>
        <v>ZANNI CARLOTTA</v>
      </c>
      <c r="I1000" s="1" t="str">
        <f t="shared" si="297"/>
        <v>VEN</v>
      </c>
      <c r="J1000" s="1">
        <f t="shared" si="298"/>
        <v>85</v>
      </c>
      <c r="K1000" s="1" t="str">
        <f t="shared" si="299"/>
        <v>JUNIOR</v>
      </c>
      <c r="L1000" s="7"/>
      <c r="M1000">
        <f t="shared" si="302"/>
        <v>0</v>
      </c>
      <c r="N1000">
        <f t="shared" si="303"/>
        <v>0</v>
      </c>
      <c r="O1000">
        <f t="shared" si="304"/>
        <v>0</v>
      </c>
      <c r="P1000" s="1">
        <f t="shared" si="305"/>
        <v>0</v>
      </c>
      <c r="Q1000" s="22">
        <f t="shared" si="309"/>
        <v>0</v>
      </c>
      <c r="R1000" s="19">
        <f t="shared" si="306"/>
        <v>0</v>
      </c>
      <c r="S1000" s="1">
        <f t="shared" si="310"/>
        <v>0</v>
      </c>
      <c r="T1000" s="1">
        <f t="shared" si="311"/>
        <v>0</v>
      </c>
      <c r="U1000" s="42" t="str">
        <f t="shared" si="307"/>
        <v xml:space="preserve"> </v>
      </c>
    </row>
    <row r="1001" spans="1:29" ht="15.75" x14ac:dyDescent="0.25">
      <c r="A1001" s="3">
        <v>998</v>
      </c>
      <c r="B1001" s="4">
        <f t="shared" si="293"/>
        <v>998</v>
      </c>
      <c r="C1001" s="1" t="str">
        <f t="shared" si="294"/>
        <v xml:space="preserve"> </v>
      </c>
      <c r="D1001" t="str">
        <f t="shared" si="295"/>
        <v xml:space="preserve"> </v>
      </c>
      <c r="E1001" s="1" t="str">
        <f t="shared" si="296"/>
        <v xml:space="preserve"> </v>
      </c>
      <c r="F1001" s="1">
        <f t="shared" si="300"/>
        <v>0</v>
      </c>
      <c r="G1001" s="1" t="str">
        <f t="shared" si="308"/>
        <v xml:space="preserve"> </v>
      </c>
      <c r="H1001" s="42" t="str">
        <f t="shared" si="301"/>
        <v xml:space="preserve"> </v>
      </c>
      <c r="I1001" s="1" t="str">
        <f t="shared" si="297"/>
        <v xml:space="preserve"> </v>
      </c>
      <c r="J1001" s="1" t="str">
        <f t="shared" si="298"/>
        <v xml:space="preserve"> </v>
      </c>
      <c r="K1001" s="1" t="str">
        <f t="shared" si="299"/>
        <v xml:space="preserve"> </v>
      </c>
      <c r="L1001" s="7"/>
      <c r="M1001">
        <f t="shared" si="302"/>
        <v>0</v>
      </c>
      <c r="N1001">
        <f t="shared" si="303"/>
        <v>0</v>
      </c>
      <c r="O1001">
        <f t="shared" si="304"/>
        <v>0</v>
      </c>
      <c r="P1001" s="1">
        <f t="shared" si="305"/>
        <v>0</v>
      </c>
      <c r="Q1001" s="22">
        <f t="shared" si="309"/>
        <v>0</v>
      </c>
      <c r="R1001" s="19">
        <f t="shared" si="306"/>
        <v>0</v>
      </c>
      <c r="S1001" s="1">
        <f t="shared" si="310"/>
        <v>0</v>
      </c>
      <c r="T1001" s="1">
        <f t="shared" si="311"/>
        <v>0</v>
      </c>
      <c r="U1001" s="42" t="str">
        <f t="shared" si="307"/>
        <v xml:space="preserve"> </v>
      </c>
    </row>
    <row r="1002" spans="1:29" ht="15.75" x14ac:dyDescent="0.25">
      <c r="A1002" s="3">
        <v>999</v>
      </c>
      <c r="B1002" s="4" t="str">
        <f t="shared" si="293"/>
        <v xml:space="preserve"> </v>
      </c>
      <c r="C1002" s="1">
        <f t="shared" si="294"/>
        <v>999</v>
      </c>
      <c r="D1002" t="str">
        <f t="shared" si="295"/>
        <v>SALA LEONARDO</v>
      </c>
      <c r="E1002" s="1" t="str">
        <f t="shared" si="296"/>
        <v>Y04336</v>
      </c>
      <c r="F1002" s="1">
        <f t="shared" si="300"/>
        <v>0</v>
      </c>
      <c r="G1002" s="1" t="str">
        <f t="shared" si="308"/>
        <v xml:space="preserve"> </v>
      </c>
      <c r="H1002" s="42" t="str">
        <f t="shared" si="301"/>
        <v>SALA LEONARDO</v>
      </c>
      <c r="I1002" s="1" t="str">
        <f t="shared" si="297"/>
        <v>LOM</v>
      </c>
      <c r="J1002" s="1">
        <f t="shared" si="298"/>
        <v>85</v>
      </c>
      <c r="K1002" s="1" t="str">
        <f t="shared" si="299"/>
        <v>SENIOR</v>
      </c>
      <c r="L1002" s="7"/>
      <c r="M1002">
        <f t="shared" si="302"/>
        <v>0</v>
      </c>
      <c r="N1002">
        <f t="shared" si="303"/>
        <v>0</v>
      </c>
      <c r="O1002">
        <f t="shared" si="304"/>
        <v>0</v>
      </c>
      <c r="P1002" s="1">
        <f t="shared" si="305"/>
        <v>0</v>
      </c>
      <c r="Q1002" s="22">
        <f t="shared" si="309"/>
        <v>0</v>
      </c>
      <c r="R1002" s="19">
        <f t="shared" si="306"/>
        <v>0</v>
      </c>
      <c r="S1002" s="1">
        <f t="shared" si="310"/>
        <v>0</v>
      </c>
      <c r="T1002" s="1">
        <f t="shared" si="311"/>
        <v>0</v>
      </c>
      <c r="U1002" s="42" t="str">
        <f t="shared" si="307"/>
        <v xml:space="preserve"> </v>
      </c>
    </row>
    <row r="1003" spans="1:29" x14ac:dyDescent="0.25">
      <c r="A1003" s="2"/>
      <c r="B1003" s="2"/>
      <c r="C1003" s="2"/>
      <c r="D1003" s="2"/>
      <c r="E1003" s="11"/>
      <c r="F1003" s="11"/>
      <c r="G1003" s="11"/>
      <c r="H1003" s="43"/>
      <c r="I1003" s="11"/>
      <c r="J1003" s="11"/>
      <c r="K1003" s="11"/>
      <c r="L1003" s="2"/>
      <c r="M1003" s="2"/>
      <c r="N1003" s="2"/>
      <c r="O1003" s="2"/>
      <c r="P1003" s="11"/>
      <c r="Q1003" s="11"/>
      <c r="R1003" s="20"/>
      <c r="S1003" s="11"/>
      <c r="T1003" s="11"/>
      <c r="V1003" s="2"/>
      <c r="W1003" s="2"/>
      <c r="X1003" s="2"/>
      <c r="Y1003" s="2"/>
      <c r="Z1003" s="2"/>
      <c r="AA1003" s="2"/>
      <c r="AB1003" s="2"/>
      <c r="AC1003" s="2"/>
    </row>
  </sheetData>
  <sortState xmlns:xlrd2="http://schemas.microsoft.com/office/spreadsheetml/2017/richdata2" ref="M4:T133">
    <sortCondition ref="M4:M133"/>
  </sortState>
  <mergeCells count="4">
    <mergeCell ref="M2:R2"/>
    <mergeCell ref="S2:T2"/>
    <mergeCell ref="S1:T1"/>
    <mergeCell ref="A1:E2"/>
  </mergeCells>
  <conditionalFormatting sqref="E4:F1002">
    <cfRule type="cellIs" dxfId="23" priority="2" operator="equal">
      <formula>"nuova licenza 23"</formula>
    </cfRule>
  </conditionalFormatting>
  <conditionalFormatting sqref="G1:G1002">
    <cfRule type="cellIs" dxfId="22" priority="1" operator="equal">
      <formula>"licenza 23 da rinnovare"</formula>
    </cfRule>
  </conditionalFormatting>
  <conditionalFormatting sqref="H1:H2 H4:H1048576">
    <cfRule type="cellIs" dxfId="21" priority="4" operator="equal">
      <formula>"nuova licenza 23"</formula>
    </cfRule>
  </conditionalFormatting>
  <conditionalFormatting sqref="J1:K2">
    <cfRule type="cellIs" dxfId="20" priority="5" operator="equal">
      <formula>"SENZA LICENZA"</formula>
    </cfRule>
  </conditionalFormatting>
  <conditionalFormatting sqref="K2">
    <cfRule type="cellIs" dxfId="19" priority="6" operator="equal">
      <formula>"NO"</formula>
    </cfRule>
    <cfRule type="cellIs" dxfId="18" priority="7" operator="equal">
      <formula>"SENZA LICENZA"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FA886-8530-439F-B4BD-275FFE207C9F}">
  <dimension ref="A1:AI1003"/>
  <sheetViews>
    <sheetView showZeros="0" workbookViewId="0">
      <selection activeCell="U2" sqref="U2:V2"/>
    </sheetView>
  </sheetViews>
  <sheetFormatPr defaultRowHeight="15" x14ac:dyDescent="0.25"/>
  <cols>
    <col min="1" max="1" width="7.28515625" customWidth="1"/>
    <col min="2" max="2" width="7.28515625" style="1" customWidth="1"/>
    <col min="3" max="3" width="9.5703125" style="1" customWidth="1"/>
    <col min="4" max="4" width="26" customWidth="1"/>
    <col min="5" max="5" width="26" hidden="1" customWidth="1"/>
    <col min="6" max="6" width="19.28515625" style="1" customWidth="1"/>
    <col min="7" max="7" width="12.42578125" style="1" customWidth="1"/>
    <col min="8" max="8" width="12" style="1" hidden="1" customWidth="1"/>
    <col min="9" max="9" width="22.42578125" style="1" hidden="1" customWidth="1"/>
    <col min="10" max="10" width="25.28515625" style="42" hidden="1" customWidth="1"/>
    <col min="11" max="11" width="6.42578125" style="1" customWidth="1"/>
    <col min="12" max="12" width="10" style="1" customWidth="1"/>
    <col min="13" max="13" width="14.28515625" style="1" customWidth="1"/>
    <col min="14" max="14" width="2.28515625" customWidth="1"/>
    <col min="15" max="15" width="6.42578125" customWidth="1"/>
    <col min="16" max="16" width="6.85546875" customWidth="1"/>
    <col min="17" max="17" width="24" customWidth="1"/>
    <col min="18" max="18" width="10.5703125" style="1" customWidth="1"/>
    <col min="19" max="19" width="12.140625" style="22" customWidth="1"/>
    <col min="20" max="20" width="8.5703125" style="1" customWidth="1"/>
    <col min="21" max="21" width="11.42578125" style="1" customWidth="1"/>
    <col min="22" max="22" width="13.42578125" style="1" customWidth="1"/>
    <col min="23" max="23" width="16.140625" style="42" hidden="1" customWidth="1"/>
    <col min="24" max="24" width="2.28515625" style="12" customWidth="1"/>
    <col min="25" max="25" width="9.140625" style="30"/>
    <col min="26" max="26" width="7.28515625" customWidth="1"/>
    <col min="27" max="27" width="24.7109375" customWidth="1"/>
    <col min="28" max="28" width="13" style="14" customWidth="1"/>
    <col min="30" max="30" width="9.140625" style="1"/>
    <col min="32" max="32" width="14.28515625" customWidth="1"/>
    <col min="35" max="35" width="18.28515625" customWidth="1"/>
  </cols>
  <sheetData>
    <row r="1" spans="1:35" ht="14.25" customHeight="1" x14ac:dyDescent="0.25">
      <c r="A1" s="83" t="s">
        <v>2512</v>
      </c>
      <c r="B1" s="83"/>
      <c r="C1" s="83"/>
      <c r="D1" s="83"/>
      <c r="E1" s="45"/>
      <c r="F1" s="48" t="s">
        <v>882</v>
      </c>
      <c r="G1" s="48" t="s">
        <v>885</v>
      </c>
      <c r="H1" s="45"/>
      <c r="I1" s="48" t="s">
        <v>871</v>
      </c>
      <c r="J1" s="47"/>
      <c r="K1" s="47"/>
      <c r="L1" s="23" t="s">
        <v>805</v>
      </c>
      <c r="M1" s="23" t="s">
        <v>806</v>
      </c>
      <c r="N1" s="9"/>
      <c r="O1" s="12"/>
      <c r="P1" s="12"/>
      <c r="Q1" s="12"/>
      <c r="R1" s="12"/>
      <c r="S1" s="12"/>
      <c r="T1" s="28"/>
      <c r="U1" s="82">
        <f ca="1">NOW()</f>
        <v>45411.920899305558</v>
      </c>
      <c r="V1" s="82"/>
      <c r="W1" s="39"/>
      <c r="Y1" s="50"/>
      <c r="Z1" s="15"/>
      <c r="AA1" s="15"/>
      <c r="AB1" s="15"/>
      <c r="AC1" s="15"/>
      <c r="AD1" s="15"/>
      <c r="AE1" s="15"/>
      <c r="AF1" s="15"/>
      <c r="AG1" s="15"/>
      <c r="AI1" s="85" t="s">
        <v>2608</v>
      </c>
    </row>
    <row r="2" spans="1:35" ht="28.5" customHeight="1" thickBot="1" x14ac:dyDescent="0.3">
      <c r="A2" s="83"/>
      <c r="B2" s="83"/>
      <c r="C2" s="83"/>
      <c r="D2" s="83"/>
      <c r="E2" s="45"/>
      <c r="F2" s="65">
        <f>COUNTIF(F4:F1002,"nuova scelta numero")</f>
        <v>27</v>
      </c>
      <c r="G2" s="65">
        <f>COUNTIF(F4:F1002,"NUM CAMBIATO")</f>
        <v>2</v>
      </c>
      <c r="H2" s="65"/>
      <c r="I2" s="64">
        <f>COUNTIF(H4:H1002,1)</f>
        <v>0</v>
      </c>
      <c r="J2" s="47"/>
      <c r="K2" s="67">
        <f>COUNTIF(B4:B1002,"&gt;0")</f>
        <v>970</v>
      </c>
      <c r="L2" s="24">
        <f>COUNTIF(P4:P1002,"&gt;0")</f>
        <v>29</v>
      </c>
      <c r="M2" s="25">
        <f>K2</f>
        <v>970</v>
      </c>
      <c r="N2" s="9"/>
      <c r="O2" s="80" t="s">
        <v>804</v>
      </c>
      <c r="P2" s="80"/>
      <c r="Q2" s="80"/>
      <c r="R2" s="80"/>
      <c r="S2" s="80"/>
      <c r="T2" s="80"/>
      <c r="U2" s="81">
        <v>45411.920594560186</v>
      </c>
      <c r="V2" s="81"/>
      <c r="W2" s="40"/>
      <c r="Y2" s="50" t="s">
        <v>2511</v>
      </c>
      <c r="Z2" s="15"/>
      <c r="AA2" s="15"/>
      <c r="AB2" s="17"/>
      <c r="AC2" s="15"/>
      <c r="AD2" s="15"/>
      <c r="AE2" s="15"/>
      <c r="AF2" s="15"/>
      <c r="AG2" s="15"/>
      <c r="AI2" s="85"/>
    </row>
    <row r="3" spans="1:35" s="6" customFormat="1" ht="33.75" customHeight="1" x14ac:dyDescent="0.25">
      <c r="A3" s="8" t="s">
        <v>847</v>
      </c>
      <c r="B3" s="54" t="s">
        <v>18</v>
      </c>
      <c r="C3" s="26" t="s">
        <v>16</v>
      </c>
      <c r="D3" s="5" t="s">
        <v>890</v>
      </c>
      <c r="E3" s="5"/>
      <c r="F3" s="5"/>
      <c r="G3" s="10" t="s">
        <v>848</v>
      </c>
      <c r="H3" s="10"/>
      <c r="I3" s="44" t="s">
        <v>1295</v>
      </c>
      <c r="J3" s="5" t="s">
        <v>868</v>
      </c>
      <c r="K3" s="27" t="s">
        <v>30</v>
      </c>
      <c r="L3" s="10" t="s">
        <v>2</v>
      </c>
      <c r="M3" s="10" t="s">
        <v>3</v>
      </c>
      <c r="N3" s="9"/>
      <c r="O3" s="6" t="s">
        <v>0</v>
      </c>
      <c r="P3" s="6" t="s">
        <v>0</v>
      </c>
      <c r="Q3" s="6" t="s">
        <v>17</v>
      </c>
      <c r="R3" s="10" t="s">
        <v>769</v>
      </c>
      <c r="S3" s="21" t="s">
        <v>1</v>
      </c>
      <c r="T3" s="10" t="s">
        <v>28</v>
      </c>
      <c r="U3" s="10" t="s">
        <v>2</v>
      </c>
      <c r="V3" s="10" t="s">
        <v>3</v>
      </c>
      <c r="W3" s="41"/>
      <c r="X3" s="13"/>
      <c r="Y3" s="51" t="s">
        <v>31</v>
      </c>
      <c r="Z3" s="6" t="s">
        <v>26</v>
      </c>
      <c r="AA3" s="6" t="s">
        <v>867</v>
      </c>
      <c r="AB3" s="16" t="s">
        <v>27</v>
      </c>
      <c r="AC3" s="6" t="s">
        <v>28</v>
      </c>
      <c r="AD3" s="10" t="s">
        <v>29</v>
      </c>
      <c r="AE3" s="6" t="s">
        <v>3</v>
      </c>
      <c r="AF3" s="6" t="s">
        <v>32</v>
      </c>
      <c r="AG3" s="6" t="s">
        <v>1291</v>
      </c>
    </row>
    <row r="4" spans="1:35" ht="15.75" customHeight="1" x14ac:dyDescent="0.25">
      <c r="A4" s="3">
        <v>1</v>
      </c>
      <c r="B4" s="4">
        <f t="shared" ref="B4:B67" si="0">IF(A4=C4," ",A4)</f>
        <v>1</v>
      </c>
      <c r="C4" s="1" t="str">
        <f t="shared" ref="C4:C67" si="1">_xlfn.IFNA(VLOOKUP(A4,$O$4:$P$1002,2,FALSE)," ")</f>
        <v xml:space="preserve"> </v>
      </c>
      <c r="D4" t="str">
        <f t="shared" ref="D4:D67" si="2">_xlfn.IFNA(VLOOKUP(C4,$P$4:$Q$1002,2,FALSE)," ")</f>
        <v xml:space="preserve"> </v>
      </c>
      <c r="E4" s="1" t="str">
        <f>_xlfn.IFNA(VLOOKUP(G4,'nr MX scelti o cambiati'!$C$3:$D$591,2,FALSE)," ")</f>
        <v xml:space="preserve"> </v>
      </c>
      <c r="F4" s="1" t="str">
        <f>IF(E4="NUM CAMBIATO","NUM CAMBIATO",IF(G4=" "," ",_xlfn.IFNA(VLOOKUP(G4,'nr MX scelti o cambiati'!$E$3:$N$591,10,FALSE),"nuova scelta numero")))</f>
        <v xml:space="preserve"> </v>
      </c>
      <c r="G4" s="1" t="str">
        <f t="shared" ref="G4:G67" si="3">_xlfn.IFNA(VLOOKUP(C4,$P$4:$W$1002,3,FALSE)," ")</f>
        <v xml:space="preserve"> </v>
      </c>
      <c r="H4" s="1">
        <f>IF(I4="licenza 23 da rinnovare",1,0)</f>
        <v>0</v>
      </c>
      <c r="I4" s="1" t="str">
        <f t="shared" ref="I4:I68" si="4">IF(D4=J4," ","licenza 23 da rinnovare")</f>
        <v xml:space="preserve"> </v>
      </c>
      <c r="J4" s="42" t="str">
        <f t="shared" ref="J4:J67" si="5">_xlfn.IFNA(VLOOKUP(C4,$P$4:$W$1002,8,FALSE)," ")</f>
        <v xml:space="preserve"> </v>
      </c>
      <c r="K4" s="1" t="str">
        <f t="shared" ref="K4:K67" si="6">_xlfn.IFNA(VLOOKUP(D4,$Q$4:$U$1002,4,FALSE)," ")</f>
        <v xml:space="preserve"> </v>
      </c>
      <c r="L4" s="1" t="str">
        <f t="shared" ref="L4:L67" si="7">_xlfn.IFNA(VLOOKUP(D4,$Q$4:$U$1002,5,FALSE)," ")</f>
        <v xml:space="preserve"> </v>
      </c>
      <c r="M4" s="1" t="str">
        <f t="shared" ref="M4:M67" si="8">_xlfn.IFNA(VLOOKUP(D4,$Q$4:$V$1002,6,FALSE)," ")</f>
        <v xml:space="preserve"> </v>
      </c>
      <c r="N4" s="7"/>
      <c r="O4">
        <f>Z4</f>
        <v>2</v>
      </c>
      <c r="P4">
        <f>Z4</f>
        <v>2</v>
      </c>
      <c r="Q4" t="str">
        <f>AA4</f>
        <v>COLOMBARI FABRIZIO</v>
      </c>
      <c r="R4" s="1" t="str">
        <f>Y4</f>
        <v>X00993</v>
      </c>
      <c r="S4" s="22">
        <f>AB4</f>
        <v>27365</v>
      </c>
      <c r="T4" s="1" t="str">
        <f>AC4</f>
        <v>EMI</v>
      </c>
      <c r="U4" s="1" t="str">
        <f t="shared" ref="U4:V19" si="9">AD4</f>
        <v>TRAINING</v>
      </c>
      <c r="V4" s="1" t="str">
        <f t="shared" si="9"/>
        <v>UNICA</v>
      </c>
      <c r="W4" s="42" t="str">
        <f>IF(AF4&gt;0,AF4," ")</f>
        <v>COLOMBARI FABRIZIO</v>
      </c>
      <c r="Y4" s="30" t="s">
        <v>2515</v>
      </c>
      <c r="Z4">
        <v>2</v>
      </c>
      <c r="AA4" t="s">
        <v>2516</v>
      </c>
      <c r="AB4" s="14">
        <v>27365</v>
      </c>
      <c r="AC4" t="s">
        <v>20</v>
      </c>
      <c r="AD4" s="1" t="s">
        <v>2459</v>
      </c>
      <c r="AE4" t="s">
        <v>22</v>
      </c>
      <c r="AF4" t="s">
        <v>2516</v>
      </c>
      <c r="AG4">
        <v>2024</v>
      </c>
      <c r="AI4" t="e">
        <f>VLOOKUP(Y4,'nr MX scelti o cambiati'!$C$3:$F$558,3,FALSE)</f>
        <v>#N/A</v>
      </c>
    </row>
    <row r="5" spans="1:35" ht="15.75" customHeight="1" x14ac:dyDescent="0.25">
      <c r="A5" s="3">
        <v>2</v>
      </c>
      <c r="B5" s="4" t="str">
        <f t="shared" si="0"/>
        <v xml:space="preserve"> </v>
      </c>
      <c r="C5" s="1">
        <f t="shared" si="1"/>
        <v>2</v>
      </c>
      <c r="D5" t="str">
        <f t="shared" si="2"/>
        <v>COLOMBARI FABRIZIO</v>
      </c>
      <c r="E5" s="1" t="str">
        <f>_xlfn.IFNA(VLOOKUP(G5,'nr MX scelti o cambiati'!$C$3:$D$591,2,FALSE)," ")</f>
        <v xml:space="preserve"> </v>
      </c>
      <c r="F5" s="1" t="str">
        <f>IF(E5="NUM CAMBIATO","NUM CAMBIATO",IF(G5=" "," ",_xlfn.IFNA(VLOOKUP(G5,'nr MX scelti o cambiati'!$E$3:$N$591,10,FALSE),"nuova scelta numero")))</f>
        <v>nuova scelta numero</v>
      </c>
      <c r="G5" s="1" t="str">
        <f t="shared" si="3"/>
        <v>X00993</v>
      </c>
      <c r="H5" s="1">
        <f t="shared" ref="H5:H68" si="10">IF(I5="licenza 23 da rinnovare",1,0)</f>
        <v>0</v>
      </c>
      <c r="I5" s="1" t="str">
        <f t="shared" si="4"/>
        <v xml:space="preserve"> </v>
      </c>
      <c r="J5" s="42" t="str">
        <f t="shared" si="5"/>
        <v>COLOMBARI FABRIZIO</v>
      </c>
      <c r="K5" s="1" t="str">
        <f t="shared" si="6"/>
        <v>EMI</v>
      </c>
      <c r="L5" s="1" t="str">
        <f t="shared" si="7"/>
        <v>TRAINING</v>
      </c>
      <c r="M5" s="1" t="str">
        <f t="shared" si="8"/>
        <v>UNICA</v>
      </c>
      <c r="N5" s="7"/>
      <c r="O5">
        <f t="shared" ref="O5:O68" si="11">Z5</f>
        <v>7</v>
      </c>
      <c r="P5">
        <f t="shared" ref="P5:Q68" si="12">Z5</f>
        <v>7</v>
      </c>
      <c r="Q5" t="str">
        <f t="shared" si="12"/>
        <v>BENHIDA NADIR</v>
      </c>
      <c r="R5" s="1" t="str">
        <f t="shared" ref="R5:R68" si="13">Y5</f>
        <v>A02395</v>
      </c>
      <c r="S5" s="22">
        <f t="shared" ref="S5:V60" si="14">AB5</f>
        <v>33579</v>
      </c>
      <c r="T5" s="1" t="str">
        <f t="shared" si="14"/>
        <v>VEN</v>
      </c>
      <c r="U5" s="1" t="str">
        <f t="shared" si="9"/>
        <v>TRAINING</v>
      </c>
      <c r="V5" s="1" t="str">
        <f t="shared" si="9"/>
        <v>UNICA</v>
      </c>
      <c r="W5" s="42" t="str">
        <f t="shared" ref="W5:W68" si="15">IF(AF5&gt;0,AF5," ")</f>
        <v>BENHIDA NADIR</v>
      </c>
      <c r="Y5" s="30" t="s">
        <v>3569</v>
      </c>
      <c r="Z5">
        <v>7</v>
      </c>
      <c r="AA5" t="s">
        <v>3570</v>
      </c>
      <c r="AB5" s="14">
        <v>33579</v>
      </c>
      <c r="AC5" t="s">
        <v>21</v>
      </c>
      <c r="AD5" s="1" t="s">
        <v>2459</v>
      </c>
      <c r="AE5" t="s">
        <v>22</v>
      </c>
      <c r="AF5" t="s">
        <v>3570</v>
      </c>
      <c r="AG5">
        <v>2024</v>
      </c>
      <c r="AI5" t="e">
        <f>VLOOKUP(Y5,'nr MX scelti o cambiati'!$C$3:$F$558,3,FALSE)</f>
        <v>#N/A</v>
      </c>
    </row>
    <row r="6" spans="1:35" ht="15.75" customHeight="1" x14ac:dyDescent="0.25">
      <c r="A6" s="3">
        <v>3</v>
      </c>
      <c r="B6" s="4">
        <f t="shared" si="0"/>
        <v>3</v>
      </c>
      <c r="C6" s="1" t="str">
        <f t="shared" si="1"/>
        <v xml:space="preserve"> </v>
      </c>
      <c r="D6" t="str">
        <f t="shared" si="2"/>
        <v xml:space="preserve"> </v>
      </c>
      <c r="E6" s="1" t="str">
        <f>_xlfn.IFNA(VLOOKUP(G6,'nr MX scelti o cambiati'!$C$3:$D$591,2,FALSE)," ")</f>
        <v xml:space="preserve"> </v>
      </c>
      <c r="F6" s="1" t="str">
        <f>IF(E6="NUM CAMBIATO","NUM CAMBIATO",IF(G6=" "," ",_xlfn.IFNA(VLOOKUP(G6,'nr MX scelti o cambiati'!$E$3:$N$591,10,FALSE),"nuova scelta numero")))</f>
        <v xml:space="preserve"> </v>
      </c>
      <c r="G6" s="1" t="str">
        <f t="shared" si="3"/>
        <v xml:space="preserve"> </v>
      </c>
      <c r="H6" s="1">
        <f t="shared" si="10"/>
        <v>0</v>
      </c>
      <c r="I6" s="1" t="str">
        <f t="shared" si="4"/>
        <v xml:space="preserve"> </v>
      </c>
      <c r="J6" s="42" t="str">
        <f t="shared" si="5"/>
        <v xml:space="preserve"> </v>
      </c>
      <c r="K6" s="1" t="str">
        <f t="shared" si="6"/>
        <v xml:space="preserve"> </v>
      </c>
      <c r="L6" s="1" t="str">
        <f t="shared" si="7"/>
        <v xml:space="preserve"> </v>
      </c>
      <c r="M6" s="1" t="str">
        <f t="shared" si="8"/>
        <v xml:space="preserve"> </v>
      </c>
      <c r="N6" s="7"/>
      <c r="O6">
        <f t="shared" si="11"/>
        <v>9</v>
      </c>
      <c r="P6">
        <f t="shared" si="12"/>
        <v>9</v>
      </c>
      <c r="Q6" t="str">
        <f t="shared" si="12"/>
        <v>CAMPORESE MICHELE</v>
      </c>
      <c r="R6" s="1" t="str">
        <f t="shared" si="13"/>
        <v>X04571</v>
      </c>
      <c r="S6" s="22">
        <f t="shared" si="14"/>
        <v>23000</v>
      </c>
      <c r="T6" s="1" t="str">
        <f t="shared" si="14"/>
        <v>VEN</v>
      </c>
      <c r="U6" s="1" t="str">
        <f t="shared" si="9"/>
        <v>TRAINING</v>
      </c>
      <c r="V6" s="1" t="str">
        <f t="shared" si="9"/>
        <v>UNICA</v>
      </c>
      <c r="W6" s="42" t="str">
        <f t="shared" si="15"/>
        <v>CAMPORESE MICHELE</v>
      </c>
      <c r="Y6" s="30" t="s">
        <v>3750</v>
      </c>
      <c r="Z6">
        <v>9</v>
      </c>
      <c r="AA6" t="s">
        <v>3751</v>
      </c>
      <c r="AB6" s="14">
        <v>23000</v>
      </c>
      <c r="AC6" t="s">
        <v>21</v>
      </c>
      <c r="AD6" s="1" t="s">
        <v>2459</v>
      </c>
      <c r="AE6" t="s">
        <v>22</v>
      </c>
      <c r="AF6" t="s">
        <v>3751</v>
      </c>
      <c r="AG6">
        <v>2024</v>
      </c>
      <c r="AI6" t="e">
        <f>VLOOKUP(Y6,'nr MX scelti o cambiati'!$C$3:$F$558,3,FALSE)</f>
        <v>#N/A</v>
      </c>
    </row>
    <row r="7" spans="1:35" ht="15.75" customHeight="1" x14ac:dyDescent="0.25">
      <c r="A7" s="3">
        <v>4</v>
      </c>
      <c r="B7" s="4">
        <f t="shared" si="0"/>
        <v>4</v>
      </c>
      <c r="C7" s="1" t="str">
        <f t="shared" si="1"/>
        <v xml:space="preserve"> </v>
      </c>
      <c r="D7" t="str">
        <f t="shared" si="2"/>
        <v xml:space="preserve"> </v>
      </c>
      <c r="E7" s="1" t="str">
        <f>_xlfn.IFNA(VLOOKUP(G7,'nr MX scelti o cambiati'!$C$3:$D$591,2,FALSE)," ")</f>
        <v xml:space="preserve"> </v>
      </c>
      <c r="F7" s="1" t="str">
        <f>IF(E7="NUM CAMBIATO","NUM CAMBIATO",IF(G7=" "," ",_xlfn.IFNA(VLOOKUP(G7,'nr MX scelti o cambiati'!$E$3:$N$591,10,FALSE),"nuova scelta numero")))</f>
        <v xml:space="preserve"> </v>
      </c>
      <c r="G7" s="1" t="str">
        <f t="shared" si="3"/>
        <v xml:space="preserve"> </v>
      </c>
      <c r="H7" s="1">
        <f t="shared" si="10"/>
        <v>0</v>
      </c>
      <c r="I7" s="1" t="str">
        <f t="shared" si="4"/>
        <v xml:space="preserve"> </v>
      </c>
      <c r="J7" s="42" t="str">
        <f t="shared" si="5"/>
        <v xml:space="preserve"> </v>
      </c>
      <c r="K7" s="1" t="str">
        <f t="shared" si="6"/>
        <v xml:space="preserve"> </v>
      </c>
      <c r="L7" s="1" t="str">
        <f t="shared" si="7"/>
        <v xml:space="preserve"> </v>
      </c>
      <c r="M7" s="1" t="str">
        <f t="shared" si="8"/>
        <v xml:space="preserve"> </v>
      </c>
      <c r="N7" s="7"/>
      <c r="O7">
        <f t="shared" si="11"/>
        <v>19</v>
      </c>
      <c r="P7">
        <f t="shared" si="12"/>
        <v>19</v>
      </c>
      <c r="Q7" t="str">
        <f t="shared" si="12"/>
        <v>GUGLIELMO VAHITHIANA</v>
      </c>
      <c r="R7" s="1" t="str">
        <f t="shared" si="13"/>
        <v>X09277</v>
      </c>
      <c r="S7" s="22">
        <f t="shared" si="14"/>
        <v>31490</v>
      </c>
      <c r="T7" s="1" t="str">
        <f t="shared" si="14"/>
        <v>VEN</v>
      </c>
      <c r="U7" s="1" t="str">
        <f t="shared" si="9"/>
        <v>TRAINING</v>
      </c>
      <c r="V7" s="1" t="str">
        <f t="shared" si="9"/>
        <v>UNICA</v>
      </c>
      <c r="W7" s="42" t="str">
        <f t="shared" si="15"/>
        <v>GUGLIELMO VAHITHIANA</v>
      </c>
      <c r="Y7" s="30" t="s">
        <v>2457</v>
      </c>
      <c r="Z7">
        <v>19</v>
      </c>
      <c r="AA7" t="s">
        <v>2458</v>
      </c>
      <c r="AB7" s="14">
        <v>31490</v>
      </c>
      <c r="AC7" t="s">
        <v>21</v>
      </c>
      <c r="AD7" s="1" t="s">
        <v>2459</v>
      </c>
      <c r="AE7" t="s">
        <v>22</v>
      </c>
      <c r="AF7" t="s">
        <v>2458</v>
      </c>
      <c r="AG7">
        <v>2024</v>
      </c>
      <c r="AI7" t="e">
        <f>VLOOKUP(Y7,'nr MX scelti o cambiati'!$C$3:$F$558,3,FALSE)</f>
        <v>#N/A</v>
      </c>
    </row>
    <row r="8" spans="1:35" ht="15.75" customHeight="1" x14ac:dyDescent="0.25">
      <c r="A8" s="3">
        <v>5</v>
      </c>
      <c r="B8" s="4">
        <f t="shared" si="0"/>
        <v>5</v>
      </c>
      <c r="C8" s="1" t="str">
        <f t="shared" si="1"/>
        <v xml:space="preserve"> </v>
      </c>
      <c r="D8" t="str">
        <f t="shared" si="2"/>
        <v xml:space="preserve"> </v>
      </c>
      <c r="E8" s="1" t="str">
        <f>_xlfn.IFNA(VLOOKUP(G8,'nr MX scelti o cambiati'!$C$3:$D$591,2,FALSE)," ")</f>
        <v xml:space="preserve"> </v>
      </c>
      <c r="F8" s="1" t="str">
        <f>IF(E8="NUM CAMBIATO","NUM CAMBIATO",IF(G8=" "," ",_xlfn.IFNA(VLOOKUP(G8,'nr MX scelti o cambiati'!$E$3:$N$591,10,FALSE),"nuova scelta numero")))</f>
        <v xml:space="preserve"> </v>
      </c>
      <c r="G8" s="1" t="str">
        <f t="shared" si="3"/>
        <v xml:space="preserve"> </v>
      </c>
      <c r="H8" s="1">
        <f t="shared" si="10"/>
        <v>0</v>
      </c>
      <c r="I8" s="1" t="str">
        <f t="shared" si="4"/>
        <v xml:space="preserve"> </v>
      </c>
      <c r="J8" s="42" t="str">
        <f t="shared" si="5"/>
        <v xml:space="preserve"> </v>
      </c>
      <c r="K8" s="1" t="str">
        <f t="shared" si="6"/>
        <v xml:space="preserve"> </v>
      </c>
      <c r="L8" s="1" t="str">
        <f t="shared" si="7"/>
        <v xml:space="preserve"> </v>
      </c>
      <c r="M8" s="1" t="str">
        <f t="shared" si="8"/>
        <v xml:space="preserve"> </v>
      </c>
      <c r="N8" s="7"/>
      <c r="O8">
        <f t="shared" si="11"/>
        <v>22</v>
      </c>
      <c r="P8">
        <f t="shared" si="12"/>
        <v>22</v>
      </c>
      <c r="Q8" t="str">
        <f t="shared" si="12"/>
        <v>CAVAGNA PAOLO</v>
      </c>
      <c r="R8" s="1" t="str">
        <f t="shared" si="13"/>
        <v>G04517</v>
      </c>
      <c r="S8" s="22">
        <f t="shared" si="14"/>
        <v>21652</v>
      </c>
      <c r="T8" s="1" t="str">
        <f t="shared" si="14"/>
        <v>PTR</v>
      </c>
      <c r="U8" s="1" t="str">
        <f t="shared" si="9"/>
        <v>TRAINING</v>
      </c>
      <c r="V8" s="1" t="str">
        <f t="shared" si="9"/>
        <v>UNICA</v>
      </c>
      <c r="W8" s="42" t="str">
        <f t="shared" si="15"/>
        <v>CAVAGNA PAOLO</v>
      </c>
      <c r="Y8" s="30" t="s">
        <v>2547</v>
      </c>
      <c r="Z8">
        <v>22</v>
      </c>
      <c r="AA8" t="s">
        <v>2548</v>
      </c>
      <c r="AB8" s="14">
        <v>21652</v>
      </c>
      <c r="AC8" t="s">
        <v>1300</v>
      </c>
      <c r="AD8" s="1" t="s">
        <v>2459</v>
      </c>
      <c r="AE8" t="s">
        <v>22</v>
      </c>
      <c r="AF8" t="s">
        <v>2548</v>
      </c>
      <c r="AG8">
        <v>2024</v>
      </c>
      <c r="AI8" t="e">
        <f>VLOOKUP(Y8,'nr MX scelti o cambiati'!$C$3:$F$558,3,FALSE)</f>
        <v>#N/A</v>
      </c>
    </row>
    <row r="9" spans="1:35" ht="15.75" customHeight="1" x14ac:dyDescent="0.25">
      <c r="A9" s="3">
        <v>6</v>
      </c>
      <c r="B9" s="4">
        <f t="shared" si="0"/>
        <v>6</v>
      </c>
      <c r="C9" s="1" t="str">
        <f t="shared" si="1"/>
        <v xml:space="preserve"> </v>
      </c>
      <c r="D9" t="str">
        <f t="shared" si="2"/>
        <v xml:space="preserve"> </v>
      </c>
      <c r="E9" s="1" t="str">
        <f>_xlfn.IFNA(VLOOKUP(G9,'nr MX scelti o cambiati'!$C$3:$D$591,2,FALSE)," ")</f>
        <v xml:space="preserve"> </v>
      </c>
      <c r="F9" s="1" t="str">
        <f>IF(E9="NUM CAMBIATO","NUM CAMBIATO",IF(G9=" "," ",_xlfn.IFNA(VLOOKUP(G9,'nr MX scelti o cambiati'!$E$3:$N$591,10,FALSE),"nuova scelta numero")))</f>
        <v xml:space="preserve"> </v>
      </c>
      <c r="G9" s="1" t="str">
        <f t="shared" si="3"/>
        <v xml:space="preserve"> </v>
      </c>
      <c r="H9" s="1">
        <f t="shared" si="10"/>
        <v>0</v>
      </c>
      <c r="I9" s="1" t="str">
        <f t="shared" si="4"/>
        <v xml:space="preserve"> </v>
      </c>
      <c r="J9" s="42" t="str">
        <f t="shared" si="5"/>
        <v xml:space="preserve"> </v>
      </c>
      <c r="K9" s="1" t="str">
        <f t="shared" si="6"/>
        <v xml:space="preserve"> </v>
      </c>
      <c r="L9" s="1" t="str">
        <f t="shared" si="7"/>
        <v xml:space="preserve"> </v>
      </c>
      <c r="M9" s="1" t="str">
        <f t="shared" si="8"/>
        <v xml:space="preserve"> </v>
      </c>
      <c r="N9" s="7"/>
      <c r="O9">
        <f t="shared" si="11"/>
        <v>23</v>
      </c>
      <c r="P9">
        <f t="shared" si="12"/>
        <v>23</v>
      </c>
      <c r="Q9" t="str">
        <f t="shared" si="12"/>
        <v>SORGATO DAVIDE</v>
      </c>
      <c r="R9" s="1" t="str">
        <f t="shared" si="13"/>
        <v>Z00525</v>
      </c>
      <c r="S9" s="22">
        <f t="shared" si="14"/>
        <v>35512</v>
      </c>
      <c r="T9" s="1" t="str">
        <f t="shared" si="14"/>
        <v>VEN</v>
      </c>
      <c r="U9" s="1" t="str">
        <f t="shared" si="9"/>
        <v>TRAINING</v>
      </c>
      <c r="V9" s="1" t="str">
        <f t="shared" si="9"/>
        <v>UNICA</v>
      </c>
      <c r="W9" s="42" t="str">
        <f t="shared" si="15"/>
        <v>SORGATO DAVIDE</v>
      </c>
      <c r="Y9" s="30" t="s">
        <v>3691</v>
      </c>
      <c r="Z9">
        <v>23</v>
      </c>
      <c r="AA9" t="s">
        <v>3692</v>
      </c>
      <c r="AB9" s="14">
        <v>35512</v>
      </c>
      <c r="AC9" t="s">
        <v>21</v>
      </c>
      <c r="AD9" s="1" t="s">
        <v>2459</v>
      </c>
      <c r="AE9" t="s">
        <v>22</v>
      </c>
      <c r="AF9" t="s">
        <v>3692</v>
      </c>
      <c r="AG9">
        <v>2024</v>
      </c>
      <c r="AI9" t="e">
        <f>VLOOKUP(Y9,'nr MX scelti o cambiati'!$C$3:$F$558,3,FALSE)</f>
        <v>#N/A</v>
      </c>
    </row>
    <row r="10" spans="1:35" ht="15.75" customHeight="1" x14ac:dyDescent="0.25">
      <c r="A10" s="3">
        <v>7</v>
      </c>
      <c r="B10" s="4" t="str">
        <f t="shared" si="0"/>
        <v xml:space="preserve"> </v>
      </c>
      <c r="C10" s="1">
        <f t="shared" si="1"/>
        <v>7</v>
      </c>
      <c r="D10" t="str">
        <f t="shared" si="2"/>
        <v>BENHIDA NADIR</v>
      </c>
      <c r="E10" s="1" t="str">
        <f>_xlfn.IFNA(VLOOKUP(G10,'nr MX scelti o cambiati'!$C$3:$D$591,2,FALSE)," ")</f>
        <v xml:space="preserve"> </v>
      </c>
      <c r="F10" s="1" t="str">
        <f>IF(E10="NUM CAMBIATO","NUM CAMBIATO",IF(G10=" "," ",_xlfn.IFNA(VLOOKUP(G10,'nr MX scelti o cambiati'!$E$3:$N$591,10,FALSE),"nuova scelta numero")))</f>
        <v>nuova scelta numero</v>
      </c>
      <c r="G10" s="1" t="str">
        <f t="shared" si="3"/>
        <v>A02395</v>
      </c>
      <c r="H10" s="1">
        <f t="shared" si="10"/>
        <v>0</v>
      </c>
      <c r="I10" s="1" t="str">
        <f t="shared" si="4"/>
        <v xml:space="preserve"> </v>
      </c>
      <c r="J10" s="42" t="str">
        <f t="shared" si="5"/>
        <v>BENHIDA NADIR</v>
      </c>
      <c r="K10" s="1" t="str">
        <f t="shared" si="6"/>
        <v>VEN</v>
      </c>
      <c r="L10" s="1" t="str">
        <f t="shared" si="7"/>
        <v>TRAINING</v>
      </c>
      <c r="M10" s="1" t="str">
        <f t="shared" si="8"/>
        <v>UNICA</v>
      </c>
      <c r="N10" s="7"/>
      <c r="O10">
        <f t="shared" si="11"/>
        <v>40</v>
      </c>
      <c r="P10">
        <f t="shared" si="12"/>
        <v>40</v>
      </c>
      <c r="Q10" t="str">
        <f t="shared" si="12"/>
        <v>GIORATO NICOLA</v>
      </c>
      <c r="R10" s="1" t="str">
        <f t="shared" si="13"/>
        <v>A00281</v>
      </c>
      <c r="S10" s="22">
        <f t="shared" si="14"/>
        <v>26356</v>
      </c>
      <c r="T10" s="1" t="str">
        <f t="shared" si="14"/>
        <v>VEN</v>
      </c>
      <c r="U10" s="1" t="str">
        <f t="shared" si="9"/>
        <v>TRAINING</v>
      </c>
      <c r="V10" s="1" t="str">
        <f t="shared" si="9"/>
        <v>UNICA</v>
      </c>
      <c r="W10" s="42" t="str">
        <f t="shared" si="15"/>
        <v>GIORATO NICOLA</v>
      </c>
      <c r="Y10" s="30" t="s">
        <v>2705</v>
      </c>
      <c r="Z10">
        <v>40</v>
      </c>
      <c r="AA10" t="s">
        <v>2706</v>
      </c>
      <c r="AB10" s="14">
        <v>26356</v>
      </c>
      <c r="AC10" t="s">
        <v>21</v>
      </c>
      <c r="AD10" s="1" t="s">
        <v>2459</v>
      </c>
      <c r="AE10" t="s">
        <v>22</v>
      </c>
      <c r="AF10" t="s">
        <v>2706</v>
      </c>
      <c r="AG10">
        <v>2024</v>
      </c>
      <c r="AI10" t="e">
        <f>VLOOKUP(Y10,'nr MX scelti o cambiati'!$C$3:$F$558,3,FALSE)</f>
        <v>#N/A</v>
      </c>
    </row>
    <row r="11" spans="1:35" ht="15.75" customHeight="1" x14ac:dyDescent="0.25">
      <c r="A11" s="3">
        <v>8</v>
      </c>
      <c r="B11" s="4">
        <f t="shared" si="0"/>
        <v>8</v>
      </c>
      <c r="C11" s="1" t="str">
        <f t="shared" si="1"/>
        <v xml:space="preserve"> </v>
      </c>
      <c r="D11" t="str">
        <f t="shared" si="2"/>
        <v xml:space="preserve"> </v>
      </c>
      <c r="E11" s="1" t="str">
        <f>_xlfn.IFNA(VLOOKUP(G11,'nr MX scelti o cambiati'!$C$3:$D$591,2,FALSE)," ")</f>
        <v xml:space="preserve"> </v>
      </c>
      <c r="F11" s="1" t="str">
        <f>IF(E11="NUM CAMBIATO","NUM CAMBIATO",IF(G11=" "," ",_xlfn.IFNA(VLOOKUP(G11,'nr MX scelti o cambiati'!$E$3:$N$591,10,FALSE),"nuova scelta numero")))</f>
        <v xml:space="preserve"> </v>
      </c>
      <c r="G11" s="1" t="str">
        <f t="shared" si="3"/>
        <v xml:space="preserve"> </v>
      </c>
      <c r="H11" s="1">
        <f t="shared" si="10"/>
        <v>0</v>
      </c>
      <c r="I11" s="1" t="str">
        <f t="shared" si="4"/>
        <v xml:space="preserve"> </v>
      </c>
      <c r="J11" s="42" t="str">
        <f t="shared" si="5"/>
        <v xml:space="preserve"> </v>
      </c>
      <c r="K11" s="1" t="str">
        <f t="shared" si="6"/>
        <v xml:space="preserve"> </v>
      </c>
      <c r="L11" s="1" t="str">
        <f t="shared" si="7"/>
        <v xml:space="preserve"> </v>
      </c>
      <c r="M11" s="1" t="str">
        <f t="shared" si="8"/>
        <v xml:space="preserve"> </v>
      </c>
      <c r="N11" s="7"/>
      <c r="O11">
        <f t="shared" si="11"/>
        <v>43</v>
      </c>
      <c r="P11">
        <f t="shared" si="12"/>
        <v>43</v>
      </c>
      <c r="Q11" t="str">
        <f t="shared" si="12"/>
        <v>MARCON ALESSANDRO</v>
      </c>
      <c r="R11" s="1" t="str">
        <f t="shared" si="13"/>
        <v>X02914</v>
      </c>
      <c r="S11" s="22">
        <f t="shared" si="14"/>
        <v>32091</v>
      </c>
      <c r="T11" s="1" t="str">
        <f t="shared" si="14"/>
        <v>VEN</v>
      </c>
      <c r="U11" s="1" t="str">
        <f t="shared" si="9"/>
        <v>TRAINING</v>
      </c>
      <c r="V11" s="1" t="str">
        <f t="shared" si="9"/>
        <v>UNICA</v>
      </c>
      <c r="W11" s="42" t="str">
        <f t="shared" si="15"/>
        <v>MARCON ALESSANDRO</v>
      </c>
      <c r="Y11" s="30" t="s">
        <v>2513</v>
      </c>
      <c r="Z11">
        <v>43</v>
      </c>
      <c r="AA11" t="s">
        <v>2514</v>
      </c>
      <c r="AB11" s="14">
        <v>32091</v>
      </c>
      <c r="AC11" t="s">
        <v>21</v>
      </c>
      <c r="AD11" s="1" t="s">
        <v>2459</v>
      </c>
      <c r="AE11" t="s">
        <v>22</v>
      </c>
      <c r="AF11" t="s">
        <v>2514</v>
      </c>
      <c r="AG11">
        <v>2024</v>
      </c>
      <c r="AI11" t="e">
        <f>VLOOKUP(Y11,'nr MX scelti o cambiati'!$C$3:$F$558,3,FALSE)</f>
        <v>#N/A</v>
      </c>
    </row>
    <row r="12" spans="1:35" ht="15.75" customHeight="1" x14ac:dyDescent="0.25">
      <c r="A12" s="3">
        <v>9</v>
      </c>
      <c r="B12" s="4" t="str">
        <f t="shared" si="0"/>
        <v xml:space="preserve"> </v>
      </c>
      <c r="C12" s="1">
        <f t="shared" si="1"/>
        <v>9</v>
      </c>
      <c r="D12" t="str">
        <f t="shared" si="2"/>
        <v>CAMPORESE MICHELE</v>
      </c>
      <c r="E12" s="1" t="str">
        <f>_xlfn.IFNA(VLOOKUP(G12,'nr MX scelti o cambiati'!$C$3:$D$591,2,FALSE)," ")</f>
        <v xml:space="preserve"> </v>
      </c>
      <c r="F12" s="1" t="str">
        <f>IF(E12="NUM CAMBIATO","NUM CAMBIATO",IF(G12=" "," ",_xlfn.IFNA(VLOOKUP(G12,'nr MX scelti o cambiati'!$E$3:$N$591,10,FALSE),"nuova scelta numero")))</f>
        <v>nuova scelta numero</v>
      </c>
      <c r="G12" s="1" t="str">
        <f t="shared" si="3"/>
        <v>X04571</v>
      </c>
      <c r="H12" s="1">
        <f t="shared" si="10"/>
        <v>0</v>
      </c>
      <c r="I12" s="1" t="str">
        <f t="shared" si="4"/>
        <v xml:space="preserve"> </v>
      </c>
      <c r="J12" s="42" t="str">
        <f t="shared" si="5"/>
        <v>CAMPORESE MICHELE</v>
      </c>
      <c r="K12" s="1" t="str">
        <f t="shared" si="6"/>
        <v>VEN</v>
      </c>
      <c r="L12" s="1" t="str">
        <f t="shared" si="7"/>
        <v>TRAINING</v>
      </c>
      <c r="M12" s="1" t="str">
        <f t="shared" si="8"/>
        <v>UNICA</v>
      </c>
      <c r="N12" s="7"/>
      <c r="O12">
        <f t="shared" si="11"/>
        <v>67</v>
      </c>
      <c r="P12">
        <f t="shared" si="12"/>
        <v>67</v>
      </c>
      <c r="Q12" t="str">
        <f t="shared" si="12"/>
        <v>SCAIA SERGIO</v>
      </c>
      <c r="R12" s="1" t="str">
        <f t="shared" si="13"/>
        <v>A02639</v>
      </c>
      <c r="S12" s="22">
        <f t="shared" si="14"/>
        <v>24822</v>
      </c>
      <c r="T12" s="1" t="str">
        <f t="shared" si="14"/>
        <v>PTR</v>
      </c>
      <c r="U12" s="1" t="str">
        <f t="shared" si="9"/>
        <v>TRAINING</v>
      </c>
      <c r="V12" s="1" t="str">
        <f t="shared" si="9"/>
        <v>UNICA</v>
      </c>
      <c r="W12" s="42" t="str">
        <f t="shared" si="15"/>
        <v>SCAIA SERGIO</v>
      </c>
      <c r="Y12" s="30" t="s">
        <v>3878</v>
      </c>
      <c r="Z12">
        <v>67</v>
      </c>
      <c r="AA12" t="s">
        <v>3879</v>
      </c>
      <c r="AB12" s="14">
        <v>24822</v>
      </c>
      <c r="AC12" t="s">
        <v>1300</v>
      </c>
      <c r="AD12" s="1" t="s">
        <v>2459</v>
      </c>
      <c r="AE12" t="s">
        <v>22</v>
      </c>
      <c r="AF12" t="s">
        <v>3879</v>
      </c>
      <c r="AG12">
        <v>2024</v>
      </c>
      <c r="AI12" t="e">
        <f>VLOOKUP(Y12,'nr MX scelti o cambiati'!$C$3:$F$558,3,FALSE)</f>
        <v>#N/A</v>
      </c>
    </row>
    <row r="13" spans="1:35" ht="15.75" customHeight="1" x14ac:dyDescent="0.25">
      <c r="A13" s="3">
        <v>10</v>
      </c>
      <c r="B13" s="4">
        <f t="shared" si="0"/>
        <v>10</v>
      </c>
      <c r="C13" s="1" t="str">
        <f t="shared" si="1"/>
        <v xml:space="preserve"> </v>
      </c>
      <c r="D13" t="str">
        <f t="shared" si="2"/>
        <v xml:space="preserve"> </v>
      </c>
      <c r="E13" s="1" t="str">
        <f>_xlfn.IFNA(VLOOKUP(G13,'nr MX scelti o cambiati'!$C$3:$D$591,2,FALSE)," ")</f>
        <v xml:space="preserve"> </v>
      </c>
      <c r="F13" s="1" t="str">
        <f>IF(E13="NUM CAMBIATO","NUM CAMBIATO",IF(G13=" "," ",_xlfn.IFNA(VLOOKUP(G13,'nr MX scelti o cambiati'!$E$3:$N$591,10,FALSE),"nuova scelta numero")))</f>
        <v xml:space="preserve"> </v>
      </c>
      <c r="G13" s="1" t="str">
        <f t="shared" si="3"/>
        <v xml:space="preserve"> </v>
      </c>
      <c r="H13" s="1">
        <f t="shared" si="10"/>
        <v>0</v>
      </c>
      <c r="I13" s="1" t="str">
        <f t="shared" si="4"/>
        <v xml:space="preserve"> </v>
      </c>
      <c r="J13" s="42" t="str">
        <f t="shared" si="5"/>
        <v xml:space="preserve"> </v>
      </c>
      <c r="K13" s="1" t="str">
        <f t="shared" si="6"/>
        <v xml:space="preserve"> </v>
      </c>
      <c r="L13" s="1" t="str">
        <f t="shared" si="7"/>
        <v xml:space="preserve"> </v>
      </c>
      <c r="M13" s="1" t="str">
        <f t="shared" si="8"/>
        <v xml:space="preserve"> </v>
      </c>
      <c r="N13" s="7"/>
      <c r="O13">
        <f t="shared" si="11"/>
        <v>70</v>
      </c>
      <c r="P13">
        <f t="shared" si="12"/>
        <v>70</v>
      </c>
      <c r="Q13" t="str">
        <f t="shared" si="12"/>
        <v>VACCARI GIOVANNI</v>
      </c>
      <c r="R13" s="1" t="str">
        <f t="shared" si="13"/>
        <v>A00379</v>
      </c>
      <c r="S13" s="22">
        <f t="shared" si="14"/>
        <v>35675</v>
      </c>
      <c r="T13" s="1" t="str">
        <f t="shared" si="14"/>
        <v>VEN</v>
      </c>
      <c r="U13" s="1" t="str">
        <f t="shared" si="9"/>
        <v>TRAINING</v>
      </c>
      <c r="V13" s="1" t="str">
        <f t="shared" si="9"/>
        <v>UNICA</v>
      </c>
      <c r="W13" s="42" t="str">
        <f t="shared" si="15"/>
        <v>VACCARI GIOVANNI</v>
      </c>
      <c r="Y13" s="30" t="s">
        <v>2534</v>
      </c>
      <c r="Z13">
        <v>70</v>
      </c>
      <c r="AA13" t="s">
        <v>2535</v>
      </c>
      <c r="AB13" s="14">
        <v>35675</v>
      </c>
      <c r="AC13" t="s">
        <v>21</v>
      </c>
      <c r="AD13" s="1" t="s">
        <v>2459</v>
      </c>
      <c r="AE13" t="s">
        <v>22</v>
      </c>
      <c r="AF13" t="s">
        <v>2535</v>
      </c>
      <c r="AG13">
        <v>2024</v>
      </c>
      <c r="AI13" t="e">
        <f>VLOOKUP(Y13,'nr MX scelti o cambiati'!$C$3:$F$558,3,FALSE)</f>
        <v>#N/A</v>
      </c>
    </row>
    <row r="14" spans="1:35" ht="15.75" customHeight="1" x14ac:dyDescent="0.25">
      <c r="A14" s="3">
        <v>11</v>
      </c>
      <c r="B14" s="4">
        <f t="shared" si="0"/>
        <v>11</v>
      </c>
      <c r="C14" s="1" t="str">
        <f t="shared" si="1"/>
        <v xml:space="preserve"> </v>
      </c>
      <c r="D14" t="str">
        <f t="shared" si="2"/>
        <v xml:space="preserve"> </v>
      </c>
      <c r="E14" s="1" t="str">
        <f>_xlfn.IFNA(VLOOKUP(G14,'nr MX scelti o cambiati'!$C$3:$D$591,2,FALSE)," ")</f>
        <v xml:space="preserve"> </v>
      </c>
      <c r="F14" s="1" t="str">
        <f>IF(E14="NUM CAMBIATO","NUM CAMBIATO",IF(G14=" "," ",_xlfn.IFNA(VLOOKUP(G14,'nr MX scelti o cambiati'!$E$3:$N$591,10,FALSE),"nuova scelta numero")))</f>
        <v xml:space="preserve"> </v>
      </c>
      <c r="G14" s="1" t="str">
        <f t="shared" si="3"/>
        <v xml:space="preserve"> </v>
      </c>
      <c r="H14" s="1">
        <f t="shared" si="10"/>
        <v>0</v>
      </c>
      <c r="I14" s="1" t="str">
        <f t="shared" si="4"/>
        <v xml:space="preserve"> </v>
      </c>
      <c r="J14" s="42" t="str">
        <f t="shared" si="5"/>
        <v xml:space="preserve"> </v>
      </c>
      <c r="K14" s="1" t="str">
        <f t="shared" si="6"/>
        <v xml:space="preserve"> </v>
      </c>
      <c r="L14" s="1" t="str">
        <f t="shared" si="7"/>
        <v xml:space="preserve"> </v>
      </c>
      <c r="M14" s="1" t="str">
        <f t="shared" si="8"/>
        <v xml:space="preserve"> </v>
      </c>
      <c r="N14" s="7"/>
      <c r="O14">
        <f t="shared" si="11"/>
        <v>119</v>
      </c>
      <c r="P14">
        <f t="shared" si="12"/>
        <v>119</v>
      </c>
      <c r="Q14" t="str">
        <f t="shared" si="12"/>
        <v>BEDIN MIRKO</v>
      </c>
      <c r="R14" s="1" t="str">
        <f t="shared" si="13"/>
        <v>A02035</v>
      </c>
      <c r="S14" s="22">
        <f t="shared" si="14"/>
        <v>40256</v>
      </c>
      <c r="T14" s="1" t="str">
        <f t="shared" si="14"/>
        <v>VEN</v>
      </c>
      <c r="U14" s="1" t="str">
        <f t="shared" si="9"/>
        <v>TRAINING</v>
      </c>
      <c r="V14" s="1" t="str">
        <f t="shared" si="9"/>
        <v>UNICA</v>
      </c>
      <c r="W14" s="42" t="str">
        <f t="shared" si="15"/>
        <v>BEDIN MIRKO</v>
      </c>
      <c r="Y14" s="30" t="s">
        <v>3528</v>
      </c>
      <c r="Z14">
        <v>119</v>
      </c>
      <c r="AA14" t="s">
        <v>3529</v>
      </c>
      <c r="AB14" s="14">
        <v>40256</v>
      </c>
      <c r="AC14" t="s">
        <v>21</v>
      </c>
      <c r="AD14" s="1" t="s">
        <v>2459</v>
      </c>
      <c r="AE14" t="s">
        <v>22</v>
      </c>
      <c r="AF14" t="s">
        <v>3529</v>
      </c>
      <c r="AG14">
        <v>2024</v>
      </c>
    </row>
    <row r="15" spans="1:35" ht="15.75" customHeight="1" x14ac:dyDescent="0.25">
      <c r="A15" s="3">
        <v>12</v>
      </c>
      <c r="B15" s="4">
        <f t="shared" si="0"/>
        <v>12</v>
      </c>
      <c r="C15" s="1" t="str">
        <f t="shared" si="1"/>
        <v xml:space="preserve"> </v>
      </c>
      <c r="D15" t="str">
        <f t="shared" si="2"/>
        <v xml:space="preserve"> </v>
      </c>
      <c r="E15" s="1" t="str">
        <f>_xlfn.IFNA(VLOOKUP(G15,'nr MX scelti o cambiati'!$C$3:$D$591,2,FALSE)," ")</f>
        <v xml:space="preserve"> </v>
      </c>
      <c r="F15" s="1" t="str">
        <f>IF(E15="NUM CAMBIATO","NUM CAMBIATO",IF(G15=" "," ",_xlfn.IFNA(VLOOKUP(G15,'nr MX scelti o cambiati'!$E$3:$N$591,10,FALSE),"nuova scelta numero")))</f>
        <v xml:space="preserve"> </v>
      </c>
      <c r="G15" s="1" t="str">
        <f t="shared" si="3"/>
        <v xml:space="preserve"> </v>
      </c>
      <c r="H15" s="1">
        <f t="shared" si="10"/>
        <v>0</v>
      </c>
      <c r="I15" s="1" t="str">
        <f t="shared" si="4"/>
        <v xml:space="preserve"> </v>
      </c>
      <c r="J15" s="42" t="str">
        <f t="shared" si="5"/>
        <v xml:space="preserve"> </v>
      </c>
      <c r="K15" s="1" t="str">
        <f t="shared" si="6"/>
        <v xml:space="preserve"> </v>
      </c>
      <c r="L15" s="1" t="str">
        <f t="shared" si="7"/>
        <v xml:space="preserve"> </v>
      </c>
      <c r="M15" s="1" t="str">
        <f t="shared" si="8"/>
        <v xml:space="preserve"> </v>
      </c>
      <c r="N15" s="7"/>
      <c r="O15">
        <f t="shared" si="11"/>
        <v>125</v>
      </c>
      <c r="P15">
        <f t="shared" si="12"/>
        <v>125</v>
      </c>
      <c r="Q15" t="str">
        <f t="shared" si="12"/>
        <v>ZANATTA MICHAEL</v>
      </c>
      <c r="R15" s="1" t="str">
        <f t="shared" si="13"/>
        <v>A00492</v>
      </c>
      <c r="S15" s="22">
        <f t="shared" si="14"/>
        <v>33474</v>
      </c>
      <c r="T15" s="1" t="str">
        <f t="shared" si="14"/>
        <v>VEN</v>
      </c>
      <c r="U15" s="1" t="str">
        <f t="shared" si="9"/>
        <v>TRAINING</v>
      </c>
      <c r="V15" s="1" t="str">
        <f t="shared" si="9"/>
        <v>UNICA</v>
      </c>
      <c r="W15" s="42" t="str">
        <f t="shared" si="15"/>
        <v>ZANATTA MICHAEL</v>
      </c>
      <c r="Y15" s="30" t="s">
        <v>2625</v>
      </c>
      <c r="Z15">
        <v>125</v>
      </c>
      <c r="AA15" t="s">
        <v>2626</v>
      </c>
      <c r="AB15" s="14">
        <v>33474</v>
      </c>
      <c r="AC15" t="s">
        <v>21</v>
      </c>
      <c r="AD15" s="1" t="s">
        <v>2459</v>
      </c>
      <c r="AE15" t="s">
        <v>22</v>
      </c>
      <c r="AF15" t="s">
        <v>2626</v>
      </c>
      <c r="AG15">
        <v>2024</v>
      </c>
    </row>
    <row r="16" spans="1:35" ht="15.75" customHeight="1" x14ac:dyDescent="0.25">
      <c r="A16" s="3">
        <v>13</v>
      </c>
      <c r="B16" s="4">
        <f t="shared" si="0"/>
        <v>13</v>
      </c>
      <c r="C16" s="1" t="str">
        <f t="shared" si="1"/>
        <v xml:space="preserve"> </v>
      </c>
      <c r="D16" t="str">
        <f t="shared" si="2"/>
        <v xml:space="preserve"> </v>
      </c>
      <c r="E16" s="1" t="str">
        <f>_xlfn.IFNA(VLOOKUP(G16,'nr MX scelti o cambiati'!$C$3:$D$591,2,FALSE)," ")</f>
        <v xml:space="preserve"> </v>
      </c>
      <c r="F16" s="1" t="str">
        <f>IF(E16="NUM CAMBIATO","NUM CAMBIATO",IF(G16=" "," ",_xlfn.IFNA(VLOOKUP(G16,'nr MX scelti o cambiati'!$E$3:$N$591,10,FALSE),"nuova scelta numero")))</f>
        <v xml:space="preserve"> </v>
      </c>
      <c r="G16" s="1" t="str">
        <f t="shared" si="3"/>
        <v xml:space="preserve"> </v>
      </c>
      <c r="H16" s="1">
        <f t="shared" si="10"/>
        <v>0</v>
      </c>
      <c r="I16" s="1" t="str">
        <f t="shared" si="4"/>
        <v xml:space="preserve"> </v>
      </c>
      <c r="J16" s="42" t="str">
        <f t="shared" si="5"/>
        <v xml:space="preserve"> </v>
      </c>
      <c r="K16" s="1" t="str">
        <f t="shared" si="6"/>
        <v xml:space="preserve"> </v>
      </c>
      <c r="L16" s="1" t="str">
        <f t="shared" si="7"/>
        <v xml:space="preserve"> </v>
      </c>
      <c r="M16" s="1" t="str">
        <f t="shared" si="8"/>
        <v xml:space="preserve"> </v>
      </c>
      <c r="N16" s="7"/>
      <c r="O16">
        <f t="shared" si="11"/>
        <v>163</v>
      </c>
      <c r="P16">
        <f t="shared" si="12"/>
        <v>163</v>
      </c>
      <c r="Q16" t="str">
        <f t="shared" si="12"/>
        <v>PAOLI ALBERTO</v>
      </c>
      <c r="R16" s="1" t="str">
        <f t="shared" si="13"/>
        <v>Z03019</v>
      </c>
      <c r="S16" s="22">
        <f t="shared" si="14"/>
        <v>35870</v>
      </c>
      <c r="T16" s="1" t="str">
        <f t="shared" si="14"/>
        <v>PTR</v>
      </c>
      <c r="U16" s="1" t="str">
        <f t="shared" si="9"/>
        <v>TRAINING</v>
      </c>
      <c r="V16" s="1" t="str">
        <f t="shared" si="9"/>
        <v>UNICA</v>
      </c>
      <c r="W16" s="42" t="str">
        <f t="shared" si="15"/>
        <v>PAOLI ALBERTO</v>
      </c>
      <c r="Y16" s="30" t="s">
        <v>1121</v>
      </c>
      <c r="Z16">
        <v>163</v>
      </c>
      <c r="AA16" t="s">
        <v>1122</v>
      </c>
      <c r="AB16" s="14">
        <v>35870</v>
      </c>
      <c r="AC16" t="s">
        <v>1300</v>
      </c>
      <c r="AD16" s="1" t="s">
        <v>2459</v>
      </c>
      <c r="AE16" t="s">
        <v>22</v>
      </c>
      <c r="AF16" t="s">
        <v>1122</v>
      </c>
      <c r="AG16">
        <v>2024</v>
      </c>
    </row>
    <row r="17" spans="1:33" ht="15.75" customHeight="1" x14ac:dyDescent="0.25">
      <c r="A17" s="3">
        <v>14</v>
      </c>
      <c r="B17" s="4">
        <f t="shared" si="0"/>
        <v>14</v>
      </c>
      <c r="C17" s="1" t="str">
        <f t="shared" si="1"/>
        <v xml:space="preserve"> </v>
      </c>
      <c r="D17" t="str">
        <f t="shared" si="2"/>
        <v xml:space="preserve"> </v>
      </c>
      <c r="E17" s="1" t="str">
        <f>_xlfn.IFNA(VLOOKUP(G17,'nr MX scelti o cambiati'!$C$3:$D$591,2,FALSE)," ")</f>
        <v xml:space="preserve"> </v>
      </c>
      <c r="F17" s="1" t="str">
        <f>IF(E17="NUM CAMBIATO","NUM CAMBIATO",IF(G17=" "," ",_xlfn.IFNA(VLOOKUP(G17,'nr MX scelti o cambiati'!$E$3:$N$591,10,FALSE),"nuova scelta numero")))</f>
        <v xml:space="preserve"> </v>
      </c>
      <c r="G17" s="1" t="str">
        <f t="shared" si="3"/>
        <v xml:space="preserve"> </v>
      </c>
      <c r="H17" s="1">
        <f t="shared" si="10"/>
        <v>0</v>
      </c>
      <c r="I17" s="1" t="str">
        <f t="shared" si="4"/>
        <v xml:space="preserve"> </v>
      </c>
      <c r="J17" s="42" t="str">
        <f t="shared" si="5"/>
        <v xml:space="preserve"> </v>
      </c>
      <c r="K17" s="1" t="str">
        <f t="shared" si="6"/>
        <v xml:space="preserve"> </v>
      </c>
      <c r="L17" s="1" t="str">
        <f t="shared" si="7"/>
        <v xml:space="preserve"> </v>
      </c>
      <c r="M17" s="1" t="str">
        <f t="shared" si="8"/>
        <v xml:space="preserve"> </v>
      </c>
      <c r="N17" s="7"/>
      <c r="O17">
        <f t="shared" si="11"/>
        <v>175</v>
      </c>
      <c r="P17">
        <f t="shared" si="12"/>
        <v>175</v>
      </c>
      <c r="Q17" t="str">
        <f t="shared" si="12"/>
        <v>POVOLO FABIO</v>
      </c>
      <c r="R17" s="1" t="str">
        <f t="shared" si="13"/>
        <v>A00378</v>
      </c>
      <c r="S17" s="22">
        <f t="shared" si="14"/>
        <v>35567</v>
      </c>
      <c r="T17" s="1" t="str">
        <f t="shared" si="14"/>
        <v>VEN</v>
      </c>
      <c r="U17" s="1" t="str">
        <f t="shared" si="9"/>
        <v>TRAINING</v>
      </c>
      <c r="V17" s="1" t="str">
        <f t="shared" si="9"/>
        <v>UNICA</v>
      </c>
      <c r="W17" s="42" t="str">
        <f t="shared" si="15"/>
        <v>POVOLO FABIO</v>
      </c>
      <c r="Y17" s="30" t="s">
        <v>2536</v>
      </c>
      <c r="Z17">
        <v>175</v>
      </c>
      <c r="AA17" t="s">
        <v>2537</v>
      </c>
      <c r="AB17" s="14">
        <v>35567</v>
      </c>
      <c r="AC17" t="s">
        <v>21</v>
      </c>
      <c r="AD17" s="1" t="s">
        <v>2459</v>
      </c>
      <c r="AE17" t="s">
        <v>22</v>
      </c>
      <c r="AF17" t="s">
        <v>2537</v>
      </c>
      <c r="AG17">
        <v>2024</v>
      </c>
    </row>
    <row r="18" spans="1:33" ht="15.75" customHeight="1" x14ac:dyDescent="0.25">
      <c r="A18" s="3">
        <v>15</v>
      </c>
      <c r="B18" s="4">
        <f t="shared" si="0"/>
        <v>15</v>
      </c>
      <c r="C18" s="1" t="str">
        <f t="shared" si="1"/>
        <v xml:space="preserve"> </v>
      </c>
      <c r="D18" t="str">
        <f t="shared" si="2"/>
        <v xml:space="preserve"> </v>
      </c>
      <c r="E18" s="1" t="str">
        <f>_xlfn.IFNA(VLOOKUP(G18,'nr MX scelti o cambiati'!$C$3:$D$591,2,FALSE)," ")</f>
        <v xml:space="preserve"> </v>
      </c>
      <c r="F18" s="1" t="str">
        <f>IF(E18="NUM CAMBIATO","NUM CAMBIATO",IF(G18=" "," ",_xlfn.IFNA(VLOOKUP(G18,'nr MX scelti o cambiati'!$E$3:$N$591,10,FALSE),"nuova scelta numero")))</f>
        <v xml:space="preserve"> </v>
      </c>
      <c r="G18" s="1" t="str">
        <f t="shared" si="3"/>
        <v xml:space="preserve"> </v>
      </c>
      <c r="H18" s="1">
        <f t="shared" si="10"/>
        <v>0</v>
      </c>
      <c r="I18" s="1" t="str">
        <f t="shared" si="4"/>
        <v xml:space="preserve"> </v>
      </c>
      <c r="J18" s="42" t="str">
        <f t="shared" si="5"/>
        <v xml:space="preserve"> </v>
      </c>
      <c r="K18" s="1" t="str">
        <f t="shared" si="6"/>
        <v xml:space="preserve"> </v>
      </c>
      <c r="L18" s="1" t="str">
        <f t="shared" si="7"/>
        <v xml:space="preserve"> </v>
      </c>
      <c r="M18" s="1" t="str">
        <f t="shared" si="8"/>
        <v xml:space="preserve"> </v>
      </c>
      <c r="N18" s="7"/>
      <c r="O18">
        <f t="shared" si="11"/>
        <v>178</v>
      </c>
      <c r="P18">
        <f t="shared" si="12"/>
        <v>178</v>
      </c>
      <c r="Q18" t="str">
        <f t="shared" si="12"/>
        <v>ROSSI GIACOMO</v>
      </c>
      <c r="R18" s="1" t="str">
        <f t="shared" si="13"/>
        <v>A00477</v>
      </c>
      <c r="S18" s="22">
        <f t="shared" si="14"/>
        <v>38000</v>
      </c>
      <c r="T18" s="1" t="str">
        <f t="shared" si="14"/>
        <v>VEN</v>
      </c>
      <c r="U18" s="1" t="str">
        <f t="shared" si="9"/>
        <v>TRAINING</v>
      </c>
      <c r="V18" s="1" t="str">
        <f t="shared" si="9"/>
        <v>UNICA</v>
      </c>
      <c r="W18" s="42" t="str">
        <f t="shared" si="15"/>
        <v>ROSSI GIACOMO</v>
      </c>
      <c r="Y18" s="30" t="s">
        <v>3291</v>
      </c>
      <c r="Z18">
        <v>178</v>
      </c>
      <c r="AA18" t="s">
        <v>3292</v>
      </c>
      <c r="AB18" s="14">
        <v>38000</v>
      </c>
      <c r="AC18" t="s">
        <v>21</v>
      </c>
      <c r="AD18" s="1" t="s">
        <v>2459</v>
      </c>
      <c r="AE18" t="s">
        <v>22</v>
      </c>
      <c r="AF18" t="s">
        <v>3292</v>
      </c>
      <c r="AG18">
        <v>2024</v>
      </c>
    </row>
    <row r="19" spans="1:33" ht="15.75" customHeight="1" x14ac:dyDescent="0.25">
      <c r="A19" s="3">
        <v>16</v>
      </c>
      <c r="B19" s="4">
        <f t="shared" si="0"/>
        <v>16</v>
      </c>
      <c r="C19" s="1" t="str">
        <f t="shared" si="1"/>
        <v xml:space="preserve"> </v>
      </c>
      <c r="D19" t="str">
        <f t="shared" si="2"/>
        <v xml:space="preserve"> </v>
      </c>
      <c r="E19" s="1" t="str">
        <f>_xlfn.IFNA(VLOOKUP(G19,'nr MX scelti o cambiati'!$C$3:$D$591,2,FALSE)," ")</f>
        <v xml:space="preserve"> </v>
      </c>
      <c r="F19" s="1" t="str">
        <f>IF(E19="NUM CAMBIATO","NUM CAMBIATO",IF(G19=" "," ",_xlfn.IFNA(VLOOKUP(G19,'nr MX scelti o cambiati'!$E$3:$N$591,10,FALSE),"nuova scelta numero")))</f>
        <v xml:space="preserve"> </v>
      </c>
      <c r="G19" s="1" t="str">
        <f t="shared" si="3"/>
        <v xml:space="preserve"> </v>
      </c>
      <c r="H19" s="1">
        <f t="shared" si="10"/>
        <v>0</v>
      </c>
      <c r="I19" s="1" t="str">
        <f t="shared" si="4"/>
        <v xml:space="preserve"> </v>
      </c>
      <c r="J19" s="42" t="str">
        <f t="shared" si="5"/>
        <v xml:space="preserve"> </v>
      </c>
      <c r="K19" s="1" t="str">
        <f t="shared" si="6"/>
        <v xml:space="preserve"> </v>
      </c>
      <c r="L19" s="1" t="str">
        <f t="shared" si="7"/>
        <v xml:space="preserve"> </v>
      </c>
      <c r="M19" s="1" t="str">
        <f t="shared" si="8"/>
        <v xml:space="preserve"> </v>
      </c>
      <c r="N19" s="7"/>
      <c r="O19">
        <f t="shared" si="11"/>
        <v>224</v>
      </c>
      <c r="P19">
        <f t="shared" si="12"/>
        <v>224</v>
      </c>
      <c r="Q19" t="str">
        <f t="shared" si="12"/>
        <v>DI PISA ANTONINO</v>
      </c>
      <c r="R19" s="1" t="str">
        <f t="shared" si="13"/>
        <v>X01203</v>
      </c>
      <c r="S19" s="22">
        <f t="shared" si="14"/>
        <v>27927</v>
      </c>
      <c r="T19" s="1" t="str">
        <f t="shared" si="14"/>
        <v>VEN</v>
      </c>
      <c r="U19" s="1" t="str">
        <f t="shared" si="9"/>
        <v>TRAINING</v>
      </c>
      <c r="V19" s="1" t="str">
        <f t="shared" si="9"/>
        <v>UNICA</v>
      </c>
      <c r="W19" s="42" t="str">
        <f t="shared" si="15"/>
        <v>DI PISA ANTONINO</v>
      </c>
      <c r="Y19" s="30" t="s">
        <v>2466</v>
      </c>
      <c r="Z19">
        <v>224</v>
      </c>
      <c r="AA19" t="s">
        <v>2467</v>
      </c>
      <c r="AB19" s="14">
        <v>27927</v>
      </c>
      <c r="AC19" t="s">
        <v>21</v>
      </c>
      <c r="AD19" s="1" t="s">
        <v>2459</v>
      </c>
      <c r="AE19" t="s">
        <v>22</v>
      </c>
      <c r="AF19" t="s">
        <v>2467</v>
      </c>
      <c r="AG19">
        <v>2024</v>
      </c>
    </row>
    <row r="20" spans="1:33" ht="15.75" customHeight="1" x14ac:dyDescent="0.25">
      <c r="A20" s="3">
        <v>17</v>
      </c>
      <c r="B20" s="4">
        <f t="shared" si="0"/>
        <v>17</v>
      </c>
      <c r="C20" s="1" t="str">
        <f t="shared" si="1"/>
        <v xml:space="preserve"> </v>
      </c>
      <c r="D20" t="str">
        <f t="shared" si="2"/>
        <v xml:space="preserve"> </v>
      </c>
      <c r="E20" s="1" t="str">
        <f>_xlfn.IFNA(VLOOKUP(G20,'nr MX scelti o cambiati'!$C$3:$D$591,2,FALSE)," ")</f>
        <v xml:space="preserve"> </v>
      </c>
      <c r="F20" s="1" t="str">
        <f>IF(E20="NUM CAMBIATO","NUM CAMBIATO",IF(G20=" "," ",_xlfn.IFNA(VLOOKUP(G20,'nr MX scelti o cambiati'!$E$3:$N$591,10,FALSE),"nuova scelta numero")))</f>
        <v xml:space="preserve"> </v>
      </c>
      <c r="G20" s="1" t="str">
        <f t="shared" si="3"/>
        <v xml:space="preserve"> </v>
      </c>
      <c r="H20" s="1">
        <f t="shared" si="10"/>
        <v>0</v>
      </c>
      <c r="I20" s="1" t="str">
        <f t="shared" si="4"/>
        <v xml:space="preserve"> </v>
      </c>
      <c r="J20" s="42" t="str">
        <f t="shared" si="5"/>
        <v xml:space="preserve"> </v>
      </c>
      <c r="K20" s="1" t="str">
        <f t="shared" si="6"/>
        <v xml:space="preserve"> </v>
      </c>
      <c r="L20" s="1" t="str">
        <f t="shared" si="7"/>
        <v xml:space="preserve"> </v>
      </c>
      <c r="M20" s="1" t="str">
        <f t="shared" si="8"/>
        <v xml:space="preserve"> </v>
      </c>
      <c r="N20" s="7"/>
      <c r="O20">
        <f t="shared" si="11"/>
        <v>233</v>
      </c>
      <c r="P20">
        <f t="shared" si="12"/>
        <v>233</v>
      </c>
      <c r="Q20" t="str">
        <f t="shared" si="12"/>
        <v>BARATTIN DAVIDE</v>
      </c>
      <c r="R20" s="1" t="str">
        <f t="shared" si="13"/>
        <v>A00616</v>
      </c>
      <c r="S20" s="22">
        <f t="shared" si="14"/>
        <v>37887</v>
      </c>
      <c r="T20" s="1" t="str">
        <f t="shared" si="14"/>
        <v>VEN</v>
      </c>
      <c r="U20" s="1" t="str">
        <f t="shared" si="14"/>
        <v>TRAINING</v>
      </c>
      <c r="V20" s="1" t="str">
        <f t="shared" si="14"/>
        <v>UNICA</v>
      </c>
      <c r="W20" s="42" t="str">
        <f t="shared" si="15"/>
        <v>BARATTIN DAVIDE</v>
      </c>
      <c r="Y20" s="30" t="s">
        <v>2695</v>
      </c>
      <c r="Z20">
        <v>233</v>
      </c>
      <c r="AA20" t="s">
        <v>2696</v>
      </c>
      <c r="AB20" s="14">
        <v>37887</v>
      </c>
      <c r="AC20" t="s">
        <v>21</v>
      </c>
      <c r="AD20" s="1" t="s">
        <v>2459</v>
      </c>
      <c r="AE20" t="s">
        <v>22</v>
      </c>
      <c r="AF20" t="s">
        <v>2696</v>
      </c>
      <c r="AG20">
        <v>2024</v>
      </c>
    </row>
    <row r="21" spans="1:33" ht="15.75" customHeight="1" x14ac:dyDescent="0.25">
      <c r="A21" s="3">
        <v>18</v>
      </c>
      <c r="B21" s="4">
        <f t="shared" si="0"/>
        <v>18</v>
      </c>
      <c r="C21" s="1" t="str">
        <f t="shared" si="1"/>
        <v xml:space="preserve"> </v>
      </c>
      <c r="D21" t="str">
        <f t="shared" si="2"/>
        <v xml:space="preserve"> </v>
      </c>
      <c r="E21" s="1" t="str">
        <f>_xlfn.IFNA(VLOOKUP(G21,'nr MX scelti o cambiati'!$C$3:$D$591,2,FALSE)," ")</f>
        <v xml:space="preserve"> </v>
      </c>
      <c r="F21" s="1" t="str">
        <f>IF(E21="NUM CAMBIATO","NUM CAMBIATO",IF(G21=" "," ",_xlfn.IFNA(VLOOKUP(G21,'nr MX scelti o cambiati'!$E$3:$N$591,10,FALSE),"nuova scelta numero")))</f>
        <v xml:space="preserve"> </v>
      </c>
      <c r="G21" s="1" t="str">
        <f t="shared" si="3"/>
        <v xml:space="preserve"> </v>
      </c>
      <c r="H21" s="1">
        <f t="shared" si="10"/>
        <v>0</v>
      </c>
      <c r="I21" s="1" t="str">
        <f t="shared" si="4"/>
        <v xml:space="preserve"> </v>
      </c>
      <c r="J21" s="42" t="str">
        <f t="shared" si="5"/>
        <v xml:space="preserve"> </v>
      </c>
      <c r="K21" s="1" t="str">
        <f t="shared" si="6"/>
        <v xml:space="preserve"> </v>
      </c>
      <c r="L21" s="1" t="str">
        <f t="shared" si="7"/>
        <v xml:space="preserve"> </v>
      </c>
      <c r="M21" s="1" t="str">
        <f t="shared" si="8"/>
        <v xml:space="preserve"> </v>
      </c>
      <c r="N21" s="7"/>
      <c r="O21">
        <f t="shared" si="11"/>
        <v>272</v>
      </c>
      <c r="P21">
        <f t="shared" si="12"/>
        <v>272</v>
      </c>
      <c r="Q21" t="str">
        <f t="shared" si="12"/>
        <v>BASTIANELLO DAVIDE</v>
      </c>
      <c r="R21" s="1" t="str">
        <f t="shared" si="13"/>
        <v>W00478</v>
      </c>
      <c r="S21" s="22">
        <f t="shared" si="14"/>
        <v>26347</v>
      </c>
      <c r="T21" s="1" t="str">
        <f t="shared" si="14"/>
        <v>VEN</v>
      </c>
      <c r="U21" s="1" t="str">
        <f t="shared" si="14"/>
        <v>TRAINING</v>
      </c>
      <c r="V21" s="1" t="str">
        <f t="shared" si="14"/>
        <v>UNICA</v>
      </c>
      <c r="W21" s="42" t="str">
        <f t="shared" si="15"/>
        <v>BASTIANELLO DAVIDE</v>
      </c>
      <c r="Y21" s="30" t="s">
        <v>3276</v>
      </c>
      <c r="Z21">
        <v>272</v>
      </c>
      <c r="AA21" t="s">
        <v>3277</v>
      </c>
      <c r="AB21" s="14">
        <v>26347</v>
      </c>
      <c r="AC21" t="s">
        <v>21</v>
      </c>
      <c r="AD21" s="1" t="s">
        <v>2459</v>
      </c>
      <c r="AE21" t="s">
        <v>22</v>
      </c>
      <c r="AF21" t="s">
        <v>3277</v>
      </c>
      <c r="AG21">
        <v>2024</v>
      </c>
    </row>
    <row r="22" spans="1:33" ht="15.75" customHeight="1" x14ac:dyDescent="0.25">
      <c r="A22" s="3">
        <v>19</v>
      </c>
      <c r="B22" s="4" t="str">
        <f t="shared" si="0"/>
        <v xml:space="preserve"> </v>
      </c>
      <c r="C22" s="1">
        <f t="shared" si="1"/>
        <v>19</v>
      </c>
      <c r="D22" t="str">
        <f t="shared" si="2"/>
        <v>GUGLIELMO VAHITHIANA</v>
      </c>
      <c r="E22" s="1" t="str">
        <f>_xlfn.IFNA(VLOOKUP(G22,'nr MX scelti o cambiati'!$C$3:$D$591,2,FALSE)," ")</f>
        <v xml:space="preserve"> </v>
      </c>
      <c r="F22" s="1" t="str">
        <f>IF(E22="NUM CAMBIATO","NUM CAMBIATO",IF(G22=" "," ",_xlfn.IFNA(VLOOKUP(G22,'nr MX scelti o cambiati'!$E$3:$N$591,10,FALSE),"nuova scelta numero")))</f>
        <v>nuova scelta numero</v>
      </c>
      <c r="G22" s="1" t="str">
        <f t="shared" si="3"/>
        <v>X09277</v>
      </c>
      <c r="H22" s="1">
        <f t="shared" si="10"/>
        <v>0</v>
      </c>
      <c r="I22" s="1" t="str">
        <f t="shared" si="4"/>
        <v xml:space="preserve"> </v>
      </c>
      <c r="J22" s="42" t="str">
        <f t="shared" si="5"/>
        <v>GUGLIELMO VAHITHIANA</v>
      </c>
      <c r="K22" s="1" t="str">
        <f t="shared" si="6"/>
        <v>VEN</v>
      </c>
      <c r="L22" s="1" t="str">
        <f t="shared" si="7"/>
        <v>TRAINING</v>
      </c>
      <c r="M22" s="1" t="str">
        <f t="shared" si="8"/>
        <v>UNICA</v>
      </c>
      <c r="N22" s="7"/>
      <c r="O22">
        <f t="shared" si="11"/>
        <v>312</v>
      </c>
      <c r="P22">
        <f t="shared" si="12"/>
        <v>312</v>
      </c>
      <c r="Q22" t="str">
        <f t="shared" si="12"/>
        <v>RADO MARCO</v>
      </c>
      <c r="R22" s="1" t="str">
        <f t="shared" si="13"/>
        <v>A01682</v>
      </c>
      <c r="S22" s="22">
        <f t="shared" si="14"/>
        <v>27655</v>
      </c>
      <c r="T22" s="1" t="str">
        <f t="shared" si="14"/>
        <v>VEN</v>
      </c>
      <c r="U22" s="1" t="str">
        <f t="shared" si="14"/>
        <v>TRAINING</v>
      </c>
      <c r="V22" s="1" t="str">
        <f t="shared" si="14"/>
        <v>UNICA</v>
      </c>
      <c r="W22" s="42" t="str">
        <f t="shared" si="15"/>
        <v>RADO MARCO</v>
      </c>
      <c r="Y22" s="30" t="s">
        <v>3470</v>
      </c>
      <c r="Z22">
        <v>312</v>
      </c>
      <c r="AA22" t="s">
        <v>3471</v>
      </c>
      <c r="AB22" s="14">
        <v>27655</v>
      </c>
      <c r="AC22" t="s">
        <v>21</v>
      </c>
      <c r="AD22" s="1" t="s">
        <v>2459</v>
      </c>
      <c r="AE22" t="s">
        <v>22</v>
      </c>
      <c r="AF22" t="s">
        <v>3471</v>
      </c>
      <c r="AG22">
        <v>2024</v>
      </c>
    </row>
    <row r="23" spans="1:33" ht="15.75" customHeight="1" x14ac:dyDescent="0.25">
      <c r="A23" s="3">
        <v>20</v>
      </c>
      <c r="B23" s="4">
        <f t="shared" si="0"/>
        <v>20</v>
      </c>
      <c r="C23" s="1" t="str">
        <f t="shared" si="1"/>
        <v xml:space="preserve"> </v>
      </c>
      <c r="D23" t="str">
        <f t="shared" si="2"/>
        <v xml:space="preserve"> </v>
      </c>
      <c r="E23" s="1" t="str">
        <f>_xlfn.IFNA(VLOOKUP(G23,'nr MX scelti o cambiati'!$C$3:$D$591,2,FALSE)," ")</f>
        <v xml:space="preserve"> </v>
      </c>
      <c r="F23" s="1" t="str">
        <f>IF(E23="NUM CAMBIATO","NUM CAMBIATO",IF(G23=" "," ",_xlfn.IFNA(VLOOKUP(G23,'nr MX scelti o cambiati'!$E$3:$N$591,10,FALSE),"nuova scelta numero")))</f>
        <v xml:space="preserve"> </v>
      </c>
      <c r="G23" s="1" t="str">
        <f t="shared" si="3"/>
        <v xml:space="preserve"> </v>
      </c>
      <c r="H23" s="1">
        <f t="shared" si="10"/>
        <v>0</v>
      </c>
      <c r="I23" s="1" t="str">
        <f t="shared" si="4"/>
        <v xml:space="preserve"> </v>
      </c>
      <c r="J23" s="42" t="str">
        <f t="shared" si="5"/>
        <v xml:space="preserve"> </v>
      </c>
      <c r="K23" s="1" t="str">
        <f t="shared" si="6"/>
        <v xml:space="preserve"> </v>
      </c>
      <c r="L23" s="1" t="str">
        <f t="shared" si="7"/>
        <v xml:space="preserve"> </v>
      </c>
      <c r="M23" s="1" t="str">
        <f t="shared" si="8"/>
        <v xml:space="preserve"> </v>
      </c>
      <c r="N23" s="7"/>
      <c r="O23">
        <f t="shared" si="11"/>
        <v>382</v>
      </c>
      <c r="P23">
        <f t="shared" si="12"/>
        <v>382</v>
      </c>
      <c r="Q23" t="str">
        <f t="shared" si="12"/>
        <v>TURCATO SILVIA</v>
      </c>
      <c r="R23" s="1" t="str">
        <f t="shared" si="13"/>
        <v>Z01286</v>
      </c>
      <c r="S23" s="22">
        <f t="shared" si="14"/>
        <v>36488</v>
      </c>
      <c r="T23" s="1" t="str">
        <f t="shared" si="14"/>
        <v>VEN</v>
      </c>
      <c r="U23" s="1" t="str">
        <f t="shared" si="14"/>
        <v>TRAINING</v>
      </c>
      <c r="V23" s="1" t="str">
        <f t="shared" si="14"/>
        <v>UNICA</v>
      </c>
      <c r="W23" s="42" t="str">
        <f t="shared" si="15"/>
        <v>TURCATO SILVIA</v>
      </c>
      <c r="Y23" s="30" t="s">
        <v>3693</v>
      </c>
      <c r="Z23">
        <v>382</v>
      </c>
      <c r="AA23" t="s">
        <v>3694</v>
      </c>
      <c r="AB23" s="14">
        <v>36488</v>
      </c>
      <c r="AC23" t="s">
        <v>21</v>
      </c>
      <c r="AD23" s="1" t="s">
        <v>2459</v>
      </c>
      <c r="AE23" t="s">
        <v>22</v>
      </c>
      <c r="AF23" t="s">
        <v>3694</v>
      </c>
      <c r="AG23">
        <v>2024</v>
      </c>
    </row>
    <row r="24" spans="1:33" ht="15.75" customHeight="1" x14ac:dyDescent="0.25">
      <c r="A24" s="3">
        <v>21</v>
      </c>
      <c r="B24" s="4">
        <f t="shared" si="0"/>
        <v>21</v>
      </c>
      <c r="C24" s="1" t="str">
        <f t="shared" si="1"/>
        <v xml:space="preserve"> </v>
      </c>
      <c r="D24" t="str">
        <f t="shared" si="2"/>
        <v xml:space="preserve"> </v>
      </c>
      <c r="E24" s="1" t="str">
        <f>_xlfn.IFNA(VLOOKUP(G24,'nr MX scelti o cambiati'!$C$3:$D$591,2,FALSE)," ")</f>
        <v xml:space="preserve"> </v>
      </c>
      <c r="F24" s="1" t="str">
        <f>IF(E24="NUM CAMBIATO","NUM CAMBIATO",IF(G24=" "," ",_xlfn.IFNA(VLOOKUP(G24,'nr MX scelti o cambiati'!$E$3:$N$591,10,FALSE),"nuova scelta numero")))</f>
        <v xml:space="preserve"> </v>
      </c>
      <c r="G24" s="1" t="str">
        <f t="shared" si="3"/>
        <v xml:space="preserve"> </v>
      </c>
      <c r="H24" s="1">
        <f t="shared" si="10"/>
        <v>0</v>
      </c>
      <c r="I24" s="1" t="str">
        <f t="shared" si="4"/>
        <v xml:space="preserve"> </v>
      </c>
      <c r="J24" s="42" t="str">
        <f t="shared" si="5"/>
        <v xml:space="preserve"> </v>
      </c>
      <c r="K24" s="1" t="str">
        <f t="shared" si="6"/>
        <v xml:space="preserve"> </v>
      </c>
      <c r="L24" s="1" t="str">
        <f t="shared" si="7"/>
        <v xml:space="preserve"> </v>
      </c>
      <c r="M24" s="1" t="str">
        <f t="shared" si="8"/>
        <v xml:space="preserve"> </v>
      </c>
      <c r="N24" s="7"/>
      <c r="O24">
        <f t="shared" si="11"/>
        <v>402</v>
      </c>
      <c r="P24">
        <f t="shared" si="12"/>
        <v>402</v>
      </c>
      <c r="Q24" t="str">
        <f t="shared" si="12"/>
        <v>SALMASO SILVIO</v>
      </c>
      <c r="R24" s="1" t="str">
        <f t="shared" si="13"/>
        <v>Y00554</v>
      </c>
      <c r="S24" s="22">
        <f t="shared" si="14"/>
        <v>24537</v>
      </c>
      <c r="T24" s="1" t="str">
        <f t="shared" si="14"/>
        <v>VEN</v>
      </c>
      <c r="U24" s="1" t="str">
        <f t="shared" si="14"/>
        <v>TRAINING</v>
      </c>
      <c r="V24" s="1" t="str">
        <f t="shared" si="14"/>
        <v>UNICA</v>
      </c>
      <c r="W24" s="42" t="str">
        <f t="shared" si="15"/>
        <v>SALMASO SILVIO</v>
      </c>
      <c r="Y24" s="30" t="s">
        <v>2553</v>
      </c>
      <c r="Z24">
        <v>402</v>
      </c>
      <c r="AA24" t="s">
        <v>2554</v>
      </c>
      <c r="AB24" s="14">
        <v>24537</v>
      </c>
      <c r="AC24" t="s">
        <v>21</v>
      </c>
      <c r="AD24" s="1" t="s">
        <v>2459</v>
      </c>
      <c r="AE24" t="s">
        <v>22</v>
      </c>
      <c r="AF24" t="s">
        <v>2554</v>
      </c>
      <c r="AG24">
        <v>2024</v>
      </c>
    </row>
    <row r="25" spans="1:33" ht="15.75" customHeight="1" x14ac:dyDescent="0.25">
      <c r="A25" s="3">
        <v>22</v>
      </c>
      <c r="B25" s="4" t="str">
        <f t="shared" si="0"/>
        <v xml:space="preserve"> </v>
      </c>
      <c r="C25" s="1">
        <f t="shared" si="1"/>
        <v>22</v>
      </c>
      <c r="D25" t="str">
        <f t="shared" si="2"/>
        <v>CAVAGNA PAOLO</v>
      </c>
      <c r="E25" s="1" t="str">
        <f>_xlfn.IFNA(VLOOKUP(G25,'nr MX scelti o cambiati'!$C$3:$D$591,2,FALSE)," ")</f>
        <v xml:space="preserve"> </v>
      </c>
      <c r="F25" s="1" t="str">
        <f>IF(E25="NUM CAMBIATO","NUM CAMBIATO",IF(G25=" "," ",_xlfn.IFNA(VLOOKUP(G25,'nr MX scelti o cambiati'!$E$3:$N$591,10,FALSE),"nuova scelta numero")))</f>
        <v>nuova scelta numero</v>
      </c>
      <c r="G25" s="1" t="str">
        <f t="shared" si="3"/>
        <v>G04517</v>
      </c>
      <c r="H25" s="1">
        <f t="shared" si="10"/>
        <v>0</v>
      </c>
      <c r="I25" s="1" t="str">
        <f t="shared" si="4"/>
        <v xml:space="preserve"> </v>
      </c>
      <c r="J25" s="42" t="str">
        <f t="shared" si="5"/>
        <v>CAVAGNA PAOLO</v>
      </c>
      <c r="K25" s="1" t="str">
        <f t="shared" si="6"/>
        <v>PTR</v>
      </c>
      <c r="L25" s="1" t="str">
        <f t="shared" si="7"/>
        <v>TRAINING</v>
      </c>
      <c r="M25" s="1" t="str">
        <f t="shared" si="8"/>
        <v>UNICA</v>
      </c>
      <c r="N25" s="7"/>
      <c r="O25">
        <f t="shared" si="11"/>
        <v>573</v>
      </c>
      <c r="P25">
        <f t="shared" si="12"/>
        <v>573</v>
      </c>
      <c r="Q25" t="str">
        <f t="shared" si="12"/>
        <v>GOBBIN DENIS</v>
      </c>
      <c r="R25" s="1" t="str">
        <f t="shared" si="13"/>
        <v>Y02869</v>
      </c>
      <c r="S25" s="22">
        <f t="shared" si="14"/>
        <v>34304</v>
      </c>
      <c r="T25" s="1" t="str">
        <f t="shared" si="14"/>
        <v>VEN</v>
      </c>
      <c r="U25" s="1" t="str">
        <f t="shared" si="14"/>
        <v>TRAINING</v>
      </c>
      <c r="V25" s="1" t="str">
        <f t="shared" si="14"/>
        <v>UNICA</v>
      </c>
      <c r="W25" s="42" t="str">
        <f t="shared" si="15"/>
        <v>GOBBIN DENIS</v>
      </c>
      <c r="Y25" s="30" t="s">
        <v>3243</v>
      </c>
      <c r="Z25">
        <v>573</v>
      </c>
      <c r="AA25" t="s">
        <v>3244</v>
      </c>
      <c r="AB25" s="14">
        <v>34304</v>
      </c>
      <c r="AC25" t="s">
        <v>21</v>
      </c>
      <c r="AD25" s="1" t="s">
        <v>2459</v>
      </c>
      <c r="AE25" t="s">
        <v>22</v>
      </c>
      <c r="AF25" t="s">
        <v>3244</v>
      </c>
      <c r="AG25">
        <v>2024</v>
      </c>
    </row>
    <row r="26" spans="1:33" ht="15.75" customHeight="1" x14ac:dyDescent="0.25">
      <c r="A26" s="3">
        <v>23</v>
      </c>
      <c r="B26" s="4" t="str">
        <f t="shared" si="0"/>
        <v xml:space="preserve"> </v>
      </c>
      <c r="C26" s="1">
        <f t="shared" si="1"/>
        <v>23</v>
      </c>
      <c r="D26" t="str">
        <f t="shared" si="2"/>
        <v>SORGATO DAVIDE</v>
      </c>
      <c r="E26" s="1" t="str">
        <f>_xlfn.IFNA(VLOOKUP(G26,'nr MX scelti o cambiati'!$C$3:$D$591,2,FALSE)," ")</f>
        <v xml:space="preserve"> </v>
      </c>
      <c r="F26" s="1" t="str">
        <f>IF(E26="NUM CAMBIATO","NUM CAMBIATO",IF(G26=" "," ",_xlfn.IFNA(VLOOKUP(G26,'nr MX scelti o cambiati'!$E$3:$N$591,10,FALSE),"nuova scelta numero")))</f>
        <v>nuova scelta numero</v>
      </c>
      <c r="G26" s="1" t="str">
        <f t="shared" si="3"/>
        <v>Z00525</v>
      </c>
      <c r="H26" s="1">
        <f t="shared" si="10"/>
        <v>0</v>
      </c>
      <c r="I26" s="1" t="str">
        <f t="shared" si="4"/>
        <v xml:space="preserve"> </v>
      </c>
      <c r="J26" s="42" t="str">
        <f t="shared" si="5"/>
        <v>SORGATO DAVIDE</v>
      </c>
      <c r="K26" s="1" t="str">
        <f t="shared" si="6"/>
        <v>VEN</v>
      </c>
      <c r="L26" s="1" t="str">
        <f t="shared" si="7"/>
        <v>TRAINING</v>
      </c>
      <c r="M26" s="1" t="str">
        <f t="shared" si="8"/>
        <v>UNICA</v>
      </c>
      <c r="N26" s="7"/>
      <c r="O26">
        <f t="shared" si="11"/>
        <v>611</v>
      </c>
      <c r="P26">
        <f t="shared" si="12"/>
        <v>611</v>
      </c>
      <c r="Q26" t="str">
        <f t="shared" si="12"/>
        <v>MARSON ROMANO</v>
      </c>
      <c r="R26" s="1" t="str">
        <f t="shared" si="13"/>
        <v>X00893</v>
      </c>
      <c r="S26" s="22">
        <f t="shared" si="14"/>
        <v>24989</v>
      </c>
      <c r="T26" s="1" t="str">
        <f t="shared" si="14"/>
        <v>VEN</v>
      </c>
      <c r="U26" s="1" t="str">
        <f t="shared" si="14"/>
        <v>TRAINING</v>
      </c>
      <c r="V26" s="1" t="str">
        <f t="shared" si="14"/>
        <v>UNICA</v>
      </c>
      <c r="W26" s="42" t="str">
        <f t="shared" si="15"/>
        <v>MARSON ROMANO</v>
      </c>
      <c r="Y26" s="30" t="s">
        <v>74</v>
      </c>
      <c r="Z26">
        <v>611</v>
      </c>
      <c r="AA26" t="s">
        <v>75</v>
      </c>
      <c r="AB26" s="14">
        <v>24989</v>
      </c>
      <c r="AC26" t="s">
        <v>21</v>
      </c>
      <c r="AD26" s="1" t="s">
        <v>2459</v>
      </c>
      <c r="AE26" t="s">
        <v>22</v>
      </c>
      <c r="AF26" t="s">
        <v>75</v>
      </c>
      <c r="AG26">
        <v>2024</v>
      </c>
    </row>
    <row r="27" spans="1:33" ht="15.75" customHeight="1" x14ac:dyDescent="0.25">
      <c r="A27" s="3">
        <v>24</v>
      </c>
      <c r="B27" s="4">
        <f t="shared" si="0"/>
        <v>24</v>
      </c>
      <c r="C27" s="1" t="str">
        <f t="shared" si="1"/>
        <v xml:space="preserve"> </v>
      </c>
      <c r="D27" t="str">
        <f t="shared" si="2"/>
        <v xml:space="preserve"> </v>
      </c>
      <c r="E27" s="1" t="str">
        <f>_xlfn.IFNA(VLOOKUP(G27,'nr MX scelti o cambiati'!$C$3:$D$591,2,FALSE)," ")</f>
        <v xml:space="preserve"> </v>
      </c>
      <c r="F27" s="1" t="str">
        <f>IF(E27="NUM CAMBIATO","NUM CAMBIATO",IF(G27=" "," ",_xlfn.IFNA(VLOOKUP(G27,'nr MX scelti o cambiati'!$E$3:$N$591,10,FALSE),"nuova scelta numero")))</f>
        <v xml:space="preserve"> </v>
      </c>
      <c r="G27" s="1" t="str">
        <f t="shared" si="3"/>
        <v xml:space="preserve"> </v>
      </c>
      <c r="H27" s="1">
        <f t="shared" si="10"/>
        <v>0</v>
      </c>
      <c r="I27" s="1" t="str">
        <f t="shared" si="4"/>
        <v xml:space="preserve"> </v>
      </c>
      <c r="J27" s="42" t="str">
        <f t="shared" si="5"/>
        <v xml:space="preserve"> </v>
      </c>
      <c r="K27" s="1" t="str">
        <f t="shared" si="6"/>
        <v xml:space="preserve"> </v>
      </c>
      <c r="L27" s="1" t="str">
        <f t="shared" si="7"/>
        <v xml:space="preserve"> </v>
      </c>
      <c r="M27" s="1" t="str">
        <f t="shared" si="8"/>
        <v xml:space="preserve"> </v>
      </c>
      <c r="N27" s="7"/>
      <c r="O27">
        <f t="shared" si="11"/>
        <v>707</v>
      </c>
      <c r="P27">
        <f t="shared" si="12"/>
        <v>707</v>
      </c>
      <c r="Q27" t="str">
        <f t="shared" si="12"/>
        <v>PODA MARCO</v>
      </c>
      <c r="R27" s="1" t="str">
        <f t="shared" si="13"/>
        <v>A00841</v>
      </c>
      <c r="S27" s="22">
        <f t="shared" si="14"/>
        <v>25768</v>
      </c>
      <c r="T27" s="1" t="str">
        <f t="shared" si="14"/>
        <v>PBZ</v>
      </c>
      <c r="U27" s="1" t="str">
        <f t="shared" si="14"/>
        <v>TRAINING</v>
      </c>
      <c r="V27" s="1" t="str">
        <f t="shared" si="14"/>
        <v>UNICA</v>
      </c>
      <c r="W27" s="42" t="str">
        <f t="shared" si="15"/>
        <v>PODA MARCO</v>
      </c>
      <c r="Y27" s="30" t="s">
        <v>3215</v>
      </c>
      <c r="Z27">
        <v>707</v>
      </c>
      <c r="AA27" t="s">
        <v>3216</v>
      </c>
      <c r="AB27" s="14">
        <v>25768</v>
      </c>
      <c r="AC27" t="s">
        <v>23</v>
      </c>
      <c r="AD27" s="1" t="s">
        <v>2459</v>
      </c>
      <c r="AE27" t="s">
        <v>22</v>
      </c>
      <c r="AF27" t="s">
        <v>3216</v>
      </c>
      <c r="AG27">
        <v>2024</v>
      </c>
    </row>
    <row r="28" spans="1:33" ht="15.75" customHeight="1" x14ac:dyDescent="0.25">
      <c r="A28" s="3">
        <v>25</v>
      </c>
      <c r="B28" s="4">
        <f t="shared" si="0"/>
        <v>25</v>
      </c>
      <c r="C28" s="1" t="str">
        <f t="shared" si="1"/>
        <v xml:space="preserve"> </v>
      </c>
      <c r="D28" t="str">
        <f t="shared" si="2"/>
        <v xml:space="preserve"> </v>
      </c>
      <c r="E28" s="1" t="str">
        <f>_xlfn.IFNA(VLOOKUP(G28,'nr MX scelti o cambiati'!$C$3:$D$591,2,FALSE)," ")</f>
        <v xml:space="preserve"> </v>
      </c>
      <c r="F28" s="1" t="str">
        <f>IF(E28="NUM CAMBIATO","NUM CAMBIATO",IF(G28=" "," ",_xlfn.IFNA(VLOOKUP(G28,'nr MX scelti o cambiati'!$E$3:$N$591,10,FALSE),"nuova scelta numero")))</f>
        <v xml:space="preserve"> </v>
      </c>
      <c r="G28" s="1" t="str">
        <f t="shared" si="3"/>
        <v xml:space="preserve"> </v>
      </c>
      <c r="H28" s="1">
        <f t="shared" si="10"/>
        <v>0</v>
      </c>
      <c r="I28" s="1" t="str">
        <f t="shared" si="4"/>
        <v xml:space="preserve"> </v>
      </c>
      <c r="J28" s="42" t="str">
        <f t="shared" si="5"/>
        <v xml:space="preserve"> </v>
      </c>
      <c r="K28" s="1" t="str">
        <f t="shared" si="6"/>
        <v xml:space="preserve"> </v>
      </c>
      <c r="L28" s="1" t="str">
        <f t="shared" si="7"/>
        <v xml:space="preserve"> </v>
      </c>
      <c r="M28" s="1" t="str">
        <f t="shared" si="8"/>
        <v xml:space="preserve"> </v>
      </c>
      <c r="N28" s="7"/>
      <c r="O28">
        <f t="shared" si="11"/>
        <v>777</v>
      </c>
      <c r="P28">
        <f t="shared" si="12"/>
        <v>777</v>
      </c>
      <c r="Q28" t="str">
        <f t="shared" si="12"/>
        <v>PARLATORE GABRIELE</v>
      </c>
      <c r="R28" s="1" t="str">
        <f t="shared" si="13"/>
        <v>Z00089</v>
      </c>
      <c r="S28" s="22">
        <f t="shared" si="14"/>
        <v>40031</v>
      </c>
      <c r="T28" s="1" t="str">
        <f t="shared" si="14"/>
        <v>VEN</v>
      </c>
      <c r="U28" s="1" t="str">
        <f t="shared" si="14"/>
        <v>TRAINING</v>
      </c>
      <c r="V28" s="1" t="str">
        <f t="shared" si="14"/>
        <v>UNICA</v>
      </c>
      <c r="W28" s="42" t="str">
        <f t="shared" si="15"/>
        <v>PARLATORE GABRIELE</v>
      </c>
      <c r="Y28" s="30" t="s">
        <v>3571</v>
      </c>
      <c r="Z28">
        <v>777</v>
      </c>
      <c r="AA28" t="s">
        <v>3572</v>
      </c>
      <c r="AB28" s="14">
        <v>40031</v>
      </c>
      <c r="AC28" t="s">
        <v>21</v>
      </c>
      <c r="AD28" s="1" t="s">
        <v>2459</v>
      </c>
      <c r="AE28" t="s">
        <v>22</v>
      </c>
      <c r="AF28" t="s">
        <v>3572</v>
      </c>
      <c r="AG28">
        <v>2024</v>
      </c>
    </row>
    <row r="29" spans="1:33" ht="15.75" customHeight="1" x14ac:dyDescent="0.25">
      <c r="A29" s="3">
        <v>26</v>
      </c>
      <c r="B29" s="4">
        <f t="shared" si="0"/>
        <v>26</v>
      </c>
      <c r="C29" s="1" t="str">
        <f t="shared" si="1"/>
        <v xml:space="preserve"> </v>
      </c>
      <c r="D29" t="str">
        <f t="shared" si="2"/>
        <v xml:space="preserve"> </v>
      </c>
      <c r="E29" s="1" t="str">
        <f>_xlfn.IFNA(VLOOKUP(G29,'nr MX scelti o cambiati'!$C$3:$D$591,2,FALSE)," ")</f>
        <v xml:space="preserve"> </v>
      </c>
      <c r="F29" s="1" t="str">
        <f>IF(E29="NUM CAMBIATO","NUM CAMBIATO",IF(G29=" "," ",_xlfn.IFNA(VLOOKUP(G29,'nr MX scelti o cambiati'!$E$3:$N$591,10,FALSE),"nuova scelta numero")))</f>
        <v xml:space="preserve"> </v>
      </c>
      <c r="G29" s="1" t="str">
        <f t="shared" si="3"/>
        <v xml:space="preserve"> </v>
      </c>
      <c r="H29" s="1">
        <f t="shared" si="10"/>
        <v>0</v>
      </c>
      <c r="I29" s="1" t="str">
        <f t="shared" si="4"/>
        <v xml:space="preserve"> </v>
      </c>
      <c r="J29" s="42" t="str">
        <f t="shared" si="5"/>
        <v xml:space="preserve"> </v>
      </c>
      <c r="K29" s="1" t="str">
        <f t="shared" si="6"/>
        <v xml:space="preserve"> </v>
      </c>
      <c r="L29" s="1" t="str">
        <f t="shared" si="7"/>
        <v xml:space="preserve"> </v>
      </c>
      <c r="M29" s="1" t="str">
        <f t="shared" si="8"/>
        <v xml:space="preserve"> </v>
      </c>
      <c r="N29" s="7"/>
      <c r="O29">
        <f t="shared" si="11"/>
        <v>883</v>
      </c>
      <c r="P29">
        <f t="shared" si="12"/>
        <v>883</v>
      </c>
      <c r="Q29" t="str">
        <f t="shared" si="12"/>
        <v>GIRARDELLO PIERANTONIO</v>
      </c>
      <c r="R29" s="1" t="str">
        <f t="shared" si="13"/>
        <v>A02818</v>
      </c>
      <c r="S29" s="22">
        <f t="shared" si="14"/>
        <v>20001</v>
      </c>
      <c r="T29" s="1" t="str">
        <f t="shared" si="14"/>
        <v>VEN</v>
      </c>
      <c r="U29" s="1" t="str">
        <f t="shared" si="14"/>
        <v>TRAINING</v>
      </c>
      <c r="V29" s="1" t="str">
        <f t="shared" si="14"/>
        <v>UNICA</v>
      </c>
      <c r="W29" s="42" t="str">
        <f t="shared" si="15"/>
        <v>GIRARDELLO PIERANTONIO</v>
      </c>
      <c r="Y29" s="30" t="s">
        <v>3810</v>
      </c>
      <c r="Z29">
        <v>883</v>
      </c>
      <c r="AA29" t="s">
        <v>3811</v>
      </c>
      <c r="AB29" s="14">
        <v>20001</v>
      </c>
      <c r="AC29" t="s">
        <v>21</v>
      </c>
      <c r="AD29" s="1" t="s">
        <v>2459</v>
      </c>
      <c r="AE29" t="s">
        <v>22</v>
      </c>
      <c r="AF29" t="s">
        <v>3811</v>
      </c>
      <c r="AG29">
        <v>2024</v>
      </c>
    </row>
    <row r="30" spans="1:33" ht="15.75" customHeight="1" x14ac:dyDescent="0.25">
      <c r="A30" s="3">
        <v>27</v>
      </c>
      <c r="B30" s="4">
        <f t="shared" si="0"/>
        <v>27</v>
      </c>
      <c r="C30" s="1" t="str">
        <f t="shared" si="1"/>
        <v xml:space="preserve"> </v>
      </c>
      <c r="D30" t="str">
        <f t="shared" si="2"/>
        <v xml:space="preserve"> </v>
      </c>
      <c r="E30" s="1" t="str">
        <f>_xlfn.IFNA(VLOOKUP(G30,'nr MX scelti o cambiati'!$C$3:$D$591,2,FALSE)," ")</f>
        <v xml:space="preserve"> </v>
      </c>
      <c r="F30" s="1" t="str">
        <f>IF(E30="NUM CAMBIATO","NUM CAMBIATO",IF(G30=" "," ",_xlfn.IFNA(VLOOKUP(G30,'nr MX scelti o cambiati'!$E$3:$N$591,10,FALSE),"nuova scelta numero")))</f>
        <v xml:space="preserve"> </v>
      </c>
      <c r="G30" s="1" t="str">
        <f t="shared" si="3"/>
        <v xml:space="preserve"> </v>
      </c>
      <c r="H30" s="1">
        <f t="shared" si="10"/>
        <v>0</v>
      </c>
      <c r="I30" s="1" t="str">
        <f t="shared" si="4"/>
        <v xml:space="preserve"> </v>
      </c>
      <c r="J30" s="42" t="str">
        <f t="shared" si="5"/>
        <v xml:space="preserve"> </v>
      </c>
      <c r="K30" s="1" t="str">
        <f t="shared" si="6"/>
        <v xml:space="preserve"> </v>
      </c>
      <c r="L30" s="1" t="str">
        <f t="shared" si="7"/>
        <v xml:space="preserve"> </v>
      </c>
      <c r="M30" s="1" t="str">
        <f t="shared" si="8"/>
        <v xml:space="preserve"> </v>
      </c>
      <c r="N30" s="7"/>
      <c r="O30">
        <f t="shared" si="11"/>
        <v>916</v>
      </c>
      <c r="P30">
        <f t="shared" si="12"/>
        <v>916</v>
      </c>
      <c r="Q30" t="str">
        <f t="shared" si="12"/>
        <v>ADDARIO GIOVANNI</v>
      </c>
      <c r="R30" s="1" t="str">
        <f t="shared" si="13"/>
        <v>A00173</v>
      </c>
      <c r="S30" s="22">
        <f t="shared" si="14"/>
        <v>39768</v>
      </c>
      <c r="T30" s="1" t="str">
        <f t="shared" si="14"/>
        <v>VEN</v>
      </c>
      <c r="U30" s="1" t="str">
        <f t="shared" si="14"/>
        <v>TRAINING</v>
      </c>
      <c r="V30" s="1" t="str">
        <f t="shared" si="14"/>
        <v>UNICA</v>
      </c>
      <c r="W30" s="42" t="str">
        <f t="shared" si="15"/>
        <v>ADDARIO GIOVANNI</v>
      </c>
      <c r="Y30" s="30" t="s">
        <v>2538</v>
      </c>
      <c r="Z30">
        <v>916</v>
      </c>
      <c r="AA30" t="s">
        <v>2539</v>
      </c>
      <c r="AB30" s="14">
        <v>39768</v>
      </c>
      <c r="AC30" t="s">
        <v>21</v>
      </c>
      <c r="AD30" s="1" t="s">
        <v>2459</v>
      </c>
      <c r="AE30" t="s">
        <v>22</v>
      </c>
      <c r="AF30" t="s">
        <v>2539</v>
      </c>
      <c r="AG30">
        <v>2024</v>
      </c>
    </row>
    <row r="31" spans="1:33" ht="15.75" customHeight="1" x14ac:dyDescent="0.25">
      <c r="A31" s="3">
        <v>28</v>
      </c>
      <c r="B31" s="4">
        <f t="shared" si="0"/>
        <v>28</v>
      </c>
      <c r="C31" s="1" t="str">
        <f t="shared" si="1"/>
        <v xml:space="preserve"> </v>
      </c>
      <c r="D31" t="str">
        <f t="shared" si="2"/>
        <v xml:space="preserve"> </v>
      </c>
      <c r="E31" s="1" t="str">
        <f>_xlfn.IFNA(VLOOKUP(G31,'nr MX scelti o cambiati'!$C$3:$D$591,2,FALSE)," ")</f>
        <v xml:space="preserve"> </v>
      </c>
      <c r="F31" s="1" t="str">
        <f>IF(E31="NUM CAMBIATO","NUM CAMBIATO",IF(G31=" "," ",_xlfn.IFNA(VLOOKUP(G31,'nr MX scelti o cambiati'!$E$3:$N$591,10,FALSE),"nuova scelta numero")))</f>
        <v xml:space="preserve"> </v>
      </c>
      <c r="G31" s="1" t="str">
        <f t="shared" si="3"/>
        <v xml:space="preserve"> </v>
      </c>
      <c r="H31" s="1">
        <f t="shared" si="10"/>
        <v>0</v>
      </c>
      <c r="I31" s="1" t="str">
        <f t="shared" si="4"/>
        <v xml:space="preserve"> </v>
      </c>
      <c r="J31" s="42" t="str">
        <f t="shared" si="5"/>
        <v xml:space="preserve"> </v>
      </c>
      <c r="K31" s="1" t="str">
        <f t="shared" si="6"/>
        <v xml:space="preserve"> </v>
      </c>
      <c r="L31" s="1" t="str">
        <f t="shared" si="7"/>
        <v xml:space="preserve"> </v>
      </c>
      <c r="M31" s="1" t="str">
        <f t="shared" si="8"/>
        <v xml:space="preserve"> </v>
      </c>
      <c r="N31" s="7"/>
      <c r="O31">
        <f t="shared" si="11"/>
        <v>958</v>
      </c>
      <c r="P31">
        <f t="shared" si="12"/>
        <v>958</v>
      </c>
      <c r="Q31" t="str">
        <f t="shared" si="12"/>
        <v>BERTOLIN JACOPO</v>
      </c>
      <c r="R31" s="1" t="str">
        <f t="shared" si="13"/>
        <v>A00788</v>
      </c>
      <c r="S31" s="22">
        <f t="shared" si="14"/>
        <v>39577</v>
      </c>
      <c r="T31" s="1" t="str">
        <f t="shared" si="14"/>
        <v>VEN</v>
      </c>
      <c r="U31" s="1" t="str">
        <f t="shared" si="14"/>
        <v>TRAINING</v>
      </c>
      <c r="V31" s="1" t="str">
        <f t="shared" si="14"/>
        <v>UNICA</v>
      </c>
      <c r="W31" s="42" t="str">
        <f t="shared" si="15"/>
        <v>BERTOLIN JACOPO</v>
      </c>
      <c r="Y31" s="30" t="s">
        <v>3057</v>
      </c>
      <c r="Z31">
        <v>958</v>
      </c>
      <c r="AA31" t="s">
        <v>3058</v>
      </c>
      <c r="AB31" s="14">
        <v>39577</v>
      </c>
      <c r="AC31" t="s">
        <v>21</v>
      </c>
      <c r="AD31" s="1" t="s">
        <v>2459</v>
      </c>
      <c r="AE31" t="s">
        <v>22</v>
      </c>
      <c r="AF31" t="s">
        <v>3058</v>
      </c>
      <c r="AG31">
        <v>2024</v>
      </c>
    </row>
    <row r="32" spans="1:33" ht="15.75" customHeight="1" x14ac:dyDescent="0.25">
      <c r="A32" s="3">
        <v>29</v>
      </c>
      <c r="B32" s="4">
        <f t="shared" si="0"/>
        <v>29</v>
      </c>
      <c r="C32" s="1" t="str">
        <f t="shared" si="1"/>
        <v xml:space="preserve"> </v>
      </c>
      <c r="D32" t="str">
        <f t="shared" si="2"/>
        <v xml:space="preserve"> </v>
      </c>
      <c r="E32" s="1" t="str">
        <f>_xlfn.IFNA(VLOOKUP(G32,'nr MX scelti o cambiati'!$C$3:$D$591,2,FALSE)," ")</f>
        <v xml:space="preserve"> </v>
      </c>
      <c r="F32" s="1" t="str">
        <f>IF(E32="NUM CAMBIATO","NUM CAMBIATO",IF(G32=" "," ",_xlfn.IFNA(VLOOKUP(G32,'nr MX scelti o cambiati'!$E$3:$N$591,10,FALSE),"nuova scelta numero")))</f>
        <v xml:space="preserve"> </v>
      </c>
      <c r="G32" s="1" t="str">
        <f t="shared" si="3"/>
        <v xml:space="preserve"> </v>
      </c>
      <c r="H32" s="1">
        <f t="shared" si="10"/>
        <v>0</v>
      </c>
      <c r="I32" s="1" t="str">
        <f t="shared" si="4"/>
        <v xml:space="preserve"> </v>
      </c>
      <c r="J32" s="42" t="str">
        <f t="shared" si="5"/>
        <v xml:space="preserve"> </v>
      </c>
      <c r="K32" s="1" t="str">
        <f t="shared" si="6"/>
        <v xml:space="preserve"> </v>
      </c>
      <c r="L32" s="1" t="str">
        <f t="shared" si="7"/>
        <v xml:space="preserve"> </v>
      </c>
      <c r="M32" s="1" t="str">
        <f t="shared" si="8"/>
        <v xml:space="preserve"> </v>
      </c>
      <c r="N32" s="7"/>
      <c r="O32">
        <f t="shared" si="11"/>
        <v>969</v>
      </c>
      <c r="P32">
        <f t="shared" si="12"/>
        <v>969</v>
      </c>
      <c r="Q32" t="str">
        <f t="shared" si="12"/>
        <v>ADDARIO SALVATORE</v>
      </c>
      <c r="R32" s="1" t="str">
        <f t="shared" si="13"/>
        <v>A00159</v>
      </c>
      <c r="S32" s="22">
        <f t="shared" si="14"/>
        <v>28997</v>
      </c>
      <c r="T32" s="1" t="str">
        <f t="shared" si="14"/>
        <v>VEN</v>
      </c>
      <c r="U32" s="1" t="str">
        <f t="shared" si="14"/>
        <v>TRAINING</v>
      </c>
      <c r="V32" s="1" t="str">
        <f t="shared" si="14"/>
        <v>UNICA</v>
      </c>
      <c r="W32" s="42" t="str">
        <f t="shared" si="15"/>
        <v>ADDARIO SALVATORE</v>
      </c>
      <c r="Y32" s="30" t="s">
        <v>2468</v>
      </c>
      <c r="Z32">
        <v>969</v>
      </c>
      <c r="AA32" t="s">
        <v>2469</v>
      </c>
      <c r="AB32" s="14">
        <v>28997</v>
      </c>
      <c r="AC32" t="s">
        <v>21</v>
      </c>
      <c r="AD32" s="1" t="s">
        <v>2459</v>
      </c>
      <c r="AE32" t="s">
        <v>22</v>
      </c>
      <c r="AF32" t="s">
        <v>2469</v>
      </c>
      <c r="AG32">
        <v>2024</v>
      </c>
    </row>
    <row r="33" spans="1:23" ht="15.75" customHeight="1" x14ac:dyDescent="0.25">
      <c r="A33" s="3">
        <v>30</v>
      </c>
      <c r="B33" s="4">
        <f t="shared" si="0"/>
        <v>30</v>
      </c>
      <c r="C33" s="1" t="str">
        <f t="shared" si="1"/>
        <v xml:space="preserve"> </v>
      </c>
      <c r="D33" t="str">
        <f t="shared" si="2"/>
        <v xml:space="preserve"> </v>
      </c>
      <c r="E33" s="1" t="str">
        <f>_xlfn.IFNA(VLOOKUP(G33,'nr MX scelti o cambiati'!$C$3:$D$591,2,FALSE)," ")</f>
        <v xml:space="preserve"> </v>
      </c>
      <c r="F33" s="1" t="str">
        <f>IF(E33="NUM CAMBIATO","NUM CAMBIATO",IF(G33=" "," ",_xlfn.IFNA(VLOOKUP(G33,'nr MX scelti o cambiati'!$E$3:$N$591,10,FALSE),"nuova scelta numero")))</f>
        <v xml:space="preserve"> </v>
      </c>
      <c r="G33" s="1" t="str">
        <f t="shared" si="3"/>
        <v xml:space="preserve"> </v>
      </c>
      <c r="H33" s="1">
        <f t="shared" si="10"/>
        <v>0</v>
      </c>
      <c r="I33" s="1" t="str">
        <f t="shared" si="4"/>
        <v xml:space="preserve"> </v>
      </c>
      <c r="J33" s="42" t="str">
        <f t="shared" si="5"/>
        <v xml:space="preserve"> </v>
      </c>
      <c r="K33" s="1" t="str">
        <f t="shared" si="6"/>
        <v xml:space="preserve"> </v>
      </c>
      <c r="L33" s="1" t="str">
        <f t="shared" si="7"/>
        <v xml:space="preserve"> </v>
      </c>
      <c r="M33" s="1" t="str">
        <f t="shared" si="8"/>
        <v xml:space="preserve"> </v>
      </c>
      <c r="N33" s="7"/>
      <c r="O33">
        <f t="shared" si="11"/>
        <v>0</v>
      </c>
      <c r="P33">
        <f t="shared" si="12"/>
        <v>0</v>
      </c>
      <c r="Q33">
        <f t="shared" si="12"/>
        <v>0</v>
      </c>
      <c r="R33" s="1">
        <f t="shared" si="13"/>
        <v>0</v>
      </c>
      <c r="S33" s="22">
        <f t="shared" si="14"/>
        <v>0</v>
      </c>
      <c r="T33" s="1">
        <f t="shared" si="14"/>
        <v>0</v>
      </c>
      <c r="U33" s="1">
        <f t="shared" si="14"/>
        <v>0</v>
      </c>
      <c r="V33" s="1">
        <f t="shared" si="14"/>
        <v>0</v>
      </c>
      <c r="W33" s="42" t="str">
        <f t="shared" si="15"/>
        <v xml:space="preserve"> </v>
      </c>
    </row>
    <row r="34" spans="1:23" ht="15.75" customHeight="1" x14ac:dyDescent="0.25">
      <c r="A34" s="3">
        <v>31</v>
      </c>
      <c r="B34" s="4">
        <f t="shared" si="0"/>
        <v>31</v>
      </c>
      <c r="C34" s="1" t="str">
        <f t="shared" si="1"/>
        <v xml:space="preserve"> </v>
      </c>
      <c r="D34" t="str">
        <f t="shared" si="2"/>
        <v xml:space="preserve"> </v>
      </c>
      <c r="E34" s="1" t="str">
        <f>_xlfn.IFNA(VLOOKUP(G34,'nr MX scelti o cambiati'!$C$3:$D$591,2,FALSE)," ")</f>
        <v xml:space="preserve"> </v>
      </c>
      <c r="F34" s="1" t="str">
        <f>IF(E34="NUM CAMBIATO","NUM CAMBIATO",IF(G34=" "," ",_xlfn.IFNA(VLOOKUP(G34,'nr MX scelti o cambiati'!$E$3:$N$591,10,FALSE),"nuova scelta numero")))</f>
        <v xml:space="preserve"> </v>
      </c>
      <c r="G34" s="1" t="str">
        <f t="shared" si="3"/>
        <v xml:space="preserve"> </v>
      </c>
      <c r="H34" s="1">
        <f t="shared" si="10"/>
        <v>0</v>
      </c>
      <c r="I34" s="1" t="str">
        <f t="shared" si="4"/>
        <v xml:space="preserve"> </v>
      </c>
      <c r="J34" s="42" t="str">
        <f t="shared" si="5"/>
        <v xml:space="preserve"> </v>
      </c>
      <c r="K34" s="1" t="str">
        <f t="shared" si="6"/>
        <v xml:space="preserve"> </v>
      </c>
      <c r="L34" s="1" t="str">
        <f t="shared" si="7"/>
        <v xml:space="preserve"> </v>
      </c>
      <c r="M34" s="1" t="str">
        <f t="shared" si="8"/>
        <v xml:space="preserve"> </v>
      </c>
      <c r="N34" s="7"/>
      <c r="O34">
        <f t="shared" si="11"/>
        <v>0</v>
      </c>
      <c r="P34">
        <f t="shared" si="12"/>
        <v>0</v>
      </c>
      <c r="Q34">
        <f t="shared" si="12"/>
        <v>0</v>
      </c>
      <c r="R34" s="1">
        <f t="shared" si="13"/>
        <v>0</v>
      </c>
      <c r="S34" s="22">
        <f t="shared" si="14"/>
        <v>0</v>
      </c>
      <c r="T34" s="1">
        <f t="shared" si="14"/>
        <v>0</v>
      </c>
      <c r="U34" s="1">
        <f t="shared" si="14"/>
        <v>0</v>
      </c>
      <c r="V34" s="1">
        <f t="shared" si="14"/>
        <v>0</v>
      </c>
      <c r="W34" s="42" t="str">
        <f t="shared" si="15"/>
        <v xml:space="preserve"> </v>
      </c>
    </row>
    <row r="35" spans="1:23" ht="15.75" customHeight="1" x14ac:dyDescent="0.25">
      <c r="A35" s="3">
        <v>32</v>
      </c>
      <c r="B35" s="4">
        <f t="shared" si="0"/>
        <v>32</v>
      </c>
      <c r="C35" s="1" t="str">
        <f t="shared" si="1"/>
        <v xml:space="preserve"> </v>
      </c>
      <c r="D35" t="str">
        <f t="shared" si="2"/>
        <v xml:space="preserve"> </v>
      </c>
      <c r="E35" s="1" t="str">
        <f>_xlfn.IFNA(VLOOKUP(G35,'nr MX scelti o cambiati'!$C$3:$D$591,2,FALSE)," ")</f>
        <v xml:space="preserve"> </v>
      </c>
      <c r="F35" s="1" t="str">
        <f>IF(E35="NUM CAMBIATO","NUM CAMBIATO",IF(G35=" "," ",_xlfn.IFNA(VLOOKUP(G35,'nr MX scelti o cambiati'!$E$3:$N$591,10,FALSE),"nuova scelta numero")))</f>
        <v xml:space="preserve"> </v>
      </c>
      <c r="G35" s="1" t="str">
        <f t="shared" si="3"/>
        <v xml:space="preserve"> </v>
      </c>
      <c r="H35" s="1">
        <f t="shared" si="10"/>
        <v>0</v>
      </c>
      <c r="I35" s="1" t="str">
        <f t="shared" si="4"/>
        <v xml:space="preserve"> </v>
      </c>
      <c r="J35" s="42" t="str">
        <f t="shared" si="5"/>
        <v xml:space="preserve"> </v>
      </c>
      <c r="K35" s="1" t="str">
        <f t="shared" si="6"/>
        <v xml:space="preserve"> </v>
      </c>
      <c r="L35" s="1" t="str">
        <f t="shared" si="7"/>
        <v xml:space="preserve"> </v>
      </c>
      <c r="M35" s="1" t="str">
        <f t="shared" si="8"/>
        <v xml:space="preserve"> </v>
      </c>
      <c r="N35" s="7"/>
      <c r="O35">
        <f t="shared" si="11"/>
        <v>0</v>
      </c>
      <c r="P35">
        <f t="shared" si="12"/>
        <v>0</v>
      </c>
      <c r="Q35">
        <f t="shared" si="12"/>
        <v>0</v>
      </c>
      <c r="R35" s="1">
        <f t="shared" si="13"/>
        <v>0</v>
      </c>
      <c r="S35" s="22">
        <f t="shared" si="14"/>
        <v>0</v>
      </c>
      <c r="T35" s="1">
        <f t="shared" si="14"/>
        <v>0</v>
      </c>
      <c r="U35" s="1">
        <f t="shared" si="14"/>
        <v>0</v>
      </c>
      <c r="V35" s="1">
        <f t="shared" si="14"/>
        <v>0</v>
      </c>
      <c r="W35" s="42" t="str">
        <f t="shared" si="15"/>
        <v xml:space="preserve"> </v>
      </c>
    </row>
    <row r="36" spans="1:23" ht="15.75" customHeight="1" x14ac:dyDescent="0.25">
      <c r="A36" s="3">
        <v>33</v>
      </c>
      <c r="B36" s="4">
        <f t="shared" si="0"/>
        <v>33</v>
      </c>
      <c r="C36" s="1" t="str">
        <f t="shared" si="1"/>
        <v xml:space="preserve"> </v>
      </c>
      <c r="D36" t="str">
        <f t="shared" si="2"/>
        <v xml:space="preserve"> </v>
      </c>
      <c r="E36" s="1" t="str">
        <f>_xlfn.IFNA(VLOOKUP(G36,'nr MX scelti o cambiati'!$C$3:$D$591,2,FALSE)," ")</f>
        <v xml:space="preserve"> </v>
      </c>
      <c r="F36" s="1" t="str">
        <f>IF(E36="NUM CAMBIATO","NUM CAMBIATO",IF(G36=" "," ",_xlfn.IFNA(VLOOKUP(G36,'nr MX scelti o cambiati'!$E$3:$N$591,10,FALSE),"nuova scelta numero")))</f>
        <v xml:space="preserve"> </v>
      </c>
      <c r="G36" s="1" t="str">
        <f t="shared" si="3"/>
        <v xml:space="preserve"> </v>
      </c>
      <c r="H36" s="1">
        <f t="shared" si="10"/>
        <v>0</v>
      </c>
      <c r="I36" s="1" t="str">
        <f t="shared" si="4"/>
        <v xml:space="preserve"> </v>
      </c>
      <c r="J36" s="42" t="str">
        <f t="shared" si="5"/>
        <v xml:space="preserve"> </v>
      </c>
      <c r="K36" s="1" t="str">
        <f t="shared" si="6"/>
        <v xml:space="preserve"> </v>
      </c>
      <c r="L36" s="1" t="str">
        <f t="shared" si="7"/>
        <v xml:space="preserve"> </v>
      </c>
      <c r="M36" s="1" t="str">
        <f t="shared" si="8"/>
        <v xml:space="preserve"> </v>
      </c>
      <c r="N36" s="7"/>
      <c r="O36">
        <f t="shared" si="11"/>
        <v>0</v>
      </c>
      <c r="P36">
        <f t="shared" si="12"/>
        <v>0</v>
      </c>
      <c r="Q36">
        <f t="shared" si="12"/>
        <v>0</v>
      </c>
      <c r="R36" s="1">
        <f t="shared" si="13"/>
        <v>0</v>
      </c>
      <c r="S36" s="22">
        <f t="shared" si="14"/>
        <v>0</v>
      </c>
      <c r="T36" s="1">
        <f t="shared" si="14"/>
        <v>0</v>
      </c>
      <c r="U36" s="1">
        <f t="shared" si="14"/>
        <v>0</v>
      </c>
      <c r="V36" s="1">
        <f t="shared" si="14"/>
        <v>0</v>
      </c>
      <c r="W36" s="42" t="str">
        <f t="shared" si="15"/>
        <v xml:space="preserve"> </v>
      </c>
    </row>
    <row r="37" spans="1:23" ht="15.75" customHeight="1" x14ac:dyDescent="0.25">
      <c r="A37" s="3">
        <v>34</v>
      </c>
      <c r="B37" s="4">
        <f t="shared" si="0"/>
        <v>34</v>
      </c>
      <c r="C37" s="1" t="str">
        <f t="shared" si="1"/>
        <v xml:space="preserve"> </v>
      </c>
      <c r="D37" t="str">
        <f t="shared" si="2"/>
        <v xml:space="preserve"> </v>
      </c>
      <c r="E37" s="1" t="str">
        <f>_xlfn.IFNA(VLOOKUP(G37,'nr MX scelti o cambiati'!$C$3:$D$591,2,FALSE)," ")</f>
        <v xml:space="preserve"> </v>
      </c>
      <c r="F37" s="1" t="str">
        <f>IF(E37="NUM CAMBIATO","NUM CAMBIATO",IF(G37=" "," ",_xlfn.IFNA(VLOOKUP(G37,'nr MX scelti o cambiati'!$E$3:$N$591,10,FALSE),"nuova scelta numero")))</f>
        <v xml:space="preserve"> </v>
      </c>
      <c r="G37" s="1" t="str">
        <f t="shared" si="3"/>
        <v xml:space="preserve"> </v>
      </c>
      <c r="H37" s="1">
        <f t="shared" si="10"/>
        <v>0</v>
      </c>
      <c r="I37" s="1" t="str">
        <f t="shared" si="4"/>
        <v xml:space="preserve"> </v>
      </c>
      <c r="J37" s="42" t="str">
        <f t="shared" si="5"/>
        <v xml:space="preserve"> </v>
      </c>
      <c r="K37" s="1" t="str">
        <f t="shared" si="6"/>
        <v xml:space="preserve"> </v>
      </c>
      <c r="L37" s="1" t="str">
        <f t="shared" si="7"/>
        <v xml:space="preserve"> </v>
      </c>
      <c r="M37" s="1" t="str">
        <f t="shared" si="8"/>
        <v xml:space="preserve"> </v>
      </c>
      <c r="N37" s="7"/>
      <c r="O37">
        <f t="shared" si="11"/>
        <v>0</v>
      </c>
      <c r="P37">
        <f t="shared" si="12"/>
        <v>0</v>
      </c>
      <c r="Q37">
        <f t="shared" si="12"/>
        <v>0</v>
      </c>
      <c r="R37" s="1">
        <f t="shared" si="13"/>
        <v>0</v>
      </c>
      <c r="S37" s="22">
        <f t="shared" si="14"/>
        <v>0</v>
      </c>
      <c r="T37" s="1">
        <f t="shared" si="14"/>
        <v>0</v>
      </c>
      <c r="U37" s="1">
        <f t="shared" si="14"/>
        <v>0</v>
      </c>
      <c r="V37" s="1">
        <f t="shared" si="14"/>
        <v>0</v>
      </c>
      <c r="W37" s="42" t="str">
        <f t="shared" si="15"/>
        <v xml:space="preserve"> </v>
      </c>
    </row>
    <row r="38" spans="1:23" ht="15.75" customHeight="1" x14ac:dyDescent="0.25">
      <c r="A38" s="3">
        <v>35</v>
      </c>
      <c r="B38" s="4">
        <f t="shared" si="0"/>
        <v>35</v>
      </c>
      <c r="C38" s="1" t="str">
        <f t="shared" si="1"/>
        <v xml:space="preserve"> </v>
      </c>
      <c r="D38" t="str">
        <f t="shared" si="2"/>
        <v xml:space="preserve"> </v>
      </c>
      <c r="E38" s="1" t="str">
        <f>_xlfn.IFNA(VLOOKUP(G38,'nr MX scelti o cambiati'!$C$3:$D$591,2,FALSE)," ")</f>
        <v xml:space="preserve"> </v>
      </c>
      <c r="F38" s="1" t="str">
        <f>IF(E38="NUM CAMBIATO","NUM CAMBIATO",IF(G38=" "," ",_xlfn.IFNA(VLOOKUP(G38,'nr MX scelti o cambiati'!$E$3:$N$591,10,FALSE),"nuova scelta numero")))</f>
        <v xml:space="preserve"> </v>
      </c>
      <c r="G38" s="1" t="str">
        <f t="shared" si="3"/>
        <v xml:space="preserve"> </v>
      </c>
      <c r="H38" s="1">
        <f t="shared" si="10"/>
        <v>0</v>
      </c>
      <c r="I38" s="1" t="str">
        <f t="shared" si="4"/>
        <v xml:space="preserve"> </v>
      </c>
      <c r="J38" s="42" t="str">
        <f t="shared" si="5"/>
        <v xml:space="preserve"> </v>
      </c>
      <c r="K38" s="1" t="str">
        <f t="shared" si="6"/>
        <v xml:space="preserve"> </v>
      </c>
      <c r="L38" s="1" t="str">
        <f t="shared" si="7"/>
        <v xml:space="preserve"> </v>
      </c>
      <c r="M38" s="1" t="str">
        <f t="shared" si="8"/>
        <v xml:space="preserve"> </v>
      </c>
      <c r="N38" s="7"/>
      <c r="O38">
        <f t="shared" si="11"/>
        <v>0</v>
      </c>
      <c r="P38">
        <f t="shared" si="12"/>
        <v>0</v>
      </c>
      <c r="Q38">
        <f t="shared" si="12"/>
        <v>0</v>
      </c>
      <c r="R38" s="1">
        <f t="shared" si="13"/>
        <v>0</v>
      </c>
      <c r="S38" s="22">
        <f t="shared" si="14"/>
        <v>0</v>
      </c>
      <c r="T38" s="1">
        <f t="shared" si="14"/>
        <v>0</v>
      </c>
      <c r="U38" s="1">
        <f t="shared" si="14"/>
        <v>0</v>
      </c>
      <c r="V38" s="1">
        <f t="shared" si="14"/>
        <v>0</v>
      </c>
      <c r="W38" s="42" t="str">
        <f t="shared" si="15"/>
        <v xml:space="preserve"> </v>
      </c>
    </row>
    <row r="39" spans="1:23" ht="15.75" customHeight="1" x14ac:dyDescent="0.25">
      <c r="A39" s="3">
        <v>36</v>
      </c>
      <c r="B39" s="4">
        <f t="shared" si="0"/>
        <v>36</v>
      </c>
      <c r="C39" s="1" t="str">
        <f t="shared" si="1"/>
        <v xml:space="preserve"> </v>
      </c>
      <c r="D39" t="str">
        <f t="shared" si="2"/>
        <v xml:space="preserve"> </v>
      </c>
      <c r="E39" s="1" t="str">
        <f>_xlfn.IFNA(VLOOKUP(G39,'nr MX scelti o cambiati'!$C$3:$D$591,2,FALSE)," ")</f>
        <v xml:space="preserve"> </v>
      </c>
      <c r="F39" s="1" t="str">
        <f>IF(E39="NUM CAMBIATO","NUM CAMBIATO",IF(G39=" "," ",_xlfn.IFNA(VLOOKUP(G39,'nr MX scelti o cambiati'!$E$3:$N$591,10,FALSE),"nuova scelta numero")))</f>
        <v xml:space="preserve"> </v>
      </c>
      <c r="G39" s="1" t="str">
        <f t="shared" si="3"/>
        <v xml:space="preserve"> </v>
      </c>
      <c r="H39" s="1">
        <f t="shared" si="10"/>
        <v>0</v>
      </c>
      <c r="I39" s="1" t="str">
        <f t="shared" si="4"/>
        <v xml:space="preserve"> </v>
      </c>
      <c r="J39" s="42" t="str">
        <f t="shared" si="5"/>
        <v xml:space="preserve"> </v>
      </c>
      <c r="K39" s="1" t="str">
        <f t="shared" si="6"/>
        <v xml:space="preserve"> </v>
      </c>
      <c r="L39" s="1" t="str">
        <f t="shared" si="7"/>
        <v xml:space="preserve"> </v>
      </c>
      <c r="M39" s="1" t="str">
        <f t="shared" si="8"/>
        <v xml:space="preserve"> </v>
      </c>
      <c r="N39" s="7"/>
      <c r="O39">
        <f t="shared" si="11"/>
        <v>0</v>
      </c>
      <c r="P39">
        <f t="shared" si="12"/>
        <v>0</v>
      </c>
      <c r="Q39">
        <f t="shared" si="12"/>
        <v>0</v>
      </c>
      <c r="R39" s="1">
        <f t="shared" si="13"/>
        <v>0</v>
      </c>
      <c r="S39" s="22">
        <f t="shared" si="14"/>
        <v>0</v>
      </c>
      <c r="T39" s="1">
        <f t="shared" si="14"/>
        <v>0</v>
      </c>
      <c r="U39" s="1">
        <f t="shared" si="14"/>
        <v>0</v>
      </c>
      <c r="V39" s="1">
        <f t="shared" si="14"/>
        <v>0</v>
      </c>
      <c r="W39" s="42" t="str">
        <f t="shared" si="15"/>
        <v xml:space="preserve"> </v>
      </c>
    </row>
    <row r="40" spans="1:23" ht="15.75" customHeight="1" x14ac:dyDescent="0.25">
      <c r="A40" s="3">
        <v>37</v>
      </c>
      <c r="B40" s="4">
        <f t="shared" si="0"/>
        <v>37</v>
      </c>
      <c r="C40" s="1" t="str">
        <f t="shared" si="1"/>
        <v xml:space="preserve"> </v>
      </c>
      <c r="D40" t="str">
        <f t="shared" si="2"/>
        <v xml:space="preserve"> </v>
      </c>
      <c r="E40" s="1" t="str">
        <f>_xlfn.IFNA(VLOOKUP(G40,'nr MX scelti o cambiati'!$C$3:$D$591,2,FALSE)," ")</f>
        <v xml:space="preserve"> </v>
      </c>
      <c r="F40" s="1" t="str">
        <f>IF(E40="NUM CAMBIATO","NUM CAMBIATO",IF(G40=" "," ",_xlfn.IFNA(VLOOKUP(G40,'nr MX scelti o cambiati'!$E$3:$N$591,10,FALSE),"nuova scelta numero")))</f>
        <v xml:space="preserve"> </v>
      </c>
      <c r="G40" s="1" t="str">
        <f t="shared" si="3"/>
        <v xml:space="preserve"> </v>
      </c>
      <c r="H40" s="1">
        <f t="shared" si="10"/>
        <v>0</v>
      </c>
      <c r="I40" s="1" t="str">
        <f t="shared" si="4"/>
        <v xml:space="preserve"> </v>
      </c>
      <c r="J40" s="42" t="str">
        <f t="shared" si="5"/>
        <v xml:space="preserve"> </v>
      </c>
      <c r="K40" s="1" t="str">
        <f t="shared" si="6"/>
        <v xml:space="preserve"> </v>
      </c>
      <c r="L40" s="1" t="str">
        <f t="shared" si="7"/>
        <v xml:space="preserve"> </v>
      </c>
      <c r="M40" s="1" t="str">
        <f t="shared" si="8"/>
        <v xml:space="preserve"> </v>
      </c>
      <c r="N40" s="7"/>
      <c r="O40">
        <f t="shared" si="11"/>
        <v>0</v>
      </c>
      <c r="P40">
        <f t="shared" si="12"/>
        <v>0</v>
      </c>
      <c r="Q40">
        <f t="shared" si="12"/>
        <v>0</v>
      </c>
      <c r="R40" s="1">
        <f t="shared" si="13"/>
        <v>0</v>
      </c>
      <c r="S40" s="22">
        <f t="shared" si="14"/>
        <v>0</v>
      </c>
      <c r="T40" s="1">
        <f t="shared" si="14"/>
        <v>0</v>
      </c>
      <c r="U40" s="1">
        <f t="shared" si="14"/>
        <v>0</v>
      </c>
      <c r="V40" s="1">
        <f t="shared" si="14"/>
        <v>0</v>
      </c>
      <c r="W40" s="42" t="str">
        <f t="shared" si="15"/>
        <v xml:space="preserve"> </v>
      </c>
    </row>
    <row r="41" spans="1:23" ht="15.75" customHeight="1" x14ac:dyDescent="0.25">
      <c r="A41" s="3">
        <v>38</v>
      </c>
      <c r="B41" s="4">
        <f t="shared" si="0"/>
        <v>38</v>
      </c>
      <c r="C41" s="1" t="str">
        <f t="shared" si="1"/>
        <v xml:space="preserve"> </v>
      </c>
      <c r="D41" t="str">
        <f t="shared" si="2"/>
        <v xml:space="preserve"> </v>
      </c>
      <c r="E41" s="1" t="str">
        <f>_xlfn.IFNA(VLOOKUP(G41,'nr MX scelti o cambiati'!$C$3:$D$591,2,FALSE)," ")</f>
        <v xml:space="preserve"> </v>
      </c>
      <c r="F41" s="1" t="str">
        <f>IF(E41="NUM CAMBIATO","NUM CAMBIATO",IF(G41=" "," ",_xlfn.IFNA(VLOOKUP(G41,'nr MX scelti o cambiati'!$E$3:$N$591,10,FALSE),"nuova scelta numero")))</f>
        <v xml:space="preserve"> </v>
      </c>
      <c r="G41" s="1" t="str">
        <f t="shared" si="3"/>
        <v xml:space="preserve"> </v>
      </c>
      <c r="H41" s="1">
        <f t="shared" si="10"/>
        <v>0</v>
      </c>
      <c r="I41" s="1" t="str">
        <f t="shared" si="4"/>
        <v xml:space="preserve"> </v>
      </c>
      <c r="J41" s="42" t="str">
        <f t="shared" si="5"/>
        <v xml:space="preserve"> </v>
      </c>
      <c r="K41" s="1" t="str">
        <f t="shared" si="6"/>
        <v xml:space="preserve"> </v>
      </c>
      <c r="L41" s="1" t="str">
        <f t="shared" si="7"/>
        <v xml:space="preserve"> </v>
      </c>
      <c r="M41" s="1" t="str">
        <f t="shared" si="8"/>
        <v xml:space="preserve"> </v>
      </c>
      <c r="N41" s="7"/>
      <c r="O41">
        <f t="shared" si="11"/>
        <v>0</v>
      </c>
      <c r="P41">
        <f t="shared" si="12"/>
        <v>0</v>
      </c>
      <c r="Q41">
        <f t="shared" si="12"/>
        <v>0</v>
      </c>
      <c r="R41" s="1">
        <f t="shared" si="13"/>
        <v>0</v>
      </c>
      <c r="S41" s="22">
        <f t="shared" si="14"/>
        <v>0</v>
      </c>
      <c r="T41" s="1">
        <f t="shared" si="14"/>
        <v>0</v>
      </c>
      <c r="U41" s="1">
        <f t="shared" si="14"/>
        <v>0</v>
      </c>
      <c r="V41" s="1">
        <f t="shared" si="14"/>
        <v>0</v>
      </c>
      <c r="W41" s="42" t="str">
        <f t="shared" si="15"/>
        <v xml:space="preserve"> </v>
      </c>
    </row>
    <row r="42" spans="1:23" ht="15.75" customHeight="1" x14ac:dyDescent="0.25">
      <c r="A42" s="3">
        <v>39</v>
      </c>
      <c r="B42" s="4">
        <f t="shared" si="0"/>
        <v>39</v>
      </c>
      <c r="C42" s="1" t="str">
        <f t="shared" si="1"/>
        <v xml:space="preserve"> </v>
      </c>
      <c r="D42" t="str">
        <f t="shared" si="2"/>
        <v xml:space="preserve"> </v>
      </c>
      <c r="E42" s="1" t="str">
        <f>_xlfn.IFNA(VLOOKUP(G42,'nr MX scelti o cambiati'!$C$3:$D$591,2,FALSE)," ")</f>
        <v xml:space="preserve"> </v>
      </c>
      <c r="F42" s="1" t="str">
        <f>IF(E42="NUM CAMBIATO","NUM CAMBIATO",IF(G42=" "," ",_xlfn.IFNA(VLOOKUP(G42,'nr MX scelti o cambiati'!$E$3:$N$591,10,FALSE),"nuova scelta numero")))</f>
        <v xml:space="preserve"> </v>
      </c>
      <c r="G42" s="1" t="str">
        <f t="shared" si="3"/>
        <v xml:space="preserve"> </v>
      </c>
      <c r="H42" s="1">
        <f t="shared" si="10"/>
        <v>0</v>
      </c>
      <c r="I42" s="1" t="str">
        <f t="shared" si="4"/>
        <v xml:space="preserve"> </v>
      </c>
      <c r="J42" s="42" t="str">
        <f t="shared" si="5"/>
        <v xml:space="preserve"> </v>
      </c>
      <c r="K42" s="1" t="str">
        <f t="shared" si="6"/>
        <v xml:space="preserve"> </v>
      </c>
      <c r="L42" s="1" t="str">
        <f t="shared" si="7"/>
        <v xml:space="preserve"> </v>
      </c>
      <c r="M42" s="1" t="str">
        <f t="shared" si="8"/>
        <v xml:space="preserve"> </v>
      </c>
      <c r="N42" s="7"/>
      <c r="O42">
        <f t="shared" si="11"/>
        <v>0</v>
      </c>
      <c r="P42">
        <f t="shared" si="12"/>
        <v>0</v>
      </c>
      <c r="Q42">
        <f t="shared" si="12"/>
        <v>0</v>
      </c>
      <c r="R42" s="1">
        <f t="shared" si="13"/>
        <v>0</v>
      </c>
      <c r="S42" s="22">
        <f t="shared" si="14"/>
        <v>0</v>
      </c>
      <c r="T42" s="1">
        <f t="shared" si="14"/>
        <v>0</v>
      </c>
      <c r="U42" s="1">
        <f t="shared" si="14"/>
        <v>0</v>
      </c>
      <c r="V42" s="1">
        <f t="shared" si="14"/>
        <v>0</v>
      </c>
      <c r="W42" s="42" t="str">
        <f t="shared" si="15"/>
        <v xml:space="preserve"> </v>
      </c>
    </row>
    <row r="43" spans="1:23" ht="15.75" customHeight="1" x14ac:dyDescent="0.25">
      <c r="A43" s="3">
        <v>40</v>
      </c>
      <c r="B43" s="4" t="str">
        <f t="shared" si="0"/>
        <v xml:space="preserve"> </v>
      </c>
      <c r="C43" s="1">
        <f t="shared" si="1"/>
        <v>40</v>
      </c>
      <c r="D43" t="str">
        <f t="shared" si="2"/>
        <v>GIORATO NICOLA</v>
      </c>
      <c r="E43" s="1" t="str">
        <f>_xlfn.IFNA(VLOOKUP(G43,'nr MX scelti o cambiati'!$C$3:$D$591,2,FALSE)," ")</f>
        <v xml:space="preserve"> </v>
      </c>
      <c r="F43" s="1" t="str">
        <f>IF(E43="NUM CAMBIATO","NUM CAMBIATO",IF(G43=" "," ",_xlfn.IFNA(VLOOKUP(G43,'nr MX scelti o cambiati'!$E$3:$N$591,10,FALSE),"nuova scelta numero")))</f>
        <v>nuova scelta numero</v>
      </c>
      <c r="G43" s="1" t="str">
        <f t="shared" si="3"/>
        <v>A00281</v>
      </c>
      <c r="H43" s="1">
        <f t="shared" si="10"/>
        <v>0</v>
      </c>
      <c r="I43" s="1" t="str">
        <f t="shared" si="4"/>
        <v xml:space="preserve"> </v>
      </c>
      <c r="J43" s="42" t="str">
        <f t="shared" si="5"/>
        <v>GIORATO NICOLA</v>
      </c>
      <c r="K43" s="1" t="str">
        <f t="shared" si="6"/>
        <v>VEN</v>
      </c>
      <c r="L43" s="1" t="str">
        <f t="shared" si="7"/>
        <v>TRAINING</v>
      </c>
      <c r="M43" s="1" t="str">
        <f t="shared" si="8"/>
        <v>UNICA</v>
      </c>
      <c r="N43" s="7"/>
      <c r="O43">
        <f t="shared" si="11"/>
        <v>0</v>
      </c>
      <c r="P43">
        <f t="shared" si="12"/>
        <v>0</v>
      </c>
      <c r="Q43">
        <f t="shared" si="12"/>
        <v>0</v>
      </c>
      <c r="R43" s="1">
        <f t="shared" si="13"/>
        <v>0</v>
      </c>
      <c r="S43" s="22">
        <f t="shared" si="14"/>
        <v>0</v>
      </c>
      <c r="T43" s="1">
        <f t="shared" si="14"/>
        <v>0</v>
      </c>
      <c r="U43" s="1">
        <f t="shared" si="14"/>
        <v>0</v>
      </c>
      <c r="V43" s="1">
        <f t="shared" si="14"/>
        <v>0</v>
      </c>
      <c r="W43" s="42" t="str">
        <f t="shared" si="15"/>
        <v xml:space="preserve"> </v>
      </c>
    </row>
    <row r="44" spans="1:23" ht="15.75" customHeight="1" x14ac:dyDescent="0.25">
      <c r="A44" s="3">
        <v>41</v>
      </c>
      <c r="B44" s="4">
        <f t="shared" si="0"/>
        <v>41</v>
      </c>
      <c r="C44" s="1" t="str">
        <f t="shared" si="1"/>
        <v xml:space="preserve"> </v>
      </c>
      <c r="D44" t="str">
        <f t="shared" si="2"/>
        <v xml:space="preserve"> </v>
      </c>
      <c r="E44" s="1" t="str">
        <f>_xlfn.IFNA(VLOOKUP(G44,'nr MX scelti o cambiati'!$C$3:$D$591,2,FALSE)," ")</f>
        <v xml:space="preserve"> </v>
      </c>
      <c r="F44" s="1" t="str">
        <f>IF(E44="NUM CAMBIATO","NUM CAMBIATO",IF(G44=" "," ",_xlfn.IFNA(VLOOKUP(G44,'nr MX scelti o cambiati'!$E$3:$N$591,10,FALSE),"nuova scelta numero")))</f>
        <v xml:space="preserve"> </v>
      </c>
      <c r="G44" s="1" t="str">
        <f t="shared" si="3"/>
        <v xml:space="preserve"> </v>
      </c>
      <c r="H44" s="1">
        <f t="shared" si="10"/>
        <v>0</v>
      </c>
      <c r="I44" s="1" t="str">
        <f t="shared" si="4"/>
        <v xml:space="preserve"> </v>
      </c>
      <c r="J44" s="42" t="str">
        <f t="shared" si="5"/>
        <v xml:space="preserve"> </v>
      </c>
      <c r="K44" s="1" t="str">
        <f t="shared" si="6"/>
        <v xml:space="preserve"> </v>
      </c>
      <c r="L44" s="1" t="str">
        <f t="shared" si="7"/>
        <v xml:space="preserve"> </v>
      </c>
      <c r="M44" s="1" t="str">
        <f t="shared" si="8"/>
        <v xml:space="preserve"> </v>
      </c>
      <c r="N44" s="7"/>
      <c r="O44">
        <f t="shared" si="11"/>
        <v>0</v>
      </c>
      <c r="P44">
        <f t="shared" si="12"/>
        <v>0</v>
      </c>
      <c r="Q44">
        <f t="shared" si="12"/>
        <v>0</v>
      </c>
      <c r="R44" s="1">
        <f t="shared" si="13"/>
        <v>0</v>
      </c>
      <c r="S44" s="22">
        <f t="shared" si="14"/>
        <v>0</v>
      </c>
      <c r="T44" s="1">
        <f t="shared" si="14"/>
        <v>0</v>
      </c>
      <c r="U44" s="1">
        <f t="shared" si="14"/>
        <v>0</v>
      </c>
      <c r="V44" s="1">
        <f t="shared" si="14"/>
        <v>0</v>
      </c>
      <c r="W44" s="42" t="str">
        <f t="shared" si="15"/>
        <v xml:space="preserve"> </v>
      </c>
    </row>
    <row r="45" spans="1:23" ht="15.75" customHeight="1" x14ac:dyDescent="0.25">
      <c r="A45" s="3">
        <v>42</v>
      </c>
      <c r="B45" s="4">
        <f t="shared" si="0"/>
        <v>42</v>
      </c>
      <c r="C45" s="1" t="str">
        <f t="shared" si="1"/>
        <v xml:space="preserve"> </v>
      </c>
      <c r="D45" t="str">
        <f t="shared" si="2"/>
        <v xml:space="preserve"> </v>
      </c>
      <c r="E45" s="1" t="str">
        <f>_xlfn.IFNA(VLOOKUP(G45,'nr MX scelti o cambiati'!$C$3:$D$591,2,FALSE)," ")</f>
        <v xml:space="preserve"> </v>
      </c>
      <c r="F45" s="1" t="str">
        <f>IF(E45="NUM CAMBIATO","NUM CAMBIATO",IF(G45=" "," ",_xlfn.IFNA(VLOOKUP(G45,'nr MX scelti o cambiati'!$E$3:$N$591,10,FALSE),"nuova scelta numero")))</f>
        <v xml:space="preserve"> </v>
      </c>
      <c r="G45" s="1" t="str">
        <f t="shared" si="3"/>
        <v xml:space="preserve"> </v>
      </c>
      <c r="H45" s="1">
        <f t="shared" si="10"/>
        <v>0</v>
      </c>
      <c r="I45" s="1" t="str">
        <f t="shared" si="4"/>
        <v xml:space="preserve"> </v>
      </c>
      <c r="J45" s="42" t="str">
        <f t="shared" si="5"/>
        <v xml:space="preserve"> </v>
      </c>
      <c r="K45" s="1" t="str">
        <f t="shared" si="6"/>
        <v xml:space="preserve"> </v>
      </c>
      <c r="L45" s="1" t="str">
        <f t="shared" si="7"/>
        <v xml:space="preserve"> </v>
      </c>
      <c r="M45" s="1" t="str">
        <f t="shared" si="8"/>
        <v xml:space="preserve"> </v>
      </c>
      <c r="N45" s="7"/>
      <c r="O45">
        <f t="shared" si="11"/>
        <v>0</v>
      </c>
      <c r="P45">
        <f t="shared" si="12"/>
        <v>0</v>
      </c>
      <c r="Q45">
        <f t="shared" si="12"/>
        <v>0</v>
      </c>
      <c r="R45" s="1">
        <f t="shared" si="13"/>
        <v>0</v>
      </c>
      <c r="S45" s="22">
        <f t="shared" si="14"/>
        <v>0</v>
      </c>
      <c r="T45" s="1">
        <f t="shared" si="14"/>
        <v>0</v>
      </c>
      <c r="U45" s="1">
        <f t="shared" si="14"/>
        <v>0</v>
      </c>
      <c r="V45" s="1">
        <f t="shared" si="14"/>
        <v>0</v>
      </c>
      <c r="W45" s="42" t="str">
        <f t="shared" si="15"/>
        <v xml:space="preserve"> </v>
      </c>
    </row>
    <row r="46" spans="1:23" ht="15.75" customHeight="1" x14ac:dyDescent="0.25">
      <c r="A46" s="3">
        <v>43</v>
      </c>
      <c r="B46" s="4" t="str">
        <f t="shared" si="0"/>
        <v xml:space="preserve"> </v>
      </c>
      <c r="C46" s="1">
        <f t="shared" si="1"/>
        <v>43</v>
      </c>
      <c r="D46" t="str">
        <f t="shared" si="2"/>
        <v>MARCON ALESSANDRO</v>
      </c>
      <c r="E46" s="1" t="str">
        <f>_xlfn.IFNA(VLOOKUP(G46,'nr MX scelti o cambiati'!$C$3:$D$591,2,FALSE)," ")</f>
        <v xml:space="preserve"> </v>
      </c>
      <c r="F46" s="1" t="str">
        <f>IF(E46="NUM CAMBIATO","NUM CAMBIATO",IF(G46=" "," ",_xlfn.IFNA(VLOOKUP(G46,'nr MX scelti o cambiati'!$E$3:$N$591,10,FALSE),"nuova scelta numero")))</f>
        <v>nuova scelta numero</v>
      </c>
      <c r="G46" s="1" t="str">
        <f t="shared" si="3"/>
        <v>X02914</v>
      </c>
      <c r="H46" s="1">
        <f t="shared" si="10"/>
        <v>0</v>
      </c>
      <c r="I46" s="1" t="str">
        <f t="shared" si="4"/>
        <v xml:space="preserve"> </v>
      </c>
      <c r="J46" s="42" t="str">
        <f t="shared" si="5"/>
        <v>MARCON ALESSANDRO</v>
      </c>
      <c r="K46" s="1" t="str">
        <f t="shared" si="6"/>
        <v>VEN</v>
      </c>
      <c r="L46" s="1" t="str">
        <f t="shared" si="7"/>
        <v>TRAINING</v>
      </c>
      <c r="M46" s="1" t="str">
        <f t="shared" si="8"/>
        <v>UNICA</v>
      </c>
      <c r="N46" s="7"/>
      <c r="O46">
        <f t="shared" si="11"/>
        <v>0</v>
      </c>
      <c r="P46">
        <f t="shared" si="12"/>
        <v>0</v>
      </c>
      <c r="Q46">
        <f t="shared" si="12"/>
        <v>0</v>
      </c>
      <c r="R46" s="1">
        <f t="shared" si="13"/>
        <v>0</v>
      </c>
      <c r="S46" s="22">
        <f t="shared" si="14"/>
        <v>0</v>
      </c>
      <c r="T46" s="1">
        <f t="shared" si="14"/>
        <v>0</v>
      </c>
      <c r="U46" s="1">
        <f t="shared" si="14"/>
        <v>0</v>
      </c>
      <c r="V46" s="1">
        <f t="shared" si="14"/>
        <v>0</v>
      </c>
      <c r="W46" s="42" t="str">
        <f t="shared" si="15"/>
        <v xml:space="preserve"> </v>
      </c>
    </row>
    <row r="47" spans="1:23" ht="15.75" customHeight="1" x14ac:dyDescent="0.25">
      <c r="A47" s="3">
        <v>44</v>
      </c>
      <c r="B47" s="4">
        <f t="shared" si="0"/>
        <v>44</v>
      </c>
      <c r="C47" s="1" t="str">
        <f t="shared" si="1"/>
        <v xml:space="preserve"> </v>
      </c>
      <c r="D47" t="str">
        <f t="shared" si="2"/>
        <v xml:space="preserve"> </v>
      </c>
      <c r="E47" s="1" t="str">
        <f>_xlfn.IFNA(VLOOKUP(G47,'nr MX scelti o cambiati'!$C$3:$D$591,2,FALSE)," ")</f>
        <v xml:space="preserve"> </v>
      </c>
      <c r="F47" s="1" t="str">
        <f>IF(E47="NUM CAMBIATO","NUM CAMBIATO",IF(G47=" "," ",_xlfn.IFNA(VLOOKUP(G47,'nr MX scelti o cambiati'!$E$3:$N$591,10,FALSE),"nuova scelta numero")))</f>
        <v xml:space="preserve"> </v>
      </c>
      <c r="G47" s="1" t="str">
        <f t="shared" si="3"/>
        <v xml:space="preserve"> </v>
      </c>
      <c r="H47" s="1">
        <f t="shared" si="10"/>
        <v>0</v>
      </c>
      <c r="I47" s="1" t="str">
        <f t="shared" si="4"/>
        <v xml:space="preserve"> </v>
      </c>
      <c r="J47" s="42" t="str">
        <f t="shared" si="5"/>
        <v xml:space="preserve"> </v>
      </c>
      <c r="K47" s="1" t="str">
        <f t="shared" si="6"/>
        <v xml:space="preserve"> </v>
      </c>
      <c r="L47" s="1" t="str">
        <f t="shared" si="7"/>
        <v xml:space="preserve"> </v>
      </c>
      <c r="M47" s="1" t="str">
        <f t="shared" si="8"/>
        <v xml:space="preserve"> </v>
      </c>
      <c r="N47" s="7"/>
      <c r="O47">
        <f t="shared" si="11"/>
        <v>0</v>
      </c>
      <c r="P47">
        <f t="shared" si="12"/>
        <v>0</v>
      </c>
      <c r="Q47">
        <f t="shared" si="12"/>
        <v>0</v>
      </c>
      <c r="R47" s="1">
        <f t="shared" si="13"/>
        <v>0</v>
      </c>
      <c r="S47" s="22">
        <f t="shared" si="14"/>
        <v>0</v>
      </c>
      <c r="T47" s="1">
        <f t="shared" si="14"/>
        <v>0</v>
      </c>
      <c r="U47" s="1">
        <f t="shared" si="14"/>
        <v>0</v>
      </c>
      <c r="V47" s="1">
        <f t="shared" si="14"/>
        <v>0</v>
      </c>
      <c r="W47" s="42" t="str">
        <f t="shared" si="15"/>
        <v xml:space="preserve"> </v>
      </c>
    </row>
    <row r="48" spans="1:23" ht="15.75" customHeight="1" x14ac:dyDescent="0.25">
      <c r="A48" s="3">
        <v>45</v>
      </c>
      <c r="B48" s="4">
        <f t="shared" si="0"/>
        <v>45</v>
      </c>
      <c r="C48" s="1" t="str">
        <f t="shared" si="1"/>
        <v xml:space="preserve"> </v>
      </c>
      <c r="D48" t="str">
        <f t="shared" si="2"/>
        <v xml:space="preserve"> </v>
      </c>
      <c r="E48" s="1" t="str">
        <f>_xlfn.IFNA(VLOOKUP(G48,'nr MX scelti o cambiati'!$C$3:$D$591,2,FALSE)," ")</f>
        <v xml:space="preserve"> </v>
      </c>
      <c r="F48" s="1" t="str">
        <f>IF(E48="NUM CAMBIATO","NUM CAMBIATO",IF(G48=" "," ",_xlfn.IFNA(VLOOKUP(G48,'nr MX scelti o cambiati'!$E$3:$N$591,10,FALSE),"nuova scelta numero")))</f>
        <v xml:space="preserve"> </v>
      </c>
      <c r="G48" s="1" t="str">
        <f t="shared" si="3"/>
        <v xml:space="preserve"> </v>
      </c>
      <c r="H48" s="1">
        <f t="shared" si="10"/>
        <v>0</v>
      </c>
      <c r="I48" s="1" t="str">
        <f t="shared" si="4"/>
        <v xml:space="preserve"> </v>
      </c>
      <c r="J48" s="42" t="str">
        <f t="shared" si="5"/>
        <v xml:space="preserve"> </v>
      </c>
      <c r="K48" s="1" t="str">
        <f t="shared" si="6"/>
        <v xml:space="preserve"> </v>
      </c>
      <c r="L48" s="1" t="str">
        <f t="shared" si="7"/>
        <v xml:space="preserve"> </v>
      </c>
      <c r="M48" s="1" t="str">
        <f t="shared" si="8"/>
        <v xml:space="preserve"> </v>
      </c>
      <c r="N48" s="7"/>
      <c r="O48">
        <f t="shared" si="11"/>
        <v>0</v>
      </c>
      <c r="P48">
        <f t="shared" si="12"/>
        <v>0</v>
      </c>
      <c r="Q48">
        <f t="shared" si="12"/>
        <v>0</v>
      </c>
      <c r="R48" s="1">
        <f t="shared" si="13"/>
        <v>0</v>
      </c>
      <c r="S48" s="22">
        <f t="shared" si="14"/>
        <v>0</v>
      </c>
      <c r="T48" s="1">
        <f t="shared" si="14"/>
        <v>0</v>
      </c>
      <c r="U48" s="1">
        <f t="shared" si="14"/>
        <v>0</v>
      </c>
      <c r="V48" s="1">
        <f t="shared" si="14"/>
        <v>0</v>
      </c>
      <c r="W48" s="42" t="str">
        <f t="shared" si="15"/>
        <v xml:space="preserve"> </v>
      </c>
    </row>
    <row r="49" spans="1:23" ht="15.75" customHeight="1" x14ac:dyDescent="0.25">
      <c r="A49" s="3">
        <v>46</v>
      </c>
      <c r="B49" s="4">
        <f t="shared" si="0"/>
        <v>46</v>
      </c>
      <c r="C49" s="1" t="str">
        <f t="shared" si="1"/>
        <v xml:space="preserve"> </v>
      </c>
      <c r="D49" t="str">
        <f t="shared" si="2"/>
        <v xml:space="preserve"> </v>
      </c>
      <c r="E49" s="1" t="str">
        <f>_xlfn.IFNA(VLOOKUP(G49,'nr MX scelti o cambiati'!$C$3:$D$591,2,FALSE)," ")</f>
        <v xml:space="preserve"> </v>
      </c>
      <c r="F49" s="1" t="str">
        <f>IF(E49="NUM CAMBIATO","NUM CAMBIATO",IF(G49=" "," ",_xlfn.IFNA(VLOOKUP(G49,'nr MX scelti o cambiati'!$E$3:$N$591,10,FALSE),"nuova scelta numero")))</f>
        <v xml:space="preserve"> </v>
      </c>
      <c r="G49" s="1" t="str">
        <f t="shared" si="3"/>
        <v xml:space="preserve"> </v>
      </c>
      <c r="H49" s="1">
        <f t="shared" si="10"/>
        <v>0</v>
      </c>
      <c r="I49" s="1" t="str">
        <f t="shared" si="4"/>
        <v xml:space="preserve"> </v>
      </c>
      <c r="J49" s="42" t="str">
        <f t="shared" si="5"/>
        <v xml:space="preserve"> </v>
      </c>
      <c r="K49" s="1" t="str">
        <f t="shared" si="6"/>
        <v xml:space="preserve"> </v>
      </c>
      <c r="L49" s="1" t="str">
        <f t="shared" si="7"/>
        <v xml:space="preserve"> </v>
      </c>
      <c r="M49" s="1" t="str">
        <f t="shared" si="8"/>
        <v xml:space="preserve"> </v>
      </c>
      <c r="N49" s="7"/>
      <c r="O49">
        <f t="shared" si="11"/>
        <v>0</v>
      </c>
      <c r="P49">
        <f t="shared" si="12"/>
        <v>0</v>
      </c>
      <c r="Q49">
        <f t="shared" si="12"/>
        <v>0</v>
      </c>
      <c r="R49" s="1">
        <f t="shared" si="13"/>
        <v>0</v>
      </c>
      <c r="S49" s="22">
        <f t="shared" si="14"/>
        <v>0</v>
      </c>
      <c r="T49" s="1">
        <f t="shared" si="14"/>
        <v>0</v>
      </c>
      <c r="U49" s="1">
        <f t="shared" si="14"/>
        <v>0</v>
      </c>
      <c r="V49" s="1">
        <f t="shared" si="14"/>
        <v>0</v>
      </c>
      <c r="W49" s="42" t="str">
        <f t="shared" si="15"/>
        <v xml:space="preserve"> </v>
      </c>
    </row>
    <row r="50" spans="1:23" ht="15.75" customHeight="1" x14ac:dyDescent="0.25">
      <c r="A50" s="3">
        <v>47</v>
      </c>
      <c r="B50" s="4">
        <f t="shared" si="0"/>
        <v>47</v>
      </c>
      <c r="C50" s="1" t="str">
        <f t="shared" si="1"/>
        <v xml:space="preserve"> </v>
      </c>
      <c r="D50" t="str">
        <f t="shared" si="2"/>
        <v xml:space="preserve"> </v>
      </c>
      <c r="E50" s="1" t="str">
        <f>_xlfn.IFNA(VLOOKUP(G50,'nr MX scelti o cambiati'!$C$3:$D$591,2,FALSE)," ")</f>
        <v xml:space="preserve"> </v>
      </c>
      <c r="F50" s="1" t="str">
        <f>IF(E50="NUM CAMBIATO","NUM CAMBIATO",IF(G50=" "," ",_xlfn.IFNA(VLOOKUP(G50,'nr MX scelti o cambiati'!$E$3:$N$591,10,FALSE),"nuova scelta numero")))</f>
        <v xml:space="preserve"> </v>
      </c>
      <c r="G50" s="1" t="str">
        <f t="shared" si="3"/>
        <v xml:space="preserve"> </v>
      </c>
      <c r="H50" s="1">
        <f t="shared" si="10"/>
        <v>0</v>
      </c>
      <c r="I50" s="1" t="str">
        <f t="shared" si="4"/>
        <v xml:space="preserve"> </v>
      </c>
      <c r="J50" s="42" t="str">
        <f t="shared" si="5"/>
        <v xml:space="preserve"> </v>
      </c>
      <c r="K50" s="1" t="str">
        <f t="shared" si="6"/>
        <v xml:space="preserve"> </v>
      </c>
      <c r="L50" s="1" t="str">
        <f t="shared" si="7"/>
        <v xml:space="preserve"> </v>
      </c>
      <c r="M50" s="1" t="str">
        <f t="shared" si="8"/>
        <v xml:space="preserve"> </v>
      </c>
      <c r="N50" s="7"/>
      <c r="O50">
        <f t="shared" si="11"/>
        <v>0</v>
      </c>
      <c r="P50">
        <f t="shared" si="12"/>
        <v>0</v>
      </c>
      <c r="Q50">
        <f t="shared" si="12"/>
        <v>0</v>
      </c>
      <c r="R50" s="1">
        <f t="shared" si="13"/>
        <v>0</v>
      </c>
      <c r="S50" s="22">
        <f t="shared" si="14"/>
        <v>0</v>
      </c>
      <c r="T50" s="1">
        <f t="shared" si="14"/>
        <v>0</v>
      </c>
      <c r="U50" s="1">
        <f t="shared" si="14"/>
        <v>0</v>
      </c>
      <c r="V50" s="1">
        <f t="shared" si="14"/>
        <v>0</v>
      </c>
      <c r="W50" s="42" t="str">
        <f t="shared" si="15"/>
        <v xml:space="preserve"> </v>
      </c>
    </row>
    <row r="51" spans="1:23" ht="15.75" customHeight="1" x14ac:dyDescent="0.25">
      <c r="A51" s="3">
        <v>48</v>
      </c>
      <c r="B51" s="4">
        <f t="shared" si="0"/>
        <v>48</v>
      </c>
      <c r="C51" s="1" t="str">
        <f t="shared" si="1"/>
        <v xml:space="preserve"> </v>
      </c>
      <c r="D51" t="str">
        <f t="shared" si="2"/>
        <v xml:space="preserve"> </v>
      </c>
      <c r="E51" s="1" t="str">
        <f>_xlfn.IFNA(VLOOKUP(G51,'nr MX scelti o cambiati'!$C$3:$D$591,2,FALSE)," ")</f>
        <v xml:space="preserve"> </v>
      </c>
      <c r="F51" s="1" t="str">
        <f>IF(E51="NUM CAMBIATO","NUM CAMBIATO",IF(G51=" "," ",_xlfn.IFNA(VLOOKUP(G51,'nr MX scelti o cambiati'!$E$3:$N$591,10,FALSE),"nuova scelta numero")))</f>
        <v xml:space="preserve"> </v>
      </c>
      <c r="G51" s="1" t="str">
        <f t="shared" si="3"/>
        <v xml:space="preserve"> </v>
      </c>
      <c r="H51" s="1">
        <f t="shared" si="10"/>
        <v>0</v>
      </c>
      <c r="I51" s="1" t="str">
        <f t="shared" si="4"/>
        <v xml:space="preserve"> </v>
      </c>
      <c r="J51" s="42" t="str">
        <f t="shared" si="5"/>
        <v xml:space="preserve"> </v>
      </c>
      <c r="K51" s="1" t="str">
        <f t="shared" si="6"/>
        <v xml:space="preserve"> </v>
      </c>
      <c r="L51" s="1" t="str">
        <f t="shared" si="7"/>
        <v xml:space="preserve"> </v>
      </c>
      <c r="M51" s="1" t="str">
        <f t="shared" si="8"/>
        <v xml:space="preserve"> </v>
      </c>
      <c r="N51" s="7"/>
      <c r="O51">
        <f t="shared" si="11"/>
        <v>0</v>
      </c>
      <c r="P51">
        <f t="shared" si="12"/>
        <v>0</v>
      </c>
      <c r="Q51">
        <f t="shared" si="12"/>
        <v>0</v>
      </c>
      <c r="R51" s="1">
        <f t="shared" si="13"/>
        <v>0</v>
      </c>
      <c r="S51" s="22">
        <f t="shared" si="14"/>
        <v>0</v>
      </c>
      <c r="T51" s="1">
        <f t="shared" si="14"/>
        <v>0</v>
      </c>
      <c r="U51" s="1">
        <f t="shared" si="14"/>
        <v>0</v>
      </c>
      <c r="V51" s="1">
        <f t="shared" si="14"/>
        <v>0</v>
      </c>
      <c r="W51" s="42" t="str">
        <f t="shared" si="15"/>
        <v xml:space="preserve"> </v>
      </c>
    </row>
    <row r="52" spans="1:23" ht="15.75" customHeight="1" x14ac:dyDescent="0.25">
      <c r="A52" s="3">
        <v>49</v>
      </c>
      <c r="B52" s="4">
        <f t="shared" si="0"/>
        <v>49</v>
      </c>
      <c r="C52" s="1" t="str">
        <f t="shared" si="1"/>
        <v xml:space="preserve"> </v>
      </c>
      <c r="D52" t="str">
        <f t="shared" si="2"/>
        <v xml:space="preserve"> </v>
      </c>
      <c r="E52" s="1" t="str">
        <f>_xlfn.IFNA(VLOOKUP(G52,'nr MX scelti o cambiati'!$C$3:$D$591,2,FALSE)," ")</f>
        <v xml:space="preserve"> </v>
      </c>
      <c r="F52" s="1" t="str">
        <f>IF(E52="NUM CAMBIATO","NUM CAMBIATO",IF(G52=" "," ",_xlfn.IFNA(VLOOKUP(G52,'nr MX scelti o cambiati'!$E$3:$N$591,10,FALSE),"nuova scelta numero")))</f>
        <v xml:space="preserve"> </v>
      </c>
      <c r="G52" s="1" t="str">
        <f t="shared" si="3"/>
        <v xml:space="preserve"> </v>
      </c>
      <c r="H52" s="1">
        <f t="shared" si="10"/>
        <v>0</v>
      </c>
      <c r="I52" s="1" t="str">
        <f t="shared" si="4"/>
        <v xml:space="preserve"> </v>
      </c>
      <c r="J52" s="42" t="str">
        <f t="shared" si="5"/>
        <v xml:space="preserve"> </v>
      </c>
      <c r="K52" s="1" t="str">
        <f t="shared" si="6"/>
        <v xml:space="preserve"> </v>
      </c>
      <c r="L52" s="1" t="str">
        <f t="shared" si="7"/>
        <v xml:space="preserve"> </v>
      </c>
      <c r="M52" s="1" t="str">
        <f t="shared" si="8"/>
        <v xml:space="preserve"> </v>
      </c>
      <c r="N52" s="7"/>
      <c r="O52">
        <f t="shared" si="11"/>
        <v>0</v>
      </c>
      <c r="P52">
        <f t="shared" si="12"/>
        <v>0</v>
      </c>
      <c r="Q52">
        <f t="shared" si="12"/>
        <v>0</v>
      </c>
      <c r="R52" s="1">
        <f t="shared" si="13"/>
        <v>0</v>
      </c>
      <c r="S52" s="22">
        <f t="shared" si="14"/>
        <v>0</v>
      </c>
      <c r="T52" s="1">
        <f t="shared" si="14"/>
        <v>0</v>
      </c>
      <c r="U52" s="1">
        <f t="shared" si="14"/>
        <v>0</v>
      </c>
      <c r="V52" s="1">
        <f t="shared" si="14"/>
        <v>0</v>
      </c>
      <c r="W52" s="42" t="str">
        <f t="shared" si="15"/>
        <v xml:space="preserve"> </v>
      </c>
    </row>
    <row r="53" spans="1:23" ht="15.75" customHeight="1" x14ac:dyDescent="0.25">
      <c r="A53" s="3">
        <v>50</v>
      </c>
      <c r="B53" s="4">
        <f t="shared" si="0"/>
        <v>50</v>
      </c>
      <c r="C53" s="1" t="str">
        <f t="shared" si="1"/>
        <v xml:space="preserve"> </v>
      </c>
      <c r="D53" t="str">
        <f t="shared" si="2"/>
        <v xml:space="preserve"> </v>
      </c>
      <c r="E53" s="1" t="str">
        <f>_xlfn.IFNA(VLOOKUP(G53,'nr MX scelti o cambiati'!$C$3:$D$591,2,FALSE)," ")</f>
        <v xml:space="preserve"> </v>
      </c>
      <c r="F53" s="1" t="str">
        <f>IF(E53="NUM CAMBIATO","NUM CAMBIATO",IF(G53=" "," ",_xlfn.IFNA(VLOOKUP(G53,'nr MX scelti o cambiati'!$E$3:$N$591,10,FALSE),"nuova scelta numero")))</f>
        <v xml:space="preserve"> </v>
      </c>
      <c r="G53" s="1" t="str">
        <f t="shared" si="3"/>
        <v xml:space="preserve"> </v>
      </c>
      <c r="H53" s="1">
        <f t="shared" si="10"/>
        <v>0</v>
      </c>
      <c r="I53" s="1" t="str">
        <f t="shared" si="4"/>
        <v xml:space="preserve"> </v>
      </c>
      <c r="J53" s="42" t="str">
        <f t="shared" si="5"/>
        <v xml:space="preserve"> </v>
      </c>
      <c r="K53" s="1" t="str">
        <f t="shared" si="6"/>
        <v xml:space="preserve"> </v>
      </c>
      <c r="L53" s="1" t="str">
        <f t="shared" si="7"/>
        <v xml:space="preserve"> </v>
      </c>
      <c r="M53" s="1" t="str">
        <f t="shared" si="8"/>
        <v xml:space="preserve"> </v>
      </c>
      <c r="N53" s="7"/>
      <c r="O53">
        <f t="shared" si="11"/>
        <v>0</v>
      </c>
      <c r="P53">
        <f t="shared" si="12"/>
        <v>0</v>
      </c>
      <c r="Q53">
        <f t="shared" si="12"/>
        <v>0</v>
      </c>
      <c r="R53" s="1">
        <f t="shared" si="13"/>
        <v>0</v>
      </c>
      <c r="S53" s="22">
        <f t="shared" si="14"/>
        <v>0</v>
      </c>
      <c r="T53" s="1">
        <f t="shared" si="14"/>
        <v>0</v>
      </c>
      <c r="U53" s="1">
        <f t="shared" si="14"/>
        <v>0</v>
      </c>
      <c r="V53" s="1">
        <f t="shared" si="14"/>
        <v>0</v>
      </c>
      <c r="W53" s="42" t="str">
        <f t="shared" si="15"/>
        <v xml:space="preserve"> </v>
      </c>
    </row>
    <row r="54" spans="1:23" ht="15.75" customHeight="1" x14ac:dyDescent="0.25">
      <c r="A54" s="3">
        <v>51</v>
      </c>
      <c r="B54" s="4">
        <f t="shared" si="0"/>
        <v>51</v>
      </c>
      <c r="C54" s="1" t="str">
        <f t="shared" si="1"/>
        <v xml:space="preserve"> </v>
      </c>
      <c r="D54" t="str">
        <f t="shared" si="2"/>
        <v xml:space="preserve"> </v>
      </c>
      <c r="E54" s="1" t="str">
        <f>_xlfn.IFNA(VLOOKUP(G54,'nr MX scelti o cambiati'!$C$3:$D$591,2,FALSE)," ")</f>
        <v xml:space="preserve"> </v>
      </c>
      <c r="F54" s="1" t="str">
        <f>IF(E54="NUM CAMBIATO","NUM CAMBIATO",IF(G54=" "," ",_xlfn.IFNA(VLOOKUP(G54,'nr MX scelti o cambiati'!$E$3:$N$591,10,FALSE),"nuova scelta numero")))</f>
        <v xml:space="preserve"> </v>
      </c>
      <c r="G54" s="1" t="str">
        <f t="shared" si="3"/>
        <v xml:space="preserve"> </v>
      </c>
      <c r="H54" s="1">
        <f t="shared" si="10"/>
        <v>0</v>
      </c>
      <c r="I54" s="1" t="str">
        <f t="shared" si="4"/>
        <v xml:space="preserve"> </v>
      </c>
      <c r="J54" s="42" t="str">
        <f t="shared" si="5"/>
        <v xml:space="preserve"> </v>
      </c>
      <c r="K54" s="1" t="str">
        <f t="shared" si="6"/>
        <v xml:space="preserve"> </v>
      </c>
      <c r="L54" s="1" t="str">
        <f t="shared" si="7"/>
        <v xml:space="preserve"> </v>
      </c>
      <c r="M54" s="1" t="str">
        <f t="shared" si="8"/>
        <v xml:space="preserve"> </v>
      </c>
      <c r="N54" s="7"/>
      <c r="O54">
        <f t="shared" si="11"/>
        <v>0</v>
      </c>
      <c r="P54">
        <f t="shared" si="12"/>
        <v>0</v>
      </c>
      <c r="Q54">
        <f t="shared" si="12"/>
        <v>0</v>
      </c>
      <c r="R54" s="1">
        <f t="shared" si="13"/>
        <v>0</v>
      </c>
      <c r="S54" s="22">
        <f t="shared" si="14"/>
        <v>0</v>
      </c>
      <c r="T54" s="1">
        <f t="shared" si="14"/>
        <v>0</v>
      </c>
      <c r="U54" s="1">
        <f t="shared" si="14"/>
        <v>0</v>
      </c>
      <c r="V54" s="1">
        <f t="shared" si="14"/>
        <v>0</v>
      </c>
      <c r="W54" s="42" t="str">
        <f t="shared" si="15"/>
        <v xml:space="preserve"> </v>
      </c>
    </row>
    <row r="55" spans="1:23" ht="15.75" customHeight="1" x14ac:dyDescent="0.25">
      <c r="A55" s="3">
        <v>52</v>
      </c>
      <c r="B55" s="4">
        <f t="shared" si="0"/>
        <v>52</v>
      </c>
      <c r="C55" s="1" t="str">
        <f t="shared" si="1"/>
        <v xml:space="preserve"> </v>
      </c>
      <c r="D55" t="str">
        <f t="shared" si="2"/>
        <v xml:space="preserve"> </v>
      </c>
      <c r="E55" s="1" t="str">
        <f>_xlfn.IFNA(VLOOKUP(G55,'nr MX scelti o cambiati'!$C$3:$D$591,2,FALSE)," ")</f>
        <v xml:space="preserve"> </v>
      </c>
      <c r="F55" s="1" t="str">
        <f>IF(E55="NUM CAMBIATO","NUM CAMBIATO",IF(G55=" "," ",_xlfn.IFNA(VLOOKUP(G55,'nr MX scelti o cambiati'!$E$3:$N$591,10,FALSE),"nuova scelta numero")))</f>
        <v xml:space="preserve"> </v>
      </c>
      <c r="G55" s="1" t="str">
        <f t="shared" si="3"/>
        <v xml:space="preserve"> </v>
      </c>
      <c r="H55" s="1">
        <f t="shared" si="10"/>
        <v>0</v>
      </c>
      <c r="I55" s="1" t="str">
        <f t="shared" si="4"/>
        <v xml:space="preserve"> </v>
      </c>
      <c r="J55" s="42" t="str">
        <f t="shared" si="5"/>
        <v xml:space="preserve"> </v>
      </c>
      <c r="K55" s="1" t="str">
        <f t="shared" si="6"/>
        <v xml:space="preserve"> </v>
      </c>
      <c r="L55" s="1" t="str">
        <f t="shared" si="7"/>
        <v xml:space="preserve"> </v>
      </c>
      <c r="M55" s="1" t="str">
        <f t="shared" si="8"/>
        <v xml:space="preserve"> </v>
      </c>
      <c r="N55" s="7"/>
      <c r="O55">
        <f t="shared" si="11"/>
        <v>0</v>
      </c>
      <c r="P55">
        <f t="shared" si="12"/>
        <v>0</v>
      </c>
      <c r="Q55">
        <f t="shared" si="12"/>
        <v>0</v>
      </c>
      <c r="R55" s="1">
        <f t="shared" si="13"/>
        <v>0</v>
      </c>
      <c r="S55" s="22">
        <f t="shared" si="14"/>
        <v>0</v>
      </c>
      <c r="T55" s="1">
        <f t="shared" si="14"/>
        <v>0</v>
      </c>
      <c r="U55" s="1">
        <f t="shared" si="14"/>
        <v>0</v>
      </c>
      <c r="V55" s="1">
        <f t="shared" si="14"/>
        <v>0</v>
      </c>
      <c r="W55" s="42" t="str">
        <f t="shared" si="15"/>
        <v xml:space="preserve"> </v>
      </c>
    </row>
    <row r="56" spans="1:23" ht="15.75" customHeight="1" x14ac:dyDescent="0.25">
      <c r="A56" s="3">
        <v>53</v>
      </c>
      <c r="B56" s="4">
        <f t="shared" si="0"/>
        <v>53</v>
      </c>
      <c r="C56" s="1" t="str">
        <f t="shared" si="1"/>
        <v xml:space="preserve"> </v>
      </c>
      <c r="D56" t="str">
        <f t="shared" si="2"/>
        <v xml:space="preserve"> </v>
      </c>
      <c r="E56" s="1" t="str">
        <f>_xlfn.IFNA(VLOOKUP(G56,'nr MX scelti o cambiati'!$C$3:$D$591,2,FALSE)," ")</f>
        <v xml:space="preserve"> </v>
      </c>
      <c r="F56" s="1" t="str">
        <f>IF(E56="NUM CAMBIATO","NUM CAMBIATO",IF(G56=" "," ",_xlfn.IFNA(VLOOKUP(G56,'nr MX scelti o cambiati'!$E$3:$N$591,10,FALSE),"nuova scelta numero")))</f>
        <v xml:space="preserve"> </v>
      </c>
      <c r="G56" s="1" t="str">
        <f t="shared" si="3"/>
        <v xml:space="preserve"> </v>
      </c>
      <c r="H56" s="1">
        <f t="shared" si="10"/>
        <v>0</v>
      </c>
      <c r="I56" s="1" t="str">
        <f t="shared" si="4"/>
        <v xml:space="preserve"> </v>
      </c>
      <c r="J56" s="42" t="str">
        <f t="shared" si="5"/>
        <v xml:space="preserve"> </v>
      </c>
      <c r="K56" s="1" t="str">
        <f t="shared" si="6"/>
        <v xml:space="preserve"> </v>
      </c>
      <c r="L56" s="1" t="str">
        <f t="shared" si="7"/>
        <v xml:space="preserve"> </v>
      </c>
      <c r="M56" s="1" t="str">
        <f t="shared" si="8"/>
        <v xml:space="preserve"> </v>
      </c>
      <c r="N56" s="7"/>
      <c r="O56">
        <f t="shared" si="11"/>
        <v>0</v>
      </c>
      <c r="P56">
        <f t="shared" si="12"/>
        <v>0</v>
      </c>
      <c r="Q56">
        <f t="shared" si="12"/>
        <v>0</v>
      </c>
      <c r="R56" s="1">
        <f t="shared" si="13"/>
        <v>0</v>
      </c>
      <c r="S56" s="22">
        <f t="shared" si="14"/>
        <v>0</v>
      </c>
      <c r="T56" s="1">
        <f t="shared" si="14"/>
        <v>0</v>
      </c>
      <c r="U56" s="1">
        <f t="shared" si="14"/>
        <v>0</v>
      </c>
      <c r="V56" s="1">
        <f t="shared" si="14"/>
        <v>0</v>
      </c>
      <c r="W56" s="42" t="str">
        <f t="shared" si="15"/>
        <v xml:space="preserve"> </v>
      </c>
    </row>
    <row r="57" spans="1:23" ht="15.75" customHeight="1" x14ac:dyDescent="0.25">
      <c r="A57" s="3">
        <v>54</v>
      </c>
      <c r="B57" s="4">
        <f t="shared" si="0"/>
        <v>54</v>
      </c>
      <c r="C57" s="1" t="str">
        <f t="shared" si="1"/>
        <v xml:space="preserve"> </v>
      </c>
      <c r="D57" t="str">
        <f t="shared" si="2"/>
        <v xml:space="preserve"> </v>
      </c>
      <c r="E57" s="1" t="str">
        <f>_xlfn.IFNA(VLOOKUP(G57,'nr MX scelti o cambiati'!$C$3:$D$591,2,FALSE)," ")</f>
        <v xml:space="preserve"> </v>
      </c>
      <c r="F57" s="1" t="str">
        <f>IF(E57="NUM CAMBIATO","NUM CAMBIATO",IF(G57=" "," ",_xlfn.IFNA(VLOOKUP(G57,'nr MX scelti o cambiati'!$E$3:$N$591,10,FALSE),"nuova scelta numero")))</f>
        <v xml:space="preserve"> </v>
      </c>
      <c r="G57" s="1" t="str">
        <f t="shared" si="3"/>
        <v xml:space="preserve"> </v>
      </c>
      <c r="H57" s="1">
        <f t="shared" si="10"/>
        <v>0</v>
      </c>
      <c r="I57" s="1" t="str">
        <f t="shared" si="4"/>
        <v xml:space="preserve"> </v>
      </c>
      <c r="J57" s="42" t="str">
        <f t="shared" si="5"/>
        <v xml:space="preserve"> </v>
      </c>
      <c r="K57" s="1" t="str">
        <f t="shared" si="6"/>
        <v xml:space="preserve"> </v>
      </c>
      <c r="L57" s="1" t="str">
        <f t="shared" si="7"/>
        <v xml:space="preserve"> </v>
      </c>
      <c r="M57" s="1" t="str">
        <f t="shared" si="8"/>
        <v xml:space="preserve"> </v>
      </c>
      <c r="N57" s="7"/>
      <c r="O57">
        <f t="shared" si="11"/>
        <v>0</v>
      </c>
      <c r="P57">
        <f t="shared" si="12"/>
        <v>0</v>
      </c>
      <c r="Q57">
        <f t="shared" si="12"/>
        <v>0</v>
      </c>
      <c r="R57" s="1">
        <f t="shared" si="13"/>
        <v>0</v>
      </c>
      <c r="S57" s="22">
        <f t="shared" si="14"/>
        <v>0</v>
      </c>
      <c r="T57" s="1">
        <f t="shared" si="14"/>
        <v>0</v>
      </c>
      <c r="U57" s="1">
        <f t="shared" si="14"/>
        <v>0</v>
      </c>
      <c r="V57" s="1">
        <f t="shared" si="14"/>
        <v>0</v>
      </c>
      <c r="W57" s="42" t="str">
        <f t="shared" si="15"/>
        <v xml:space="preserve"> </v>
      </c>
    </row>
    <row r="58" spans="1:23" ht="15.75" customHeight="1" x14ac:dyDescent="0.25">
      <c r="A58" s="3">
        <v>55</v>
      </c>
      <c r="B58" s="4">
        <f t="shared" si="0"/>
        <v>55</v>
      </c>
      <c r="C58" s="1" t="str">
        <f t="shared" si="1"/>
        <v xml:space="preserve"> </v>
      </c>
      <c r="D58" t="str">
        <f t="shared" si="2"/>
        <v xml:space="preserve"> </v>
      </c>
      <c r="E58" s="1" t="str">
        <f>_xlfn.IFNA(VLOOKUP(G58,'nr MX scelti o cambiati'!$C$3:$D$591,2,FALSE)," ")</f>
        <v xml:space="preserve"> </v>
      </c>
      <c r="F58" s="1" t="str">
        <f>IF(E58="NUM CAMBIATO","NUM CAMBIATO",IF(G58=" "," ",_xlfn.IFNA(VLOOKUP(G58,'nr MX scelti o cambiati'!$E$3:$N$591,10,FALSE),"nuova scelta numero")))</f>
        <v xml:space="preserve"> </v>
      </c>
      <c r="G58" s="1" t="str">
        <f t="shared" si="3"/>
        <v xml:space="preserve"> </v>
      </c>
      <c r="H58" s="1">
        <f t="shared" si="10"/>
        <v>0</v>
      </c>
      <c r="I58" s="1" t="str">
        <f t="shared" si="4"/>
        <v xml:space="preserve"> </v>
      </c>
      <c r="J58" s="42" t="str">
        <f t="shared" si="5"/>
        <v xml:space="preserve"> </v>
      </c>
      <c r="K58" s="1" t="str">
        <f t="shared" si="6"/>
        <v xml:space="preserve"> </v>
      </c>
      <c r="L58" s="1" t="str">
        <f t="shared" si="7"/>
        <v xml:space="preserve"> </v>
      </c>
      <c r="M58" s="1" t="str">
        <f t="shared" si="8"/>
        <v xml:space="preserve"> </v>
      </c>
      <c r="N58" s="7"/>
      <c r="O58">
        <f t="shared" si="11"/>
        <v>0</v>
      </c>
      <c r="P58">
        <f t="shared" si="12"/>
        <v>0</v>
      </c>
      <c r="Q58">
        <f t="shared" si="12"/>
        <v>0</v>
      </c>
      <c r="R58" s="1">
        <f t="shared" si="13"/>
        <v>0</v>
      </c>
      <c r="S58" s="22">
        <f t="shared" si="14"/>
        <v>0</v>
      </c>
      <c r="T58" s="1">
        <f t="shared" si="14"/>
        <v>0</v>
      </c>
      <c r="U58" s="1">
        <f t="shared" si="14"/>
        <v>0</v>
      </c>
      <c r="V58" s="1">
        <f t="shared" si="14"/>
        <v>0</v>
      </c>
      <c r="W58" s="42" t="str">
        <f t="shared" si="15"/>
        <v xml:space="preserve"> </v>
      </c>
    </row>
    <row r="59" spans="1:23" ht="15.75" customHeight="1" x14ac:dyDescent="0.25">
      <c r="A59" s="3">
        <v>56</v>
      </c>
      <c r="B59" s="4">
        <f t="shared" si="0"/>
        <v>56</v>
      </c>
      <c r="C59" s="1" t="str">
        <f t="shared" si="1"/>
        <v xml:space="preserve"> </v>
      </c>
      <c r="D59" t="str">
        <f t="shared" si="2"/>
        <v xml:space="preserve"> </v>
      </c>
      <c r="E59" s="1" t="str">
        <f>_xlfn.IFNA(VLOOKUP(G59,'nr MX scelti o cambiati'!$C$3:$D$591,2,FALSE)," ")</f>
        <v xml:space="preserve"> </v>
      </c>
      <c r="F59" s="1" t="str">
        <f>IF(E59="NUM CAMBIATO","NUM CAMBIATO",IF(G59=" "," ",_xlfn.IFNA(VLOOKUP(G59,'nr MX scelti o cambiati'!$E$3:$N$591,10,FALSE),"nuova scelta numero")))</f>
        <v xml:space="preserve"> </v>
      </c>
      <c r="G59" s="1" t="str">
        <f t="shared" si="3"/>
        <v xml:space="preserve"> </v>
      </c>
      <c r="H59" s="1">
        <f t="shared" si="10"/>
        <v>0</v>
      </c>
      <c r="I59" s="1" t="str">
        <f t="shared" si="4"/>
        <v xml:space="preserve"> </v>
      </c>
      <c r="J59" s="42" t="str">
        <f t="shared" si="5"/>
        <v xml:space="preserve"> </v>
      </c>
      <c r="K59" s="1" t="str">
        <f t="shared" si="6"/>
        <v xml:space="preserve"> </v>
      </c>
      <c r="L59" s="1" t="str">
        <f t="shared" si="7"/>
        <v xml:space="preserve"> </v>
      </c>
      <c r="M59" s="1" t="str">
        <f t="shared" si="8"/>
        <v xml:space="preserve"> </v>
      </c>
      <c r="N59" s="7"/>
      <c r="O59">
        <f t="shared" si="11"/>
        <v>0</v>
      </c>
      <c r="P59">
        <f t="shared" si="12"/>
        <v>0</v>
      </c>
      <c r="Q59">
        <f t="shared" si="12"/>
        <v>0</v>
      </c>
      <c r="R59" s="1">
        <f t="shared" si="13"/>
        <v>0</v>
      </c>
      <c r="S59" s="22">
        <f t="shared" si="14"/>
        <v>0</v>
      </c>
      <c r="T59" s="1">
        <f t="shared" si="14"/>
        <v>0</v>
      </c>
      <c r="U59" s="1">
        <f t="shared" si="14"/>
        <v>0</v>
      </c>
      <c r="V59" s="1">
        <f t="shared" si="14"/>
        <v>0</v>
      </c>
      <c r="W59" s="42" t="str">
        <f t="shared" si="15"/>
        <v xml:space="preserve"> </v>
      </c>
    </row>
    <row r="60" spans="1:23" ht="15.75" customHeight="1" x14ac:dyDescent="0.25">
      <c r="A60" s="3">
        <v>57</v>
      </c>
      <c r="B60" s="4">
        <f t="shared" si="0"/>
        <v>57</v>
      </c>
      <c r="C60" s="1" t="str">
        <f t="shared" si="1"/>
        <v xml:space="preserve"> </v>
      </c>
      <c r="D60" t="str">
        <f t="shared" si="2"/>
        <v xml:space="preserve"> </v>
      </c>
      <c r="E60" s="1" t="str">
        <f>_xlfn.IFNA(VLOOKUP(G60,'nr MX scelti o cambiati'!$C$3:$D$591,2,FALSE)," ")</f>
        <v xml:space="preserve"> </v>
      </c>
      <c r="F60" s="1" t="str">
        <f>IF(E60="NUM CAMBIATO","NUM CAMBIATO",IF(G60=" "," ",_xlfn.IFNA(VLOOKUP(G60,'nr MX scelti o cambiati'!$E$3:$N$591,10,FALSE),"nuova scelta numero")))</f>
        <v xml:space="preserve"> </v>
      </c>
      <c r="G60" s="1" t="str">
        <f t="shared" si="3"/>
        <v xml:space="preserve"> </v>
      </c>
      <c r="H60" s="1">
        <f t="shared" si="10"/>
        <v>0</v>
      </c>
      <c r="I60" s="1" t="str">
        <f t="shared" si="4"/>
        <v xml:space="preserve"> </v>
      </c>
      <c r="J60" s="42" t="str">
        <f t="shared" si="5"/>
        <v xml:space="preserve"> </v>
      </c>
      <c r="K60" s="1" t="str">
        <f t="shared" si="6"/>
        <v xml:space="preserve"> </v>
      </c>
      <c r="L60" s="1" t="str">
        <f t="shared" si="7"/>
        <v xml:space="preserve"> </v>
      </c>
      <c r="M60" s="1" t="str">
        <f t="shared" si="8"/>
        <v xml:space="preserve"> </v>
      </c>
      <c r="N60" s="7"/>
      <c r="O60">
        <f t="shared" si="11"/>
        <v>0</v>
      </c>
      <c r="P60">
        <f t="shared" si="12"/>
        <v>0</v>
      </c>
      <c r="Q60">
        <f t="shared" si="12"/>
        <v>0</v>
      </c>
      <c r="R60" s="1">
        <f t="shared" si="13"/>
        <v>0</v>
      </c>
      <c r="S60" s="22">
        <f t="shared" si="14"/>
        <v>0</v>
      </c>
      <c r="T60" s="1">
        <f t="shared" si="14"/>
        <v>0</v>
      </c>
      <c r="U60" s="1">
        <f t="shared" si="14"/>
        <v>0</v>
      </c>
      <c r="V60" s="1">
        <f t="shared" si="14"/>
        <v>0</v>
      </c>
      <c r="W60" s="42" t="str">
        <f t="shared" si="15"/>
        <v xml:space="preserve"> </v>
      </c>
    </row>
    <row r="61" spans="1:23" ht="15.75" customHeight="1" x14ac:dyDescent="0.25">
      <c r="A61" s="3">
        <v>58</v>
      </c>
      <c r="B61" s="4">
        <f t="shared" si="0"/>
        <v>58</v>
      </c>
      <c r="C61" s="1" t="str">
        <f t="shared" si="1"/>
        <v xml:space="preserve"> </v>
      </c>
      <c r="D61" t="str">
        <f t="shared" si="2"/>
        <v xml:space="preserve"> </v>
      </c>
      <c r="E61" s="1" t="str">
        <f>_xlfn.IFNA(VLOOKUP(G61,'nr MX scelti o cambiati'!$C$3:$D$591,2,FALSE)," ")</f>
        <v xml:space="preserve"> </v>
      </c>
      <c r="F61" s="1" t="str">
        <f>IF(E61="NUM CAMBIATO","NUM CAMBIATO",IF(G61=" "," ",_xlfn.IFNA(VLOOKUP(G61,'nr MX scelti o cambiati'!$E$3:$N$591,10,FALSE),"nuova scelta numero")))</f>
        <v xml:space="preserve"> </v>
      </c>
      <c r="G61" s="1" t="str">
        <f t="shared" si="3"/>
        <v xml:space="preserve"> </v>
      </c>
      <c r="H61" s="1">
        <f t="shared" si="10"/>
        <v>0</v>
      </c>
      <c r="I61" s="1" t="str">
        <f t="shared" si="4"/>
        <v xml:space="preserve"> </v>
      </c>
      <c r="J61" s="42" t="str">
        <f t="shared" si="5"/>
        <v xml:space="preserve"> </v>
      </c>
      <c r="K61" s="1" t="str">
        <f t="shared" si="6"/>
        <v xml:space="preserve"> </v>
      </c>
      <c r="L61" s="1" t="str">
        <f t="shared" si="7"/>
        <v xml:space="preserve"> </v>
      </c>
      <c r="M61" s="1" t="str">
        <f t="shared" si="8"/>
        <v xml:space="preserve"> </v>
      </c>
      <c r="N61" s="7"/>
      <c r="O61">
        <f t="shared" si="11"/>
        <v>0</v>
      </c>
      <c r="P61">
        <f t="shared" si="12"/>
        <v>0</v>
      </c>
      <c r="Q61">
        <f t="shared" si="12"/>
        <v>0</v>
      </c>
      <c r="R61" s="1">
        <f t="shared" si="13"/>
        <v>0</v>
      </c>
      <c r="S61" s="22">
        <f>AB61</f>
        <v>0</v>
      </c>
      <c r="T61" s="1">
        <f>AC61</f>
        <v>0</v>
      </c>
      <c r="U61" s="1">
        <f t="shared" ref="U61:V76" si="16">AD61</f>
        <v>0</v>
      </c>
      <c r="V61" s="1">
        <f t="shared" si="16"/>
        <v>0</v>
      </c>
      <c r="W61" s="42" t="str">
        <f t="shared" si="15"/>
        <v xml:space="preserve"> </v>
      </c>
    </row>
    <row r="62" spans="1:23" ht="15.75" customHeight="1" x14ac:dyDescent="0.25">
      <c r="A62" s="3">
        <v>59</v>
      </c>
      <c r="B62" s="4">
        <f t="shared" si="0"/>
        <v>59</v>
      </c>
      <c r="C62" s="1" t="str">
        <f t="shared" si="1"/>
        <v xml:space="preserve"> </v>
      </c>
      <c r="D62" t="str">
        <f t="shared" si="2"/>
        <v xml:space="preserve"> </v>
      </c>
      <c r="E62" s="1" t="str">
        <f>_xlfn.IFNA(VLOOKUP(G62,'nr MX scelti o cambiati'!$C$3:$D$591,2,FALSE)," ")</f>
        <v xml:space="preserve"> </v>
      </c>
      <c r="F62" s="1" t="str">
        <f>IF(E62="NUM CAMBIATO","NUM CAMBIATO",IF(G62=" "," ",_xlfn.IFNA(VLOOKUP(G62,'nr MX scelti o cambiati'!$E$3:$N$591,10,FALSE),"nuova scelta numero")))</f>
        <v xml:space="preserve"> </v>
      </c>
      <c r="G62" s="1" t="str">
        <f t="shared" si="3"/>
        <v xml:space="preserve"> </v>
      </c>
      <c r="H62" s="1">
        <f t="shared" si="10"/>
        <v>0</v>
      </c>
      <c r="I62" s="1" t="str">
        <f t="shared" si="4"/>
        <v xml:space="preserve"> </v>
      </c>
      <c r="J62" s="42" t="str">
        <f t="shared" si="5"/>
        <v xml:space="preserve"> </v>
      </c>
      <c r="K62" s="1" t="str">
        <f t="shared" si="6"/>
        <v xml:space="preserve"> </v>
      </c>
      <c r="L62" s="1" t="str">
        <f t="shared" si="7"/>
        <v xml:space="preserve"> </v>
      </c>
      <c r="M62" s="1" t="str">
        <f t="shared" si="8"/>
        <v xml:space="preserve"> </v>
      </c>
      <c r="N62" s="7"/>
      <c r="O62">
        <f t="shared" si="11"/>
        <v>0</v>
      </c>
      <c r="P62">
        <f t="shared" si="12"/>
        <v>0</v>
      </c>
      <c r="Q62">
        <f t="shared" si="12"/>
        <v>0</v>
      </c>
      <c r="R62" s="1">
        <f t="shared" si="13"/>
        <v>0</v>
      </c>
      <c r="S62" s="22">
        <f t="shared" ref="S62:V120" si="17">AB62</f>
        <v>0</v>
      </c>
      <c r="T62" s="1">
        <f t="shared" si="17"/>
        <v>0</v>
      </c>
      <c r="U62" s="1">
        <f t="shared" si="16"/>
        <v>0</v>
      </c>
      <c r="V62" s="1">
        <f t="shared" si="16"/>
        <v>0</v>
      </c>
      <c r="W62" s="42" t="str">
        <f t="shared" si="15"/>
        <v xml:space="preserve"> </v>
      </c>
    </row>
    <row r="63" spans="1:23" ht="15.75" customHeight="1" x14ac:dyDescent="0.25">
      <c r="A63" s="3">
        <v>60</v>
      </c>
      <c r="B63" s="4">
        <f t="shared" si="0"/>
        <v>60</v>
      </c>
      <c r="C63" s="1" t="str">
        <f t="shared" si="1"/>
        <v xml:space="preserve"> </v>
      </c>
      <c r="D63" t="str">
        <f t="shared" si="2"/>
        <v xml:space="preserve"> </v>
      </c>
      <c r="E63" s="1" t="str">
        <f>_xlfn.IFNA(VLOOKUP(G63,'nr MX scelti o cambiati'!$C$3:$D$591,2,FALSE)," ")</f>
        <v xml:space="preserve"> </v>
      </c>
      <c r="F63" s="1" t="str">
        <f>IF(E63="NUM CAMBIATO","NUM CAMBIATO",IF(G63=" "," ",_xlfn.IFNA(VLOOKUP(G63,'nr MX scelti o cambiati'!$E$3:$N$591,10,FALSE),"nuova scelta numero")))</f>
        <v xml:space="preserve"> </v>
      </c>
      <c r="G63" s="1" t="str">
        <f t="shared" si="3"/>
        <v xml:space="preserve"> </v>
      </c>
      <c r="H63" s="1">
        <f t="shared" si="10"/>
        <v>0</v>
      </c>
      <c r="I63" s="1" t="str">
        <f t="shared" si="4"/>
        <v xml:space="preserve"> </v>
      </c>
      <c r="J63" s="42" t="str">
        <f t="shared" si="5"/>
        <v xml:space="preserve"> </v>
      </c>
      <c r="K63" s="1" t="str">
        <f t="shared" si="6"/>
        <v xml:space="preserve"> </v>
      </c>
      <c r="L63" s="1" t="str">
        <f t="shared" si="7"/>
        <v xml:space="preserve"> </v>
      </c>
      <c r="M63" s="1" t="str">
        <f t="shared" si="8"/>
        <v xml:space="preserve"> </v>
      </c>
      <c r="N63" s="7"/>
      <c r="O63">
        <f t="shared" si="11"/>
        <v>0</v>
      </c>
      <c r="P63">
        <f t="shared" si="12"/>
        <v>0</v>
      </c>
      <c r="Q63">
        <f t="shared" si="12"/>
        <v>0</v>
      </c>
      <c r="R63" s="1">
        <f t="shared" si="13"/>
        <v>0</v>
      </c>
      <c r="S63" s="22">
        <f t="shared" si="17"/>
        <v>0</v>
      </c>
      <c r="T63" s="1">
        <f t="shared" si="17"/>
        <v>0</v>
      </c>
      <c r="U63" s="1">
        <f t="shared" si="16"/>
        <v>0</v>
      </c>
      <c r="V63" s="1">
        <f t="shared" si="16"/>
        <v>0</v>
      </c>
      <c r="W63" s="42" t="str">
        <f t="shared" si="15"/>
        <v xml:space="preserve"> </v>
      </c>
    </row>
    <row r="64" spans="1:23" ht="15.75" customHeight="1" x14ac:dyDescent="0.25">
      <c r="A64" s="3">
        <v>61</v>
      </c>
      <c r="B64" s="4">
        <f t="shared" si="0"/>
        <v>61</v>
      </c>
      <c r="C64" s="1" t="str">
        <f t="shared" si="1"/>
        <v xml:space="preserve"> </v>
      </c>
      <c r="D64" t="str">
        <f t="shared" si="2"/>
        <v xml:space="preserve"> </v>
      </c>
      <c r="E64" s="1" t="str">
        <f>_xlfn.IFNA(VLOOKUP(G64,'nr MX scelti o cambiati'!$C$3:$D$591,2,FALSE)," ")</f>
        <v xml:space="preserve"> </v>
      </c>
      <c r="F64" s="1" t="str">
        <f>IF(E64="NUM CAMBIATO","NUM CAMBIATO",IF(G64=" "," ",_xlfn.IFNA(VLOOKUP(G64,'nr MX scelti o cambiati'!$E$3:$N$591,10,FALSE),"nuova scelta numero")))</f>
        <v xml:space="preserve"> </v>
      </c>
      <c r="G64" s="1" t="str">
        <f t="shared" si="3"/>
        <v xml:space="preserve"> </v>
      </c>
      <c r="H64" s="1">
        <f t="shared" si="10"/>
        <v>0</v>
      </c>
      <c r="I64" s="1" t="str">
        <f t="shared" si="4"/>
        <v xml:space="preserve"> </v>
      </c>
      <c r="J64" s="42" t="str">
        <f t="shared" si="5"/>
        <v xml:space="preserve"> </v>
      </c>
      <c r="K64" s="1" t="str">
        <f t="shared" si="6"/>
        <v xml:space="preserve"> </v>
      </c>
      <c r="L64" s="1" t="str">
        <f t="shared" si="7"/>
        <v xml:space="preserve"> </v>
      </c>
      <c r="M64" s="1" t="str">
        <f t="shared" si="8"/>
        <v xml:space="preserve"> </v>
      </c>
      <c r="N64" s="7"/>
      <c r="O64">
        <f t="shared" si="11"/>
        <v>0</v>
      </c>
      <c r="P64">
        <f t="shared" si="12"/>
        <v>0</v>
      </c>
      <c r="Q64">
        <f t="shared" si="12"/>
        <v>0</v>
      </c>
      <c r="R64" s="1">
        <f t="shared" si="13"/>
        <v>0</v>
      </c>
      <c r="S64" s="22">
        <f t="shared" si="17"/>
        <v>0</v>
      </c>
      <c r="T64" s="1">
        <f t="shared" si="17"/>
        <v>0</v>
      </c>
      <c r="U64" s="1">
        <f t="shared" si="16"/>
        <v>0</v>
      </c>
      <c r="V64" s="1">
        <f t="shared" si="16"/>
        <v>0</v>
      </c>
      <c r="W64" s="42" t="str">
        <f t="shared" si="15"/>
        <v xml:space="preserve"> </v>
      </c>
    </row>
    <row r="65" spans="1:23" ht="15.75" customHeight="1" x14ac:dyDescent="0.25">
      <c r="A65" s="3">
        <v>62</v>
      </c>
      <c r="B65" s="4">
        <f t="shared" si="0"/>
        <v>62</v>
      </c>
      <c r="C65" s="1" t="str">
        <f t="shared" si="1"/>
        <v xml:space="preserve"> </v>
      </c>
      <c r="D65" t="str">
        <f t="shared" si="2"/>
        <v xml:space="preserve"> </v>
      </c>
      <c r="E65" s="1" t="str">
        <f>_xlfn.IFNA(VLOOKUP(G65,'nr MX scelti o cambiati'!$C$3:$D$591,2,FALSE)," ")</f>
        <v xml:space="preserve"> </v>
      </c>
      <c r="F65" s="1" t="str">
        <f>IF(E65="NUM CAMBIATO","NUM CAMBIATO",IF(G65=" "," ",_xlfn.IFNA(VLOOKUP(G65,'nr MX scelti o cambiati'!$E$3:$N$591,10,FALSE),"nuova scelta numero")))</f>
        <v xml:space="preserve"> </v>
      </c>
      <c r="G65" s="1" t="str">
        <f t="shared" si="3"/>
        <v xml:space="preserve"> </v>
      </c>
      <c r="H65" s="1">
        <f t="shared" si="10"/>
        <v>0</v>
      </c>
      <c r="I65" s="1" t="str">
        <f t="shared" si="4"/>
        <v xml:space="preserve"> </v>
      </c>
      <c r="J65" s="42" t="str">
        <f t="shared" si="5"/>
        <v xml:space="preserve"> </v>
      </c>
      <c r="K65" s="1" t="str">
        <f t="shared" si="6"/>
        <v xml:space="preserve"> </v>
      </c>
      <c r="L65" s="1" t="str">
        <f t="shared" si="7"/>
        <v xml:space="preserve"> </v>
      </c>
      <c r="M65" s="1" t="str">
        <f t="shared" si="8"/>
        <v xml:space="preserve"> </v>
      </c>
      <c r="N65" s="7"/>
      <c r="O65">
        <f t="shared" si="11"/>
        <v>0</v>
      </c>
      <c r="P65">
        <f t="shared" si="12"/>
        <v>0</v>
      </c>
      <c r="Q65">
        <f t="shared" si="12"/>
        <v>0</v>
      </c>
      <c r="R65" s="1">
        <f t="shared" si="13"/>
        <v>0</v>
      </c>
      <c r="S65" s="22">
        <f t="shared" si="17"/>
        <v>0</v>
      </c>
      <c r="T65" s="1">
        <f t="shared" si="17"/>
        <v>0</v>
      </c>
      <c r="U65" s="1">
        <f t="shared" si="16"/>
        <v>0</v>
      </c>
      <c r="V65" s="1">
        <f t="shared" si="16"/>
        <v>0</v>
      </c>
      <c r="W65" s="42" t="str">
        <f t="shared" si="15"/>
        <v xml:space="preserve"> </v>
      </c>
    </row>
    <row r="66" spans="1:23" ht="15.75" customHeight="1" x14ac:dyDescent="0.25">
      <c r="A66" s="3">
        <v>63</v>
      </c>
      <c r="B66" s="4">
        <f t="shared" si="0"/>
        <v>63</v>
      </c>
      <c r="C66" s="1" t="str">
        <f t="shared" si="1"/>
        <v xml:space="preserve"> </v>
      </c>
      <c r="D66" t="str">
        <f t="shared" si="2"/>
        <v xml:space="preserve"> </v>
      </c>
      <c r="E66" s="1" t="str">
        <f>_xlfn.IFNA(VLOOKUP(G66,'nr MX scelti o cambiati'!$C$3:$D$591,2,FALSE)," ")</f>
        <v xml:space="preserve"> </v>
      </c>
      <c r="F66" s="1" t="str">
        <f>IF(E66="NUM CAMBIATO","NUM CAMBIATO",IF(G66=" "," ",_xlfn.IFNA(VLOOKUP(G66,'nr MX scelti o cambiati'!$E$3:$N$591,10,FALSE),"nuova scelta numero")))</f>
        <v xml:space="preserve"> </v>
      </c>
      <c r="G66" s="1" t="str">
        <f t="shared" si="3"/>
        <v xml:space="preserve"> </v>
      </c>
      <c r="H66" s="1">
        <f t="shared" si="10"/>
        <v>0</v>
      </c>
      <c r="I66" s="1" t="str">
        <f t="shared" si="4"/>
        <v xml:space="preserve"> </v>
      </c>
      <c r="J66" s="42" t="str">
        <f t="shared" si="5"/>
        <v xml:space="preserve"> </v>
      </c>
      <c r="K66" s="1" t="str">
        <f t="shared" si="6"/>
        <v xml:space="preserve"> </v>
      </c>
      <c r="L66" s="1" t="str">
        <f t="shared" si="7"/>
        <v xml:space="preserve"> </v>
      </c>
      <c r="M66" s="1" t="str">
        <f t="shared" si="8"/>
        <v xml:space="preserve"> </v>
      </c>
      <c r="N66" s="7"/>
      <c r="O66">
        <f t="shared" si="11"/>
        <v>0</v>
      </c>
      <c r="P66">
        <f t="shared" si="12"/>
        <v>0</v>
      </c>
      <c r="Q66">
        <f t="shared" si="12"/>
        <v>0</v>
      </c>
      <c r="R66" s="1">
        <f t="shared" si="13"/>
        <v>0</v>
      </c>
      <c r="S66" s="22">
        <f t="shared" si="17"/>
        <v>0</v>
      </c>
      <c r="T66" s="1">
        <f t="shared" si="17"/>
        <v>0</v>
      </c>
      <c r="U66" s="1">
        <f t="shared" si="16"/>
        <v>0</v>
      </c>
      <c r="V66" s="1">
        <f t="shared" si="16"/>
        <v>0</v>
      </c>
      <c r="W66" s="42" t="str">
        <f t="shared" si="15"/>
        <v xml:space="preserve"> </v>
      </c>
    </row>
    <row r="67" spans="1:23" ht="15.75" customHeight="1" x14ac:dyDescent="0.25">
      <c r="A67" s="3">
        <v>64</v>
      </c>
      <c r="B67" s="4">
        <f t="shared" si="0"/>
        <v>64</v>
      </c>
      <c r="C67" s="1" t="str">
        <f t="shared" si="1"/>
        <v xml:space="preserve"> </v>
      </c>
      <c r="D67" t="str">
        <f t="shared" si="2"/>
        <v xml:space="preserve"> </v>
      </c>
      <c r="E67" s="1" t="str">
        <f>_xlfn.IFNA(VLOOKUP(G67,'nr MX scelti o cambiati'!$C$3:$D$591,2,FALSE)," ")</f>
        <v xml:space="preserve"> </v>
      </c>
      <c r="F67" s="1" t="str">
        <f>IF(E67="NUM CAMBIATO","NUM CAMBIATO",IF(G67=" "," ",_xlfn.IFNA(VLOOKUP(G67,'nr MX scelti o cambiati'!$E$3:$N$591,10,FALSE),"nuova scelta numero")))</f>
        <v xml:space="preserve"> </v>
      </c>
      <c r="G67" s="1" t="str">
        <f t="shared" si="3"/>
        <v xml:space="preserve"> </v>
      </c>
      <c r="H67" s="1">
        <f t="shared" si="10"/>
        <v>0</v>
      </c>
      <c r="I67" s="1" t="str">
        <f t="shared" si="4"/>
        <v xml:space="preserve"> </v>
      </c>
      <c r="J67" s="42" t="str">
        <f t="shared" si="5"/>
        <v xml:space="preserve"> </v>
      </c>
      <c r="K67" s="1" t="str">
        <f t="shared" si="6"/>
        <v xml:space="preserve"> </v>
      </c>
      <c r="L67" s="1" t="str">
        <f t="shared" si="7"/>
        <v xml:space="preserve"> </v>
      </c>
      <c r="M67" s="1" t="str">
        <f t="shared" si="8"/>
        <v xml:space="preserve"> </v>
      </c>
      <c r="N67" s="7"/>
      <c r="O67">
        <f t="shared" si="11"/>
        <v>0</v>
      </c>
      <c r="P67">
        <f t="shared" si="12"/>
        <v>0</v>
      </c>
      <c r="Q67">
        <f t="shared" si="12"/>
        <v>0</v>
      </c>
      <c r="R67" s="1">
        <f t="shared" si="13"/>
        <v>0</v>
      </c>
      <c r="S67" s="22">
        <f t="shared" si="17"/>
        <v>0</v>
      </c>
      <c r="T67" s="1">
        <f t="shared" si="17"/>
        <v>0</v>
      </c>
      <c r="U67" s="1">
        <f t="shared" si="16"/>
        <v>0</v>
      </c>
      <c r="V67" s="1">
        <f t="shared" si="16"/>
        <v>0</v>
      </c>
      <c r="W67" s="42" t="str">
        <f t="shared" si="15"/>
        <v xml:space="preserve"> </v>
      </c>
    </row>
    <row r="68" spans="1:23" ht="15.75" customHeight="1" x14ac:dyDescent="0.25">
      <c r="A68" s="3">
        <v>65</v>
      </c>
      <c r="B68" s="4">
        <f t="shared" ref="B68:B131" si="18">IF(A68=C68," ",A68)</f>
        <v>65</v>
      </c>
      <c r="C68" s="1" t="str">
        <f t="shared" ref="C68:C131" si="19">_xlfn.IFNA(VLOOKUP(A68,$O$4:$P$1002,2,FALSE)," ")</f>
        <v xml:space="preserve"> </v>
      </c>
      <c r="D68" t="str">
        <f t="shared" ref="D68:D131" si="20">_xlfn.IFNA(VLOOKUP(C68,$P$4:$Q$1002,2,FALSE)," ")</f>
        <v xml:space="preserve"> </v>
      </c>
      <c r="E68" s="1" t="str">
        <f>_xlfn.IFNA(VLOOKUP(G68,'nr MX scelti o cambiati'!$C$3:$D$591,2,FALSE)," ")</f>
        <v xml:space="preserve"> </v>
      </c>
      <c r="F68" s="1" t="str">
        <f>IF(E68="NUM CAMBIATO","NUM CAMBIATO",IF(G68=" "," ",_xlfn.IFNA(VLOOKUP(G68,'nr MX scelti o cambiati'!$E$3:$N$591,10,FALSE),"nuova scelta numero")))</f>
        <v xml:space="preserve"> </v>
      </c>
      <c r="G68" s="1" t="str">
        <f t="shared" ref="G68:G131" si="21">_xlfn.IFNA(VLOOKUP(C68,$P$4:$W$1002,3,FALSE)," ")</f>
        <v xml:space="preserve"> </v>
      </c>
      <c r="H68" s="1">
        <f t="shared" si="10"/>
        <v>0</v>
      </c>
      <c r="I68" s="1" t="str">
        <f t="shared" si="4"/>
        <v xml:space="preserve"> </v>
      </c>
      <c r="J68" s="42" t="str">
        <f t="shared" ref="J68:J131" si="22">_xlfn.IFNA(VLOOKUP(C68,$P$4:$W$1002,8,FALSE)," ")</f>
        <v xml:space="preserve"> </v>
      </c>
      <c r="K68" s="1" t="str">
        <f t="shared" ref="K68:K131" si="23">_xlfn.IFNA(VLOOKUP(D68,$Q$4:$U$1002,4,FALSE)," ")</f>
        <v xml:space="preserve"> </v>
      </c>
      <c r="L68" s="1" t="str">
        <f t="shared" ref="L68:L131" si="24">_xlfn.IFNA(VLOOKUP(D68,$Q$4:$U$1002,5,FALSE)," ")</f>
        <v xml:space="preserve"> </v>
      </c>
      <c r="M68" s="1" t="str">
        <f t="shared" ref="M68:M131" si="25">_xlfn.IFNA(VLOOKUP(D68,$Q$4:$V$1002,6,FALSE)," ")</f>
        <v xml:space="preserve"> </v>
      </c>
      <c r="N68" s="7"/>
      <c r="O68">
        <f t="shared" si="11"/>
        <v>0</v>
      </c>
      <c r="P68">
        <f t="shared" si="12"/>
        <v>0</v>
      </c>
      <c r="Q68">
        <f t="shared" si="12"/>
        <v>0</v>
      </c>
      <c r="R68" s="1">
        <f t="shared" si="13"/>
        <v>0</v>
      </c>
      <c r="S68" s="22">
        <f t="shared" si="17"/>
        <v>0</v>
      </c>
      <c r="T68" s="1">
        <f t="shared" si="17"/>
        <v>0</v>
      </c>
      <c r="U68" s="1">
        <f t="shared" si="16"/>
        <v>0</v>
      </c>
      <c r="V68" s="1">
        <f t="shared" si="16"/>
        <v>0</v>
      </c>
      <c r="W68" s="42" t="str">
        <f t="shared" si="15"/>
        <v xml:space="preserve"> </v>
      </c>
    </row>
    <row r="69" spans="1:23" ht="15.75" customHeight="1" x14ac:dyDescent="0.25">
      <c r="A69" s="3">
        <v>66</v>
      </c>
      <c r="B69" s="4">
        <f t="shared" si="18"/>
        <v>66</v>
      </c>
      <c r="C69" s="1" t="str">
        <f t="shared" si="19"/>
        <v xml:space="preserve"> </v>
      </c>
      <c r="D69" t="str">
        <f t="shared" si="20"/>
        <v xml:space="preserve"> </v>
      </c>
      <c r="E69" s="1" t="str">
        <f>_xlfn.IFNA(VLOOKUP(G69,'nr MX scelti o cambiati'!$C$3:$D$591,2,FALSE)," ")</f>
        <v xml:space="preserve"> </v>
      </c>
      <c r="F69" s="1" t="str">
        <f>IF(E69="NUM CAMBIATO","NUM CAMBIATO",IF(G69=" "," ",_xlfn.IFNA(VLOOKUP(G69,'nr MX scelti o cambiati'!$E$3:$N$591,10,FALSE),"nuova scelta numero")))</f>
        <v xml:space="preserve"> </v>
      </c>
      <c r="G69" s="1" t="str">
        <f t="shared" si="21"/>
        <v xml:space="preserve"> </v>
      </c>
      <c r="H69" s="1">
        <f t="shared" ref="H69:H132" si="26">IF(I69="licenza 23 da rinnovare",1,0)</f>
        <v>0</v>
      </c>
      <c r="I69" s="1" t="str">
        <f t="shared" ref="I69:I132" si="27">IF(D69=J69," ","licenza 23 da rinnovare")</f>
        <v xml:space="preserve"> </v>
      </c>
      <c r="J69" s="42" t="str">
        <f t="shared" si="22"/>
        <v xml:space="preserve"> </v>
      </c>
      <c r="K69" s="1" t="str">
        <f t="shared" si="23"/>
        <v xml:space="preserve"> </v>
      </c>
      <c r="L69" s="1" t="str">
        <f t="shared" si="24"/>
        <v xml:space="preserve"> </v>
      </c>
      <c r="M69" s="1" t="str">
        <f t="shared" si="25"/>
        <v xml:space="preserve"> </v>
      </c>
      <c r="N69" s="7"/>
      <c r="O69">
        <f t="shared" ref="O69:O132" si="28">Z69</f>
        <v>0</v>
      </c>
      <c r="P69">
        <f t="shared" ref="P69:Q132" si="29">Z69</f>
        <v>0</v>
      </c>
      <c r="Q69">
        <f t="shared" si="29"/>
        <v>0</v>
      </c>
      <c r="R69" s="1">
        <f t="shared" ref="R69:R132" si="30">Y69</f>
        <v>0</v>
      </c>
      <c r="S69" s="22">
        <f t="shared" si="17"/>
        <v>0</v>
      </c>
      <c r="T69" s="1">
        <f t="shared" si="17"/>
        <v>0</v>
      </c>
      <c r="U69" s="1">
        <f t="shared" si="16"/>
        <v>0</v>
      </c>
      <c r="V69" s="1">
        <f t="shared" si="16"/>
        <v>0</v>
      </c>
      <c r="W69" s="42" t="str">
        <f t="shared" ref="W69:W132" si="31">IF(AF69&gt;0,AF69," ")</f>
        <v xml:space="preserve"> </v>
      </c>
    </row>
    <row r="70" spans="1:23" ht="15.75" customHeight="1" x14ac:dyDescent="0.25">
      <c r="A70" s="3">
        <v>67</v>
      </c>
      <c r="B70" s="4" t="str">
        <f t="shared" si="18"/>
        <v xml:space="preserve"> </v>
      </c>
      <c r="C70" s="1">
        <f t="shared" si="19"/>
        <v>67</v>
      </c>
      <c r="D70" t="str">
        <f t="shared" si="20"/>
        <v>SCAIA SERGIO</v>
      </c>
      <c r="E70" s="1" t="str">
        <f>_xlfn.IFNA(VLOOKUP(G70,'nr MX scelti o cambiati'!$C$3:$D$591,2,FALSE)," ")</f>
        <v xml:space="preserve"> </v>
      </c>
      <c r="F70" s="1" t="str">
        <f>IF(E70="NUM CAMBIATO","NUM CAMBIATO",IF(G70=" "," ",_xlfn.IFNA(VLOOKUP(G70,'nr MX scelti o cambiati'!$E$3:$N$591,10,FALSE),"nuova scelta numero")))</f>
        <v>nuova scelta numero</v>
      </c>
      <c r="G70" s="1" t="str">
        <f t="shared" si="21"/>
        <v>A02639</v>
      </c>
      <c r="H70" s="1">
        <f t="shared" si="26"/>
        <v>0</v>
      </c>
      <c r="I70" s="1" t="str">
        <f t="shared" si="27"/>
        <v xml:space="preserve"> </v>
      </c>
      <c r="J70" s="42" t="str">
        <f t="shared" si="22"/>
        <v>SCAIA SERGIO</v>
      </c>
      <c r="K70" s="1" t="str">
        <f t="shared" si="23"/>
        <v>PTR</v>
      </c>
      <c r="L70" s="1" t="str">
        <f t="shared" si="24"/>
        <v>TRAINING</v>
      </c>
      <c r="M70" s="1" t="str">
        <f t="shared" si="25"/>
        <v>UNICA</v>
      </c>
      <c r="N70" s="7"/>
      <c r="O70">
        <f t="shared" si="28"/>
        <v>0</v>
      </c>
      <c r="P70">
        <f t="shared" si="29"/>
        <v>0</v>
      </c>
      <c r="Q70">
        <f t="shared" si="29"/>
        <v>0</v>
      </c>
      <c r="R70" s="1">
        <f t="shared" si="30"/>
        <v>0</v>
      </c>
      <c r="S70" s="22">
        <f t="shared" si="17"/>
        <v>0</v>
      </c>
      <c r="T70" s="1">
        <f t="shared" si="17"/>
        <v>0</v>
      </c>
      <c r="U70" s="1">
        <f t="shared" si="16"/>
        <v>0</v>
      </c>
      <c r="V70" s="1">
        <f t="shared" si="16"/>
        <v>0</v>
      </c>
      <c r="W70" s="42" t="str">
        <f t="shared" si="31"/>
        <v xml:space="preserve"> </v>
      </c>
    </row>
    <row r="71" spans="1:23" ht="15.75" customHeight="1" x14ac:dyDescent="0.25">
      <c r="A71" s="3">
        <v>68</v>
      </c>
      <c r="B71" s="4">
        <f t="shared" si="18"/>
        <v>68</v>
      </c>
      <c r="C71" s="1" t="str">
        <f t="shared" si="19"/>
        <v xml:space="preserve"> </v>
      </c>
      <c r="D71" t="str">
        <f t="shared" si="20"/>
        <v xml:space="preserve"> </v>
      </c>
      <c r="E71" s="1" t="str">
        <f>_xlfn.IFNA(VLOOKUP(G71,'nr MX scelti o cambiati'!$C$3:$D$591,2,FALSE)," ")</f>
        <v xml:space="preserve"> </v>
      </c>
      <c r="F71" s="1" t="str">
        <f>IF(E71="NUM CAMBIATO","NUM CAMBIATO",IF(G71=" "," ",_xlfn.IFNA(VLOOKUP(G71,'nr MX scelti o cambiati'!$E$3:$N$591,10,FALSE),"nuova scelta numero")))</f>
        <v xml:space="preserve"> </v>
      </c>
      <c r="G71" s="1" t="str">
        <f t="shared" si="21"/>
        <v xml:space="preserve"> </v>
      </c>
      <c r="H71" s="1">
        <f t="shared" si="26"/>
        <v>0</v>
      </c>
      <c r="I71" s="1" t="str">
        <f t="shared" si="27"/>
        <v xml:space="preserve"> </v>
      </c>
      <c r="J71" s="42" t="str">
        <f t="shared" si="22"/>
        <v xml:space="preserve"> </v>
      </c>
      <c r="K71" s="1" t="str">
        <f t="shared" si="23"/>
        <v xml:space="preserve"> </v>
      </c>
      <c r="L71" s="1" t="str">
        <f t="shared" si="24"/>
        <v xml:space="preserve"> </v>
      </c>
      <c r="M71" s="1" t="str">
        <f t="shared" si="25"/>
        <v xml:space="preserve"> </v>
      </c>
      <c r="N71" s="7"/>
      <c r="O71">
        <f t="shared" si="28"/>
        <v>0</v>
      </c>
      <c r="P71">
        <f t="shared" si="29"/>
        <v>0</v>
      </c>
      <c r="Q71">
        <f t="shared" si="29"/>
        <v>0</v>
      </c>
      <c r="R71" s="1">
        <f t="shared" si="30"/>
        <v>0</v>
      </c>
      <c r="S71" s="22">
        <f t="shared" si="17"/>
        <v>0</v>
      </c>
      <c r="T71" s="1">
        <f t="shared" si="17"/>
        <v>0</v>
      </c>
      <c r="U71" s="1">
        <f t="shared" si="16"/>
        <v>0</v>
      </c>
      <c r="V71" s="1">
        <f t="shared" si="16"/>
        <v>0</v>
      </c>
      <c r="W71" s="42" t="str">
        <f t="shared" si="31"/>
        <v xml:space="preserve"> </v>
      </c>
    </row>
    <row r="72" spans="1:23" ht="15.75" customHeight="1" x14ac:dyDescent="0.25">
      <c r="A72" s="3">
        <v>69</v>
      </c>
      <c r="B72" s="4">
        <f t="shared" si="18"/>
        <v>69</v>
      </c>
      <c r="C72" s="1" t="str">
        <f t="shared" si="19"/>
        <v xml:space="preserve"> </v>
      </c>
      <c r="D72" t="str">
        <f t="shared" si="20"/>
        <v xml:space="preserve"> </v>
      </c>
      <c r="E72" s="1" t="str">
        <f>_xlfn.IFNA(VLOOKUP(G72,'nr MX scelti o cambiati'!$C$3:$D$591,2,FALSE)," ")</f>
        <v xml:space="preserve"> </v>
      </c>
      <c r="F72" s="1" t="str">
        <f>IF(E72="NUM CAMBIATO","NUM CAMBIATO",IF(G72=" "," ",_xlfn.IFNA(VLOOKUP(G72,'nr MX scelti o cambiati'!$E$3:$N$591,10,FALSE),"nuova scelta numero")))</f>
        <v xml:space="preserve"> </v>
      </c>
      <c r="G72" s="1" t="str">
        <f t="shared" si="21"/>
        <v xml:space="preserve"> </v>
      </c>
      <c r="H72" s="1">
        <f t="shared" si="26"/>
        <v>0</v>
      </c>
      <c r="I72" s="1" t="str">
        <f t="shared" si="27"/>
        <v xml:space="preserve"> </v>
      </c>
      <c r="J72" s="42" t="str">
        <f t="shared" si="22"/>
        <v xml:space="preserve"> </v>
      </c>
      <c r="K72" s="1" t="str">
        <f t="shared" si="23"/>
        <v xml:space="preserve"> </v>
      </c>
      <c r="L72" s="1" t="str">
        <f t="shared" si="24"/>
        <v xml:space="preserve"> </v>
      </c>
      <c r="M72" s="1" t="str">
        <f t="shared" si="25"/>
        <v xml:space="preserve"> </v>
      </c>
      <c r="N72" s="7"/>
      <c r="O72">
        <f t="shared" si="28"/>
        <v>0</v>
      </c>
      <c r="P72">
        <f t="shared" si="29"/>
        <v>0</v>
      </c>
      <c r="Q72">
        <f t="shared" si="29"/>
        <v>0</v>
      </c>
      <c r="R72" s="1">
        <f t="shared" si="30"/>
        <v>0</v>
      </c>
      <c r="S72" s="22">
        <f t="shared" si="17"/>
        <v>0</v>
      </c>
      <c r="T72" s="1">
        <f t="shared" si="17"/>
        <v>0</v>
      </c>
      <c r="U72" s="1">
        <f t="shared" si="16"/>
        <v>0</v>
      </c>
      <c r="V72" s="1">
        <f t="shared" si="16"/>
        <v>0</v>
      </c>
      <c r="W72" s="42" t="str">
        <f t="shared" si="31"/>
        <v xml:space="preserve"> </v>
      </c>
    </row>
    <row r="73" spans="1:23" ht="15.75" customHeight="1" x14ac:dyDescent="0.25">
      <c r="A73" s="3">
        <v>70</v>
      </c>
      <c r="B73" s="4" t="str">
        <f t="shared" si="18"/>
        <v xml:space="preserve"> </v>
      </c>
      <c r="C73" s="1">
        <f t="shared" si="19"/>
        <v>70</v>
      </c>
      <c r="D73" t="str">
        <f t="shared" si="20"/>
        <v>VACCARI GIOVANNI</v>
      </c>
      <c r="E73" s="1" t="str">
        <f>_xlfn.IFNA(VLOOKUP(G73,'nr MX scelti o cambiati'!$C$3:$D$591,2,FALSE)," ")</f>
        <v xml:space="preserve"> </v>
      </c>
      <c r="F73" s="1" t="str">
        <f>IF(E73="NUM CAMBIATO","NUM CAMBIATO",IF(G73=" "," ",_xlfn.IFNA(VLOOKUP(G73,'nr MX scelti o cambiati'!$E$3:$N$591,10,FALSE),"nuova scelta numero")))</f>
        <v>nuova scelta numero</v>
      </c>
      <c r="G73" s="1" t="str">
        <f t="shared" si="21"/>
        <v>A00379</v>
      </c>
      <c r="H73" s="1">
        <f t="shared" si="26"/>
        <v>0</v>
      </c>
      <c r="I73" s="1" t="str">
        <f t="shared" si="27"/>
        <v xml:space="preserve"> </v>
      </c>
      <c r="J73" s="42" t="str">
        <f t="shared" si="22"/>
        <v>VACCARI GIOVANNI</v>
      </c>
      <c r="K73" s="1" t="str">
        <f t="shared" si="23"/>
        <v>VEN</v>
      </c>
      <c r="L73" s="1" t="str">
        <f t="shared" si="24"/>
        <v>TRAINING</v>
      </c>
      <c r="M73" s="1" t="str">
        <f t="shared" si="25"/>
        <v>UNICA</v>
      </c>
      <c r="N73" s="7"/>
      <c r="O73">
        <f t="shared" si="28"/>
        <v>0</v>
      </c>
      <c r="P73">
        <f t="shared" si="29"/>
        <v>0</v>
      </c>
      <c r="Q73">
        <f t="shared" si="29"/>
        <v>0</v>
      </c>
      <c r="R73" s="1">
        <f t="shared" si="30"/>
        <v>0</v>
      </c>
      <c r="S73" s="22">
        <f t="shared" si="17"/>
        <v>0</v>
      </c>
      <c r="T73" s="1">
        <f t="shared" si="17"/>
        <v>0</v>
      </c>
      <c r="U73" s="1">
        <f t="shared" si="16"/>
        <v>0</v>
      </c>
      <c r="V73" s="1">
        <f t="shared" si="16"/>
        <v>0</v>
      </c>
      <c r="W73" s="42" t="str">
        <f t="shared" si="31"/>
        <v xml:space="preserve"> </v>
      </c>
    </row>
    <row r="74" spans="1:23" ht="15.75" customHeight="1" x14ac:dyDescent="0.25">
      <c r="A74" s="3">
        <v>71</v>
      </c>
      <c r="B74" s="4">
        <f t="shared" si="18"/>
        <v>71</v>
      </c>
      <c r="C74" s="1" t="str">
        <f t="shared" si="19"/>
        <v xml:space="preserve"> </v>
      </c>
      <c r="D74" t="str">
        <f t="shared" si="20"/>
        <v xml:space="preserve"> </v>
      </c>
      <c r="E74" s="1" t="str">
        <f>_xlfn.IFNA(VLOOKUP(G74,'nr MX scelti o cambiati'!$C$3:$D$591,2,FALSE)," ")</f>
        <v xml:space="preserve"> </v>
      </c>
      <c r="F74" s="1" t="str">
        <f>IF(E74="NUM CAMBIATO","NUM CAMBIATO",IF(G74=" "," ",_xlfn.IFNA(VLOOKUP(G74,'nr MX scelti o cambiati'!$E$3:$N$591,10,FALSE),"nuova scelta numero")))</f>
        <v xml:space="preserve"> </v>
      </c>
      <c r="G74" s="1" t="str">
        <f t="shared" si="21"/>
        <v xml:space="preserve"> </v>
      </c>
      <c r="H74" s="1">
        <f t="shared" si="26"/>
        <v>0</v>
      </c>
      <c r="I74" s="1" t="str">
        <f t="shared" si="27"/>
        <v xml:space="preserve"> </v>
      </c>
      <c r="J74" s="42" t="str">
        <f t="shared" si="22"/>
        <v xml:space="preserve"> </v>
      </c>
      <c r="K74" s="1" t="str">
        <f t="shared" si="23"/>
        <v xml:space="preserve"> </v>
      </c>
      <c r="L74" s="1" t="str">
        <f t="shared" si="24"/>
        <v xml:space="preserve"> </v>
      </c>
      <c r="M74" s="1" t="str">
        <f t="shared" si="25"/>
        <v xml:space="preserve"> </v>
      </c>
      <c r="N74" s="7"/>
      <c r="O74">
        <f t="shared" si="28"/>
        <v>0</v>
      </c>
      <c r="P74">
        <f t="shared" si="29"/>
        <v>0</v>
      </c>
      <c r="Q74">
        <f t="shared" si="29"/>
        <v>0</v>
      </c>
      <c r="R74" s="1">
        <f t="shared" si="30"/>
        <v>0</v>
      </c>
      <c r="S74" s="22">
        <f t="shared" si="17"/>
        <v>0</v>
      </c>
      <c r="T74" s="1">
        <f t="shared" si="17"/>
        <v>0</v>
      </c>
      <c r="U74" s="1">
        <f t="shared" si="16"/>
        <v>0</v>
      </c>
      <c r="V74" s="1">
        <f t="shared" si="16"/>
        <v>0</v>
      </c>
      <c r="W74" s="42" t="str">
        <f t="shared" si="31"/>
        <v xml:space="preserve"> </v>
      </c>
    </row>
    <row r="75" spans="1:23" ht="15.75" customHeight="1" x14ac:dyDescent="0.25">
      <c r="A75" s="3">
        <v>72</v>
      </c>
      <c r="B75" s="4">
        <f t="shared" si="18"/>
        <v>72</v>
      </c>
      <c r="C75" s="1" t="str">
        <f t="shared" si="19"/>
        <v xml:space="preserve"> </v>
      </c>
      <c r="D75" t="str">
        <f t="shared" si="20"/>
        <v xml:space="preserve"> </v>
      </c>
      <c r="E75" s="1" t="str">
        <f>_xlfn.IFNA(VLOOKUP(G75,'nr MX scelti o cambiati'!$C$3:$D$591,2,FALSE)," ")</f>
        <v xml:space="preserve"> </v>
      </c>
      <c r="F75" s="1" t="str">
        <f>IF(E75="NUM CAMBIATO","NUM CAMBIATO",IF(G75=" "," ",_xlfn.IFNA(VLOOKUP(G75,'nr MX scelti o cambiati'!$E$3:$N$591,10,FALSE),"nuova scelta numero")))</f>
        <v xml:space="preserve"> </v>
      </c>
      <c r="G75" s="1" t="str">
        <f t="shared" si="21"/>
        <v xml:space="preserve"> </v>
      </c>
      <c r="H75" s="1">
        <f t="shared" si="26"/>
        <v>0</v>
      </c>
      <c r="I75" s="1" t="str">
        <f t="shared" si="27"/>
        <v xml:space="preserve"> </v>
      </c>
      <c r="J75" s="42" t="str">
        <f t="shared" si="22"/>
        <v xml:space="preserve"> </v>
      </c>
      <c r="K75" s="1" t="str">
        <f t="shared" si="23"/>
        <v xml:space="preserve"> </v>
      </c>
      <c r="L75" s="1" t="str">
        <f t="shared" si="24"/>
        <v xml:space="preserve"> </v>
      </c>
      <c r="M75" s="1" t="str">
        <f t="shared" si="25"/>
        <v xml:space="preserve"> </v>
      </c>
      <c r="N75" s="7"/>
      <c r="O75">
        <f t="shared" si="28"/>
        <v>0</v>
      </c>
      <c r="P75">
        <f t="shared" si="29"/>
        <v>0</v>
      </c>
      <c r="Q75">
        <f t="shared" si="29"/>
        <v>0</v>
      </c>
      <c r="R75" s="1">
        <f t="shared" si="30"/>
        <v>0</v>
      </c>
      <c r="S75" s="22">
        <f t="shared" si="17"/>
        <v>0</v>
      </c>
      <c r="T75" s="1">
        <f t="shared" si="17"/>
        <v>0</v>
      </c>
      <c r="U75" s="1">
        <f t="shared" si="16"/>
        <v>0</v>
      </c>
      <c r="V75" s="1">
        <f t="shared" si="16"/>
        <v>0</v>
      </c>
      <c r="W75" s="42" t="str">
        <f t="shared" si="31"/>
        <v xml:space="preserve"> </v>
      </c>
    </row>
    <row r="76" spans="1:23" ht="15.75" customHeight="1" x14ac:dyDescent="0.25">
      <c r="A76" s="3">
        <v>73</v>
      </c>
      <c r="B76" s="4">
        <f t="shared" si="18"/>
        <v>73</v>
      </c>
      <c r="C76" s="1" t="str">
        <f t="shared" si="19"/>
        <v xml:space="preserve"> </v>
      </c>
      <c r="D76" t="str">
        <f t="shared" si="20"/>
        <v xml:space="preserve"> </v>
      </c>
      <c r="E76" s="1" t="str">
        <f>_xlfn.IFNA(VLOOKUP(G76,'nr MX scelti o cambiati'!$C$3:$D$591,2,FALSE)," ")</f>
        <v xml:space="preserve"> </v>
      </c>
      <c r="F76" s="1" t="str">
        <f>IF(E76="NUM CAMBIATO","NUM CAMBIATO",IF(G76=" "," ",_xlfn.IFNA(VLOOKUP(G76,'nr MX scelti o cambiati'!$E$3:$N$591,10,FALSE),"nuova scelta numero")))</f>
        <v xml:space="preserve"> </v>
      </c>
      <c r="G76" s="1" t="str">
        <f t="shared" si="21"/>
        <v xml:space="preserve"> </v>
      </c>
      <c r="H76" s="1">
        <f t="shared" si="26"/>
        <v>0</v>
      </c>
      <c r="I76" s="1" t="str">
        <f t="shared" si="27"/>
        <v xml:space="preserve"> </v>
      </c>
      <c r="J76" s="42" t="str">
        <f t="shared" si="22"/>
        <v xml:space="preserve"> </v>
      </c>
      <c r="K76" s="1" t="str">
        <f t="shared" si="23"/>
        <v xml:space="preserve"> </v>
      </c>
      <c r="L76" s="1" t="str">
        <f t="shared" si="24"/>
        <v xml:space="preserve"> </v>
      </c>
      <c r="M76" s="1" t="str">
        <f t="shared" si="25"/>
        <v xml:space="preserve"> </v>
      </c>
      <c r="N76" s="7"/>
      <c r="O76">
        <f t="shared" si="28"/>
        <v>0</v>
      </c>
      <c r="P76">
        <f t="shared" si="29"/>
        <v>0</v>
      </c>
      <c r="Q76">
        <f t="shared" si="29"/>
        <v>0</v>
      </c>
      <c r="R76" s="1">
        <f t="shared" si="30"/>
        <v>0</v>
      </c>
      <c r="S76" s="22">
        <f t="shared" si="17"/>
        <v>0</v>
      </c>
      <c r="T76" s="1">
        <f t="shared" si="17"/>
        <v>0</v>
      </c>
      <c r="U76" s="1">
        <f t="shared" si="16"/>
        <v>0</v>
      </c>
      <c r="V76" s="1">
        <f t="shared" si="16"/>
        <v>0</v>
      </c>
      <c r="W76" s="42" t="str">
        <f t="shared" si="31"/>
        <v xml:space="preserve"> </v>
      </c>
    </row>
    <row r="77" spans="1:23" ht="15.75" customHeight="1" x14ac:dyDescent="0.25">
      <c r="A77" s="3">
        <v>74</v>
      </c>
      <c r="B77" s="4">
        <f t="shared" si="18"/>
        <v>74</v>
      </c>
      <c r="C77" s="1" t="str">
        <f t="shared" si="19"/>
        <v xml:space="preserve"> </v>
      </c>
      <c r="D77" t="str">
        <f t="shared" si="20"/>
        <v xml:space="preserve"> </v>
      </c>
      <c r="E77" s="1" t="str">
        <f>_xlfn.IFNA(VLOOKUP(G77,'nr MX scelti o cambiati'!$C$3:$D$591,2,FALSE)," ")</f>
        <v xml:space="preserve"> </v>
      </c>
      <c r="F77" s="1" t="str">
        <f>IF(E77="NUM CAMBIATO","NUM CAMBIATO",IF(G77=" "," ",_xlfn.IFNA(VLOOKUP(G77,'nr MX scelti o cambiati'!$E$3:$N$591,10,FALSE),"nuova scelta numero")))</f>
        <v xml:space="preserve"> </v>
      </c>
      <c r="G77" s="1" t="str">
        <f t="shared" si="21"/>
        <v xml:space="preserve"> </v>
      </c>
      <c r="H77" s="1">
        <f t="shared" si="26"/>
        <v>0</v>
      </c>
      <c r="I77" s="1" t="str">
        <f t="shared" si="27"/>
        <v xml:space="preserve"> </v>
      </c>
      <c r="J77" s="42" t="str">
        <f t="shared" si="22"/>
        <v xml:space="preserve"> </v>
      </c>
      <c r="K77" s="1" t="str">
        <f t="shared" si="23"/>
        <v xml:space="preserve"> </v>
      </c>
      <c r="L77" s="1" t="str">
        <f t="shared" si="24"/>
        <v xml:space="preserve"> </v>
      </c>
      <c r="M77" s="1" t="str">
        <f t="shared" si="25"/>
        <v xml:space="preserve"> </v>
      </c>
      <c r="N77" s="7"/>
      <c r="O77">
        <f t="shared" si="28"/>
        <v>0</v>
      </c>
      <c r="P77">
        <f t="shared" si="29"/>
        <v>0</v>
      </c>
      <c r="Q77">
        <f t="shared" si="29"/>
        <v>0</v>
      </c>
      <c r="R77" s="1">
        <f t="shared" si="30"/>
        <v>0</v>
      </c>
      <c r="S77" s="22">
        <f t="shared" si="17"/>
        <v>0</v>
      </c>
      <c r="T77" s="1">
        <f t="shared" si="17"/>
        <v>0</v>
      </c>
      <c r="U77" s="1">
        <f t="shared" si="17"/>
        <v>0</v>
      </c>
      <c r="V77" s="1">
        <f t="shared" si="17"/>
        <v>0</v>
      </c>
      <c r="W77" s="42" t="str">
        <f t="shared" si="31"/>
        <v xml:space="preserve"> </v>
      </c>
    </row>
    <row r="78" spans="1:23" ht="15.75" customHeight="1" x14ac:dyDescent="0.25">
      <c r="A78" s="3">
        <v>75</v>
      </c>
      <c r="B78" s="4">
        <f t="shared" si="18"/>
        <v>75</v>
      </c>
      <c r="C78" s="1" t="str">
        <f t="shared" si="19"/>
        <v xml:space="preserve"> </v>
      </c>
      <c r="D78" t="str">
        <f t="shared" si="20"/>
        <v xml:space="preserve"> </v>
      </c>
      <c r="E78" s="1" t="str">
        <f>_xlfn.IFNA(VLOOKUP(G78,'nr MX scelti o cambiati'!$C$3:$D$591,2,FALSE)," ")</f>
        <v xml:space="preserve"> </v>
      </c>
      <c r="F78" s="1" t="str">
        <f>IF(E78="NUM CAMBIATO","NUM CAMBIATO",IF(G78=" "," ",_xlfn.IFNA(VLOOKUP(G78,'nr MX scelti o cambiati'!$E$3:$N$591,10,FALSE),"nuova scelta numero")))</f>
        <v xml:space="preserve"> </v>
      </c>
      <c r="G78" s="1" t="str">
        <f t="shared" si="21"/>
        <v xml:space="preserve"> </v>
      </c>
      <c r="H78" s="1">
        <f t="shared" si="26"/>
        <v>0</v>
      </c>
      <c r="I78" s="1" t="str">
        <f t="shared" si="27"/>
        <v xml:space="preserve"> </v>
      </c>
      <c r="J78" s="42" t="str">
        <f t="shared" si="22"/>
        <v xml:space="preserve"> </v>
      </c>
      <c r="K78" s="1" t="str">
        <f t="shared" si="23"/>
        <v xml:space="preserve"> </v>
      </c>
      <c r="L78" s="1" t="str">
        <f t="shared" si="24"/>
        <v xml:space="preserve"> </v>
      </c>
      <c r="M78" s="1" t="str">
        <f t="shared" si="25"/>
        <v xml:space="preserve"> </v>
      </c>
      <c r="N78" s="7"/>
      <c r="O78">
        <f t="shared" si="28"/>
        <v>0</v>
      </c>
      <c r="P78">
        <f t="shared" si="29"/>
        <v>0</v>
      </c>
      <c r="Q78">
        <f t="shared" si="29"/>
        <v>0</v>
      </c>
      <c r="R78" s="1">
        <f t="shared" si="30"/>
        <v>0</v>
      </c>
      <c r="S78" s="22">
        <f t="shared" si="17"/>
        <v>0</v>
      </c>
      <c r="T78" s="1">
        <f t="shared" si="17"/>
        <v>0</v>
      </c>
      <c r="U78" s="1">
        <f t="shared" si="17"/>
        <v>0</v>
      </c>
      <c r="V78" s="1">
        <f t="shared" si="17"/>
        <v>0</v>
      </c>
      <c r="W78" s="42" t="str">
        <f t="shared" si="31"/>
        <v xml:space="preserve"> </v>
      </c>
    </row>
    <row r="79" spans="1:23" ht="15.75" customHeight="1" x14ac:dyDescent="0.25">
      <c r="A79" s="3">
        <v>76</v>
      </c>
      <c r="B79" s="4">
        <f t="shared" si="18"/>
        <v>76</v>
      </c>
      <c r="C79" s="1" t="str">
        <f t="shared" si="19"/>
        <v xml:space="preserve"> </v>
      </c>
      <c r="D79" t="str">
        <f t="shared" si="20"/>
        <v xml:space="preserve"> </v>
      </c>
      <c r="E79" s="1" t="str">
        <f>_xlfn.IFNA(VLOOKUP(G79,'nr MX scelti o cambiati'!$C$3:$D$591,2,FALSE)," ")</f>
        <v xml:space="preserve"> </v>
      </c>
      <c r="F79" s="1" t="str">
        <f>IF(E79="NUM CAMBIATO","NUM CAMBIATO",IF(G79=" "," ",_xlfn.IFNA(VLOOKUP(G79,'nr MX scelti o cambiati'!$E$3:$N$591,10,FALSE),"nuova scelta numero")))</f>
        <v xml:space="preserve"> </v>
      </c>
      <c r="G79" s="1" t="str">
        <f t="shared" si="21"/>
        <v xml:space="preserve"> </v>
      </c>
      <c r="H79" s="1">
        <f t="shared" si="26"/>
        <v>0</v>
      </c>
      <c r="I79" s="1" t="str">
        <f t="shared" si="27"/>
        <v xml:space="preserve"> </v>
      </c>
      <c r="J79" s="42" t="str">
        <f t="shared" si="22"/>
        <v xml:space="preserve"> </v>
      </c>
      <c r="K79" s="1" t="str">
        <f t="shared" si="23"/>
        <v xml:space="preserve"> </v>
      </c>
      <c r="L79" s="1" t="str">
        <f t="shared" si="24"/>
        <v xml:space="preserve"> </v>
      </c>
      <c r="M79" s="1" t="str">
        <f t="shared" si="25"/>
        <v xml:space="preserve"> </v>
      </c>
      <c r="N79" s="7"/>
      <c r="O79">
        <f t="shared" si="28"/>
        <v>0</v>
      </c>
      <c r="P79">
        <f t="shared" si="29"/>
        <v>0</v>
      </c>
      <c r="Q79">
        <f t="shared" si="29"/>
        <v>0</v>
      </c>
      <c r="R79" s="1">
        <f t="shared" si="30"/>
        <v>0</v>
      </c>
      <c r="S79" s="22">
        <f t="shared" si="17"/>
        <v>0</v>
      </c>
      <c r="T79" s="1">
        <f t="shared" si="17"/>
        <v>0</v>
      </c>
      <c r="U79" s="1">
        <f t="shared" si="17"/>
        <v>0</v>
      </c>
      <c r="V79" s="1">
        <f t="shared" si="17"/>
        <v>0</v>
      </c>
      <c r="W79" s="42" t="str">
        <f t="shared" si="31"/>
        <v xml:space="preserve"> </v>
      </c>
    </row>
    <row r="80" spans="1:23" ht="15.75" customHeight="1" x14ac:dyDescent="0.25">
      <c r="A80" s="3">
        <v>77</v>
      </c>
      <c r="B80" s="4">
        <f t="shared" si="18"/>
        <v>77</v>
      </c>
      <c r="C80" s="1" t="str">
        <f t="shared" si="19"/>
        <v xml:space="preserve"> </v>
      </c>
      <c r="D80" t="str">
        <f t="shared" si="20"/>
        <v xml:space="preserve"> </v>
      </c>
      <c r="E80" s="1" t="str">
        <f>_xlfn.IFNA(VLOOKUP(G80,'nr MX scelti o cambiati'!$C$3:$D$591,2,FALSE)," ")</f>
        <v xml:space="preserve"> </v>
      </c>
      <c r="F80" s="1" t="str">
        <f>IF(E80="NUM CAMBIATO","NUM CAMBIATO",IF(G80=" "," ",_xlfn.IFNA(VLOOKUP(G80,'nr MX scelti o cambiati'!$E$3:$N$591,10,FALSE),"nuova scelta numero")))</f>
        <v xml:space="preserve"> </v>
      </c>
      <c r="G80" s="1" t="str">
        <f t="shared" si="21"/>
        <v xml:space="preserve"> </v>
      </c>
      <c r="H80" s="1">
        <f t="shared" si="26"/>
        <v>0</v>
      </c>
      <c r="I80" s="1" t="str">
        <f t="shared" si="27"/>
        <v xml:space="preserve"> </v>
      </c>
      <c r="J80" s="42" t="str">
        <f t="shared" si="22"/>
        <v xml:space="preserve"> </v>
      </c>
      <c r="K80" s="1" t="str">
        <f t="shared" si="23"/>
        <v xml:space="preserve"> </v>
      </c>
      <c r="L80" s="1" t="str">
        <f t="shared" si="24"/>
        <v xml:space="preserve"> </v>
      </c>
      <c r="M80" s="1" t="str">
        <f t="shared" si="25"/>
        <v xml:space="preserve"> </v>
      </c>
      <c r="N80" s="7"/>
      <c r="O80">
        <f t="shared" si="28"/>
        <v>0</v>
      </c>
      <c r="P80">
        <f t="shared" si="29"/>
        <v>0</v>
      </c>
      <c r="Q80">
        <f t="shared" si="29"/>
        <v>0</v>
      </c>
      <c r="R80" s="1">
        <f t="shared" si="30"/>
        <v>0</v>
      </c>
      <c r="S80" s="22">
        <f t="shared" si="17"/>
        <v>0</v>
      </c>
      <c r="T80" s="1">
        <f t="shared" si="17"/>
        <v>0</v>
      </c>
      <c r="U80" s="1">
        <f t="shared" si="17"/>
        <v>0</v>
      </c>
      <c r="V80" s="1">
        <f t="shared" si="17"/>
        <v>0</v>
      </c>
      <c r="W80" s="42" t="str">
        <f t="shared" si="31"/>
        <v xml:space="preserve"> </v>
      </c>
    </row>
    <row r="81" spans="1:23" ht="15.75" customHeight="1" x14ac:dyDescent="0.25">
      <c r="A81" s="3">
        <v>78</v>
      </c>
      <c r="B81" s="4">
        <f t="shared" si="18"/>
        <v>78</v>
      </c>
      <c r="C81" s="1" t="str">
        <f t="shared" si="19"/>
        <v xml:space="preserve"> </v>
      </c>
      <c r="D81" t="str">
        <f t="shared" si="20"/>
        <v xml:space="preserve"> </v>
      </c>
      <c r="E81" s="1" t="str">
        <f>_xlfn.IFNA(VLOOKUP(G81,'nr MX scelti o cambiati'!$C$3:$D$591,2,FALSE)," ")</f>
        <v xml:space="preserve"> </v>
      </c>
      <c r="F81" s="1" t="str">
        <f>IF(E81="NUM CAMBIATO","NUM CAMBIATO",IF(G81=" "," ",_xlfn.IFNA(VLOOKUP(G81,'nr MX scelti o cambiati'!$E$3:$N$591,10,FALSE),"nuova scelta numero")))</f>
        <v xml:space="preserve"> </v>
      </c>
      <c r="G81" s="1" t="str">
        <f t="shared" si="21"/>
        <v xml:space="preserve"> </v>
      </c>
      <c r="H81" s="1">
        <f t="shared" si="26"/>
        <v>0</v>
      </c>
      <c r="I81" s="1" t="str">
        <f t="shared" si="27"/>
        <v xml:space="preserve"> </v>
      </c>
      <c r="J81" s="42" t="str">
        <f t="shared" si="22"/>
        <v xml:space="preserve"> </v>
      </c>
      <c r="K81" s="1" t="str">
        <f t="shared" si="23"/>
        <v xml:space="preserve"> </v>
      </c>
      <c r="L81" s="1" t="str">
        <f t="shared" si="24"/>
        <v xml:space="preserve"> </v>
      </c>
      <c r="M81" s="1" t="str">
        <f t="shared" si="25"/>
        <v xml:space="preserve"> </v>
      </c>
      <c r="N81" s="7"/>
      <c r="O81">
        <f t="shared" si="28"/>
        <v>0</v>
      </c>
      <c r="P81">
        <f t="shared" si="29"/>
        <v>0</v>
      </c>
      <c r="Q81">
        <f t="shared" si="29"/>
        <v>0</v>
      </c>
      <c r="R81" s="1">
        <f t="shared" si="30"/>
        <v>0</v>
      </c>
      <c r="S81" s="22">
        <f t="shared" si="17"/>
        <v>0</v>
      </c>
      <c r="T81" s="1">
        <f t="shared" si="17"/>
        <v>0</v>
      </c>
      <c r="U81" s="1">
        <f t="shared" si="17"/>
        <v>0</v>
      </c>
      <c r="V81" s="1">
        <f t="shared" si="17"/>
        <v>0</v>
      </c>
      <c r="W81" s="42" t="str">
        <f t="shared" si="31"/>
        <v xml:space="preserve"> </v>
      </c>
    </row>
    <row r="82" spans="1:23" ht="15.75" customHeight="1" x14ac:dyDescent="0.25">
      <c r="A82" s="3">
        <v>79</v>
      </c>
      <c r="B82" s="4">
        <f t="shared" si="18"/>
        <v>79</v>
      </c>
      <c r="C82" s="1" t="str">
        <f t="shared" si="19"/>
        <v xml:space="preserve"> </v>
      </c>
      <c r="D82" t="str">
        <f t="shared" si="20"/>
        <v xml:space="preserve"> </v>
      </c>
      <c r="E82" s="1" t="str">
        <f>_xlfn.IFNA(VLOOKUP(G82,'nr MX scelti o cambiati'!$C$3:$D$591,2,FALSE)," ")</f>
        <v xml:space="preserve"> </v>
      </c>
      <c r="F82" s="1" t="str">
        <f>IF(E82="NUM CAMBIATO","NUM CAMBIATO",IF(G82=" "," ",_xlfn.IFNA(VLOOKUP(G82,'nr MX scelti o cambiati'!$E$3:$N$591,10,FALSE),"nuova scelta numero")))</f>
        <v xml:space="preserve"> </v>
      </c>
      <c r="G82" s="1" t="str">
        <f t="shared" si="21"/>
        <v xml:space="preserve"> </v>
      </c>
      <c r="H82" s="1">
        <f t="shared" si="26"/>
        <v>0</v>
      </c>
      <c r="I82" s="1" t="str">
        <f t="shared" si="27"/>
        <v xml:space="preserve"> </v>
      </c>
      <c r="J82" s="42" t="str">
        <f t="shared" si="22"/>
        <v xml:space="preserve"> </v>
      </c>
      <c r="K82" s="1" t="str">
        <f t="shared" si="23"/>
        <v xml:space="preserve"> </v>
      </c>
      <c r="L82" s="1" t="str">
        <f t="shared" si="24"/>
        <v xml:space="preserve"> </v>
      </c>
      <c r="M82" s="1" t="str">
        <f t="shared" si="25"/>
        <v xml:space="preserve"> </v>
      </c>
      <c r="N82" s="7"/>
      <c r="O82">
        <f t="shared" si="28"/>
        <v>0</v>
      </c>
      <c r="P82">
        <f t="shared" si="29"/>
        <v>0</v>
      </c>
      <c r="Q82">
        <f t="shared" si="29"/>
        <v>0</v>
      </c>
      <c r="R82" s="1">
        <f t="shared" si="30"/>
        <v>0</v>
      </c>
      <c r="S82" s="22">
        <f t="shared" si="17"/>
        <v>0</v>
      </c>
      <c r="T82" s="1">
        <f t="shared" si="17"/>
        <v>0</v>
      </c>
      <c r="U82" s="1">
        <f t="shared" si="17"/>
        <v>0</v>
      </c>
      <c r="V82" s="1">
        <f t="shared" si="17"/>
        <v>0</v>
      </c>
      <c r="W82" s="42" t="str">
        <f t="shared" si="31"/>
        <v xml:space="preserve"> </v>
      </c>
    </row>
    <row r="83" spans="1:23" ht="15.75" customHeight="1" x14ac:dyDescent="0.25">
      <c r="A83" s="3">
        <v>80</v>
      </c>
      <c r="B83" s="4">
        <f t="shared" si="18"/>
        <v>80</v>
      </c>
      <c r="C83" s="1" t="str">
        <f t="shared" si="19"/>
        <v xml:space="preserve"> </v>
      </c>
      <c r="D83" t="str">
        <f t="shared" si="20"/>
        <v xml:space="preserve"> </v>
      </c>
      <c r="E83" s="1" t="str">
        <f>_xlfn.IFNA(VLOOKUP(G83,'nr MX scelti o cambiati'!$C$3:$D$591,2,FALSE)," ")</f>
        <v xml:space="preserve"> </v>
      </c>
      <c r="F83" s="1" t="str">
        <f>IF(E83="NUM CAMBIATO","NUM CAMBIATO",IF(G83=" "," ",_xlfn.IFNA(VLOOKUP(G83,'nr MX scelti o cambiati'!$E$3:$N$591,10,FALSE),"nuova scelta numero")))</f>
        <v xml:space="preserve"> </v>
      </c>
      <c r="G83" s="1" t="str">
        <f t="shared" si="21"/>
        <v xml:space="preserve"> </v>
      </c>
      <c r="H83" s="1">
        <f t="shared" si="26"/>
        <v>0</v>
      </c>
      <c r="I83" s="1" t="str">
        <f t="shared" si="27"/>
        <v xml:space="preserve"> </v>
      </c>
      <c r="J83" s="42" t="str">
        <f t="shared" si="22"/>
        <v xml:space="preserve"> </v>
      </c>
      <c r="K83" s="1" t="str">
        <f t="shared" si="23"/>
        <v xml:space="preserve"> </v>
      </c>
      <c r="L83" s="1" t="str">
        <f t="shared" si="24"/>
        <v xml:space="preserve"> </v>
      </c>
      <c r="M83" s="1" t="str">
        <f t="shared" si="25"/>
        <v xml:space="preserve"> </v>
      </c>
      <c r="N83" s="7"/>
      <c r="O83">
        <f t="shared" si="28"/>
        <v>0</v>
      </c>
      <c r="P83">
        <f t="shared" si="29"/>
        <v>0</v>
      </c>
      <c r="Q83">
        <f t="shared" si="29"/>
        <v>0</v>
      </c>
      <c r="R83" s="1">
        <f t="shared" si="30"/>
        <v>0</v>
      </c>
      <c r="S83" s="22">
        <f t="shared" si="17"/>
        <v>0</v>
      </c>
      <c r="T83" s="1">
        <f t="shared" si="17"/>
        <v>0</v>
      </c>
      <c r="U83" s="1">
        <f t="shared" si="17"/>
        <v>0</v>
      </c>
      <c r="V83" s="1">
        <f t="shared" si="17"/>
        <v>0</v>
      </c>
      <c r="W83" s="42" t="str">
        <f t="shared" si="31"/>
        <v xml:space="preserve"> </v>
      </c>
    </row>
    <row r="84" spans="1:23" ht="15.75" customHeight="1" x14ac:dyDescent="0.25">
      <c r="A84" s="3">
        <v>81</v>
      </c>
      <c r="B84" s="4">
        <f t="shared" si="18"/>
        <v>81</v>
      </c>
      <c r="C84" s="1" t="str">
        <f t="shared" si="19"/>
        <v xml:space="preserve"> </v>
      </c>
      <c r="D84" t="str">
        <f t="shared" si="20"/>
        <v xml:space="preserve"> </v>
      </c>
      <c r="E84" s="1" t="str">
        <f>_xlfn.IFNA(VLOOKUP(G84,'nr MX scelti o cambiati'!$C$3:$D$591,2,FALSE)," ")</f>
        <v xml:space="preserve"> </v>
      </c>
      <c r="F84" s="1" t="str">
        <f>IF(E84="NUM CAMBIATO","NUM CAMBIATO",IF(G84=" "," ",_xlfn.IFNA(VLOOKUP(G84,'nr MX scelti o cambiati'!$E$3:$N$591,10,FALSE),"nuova scelta numero")))</f>
        <v xml:space="preserve"> </v>
      </c>
      <c r="G84" s="1" t="str">
        <f t="shared" si="21"/>
        <v xml:space="preserve"> </v>
      </c>
      <c r="H84" s="1">
        <f t="shared" si="26"/>
        <v>0</v>
      </c>
      <c r="I84" s="1" t="str">
        <f t="shared" si="27"/>
        <v xml:space="preserve"> </v>
      </c>
      <c r="J84" s="42" t="str">
        <f t="shared" si="22"/>
        <v xml:space="preserve"> </v>
      </c>
      <c r="K84" s="1" t="str">
        <f t="shared" si="23"/>
        <v xml:space="preserve"> </v>
      </c>
      <c r="L84" s="1" t="str">
        <f t="shared" si="24"/>
        <v xml:space="preserve"> </v>
      </c>
      <c r="M84" s="1" t="str">
        <f t="shared" si="25"/>
        <v xml:space="preserve"> </v>
      </c>
      <c r="N84" s="7"/>
      <c r="O84">
        <f t="shared" si="28"/>
        <v>0</v>
      </c>
      <c r="P84">
        <f t="shared" si="29"/>
        <v>0</v>
      </c>
      <c r="Q84">
        <f t="shared" si="29"/>
        <v>0</v>
      </c>
      <c r="R84" s="1">
        <f t="shared" si="30"/>
        <v>0</v>
      </c>
      <c r="S84" s="22">
        <f t="shared" si="17"/>
        <v>0</v>
      </c>
      <c r="T84" s="1">
        <f t="shared" si="17"/>
        <v>0</v>
      </c>
      <c r="U84" s="1">
        <f t="shared" si="17"/>
        <v>0</v>
      </c>
      <c r="V84" s="1">
        <f t="shared" si="17"/>
        <v>0</v>
      </c>
      <c r="W84" s="42" t="str">
        <f t="shared" si="31"/>
        <v xml:space="preserve"> </v>
      </c>
    </row>
    <row r="85" spans="1:23" ht="15.75" customHeight="1" x14ac:dyDescent="0.25">
      <c r="A85" s="3">
        <v>82</v>
      </c>
      <c r="B85" s="4">
        <f t="shared" si="18"/>
        <v>82</v>
      </c>
      <c r="C85" s="1" t="str">
        <f t="shared" si="19"/>
        <v xml:space="preserve"> </v>
      </c>
      <c r="D85" t="str">
        <f t="shared" si="20"/>
        <v xml:space="preserve"> </v>
      </c>
      <c r="E85" s="1" t="str">
        <f>_xlfn.IFNA(VLOOKUP(G85,'nr MX scelti o cambiati'!$C$3:$D$591,2,FALSE)," ")</f>
        <v xml:space="preserve"> </v>
      </c>
      <c r="F85" s="1" t="str">
        <f>IF(E85="NUM CAMBIATO","NUM CAMBIATO",IF(G85=" "," ",_xlfn.IFNA(VLOOKUP(G85,'nr MX scelti o cambiati'!$E$3:$N$591,10,FALSE),"nuova scelta numero")))</f>
        <v xml:space="preserve"> </v>
      </c>
      <c r="G85" s="1" t="str">
        <f t="shared" si="21"/>
        <v xml:space="preserve"> </v>
      </c>
      <c r="H85" s="1">
        <f t="shared" si="26"/>
        <v>0</v>
      </c>
      <c r="I85" s="1" t="str">
        <f t="shared" si="27"/>
        <v xml:space="preserve"> </v>
      </c>
      <c r="J85" s="42" t="str">
        <f t="shared" si="22"/>
        <v xml:space="preserve"> </v>
      </c>
      <c r="K85" s="1" t="str">
        <f t="shared" si="23"/>
        <v xml:space="preserve"> </v>
      </c>
      <c r="L85" s="1" t="str">
        <f t="shared" si="24"/>
        <v xml:space="preserve"> </v>
      </c>
      <c r="M85" s="1" t="str">
        <f t="shared" si="25"/>
        <v xml:space="preserve"> </v>
      </c>
      <c r="N85" s="7"/>
      <c r="O85">
        <f t="shared" si="28"/>
        <v>0</v>
      </c>
      <c r="P85">
        <f t="shared" si="29"/>
        <v>0</v>
      </c>
      <c r="Q85">
        <f t="shared" si="29"/>
        <v>0</v>
      </c>
      <c r="R85" s="1">
        <f t="shared" si="30"/>
        <v>0</v>
      </c>
      <c r="S85" s="22">
        <f t="shared" si="17"/>
        <v>0</v>
      </c>
      <c r="T85" s="1">
        <f t="shared" si="17"/>
        <v>0</v>
      </c>
      <c r="U85" s="1">
        <f t="shared" si="17"/>
        <v>0</v>
      </c>
      <c r="V85" s="1">
        <f t="shared" si="17"/>
        <v>0</v>
      </c>
      <c r="W85" s="42" t="str">
        <f t="shared" si="31"/>
        <v xml:space="preserve"> </v>
      </c>
    </row>
    <row r="86" spans="1:23" ht="15.75" customHeight="1" x14ac:dyDescent="0.25">
      <c r="A86" s="3">
        <v>83</v>
      </c>
      <c r="B86" s="4">
        <f t="shared" si="18"/>
        <v>83</v>
      </c>
      <c r="C86" s="1" t="str">
        <f t="shared" si="19"/>
        <v xml:space="preserve"> </v>
      </c>
      <c r="D86" t="str">
        <f t="shared" si="20"/>
        <v xml:space="preserve"> </v>
      </c>
      <c r="E86" s="1" t="str">
        <f>_xlfn.IFNA(VLOOKUP(G86,'nr MX scelti o cambiati'!$C$3:$D$591,2,FALSE)," ")</f>
        <v xml:space="preserve"> </v>
      </c>
      <c r="F86" s="1" t="str">
        <f>IF(E86="NUM CAMBIATO","NUM CAMBIATO",IF(G86=" "," ",_xlfn.IFNA(VLOOKUP(G86,'nr MX scelti o cambiati'!$E$3:$N$591,10,FALSE),"nuova scelta numero")))</f>
        <v xml:space="preserve"> </v>
      </c>
      <c r="G86" s="1" t="str">
        <f t="shared" si="21"/>
        <v xml:space="preserve"> </v>
      </c>
      <c r="H86" s="1">
        <f t="shared" si="26"/>
        <v>0</v>
      </c>
      <c r="I86" s="1" t="str">
        <f t="shared" si="27"/>
        <v xml:space="preserve"> </v>
      </c>
      <c r="J86" s="42" t="str">
        <f t="shared" si="22"/>
        <v xml:space="preserve"> </v>
      </c>
      <c r="K86" s="1" t="str">
        <f t="shared" si="23"/>
        <v xml:space="preserve"> </v>
      </c>
      <c r="L86" s="1" t="str">
        <f t="shared" si="24"/>
        <v xml:space="preserve"> </v>
      </c>
      <c r="M86" s="1" t="str">
        <f t="shared" si="25"/>
        <v xml:space="preserve"> </v>
      </c>
      <c r="N86" s="7"/>
      <c r="O86">
        <f t="shared" si="28"/>
        <v>0</v>
      </c>
      <c r="P86">
        <f t="shared" si="29"/>
        <v>0</v>
      </c>
      <c r="Q86">
        <f t="shared" si="29"/>
        <v>0</v>
      </c>
      <c r="R86" s="1">
        <f t="shared" si="30"/>
        <v>0</v>
      </c>
      <c r="S86" s="22">
        <f t="shared" si="17"/>
        <v>0</v>
      </c>
      <c r="T86" s="1">
        <f t="shared" si="17"/>
        <v>0</v>
      </c>
      <c r="U86" s="1">
        <f t="shared" si="17"/>
        <v>0</v>
      </c>
      <c r="V86" s="1">
        <f t="shared" si="17"/>
        <v>0</v>
      </c>
      <c r="W86" s="42" t="str">
        <f t="shared" si="31"/>
        <v xml:space="preserve"> </v>
      </c>
    </row>
    <row r="87" spans="1:23" ht="15.75" customHeight="1" x14ac:dyDescent="0.25">
      <c r="A87" s="3">
        <v>84</v>
      </c>
      <c r="B87" s="4">
        <f t="shared" si="18"/>
        <v>84</v>
      </c>
      <c r="C87" s="1" t="str">
        <f t="shared" si="19"/>
        <v xml:space="preserve"> </v>
      </c>
      <c r="D87" t="str">
        <f t="shared" si="20"/>
        <v xml:space="preserve"> </v>
      </c>
      <c r="E87" s="1" t="str">
        <f>_xlfn.IFNA(VLOOKUP(G87,'nr MX scelti o cambiati'!$C$3:$D$591,2,FALSE)," ")</f>
        <v xml:space="preserve"> </v>
      </c>
      <c r="F87" s="1" t="str">
        <f>IF(E87="NUM CAMBIATO","NUM CAMBIATO",IF(G87=" "," ",_xlfn.IFNA(VLOOKUP(G87,'nr MX scelti o cambiati'!$E$3:$N$591,10,FALSE),"nuova scelta numero")))</f>
        <v xml:space="preserve"> </v>
      </c>
      <c r="G87" s="1" t="str">
        <f t="shared" si="21"/>
        <v xml:space="preserve"> </v>
      </c>
      <c r="H87" s="1">
        <f t="shared" si="26"/>
        <v>0</v>
      </c>
      <c r="I87" s="1" t="str">
        <f t="shared" si="27"/>
        <v xml:space="preserve"> </v>
      </c>
      <c r="J87" s="42" t="str">
        <f t="shared" si="22"/>
        <v xml:space="preserve"> </v>
      </c>
      <c r="K87" s="1" t="str">
        <f t="shared" si="23"/>
        <v xml:space="preserve"> </v>
      </c>
      <c r="L87" s="1" t="str">
        <f t="shared" si="24"/>
        <v xml:space="preserve"> </v>
      </c>
      <c r="M87" s="1" t="str">
        <f t="shared" si="25"/>
        <v xml:space="preserve"> </v>
      </c>
      <c r="N87" s="7"/>
      <c r="O87">
        <f t="shared" si="28"/>
        <v>0</v>
      </c>
      <c r="P87">
        <f t="shared" si="29"/>
        <v>0</v>
      </c>
      <c r="Q87">
        <f t="shared" si="29"/>
        <v>0</v>
      </c>
      <c r="R87" s="1">
        <f t="shared" si="30"/>
        <v>0</v>
      </c>
      <c r="S87" s="22">
        <f t="shared" si="17"/>
        <v>0</v>
      </c>
      <c r="T87" s="1">
        <f t="shared" si="17"/>
        <v>0</v>
      </c>
      <c r="U87" s="1">
        <f t="shared" si="17"/>
        <v>0</v>
      </c>
      <c r="V87" s="1">
        <f t="shared" si="17"/>
        <v>0</v>
      </c>
      <c r="W87" s="42" t="str">
        <f t="shared" si="31"/>
        <v xml:space="preserve"> </v>
      </c>
    </row>
    <row r="88" spans="1:23" ht="15.75" customHeight="1" x14ac:dyDescent="0.25">
      <c r="A88" s="3">
        <v>85</v>
      </c>
      <c r="B88" s="4">
        <f t="shared" si="18"/>
        <v>85</v>
      </c>
      <c r="C88" s="1" t="str">
        <f t="shared" si="19"/>
        <v xml:space="preserve"> </v>
      </c>
      <c r="D88" t="str">
        <f t="shared" si="20"/>
        <v xml:space="preserve"> </v>
      </c>
      <c r="E88" s="1" t="str">
        <f>_xlfn.IFNA(VLOOKUP(G88,'nr MX scelti o cambiati'!$C$3:$D$591,2,FALSE)," ")</f>
        <v xml:space="preserve"> </v>
      </c>
      <c r="F88" s="1" t="str">
        <f>IF(E88="NUM CAMBIATO","NUM CAMBIATO",IF(G88=" "," ",_xlfn.IFNA(VLOOKUP(G88,'nr MX scelti o cambiati'!$E$3:$N$591,10,FALSE),"nuova scelta numero")))</f>
        <v xml:space="preserve"> </v>
      </c>
      <c r="G88" s="1" t="str">
        <f t="shared" si="21"/>
        <v xml:space="preserve"> </v>
      </c>
      <c r="H88" s="1">
        <f t="shared" si="26"/>
        <v>0</v>
      </c>
      <c r="I88" s="1" t="str">
        <f t="shared" si="27"/>
        <v xml:space="preserve"> </v>
      </c>
      <c r="J88" s="42" t="str">
        <f t="shared" si="22"/>
        <v xml:space="preserve"> </v>
      </c>
      <c r="K88" s="1" t="str">
        <f t="shared" si="23"/>
        <v xml:space="preserve"> </v>
      </c>
      <c r="L88" s="1" t="str">
        <f t="shared" si="24"/>
        <v xml:space="preserve"> </v>
      </c>
      <c r="M88" s="1" t="str">
        <f t="shared" si="25"/>
        <v xml:space="preserve"> </v>
      </c>
      <c r="N88" s="7"/>
      <c r="O88">
        <f t="shared" si="28"/>
        <v>0</v>
      </c>
      <c r="P88">
        <f t="shared" si="29"/>
        <v>0</v>
      </c>
      <c r="Q88">
        <f t="shared" si="29"/>
        <v>0</v>
      </c>
      <c r="R88" s="1">
        <f t="shared" si="30"/>
        <v>0</v>
      </c>
      <c r="S88" s="22">
        <f t="shared" si="17"/>
        <v>0</v>
      </c>
      <c r="T88" s="1">
        <f t="shared" si="17"/>
        <v>0</v>
      </c>
      <c r="U88" s="1">
        <f t="shared" si="17"/>
        <v>0</v>
      </c>
      <c r="V88" s="1">
        <f t="shared" si="17"/>
        <v>0</v>
      </c>
      <c r="W88" s="42" t="str">
        <f t="shared" si="31"/>
        <v xml:space="preserve"> </v>
      </c>
    </row>
    <row r="89" spans="1:23" ht="15.75" customHeight="1" x14ac:dyDescent="0.25">
      <c r="A89" s="3">
        <v>86</v>
      </c>
      <c r="B89" s="4">
        <f t="shared" si="18"/>
        <v>86</v>
      </c>
      <c r="C89" s="1" t="str">
        <f t="shared" si="19"/>
        <v xml:space="preserve"> </v>
      </c>
      <c r="D89" t="str">
        <f t="shared" si="20"/>
        <v xml:space="preserve"> </v>
      </c>
      <c r="E89" s="1" t="str">
        <f>_xlfn.IFNA(VLOOKUP(G89,'nr MX scelti o cambiati'!$C$3:$D$591,2,FALSE)," ")</f>
        <v xml:space="preserve"> </v>
      </c>
      <c r="F89" s="1" t="str">
        <f>IF(E89="NUM CAMBIATO","NUM CAMBIATO",IF(G89=" "," ",_xlfn.IFNA(VLOOKUP(G89,'nr MX scelti o cambiati'!$E$3:$N$591,10,FALSE),"nuova scelta numero")))</f>
        <v xml:space="preserve"> </v>
      </c>
      <c r="G89" s="1" t="str">
        <f t="shared" si="21"/>
        <v xml:space="preserve"> </v>
      </c>
      <c r="H89" s="1">
        <f t="shared" si="26"/>
        <v>0</v>
      </c>
      <c r="I89" s="1" t="str">
        <f t="shared" si="27"/>
        <v xml:space="preserve"> </v>
      </c>
      <c r="J89" s="42" t="str">
        <f t="shared" si="22"/>
        <v xml:space="preserve"> </v>
      </c>
      <c r="K89" s="1" t="str">
        <f t="shared" si="23"/>
        <v xml:space="preserve"> </v>
      </c>
      <c r="L89" s="1" t="str">
        <f t="shared" si="24"/>
        <v xml:space="preserve"> </v>
      </c>
      <c r="M89" s="1" t="str">
        <f t="shared" si="25"/>
        <v xml:space="preserve"> </v>
      </c>
      <c r="N89" s="7"/>
      <c r="O89">
        <f t="shared" si="28"/>
        <v>0</v>
      </c>
      <c r="P89">
        <f t="shared" si="29"/>
        <v>0</v>
      </c>
      <c r="Q89">
        <f t="shared" si="29"/>
        <v>0</v>
      </c>
      <c r="R89" s="1">
        <f t="shared" si="30"/>
        <v>0</v>
      </c>
      <c r="S89" s="22">
        <f t="shared" si="17"/>
        <v>0</v>
      </c>
      <c r="T89" s="1">
        <f t="shared" si="17"/>
        <v>0</v>
      </c>
      <c r="U89" s="1">
        <f t="shared" si="17"/>
        <v>0</v>
      </c>
      <c r="V89" s="1">
        <f t="shared" si="17"/>
        <v>0</v>
      </c>
      <c r="W89" s="42" t="str">
        <f t="shared" si="31"/>
        <v xml:space="preserve"> </v>
      </c>
    </row>
    <row r="90" spans="1:23" ht="15.75" customHeight="1" x14ac:dyDescent="0.25">
      <c r="A90" s="3">
        <v>87</v>
      </c>
      <c r="B90" s="4">
        <f t="shared" si="18"/>
        <v>87</v>
      </c>
      <c r="C90" s="1" t="str">
        <f t="shared" si="19"/>
        <v xml:space="preserve"> </v>
      </c>
      <c r="D90" t="str">
        <f t="shared" si="20"/>
        <v xml:space="preserve"> </v>
      </c>
      <c r="E90" s="1" t="str">
        <f>_xlfn.IFNA(VLOOKUP(G90,'nr MX scelti o cambiati'!$C$3:$D$591,2,FALSE)," ")</f>
        <v xml:space="preserve"> </v>
      </c>
      <c r="F90" s="1" t="str">
        <f>IF(E90="NUM CAMBIATO","NUM CAMBIATO",IF(G90=" "," ",_xlfn.IFNA(VLOOKUP(G90,'nr MX scelti o cambiati'!$E$3:$N$591,10,FALSE),"nuova scelta numero")))</f>
        <v xml:space="preserve"> </v>
      </c>
      <c r="G90" s="1" t="str">
        <f t="shared" si="21"/>
        <v xml:space="preserve"> </v>
      </c>
      <c r="H90" s="1">
        <f t="shared" si="26"/>
        <v>0</v>
      </c>
      <c r="I90" s="1" t="str">
        <f t="shared" si="27"/>
        <v xml:space="preserve"> </v>
      </c>
      <c r="J90" s="42" t="str">
        <f t="shared" si="22"/>
        <v xml:space="preserve"> </v>
      </c>
      <c r="K90" s="1" t="str">
        <f t="shared" si="23"/>
        <v xml:space="preserve"> </v>
      </c>
      <c r="L90" s="1" t="str">
        <f t="shared" si="24"/>
        <v xml:space="preserve"> </v>
      </c>
      <c r="M90" s="1" t="str">
        <f t="shared" si="25"/>
        <v xml:space="preserve"> </v>
      </c>
      <c r="N90" s="7"/>
      <c r="O90">
        <f t="shared" si="28"/>
        <v>0</v>
      </c>
      <c r="P90">
        <f t="shared" si="29"/>
        <v>0</v>
      </c>
      <c r="Q90">
        <f t="shared" si="29"/>
        <v>0</v>
      </c>
      <c r="R90" s="1">
        <f t="shared" si="30"/>
        <v>0</v>
      </c>
      <c r="S90" s="22">
        <f t="shared" si="17"/>
        <v>0</v>
      </c>
      <c r="T90" s="1">
        <f t="shared" si="17"/>
        <v>0</v>
      </c>
      <c r="U90" s="1">
        <f t="shared" si="17"/>
        <v>0</v>
      </c>
      <c r="V90" s="1">
        <f t="shared" si="17"/>
        <v>0</v>
      </c>
      <c r="W90" s="42" t="str">
        <f t="shared" si="31"/>
        <v xml:space="preserve"> </v>
      </c>
    </row>
    <row r="91" spans="1:23" ht="15.75" customHeight="1" x14ac:dyDescent="0.25">
      <c r="A91" s="3">
        <v>88</v>
      </c>
      <c r="B91" s="4">
        <f t="shared" si="18"/>
        <v>88</v>
      </c>
      <c r="C91" s="1" t="str">
        <f t="shared" si="19"/>
        <v xml:space="preserve"> </v>
      </c>
      <c r="D91" t="str">
        <f t="shared" si="20"/>
        <v xml:space="preserve"> </v>
      </c>
      <c r="E91" s="1" t="str">
        <f>_xlfn.IFNA(VLOOKUP(G91,'nr MX scelti o cambiati'!$C$3:$D$591,2,FALSE)," ")</f>
        <v xml:space="preserve"> </v>
      </c>
      <c r="F91" s="1" t="str">
        <f>IF(E91="NUM CAMBIATO","NUM CAMBIATO",IF(G91=" "," ",_xlfn.IFNA(VLOOKUP(G91,'nr MX scelti o cambiati'!$E$3:$N$591,10,FALSE),"nuova scelta numero")))</f>
        <v xml:space="preserve"> </v>
      </c>
      <c r="G91" s="1" t="str">
        <f t="shared" si="21"/>
        <v xml:space="preserve"> </v>
      </c>
      <c r="H91" s="1">
        <f t="shared" si="26"/>
        <v>0</v>
      </c>
      <c r="I91" s="1" t="str">
        <f t="shared" si="27"/>
        <v xml:space="preserve"> </v>
      </c>
      <c r="J91" s="42" t="str">
        <f t="shared" si="22"/>
        <v xml:space="preserve"> </v>
      </c>
      <c r="K91" s="1" t="str">
        <f t="shared" si="23"/>
        <v xml:space="preserve"> </v>
      </c>
      <c r="L91" s="1" t="str">
        <f t="shared" si="24"/>
        <v xml:space="preserve"> </v>
      </c>
      <c r="M91" s="1" t="str">
        <f t="shared" si="25"/>
        <v xml:space="preserve"> </v>
      </c>
      <c r="N91" s="7"/>
      <c r="O91">
        <f t="shared" si="28"/>
        <v>0</v>
      </c>
      <c r="P91">
        <f t="shared" si="29"/>
        <v>0</v>
      </c>
      <c r="Q91">
        <f t="shared" si="29"/>
        <v>0</v>
      </c>
      <c r="R91" s="1">
        <f t="shared" si="30"/>
        <v>0</v>
      </c>
      <c r="S91" s="22">
        <f t="shared" si="17"/>
        <v>0</v>
      </c>
      <c r="T91" s="1">
        <f t="shared" si="17"/>
        <v>0</v>
      </c>
      <c r="U91" s="1">
        <f t="shared" si="17"/>
        <v>0</v>
      </c>
      <c r="V91" s="1">
        <f t="shared" si="17"/>
        <v>0</v>
      </c>
      <c r="W91" s="42" t="str">
        <f t="shared" si="31"/>
        <v xml:space="preserve"> </v>
      </c>
    </row>
    <row r="92" spans="1:23" ht="15.75" customHeight="1" x14ac:dyDescent="0.25">
      <c r="A92" s="3">
        <v>89</v>
      </c>
      <c r="B92" s="4">
        <f t="shared" si="18"/>
        <v>89</v>
      </c>
      <c r="C92" s="1" t="str">
        <f t="shared" si="19"/>
        <v xml:space="preserve"> </v>
      </c>
      <c r="D92" t="str">
        <f t="shared" si="20"/>
        <v xml:space="preserve"> </v>
      </c>
      <c r="E92" s="1" t="str">
        <f>_xlfn.IFNA(VLOOKUP(G92,'nr MX scelti o cambiati'!$C$3:$D$591,2,FALSE)," ")</f>
        <v xml:space="preserve"> </v>
      </c>
      <c r="F92" s="1" t="str">
        <f>IF(E92="NUM CAMBIATO","NUM CAMBIATO",IF(G92=" "," ",_xlfn.IFNA(VLOOKUP(G92,'nr MX scelti o cambiati'!$E$3:$N$591,10,FALSE),"nuova scelta numero")))</f>
        <v xml:space="preserve"> </v>
      </c>
      <c r="G92" s="1" t="str">
        <f t="shared" si="21"/>
        <v xml:space="preserve"> </v>
      </c>
      <c r="H92" s="1">
        <f t="shared" si="26"/>
        <v>0</v>
      </c>
      <c r="I92" s="1" t="str">
        <f t="shared" si="27"/>
        <v xml:space="preserve"> </v>
      </c>
      <c r="J92" s="42" t="str">
        <f t="shared" si="22"/>
        <v xml:space="preserve"> </v>
      </c>
      <c r="K92" s="1" t="str">
        <f t="shared" si="23"/>
        <v xml:space="preserve"> </v>
      </c>
      <c r="L92" s="1" t="str">
        <f t="shared" si="24"/>
        <v xml:space="preserve"> </v>
      </c>
      <c r="M92" s="1" t="str">
        <f t="shared" si="25"/>
        <v xml:space="preserve"> </v>
      </c>
      <c r="N92" s="7"/>
      <c r="O92">
        <f t="shared" si="28"/>
        <v>0</v>
      </c>
      <c r="P92">
        <f t="shared" si="29"/>
        <v>0</v>
      </c>
      <c r="Q92">
        <f t="shared" si="29"/>
        <v>0</v>
      </c>
      <c r="R92" s="1">
        <f t="shared" si="30"/>
        <v>0</v>
      </c>
      <c r="S92" s="22">
        <f t="shared" si="17"/>
        <v>0</v>
      </c>
      <c r="T92" s="1">
        <f t="shared" si="17"/>
        <v>0</v>
      </c>
      <c r="U92" s="1">
        <f t="shared" si="17"/>
        <v>0</v>
      </c>
      <c r="V92" s="1">
        <f t="shared" si="17"/>
        <v>0</v>
      </c>
      <c r="W92" s="42" t="str">
        <f t="shared" si="31"/>
        <v xml:space="preserve"> </v>
      </c>
    </row>
    <row r="93" spans="1:23" ht="15.75" customHeight="1" x14ac:dyDescent="0.25">
      <c r="A93" s="3">
        <v>90</v>
      </c>
      <c r="B93" s="4">
        <f t="shared" si="18"/>
        <v>90</v>
      </c>
      <c r="C93" s="1" t="str">
        <f t="shared" si="19"/>
        <v xml:space="preserve"> </v>
      </c>
      <c r="D93" t="str">
        <f t="shared" si="20"/>
        <v xml:space="preserve"> </v>
      </c>
      <c r="E93" s="1" t="str">
        <f>_xlfn.IFNA(VLOOKUP(G93,'nr MX scelti o cambiati'!$C$3:$D$591,2,FALSE)," ")</f>
        <v xml:space="preserve"> </v>
      </c>
      <c r="F93" s="1" t="str">
        <f>IF(E93="NUM CAMBIATO","NUM CAMBIATO",IF(G93=" "," ",_xlfn.IFNA(VLOOKUP(G93,'nr MX scelti o cambiati'!$E$3:$N$591,10,FALSE),"nuova scelta numero")))</f>
        <v xml:space="preserve"> </v>
      </c>
      <c r="G93" s="1" t="str">
        <f t="shared" si="21"/>
        <v xml:space="preserve"> </v>
      </c>
      <c r="H93" s="1">
        <f t="shared" si="26"/>
        <v>0</v>
      </c>
      <c r="I93" s="1" t="str">
        <f t="shared" si="27"/>
        <v xml:space="preserve"> </v>
      </c>
      <c r="J93" s="42" t="str">
        <f t="shared" si="22"/>
        <v xml:space="preserve"> </v>
      </c>
      <c r="K93" s="1" t="str">
        <f t="shared" si="23"/>
        <v xml:space="preserve"> </v>
      </c>
      <c r="L93" s="1" t="str">
        <f t="shared" si="24"/>
        <v xml:space="preserve"> </v>
      </c>
      <c r="M93" s="1" t="str">
        <f t="shared" si="25"/>
        <v xml:space="preserve"> </v>
      </c>
      <c r="N93" s="7"/>
      <c r="O93">
        <f t="shared" si="28"/>
        <v>0</v>
      </c>
      <c r="P93">
        <f t="shared" si="29"/>
        <v>0</v>
      </c>
      <c r="Q93">
        <f t="shared" si="29"/>
        <v>0</v>
      </c>
      <c r="R93" s="1">
        <f t="shared" si="30"/>
        <v>0</v>
      </c>
      <c r="S93" s="22">
        <f t="shared" si="17"/>
        <v>0</v>
      </c>
      <c r="T93" s="1">
        <f t="shared" si="17"/>
        <v>0</v>
      </c>
      <c r="U93" s="1">
        <f t="shared" si="17"/>
        <v>0</v>
      </c>
      <c r="V93" s="1">
        <f t="shared" si="17"/>
        <v>0</v>
      </c>
      <c r="W93" s="42" t="str">
        <f t="shared" si="31"/>
        <v xml:space="preserve"> </v>
      </c>
    </row>
    <row r="94" spans="1:23" ht="15.75" customHeight="1" x14ac:dyDescent="0.25">
      <c r="A94" s="3">
        <v>91</v>
      </c>
      <c r="B94" s="4">
        <f t="shared" si="18"/>
        <v>91</v>
      </c>
      <c r="C94" s="1" t="str">
        <f t="shared" si="19"/>
        <v xml:space="preserve"> </v>
      </c>
      <c r="D94" t="str">
        <f t="shared" si="20"/>
        <v xml:space="preserve"> </v>
      </c>
      <c r="E94" s="1" t="str">
        <f>_xlfn.IFNA(VLOOKUP(G94,'nr MX scelti o cambiati'!$C$3:$D$591,2,FALSE)," ")</f>
        <v xml:space="preserve"> </v>
      </c>
      <c r="F94" s="1" t="str">
        <f>IF(E94="NUM CAMBIATO","NUM CAMBIATO",IF(G94=" "," ",_xlfn.IFNA(VLOOKUP(G94,'nr MX scelti o cambiati'!$E$3:$N$591,10,FALSE),"nuova scelta numero")))</f>
        <v xml:space="preserve"> </v>
      </c>
      <c r="G94" s="1" t="str">
        <f t="shared" si="21"/>
        <v xml:space="preserve"> </v>
      </c>
      <c r="H94" s="1">
        <f t="shared" si="26"/>
        <v>0</v>
      </c>
      <c r="I94" s="1" t="str">
        <f t="shared" si="27"/>
        <v xml:space="preserve"> </v>
      </c>
      <c r="J94" s="42" t="str">
        <f t="shared" si="22"/>
        <v xml:space="preserve"> </v>
      </c>
      <c r="K94" s="1" t="str">
        <f t="shared" si="23"/>
        <v xml:space="preserve"> </v>
      </c>
      <c r="L94" s="1" t="str">
        <f t="shared" si="24"/>
        <v xml:space="preserve"> </v>
      </c>
      <c r="M94" s="1" t="str">
        <f t="shared" si="25"/>
        <v xml:space="preserve"> </v>
      </c>
      <c r="N94" s="7"/>
      <c r="O94">
        <f t="shared" si="28"/>
        <v>0</v>
      </c>
      <c r="P94">
        <f t="shared" si="29"/>
        <v>0</v>
      </c>
      <c r="Q94">
        <f t="shared" si="29"/>
        <v>0</v>
      </c>
      <c r="R94" s="1">
        <f t="shared" si="30"/>
        <v>0</v>
      </c>
      <c r="S94" s="22">
        <f t="shared" si="17"/>
        <v>0</v>
      </c>
      <c r="T94" s="1">
        <f t="shared" si="17"/>
        <v>0</v>
      </c>
      <c r="U94" s="1">
        <f t="shared" si="17"/>
        <v>0</v>
      </c>
      <c r="V94" s="1">
        <f t="shared" si="17"/>
        <v>0</v>
      </c>
      <c r="W94" s="42" t="str">
        <f t="shared" si="31"/>
        <v xml:space="preserve"> </v>
      </c>
    </row>
    <row r="95" spans="1:23" ht="15.75" customHeight="1" x14ac:dyDescent="0.25">
      <c r="A95" s="3">
        <v>92</v>
      </c>
      <c r="B95" s="4">
        <f t="shared" si="18"/>
        <v>92</v>
      </c>
      <c r="C95" s="1" t="str">
        <f t="shared" si="19"/>
        <v xml:space="preserve"> </v>
      </c>
      <c r="D95" t="str">
        <f t="shared" si="20"/>
        <v xml:space="preserve"> </v>
      </c>
      <c r="E95" s="1" t="str">
        <f>_xlfn.IFNA(VLOOKUP(G95,'nr MX scelti o cambiati'!$C$3:$D$591,2,FALSE)," ")</f>
        <v xml:space="preserve"> </v>
      </c>
      <c r="F95" s="1" t="str">
        <f>IF(E95="NUM CAMBIATO","NUM CAMBIATO",IF(G95=" "," ",_xlfn.IFNA(VLOOKUP(G95,'nr MX scelti o cambiati'!$E$3:$N$591,10,FALSE),"nuova scelta numero")))</f>
        <v xml:space="preserve"> </v>
      </c>
      <c r="G95" s="1" t="str">
        <f t="shared" si="21"/>
        <v xml:space="preserve"> </v>
      </c>
      <c r="H95" s="1">
        <f t="shared" si="26"/>
        <v>0</v>
      </c>
      <c r="I95" s="1" t="str">
        <f t="shared" si="27"/>
        <v xml:space="preserve"> </v>
      </c>
      <c r="J95" s="42" t="str">
        <f t="shared" si="22"/>
        <v xml:space="preserve"> </v>
      </c>
      <c r="K95" s="1" t="str">
        <f t="shared" si="23"/>
        <v xml:space="preserve"> </v>
      </c>
      <c r="L95" s="1" t="str">
        <f t="shared" si="24"/>
        <v xml:space="preserve"> </v>
      </c>
      <c r="M95" s="1" t="str">
        <f t="shared" si="25"/>
        <v xml:space="preserve"> </v>
      </c>
      <c r="N95" s="7"/>
      <c r="O95">
        <f t="shared" si="28"/>
        <v>0</v>
      </c>
      <c r="P95">
        <f t="shared" si="29"/>
        <v>0</v>
      </c>
      <c r="Q95">
        <f t="shared" si="29"/>
        <v>0</v>
      </c>
      <c r="R95" s="1">
        <f t="shared" si="30"/>
        <v>0</v>
      </c>
      <c r="S95" s="22">
        <f t="shared" si="17"/>
        <v>0</v>
      </c>
      <c r="T95" s="1">
        <f t="shared" si="17"/>
        <v>0</v>
      </c>
      <c r="U95" s="1">
        <f t="shared" si="17"/>
        <v>0</v>
      </c>
      <c r="V95" s="1">
        <f t="shared" si="17"/>
        <v>0</v>
      </c>
      <c r="W95" s="42" t="str">
        <f t="shared" si="31"/>
        <v xml:space="preserve"> </v>
      </c>
    </row>
    <row r="96" spans="1:23" ht="15.75" customHeight="1" x14ac:dyDescent="0.25">
      <c r="A96" s="3">
        <v>93</v>
      </c>
      <c r="B96" s="4">
        <f t="shared" si="18"/>
        <v>93</v>
      </c>
      <c r="C96" s="1" t="str">
        <f t="shared" si="19"/>
        <v xml:space="preserve"> </v>
      </c>
      <c r="D96" t="str">
        <f t="shared" si="20"/>
        <v xml:space="preserve"> </v>
      </c>
      <c r="E96" s="1" t="str">
        <f>_xlfn.IFNA(VLOOKUP(G96,'nr MX scelti o cambiati'!$C$3:$D$591,2,FALSE)," ")</f>
        <v xml:space="preserve"> </v>
      </c>
      <c r="F96" s="1" t="str">
        <f>IF(E96="NUM CAMBIATO","NUM CAMBIATO",IF(G96=" "," ",_xlfn.IFNA(VLOOKUP(G96,'nr MX scelti o cambiati'!$E$3:$N$591,10,FALSE),"nuova scelta numero")))</f>
        <v xml:space="preserve"> </v>
      </c>
      <c r="G96" s="1" t="str">
        <f t="shared" si="21"/>
        <v xml:space="preserve"> </v>
      </c>
      <c r="H96" s="1">
        <f t="shared" si="26"/>
        <v>0</v>
      </c>
      <c r="I96" s="1" t="str">
        <f t="shared" si="27"/>
        <v xml:space="preserve"> </v>
      </c>
      <c r="J96" s="42" t="str">
        <f t="shared" si="22"/>
        <v xml:space="preserve"> </v>
      </c>
      <c r="K96" s="1" t="str">
        <f t="shared" si="23"/>
        <v xml:space="preserve"> </v>
      </c>
      <c r="L96" s="1" t="str">
        <f t="shared" si="24"/>
        <v xml:space="preserve"> </v>
      </c>
      <c r="M96" s="1" t="str">
        <f t="shared" si="25"/>
        <v xml:space="preserve"> </v>
      </c>
      <c r="N96" s="7"/>
      <c r="O96">
        <f t="shared" si="28"/>
        <v>0</v>
      </c>
      <c r="P96">
        <f t="shared" si="29"/>
        <v>0</v>
      </c>
      <c r="Q96">
        <f t="shared" si="29"/>
        <v>0</v>
      </c>
      <c r="R96" s="1">
        <f t="shared" si="30"/>
        <v>0</v>
      </c>
      <c r="S96" s="22">
        <f t="shared" si="17"/>
        <v>0</v>
      </c>
      <c r="T96" s="1">
        <f t="shared" si="17"/>
        <v>0</v>
      </c>
      <c r="U96" s="1">
        <f t="shared" si="17"/>
        <v>0</v>
      </c>
      <c r="V96" s="1">
        <f t="shared" si="17"/>
        <v>0</v>
      </c>
      <c r="W96" s="42" t="str">
        <f t="shared" si="31"/>
        <v xml:space="preserve"> </v>
      </c>
    </row>
    <row r="97" spans="1:23" ht="15.75" customHeight="1" x14ac:dyDescent="0.25">
      <c r="A97" s="3">
        <v>94</v>
      </c>
      <c r="B97" s="4">
        <f t="shared" si="18"/>
        <v>94</v>
      </c>
      <c r="C97" s="1" t="str">
        <f t="shared" si="19"/>
        <v xml:space="preserve"> </v>
      </c>
      <c r="D97" t="str">
        <f t="shared" si="20"/>
        <v xml:space="preserve"> </v>
      </c>
      <c r="E97" s="1" t="str">
        <f>_xlfn.IFNA(VLOOKUP(G97,'nr MX scelti o cambiati'!$C$3:$D$591,2,FALSE)," ")</f>
        <v xml:space="preserve"> </v>
      </c>
      <c r="F97" s="1" t="str">
        <f>IF(E97="NUM CAMBIATO","NUM CAMBIATO",IF(G97=" "," ",_xlfn.IFNA(VLOOKUP(G97,'nr MX scelti o cambiati'!$E$3:$N$591,10,FALSE),"nuova scelta numero")))</f>
        <v xml:space="preserve"> </v>
      </c>
      <c r="G97" s="1" t="str">
        <f t="shared" si="21"/>
        <v xml:space="preserve"> </v>
      </c>
      <c r="H97" s="1">
        <f t="shared" si="26"/>
        <v>0</v>
      </c>
      <c r="I97" s="1" t="str">
        <f t="shared" si="27"/>
        <v xml:space="preserve"> </v>
      </c>
      <c r="J97" s="42" t="str">
        <f t="shared" si="22"/>
        <v xml:space="preserve"> </v>
      </c>
      <c r="K97" s="1" t="str">
        <f t="shared" si="23"/>
        <v xml:space="preserve"> </v>
      </c>
      <c r="L97" s="1" t="str">
        <f t="shared" si="24"/>
        <v xml:space="preserve"> </v>
      </c>
      <c r="M97" s="1" t="str">
        <f t="shared" si="25"/>
        <v xml:space="preserve"> </v>
      </c>
      <c r="N97" s="7"/>
      <c r="O97">
        <f t="shared" si="28"/>
        <v>0</v>
      </c>
      <c r="P97">
        <f t="shared" si="29"/>
        <v>0</v>
      </c>
      <c r="Q97">
        <f t="shared" si="29"/>
        <v>0</v>
      </c>
      <c r="R97" s="1">
        <f t="shared" si="30"/>
        <v>0</v>
      </c>
      <c r="S97" s="22">
        <f t="shared" si="17"/>
        <v>0</v>
      </c>
      <c r="T97" s="1">
        <f t="shared" si="17"/>
        <v>0</v>
      </c>
      <c r="U97" s="1">
        <f t="shared" si="17"/>
        <v>0</v>
      </c>
      <c r="V97" s="1">
        <f t="shared" si="17"/>
        <v>0</v>
      </c>
      <c r="W97" s="42" t="str">
        <f t="shared" si="31"/>
        <v xml:space="preserve"> </v>
      </c>
    </row>
    <row r="98" spans="1:23" ht="15.75" customHeight="1" x14ac:dyDescent="0.25">
      <c r="A98" s="3">
        <v>95</v>
      </c>
      <c r="B98" s="4">
        <f t="shared" si="18"/>
        <v>95</v>
      </c>
      <c r="C98" s="1" t="str">
        <f t="shared" si="19"/>
        <v xml:space="preserve"> </v>
      </c>
      <c r="D98" t="str">
        <f t="shared" si="20"/>
        <v xml:space="preserve"> </v>
      </c>
      <c r="E98" s="1" t="str">
        <f>_xlfn.IFNA(VLOOKUP(G98,'nr MX scelti o cambiati'!$C$3:$D$591,2,FALSE)," ")</f>
        <v xml:space="preserve"> </v>
      </c>
      <c r="F98" s="1" t="str">
        <f>IF(E98="NUM CAMBIATO","NUM CAMBIATO",IF(G98=" "," ",_xlfn.IFNA(VLOOKUP(G98,'nr MX scelti o cambiati'!$E$3:$N$591,10,FALSE),"nuova scelta numero")))</f>
        <v xml:space="preserve"> </v>
      </c>
      <c r="G98" s="1" t="str">
        <f t="shared" si="21"/>
        <v xml:space="preserve"> </v>
      </c>
      <c r="H98" s="1">
        <f t="shared" si="26"/>
        <v>0</v>
      </c>
      <c r="I98" s="1" t="str">
        <f t="shared" si="27"/>
        <v xml:space="preserve"> </v>
      </c>
      <c r="J98" s="42" t="str">
        <f t="shared" si="22"/>
        <v xml:space="preserve"> </v>
      </c>
      <c r="K98" s="1" t="str">
        <f t="shared" si="23"/>
        <v xml:space="preserve"> </v>
      </c>
      <c r="L98" s="1" t="str">
        <f t="shared" si="24"/>
        <v xml:space="preserve"> </v>
      </c>
      <c r="M98" s="1" t="str">
        <f t="shared" si="25"/>
        <v xml:space="preserve"> </v>
      </c>
      <c r="N98" s="7"/>
      <c r="O98">
        <f t="shared" si="28"/>
        <v>0</v>
      </c>
      <c r="P98">
        <f t="shared" si="29"/>
        <v>0</v>
      </c>
      <c r="Q98">
        <f t="shared" si="29"/>
        <v>0</v>
      </c>
      <c r="R98" s="1">
        <f t="shared" si="30"/>
        <v>0</v>
      </c>
      <c r="S98" s="22">
        <f t="shared" si="17"/>
        <v>0</v>
      </c>
      <c r="T98" s="1">
        <f t="shared" si="17"/>
        <v>0</v>
      </c>
      <c r="U98" s="1">
        <f t="shared" si="17"/>
        <v>0</v>
      </c>
      <c r="V98" s="1">
        <f t="shared" si="17"/>
        <v>0</v>
      </c>
      <c r="W98" s="42" t="str">
        <f t="shared" si="31"/>
        <v xml:space="preserve"> </v>
      </c>
    </row>
    <row r="99" spans="1:23" ht="15.75" customHeight="1" x14ac:dyDescent="0.25">
      <c r="A99" s="3">
        <v>96</v>
      </c>
      <c r="B99" s="4">
        <f t="shared" si="18"/>
        <v>96</v>
      </c>
      <c r="C99" s="1" t="str">
        <f t="shared" si="19"/>
        <v xml:space="preserve"> </v>
      </c>
      <c r="D99" t="str">
        <f t="shared" si="20"/>
        <v xml:space="preserve"> </v>
      </c>
      <c r="E99" s="1" t="str">
        <f>_xlfn.IFNA(VLOOKUP(G99,'nr MX scelti o cambiati'!$C$3:$D$591,2,FALSE)," ")</f>
        <v xml:space="preserve"> </v>
      </c>
      <c r="F99" s="1" t="str">
        <f>IF(E99="NUM CAMBIATO","NUM CAMBIATO",IF(G99=" "," ",_xlfn.IFNA(VLOOKUP(G99,'nr MX scelti o cambiati'!$E$3:$N$591,10,FALSE),"nuova scelta numero")))</f>
        <v xml:space="preserve"> </v>
      </c>
      <c r="G99" s="1" t="str">
        <f t="shared" si="21"/>
        <v xml:space="preserve"> </v>
      </c>
      <c r="H99" s="1">
        <f t="shared" si="26"/>
        <v>0</v>
      </c>
      <c r="I99" s="1" t="str">
        <f t="shared" si="27"/>
        <v xml:space="preserve"> </v>
      </c>
      <c r="J99" s="42" t="str">
        <f t="shared" si="22"/>
        <v xml:space="preserve"> </v>
      </c>
      <c r="K99" s="1" t="str">
        <f t="shared" si="23"/>
        <v xml:space="preserve"> </v>
      </c>
      <c r="L99" s="1" t="str">
        <f t="shared" si="24"/>
        <v xml:space="preserve"> </v>
      </c>
      <c r="M99" s="1" t="str">
        <f t="shared" si="25"/>
        <v xml:space="preserve"> </v>
      </c>
      <c r="N99" s="7"/>
      <c r="O99">
        <f t="shared" si="28"/>
        <v>0</v>
      </c>
      <c r="P99">
        <f t="shared" si="29"/>
        <v>0</v>
      </c>
      <c r="Q99">
        <f t="shared" si="29"/>
        <v>0</v>
      </c>
      <c r="R99" s="1">
        <f t="shared" si="30"/>
        <v>0</v>
      </c>
      <c r="S99" s="22">
        <f t="shared" si="17"/>
        <v>0</v>
      </c>
      <c r="T99" s="1">
        <f t="shared" si="17"/>
        <v>0</v>
      </c>
      <c r="U99" s="1">
        <f t="shared" si="17"/>
        <v>0</v>
      </c>
      <c r="V99" s="1">
        <f t="shared" si="17"/>
        <v>0</v>
      </c>
      <c r="W99" s="42" t="str">
        <f t="shared" si="31"/>
        <v xml:space="preserve"> </v>
      </c>
    </row>
    <row r="100" spans="1:23" ht="15.75" customHeight="1" x14ac:dyDescent="0.25">
      <c r="A100" s="3">
        <v>97</v>
      </c>
      <c r="B100" s="4">
        <f t="shared" si="18"/>
        <v>97</v>
      </c>
      <c r="C100" s="1" t="str">
        <f t="shared" si="19"/>
        <v xml:space="preserve"> </v>
      </c>
      <c r="D100" t="str">
        <f t="shared" si="20"/>
        <v xml:space="preserve"> </v>
      </c>
      <c r="E100" s="1" t="str">
        <f>_xlfn.IFNA(VLOOKUP(G100,'nr MX scelti o cambiati'!$C$3:$D$591,2,FALSE)," ")</f>
        <v xml:space="preserve"> </v>
      </c>
      <c r="F100" s="1" t="str">
        <f>IF(E100="NUM CAMBIATO","NUM CAMBIATO",IF(G100=" "," ",_xlfn.IFNA(VLOOKUP(G100,'nr MX scelti o cambiati'!$E$3:$N$591,10,FALSE),"nuova scelta numero")))</f>
        <v xml:space="preserve"> </v>
      </c>
      <c r="G100" s="1" t="str">
        <f t="shared" si="21"/>
        <v xml:space="preserve"> </v>
      </c>
      <c r="H100" s="1">
        <f t="shared" si="26"/>
        <v>0</v>
      </c>
      <c r="I100" s="1" t="str">
        <f t="shared" si="27"/>
        <v xml:space="preserve"> </v>
      </c>
      <c r="J100" s="42" t="str">
        <f t="shared" si="22"/>
        <v xml:space="preserve"> </v>
      </c>
      <c r="K100" s="1" t="str">
        <f t="shared" si="23"/>
        <v xml:space="preserve"> </v>
      </c>
      <c r="L100" s="1" t="str">
        <f t="shared" si="24"/>
        <v xml:space="preserve"> </v>
      </c>
      <c r="M100" s="1" t="str">
        <f t="shared" si="25"/>
        <v xml:space="preserve"> </v>
      </c>
      <c r="N100" s="7"/>
      <c r="O100">
        <f t="shared" si="28"/>
        <v>0</v>
      </c>
      <c r="P100">
        <f t="shared" si="29"/>
        <v>0</v>
      </c>
      <c r="Q100">
        <f t="shared" si="29"/>
        <v>0</v>
      </c>
      <c r="R100" s="1">
        <f t="shared" si="30"/>
        <v>0</v>
      </c>
      <c r="S100" s="22">
        <f t="shared" si="17"/>
        <v>0</v>
      </c>
      <c r="T100" s="1">
        <f t="shared" si="17"/>
        <v>0</v>
      </c>
      <c r="U100" s="1">
        <f t="shared" si="17"/>
        <v>0</v>
      </c>
      <c r="V100" s="1">
        <f t="shared" si="17"/>
        <v>0</v>
      </c>
      <c r="W100" s="42" t="str">
        <f t="shared" si="31"/>
        <v xml:space="preserve"> </v>
      </c>
    </row>
    <row r="101" spans="1:23" ht="15.75" customHeight="1" x14ac:dyDescent="0.25">
      <c r="A101" s="3">
        <v>98</v>
      </c>
      <c r="B101" s="4">
        <f t="shared" si="18"/>
        <v>98</v>
      </c>
      <c r="C101" s="1" t="str">
        <f t="shared" si="19"/>
        <v xml:space="preserve"> </v>
      </c>
      <c r="D101" t="str">
        <f t="shared" si="20"/>
        <v xml:space="preserve"> </v>
      </c>
      <c r="E101" s="1" t="str">
        <f>_xlfn.IFNA(VLOOKUP(G101,'nr MX scelti o cambiati'!$C$3:$D$591,2,FALSE)," ")</f>
        <v xml:space="preserve"> </v>
      </c>
      <c r="F101" s="1" t="str">
        <f>IF(E101="NUM CAMBIATO","NUM CAMBIATO",IF(G101=" "," ",_xlfn.IFNA(VLOOKUP(G101,'nr MX scelti o cambiati'!$E$3:$N$591,10,FALSE),"nuova scelta numero")))</f>
        <v xml:space="preserve"> </v>
      </c>
      <c r="G101" s="1" t="str">
        <f t="shared" si="21"/>
        <v xml:space="preserve"> </v>
      </c>
      <c r="H101" s="1">
        <f t="shared" si="26"/>
        <v>0</v>
      </c>
      <c r="I101" s="1" t="str">
        <f t="shared" si="27"/>
        <v xml:space="preserve"> </v>
      </c>
      <c r="J101" s="42" t="str">
        <f t="shared" si="22"/>
        <v xml:space="preserve"> </v>
      </c>
      <c r="K101" s="1" t="str">
        <f t="shared" si="23"/>
        <v xml:space="preserve"> </v>
      </c>
      <c r="L101" s="1" t="str">
        <f t="shared" si="24"/>
        <v xml:space="preserve"> </v>
      </c>
      <c r="M101" s="1" t="str">
        <f t="shared" si="25"/>
        <v xml:space="preserve"> </v>
      </c>
      <c r="N101" s="7"/>
      <c r="O101">
        <f t="shared" si="28"/>
        <v>0</v>
      </c>
      <c r="P101">
        <f t="shared" si="29"/>
        <v>0</v>
      </c>
      <c r="Q101">
        <f t="shared" si="29"/>
        <v>0</v>
      </c>
      <c r="R101" s="1">
        <f t="shared" si="30"/>
        <v>0</v>
      </c>
      <c r="S101" s="22">
        <f t="shared" si="17"/>
        <v>0</v>
      </c>
      <c r="T101" s="1">
        <f t="shared" si="17"/>
        <v>0</v>
      </c>
      <c r="U101" s="1">
        <f t="shared" si="17"/>
        <v>0</v>
      </c>
      <c r="V101" s="1">
        <f t="shared" si="17"/>
        <v>0</v>
      </c>
      <c r="W101" s="42" t="str">
        <f t="shared" si="31"/>
        <v xml:space="preserve"> </v>
      </c>
    </row>
    <row r="102" spans="1:23" ht="15.75" customHeight="1" x14ac:dyDescent="0.25">
      <c r="A102" s="3">
        <v>99</v>
      </c>
      <c r="B102" s="4">
        <f t="shared" si="18"/>
        <v>99</v>
      </c>
      <c r="C102" s="1" t="str">
        <f t="shared" si="19"/>
        <v xml:space="preserve"> </v>
      </c>
      <c r="D102" t="str">
        <f t="shared" si="20"/>
        <v xml:space="preserve"> </v>
      </c>
      <c r="E102" s="1" t="str">
        <f>_xlfn.IFNA(VLOOKUP(G102,'nr MX scelti o cambiati'!$C$3:$D$591,2,FALSE)," ")</f>
        <v xml:space="preserve"> </v>
      </c>
      <c r="F102" s="1" t="str">
        <f>IF(E102="NUM CAMBIATO","NUM CAMBIATO",IF(G102=" "," ",_xlfn.IFNA(VLOOKUP(G102,'nr MX scelti o cambiati'!$E$3:$N$591,10,FALSE),"nuova scelta numero")))</f>
        <v xml:space="preserve"> </v>
      </c>
      <c r="G102" s="1" t="str">
        <f t="shared" si="21"/>
        <v xml:space="preserve"> </v>
      </c>
      <c r="H102" s="1">
        <f t="shared" si="26"/>
        <v>0</v>
      </c>
      <c r="I102" s="1" t="str">
        <f t="shared" si="27"/>
        <v xml:space="preserve"> </v>
      </c>
      <c r="J102" s="42" t="str">
        <f t="shared" si="22"/>
        <v xml:space="preserve"> </v>
      </c>
      <c r="K102" s="1" t="str">
        <f t="shared" si="23"/>
        <v xml:space="preserve"> </v>
      </c>
      <c r="L102" s="1" t="str">
        <f t="shared" si="24"/>
        <v xml:space="preserve"> </v>
      </c>
      <c r="M102" s="1" t="str">
        <f t="shared" si="25"/>
        <v xml:space="preserve"> </v>
      </c>
      <c r="N102" s="7"/>
      <c r="O102">
        <f t="shared" si="28"/>
        <v>0</v>
      </c>
      <c r="P102">
        <f t="shared" si="29"/>
        <v>0</v>
      </c>
      <c r="Q102">
        <f t="shared" si="29"/>
        <v>0</v>
      </c>
      <c r="R102" s="1">
        <f t="shared" si="30"/>
        <v>0</v>
      </c>
      <c r="S102" s="22">
        <f t="shared" si="17"/>
        <v>0</v>
      </c>
      <c r="T102" s="1">
        <f t="shared" si="17"/>
        <v>0</v>
      </c>
      <c r="U102" s="1">
        <f t="shared" si="17"/>
        <v>0</v>
      </c>
      <c r="V102" s="1">
        <f t="shared" si="17"/>
        <v>0</v>
      </c>
      <c r="W102" s="42" t="str">
        <f t="shared" si="31"/>
        <v xml:space="preserve"> </v>
      </c>
    </row>
    <row r="103" spans="1:23" ht="15.75" customHeight="1" x14ac:dyDescent="0.25">
      <c r="A103" s="3">
        <v>100</v>
      </c>
      <c r="B103" s="4">
        <f t="shared" si="18"/>
        <v>100</v>
      </c>
      <c r="C103" s="1" t="str">
        <f t="shared" si="19"/>
        <v xml:space="preserve"> </v>
      </c>
      <c r="D103" t="str">
        <f t="shared" si="20"/>
        <v xml:space="preserve"> </v>
      </c>
      <c r="E103" s="1" t="str">
        <f>_xlfn.IFNA(VLOOKUP(G103,'nr MX scelti o cambiati'!$C$3:$D$591,2,FALSE)," ")</f>
        <v xml:space="preserve"> </v>
      </c>
      <c r="F103" s="1" t="str">
        <f>IF(E103="NUM CAMBIATO","NUM CAMBIATO",IF(G103=" "," ",_xlfn.IFNA(VLOOKUP(G103,'nr MX scelti o cambiati'!$E$3:$N$591,10,FALSE),"nuova scelta numero")))</f>
        <v xml:space="preserve"> </v>
      </c>
      <c r="G103" s="1" t="str">
        <f t="shared" si="21"/>
        <v xml:space="preserve"> </v>
      </c>
      <c r="H103" s="1">
        <f t="shared" si="26"/>
        <v>0</v>
      </c>
      <c r="I103" s="1" t="str">
        <f t="shared" si="27"/>
        <v xml:space="preserve"> </v>
      </c>
      <c r="J103" s="42" t="str">
        <f t="shared" si="22"/>
        <v xml:space="preserve"> </v>
      </c>
      <c r="K103" s="1" t="str">
        <f t="shared" si="23"/>
        <v xml:space="preserve"> </v>
      </c>
      <c r="L103" s="1" t="str">
        <f t="shared" si="24"/>
        <v xml:space="preserve"> </v>
      </c>
      <c r="M103" s="1" t="str">
        <f t="shared" si="25"/>
        <v xml:space="preserve"> </v>
      </c>
      <c r="N103" s="7"/>
      <c r="O103">
        <f t="shared" si="28"/>
        <v>0</v>
      </c>
      <c r="P103">
        <f t="shared" si="29"/>
        <v>0</v>
      </c>
      <c r="Q103">
        <f t="shared" si="29"/>
        <v>0</v>
      </c>
      <c r="R103" s="1">
        <f t="shared" si="30"/>
        <v>0</v>
      </c>
      <c r="S103" s="22">
        <f t="shared" si="17"/>
        <v>0</v>
      </c>
      <c r="T103" s="1">
        <f t="shared" si="17"/>
        <v>0</v>
      </c>
      <c r="U103" s="1">
        <f t="shared" si="17"/>
        <v>0</v>
      </c>
      <c r="V103" s="1">
        <f t="shared" si="17"/>
        <v>0</v>
      </c>
      <c r="W103" s="42" t="str">
        <f t="shared" si="31"/>
        <v xml:space="preserve"> </v>
      </c>
    </row>
    <row r="104" spans="1:23" ht="15.75" customHeight="1" x14ac:dyDescent="0.25">
      <c r="A104" s="3">
        <v>101</v>
      </c>
      <c r="B104" s="4">
        <f t="shared" si="18"/>
        <v>101</v>
      </c>
      <c r="C104" s="1" t="str">
        <f t="shared" si="19"/>
        <v xml:space="preserve"> </v>
      </c>
      <c r="D104" t="str">
        <f t="shared" si="20"/>
        <v xml:space="preserve"> </v>
      </c>
      <c r="E104" s="1" t="str">
        <f>_xlfn.IFNA(VLOOKUP(G104,'nr MX scelti o cambiati'!$C$3:$D$591,2,FALSE)," ")</f>
        <v xml:space="preserve"> </v>
      </c>
      <c r="F104" s="1" t="str">
        <f>IF(E104="NUM CAMBIATO","NUM CAMBIATO",IF(G104=" "," ",_xlfn.IFNA(VLOOKUP(G104,'nr MX scelti o cambiati'!$E$3:$N$591,10,FALSE),"nuova scelta numero")))</f>
        <v xml:space="preserve"> </v>
      </c>
      <c r="G104" s="1" t="str">
        <f t="shared" si="21"/>
        <v xml:space="preserve"> </v>
      </c>
      <c r="H104" s="1">
        <f t="shared" si="26"/>
        <v>0</v>
      </c>
      <c r="I104" s="1" t="str">
        <f t="shared" si="27"/>
        <v xml:space="preserve"> </v>
      </c>
      <c r="J104" s="42" t="str">
        <f t="shared" si="22"/>
        <v xml:space="preserve"> </v>
      </c>
      <c r="K104" s="1" t="str">
        <f t="shared" si="23"/>
        <v xml:space="preserve"> </v>
      </c>
      <c r="L104" s="1" t="str">
        <f t="shared" si="24"/>
        <v xml:space="preserve"> </v>
      </c>
      <c r="M104" s="1" t="str">
        <f t="shared" si="25"/>
        <v xml:space="preserve"> </v>
      </c>
      <c r="N104" s="7"/>
      <c r="O104">
        <f t="shared" si="28"/>
        <v>0</v>
      </c>
      <c r="P104">
        <f t="shared" si="29"/>
        <v>0</v>
      </c>
      <c r="Q104">
        <f t="shared" si="29"/>
        <v>0</v>
      </c>
      <c r="R104" s="1">
        <f t="shared" si="30"/>
        <v>0</v>
      </c>
      <c r="S104" s="22">
        <f t="shared" si="17"/>
        <v>0</v>
      </c>
      <c r="T104" s="1">
        <f t="shared" si="17"/>
        <v>0</v>
      </c>
      <c r="U104" s="1">
        <f t="shared" si="17"/>
        <v>0</v>
      </c>
      <c r="V104" s="1">
        <f t="shared" si="17"/>
        <v>0</v>
      </c>
      <c r="W104" s="42" t="str">
        <f t="shared" si="31"/>
        <v xml:space="preserve"> </v>
      </c>
    </row>
    <row r="105" spans="1:23" ht="15.75" customHeight="1" x14ac:dyDescent="0.25">
      <c r="A105" s="3">
        <v>102</v>
      </c>
      <c r="B105" s="4">
        <f t="shared" si="18"/>
        <v>102</v>
      </c>
      <c r="C105" s="1" t="str">
        <f t="shared" si="19"/>
        <v xml:space="preserve"> </v>
      </c>
      <c r="D105" t="str">
        <f t="shared" si="20"/>
        <v xml:space="preserve"> </v>
      </c>
      <c r="E105" s="1" t="str">
        <f>_xlfn.IFNA(VLOOKUP(G105,'nr MX scelti o cambiati'!$C$3:$D$591,2,FALSE)," ")</f>
        <v xml:space="preserve"> </v>
      </c>
      <c r="F105" s="1" t="str">
        <f>IF(E105="NUM CAMBIATO","NUM CAMBIATO",IF(G105=" "," ",_xlfn.IFNA(VLOOKUP(G105,'nr MX scelti o cambiati'!$E$3:$N$591,10,FALSE),"nuova scelta numero")))</f>
        <v xml:space="preserve"> </v>
      </c>
      <c r="G105" s="1" t="str">
        <f t="shared" si="21"/>
        <v xml:space="preserve"> </v>
      </c>
      <c r="H105" s="1">
        <f t="shared" si="26"/>
        <v>0</v>
      </c>
      <c r="I105" s="1" t="str">
        <f t="shared" si="27"/>
        <v xml:space="preserve"> </v>
      </c>
      <c r="J105" s="42" t="str">
        <f t="shared" si="22"/>
        <v xml:space="preserve"> </v>
      </c>
      <c r="K105" s="1" t="str">
        <f t="shared" si="23"/>
        <v xml:space="preserve"> </v>
      </c>
      <c r="L105" s="1" t="str">
        <f t="shared" si="24"/>
        <v xml:space="preserve"> </v>
      </c>
      <c r="M105" s="1" t="str">
        <f t="shared" si="25"/>
        <v xml:space="preserve"> </v>
      </c>
      <c r="N105" s="7"/>
      <c r="O105">
        <f t="shared" si="28"/>
        <v>0</v>
      </c>
      <c r="P105">
        <f t="shared" si="29"/>
        <v>0</v>
      </c>
      <c r="Q105">
        <f t="shared" si="29"/>
        <v>0</v>
      </c>
      <c r="R105" s="1">
        <f t="shared" si="30"/>
        <v>0</v>
      </c>
      <c r="S105" s="22">
        <f t="shared" si="17"/>
        <v>0</v>
      </c>
      <c r="T105" s="1">
        <f t="shared" si="17"/>
        <v>0</v>
      </c>
      <c r="U105" s="1">
        <f t="shared" si="17"/>
        <v>0</v>
      </c>
      <c r="V105" s="1">
        <f t="shared" si="17"/>
        <v>0</v>
      </c>
      <c r="W105" s="42" t="str">
        <f t="shared" si="31"/>
        <v xml:space="preserve"> </v>
      </c>
    </row>
    <row r="106" spans="1:23" ht="15.75" customHeight="1" x14ac:dyDescent="0.25">
      <c r="A106" s="3">
        <v>103</v>
      </c>
      <c r="B106" s="4">
        <f t="shared" si="18"/>
        <v>103</v>
      </c>
      <c r="C106" s="1" t="str">
        <f t="shared" si="19"/>
        <v xml:space="preserve"> </v>
      </c>
      <c r="D106" t="str">
        <f t="shared" si="20"/>
        <v xml:space="preserve"> </v>
      </c>
      <c r="E106" s="1" t="str">
        <f>_xlfn.IFNA(VLOOKUP(G106,'nr MX scelti o cambiati'!$C$3:$D$591,2,FALSE)," ")</f>
        <v xml:space="preserve"> </v>
      </c>
      <c r="F106" s="1" t="str">
        <f>IF(E106="NUM CAMBIATO","NUM CAMBIATO",IF(G106=" "," ",_xlfn.IFNA(VLOOKUP(G106,'nr MX scelti o cambiati'!$E$3:$N$591,10,FALSE),"nuova scelta numero")))</f>
        <v xml:space="preserve"> </v>
      </c>
      <c r="G106" s="1" t="str">
        <f t="shared" si="21"/>
        <v xml:space="preserve"> </v>
      </c>
      <c r="H106" s="1">
        <f t="shared" si="26"/>
        <v>0</v>
      </c>
      <c r="I106" s="1" t="str">
        <f t="shared" si="27"/>
        <v xml:space="preserve"> </v>
      </c>
      <c r="J106" s="42" t="str">
        <f t="shared" si="22"/>
        <v xml:space="preserve"> </v>
      </c>
      <c r="K106" s="1" t="str">
        <f t="shared" si="23"/>
        <v xml:space="preserve"> </v>
      </c>
      <c r="L106" s="1" t="str">
        <f t="shared" si="24"/>
        <v xml:space="preserve"> </v>
      </c>
      <c r="M106" s="1" t="str">
        <f t="shared" si="25"/>
        <v xml:space="preserve"> </v>
      </c>
      <c r="N106" s="7"/>
      <c r="O106">
        <f t="shared" si="28"/>
        <v>0</v>
      </c>
      <c r="P106">
        <f t="shared" si="29"/>
        <v>0</v>
      </c>
      <c r="Q106">
        <f t="shared" si="29"/>
        <v>0</v>
      </c>
      <c r="R106" s="1">
        <f t="shared" si="30"/>
        <v>0</v>
      </c>
      <c r="S106" s="22">
        <f t="shared" si="17"/>
        <v>0</v>
      </c>
      <c r="T106" s="1">
        <f t="shared" si="17"/>
        <v>0</v>
      </c>
      <c r="U106" s="1">
        <f t="shared" si="17"/>
        <v>0</v>
      </c>
      <c r="V106" s="1">
        <f t="shared" si="17"/>
        <v>0</v>
      </c>
      <c r="W106" s="42" t="str">
        <f t="shared" si="31"/>
        <v xml:space="preserve"> </v>
      </c>
    </row>
    <row r="107" spans="1:23" ht="15.75" customHeight="1" x14ac:dyDescent="0.25">
      <c r="A107" s="3">
        <v>104</v>
      </c>
      <c r="B107" s="4">
        <f t="shared" si="18"/>
        <v>104</v>
      </c>
      <c r="C107" s="1" t="str">
        <f t="shared" si="19"/>
        <v xml:space="preserve"> </v>
      </c>
      <c r="D107" t="str">
        <f t="shared" si="20"/>
        <v xml:space="preserve"> </v>
      </c>
      <c r="E107" s="1" t="str">
        <f>_xlfn.IFNA(VLOOKUP(G107,'nr MX scelti o cambiati'!$C$3:$D$591,2,FALSE)," ")</f>
        <v xml:space="preserve"> </v>
      </c>
      <c r="F107" s="1" t="str">
        <f>IF(E107="NUM CAMBIATO","NUM CAMBIATO",IF(G107=" "," ",_xlfn.IFNA(VLOOKUP(G107,'nr MX scelti o cambiati'!$E$3:$N$591,10,FALSE),"nuova scelta numero")))</f>
        <v xml:space="preserve"> </v>
      </c>
      <c r="G107" s="1" t="str">
        <f t="shared" si="21"/>
        <v xml:space="preserve"> </v>
      </c>
      <c r="H107" s="1">
        <f t="shared" si="26"/>
        <v>0</v>
      </c>
      <c r="I107" s="1" t="str">
        <f t="shared" si="27"/>
        <v xml:space="preserve"> </v>
      </c>
      <c r="J107" s="42" t="str">
        <f t="shared" si="22"/>
        <v xml:space="preserve"> </v>
      </c>
      <c r="K107" s="1" t="str">
        <f t="shared" si="23"/>
        <v xml:space="preserve"> </v>
      </c>
      <c r="L107" s="1" t="str">
        <f t="shared" si="24"/>
        <v xml:space="preserve"> </v>
      </c>
      <c r="M107" s="1" t="str">
        <f t="shared" si="25"/>
        <v xml:space="preserve"> </v>
      </c>
      <c r="N107" s="7"/>
      <c r="O107">
        <f t="shared" si="28"/>
        <v>0</v>
      </c>
      <c r="P107">
        <f t="shared" si="29"/>
        <v>0</v>
      </c>
      <c r="Q107">
        <f t="shared" si="29"/>
        <v>0</v>
      </c>
      <c r="R107" s="1">
        <f t="shared" si="30"/>
        <v>0</v>
      </c>
      <c r="S107" s="22">
        <f t="shared" si="17"/>
        <v>0</v>
      </c>
      <c r="T107" s="1">
        <f t="shared" si="17"/>
        <v>0</v>
      </c>
      <c r="U107" s="1">
        <f t="shared" si="17"/>
        <v>0</v>
      </c>
      <c r="V107" s="1">
        <f t="shared" si="17"/>
        <v>0</v>
      </c>
      <c r="W107" s="42" t="str">
        <f t="shared" si="31"/>
        <v xml:space="preserve"> </v>
      </c>
    </row>
    <row r="108" spans="1:23" ht="15.75" customHeight="1" x14ac:dyDescent="0.25">
      <c r="A108" s="3">
        <v>105</v>
      </c>
      <c r="B108" s="4">
        <f t="shared" si="18"/>
        <v>105</v>
      </c>
      <c r="C108" s="1" t="str">
        <f t="shared" si="19"/>
        <v xml:space="preserve"> </v>
      </c>
      <c r="D108" t="str">
        <f t="shared" si="20"/>
        <v xml:space="preserve"> </v>
      </c>
      <c r="E108" s="1" t="str">
        <f>_xlfn.IFNA(VLOOKUP(G108,'nr MX scelti o cambiati'!$C$3:$D$591,2,FALSE)," ")</f>
        <v xml:space="preserve"> </v>
      </c>
      <c r="F108" s="1" t="str">
        <f>IF(E108="NUM CAMBIATO","NUM CAMBIATO",IF(G108=" "," ",_xlfn.IFNA(VLOOKUP(G108,'nr MX scelti o cambiati'!$E$3:$N$591,10,FALSE),"nuova scelta numero")))</f>
        <v xml:space="preserve"> </v>
      </c>
      <c r="G108" s="1" t="str">
        <f t="shared" si="21"/>
        <v xml:space="preserve"> </v>
      </c>
      <c r="H108" s="1">
        <f t="shared" si="26"/>
        <v>0</v>
      </c>
      <c r="I108" s="1" t="str">
        <f t="shared" si="27"/>
        <v xml:space="preserve"> </v>
      </c>
      <c r="J108" s="42" t="str">
        <f t="shared" si="22"/>
        <v xml:space="preserve"> </v>
      </c>
      <c r="K108" s="1" t="str">
        <f t="shared" si="23"/>
        <v xml:space="preserve"> </v>
      </c>
      <c r="L108" s="1" t="str">
        <f t="shared" si="24"/>
        <v xml:space="preserve"> </v>
      </c>
      <c r="M108" s="1" t="str">
        <f t="shared" si="25"/>
        <v xml:space="preserve"> </v>
      </c>
      <c r="N108" s="7"/>
      <c r="O108">
        <f t="shared" si="28"/>
        <v>0</v>
      </c>
      <c r="P108">
        <f t="shared" si="29"/>
        <v>0</v>
      </c>
      <c r="Q108">
        <f t="shared" si="29"/>
        <v>0</v>
      </c>
      <c r="R108" s="1">
        <f t="shared" si="30"/>
        <v>0</v>
      </c>
      <c r="S108" s="22">
        <f t="shared" si="17"/>
        <v>0</v>
      </c>
      <c r="T108" s="1">
        <f t="shared" si="17"/>
        <v>0</v>
      </c>
      <c r="U108" s="1">
        <f t="shared" si="17"/>
        <v>0</v>
      </c>
      <c r="V108" s="1">
        <f t="shared" si="17"/>
        <v>0</v>
      </c>
      <c r="W108" s="42" t="str">
        <f t="shared" si="31"/>
        <v xml:space="preserve"> </v>
      </c>
    </row>
    <row r="109" spans="1:23" ht="15.75" customHeight="1" x14ac:dyDescent="0.25">
      <c r="A109" s="3">
        <v>106</v>
      </c>
      <c r="B109" s="4">
        <f t="shared" si="18"/>
        <v>106</v>
      </c>
      <c r="C109" s="1" t="str">
        <f t="shared" si="19"/>
        <v xml:space="preserve"> </v>
      </c>
      <c r="D109" t="str">
        <f t="shared" si="20"/>
        <v xml:space="preserve"> </v>
      </c>
      <c r="E109" s="1" t="str">
        <f>_xlfn.IFNA(VLOOKUP(G109,'nr MX scelti o cambiati'!$C$3:$D$591,2,FALSE)," ")</f>
        <v xml:space="preserve"> </v>
      </c>
      <c r="F109" s="1" t="str">
        <f>IF(E109="NUM CAMBIATO","NUM CAMBIATO",IF(G109=" "," ",_xlfn.IFNA(VLOOKUP(G109,'nr MX scelti o cambiati'!$E$3:$N$591,10,FALSE),"nuova scelta numero")))</f>
        <v xml:space="preserve"> </v>
      </c>
      <c r="G109" s="1" t="str">
        <f t="shared" si="21"/>
        <v xml:space="preserve"> </v>
      </c>
      <c r="H109" s="1">
        <f t="shared" si="26"/>
        <v>0</v>
      </c>
      <c r="I109" s="1" t="str">
        <f t="shared" si="27"/>
        <v xml:space="preserve"> </v>
      </c>
      <c r="J109" s="42" t="str">
        <f t="shared" si="22"/>
        <v xml:space="preserve"> </v>
      </c>
      <c r="K109" s="1" t="str">
        <f t="shared" si="23"/>
        <v xml:space="preserve"> </v>
      </c>
      <c r="L109" s="1" t="str">
        <f t="shared" si="24"/>
        <v xml:space="preserve"> </v>
      </c>
      <c r="M109" s="1" t="str">
        <f t="shared" si="25"/>
        <v xml:space="preserve"> </v>
      </c>
      <c r="N109" s="7"/>
      <c r="O109">
        <f t="shared" si="28"/>
        <v>0</v>
      </c>
      <c r="P109">
        <f t="shared" si="29"/>
        <v>0</v>
      </c>
      <c r="Q109">
        <f t="shared" si="29"/>
        <v>0</v>
      </c>
      <c r="R109" s="1">
        <f t="shared" si="30"/>
        <v>0</v>
      </c>
      <c r="S109" s="22">
        <f t="shared" si="17"/>
        <v>0</v>
      </c>
      <c r="T109" s="1">
        <f t="shared" si="17"/>
        <v>0</v>
      </c>
      <c r="U109" s="1">
        <f t="shared" si="17"/>
        <v>0</v>
      </c>
      <c r="V109" s="1">
        <f t="shared" si="17"/>
        <v>0</v>
      </c>
      <c r="W109" s="42" t="str">
        <f t="shared" si="31"/>
        <v xml:space="preserve"> </v>
      </c>
    </row>
    <row r="110" spans="1:23" ht="15.75" customHeight="1" x14ac:dyDescent="0.25">
      <c r="A110" s="3">
        <v>107</v>
      </c>
      <c r="B110" s="4">
        <f t="shared" si="18"/>
        <v>107</v>
      </c>
      <c r="C110" s="1" t="str">
        <f t="shared" si="19"/>
        <v xml:space="preserve"> </v>
      </c>
      <c r="D110" t="str">
        <f t="shared" si="20"/>
        <v xml:space="preserve"> </v>
      </c>
      <c r="E110" s="1" t="str">
        <f>_xlfn.IFNA(VLOOKUP(G110,'nr MX scelti o cambiati'!$C$3:$D$591,2,FALSE)," ")</f>
        <v xml:space="preserve"> </v>
      </c>
      <c r="F110" s="1" t="str">
        <f>IF(E110="NUM CAMBIATO","NUM CAMBIATO",IF(G110=" "," ",_xlfn.IFNA(VLOOKUP(G110,'nr MX scelti o cambiati'!$E$3:$N$591,10,FALSE),"nuova scelta numero")))</f>
        <v xml:space="preserve"> </v>
      </c>
      <c r="G110" s="1" t="str">
        <f t="shared" si="21"/>
        <v xml:space="preserve"> </v>
      </c>
      <c r="H110" s="1">
        <f t="shared" si="26"/>
        <v>0</v>
      </c>
      <c r="I110" s="1" t="str">
        <f t="shared" si="27"/>
        <v xml:space="preserve"> </v>
      </c>
      <c r="J110" s="42" t="str">
        <f t="shared" si="22"/>
        <v xml:space="preserve"> </v>
      </c>
      <c r="K110" s="1" t="str">
        <f t="shared" si="23"/>
        <v xml:space="preserve"> </v>
      </c>
      <c r="L110" s="1" t="str">
        <f t="shared" si="24"/>
        <v xml:space="preserve"> </v>
      </c>
      <c r="M110" s="1" t="str">
        <f t="shared" si="25"/>
        <v xml:space="preserve"> </v>
      </c>
      <c r="N110" s="7"/>
      <c r="O110">
        <f t="shared" si="28"/>
        <v>0</v>
      </c>
      <c r="P110">
        <f t="shared" si="29"/>
        <v>0</v>
      </c>
      <c r="Q110">
        <f t="shared" si="29"/>
        <v>0</v>
      </c>
      <c r="R110" s="1">
        <f t="shared" si="30"/>
        <v>0</v>
      </c>
      <c r="S110" s="22">
        <f t="shared" si="17"/>
        <v>0</v>
      </c>
      <c r="T110" s="1">
        <f t="shared" si="17"/>
        <v>0</v>
      </c>
      <c r="U110" s="1">
        <f t="shared" si="17"/>
        <v>0</v>
      </c>
      <c r="V110" s="1">
        <f t="shared" si="17"/>
        <v>0</v>
      </c>
      <c r="W110" s="42" t="str">
        <f t="shared" si="31"/>
        <v xml:space="preserve"> </v>
      </c>
    </row>
    <row r="111" spans="1:23" ht="15.75" customHeight="1" x14ac:dyDescent="0.25">
      <c r="A111" s="3">
        <v>108</v>
      </c>
      <c r="B111" s="4">
        <f t="shared" si="18"/>
        <v>108</v>
      </c>
      <c r="C111" s="1" t="str">
        <f t="shared" si="19"/>
        <v xml:space="preserve"> </v>
      </c>
      <c r="D111" t="str">
        <f t="shared" si="20"/>
        <v xml:space="preserve"> </v>
      </c>
      <c r="E111" s="1" t="str">
        <f>_xlfn.IFNA(VLOOKUP(G111,'nr MX scelti o cambiati'!$C$3:$D$591,2,FALSE)," ")</f>
        <v xml:space="preserve"> </v>
      </c>
      <c r="F111" s="1" t="str">
        <f>IF(E111="NUM CAMBIATO","NUM CAMBIATO",IF(G111=" "," ",_xlfn.IFNA(VLOOKUP(G111,'nr MX scelti o cambiati'!$E$3:$N$591,10,FALSE),"nuova scelta numero")))</f>
        <v xml:space="preserve"> </v>
      </c>
      <c r="G111" s="1" t="str">
        <f t="shared" si="21"/>
        <v xml:space="preserve"> </v>
      </c>
      <c r="H111" s="1">
        <f t="shared" si="26"/>
        <v>0</v>
      </c>
      <c r="I111" s="1" t="str">
        <f t="shared" si="27"/>
        <v xml:space="preserve"> </v>
      </c>
      <c r="J111" s="42" t="str">
        <f t="shared" si="22"/>
        <v xml:space="preserve"> </v>
      </c>
      <c r="K111" s="1" t="str">
        <f t="shared" si="23"/>
        <v xml:space="preserve"> </v>
      </c>
      <c r="L111" s="1" t="str">
        <f t="shared" si="24"/>
        <v xml:space="preserve"> </v>
      </c>
      <c r="M111" s="1" t="str">
        <f t="shared" si="25"/>
        <v xml:space="preserve"> </v>
      </c>
      <c r="N111" s="7"/>
      <c r="O111">
        <f t="shared" si="28"/>
        <v>0</v>
      </c>
      <c r="P111">
        <f t="shared" si="29"/>
        <v>0</v>
      </c>
      <c r="Q111">
        <f t="shared" si="29"/>
        <v>0</v>
      </c>
      <c r="R111" s="1">
        <f t="shared" si="30"/>
        <v>0</v>
      </c>
      <c r="S111" s="22">
        <f t="shared" si="17"/>
        <v>0</v>
      </c>
      <c r="T111" s="1">
        <f t="shared" si="17"/>
        <v>0</v>
      </c>
      <c r="U111" s="1">
        <f t="shared" si="17"/>
        <v>0</v>
      </c>
      <c r="V111" s="1">
        <f t="shared" si="17"/>
        <v>0</v>
      </c>
      <c r="W111" s="42" t="str">
        <f t="shared" si="31"/>
        <v xml:space="preserve"> </v>
      </c>
    </row>
    <row r="112" spans="1:23" ht="15.75" customHeight="1" x14ac:dyDescent="0.25">
      <c r="A112" s="3">
        <v>109</v>
      </c>
      <c r="B112" s="4">
        <f t="shared" si="18"/>
        <v>109</v>
      </c>
      <c r="C112" s="1" t="str">
        <f t="shared" si="19"/>
        <v xml:space="preserve"> </v>
      </c>
      <c r="D112" t="str">
        <f t="shared" si="20"/>
        <v xml:space="preserve"> </v>
      </c>
      <c r="E112" s="1" t="str">
        <f>_xlfn.IFNA(VLOOKUP(G112,'nr MX scelti o cambiati'!$C$3:$D$591,2,FALSE)," ")</f>
        <v xml:space="preserve"> </v>
      </c>
      <c r="F112" s="1" t="str">
        <f>IF(E112="NUM CAMBIATO","NUM CAMBIATO",IF(G112=" "," ",_xlfn.IFNA(VLOOKUP(G112,'nr MX scelti o cambiati'!$E$3:$N$591,10,FALSE),"nuova scelta numero")))</f>
        <v xml:space="preserve"> </v>
      </c>
      <c r="G112" s="1" t="str">
        <f t="shared" si="21"/>
        <v xml:space="preserve"> </v>
      </c>
      <c r="H112" s="1">
        <f t="shared" si="26"/>
        <v>0</v>
      </c>
      <c r="I112" s="1" t="str">
        <f t="shared" si="27"/>
        <v xml:space="preserve"> </v>
      </c>
      <c r="J112" s="42" t="str">
        <f t="shared" si="22"/>
        <v xml:space="preserve"> </v>
      </c>
      <c r="K112" s="1" t="str">
        <f t="shared" si="23"/>
        <v xml:space="preserve"> </v>
      </c>
      <c r="L112" s="1" t="str">
        <f t="shared" si="24"/>
        <v xml:space="preserve"> </v>
      </c>
      <c r="M112" s="1" t="str">
        <f t="shared" si="25"/>
        <v xml:space="preserve"> </v>
      </c>
      <c r="N112" s="7"/>
      <c r="O112">
        <f t="shared" si="28"/>
        <v>0</v>
      </c>
      <c r="P112">
        <f t="shared" si="29"/>
        <v>0</v>
      </c>
      <c r="Q112">
        <f t="shared" si="29"/>
        <v>0</v>
      </c>
      <c r="R112" s="1">
        <f t="shared" si="30"/>
        <v>0</v>
      </c>
      <c r="S112" s="22">
        <f t="shared" si="17"/>
        <v>0</v>
      </c>
      <c r="T112" s="1">
        <f t="shared" si="17"/>
        <v>0</v>
      </c>
      <c r="U112" s="1">
        <f t="shared" si="17"/>
        <v>0</v>
      </c>
      <c r="V112" s="1">
        <f t="shared" si="17"/>
        <v>0</v>
      </c>
      <c r="W112" s="42" t="str">
        <f t="shared" si="31"/>
        <v xml:space="preserve"> </v>
      </c>
    </row>
    <row r="113" spans="1:23" ht="15.75" customHeight="1" x14ac:dyDescent="0.25">
      <c r="A113" s="3">
        <v>110</v>
      </c>
      <c r="B113" s="4">
        <f t="shared" si="18"/>
        <v>110</v>
      </c>
      <c r="C113" s="1" t="str">
        <f t="shared" si="19"/>
        <v xml:space="preserve"> </v>
      </c>
      <c r="D113" t="str">
        <f t="shared" si="20"/>
        <v xml:space="preserve"> </v>
      </c>
      <c r="E113" s="1" t="str">
        <f>_xlfn.IFNA(VLOOKUP(G113,'nr MX scelti o cambiati'!$C$3:$D$591,2,FALSE)," ")</f>
        <v xml:space="preserve"> </v>
      </c>
      <c r="F113" s="1" t="str">
        <f>IF(E113="NUM CAMBIATO","NUM CAMBIATO",IF(G113=" "," ",_xlfn.IFNA(VLOOKUP(G113,'nr MX scelti o cambiati'!$E$3:$N$591,10,FALSE),"nuova scelta numero")))</f>
        <v xml:space="preserve"> </v>
      </c>
      <c r="G113" s="1" t="str">
        <f t="shared" si="21"/>
        <v xml:space="preserve"> </v>
      </c>
      <c r="H113" s="1">
        <f t="shared" si="26"/>
        <v>0</v>
      </c>
      <c r="I113" s="1" t="str">
        <f t="shared" si="27"/>
        <v xml:space="preserve"> </v>
      </c>
      <c r="J113" s="42" t="str">
        <f t="shared" si="22"/>
        <v xml:space="preserve"> </v>
      </c>
      <c r="K113" s="1" t="str">
        <f t="shared" si="23"/>
        <v xml:space="preserve"> </v>
      </c>
      <c r="L113" s="1" t="str">
        <f t="shared" si="24"/>
        <v xml:space="preserve"> </v>
      </c>
      <c r="M113" s="1" t="str">
        <f t="shared" si="25"/>
        <v xml:space="preserve"> </v>
      </c>
      <c r="N113" s="7"/>
      <c r="O113">
        <f t="shared" si="28"/>
        <v>0</v>
      </c>
      <c r="P113">
        <f t="shared" si="29"/>
        <v>0</v>
      </c>
      <c r="Q113">
        <f t="shared" si="29"/>
        <v>0</v>
      </c>
      <c r="R113" s="1">
        <f t="shared" si="30"/>
        <v>0</v>
      </c>
      <c r="S113" s="22">
        <f t="shared" si="17"/>
        <v>0</v>
      </c>
      <c r="T113" s="1">
        <f t="shared" si="17"/>
        <v>0</v>
      </c>
      <c r="U113" s="1">
        <f t="shared" si="17"/>
        <v>0</v>
      </c>
      <c r="V113" s="1">
        <f t="shared" si="17"/>
        <v>0</v>
      </c>
      <c r="W113" s="42" t="str">
        <f t="shared" si="31"/>
        <v xml:space="preserve"> </v>
      </c>
    </row>
    <row r="114" spans="1:23" ht="15.75" customHeight="1" x14ac:dyDescent="0.25">
      <c r="A114" s="3">
        <v>111</v>
      </c>
      <c r="B114" s="4">
        <f t="shared" si="18"/>
        <v>111</v>
      </c>
      <c r="C114" s="1" t="str">
        <f t="shared" si="19"/>
        <v xml:space="preserve"> </v>
      </c>
      <c r="D114" t="str">
        <f t="shared" si="20"/>
        <v xml:space="preserve"> </v>
      </c>
      <c r="E114" s="1" t="str">
        <f>_xlfn.IFNA(VLOOKUP(G114,'nr MX scelti o cambiati'!$C$3:$D$591,2,FALSE)," ")</f>
        <v xml:space="preserve"> </v>
      </c>
      <c r="F114" s="1" t="str">
        <f>IF(E114="NUM CAMBIATO","NUM CAMBIATO",IF(G114=" "," ",_xlfn.IFNA(VLOOKUP(G114,'nr MX scelti o cambiati'!$E$3:$N$591,10,FALSE),"nuova scelta numero")))</f>
        <v xml:space="preserve"> </v>
      </c>
      <c r="G114" s="1" t="str">
        <f t="shared" si="21"/>
        <v xml:space="preserve"> </v>
      </c>
      <c r="H114" s="1">
        <f t="shared" si="26"/>
        <v>0</v>
      </c>
      <c r="I114" s="1" t="str">
        <f t="shared" si="27"/>
        <v xml:space="preserve"> </v>
      </c>
      <c r="J114" s="42" t="str">
        <f t="shared" si="22"/>
        <v xml:space="preserve"> </v>
      </c>
      <c r="K114" s="1" t="str">
        <f t="shared" si="23"/>
        <v xml:space="preserve"> </v>
      </c>
      <c r="L114" s="1" t="str">
        <f t="shared" si="24"/>
        <v xml:space="preserve"> </v>
      </c>
      <c r="M114" s="1" t="str">
        <f t="shared" si="25"/>
        <v xml:space="preserve"> </v>
      </c>
      <c r="N114" s="7"/>
      <c r="O114">
        <f t="shared" si="28"/>
        <v>0</v>
      </c>
      <c r="P114">
        <f t="shared" si="29"/>
        <v>0</v>
      </c>
      <c r="Q114">
        <f t="shared" si="29"/>
        <v>0</v>
      </c>
      <c r="R114" s="1">
        <f t="shared" si="30"/>
        <v>0</v>
      </c>
      <c r="S114" s="22">
        <f t="shared" si="17"/>
        <v>0</v>
      </c>
      <c r="T114" s="1">
        <f t="shared" si="17"/>
        <v>0</v>
      </c>
      <c r="U114" s="1">
        <f t="shared" si="17"/>
        <v>0</v>
      </c>
      <c r="V114" s="1">
        <f t="shared" si="17"/>
        <v>0</v>
      </c>
      <c r="W114" s="42" t="str">
        <f t="shared" si="31"/>
        <v xml:space="preserve"> </v>
      </c>
    </row>
    <row r="115" spans="1:23" ht="15.75" customHeight="1" x14ac:dyDescent="0.25">
      <c r="A115" s="3">
        <v>112</v>
      </c>
      <c r="B115" s="4">
        <f t="shared" si="18"/>
        <v>112</v>
      </c>
      <c r="C115" s="1" t="str">
        <f t="shared" si="19"/>
        <v xml:space="preserve"> </v>
      </c>
      <c r="D115" t="str">
        <f t="shared" si="20"/>
        <v xml:space="preserve"> </v>
      </c>
      <c r="E115" s="1" t="str">
        <f>_xlfn.IFNA(VLOOKUP(G115,'nr MX scelti o cambiati'!$C$3:$D$591,2,FALSE)," ")</f>
        <v xml:space="preserve"> </v>
      </c>
      <c r="F115" s="1" t="str">
        <f>IF(E115="NUM CAMBIATO","NUM CAMBIATO",IF(G115=" "," ",_xlfn.IFNA(VLOOKUP(G115,'nr MX scelti o cambiati'!$E$3:$N$591,10,FALSE),"nuova scelta numero")))</f>
        <v xml:space="preserve"> </v>
      </c>
      <c r="G115" s="1" t="str">
        <f t="shared" si="21"/>
        <v xml:space="preserve"> </v>
      </c>
      <c r="H115" s="1">
        <f t="shared" si="26"/>
        <v>0</v>
      </c>
      <c r="I115" s="1" t="str">
        <f t="shared" si="27"/>
        <v xml:space="preserve"> </v>
      </c>
      <c r="J115" s="42" t="str">
        <f t="shared" si="22"/>
        <v xml:space="preserve"> </v>
      </c>
      <c r="K115" s="1" t="str">
        <f t="shared" si="23"/>
        <v xml:space="preserve"> </v>
      </c>
      <c r="L115" s="1" t="str">
        <f t="shared" si="24"/>
        <v xml:space="preserve"> </v>
      </c>
      <c r="M115" s="1" t="str">
        <f t="shared" si="25"/>
        <v xml:space="preserve"> </v>
      </c>
      <c r="N115" s="7"/>
      <c r="O115">
        <f t="shared" si="28"/>
        <v>0</v>
      </c>
      <c r="P115">
        <f t="shared" si="29"/>
        <v>0</v>
      </c>
      <c r="Q115">
        <f t="shared" si="29"/>
        <v>0</v>
      </c>
      <c r="R115" s="1">
        <f t="shared" si="30"/>
        <v>0</v>
      </c>
      <c r="S115" s="22">
        <f t="shared" si="17"/>
        <v>0</v>
      </c>
      <c r="T115" s="1">
        <f t="shared" si="17"/>
        <v>0</v>
      </c>
      <c r="U115" s="1">
        <f t="shared" si="17"/>
        <v>0</v>
      </c>
      <c r="V115" s="1">
        <f t="shared" si="17"/>
        <v>0</v>
      </c>
      <c r="W115" s="42" t="str">
        <f t="shared" si="31"/>
        <v xml:space="preserve"> </v>
      </c>
    </row>
    <row r="116" spans="1:23" ht="15.75" customHeight="1" x14ac:dyDescent="0.25">
      <c r="A116" s="3">
        <v>113</v>
      </c>
      <c r="B116" s="4">
        <f t="shared" si="18"/>
        <v>113</v>
      </c>
      <c r="C116" s="1" t="str">
        <f t="shared" si="19"/>
        <v xml:space="preserve"> </v>
      </c>
      <c r="D116" t="str">
        <f t="shared" si="20"/>
        <v xml:space="preserve"> </v>
      </c>
      <c r="E116" s="1" t="str">
        <f>_xlfn.IFNA(VLOOKUP(G116,'nr MX scelti o cambiati'!$C$3:$D$591,2,FALSE)," ")</f>
        <v xml:space="preserve"> </v>
      </c>
      <c r="F116" s="1" t="str">
        <f>IF(E116="NUM CAMBIATO","NUM CAMBIATO",IF(G116=" "," ",_xlfn.IFNA(VLOOKUP(G116,'nr MX scelti o cambiati'!$E$3:$N$591,10,FALSE),"nuova scelta numero")))</f>
        <v xml:space="preserve"> </v>
      </c>
      <c r="G116" s="1" t="str">
        <f t="shared" si="21"/>
        <v xml:space="preserve"> </v>
      </c>
      <c r="H116" s="1">
        <f t="shared" si="26"/>
        <v>0</v>
      </c>
      <c r="I116" s="1" t="str">
        <f t="shared" si="27"/>
        <v xml:space="preserve"> </v>
      </c>
      <c r="J116" s="42" t="str">
        <f t="shared" si="22"/>
        <v xml:space="preserve"> </v>
      </c>
      <c r="K116" s="1" t="str">
        <f t="shared" si="23"/>
        <v xml:space="preserve"> </v>
      </c>
      <c r="L116" s="1" t="str">
        <f t="shared" si="24"/>
        <v xml:space="preserve"> </v>
      </c>
      <c r="M116" s="1" t="str">
        <f t="shared" si="25"/>
        <v xml:space="preserve"> </v>
      </c>
      <c r="N116" s="7"/>
      <c r="O116">
        <f t="shared" si="28"/>
        <v>0</v>
      </c>
      <c r="P116">
        <f t="shared" si="29"/>
        <v>0</v>
      </c>
      <c r="Q116">
        <f t="shared" si="29"/>
        <v>0</v>
      </c>
      <c r="R116" s="1">
        <f t="shared" si="30"/>
        <v>0</v>
      </c>
      <c r="S116" s="22">
        <f t="shared" si="17"/>
        <v>0</v>
      </c>
      <c r="T116" s="1">
        <f t="shared" si="17"/>
        <v>0</v>
      </c>
      <c r="U116" s="1">
        <f t="shared" si="17"/>
        <v>0</v>
      </c>
      <c r="V116" s="1">
        <f t="shared" si="17"/>
        <v>0</v>
      </c>
      <c r="W116" s="42" t="str">
        <f t="shared" si="31"/>
        <v xml:space="preserve"> </v>
      </c>
    </row>
    <row r="117" spans="1:23" ht="15.75" customHeight="1" x14ac:dyDescent="0.25">
      <c r="A117" s="3">
        <v>114</v>
      </c>
      <c r="B117" s="4">
        <f t="shared" si="18"/>
        <v>114</v>
      </c>
      <c r="C117" s="1" t="str">
        <f t="shared" si="19"/>
        <v xml:space="preserve"> </v>
      </c>
      <c r="D117" t="str">
        <f t="shared" si="20"/>
        <v xml:space="preserve"> </v>
      </c>
      <c r="E117" s="1" t="str">
        <f>_xlfn.IFNA(VLOOKUP(G117,'nr MX scelti o cambiati'!$C$3:$D$591,2,FALSE)," ")</f>
        <v xml:space="preserve"> </v>
      </c>
      <c r="F117" s="1" t="str">
        <f>IF(E117="NUM CAMBIATO","NUM CAMBIATO",IF(G117=" "," ",_xlfn.IFNA(VLOOKUP(G117,'nr MX scelti o cambiati'!$E$3:$N$591,10,FALSE),"nuova scelta numero")))</f>
        <v xml:space="preserve"> </v>
      </c>
      <c r="G117" s="1" t="str">
        <f t="shared" si="21"/>
        <v xml:space="preserve"> </v>
      </c>
      <c r="H117" s="1">
        <f t="shared" si="26"/>
        <v>0</v>
      </c>
      <c r="I117" s="1" t="str">
        <f t="shared" si="27"/>
        <v xml:space="preserve"> </v>
      </c>
      <c r="J117" s="42" t="str">
        <f t="shared" si="22"/>
        <v xml:space="preserve"> </v>
      </c>
      <c r="K117" s="1" t="str">
        <f t="shared" si="23"/>
        <v xml:space="preserve"> </v>
      </c>
      <c r="L117" s="1" t="str">
        <f t="shared" si="24"/>
        <v xml:space="preserve"> </v>
      </c>
      <c r="M117" s="1" t="str">
        <f t="shared" si="25"/>
        <v xml:space="preserve"> </v>
      </c>
      <c r="N117" s="7"/>
      <c r="O117">
        <f t="shared" si="28"/>
        <v>0</v>
      </c>
      <c r="P117">
        <f t="shared" si="29"/>
        <v>0</v>
      </c>
      <c r="Q117">
        <f t="shared" si="29"/>
        <v>0</v>
      </c>
      <c r="R117" s="1">
        <f t="shared" si="30"/>
        <v>0</v>
      </c>
      <c r="S117" s="22">
        <f t="shared" si="17"/>
        <v>0</v>
      </c>
      <c r="T117" s="1">
        <f t="shared" si="17"/>
        <v>0</v>
      </c>
      <c r="U117" s="1">
        <f t="shared" si="17"/>
        <v>0</v>
      </c>
      <c r="V117" s="1">
        <f t="shared" si="17"/>
        <v>0</v>
      </c>
      <c r="W117" s="42" t="str">
        <f t="shared" si="31"/>
        <v xml:space="preserve"> </v>
      </c>
    </row>
    <row r="118" spans="1:23" ht="15.75" customHeight="1" x14ac:dyDescent="0.25">
      <c r="A118" s="3">
        <v>115</v>
      </c>
      <c r="B118" s="4">
        <f t="shared" si="18"/>
        <v>115</v>
      </c>
      <c r="C118" s="1" t="str">
        <f t="shared" si="19"/>
        <v xml:space="preserve"> </v>
      </c>
      <c r="D118" t="str">
        <f t="shared" si="20"/>
        <v xml:space="preserve"> </v>
      </c>
      <c r="E118" s="1" t="str">
        <f>_xlfn.IFNA(VLOOKUP(G118,'nr MX scelti o cambiati'!$C$3:$D$591,2,FALSE)," ")</f>
        <v xml:space="preserve"> </v>
      </c>
      <c r="F118" s="1" t="str">
        <f>IF(E118="NUM CAMBIATO","NUM CAMBIATO",IF(G118=" "," ",_xlfn.IFNA(VLOOKUP(G118,'nr MX scelti o cambiati'!$E$3:$N$591,10,FALSE),"nuova scelta numero")))</f>
        <v xml:space="preserve"> </v>
      </c>
      <c r="G118" s="1" t="str">
        <f t="shared" si="21"/>
        <v xml:space="preserve"> </v>
      </c>
      <c r="H118" s="1">
        <f t="shared" si="26"/>
        <v>0</v>
      </c>
      <c r="I118" s="1" t="str">
        <f t="shared" si="27"/>
        <v xml:space="preserve"> </v>
      </c>
      <c r="J118" s="42" t="str">
        <f t="shared" si="22"/>
        <v xml:space="preserve"> </v>
      </c>
      <c r="K118" s="1" t="str">
        <f t="shared" si="23"/>
        <v xml:space="preserve"> </v>
      </c>
      <c r="L118" s="1" t="str">
        <f t="shared" si="24"/>
        <v xml:space="preserve"> </v>
      </c>
      <c r="M118" s="1" t="str">
        <f t="shared" si="25"/>
        <v xml:space="preserve"> </v>
      </c>
      <c r="N118" s="7"/>
      <c r="O118">
        <f t="shared" si="28"/>
        <v>0</v>
      </c>
      <c r="P118">
        <f t="shared" si="29"/>
        <v>0</v>
      </c>
      <c r="Q118">
        <f t="shared" si="29"/>
        <v>0</v>
      </c>
      <c r="R118" s="1">
        <f t="shared" si="30"/>
        <v>0</v>
      </c>
      <c r="S118" s="22">
        <f t="shared" si="17"/>
        <v>0</v>
      </c>
      <c r="T118" s="1">
        <f t="shared" si="17"/>
        <v>0</v>
      </c>
      <c r="U118" s="1">
        <f t="shared" si="17"/>
        <v>0</v>
      </c>
      <c r="V118" s="1">
        <f t="shared" si="17"/>
        <v>0</v>
      </c>
      <c r="W118" s="42" t="str">
        <f t="shared" si="31"/>
        <v xml:space="preserve"> </v>
      </c>
    </row>
    <row r="119" spans="1:23" ht="15.75" customHeight="1" x14ac:dyDescent="0.25">
      <c r="A119" s="3">
        <v>116</v>
      </c>
      <c r="B119" s="4">
        <f t="shared" si="18"/>
        <v>116</v>
      </c>
      <c r="C119" s="1" t="str">
        <f t="shared" si="19"/>
        <v xml:space="preserve"> </v>
      </c>
      <c r="D119" t="str">
        <f t="shared" si="20"/>
        <v xml:space="preserve"> </v>
      </c>
      <c r="E119" s="1" t="str">
        <f>_xlfn.IFNA(VLOOKUP(G119,'nr MX scelti o cambiati'!$C$3:$D$591,2,FALSE)," ")</f>
        <v xml:space="preserve"> </v>
      </c>
      <c r="F119" s="1" t="str">
        <f>IF(E119="NUM CAMBIATO","NUM CAMBIATO",IF(G119=" "," ",_xlfn.IFNA(VLOOKUP(G119,'nr MX scelti o cambiati'!$E$3:$N$591,10,FALSE),"nuova scelta numero")))</f>
        <v xml:space="preserve"> </v>
      </c>
      <c r="G119" s="1" t="str">
        <f t="shared" si="21"/>
        <v xml:space="preserve"> </v>
      </c>
      <c r="H119" s="1">
        <f t="shared" si="26"/>
        <v>0</v>
      </c>
      <c r="I119" s="1" t="str">
        <f t="shared" si="27"/>
        <v xml:space="preserve"> </v>
      </c>
      <c r="J119" s="42" t="str">
        <f t="shared" si="22"/>
        <v xml:space="preserve"> </v>
      </c>
      <c r="K119" s="1" t="str">
        <f t="shared" si="23"/>
        <v xml:space="preserve"> </v>
      </c>
      <c r="L119" s="1" t="str">
        <f t="shared" si="24"/>
        <v xml:space="preserve"> </v>
      </c>
      <c r="M119" s="1" t="str">
        <f t="shared" si="25"/>
        <v xml:space="preserve"> </v>
      </c>
      <c r="N119" s="7"/>
      <c r="O119">
        <f t="shared" si="28"/>
        <v>0</v>
      </c>
      <c r="P119">
        <f t="shared" si="29"/>
        <v>0</v>
      </c>
      <c r="Q119">
        <f t="shared" si="29"/>
        <v>0</v>
      </c>
      <c r="R119" s="1">
        <f t="shared" si="30"/>
        <v>0</v>
      </c>
      <c r="S119" s="22">
        <f t="shared" si="17"/>
        <v>0</v>
      </c>
      <c r="T119" s="1">
        <f t="shared" si="17"/>
        <v>0</v>
      </c>
      <c r="U119" s="1">
        <f t="shared" si="17"/>
        <v>0</v>
      </c>
      <c r="V119" s="1">
        <f t="shared" si="17"/>
        <v>0</v>
      </c>
      <c r="W119" s="42" t="str">
        <f t="shared" si="31"/>
        <v xml:space="preserve"> </v>
      </c>
    </row>
    <row r="120" spans="1:23" ht="15.75" customHeight="1" x14ac:dyDescent="0.25">
      <c r="A120" s="3">
        <v>117</v>
      </c>
      <c r="B120" s="4">
        <f t="shared" si="18"/>
        <v>117</v>
      </c>
      <c r="C120" s="1" t="str">
        <f t="shared" si="19"/>
        <v xml:space="preserve"> </v>
      </c>
      <c r="D120" t="str">
        <f t="shared" si="20"/>
        <v xml:space="preserve"> </v>
      </c>
      <c r="E120" s="1" t="str">
        <f>_xlfn.IFNA(VLOOKUP(G120,'nr MX scelti o cambiati'!$C$3:$D$591,2,FALSE)," ")</f>
        <v xml:space="preserve"> </v>
      </c>
      <c r="F120" s="1" t="str">
        <f>IF(E120="NUM CAMBIATO","NUM CAMBIATO",IF(G120=" "," ",_xlfn.IFNA(VLOOKUP(G120,'nr MX scelti o cambiati'!$E$3:$N$591,10,FALSE),"nuova scelta numero")))</f>
        <v xml:space="preserve"> </v>
      </c>
      <c r="G120" s="1" t="str">
        <f t="shared" si="21"/>
        <v xml:space="preserve"> </v>
      </c>
      <c r="H120" s="1">
        <f t="shared" si="26"/>
        <v>0</v>
      </c>
      <c r="I120" s="1" t="str">
        <f t="shared" si="27"/>
        <v xml:space="preserve"> </v>
      </c>
      <c r="J120" s="42" t="str">
        <f t="shared" si="22"/>
        <v xml:space="preserve"> </v>
      </c>
      <c r="K120" s="1" t="str">
        <f t="shared" si="23"/>
        <v xml:space="preserve"> </v>
      </c>
      <c r="L120" s="1" t="str">
        <f t="shared" si="24"/>
        <v xml:space="preserve"> </v>
      </c>
      <c r="M120" s="1" t="str">
        <f t="shared" si="25"/>
        <v xml:space="preserve"> </v>
      </c>
      <c r="N120" s="7"/>
      <c r="O120">
        <f t="shared" si="28"/>
        <v>0</v>
      </c>
      <c r="P120">
        <f t="shared" si="29"/>
        <v>0</v>
      </c>
      <c r="Q120">
        <f t="shared" si="29"/>
        <v>0</v>
      </c>
      <c r="R120" s="1">
        <f t="shared" si="30"/>
        <v>0</v>
      </c>
      <c r="S120" s="22">
        <f t="shared" si="17"/>
        <v>0</v>
      </c>
      <c r="T120" s="1">
        <f t="shared" si="17"/>
        <v>0</v>
      </c>
      <c r="U120" s="1">
        <f t="shared" si="17"/>
        <v>0</v>
      </c>
      <c r="V120" s="1">
        <f t="shared" si="17"/>
        <v>0</v>
      </c>
      <c r="W120" s="42" t="str">
        <f t="shared" si="31"/>
        <v xml:space="preserve"> </v>
      </c>
    </row>
    <row r="121" spans="1:23" ht="15.75" customHeight="1" x14ac:dyDescent="0.25">
      <c r="A121" s="3">
        <v>118</v>
      </c>
      <c r="B121" s="4">
        <f t="shared" si="18"/>
        <v>118</v>
      </c>
      <c r="C121" s="1" t="str">
        <f t="shared" si="19"/>
        <v xml:space="preserve"> </v>
      </c>
      <c r="D121" t="str">
        <f t="shared" si="20"/>
        <v xml:space="preserve"> </v>
      </c>
      <c r="E121" s="1" t="str">
        <f>_xlfn.IFNA(VLOOKUP(G121,'nr MX scelti o cambiati'!$C$3:$D$591,2,FALSE)," ")</f>
        <v xml:space="preserve"> </v>
      </c>
      <c r="F121" s="1" t="str">
        <f>IF(E121="NUM CAMBIATO","NUM CAMBIATO",IF(G121=" "," ",_xlfn.IFNA(VLOOKUP(G121,'nr MX scelti o cambiati'!$E$3:$N$591,10,FALSE),"nuova scelta numero")))</f>
        <v xml:space="preserve"> </v>
      </c>
      <c r="G121" s="1" t="str">
        <f t="shared" si="21"/>
        <v xml:space="preserve"> </v>
      </c>
      <c r="H121" s="1">
        <f t="shared" si="26"/>
        <v>0</v>
      </c>
      <c r="I121" s="1" t="str">
        <f t="shared" si="27"/>
        <v xml:space="preserve"> </v>
      </c>
      <c r="J121" s="42" t="str">
        <f t="shared" si="22"/>
        <v xml:space="preserve"> </v>
      </c>
      <c r="K121" s="1" t="str">
        <f t="shared" si="23"/>
        <v xml:space="preserve"> </v>
      </c>
      <c r="L121" s="1" t="str">
        <f t="shared" si="24"/>
        <v xml:space="preserve"> </v>
      </c>
      <c r="M121" s="1" t="str">
        <f t="shared" si="25"/>
        <v xml:space="preserve"> </v>
      </c>
      <c r="N121" s="7"/>
      <c r="O121">
        <f t="shared" si="28"/>
        <v>0</v>
      </c>
      <c r="P121">
        <f t="shared" si="29"/>
        <v>0</v>
      </c>
      <c r="Q121">
        <f t="shared" si="29"/>
        <v>0</v>
      </c>
      <c r="R121" s="1">
        <f t="shared" si="30"/>
        <v>0</v>
      </c>
      <c r="S121" s="22">
        <f t="shared" ref="S121:V184" si="32">AB121</f>
        <v>0</v>
      </c>
      <c r="T121" s="1">
        <f t="shared" si="32"/>
        <v>0</v>
      </c>
      <c r="U121" s="1">
        <f t="shared" si="32"/>
        <v>0</v>
      </c>
      <c r="V121" s="1">
        <f t="shared" si="32"/>
        <v>0</v>
      </c>
      <c r="W121" s="42" t="str">
        <f t="shared" si="31"/>
        <v xml:space="preserve"> </v>
      </c>
    </row>
    <row r="122" spans="1:23" ht="15.75" customHeight="1" x14ac:dyDescent="0.25">
      <c r="A122" s="3">
        <v>119</v>
      </c>
      <c r="B122" s="4" t="str">
        <f t="shared" si="18"/>
        <v xml:space="preserve"> </v>
      </c>
      <c r="C122" s="1">
        <f t="shared" si="19"/>
        <v>119</v>
      </c>
      <c r="D122" t="str">
        <f t="shared" si="20"/>
        <v>BEDIN MIRKO</v>
      </c>
      <c r="E122" s="1" t="str">
        <f>_xlfn.IFNA(VLOOKUP(G122,'nr MX scelti o cambiati'!$C$3:$D$591,2,FALSE)," ")</f>
        <v xml:space="preserve"> </v>
      </c>
      <c r="F122" s="1" t="str">
        <f>IF(E122="NUM CAMBIATO","NUM CAMBIATO",IF(G122=" "," ",_xlfn.IFNA(VLOOKUP(G122,'nr MX scelti o cambiati'!$E$3:$N$591,10,FALSE),"nuova scelta numero")))</f>
        <v>nuova scelta numero</v>
      </c>
      <c r="G122" s="1" t="str">
        <f t="shared" si="21"/>
        <v>A02035</v>
      </c>
      <c r="H122" s="1">
        <f t="shared" si="26"/>
        <v>0</v>
      </c>
      <c r="I122" s="1" t="str">
        <f t="shared" si="27"/>
        <v xml:space="preserve"> </v>
      </c>
      <c r="J122" s="42" t="str">
        <f t="shared" si="22"/>
        <v>BEDIN MIRKO</v>
      </c>
      <c r="K122" s="1" t="str">
        <f t="shared" si="23"/>
        <v>VEN</v>
      </c>
      <c r="L122" s="1" t="str">
        <f t="shared" si="24"/>
        <v>TRAINING</v>
      </c>
      <c r="M122" s="1" t="str">
        <f t="shared" si="25"/>
        <v>UNICA</v>
      </c>
      <c r="N122" s="7"/>
      <c r="O122">
        <f t="shared" si="28"/>
        <v>0</v>
      </c>
      <c r="P122">
        <f t="shared" si="29"/>
        <v>0</v>
      </c>
      <c r="Q122">
        <f t="shared" si="29"/>
        <v>0</v>
      </c>
      <c r="R122" s="1">
        <f t="shared" si="30"/>
        <v>0</v>
      </c>
      <c r="S122" s="22">
        <f t="shared" si="32"/>
        <v>0</v>
      </c>
      <c r="T122" s="1">
        <f t="shared" si="32"/>
        <v>0</v>
      </c>
      <c r="U122" s="1">
        <f t="shared" si="32"/>
        <v>0</v>
      </c>
      <c r="V122" s="1">
        <f t="shared" si="32"/>
        <v>0</v>
      </c>
      <c r="W122" s="42" t="str">
        <f t="shared" si="31"/>
        <v xml:space="preserve"> </v>
      </c>
    </row>
    <row r="123" spans="1:23" ht="15.75" customHeight="1" x14ac:dyDescent="0.25">
      <c r="A123" s="3">
        <v>120</v>
      </c>
      <c r="B123" s="4">
        <f t="shared" si="18"/>
        <v>120</v>
      </c>
      <c r="C123" s="1" t="str">
        <f t="shared" si="19"/>
        <v xml:space="preserve"> </v>
      </c>
      <c r="D123" t="str">
        <f t="shared" si="20"/>
        <v xml:space="preserve"> </v>
      </c>
      <c r="E123" s="1" t="str">
        <f>_xlfn.IFNA(VLOOKUP(G123,'nr MX scelti o cambiati'!$C$3:$D$591,2,FALSE)," ")</f>
        <v xml:space="preserve"> </v>
      </c>
      <c r="F123" s="1" t="str">
        <f>IF(E123="NUM CAMBIATO","NUM CAMBIATO",IF(G123=" "," ",_xlfn.IFNA(VLOOKUP(G123,'nr MX scelti o cambiati'!$E$3:$N$591,10,FALSE),"nuova scelta numero")))</f>
        <v xml:space="preserve"> </v>
      </c>
      <c r="G123" s="1" t="str">
        <f t="shared" si="21"/>
        <v xml:space="preserve"> </v>
      </c>
      <c r="H123" s="1">
        <f t="shared" si="26"/>
        <v>0</v>
      </c>
      <c r="I123" s="1" t="str">
        <f t="shared" si="27"/>
        <v xml:space="preserve"> </v>
      </c>
      <c r="J123" s="42" t="str">
        <f t="shared" si="22"/>
        <v xml:space="preserve"> </v>
      </c>
      <c r="K123" s="1" t="str">
        <f t="shared" si="23"/>
        <v xml:space="preserve"> </v>
      </c>
      <c r="L123" s="1" t="str">
        <f t="shared" si="24"/>
        <v xml:space="preserve"> </v>
      </c>
      <c r="M123" s="1" t="str">
        <f t="shared" si="25"/>
        <v xml:space="preserve"> </v>
      </c>
      <c r="N123" s="7"/>
      <c r="O123">
        <f t="shared" si="28"/>
        <v>0</v>
      </c>
      <c r="P123">
        <f t="shared" si="29"/>
        <v>0</v>
      </c>
      <c r="Q123">
        <f t="shared" si="29"/>
        <v>0</v>
      </c>
      <c r="R123" s="1">
        <f t="shared" si="30"/>
        <v>0</v>
      </c>
      <c r="S123" s="22">
        <f t="shared" si="32"/>
        <v>0</v>
      </c>
      <c r="T123" s="1">
        <f t="shared" si="32"/>
        <v>0</v>
      </c>
      <c r="U123" s="1">
        <f t="shared" si="32"/>
        <v>0</v>
      </c>
      <c r="V123" s="1">
        <f t="shared" si="32"/>
        <v>0</v>
      </c>
      <c r="W123" s="42" t="str">
        <f t="shared" si="31"/>
        <v xml:space="preserve"> </v>
      </c>
    </row>
    <row r="124" spans="1:23" ht="15.75" customHeight="1" x14ac:dyDescent="0.25">
      <c r="A124" s="3">
        <v>121</v>
      </c>
      <c r="B124" s="4">
        <f t="shared" si="18"/>
        <v>121</v>
      </c>
      <c r="C124" s="1" t="str">
        <f t="shared" si="19"/>
        <v xml:space="preserve"> </v>
      </c>
      <c r="D124" t="str">
        <f t="shared" si="20"/>
        <v xml:space="preserve"> </v>
      </c>
      <c r="E124" s="1" t="str">
        <f>_xlfn.IFNA(VLOOKUP(G124,'nr MX scelti o cambiati'!$C$3:$D$591,2,FALSE)," ")</f>
        <v xml:space="preserve"> </v>
      </c>
      <c r="F124" s="1" t="str">
        <f>IF(E124="NUM CAMBIATO","NUM CAMBIATO",IF(G124=" "," ",_xlfn.IFNA(VLOOKUP(G124,'nr MX scelti o cambiati'!$E$3:$N$591,10,FALSE),"nuova scelta numero")))</f>
        <v xml:space="preserve"> </v>
      </c>
      <c r="G124" s="1" t="str">
        <f t="shared" si="21"/>
        <v xml:space="preserve"> </v>
      </c>
      <c r="H124" s="1">
        <f t="shared" si="26"/>
        <v>0</v>
      </c>
      <c r="I124" s="1" t="str">
        <f t="shared" si="27"/>
        <v xml:space="preserve"> </v>
      </c>
      <c r="J124" s="42" t="str">
        <f t="shared" si="22"/>
        <v xml:space="preserve"> </v>
      </c>
      <c r="K124" s="1" t="str">
        <f t="shared" si="23"/>
        <v xml:space="preserve"> </v>
      </c>
      <c r="L124" s="1" t="str">
        <f t="shared" si="24"/>
        <v xml:space="preserve"> </v>
      </c>
      <c r="M124" s="1" t="str">
        <f t="shared" si="25"/>
        <v xml:space="preserve"> </v>
      </c>
      <c r="N124" s="7"/>
      <c r="O124">
        <f t="shared" si="28"/>
        <v>0</v>
      </c>
      <c r="P124">
        <f t="shared" si="29"/>
        <v>0</v>
      </c>
      <c r="Q124">
        <f t="shared" si="29"/>
        <v>0</v>
      </c>
      <c r="R124" s="1">
        <f t="shared" si="30"/>
        <v>0</v>
      </c>
      <c r="S124" s="22">
        <f t="shared" si="32"/>
        <v>0</v>
      </c>
      <c r="T124" s="1">
        <f t="shared" si="32"/>
        <v>0</v>
      </c>
      <c r="U124" s="1">
        <f t="shared" si="32"/>
        <v>0</v>
      </c>
      <c r="V124" s="1">
        <f t="shared" si="32"/>
        <v>0</v>
      </c>
      <c r="W124" s="42" t="str">
        <f t="shared" si="31"/>
        <v xml:space="preserve"> </v>
      </c>
    </row>
    <row r="125" spans="1:23" ht="15.75" customHeight="1" x14ac:dyDescent="0.25">
      <c r="A125" s="3">
        <v>122</v>
      </c>
      <c r="B125" s="4">
        <f t="shared" si="18"/>
        <v>122</v>
      </c>
      <c r="C125" s="1" t="str">
        <f t="shared" si="19"/>
        <v xml:space="preserve"> </v>
      </c>
      <c r="D125" t="str">
        <f t="shared" si="20"/>
        <v xml:space="preserve"> </v>
      </c>
      <c r="E125" s="1" t="str">
        <f>_xlfn.IFNA(VLOOKUP(G125,'nr MX scelti o cambiati'!$C$3:$D$591,2,FALSE)," ")</f>
        <v xml:space="preserve"> </v>
      </c>
      <c r="F125" s="1" t="str">
        <f>IF(E125="NUM CAMBIATO","NUM CAMBIATO",IF(G125=" "," ",_xlfn.IFNA(VLOOKUP(G125,'nr MX scelti o cambiati'!$E$3:$N$591,10,FALSE),"nuova scelta numero")))</f>
        <v xml:space="preserve"> </v>
      </c>
      <c r="G125" s="1" t="str">
        <f t="shared" si="21"/>
        <v xml:space="preserve"> </v>
      </c>
      <c r="H125" s="1">
        <f t="shared" si="26"/>
        <v>0</v>
      </c>
      <c r="I125" s="1" t="str">
        <f t="shared" si="27"/>
        <v xml:space="preserve"> </v>
      </c>
      <c r="J125" s="42" t="str">
        <f t="shared" si="22"/>
        <v xml:space="preserve"> </v>
      </c>
      <c r="K125" s="1" t="str">
        <f t="shared" si="23"/>
        <v xml:space="preserve"> </v>
      </c>
      <c r="L125" s="1" t="str">
        <f t="shared" si="24"/>
        <v xml:space="preserve"> </v>
      </c>
      <c r="M125" s="1" t="str">
        <f t="shared" si="25"/>
        <v xml:space="preserve"> </v>
      </c>
      <c r="N125" s="7"/>
      <c r="O125">
        <f t="shared" si="28"/>
        <v>0</v>
      </c>
      <c r="P125">
        <f t="shared" si="29"/>
        <v>0</v>
      </c>
      <c r="Q125">
        <f t="shared" si="29"/>
        <v>0</v>
      </c>
      <c r="R125" s="1">
        <f t="shared" si="30"/>
        <v>0</v>
      </c>
      <c r="S125" s="22">
        <f t="shared" si="32"/>
        <v>0</v>
      </c>
      <c r="T125" s="1">
        <f t="shared" si="32"/>
        <v>0</v>
      </c>
      <c r="U125" s="1">
        <f t="shared" si="32"/>
        <v>0</v>
      </c>
      <c r="V125" s="1">
        <f t="shared" si="32"/>
        <v>0</v>
      </c>
      <c r="W125" s="42" t="str">
        <f t="shared" si="31"/>
        <v xml:space="preserve"> </v>
      </c>
    </row>
    <row r="126" spans="1:23" ht="15.75" customHeight="1" x14ac:dyDescent="0.25">
      <c r="A126" s="3">
        <v>123</v>
      </c>
      <c r="B126" s="4">
        <f t="shared" si="18"/>
        <v>123</v>
      </c>
      <c r="C126" s="1" t="str">
        <f t="shared" si="19"/>
        <v xml:space="preserve"> </v>
      </c>
      <c r="D126" t="str">
        <f t="shared" si="20"/>
        <v xml:space="preserve"> </v>
      </c>
      <c r="E126" s="1" t="str">
        <f>_xlfn.IFNA(VLOOKUP(G126,'nr MX scelti o cambiati'!$C$3:$D$591,2,FALSE)," ")</f>
        <v xml:space="preserve"> </v>
      </c>
      <c r="F126" s="1" t="str">
        <f>IF(E126="NUM CAMBIATO","NUM CAMBIATO",IF(G126=" "," ",_xlfn.IFNA(VLOOKUP(G126,'nr MX scelti o cambiati'!$E$3:$N$591,10,FALSE),"nuova scelta numero")))</f>
        <v xml:space="preserve"> </v>
      </c>
      <c r="G126" s="1" t="str">
        <f t="shared" si="21"/>
        <v xml:space="preserve"> </v>
      </c>
      <c r="H126" s="1">
        <f t="shared" si="26"/>
        <v>0</v>
      </c>
      <c r="I126" s="1" t="str">
        <f t="shared" si="27"/>
        <v xml:space="preserve"> </v>
      </c>
      <c r="J126" s="42" t="str">
        <f t="shared" si="22"/>
        <v xml:space="preserve"> </v>
      </c>
      <c r="K126" s="1" t="str">
        <f t="shared" si="23"/>
        <v xml:space="preserve"> </v>
      </c>
      <c r="L126" s="1" t="str">
        <f t="shared" si="24"/>
        <v xml:space="preserve"> </v>
      </c>
      <c r="M126" s="1" t="str">
        <f t="shared" si="25"/>
        <v xml:space="preserve"> </v>
      </c>
      <c r="N126" s="7"/>
      <c r="O126">
        <f t="shared" si="28"/>
        <v>0</v>
      </c>
      <c r="P126">
        <f t="shared" si="29"/>
        <v>0</v>
      </c>
      <c r="Q126">
        <f t="shared" si="29"/>
        <v>0</v>
      </c>
      <c r="R126" s="1">
        <f t="shared" si="30"/>
        <v>0</v>
      </c>
      <c r="S126" s="22">
        <f t="shared" si="32"/>
        <v>0</v>
      </c>
      <c r="T126" s="1">
        <f t="shared" si="32"/>
        <v>0</v>
      </c>
      <c r="U126" s="1">
        <f t="shared" si="32"/>
        <v>0</v>
      </c>
      <c r="V126" s="1">
        <f t="shared" si="32"/>
        <v>0</v>
      </c>
      <c r="W126" s="42" t="str">
        <f t="shared" si="31"/>
        <v xml:space="preserve"> </v>
      </c>
    </row>
    <row r="127" spans="1:23" ht="15.75" customHeight="1" x14ac:dyDescent="0.25">
      <c r="A127" s="3">
        <v>124</v>
      </c>
      <c r="B127" s="4">
        <f t="shared" si="18"/>
        <v>124</v>
      </c>
      <c r="C127" s="1" t="str">
        <f t="shared" si="19"/>
        <v xml:space="preserve"> </v>
      </c>
      <c r="D127" t="str">
        <f t="shared" si="20"/>
        <v xml:space="preserve"> </v>
      </c>
      <c r="E127" s="1" t="str">
        <f>_xlfn.IFNA(VLOOKUP(G127,'nr MX scelti o cambiati'!$C$3:$D$591,2,FALSE)," ")</f>
        <v xml:space="preserve"> </v>
      </c>
      <c r="F127" s="1" t="str">
        <f>IF(E127="NUM CAMBIATO","NUM CAMBIATO",IF(G127=" "," ",_xlfn.IFNA(VLOOKUP(G127,'nr MX scelti o cambiati'!$E$3:$N$591,10,FALSE),"nuova scelta numero")))</f>
        <v xml:space="preserve"> </v>
      </c>
      <c r="G127" s="1" t="str">
        <f t="shared" si="21"/>
        <v xml:space="preserve"> </v>
      </c>
      <c r="H127" s="1">
        <f t="shared" si="26"/>
        <v>0</v>
      </c>
      <c r="I127" s="1" t="str">
        <f t="shared" si="27"/>
        <v xml:space="preserve"> </v>
      </c>
      <c r="J127" s="42" t="str">
        <f t="shared" si="22"/>
        <v xml:space="preserve"> </v>
      </c>
      <c r="K127" s="1" t="str">
        <f t="shared" si="23"/>
        <v xml:space="preserve"> </v>
      </c>
      <c r="L127" s="1" t="str">
        <f t="shared" si="24"/>
        <v xml:space="preserve"> </v>
      </c>
      <c r="M127" s="1" t="str">
        <f t="shared" si="25"/>
        <v xml:space="preserve"> </v>
      </c>
      <c r="N127" s="7"/>
      <c r="O127">
        <f t="shared" si="28"/>
        <v>0</v>
      </c>
      <c r="P127">
        <f t="shared" si="29"/>
        <v>0</v>
      </c>
      <c r="Q127">
        <f t="shared" si="29"/>
        <v>0</v>
      </c>
      <c r="R127" s="1">
        <f t="shared" si="30"/>
        <v>0</v>
      </c>
      <c r="S127" s="22">
        <f t="shared" si="32"/>
        <v>0</v>
      </c>
      <c r="T127" s="1">
        <f t="shared" si="32"/>
        <v>0</v>
      </c>
      <c r="U127" s="1">
        <f t="shared" si="32"/>
        <v>0</v>
      </c>
      <c r="V127" s="1">
        <f t="shared" si="32"/>
        <v>0</v>
      </c>
      <c r="W127" s="42" t="str">
        <f t="shared" si="31"/>
        <v xml:space="preserve"> </v>
      </c>
    </row>
    <row r="128" spans="1:23" ht="15.75" customHeight="1" x14ac:dyDescent="0.25">
      <c r="A128" s="3">
        <v>125</v>
      </c>
      <c r="B128" s="4" t="str">
        <f t="shared" si="18"/>
        <v xml:space="preserve"> </v>
      </c>
      <c r="C128" s="1">
        <f t="shared" si="19"/>
        <v>125</v>
      </c>
      <c r="D128" t="str">
        <f t="shared" si="20"/>
        <v>ZANATTA MICHAEL</v>
      </c>
      <c r="E128" s="1" t="str">
        <f>_xlfn.IFNA(VLOOKUP(G128,'nr MX scelti o cambiati'!$C$3:$D$591,2,FALSE)," ")</f>
        <v xml:space="preserve"> </v>
      </c>
      <c r="F128" s="1" t="str">
        <f>IF(E128="NUM CAMBIATO","NUM CAMBIATO",IF(G128=" "," ",_xlfn.IFNA(VLOOKUP(G128,'nr MX scelti o cambiati'!$E$3:$N$591,10,FALSE),"nuova scelta numero")))</f>
        <v>nuova scelta numero</v>
      </c>
      <c r="G128" s="1" t="str">
        <f t="shared" si="21"/>
        <v>A00492</v>
      </c>
      <c r="H128" s="1">
        <f t="shared" si="26"/>
        <v>0</v>
      </c>
      <c r="I128" s="1" t="str">
        <f t="shared" si="27"/>
        <v xml:space="preserve"> </v>
      </c>
      <c r="J128" s="42" t="str">
        <f t="shared" si="22"/>
        <v>ZANATTA MICHAEL</v>
      </c>
      <c r="K128" s="1" t="str">
        <f t="shared" si="23"/>
        <v>VEN</v>
      </c>
      <c r="L128" s="1" t="str">
        <f t="shared" si="24"/>
        <v>TRAINING</v>
      </c>
      <c r="M128" s="1" t="str">
        <f t="shared" si="25"/>
        <v>UNICA</v>
      </c>
      <c r="N128" s="7"/>
      <c r="O128">
        <f t="shared" si="28"/>
        <v>0</v>
      </c>
      <c r="P128">
        <f t="shared" si="29"/>
        <v>0</v>
      </c>
      <c r="Q128">
        <f t="shared" si="29"/>
        <v>0</v>
      </c>
      <c r="R128" s="1">
        <f t="shared" si="30"/>
        <v>0</v>
      </c>
      <c r="S128" s="22">
        <f t="shared" si="32"/>
        <v>0</v>
      </c>
      <c r="T128" s="1">
        <f t="shared" si="32"/>
        <v>0</v>
      </c>
      <c r="U128" s="1">
        <f t="shared" si="32"/>
        <v>0</v>
      </c>
      <c r="V128" s="1">
        <f t="shared" si="32"/>
        <v>0</v>
      </c>
      <c r="W128" s="42" t="str">
        <f t="shared" si="31"/>
        <v xml:space="preserve"> </v>
      </c>
    </row>
    <row r="129" spans="1:23" ht="15.75" customHeight="1" x14ac:dyDescent="0.25">
      <c r="A129" s="3">
        <v>126</v>
      </c>
      <c r="B129" s="4">
        <f t="shared" si="18"/>
        <v>126</v>
      </c>
      <c r="C129" s="1" t="str">
        <f t="shared" si="19"/>
        <v xml:space="preserve"> </v>
      </c>
      <c r="D129" t="str">
        <f t="shared" si="20"/>
        <v xml:space="preserve"> </v>
      </c>
      <c r="E129" s="1" t="str">
        <f>_xlfn.IFNA(VLOOKUP(G129,'nr MX scelti o cambiati'!$C$3:$D$591,2,FALSE)," ")</f>
        <v xml:space="preserve"> </v>
      </c>
      <c r="F129" s="1" t="str">
        <f>IF(E129="NUM CAMBIATO","NUM CAMBIATO",IF(G129=" "," ",_xlfn.IFNA(VLOOKUP(G129,'nr MX scelti o cambiati'!$E$3:$N$591,10,FALSE),"nuova scelta numero")))</f>
        <v xml:space="preserve"> </v>
      </c>
      <c r="G129" s="1" t="str">
        <f t="shared" si="21"/>
        <v xml:space="preserve"> </v>
      </c>
      <c r="H129" s="1">
        <f t="shared" si="26"/>
        <v>0</v>
      </c>
      <c r="I129" s="1" t="str">
        <f t="shared" si="27"/>
        <v xml:space="preserve"> </v>
      </c>
      <c r="J129" s="42" t="str">
        <f t="shared" si="22"/>
        <v xml:space="preserve"> </v>
      </c>
      <c r="K129" s="1" t="str">
        <f t="shared" si="23"/>
        <v xml:space="preserve"> </v>
      </c>
      <c r="L129" s="1" t="str">
        <f t="shared" si="24"/>
        <v xml:space="preserve"> </v>
      </c>
      <c r="M129" s="1" t="str">
        <f t="shared" si="25"/>
        <v xml:space="preserve"> </v>
      </c>
      <c r="N129" s="7"/>
      <c r="O129">
        <f t="shared" si="28"/>
        <v>0</v>
      </c>
      <c r="P129">
        <f t="shared" si="29"/>
        <v>0</v>
      </c>
      <c r="Q129">
        <f t="shared" si="29"/>
        <v>0</v>
      </c>
      <c r="R129" s="1">
        <f t="shared" si="30"/>
        <v>0</v>
      </c>
      <c r="S129" s="22">
        <f t="shared" si="32"/>
        <v>0</v>
      </c>
      <c r="T129" s="1">
        <f t="shared" si="32"/>
        <v>0</v>
      </c>
      <c r="U129" s="1">
        <f t="shared" si="32"/>
        <v>0</v>
      </c>
      <c r="V129" s="1">
        <f t="shared" si="32"/>
        <v>0</v>
      </c>
      <c r="W129" s="42" t="str">
        <f t="shared" si="31"/>
        <v xml:space="preserve"> </v>
      </c>
    </row>
    <row r="130" spans="1:23" ht="15.75" customHeight="1" x14ac:dyDescent="0.25">
      <c r="A130" s="3">
        <v>127</v>
      </c>
      <c r="B130" s="4">
        <f t="shared" si="18"/>
        <v>127</v>
      </c>
      <c r="C130" s="1" t="str">
        <f t="shared" si="19"/>
        <v xml:space="preserve"> </v>
      </c>
      <c r="D130" t="str">
        <f t="shared" si="20"/>
        <v xml:space="preserve"> </v>
      </c>
      <c r="E130" s="1" t="str">
        <f>_xlfn.IFNA(VLOOKUP(G130,'nr MX scelti o cambiati'!$C$3:$D$591,2,FALSE)," ")</f>
        <v xml:space="preserve"> </v>
      </c>
      <c r="F130" s="1" t="str">
        <f>IF(E130="NUM CAMBIATO","NUM CAMBIATO",IF(G130=" "," ",_xlfn.IFNA(VLOOKUP(G130,'nr MX scelti o cambiati'!$E$3:$N$591,10,FALSE),"nuova scelta numero")))</f>
        <v xml:space="preserve"> </v>
      </c>
      <c r="G130" s="1" t="str">
        <f t="shared" si="21"/>
        <v xml:space="preserve"> </v>
      </c>
      <c r="H130" s="1">
        <f t="shared" si="26"/>
        <v>0</v>
      </c>
      <c r="I130" s="1" t="str">
        <f t="shared" si="27"/>
        <v xml:space="preserve"> </v>
      </c>
      <c r="J130" s="42" t="str">
        <f t="shared" si="22"/>
        <v xml:space="preserve"> </v>
      </c>
      <c r="K130" s="1" t="str">
        <f t="shared" si="23"/>
        <v xml:space="preserve"> </v>
      </c>
      <c r="L130" s="1" t="str">
        <f t="shared" si="24"/>
        <v xml:space="preserve"> </v>
      </c>
      <c r="M130" s="1" t="str">
        <f t="shared" si="25"/>
        <v xml:space="preserve"> </v>
      </c>
      <c r="N130" s="7"/>
      <c r="O130">
        <f t="shared" si="28"/>
        <v>0</v>
      </c>
      <c r="P130">
        <f t="shared" si="29"/>
        <v>0</v>
      </c>
      <c r="Q130">
        <f t="shared" si="29"/>
        <v>0</v>
      </c>
      <c r="R130" s="1">
        <f t="shared" si="30"/>
        <v>0</v>
      </c>
      <c r="S130" s="22">
        <f t="shared" si="32"/>
        <v>0</v>
      </c>
      <c r="T130" s="1">
        <f t="shared" si="32"/>
        <v>0</v>
      </c>
      <c r="U130" s="1">
        <f t="shared" si="32"/>
        <v>0</v>
      </c>
      <c r="V130" s="1">
        <f t="shared" si="32"/>
        <v>0</v>
      </c>
      <c r="W130" s="42" t="str">
        <f t="shared" si="31"/>
        <v xml:space="preserve"> </v>
      </c>
    </row>
    <row r="131" spans="1:23" ht="15.75" customHeight="1" x14ac:dyDescent="0.25">
      <c r="A131" s="3">
        <v>128</v>
      </c>
      <c r="B131" s="4">
        <f t="shared" si="18"/>
        <v>128</v>
      </c>
      <c r="C131" s="1" t="str">
        <f t="shared" si="19"/>
        <v xml:space="preserve"> </v>
      </c>
      <c r="D131" t="str">
        <f t="shared" si="20"/>
        <v xml:space="preserve"> </v>
      </c>
      <c r="E131" s="1" t="str">
        <f>_xlfn.IFNA(VLOOKUP(G131,'nr MX scelti o cambiati'!$C$3:$D$591,2,FALSE)," ")</f>
        <v xml:space="preserve"> </v>
      </c>
      <c r="F131" s="1" t="str">
        <f>IF(E131="NUM CAMBIATO","NUM CAMBIATO",IF(G131=" "," ",_xlfn.IFNA(VLOOKUP(G131,'nr MX scelti o cambiati'!$E$3:$N$591,10,FALSE),"nuova scelta numero")))</f>
        <v xml:space="preserve"> </v>
      </c>
      <c r="G131" s="1" t="str">
        <f t="shared" si="21"/>
        <v xml:space="preserve"> </v>
      </c>
      <c r="H131" s="1">
        <f t="shared" si="26"/>
        <v>0</v>
      </c>
      <c r="I131" s="1" t="str">
        <f t="shared" si="27"/>
        <v xml:space="preserve"> </v>
      </c>
      <c r="J131" s="42" t="str">
        <f t="shared" si="22"/>
        <v xml:space="preserve"> </v>
      </c>
      <c r="K131" s="1" t="str">
        <f t="shared" si="23"/>
        <v xml:space="preserve"> </v>
      </c>
      <c r="L131" s="1" t="str">
        <f t="shared" si="24"/>
        <v xml:space="preserve"> </v>
      </c>
      <c r="M131" s="1" t="str">
        <f t="shared" si="25"/>
        <v xml:space="preserve"> </v>
      </c>
      <c r="N131" s="7"/>
      <c r="O131">
        <f t="shared" si="28"/>
        <v>0</v>
      </c>
      <c r="P131">
        <f t="shared" si="29"/>
        <v>0</v>
      </c>
      <c r="Q131">
        <f t="shared" si="29"/>
        <v>0</v>
      </c>
      <c r="R131" s="1">
        <f t="shared" si="30"/>
        <v>0</v>
      </c>
      <c r="S131" s="22">
        <f t="shared" si="32"/>
        <v>0</v>
      </c>
      <c r="T131" s="1">
        <f t="shared" si="32"/>
        <v>0</v>
      </c>
      <c r="U131" s="1">
        <f t="shared" si="32"/>
        <v>0</v>
      </c>
      <c r="V131" s="1">
        <f t="shared" si="32"/>
        <v>0</v>
      </c>
      <c r="W131" s="42" t="str">
        <f t="shared" si="31"/>
        <v xml:space="preserve"> </v>
      </c>
    </row>
    <row r="132" spans="1:23" ht="15.75" customHeight="1" x14ac:dyDescent="0.25">
      <c r="A132" s="3">
        <v>129</v>
      </c>
      <c r="B132" s="4">
        <f t="shared" ref="B132:B195" si="33">IF(A132=C132," ",A132)</f>
        <v>129</v>
      </c>
      <c r="C132" s="1" t="str">
        <f t="shared" ref="C132:C195" si="34">_xlfn.IFNA(VLOOKUP(A132,$O$4:$P$1002,2,FALSE)," ")</f>
        <v xml:space="preserve"> </v>
      </c>
      <c r="D132" t="str">
        <f t="shared" ref="D132:D195" si="35">_xlfn.IFNA(VLOOKUP(C132,$P$4:$Q$1002,2,FALSE)," ")</f>
        <v xml:space="preserve"> </v>
      </c>
      <c r="E132" s="1" t="str">
        <f>_xlfn.IFNA(VLOOKUP(G132,'nr MX scelti o cambiati'!$C$3:$D$591,2,FALSE)," ")</f>
        <v xml:space="preserve"> </v>
      </c>
      <c r="F132" s="1" t="str">
        <f>IF(E132="NUM CAMBIATO","NUM CAMBIATO",IF(G132=" "," ",_xlfn.IFNA(VLOOKUP(G132,'nr MX scelti o cambiati'!$E$3:$N$591,10,FALSE),"nuova scelta numero")))</f>
        <v xml:space="preserve"> </v>
      </c>
      <c r="G132" s="1" t="str">
        <f t="shared" ref="G132:G195" si="36">_xlfn.IFNA(VLOOKUP(C132,$P$4:$W$1002,3,FALSE)," ")</f>
        <v xml:space="preserve"> </v>
      </c>
      <c r="H132" s="1">
        <f t="shared" si="26"/>
        <v>0</v>
      </c>
      <c r="I132" s="1" t="str">
        <f t="shared" si="27"/>
        <v xml:space="preserve"> </v>
      </c>
      <c r="J132" s="42" t="str">
        <f t="shared" ref="J132:J195" si="37">_xlfn.IFNA(VLOOKUP(C132,$P$4:$W$1002,8,FALSE)," ")</f>
        <v xml:space="preserve"> </v>
      </c>
      <c r="K132" s="1" t="str">
        <f t="shared" ref="K132:K195" si="38">_xlfn.IFNA(VLOOKUP(D132,$Q$4:$U$1002,4,FALSE)," ")</f>
        <v xml:space="preserve"> </v>
      </c>
      <c r="L132" s="1" t="str">
        <f t="shared" ref="L132:L195" si="39">_xlfn.IFNA(VLOOKUP(D132,$Q$4:$U$1002,5,FALSE)," ")</f>
        <v xml:space="preserve"> </v>
      </c>
      <c r="M132" s="1" t="str">
        <f t="shared" ref="M132:M195" si="40">_xlfn.IFNA(VLOOKUP(D132,$Q$4:$V$1002,6,FALSE)," ")</f>
        <v xml:space="preserve"> </v>
      </c>
      <c r="N132" s="7"/>
      <c r="O132">
        <f t="shared" si="28"/>
        <v>0</v>
      </c>
      <c r="P132">
        <f t="shared" si="29"/>
        <v>0</v>
      </c>
      <c r="Q132">
        <f t="shared" si="29"/>
        <v>0</v>
      </c>
      <c r="R132" s="1">
        <f t="shared" si="30"/>
        <v>0</v>
      </c>
      <c r="S132" s="22">
        <f t="shared" si="32"/>
        <v>0</v>
      </c>
      <c r="T132" s="1">
        <f t="shared" si="32"/>
        <v>0</v>
      </c>
      <c r="U132" s="1">
        <f t="shared" si="32"/>
        <v>0</v>
      </c>
      <c r="V132" s="1">
        <f t="shared" si="32"/>
        <v>0</v>
      </c>
      <c r="W132" s="42" t="str">
        <f t="shared" si="31"/>
        <v xml:space="preserve"> </v>
      </c>
    </row>
    <row r="133" spans="1:23" ht="15.75" customHeight="1" x14ac:dyDescent="0.25">
      <c r="A133" s="3">
        <v>130</v>
      </c>
      <c r="B133" s="4">
        <f t="shared" si="33"/>
        <v>130</v>
      </c>
      <c r="C133" s="1" t="str">
        <f t="shared" si="34"/>
        <v xml:space="preserve"> </v>
      </c>
      <c r="D133" t="str">
        <f t="shared" si="35"/>
        <v xml:space="preserve"> </v>
      </c>
      <c r="E133" s="1" t="str">
        <f>_xlfn.IFNA(VLOOKUP(G133,'nr MX scelti o cambiati'!$C$3:$D$591,2,FALSE)," ")</f>
        <v xml:space="preserve"> </v>
      </c>
      <c r="F133" s="1" t="str">
        <f>IF(E133="NUM CAMBIATO","NUM CAMBIATO",IF(G133=" "," ",_xlfn.IFNA(VLOOKUP(G133,'nr MX scelti o cambiati'!$E$3:$N$591,10,FALSE),"nuova scelta numero")))</f>
        <v xml:space="preserve"> </v>
      </c>
      <c r="G133" s="1" t="str">
        <f t="shared" si="36"/>
        <v xml:space="preserve"> </v>
      </c>
      <c r="H133" s="1">
        <f t="shared" ref="H133:H196" si="41">IF(I133="licenza 23 da rinnovare",1,0)</f>
        <v>0</v>
      </c>
      <c r="I133" s="1" t="str">
        <f t="shared" ref="I133:I196" si="42">IF(D133=J133," ","licenza 23 da rinnovare")</f>
        <v xml:space="preserve"> </v>
      </c>
      <c r="J133" s="42" t="str">
        <f t="shared" si="37"/>
        <v xml:space="preserve"> </v>
      </c>
      <c r="K133" s="1" t="str">
        <f t="shared" si="38"/>
        <v xml:space="preserve"> </v>
      </c>
      <c r="L133" s="1" t="str">
        <f t="shared" si="39"/>
        <v xml:space="preserve"> </v>
      </c>
      <c r="M133" s="1" t="str">
        <f t="shared" si="40"/>
        <v xml:space="preserve"> </v>
      </c>
      <c r="N133" s="7"/>
      <c r="O133">
        <f t="shared" ref="O133:O196" si="43">Z133</f>
        <v>0</v>
      </c>
      <c r="P133">
        <f t="shared" ref="P133:Q196" si="44">Z133</f>
        <v>0</v>
      </c>
      <c r="Q133">
        <f t="shared" si="44"/>
        <v>0</v>
      </c>
      <c r="R133" s="1">
        <f t="shared" ref="R133:R196" si="45">Y133</f>
        <v>0</v>
      </c>
      <c r="S133" s="22">
        <f t="shared" si="32"/>
        <v>0</v>
      </c>
      <c r="T133" s="1">
        <f t="shared" si="32"/>
        <v>0</v>
      </c>
      <c r="U133" s="1">
        <f t="shared" si="32"/>
        <v>0</v>
      </c>
      <c r="V133" s="1">
        <f t="shared" si="32"/>
        <v>0</v>
      </c>
      <c r="W133" s="42" t="str">
        <f t="shared" ref="W133:W196" si="46">IF(AF133&gt;0,AF133," ")</f>
        <v xml:space="preserve"> </v>
      </c>
    </row>
    <row r="134" spans="1:23" ht="15.75" customHeight="1" x14ac:dyDescent="0.25">
      <c r="A134" s="3">
        <v>131</v>
      </c>
      <c r="B134" s="4">
        <f t="shared" si="33"/>
        <v>131</v>
      </c>
      <c r="C134" s="1" t="str">
        <f t="shared" si="34"/>
        <v xml:space="preserve"> </v>
      </c>
      <c r="D134" t="str">
        <f t="shared" si="35"/>
        <v xml:space="preserve"> </v>
      </c>
      <c r="E134" s="1" t="str">
        <f>_xlfn.IFNA(VLOOKUP(G134,'nr MX scelti o cambiati'!$C$3:$D$591,2,FALSE)," ")</f>
        <v xml:space="preserve"> </v>
      </c>
      <c r="F134" s="1" t="str">
        <f>IF(E134="NUM CAMBIATO","NUM CAMBIATO",IF(G134=" "," ",_xlfn.IFNA(VLOOKUP(G134,'nr MX scelti o cambiati'!$E$3:$N$591,10,FALSE),"nuova scelta numero")))</f>
        <v xml:space="preserve"> </v>
      </c>
      <c r="G134" s="1" t="str">
        <f t="shared" si="36"/>
        <v xml:space="preserve"> </v>
      </c>
      <c r="H134" s="1">
        <f t="shared" si="41"/>
        <v>0</v>
      </c>
      <c r="I134" s="1" t="str">
        <f t="shared" si="42"/>
        <v xml:space="preserve"> </v>
      </c>
      <c r="J134" s="42" t="str">
        <f t="shared" si="37"/>
        <v xml:space="preserve"> </v>
      </c>
      <c r="K134" s="1" t="str">
        <f t="shared" si="38"/>
        <v xml:space="preserve"> </v>
      </c>
      <c r="L134" s="1" t="str">
        <f t="shared" si="39"/>
        <v xml:space="preserve"> </v>
      </c>
      <c r="M134" s="1" t="str">
        <f t="shared" si="40"/>
        <v xml:space="preserve"> </v>
      </c>
      <c r="N134" s="7"/>
      <c r="O134">
        <f t="shared" si="43"/>
        <v>0</v>
      </c>
      <c r="P134">
        <f t="shared" si="44"/>
        <v>0</v>
      </c>
      <c r="Q134">
        <f t="shared" si="44"/>
        <v>0</v>
      </c>
      <c r="R134" s="1">
        <f t="shared" si="45"/>
        <v>0</v>
      </c>
      <c r="S134" s="22">
        <f t="shared" si="32"/>
        <v>0</v>
      </c>
      <c r="T134" s="1">
        <f t="shared" si="32"/>
        <v>0</v>
      </c>
      <c r="U134" s="1">
        <f t="shared" si="32"/>
        <v>0</v>
      </c>
      <c r="V134" s="1">
        <f t="shared" si="32"/>
        <v>0</v>
      </c>
      <c r="W134" s="42" t="str">
        <f t="shared" si="46"/>
        <v xml:space="preserve"> </v>
      </c>
    </row>
    <row r="135" spans="1:23" ht="15.75" customHeight="1" x14ac:dyDescent="0.25">
      <c r="A135" s="3">
        <v>132</v>
      </c>
      <c r="B135" s="4">
        <f t="shared" si="33"/>
        <v>132</v>
      </c>
      <c r="C135" s="1" t="str">
        <f t="shared" si="34"/>
        <v xml:space="preserve"> </v>
      </c>
      <c r="D135" t="str">
        <f t="shared" si="35"/>
        <v xml:space="preserve"> </v>
      </c>
      <c r="E135" s="1" t="str">
        <f>_xlfn.IFNA(VLOOKUP(G135,'nr MX scelti o cambiati'!$C$3:$D$591,2,FALSE)," ")</f>
        <v xml:space="preserve"> </v>
      </c>
      <c r="F135" s="1" t="str">
        <f>IF(E135="NUM CAMBIATO","NUM CAMBIATO",IF(G135=" "," ",_xlfn.IFNA(VLOOKUP(G135,'nr MX scelti o cambiati'!$E$3:$N$591,10,FALSE),"nuova scelta numero")))</f>
        <v xml:space="preserve"> </v>
      </c>
      <c r="G135" s="1" t="str">
        <f t="shared" si="36"/>
        <v xml:space="preserve"> </v>
      </c>
      <c r="H135" s="1">
        <f t="shared" si="41"/>
        <v>0</v>
      </c>
      <c r="I135" s="1" t="str">
        <f t="shared" si="42"/>
        <v xml:space="preserve"> </v>
      </c>
      <c r="J135" s="42" t="str">
        <f t="shared" si="37"/>
        <v xml:space="preserve"> </v>
      </c>
      <c r="K135" s="1" t="str">
        <f t="shared" si="38"/>
        <v xml:space="preserve"> </v>
      </c>
      <c r="L135" s="1" t="str">
        <f t="shared" si="39"/>
        <v xml:space="preserve"> </v>
      </c>
      <c r="M135" s="1" t="str">
        <f t="shared" si="40"/>
        <v xml:space="preserve"> </v>
      </c>
      <c r="N135" s="7"/>
      <c r="O135">
        <f t="shared" si="43"/>
        <v>0</v>
      </c>
      <c r="P135">
        <f t="shared" si="44"/>
        <v>0</v>
      </c>
      <c r="Q135">
        <f t="shared" si="44"/>
        <v>0</v>
      </c>
      <c r="R135" s="1">
        <f t="shared" si="45"/>
        <v>0</v>
      </c>
      <c r="S135" s="22">
        <f t="shared" si="32"/>
        <v>0</v>
      </c>
      <c r="T135" s="1">
        <f t="shared" si="32"/>
        <v>0</v>
      </c>
      <c r="U135" s="1">
        <f t="shared" si="32"/>
        <v>0</v>
      </c>
      <c r="V135" s="1">
        <f t="shared" si="32"/>
        <v>0</v>
      </c>
      <c r="W135" s="42" t="str">
        <f t="shared" si="46"/>
        <v xml:space="preserve"> </v>
      </c>
    </row>
    <row r="136" spans="1:23" ht="15.75" customHeight="1" x14ac:dyDescent="0.25">
      <c r="A136" s="3">
        <v>133</v>
      </c>
      <c r="B136" s="4">
        <f t="shared" si="33"/>
        <v>133</v>
      </c>
      <c r="C136" s="1" t="str">
        <f t="shared" si="34"/>
        <v xml:space="preserve"> </v>
      </c>
      <c r="D136" t="str">
        <f t="shared" si="35"/>
        <v xml:space="preserve"> </v>
      </c>
      <c r="E136" s="1" t="str">
        <f>_xlfn.IFNA(VLOOKUP(G136,'nr MX scelti o cambiati'!$C$3:$D$591,2,FALSE)," ")</f>
        <v xml:space="preserve"> </v>
      </c>
      <c r="F136" s="1" t="str">
        <f>IF(E136="NUM CAMBIATO","NUM CAMBIATO",IF(G136=" "," ",_xlfn.IFNA(VLOOKUP(G136,'nr MX scelti o cambiati'!$E$3:$N$591,10,FALSE),"nuova scelta numero")))</f>
        <v xml:space="preserve"> </v>
      </c>
      <c r="G136" s="1" t="str">
        <f t="shared" si="36"/>
        <v xml:space="preserve"> </v>
      </c>
      <c r="H136" s="1">
        <f t="shared" si="41"/>
        <v>0</v>
      </c>
      <c r="I136" s="1" t="str">
        <f t="shared" si="42"/>
        <v xml:space="preserve"> </v>
      </c>
      <c r="J136" s="42" t="str">
        <f t="shared" si="37"/>
        <v xml:space="preserve"> </v>
      </c>
      <c r="K136" s="1" t="str">
        <f t="shared" si="38"/>
        <v xml:space="preserve"> </v>
      </c>
      <c r="L136" s="1" t="str">
        <f t="shared" si="39"/>
        <v xml:space="preserve"> </v>
      </c>
      <c r="M136" s="1" t="str">
        <f t="shared" si="40"/>
        <v xml:space="preserve"> </v>
      </c>
      <c r="N136" s="7"/>
      <c r="O136">
        <f t="shared" si="43"/>
        <v>0</v>
      </c>
      <c r="P136">
        <f t="shared" si="44"/>
        <v>0</v>
      </c>
      <c r="Q136">
        <f t="shared" si="44"/>
        <v>0</v>
      </c>
      <c r="R136" s="1">
        <f t="shared" si="45"/>
        <v>0</v>
      </c>
      <c r="S136" s="22">
        <f t="shared" si="32"/>
        <v>0</v>
      </c>
      <c r="T136" s="1">
        <f t="shared" si="32"/>
        <v>0</v>
      </c>
      <c r="U136" s="1">
        <f t="shared" si="32"/>
        <v>0</v>
      </c>
      <c r="V136" s="1">
        <f t="shared" si="32"/>
        <v>0</v>
      </c>
      <c r="W136" s="42" t="str">
        <f t="shared" si="46"/>
        <v xml:space="preserve"> </v>
      </c>
    </row>
    <row r="137" spans="1:23" ht="15.75" customHeight="1" x14ac:dyDescent="0.25">
      <c r="A137" s="3">
        <v>134</v>
      </c>
      <c r="B137" s="4">
        <f t="shared" si="33"/>
        <v>134</v>
      </c>
      <c r="C137" s="1" t="str">
        <f t="shared" si="34"/>
        <v xml:space="preserve"> </v>
      </c>
      <c r="D137" t="str">
        <f t="shared" si="35"/>
        <v xml:space="preserve"> </v>
      </c>
      <c r="E137" s="1" t="str">
        <f>_xlfn.IFNA(VLOOKUP(G137,'nr MX scelti o cambiati'!$C$3:$D$591,2,FALSE)," ")</f>
        <v xml:space="preserve"> </v>
      </c>
      <c r="F137" s="1" t="str">
        <f>IF(E137="NUM CAMBIATO","NUM CAMBIATO",IF(G137=" "," ",_xlfn.IFNA(VLOOKUP(G137,'nr MX scelti o cambiati'!$E$3:$N$591,10,FALSE),"nuova scelta numero")))</f>
        <v xml:space="preserve"> </v>
      </c>
      <c r="G137" s="1" t="str">
        <f t="shared" si="36"/>
        <v xml:space="preserve"> </v>
      </c>
      <c r="H137" s="1">
        <f t="shared" si="41"/>
        <v>0</v>
      </c>
      <c r="I137" s="1" t="str">
        <f t="shared" si="42"/>
        <v xml:space="preserve"> </v>
      </c>
      <c r="J137" s="42" t="str">
        <f t="shared" si="37"/>
        <v xml:space="preserve"> </v>
      </c>
      <c r="K137" s="1" t="str">
        <f t="shared" si="38"/>
        <v xml:space="preserve"> </v>
      </c>
      <c r="L137" s="1" t="str">
        <f t="shared" si="39"/>
        <v xml:space="preserve"> </v>
      </c>
      <c r="M137" s="1" t="str">
        <f t="shared" si="40"/>
        <v xml:space="preserve"> </v>
      </c>
      <c r="N137" s="7"/>
      <c r="O137">
        <f t="shared" si="43"/>
        <v>0</v>
      </c>
      <c r="P137">
        <f t="shared" si="44"/>
        <v>0</v>
      </c>
      <c r="Q137">
        <f t="shared" si="44"/>
        <v>0</v>
      </c>
      <c r="R137" s="1">
        <f t="shared" si="45"/>
        <v>0</v>
      </c>
      <c r="S137" s="22">
        <f t="shared" si="32"/>
        <v>0</v>
      </c>
      <c r="T137" s="1">
        <f t="shared" si="32"/>
        <v>0</v>
      </c>
      <c r="U137" s="1">
        <f t="shared" si="32"/>
        <v>0</v>
      </c>
      <c r="V137" s="1">
        <f t="shared" si="32"/>
        <v>0</v>
      </c>
      <c r="W137" s="42" t="str">
        <f t="shared" si="46"/>
        <v xml:space="preserve"> </v>
      </c>
    </row>
    <row r="138" spans="1:23" ht="15.75" customHeight="1" x14ac:dyDescent="0.25">
      <c r="A138" s="3">
        <v>135</v>
      </c>
      <c r="B138" s="4">
        <f t="shared" si="33"/>
        <v>135</v>
      </c>
      <c r="C138" s="1" t="str">
        <f t="shared" si="34"/>
        <v xml:space="preserve"> </v>
      </c>
      <c r="D138" t="str">
        <f t="shared" si="35"/>
        <v xml:space="preserve"> </v>
      </c>
      <c r="E138" s="1" t="str">
        <f>_xlfn.IFNA(VLOOKUP(G138,'nr MX scelti o cambiati'!$C$3:$D$591,2,FALSE)," ")</f>
        <v xml:space="preserve"> </v>
      </c>
      <c r="F138" s="1" t="str">
        <f>IF(E138="NUM CAMBIATO","NUM CAMBIATO",IF(G138=" "," ",_xlfn.IFNA(VLOOKUP(G138,'nr MX scelti o cambiati'!$E$3:$N$591,10,FALSE),"nuova scelta numero")))</f>
        <v xml:space="preserve"> </v>
      </c>
      <c r="G138" s="1" t="str">
        <f t="shared" si="36"/>
        <v xml:space="preserve"> </v>
      </c>
      <c r="H138" s="1">
        <f t="shared" si="41"/>
        <v>0</v>
      </c>
      <c r="I138" s="1" t="str">
        <f t="shared" si="42"/>
        <v xml:space="preserve"> </v>
      </c>
      <c r="J138" s="42" t="str">
        <f t="shared" si="37"/>
        <v xml:space="preserve"> </v>
      </c>
      <c r="K138" s="1" t="str">
        <f t="shared" si="38"/>
        <v xml:space="preserve"> </v>
      </c>
      <c r="L138" s="1" t="str">
        <f t="shared" si="39"/>
        <v xml:space="preserve"> </v>
      </c>
      <c r="M138" s="1" t="str">
        <f t="shared" si="40"/>
        <v xml:space="preserve"> </v>
      </c>
      <c r="N138" s="7"/>
      <c r="O138">
        <f t="shared" si="43"/>
        <v>0</v>
      </c>
      <c r="P138">
        <f t="shared" si="44"/>
        <v>0</v>
      </c>
      <c r="Q138">
        <f t="shared" si="44"/>
        <v>0</v>
      </c>
      <c r="R138" s="1">
        <f t="shared" si="45"/>
        <v>0</v>
      </c>
      <c r="S138" s="22">
        <f t="shared" si="32"/>
        <v>0</v>
      </c>
      <c r="T138" s="1">
        <f t="shared" si="32"/>
        <v>0</v>
      </c>
      <c r="U138" s="1">
        <f t="shared" si="32"/>
        <v>0</v>
      </c>
      <c r="V138" s="1">
        <f t="shared" si="32"/>
        <v>0</v>
      </c>
      <c r="W138" s="42" t="str">
        <f t="shared" si="46"/>
        <v xml:space="preserve"> </v>
      </c>
    </row>
    <row r="139" spans="1:23" ht="15.75" customHeight="1" x14ac:dyDescent="0.25">
      <c r="A139" s="3">
        <v>136</v>
      </c>
      <c r="B139" s="4">
        <f t="shared" si="33"/>
        <v>136</v>
      </c>
      <c r="C139" s="1" t="str">
        <f t="shared" si="34"/>
        <v xml:space="preserve"> </v>
      </c>
      <c r="D139" t="str">
        <f t="shared" si="35"/>
        <v xml:space="preserve"> </v>
      </c>
      <c r="E139" s="1" t="str">
        <f>_xlfn.IFNA(VLOOKUP(G139,'nr MX scelti o cambiati'!$C$3:$D$591,2,FALSE)," ")</f>
        <v xml:space="preserve"> </v>
      </c>
      <c r="F139" s="1" t="str">
        <f>IF(E139="NUM CAMBIATO","NUM CAMBIATO",IF(G139=" "," ",_xlfn.IFNA(VLOOKUP(G139,'nr MX scelti o cambiati'!$E$3:$N$591,10,FALSE),"nuova scelta numero")))</f>
        <v xml:space="preserve"> </v>
      </c>
      <c r="G139" s="1" t="str">
        <f t="shared" si="36"/>
        <v xml:space="preserve"> </v>
      </c>
      <c r="H139" s="1">
        <f t="shared" si="41"/>
        <v>0</v>
      </c>
      <c r="I139" s="1" t="str">
        <f t="shared" si="42"/>
        <v xml:space="preserve"> </v>
      </c>
      <c r="J139" s="42" t="str">
        <f t="shared" si="37"/>
        <v xml:space="preserve"> </v>
      </c>
      <c r="K139" s="1" t="str">
        <f t="shared" si="38"/>
        <v xml:space="preserve"> </v>
      </c>
      <c r="L139" s="1" t="str">
        <f t="shared" si="39"/>
        <v xml:space="preserve"> </v>
      </c>
      <c r="M139" s="1" t="str">
        <f t="shared" si="40"/>
        <v xml:space="preserve"> </v>
      </c>
      <c r="N139" s="7"/>
      <c r="O139">
        <f t="shared" si="43"/>
        <v>0</v>
      </c>
      <c r="P139">
        <f t="shared" si="44"/>
        <v>0</v>
      </c>
      <c r="Q139">
        <f t="shared" si="44"/>
        <v>0</v>
      </c>
      <c r="R139" s="1">
        <f t="shared" si="45"/>
        <v>0</v>
      </c>
      <c r="S139" s="22">
        <f t="shared" si="32"/>
        <v>0</v>
      </c>
      <c r="T139" s="1">
        <f t="shared" si="32"/>
        <v>0</v>
      </c>
      <c r="U139" s="1">
        <f t="shared" si="32"/>
        <v>0</v>
      </c>
      <c r="V139" s="1">
        <f t="shared" si="32"/>
        <v>0</v>
      </c>
      <c r="W139" s="42" t="str">
        <f t="shared" si="46"/>
        <v xml:space="preserve"> </v>
      </c>
    </row>
    <row r="140" spans="1:23" ht="15.75" customHeight="1" x14ac:dyDescent="0.25">
      <c r="A140" s="3">
        <v>137</v>
      </c>
      <c r="B140" s="4">
        <f t="shared" si="33"/>
        <v>137</v>
      </c>
      <c r="C140" s="1" t="str">
        <f t="shared" si="34"/>
        <v xml:space="preserve"> </v>
      </c>
      <c r="D140" t="str">
        <f t="shared" si="35"/>
        <v xml:space="preserve"> </v>
      </c>
      <c r="E140" s="1" t="str">
        <f>_xlfn.IFNA(VLOOKUP(G140,'nr MX scelti o cambiati'!$C$3:$D$591,2,FALSE)," ")</f>
        <v xml:space="preserve"> </v>
      </c>
      <c r="F140" s="1" t="str">
        <f>IF(E140="NUM CAMBIATO","NUM CAMBIATO",IF(G140=" "," ",_xlfn.IFNA(VLOOKUP(G140,'nr MX scelti o cambiati'!$E$3:$N$591,10,FALSE),"nuova scelta numero")))</f>
        <v xml:space="preserve"> </v>
      </c>
      <c r="G140" s="1" t="str">
        <f t="shared" si="36"/>
        <v xml:space="preserve"> </v>
      </c>
      <c r="H140" s="1">
        <f t="shared" si="41"/>
        <v>0</v>
      </c>
      <c r="I140" s="1" t="str">
        <f t="shared" si="42"/>
        <v xml:space="preserve"> </v>
      </c>
      <c r="J140" s="42" t="str">
        <f t="shared" si="37"/>
        <v xml:space="preserve"> </v>
      </c>
      <c r="K140" s="1" t="str">
        <f t="shared" si="38"/>
        <v xml:space="preserve"> </v>
      </c>
      <c r="L140" s="1" t="str">
        <f t="shared" si="39"/>
        <v xml:space="preserve"> </v>
      </c>
      <c r="M140" s="1" t="str">
        <f t="shared" si="40"/>
        <v xml:space="preserve"> </v>
      </c>
      <c r="N140" s="7"/>
      <c r="O140">
        <f t="shared" si="43"/>
        <v>0</v>
      </c>
      <c r="P140">
        <f t="shared" si="44"/>
        <v>0</v>
      </c>
      <c r="Q140">
        <f t="shared" si="44"/>
        <v>0</v>
      </c>
      <c r="R140" s="1">
        <f t="shared" si="45"/>
        <v>0</v>
      </c>
      <c r="S140" s="22">
        <f t="shared" si="32"/>
        <v>0</v>
      </c>
      <c r="T140" s="1">
        <f t="shared" si="32"/>
        <v>0</v>
      </c>
      <c r="U140" s="1">
        <f t="shared" si="32"/>
        <v>0</v>
      </c>
      <c r="V140" s="1">
        <f t="shared" si="32"/>
        <v>0</v>
      </c>
      <c r="W140" s="42" t="str">
        <f t="shared" si="46"/>
        <v xml:space="preserve"> </v>
      </c>
    </row>
    <row r="141" spans="1:23" ht="15.75" customHeight="1" x14ac:dyDescent="0.25">
      <c r="A141" s="3">
        <v>138</v>
      </c>
      <c r="B141" s="4">
        <f t="shared" si="33"/>
        <v>138</v>
      </c>
      <c r="C141" s="1" t="str">
        <f t="shared" si="34"/>
        <v xml:space="preserve"> </v>
      </c>
      <c r="D141" t="str">
        <f t="shared" si="35"/>
        <v xml:space="preserve"> </v>
      </c>
      <c r="E141" s="1" t="str">
        <f>_xlfn.IFNA(VLOOKUP(G141,'nr MX scelti o cambiati'!$C$3:$D$591,2,FALSE)," ")</f>
        <v xml:space="preserve"> </v>
      </c>
      <c r="F141" s="1" t="str">
        <f>IF(E141="NUM CAMBIATO","NUM CAMBIATO",IF(G141=" "," ",_xlfn.IFNA(VLOOKUP(G141,'nr MX scelti o cambiati'!$E$3:$N$591,10,FALSE),"nuova scelta numero")))</f>
        <v xml:space="preserve"> </v>
      </c>
      <c r="G141" s="1" t="str">
        <f t="shared" si="36"/>
        <v xml:space="preserve"> </v>
      </c>
      <c r="H141" s="1">
        <f t="shared" si="41"/>
        <v>0</v>
      </c>
      <c r="I141" s="1" t="str">
        <f t="shared" si="42"/>
        <v xml:space="preserve"> </v>
      </c>
      <c r="J141" s="42" t="str">
        <f t="shared" si="37"/>
        <v xml:space="preserve"> </v>
      </c>
      <c r="K141" s="1" t="str">
        <f t="shared" si="38"/>
        <v xml:space="preserve"> </v>
      </c>
      <c r="L141" s="1" t="str">
        <f t="shared" si="39"/>
        <v xml:space="preserve"> </v>
      </c>
      <c r="M141" s="1" t="str">
        <f t="shared" si="40"/>
        <v xml:space="preserve"> </v>
      </c>
      <c r="N141" s="7"/>
      <c r="O141">
        <f t="shared" si="43"/>
        <v>0</v>
      </c>
      <c r="P141">
        <f t="shared" si="44"/>
        <v>0</v>
      </c>
      <c r="Q141">
        <f t="shared" si="44"/>
        <v>0</v>
      </c>
      <c r="R141" s="1">
        <f t="shared" si="45"/>
        <v>0</v>
      </c>
      <c r="S141" s="22">
        <f t="shared" si="32"/>
        <v>0</v>
      </c>
      <c r="T141" s="1">
        <f t="shared" si="32"/>
        <v>0</v>
      </c>
      <c r="U141" s="1">
        <f t="shared" si="32"/>
        <v>0</v>
      </c>
      <c r="V141" s="1">
        <f t="shared" si="32"/>
        <v>0</v>
      </c>
      <c r="W141" s="42" t="str">
        <f t="shared" si="46"/>
        <v xml:space="preserve"> </v>
      </c>
    </row>
    <row r="142" spans="1:23" ht="15.75" customHeight="1" x14ac:dyDescent="0.25">
      <c r="A142" s="3">
        <v>139</v>
      </c>
      <c r="B142" s="4">
        <f t="shared" si="33"/>
        <v>139</v>
      </c>
      <c r="C142" s="1" t="str">
        <f t="shared" si="34"/>
        <v xml:space="preserve"> </v>
      </c>
      <c r="D142" t="str">
        <f t="shared" si="35"/>
        <v xml:space="preserve"> </v>
      </c>
      <c r="E142" s="1" t="str">
        <f>_xlfn.IFNA(VLOOKUP(G142,'nr MX scelti o cambiati'!$C$3:$D$591,2,FALSE)," ")</f>
        <v xml:space="preserve"> </v>
      </c>
      <c r="F142" s="1" t="str">
        <f>IF(E142="NUM CAMBIATO","NUM CAMBIATO",IF(G142=" "," ",_xlfn.IFNA(VLOOKUP(G142,'nr MX scelti o cambiati'!$E$3:$N$591,10,FALSE),"nuova scelta numero")))</f>
        <v xml:space="preserve"> </v>
      </c>
      <c r="G142" s="1" t="str">
        <f t="shared" si="36"/>
        <v xml:space="preserve"> </v>
      </c>
      <c r="H142" s="1">
        <f t="shared" si="41"/>
        <v>0</v>
      </c>
      <c r="I142" s="1" t="str">
        <f t="shared" si="42"/>
        <v xml:space="preserve"> </v>
      </c>
      <c r="J142" s="42" t="str">
        <f t="shared" si="37"/>
        <v xml:space="preserve"> </v>
      </c>
      <c r="K142" s="1" t="str">
        <f t="shared" si="38"/>
        <v xml:space="preserve"> </v>
      </c>
      <c r="L142" s="1" t="str">
        <f t="shared" si="39"/>
        <v xml:space="preserve"> </v>
      </c>
      <c r="M142" s="1" t="str">
        <f t="shared" si="40"/>
        <v xml:space="preserve"> </v>
      </c>
      <c r="N142" s="7"/>
      <c r="O142">
        <f t="shared" si="43"/>
        <v>0</v>
      </c>
      <c r="P142">
        <f t="shared" si="44"/>
        <v>0</v>
      </c>
      <c r="Q142">
        <f t="shared" si="44"/>
        <v>0</v>
      </c>
      <c r="R142" s="1">
        <f t="shared" si="45"/>
        <v>0</v>
      </c>
      <c r="S142" s="22">
        <f t="shared" si="32"/>
        <v>0</v>
      </c>
      <c r="T142" s="1">
        <f t="shared" si="32"/>
        <v>0</v>
      </c>
      <c r="U142" s="1">
        <f t="shared" si="32"/>
        <v>0</v>
      </c>
      <c r="V142" s="1">
        <f t="shared" si="32"/>
        <v>0</v>
      </c>
      <c r="W142" s="42" t="str">
        <f t="shared" si="46"/>
        <v xml:space="preserve"> </v>
      </c>
    </row>
    <row r="143" spans="1:23" ht="15.75" customHeight="1" x14ac:dyDescent="0.25">
      <c r="A143" s="3">
        <v>140</v>
      </c>
      <c r="B143" s="4">
        <f t="shared" si="33"/>
        <v>140</v>
      </c>
      <c r="C143" s="1" t="str">
        <f t="shared" si="34"/>
        <v xml:space="preserve"> </v>
      </c>
      <c r="D143" t="str">
        <f t="shared" si="35"/>
        <v xml:space="preserve"> </v>
      </c>
      <c r="E143" s="1" t="str">
        <f>_xlfn.IFNA(VLOOKUP(G143,'nr MX scelti o cambiati'!$C$3:$D$591,2,FALSE)," ")</f>
        <v xml:space="preserve"> </v>
      </c>
      <c r="F143" s="1" t="str">
        <f>IF(E143="NUM CAMBIATO","NUM CAMBIATO",IF(G143=" "," ",_xlfn.IFNA(VLOOKUP(G143,'nr MX scelti o cambiati'!$E$3:$N$591,10,FALSE),"nuova scelta numero")))</f>
        <v xml:space="preserve"> </v>
      </c>
      <c r="G143" s="1" t="str">
        <f t="shared" si="36"/>
        <v xml:space="preserve"> </v>
      </c>
      <c r="H143" s="1">
        <f t="shared" si="41"/>
        <v>0</v>
      </c>
      <c r="I143" s="1" t="str">
        <f t="shared" si="42"/>
        <v xml:space="preserve"> </v>
      </c>
      <c r="J143" s="42" t="str">
        <f t="shared" si="37"/>
        <v xml:space="preserve"> </v>
      </c>
      <c r="K143" s="1" t="str">
        <f t="shared" si="38"/>
        <v xml:space="preserve"> </v>
      </c>
      <c r="L143" s="1" t="str">
        <f t="shared" si="39"/>
        <v xml:space="preserve"> </v>
      </c>
      <c r="M143" s="1" t="str">
        <f t="shared" si="40"/>
        <v xml:space="preserve"> </v>
      </c>
      <c r="N143" s="7"/>
      <c r="O143">
        <f t="shared" si="43"/>
        <v>0</v>
      </c>
      <c r="P143">
        <f t="shared" si="44"/>
        <v>0</v>
      </c>
      <c r="Q143">
        <f t="shared" si="44"/>
        <v>0</v>
      </c>
      <c r="R143" s="1">
        <f t="shared" si="45"/>
        <v>0</v>
      </c>
      <c r="S143" s="22">
        <f t="shared" si="32"/>
        <v>0</v>
      </c>
      <c r="T143" s="1">
        <f t="shared" si="32"/>
        <v>0</v>
      </c>
      <c r="U143" s="1">
        <f t="shared" si="32"/>
        <v>0</v>
      </c>
      <c r="V143" s="1">
        <f t="shared" si="32"/>
        <v>0</v>
      </c>
      <c r="W143" s="42" t="str">
        <f t="shared" si="46"/>
        <v xml:space="preserve"> </v>
      </c>
    </row>
    <row r="144" spans="1:23" ht="15.75" customHeight="1" x14ac:dyDescent="0.25">
      <c r="A144" s="3">
        <v>141</v>
      </c>
      <c r="B144" s="4">
        <f t="shared" si="33"/>
        <v>141</v>
      </c>
      <c r="C144" s="1" t="str">
        <f t="shared" si="34"/>
        <v xml:space="preserve"> </v>
      </c>
      <c r="D144" t="str">
        <f t="shared" si="35"/>
        <v xml:space="preserve"> </v>
      </c>
      <c r="E144" s="1" t="str">
        <f>_xlfn.IFNA(VLOOKUP(G144,'nr MX scelti o cambiati'!$C$3:$D$591,2,FALSE)," ")</f>
        <v xml:space="preserve"> </v>
      </c>
      <c r="F144" s="1" t="str">
        <f>IF(E144="NUM CAMBIATO","NUM CAMBIATO",IF(G144=" "," ",_xlfn.IFNA(VLOOKUP(G144,'nr MX scelti o cambiati'!$E$3:$N$591,10,FALSE),"nuova scelta numero")))</f>
        <v xml:space="preserve"> </v>
      </c>
      <c r="G144" s="1" t="str">
        <f t="shared" si="36"/>
        <v xml:space="preserve"> </v>
      </c>
      <c r="H144" s="1">
        <f t="shared" si="41"/>
        <v>0</v>
      </c>
      <c r="I144" s="1" t="str">
        <f t="shared" si="42"/>
        <v xml:space="preserve"> </v>
      </c>
      <c r="J144" s="42" t="str">
        <f t="shared" si="37"/>
        <v xml:space="preserve"> </v>
      </c>
      <c r="K144" s="1" t="str">
        <f t="shared" si="38"/>
        <v xml:space="preserve"> </v>
      </c>
      <c r="L144" s="1" t="str">
        <f t="shared" si="39"/>
        <v xml:space="preserve"> </v>
      </c>
      <c r="M144" s="1" t="str">
        <f t="shared" si="40"/>
        <v xml:space="preserve"> </v>
      </c>
      <c r="N144" s="7"/>
      <c r="O144">
        <f t="shared" si="43"/>
        <v>0</v>
      </c>
      <c r="P144">
        <f t="shared" si="44"/>
        <v>0</v>
      </c>
      <c r="Q144">
        <f t="shared" si="44"/>
        <v>0</v>
      </c>
      <c r="R144" s="1">
        <f t="shared" si="45"/>
        <v>0</v>
      </c>
      <c r="S144" s="22">
        <f t="shared" si="32"/>
        <v>0</v>
      </c>
      <c r="T144" s="1">
        <f t="shared" si="32"/>
        <v>0</v>
      </c>
      <c r="U144" s="1">
        <f t="shared" si="32"/>
        <v>0</v>
      </c>
      <c r="V144" s="1">
        <f t="shared" si="32"/>
        <v>0</v>
      </c>
      <c r="W144" s="42" t="str">
        <f t="shared" si="46"/>
        <v xml:space="preserve"> </v>
      </c>
    </row>
    <row r="145" spans="1:23" ht="15.75" customHeight="1" x14ac:dyDescent="0.25">
      <c r="A145" s="3">
        <v>142</v>
      </c>
      <c r="B145" s="4">
        <f t="shared" si="33"/>
        <v>142</v>
      </c>
      <c r="C145" s="1" t="str">
        <f t="shared" si="34"/>
        <v xml:space="preserve"> </v>
      </c>
      <c r="D145" t="str">
        <f t="shared" si="35"/>
        <v xml:space="preserve"> </v>
      </c>
      <c r="E145" s="1" t="str">
        <f>_xlfn.IFNA(VLOOKUP(G145,'nr MX scelti o cambiati'!$C$3:$D$591,2,FALSE)," ")</f>
        <v xml:space="preserve"> </v>
      </c>
      <c r="F145" s="1" t="str">
        <f>IF(E145="NUM CAMBIATO","NUM CAMBIATO",IF(G145=" "," ",_xlfn.IFNA(VLOOKUP(G145,'nr MX scelti o cambiati'!$E$3:$N$591,10,FALSE),"nuova scelta numero")))</f>
        <v xml:space="preserve"> </v>
      </c>
      <c r="G145" s="1" t="str">
        <f t="shared" si="36"/>
        <v xml:space="preserve"> </v>
      </c>
      <c r="H145" s="1">
        <f t="shared" si="41"/>
        <v>0</v>
      </c>
      <c r="I145" s="1" t="str">
        <f t="shared" si="42"/>
        <v xml:space="preserve"> </v>
      </c>
      <c r="J145" s="42" t="str">
        <f t="shared" si="37"/>
        <v xml:space="preserve"> </v>
      </c>
      <c r="K145" s="1" t="str">
        <f t="shared" si="38"/>
        <v xml:space="preserve"> </v>
      </c>
      <c r="L145" s="1" t="str">
        <f t="shared" si="39"/>
        <v xml:space="preserve"> </v>
      </c>
      <c r="M145" s="1" t="str">
        <f t="shared" si="40"/>
        <v xml:space="preserve"> </v>
      </c>
      <c r="N145" s="7"/>
      <c r="O145">
        <f t="shared" si="43"/>
        <v>0</v>
      </c>
      <c r="P145">
        <f t="shared" si="44"/>
        <v>0</v>
      </c>
      <c r="Q145">
        <f t="shared" si="44"/>
        <v>0</v>
      </c>
      <c r="R145" s="1">
        <f t="shared" si="45"/>
        <v>0</v>
      </c>
      <c r="S145" s="22">
        <f t="shared" si="32"/>
        <v>0</v>
      </c>
      <c r="T145" s="1">
        <f t="shared" si="32"/>
        <v>0</v>
      </c>
      <c r="U145" s="1">
        <f t="shared" si="32"/>
        <v>0</v>
      </c>
      <c r="V145" s="1">
        <f t="shared" si="32"/>
        <v>0</v>
      </c>
      <c r="W145" s="42" t="str">
        <f t="shared" si="46"/>
        <v xml:space="preserve"> </v>
      </c>
    </row>
    <row r="146" spans="1:23" ht="15.75" customHeight="1" x14ac:dyDescent="0.25">
      <c r="A146" s="3">
        <v>143</v>
      </c>
      <c r="B146" s="4">
        <f t="shared" si="33"/>
        <v>143</v>
      </c>
      <c r="C146" s="1" t="str">
        <f t="shared" si="34"/>
        <v xml:space="preserve"> </v>
      </c>
      <c r="D146" t="str">
        <f t="shared" si="35"/>
        <v xml:space="preserve"> </v>
      </c>
      <c r="E146" s="1" t="str">
        <f>_xlfn.IFNA(VLOOKUP(G146,'nr MX scelti o cambiati'!$C$3:$D$591,2,FALSE)," ")</f>
        <v xml:space="preserve"> </v>
      </c>
      <c r="F146" s="1" t="str">
        <f>IF(E146="NUM CAMBIATO","NUM CAMBIATO",IF(G146=" "," ",_xlfn.IFNA(VLOOKUP(G146,'nr MX scelti o cambiati'!$E$3:$N$591,10,FALSE),"nuova scelta numero")))</f>
        <v xml:space="preserve"> </v>
      </c>
      <c r="G146" s="1" t="str">
        <f t="shared" si="36"/>
        <v xml:space="preserve"> </v>
      </c>
      <c r="H146" s="1">
        <f t="shared" si="41"/>
        <v>0</v>
      </c>
      <c r="I146" s="1" t="str">
        <f t="shared" si="42"/>
        <v xml:space="preserve"> </v>
      </c>
      <c r="J146" s="42" t="str">
        <f t="shared" si="37"/>
        <v xml:space="preserve"> </v>
      </c>
      <c r="K146" s="1" t="str">
        <f t="shared" si="38"/>
        <v xml:space="preserve"> </v>
      </c>
      <c r="L146" s="1" t="str">
        <f t="shared" si="39"/>
        <v xml:space="preserve"> </v>
      </c>
      <c r="M146" s="1" t="str">
        <f t="shared" si="40"/>
        <v xml:space="preserve"> </v>
      </c>
      <c r="N146" s="7"/>
      <c r="O146">
        <f t="shared" si="43"/>
        <v>0</v>
      </c>
      <c r="P146">
        <f t="shared" si="44"/>
        <v>0</v>
      </c>
      <c r="Q146">
        <f t="shared" si="44"/>
        <v>0</v>
      </c>
      <c r="R146" s="1">
        <f t="shared" si="45"/>
        <v>0</v>
      </c>
      <c r="S146" s="22">
        <f t="shared" si="32"/>
        <v>0</v>
      </c>
      <c r="T146" s="1">
        <f t="shared" si="32"/>
        <v>0</v>
      </c>
      <c r="U146" s="1">
        <f t="shared" si="32"/>
        <v>0</v>
      </c>
      <c r="V146" s="1">
        <f t="shared" si="32"/>
        <v>0</v>
      </c>
      <c r="W146" s="42" t="str">
        <f t="shared" si="46"/>
        <v xml:space="preserve"> </v>
      </c>
    </row>
    <row r="147" spans="1:23" ht="15.75" customHeight="1" x14ac:dyDescent="0.25">
      <c r="A147" s="3">
        <v>144</v>
      </c>
      <c r="B147" s="4">
        <f t="shared" si="33"/>
        <v>144</v>
      </c>
      <c r="C147" s="1" t="str">
        <f t="shared" si="34"/>
        <v xml:space="preserve"> </v>
      </c>
      <c r="D147" t="str">
        <f t="shared" si="35"/>
        <v xml:space="preserve"> </v>
      </c>
      <c r="E147" s="1" t="str">
        <f>_xlfn.IFNA(VLOOKUP(G147,'nr MX scelti o cambiati'!$C$3:$D$591,2,FALSE)," ")</f>
        <v xml:space="preserve"> </v>
      </c>
      <c r="F147" s="1" t="str">
        <f>IF(E147="NUM CAMBIATO","NUM CAMBIATO",IF(G147=" "," ",_xlfn.IFNA(VLOOKUP(G147,'nr MX scelti o cambiati'!$E$3:$N$591,10,FALSE),"nuova scelta numero")))</f>
        <v xml:space="preserve"> </v>
      </c>
      <c r="G147" s="1" t="str">
        <f t="shared" si="36"/>
        <v xml:space="preserve"> </v>
      </c>
      <c r="H147" s="1">
        <f t="shared" si="41"/>
        <v>0</v>
      </c>
      <c r="I147" s="1" t="str">
        <f t="shared" si="42"/>
        <v xml:space="preserve"> </v>
      </c>
      <c r="J147" s="42" t="str">
        <f t="shared" si="37"/>
        <v xml:space="preserve"> </v>
      </c>
      <c r="K147" s="1" t="str">
        <f t="shared" si="38"/>
        <v xml:space="preserve"> </v>
      </c>
      <c r="L147" s="1" t="str">
        <f t="shared" si="39"/>
        <v xml:space="preserve"> </v>
      </c>
      <c r="M147" s="1" t="str">
        <f t="shared" si="40"/>
        <v xml:space="preserve"> </v>
      </c>
      <c r="N147" s="7"/>
      <c r="O147">
        <f t="shared" si="43"/>
        <v>0</v>
      </c>
      <c r="P147">
        <f t="shared" si="44"/>
        <v>0</v>
      </c>
      <c r="Q147">
        <f t="shared" si="44"/>
        <v>0</v>
      </c>
      <c r="R147" s="1">
        <f t="shared" si="45"/>
        <v>0</v>
      </c>
      <c r="S147" s="22">
        <f t="shared" si="32"/>
        <v>0</v>
      </c>
      <c r="T147" s="1">
        <f t="shared" si="32"/>
        <v>0</v>
      </c>
      <c r="U147" s="1">
        <f t="shared" si="32"/>
        <v>0</v>
      </c>
      <c r="V147" s="1">
        <f t="shared" si="32"/>
        <v>0</v>
      </c>
      <c r="W147" s="42" t="str">
        <f t="shared" si="46"/>
        <v xml:space="preserve"> </v>
      </c>
    </row>
    <row r="148" spans="1:23" ht="15.75" customHeight="1" x14ac:dyDescent="0.25">
      <c r="A148" s="3">
        <v>145</v>
      </c>
      <c r="B148" s="4">
        <f t="shared" si="33"/>
        <v>145</v>
      </c>
      <c r="C148" s="1" t="str">
        <f t="shared" si="34"/>
        <v xml:space="preserve"> </v>
      </c>
      <c r="D148" t="str">
        <f t="shared" si="35"/>
        <v xml:space="preserve"> </v>
      </c>
      <c r="E148" s="1" t="str">
        <f>_xlfn.IFNA(VLOOKUP(G148,'nr MX scelti o cambiati'!$C$3:$D$591,2,FALSE)," ")</f>
        <v xml:space="preserve"> </v>
      </c>
      <c r="F148" s="1" t="str">
        <f>IF(E148="NUM CAMBIATO","NUM CAMBIATO",IF(G148=" "," ",_xlfn.IFNA(VLOOKUP(G148,'nr MX scelti o cambiati'!$E$3:$N$591,10,FALSE),"nuova scelta numero")))</f>
        <v xml:space="preserve"> </v>
      </c>
      <c r="G148" s="1" t="str">
        <f t="shared" si="36"/>
        <v xml:space="preserve"> </v>
      </c>
      <c r="H148" s="1">
        <f t="shared" si="41"/>
        <v>0</v>
      </c>
      <c r="I148" s="1" t="str">
        <f t="shared" si="42"/>
        <v xml:space="preserve"> </v>
      </c>
      <c r="J148" s="42" t="str">
        <f t="shared" si="37"/>
        <v xml:space="preserve"> </v>
      </c>
      <c r="K148" s="1" t="str">
        <f t="shared" si="38"/>
        <v xml:space="preserve"> </v>
      </c>
      <c r="L148" s="1" t="str">
        <f t="shared" si="39"/>
        <v xml:space="preserve"> </v>
      </c>
      <c r="M148" s="1" t="str">
        <f t="shared" si="40"/>
        <v xml:space="preserve"> </v>
      </c>
      <c r="N148" s="7"/>
      <c r="O148">
        <f t="shared" si="43"/>
        <v>0</v>
      </c>
      <c r="P148">
        <f t="shared" si="44"/>
        <v>0</v>
      </c>
      <c r="Q148">
        <f t="shared" si="44"/>
        <v>0</v>
      </c>
      <c r="R148" s="1">
        <f t="shared" si="45"/>
        <v>0</v>
      </c>
      <c r="S148" s="22">
        <f t="shared" si="32"/>
        <v>0</v>
      </c>
      <c r="T148" s="1">
        <f t="shared" si="32"/>
        <v>0</v>
      </c>
      <c r="U148" s="1">
        <f t="shared" si="32"/>
        <v>0</v>
      </c>
      <c r="V148" s="1">
        <f t="shared" si="32"/>
        <v>0</v>
      </c>
      <c r="W148" s="42" t="str">
        <f t="shared" si="46"/>
        <v xml:space="preserve"> </v>
      </c>
    </row>
    <row r="149" spans="1:23" ht="15.75" customHeight="1" x14ac:dyDescent="0.25">
      <c r="A149" s="3">
        <v>146</v>
      </c>
      <c r="B149" s="4">
        <f t="shared" si="33"/>
        <v>146</v>
      </c>
      <c r="C149" s="1" t="str">
        <f t="shared" si="34"/>
        <v xml:space="preserve"> </v>
      </c>
      <c r="D149" t="str">
        <f t="shared" si="35"/>
        <v xml:space="preserve"> </v>
      </c>
      <c r="E149" s="1" t="str">
        <f>_xlfn.IFNA(VLOOKUP(G149,'nr MX scelti o cambiati'!$C$3:$D$591,2,FALSE)," ")</f>
        <v xml:space="preserve"> </v>
      </c>
      <c r="F149" s="1" t="str">
        <f>IF(E149="NUM CAMBIATO","NUM CAMBIATO",IF(G149=" "," ",_xlfn.IFNA(VLOOKUP(G149,'nr MX scelti o cambiati'!$E$3:$N$591,10,FALSE),"nuova scelta numero")))</f>
        <v xml:space="preserve"> </v>
      </c>
      <c r="G149" s="1" t="str">
        <f t="shared" si="36"/>
        <v xml:space="preserve"> </v>
      </c>
      <c r="H149" s="1">
        <f t="shared" si="41"/>
        <v>0</v>
      </c>
      <c r="I149" s="1" t="str">
        <f t="shared" si="42"/>
        <v xml:space="preserve"> </v>
      </c>
      <c r="J149" s="42" t="str">
        <f t="shared" si="37"/>
        <v xml:space="preserve"> </v>
      </c>
      <c r="K149" s="1" t="str">
        <f t="shared" si="38"/>
        <v xml:space="preserve"> </v>
      </c>
      <c r="L149" s="1" t="str">
        <f t="shared" si="39"/>
        <v xml:space="preserve"> </v>
      </c>
      <c r="M149" s="1" t="str">
        <f t="shared" si="40"/>
        <v xml:space="preserve"> </v>
      </c>
      <c r="N149" s="7"/>
      <c r="O149">
        <f t="shared" si="43"/>
        <v>0</v>
      </c>
      <c r="P149">
        <f t="shared" si="44"/>
        <v>0</v>
      </c>
      <c r="Q149">
        <f t="shared" si="44"/>
        <v>0</v>
      </c>
      <c r="R149" s="1">
        <f t="shared" si="45"/>
        <v>0</v>
      </c>
      <c r="S149" s="22">
        <f t="shared" si="32"/>
        <v>0</v>
      </c>
      <c r="T149" s="1">
        <f t="shared" si="32"/>
        <v>0</v>
      </c>
      <c r="U149" s="1">
        <f t="shared" si="32"/>
        <v>0</v>
      </c>
      <c r="V149" s="1">
        <f t="shared" si="32"/>
        <v>0</v>
      </c>
      <c r="W149" s="42" t="str">
        <f t="shared" si="46"/>
        <v xml:space="preserve"> </v>
      </c>
    </row>
    <row r="150" spans="1:23" ht="15.75" customHeight="1" x14ac:dyDescent="0.25">
      <c r="A150" s="3">
        <v>147</v>
      </c>
      <c r="B150" s="4">
        <f t="shared" si="33"/>
        <v>147</v>
      </c>
      <c r="C150" s="1" t="str">
        <f t="shared" si="34"/>
        <v xml:space="preserve"> </v>
      </c>
      <c r="D150" t="str">
        <f t="shared" si="35"/>
        <v xml:space="preserve"> </v>
      </c>
      <c r="E150" s="1" t="str">
        <f>_xlfn.IFNA(VLOOKUP(G150,'nr MX scelti o cambiati'!$C$3:$D$591,2,FALSE)," ")</f>
        <v xml:space="preserve"> </v>
      </c>
      <c r="F150" s="1" t="str">
        <f>IF(E150="NUM CAMBIATO","NUM CAMBIATO",IF(G150=" "," ",_xlfn.IFNA(VLOOKUP(G150,'nr MX scelti o cambiati'!$E$3:$N$591,10,FALSE),"nuova scelta numero")))</f>
        <v xml:space="preserve"> </v>
      </c>
      <c r="G150" s="1" t="str">
        <f t="shared" si="36"/>
        <v xml:space="preserve"> </v>
      </c>
      <c r="H150" s="1">
        <f t="shared" si="41"/>
        <v>0</v>
      </c>
      <c r="I150" s="1" t="str">
        <f t="shared" si="42"/>
        <v xml:space="preserve"> </v>
      </c>
      <c r="J150" s="42" t="str">
        <f t="shared" si="37"/>
        <v xml:space="preserve"> </v>
      </c>
      <c r="K150" s="1" t="str">
        <f t="shared" si="38"/>
        <v xml:space="preserve"> </v>
      </c>
      <c r="L150" s="1" t="str">
        <f t="shared" si="39"/>
        <v xml:space="preserve"> </v>
      </c>
      <c r="M150" s="1" t="str">
        <f t="shared" si="40"/>
        <v xml:space="preserve"> </v>
      </c>
      <c r="N150" s="7"/>
      <c r="O150">
        <f t="shared" si="43"/>
        <v>0</v>
      </c>
      <c r="P150">
        <f t="shared" si="44"/>
        <v>0</v>
      </c>
      <c r="Q150">
        <f t="shared" si="44"/>
        <v>0</v>
      </c>
      <c r="R150" s="1">
        <f t="shared" si="45"/>
        <v>0</v>
      </c>
      <c r="S150" s="22">
        <f t="shared" si="32"/>
        <v>0</v>
      </c>
      <c r="T150" s="1">
        <f t="shared" si="32"/>
        <v>0</v>
      </c>
      <c r="U150" s="1">
        <f t="shared" si="32"/>
        <v>0</v>
      </c>
      <c r="V150" s="1">
        <f t="shared" si="32"/>
        <v>0</v>
      </c>
      <c r="W150" s="42" t="str">
        <f t="shared" si="46"/>
        <v xml:space="preserve"> </v>
      </c>
    </row>
    <row r="151" spans="1:23" ht="15.75" customHeight="1" x14ac:dyDescent="0.25">
      <c r="A151" s="3">
        <v>148</v>
      </c>
      <c r="B151" s="4">
        <f t="shared" si="33"/>
        <v>148</v>
      </c>
      <c r="C151" s="1" t="str">
        <f t="shared" si="34"/>
        <v xml:space="preserve"> </v>
      </c>
      <c r="D151" t="str">
        <f t="shared" si="35"/>
        <v xml:space="preserve"> </v>
      </c>
      <c r="E151" s="1" t="str">
        <f>_xlfn.IFNA(VLOOKUP(G151,'nr MX scelti o cambiati'!$C$3:$D$591,2,FALSE)," ")</f>
        <v xml:space="preserve"> </v>
      </c>
      <c r="F151" s="1" t="str">
        <f>IF(E151="NUM CAMBIATO","NUM CAMBIATO",IF(G151=" "," ",_xlfn.IFNA(VLOOKUP(G151,'nr MX scelti o cambiati'!$E$3:$N$591,10,FALSE),"nuova scelta numero")))</f>
        <v xml:space="preserve"> </v>
      </c>
      <c r="G151" s="1" t="str">
        <f t="shared" si="36"/>
        <v xml:space="preserve"> </v>
      </c>
      <c r="H151" s="1">
        <f t="shared" si="41"/>
        <v>0</v>
      </c>
      <c r="I151" s="1" t="str">
        <f t="shared" si="42"/>
        <v xml:space="preserve"> </v>
      </c>
      <c r="J151" s="42" t="str">
        <f t="shared" si="37"/>
        <v xml:space="preserve"> </v>
      </c>
      <c r="K151" s="1" t="str">
        <f t="shared" si="38"/>
        <v xml:space="preserve"> </v>
      </c>
      <c r="L151" s="1" t="str">
        <f t="shared" si="39"/>
        <v xml:space="preserve"> </v>
      </c>
      <c r="M151" s="1" t="str">
        <f t="shared" si="40"/>
        <v xml:space="preserve"> </v>
      </c>
      <c r="N151" s="7"/>
      <c r="O151">
        <f t="shared" si="43"/>
        <v>0</v>
      </c>
      <c r="P151">
        <f t="shared" si="44"/>
        <v>0</v>
      </c>
      <c r="Q151">
        <f t="shared" si="44"/>
        <v>0</v>
      </c>
      <c r="R151" s="1">
        <f t="shared" si="45"/>
        <v>0</v>
      </c>
      <c r="S151" s="22">
        <f t="shared" si="32"/>
        <v>0</v>
      </c>
      <c r="T151" s="1">
        <f t="shared" si="32"/>
        <v>0</v>
      </c>
      <c r="U151" s="1">
        <f t="shared" si="32"/>
        <v>0</v>
      </c>
      <c r="V151" s="1">
        <f t="shared" si="32"/>
        <v>0</v>
      </c>
      <c r="W151" s="42" t="str">
        <f t="shared" si="46"/>
        <v xml:space="preserve"> </v>
      </c>
    </row>
    <row r="152" spans="1:23" ht="15.75" customHeight="1" x14ac:dyDescent="0.25">
      <c r="A152" s="3">
        <v>149</v>
      </c>
      <c r="B152" s="4">
        <f t="shared" si="33"/>
        <v>149</v>
      </c>
      <c r="C152" s="1" t="str">
        <f t="shared" si="34"/>
        <v xml:space="preserve"> </v>
      </c>
      <c r="D152" t="str">
        <f t="shared" si="35"/>
        <v xml:space="preserve"> </v>
      </c>
      <c r="E152" s="1" t="str">
        <f>_xlfn.IFNA(VLOOKUP(G152,'nr MX scelti o cambiati'!$C$3:$D$591,2,FALSE)," ")</f>
        <v xml:space="preserve"> </v>
      </c>
      <c r="F152" s="1" t="str">
        <f>IF(E152="NUM CAMBIATO","NUM CAMBIATO",IF(G152=" "," ",_xlfn.IFNA(VLOOKUP(G152,'nr MX scelti o cambiati'!$E$3:$N$591,10,FALSE),"nuova scelta numero")))</f>
        <v xml:space="preserve"> </v>
      </c>
      <c r="G152" s="1" t="str">
        <f t="shared" si="36"/>
        <v xml:space="preserve"> </v>
      </c>
      <c r="H152" s="1">
        <f t="shared" si="41"/>
        <v>0</v>
      </c>
      <c r="I152" s="1" t="str">
        <f t="shared" si="42"/>
        <v xml:space="preserve"> </v>
      </c>
      <c r="J152" s="42" t="str">
        <f t="shared" si="37"/>
        <v xml:space="preserve"> </v>
      </c>
      <c r="K152" s="1" t="str">
        <f t="shared" si="38"/>
        <v xml:space="preserve"> </v>
      </c>
      <c r="L152" s="1" t="str">
        <f t="shared" si="39"/>
        <v xml:space="preserve"> </v>
      </c>
      <c r="M152" s="1" t="str">
        <f t="shared" si="40"/>
        <v xml:space="preserve"> </v>
      </c>
      <c r="N152" s="7"/>
      <c r="O152">
        <f t="shared" si="43"/>
        <v>0</v>
      </c>
      <c r="P152">
        <f t="shared" si="44"/>
        <v>0</v>
      </c>
      <c r="Q152">
        <f t="shared" si="44"/>
        <v>0</v>
      </c>
      <c r="R152" s="1">
        <f t="shared" si="45"/>
        <v>0</v>
      </c>
      <c r="S152" s="22">
        <f t="shared" si="32"/>
        <v>0</v>
      </c>
      <c r="T152" s="1">
        <f t="shared" si="32"/>
        <v>0</v>
      </c>
      <c r="U152" s="1">
        <f t="shared" si="32"/>
        <v>0</v>
      </c>
      <c r="V152" s="1">
        <f t="shared" si="32"/>
        <v>0</v>
      </c>
      <c r="W152" s="42" t="str">
        <f t="shared" si="46"/>
        <v xml:space="preserve"> </v>
      </c>
    </row>
    <row r="153" spans="1:23" ht="15.75" customHeight="1" x14ac:dyDescent="0.25">
      <c r="A153" s="3">
        <v>150</v>
      </c>
      <c r="B153" s="4">
        <f t="shared" si="33"/>
        <v>150</v>
      </c>
      <c r="C153" s="1" t="str">
        <f t="shared" si="34"/>
        <v xml:space="preserve"> </v>
      </c>
      <c r="D153" t="str">
        <f t="shared" si="35"/>
        <v xml:space="preserve"> </v>
      </c>
      <c r="E153" s="1" t="str">
        <f>_xlfn.IFNA(VLOOKUP(G153,'nr MX scelti o cambiati'!$C$3:$D$591,2,FALSE)," ")</f>
        <v xml:space="preserve"> </v>
      </c>
      <c r="F153" s="1" t="str">
        <f>IF(E153="NUM CAMBIATO","NUM CAMBIATO",IF(G153=" "," ",_xlfn.IFNA(VLOOKUP(G153,'nr MX scelti o cambiati'!$E$3:$N$591,10,FALSE),"nuova scelta numero")))</f>
        <v xml:space="preserve"> </v>
      </c>
      <c r="G153" s="1" t="str">
        <f t="shared" si="36"/>
        <v xml:space="preserve"> </v>
      </c>
      <c r="H153" s="1">
        <f t="shared" si="41"/>
        <v>0</v>
      </c>
      <c r="I153" s="1" t="str">
        <f t="shared" si="42"/>
        <v xml:space="preserve"> </v>
      </c>
      <c r="J153" s="42" t="str">
        <f t="shared" si="37"/>
        <v xml:space="preserve"> </v>
      </c>
      <c r="K153" s="1" t="str">
        <f t="shared" si="38"/>
        <v xml:space="preserve"> </v>
      </c>
      <c r="L153" s="1" t="str">
        <f t="shared" si="39"/>
        <v xml:space="preserve"> </v>
      </c>
      <c r="M153" s="1" t="str">
        <f t="shared" si="40"/>
        <v xml:space="preserve"> </v>
      </c>
      <c r="N153" s="7"/>
      <c r="O153">
        <f t="shared" si="43"/>
        <v>0</v>
      </c>
      <c r="P153">
        <f t="shared" si="44"/>
        <v>0</v>
      </c>
      <c r="Q153">
        <f t="shared" si="44"/>
        <v>0</v>
      </c>
      <c r="R153" s="1">
        <f t="shared" si="45"/>
        <v>0</v>
      </c>
      <c r="S153" s="22">
        <f t="shared" si="32"/>
        <v>0</v>
      </c>
      <c r="T153" s="1">
        <f t="shared" si="32"/>
        <v>0</v>
      </c>
      <c r="U153" s="1">
        <f t="shared" si="32"/>
        <v>0</v>
      </c>
      <c r="V153" s="1">
        <f t="shared" si="32"/>
        <v>0</v>
      </c>
      <c r="W153" s="42" t="str">
        <f t="shared" si="46"/>
        <v xml:space="preserve"> </v>
      </c>
    </row>
    <row r="154" spans="1:23" ht="15.75" customHeight="1" x14ac:dyDescent="0.25">
      <c r="A154" s="3">
        <v>151</v>
      </c>
      <c r="B154" s="4">
        <f t="shared" si="33"/>
        <v>151</v>
      </c>
      <c r="C154" s="1" t="str">
        <f t="shared" si="34"/>
        <v xml:space="preserve"> </v>
      </c>
      <c r="D154" t="str">
        <f t="shared" si="35"/>
        <v xml:space="preserve"> </v>
      </c>
      <c r="E154" s="1" t="str">
        <f>_xlfn.IFNA(VLOOKUP(G154,'nr MX scelti o cambiati'!$C$3:$D$591,2,FALSE)," ")</f>
        <v xml:space="preserve"> </v>
      </c>
      <c r="F154" s="1" t="str">
        <f>IF(E154="NUM CAMBIATO","NUM CAMBIATO",IF(G154=" "," ",_xlfn.IFNA(VLOOKUP(G154,'nr MX scelti o cambiati'!$E$3:$N$591,10,FALSE),"nuova scelta numero")))</f>
        <v xml:space="preserve"> </v>
      </c>
      <c r="G154" s="1" t="str">
        <f t="shared" si="36"/>
        <v xml:space="preserve"> </v>
      </c>
      <c r="H154" s="1">
        <f t="shared" si="41"/>
        <v>0</v>
      </c>
      <c r="I154" s="1" t="str">
        <f t="shared" si="42"/>
        <v xml:space="preserve"> </v>
      </c>
      <c r="J154" s="42" t="str">
        <f t="shared" si="37"/>
        <v xml:space="preserve"> </v>
      </c>
      <c r="K154" s="1" t="str">
        <f t="shared" si="38"/>
        <v xml:space="preserve"> </v>
      </c>
      <c r="L154" s="1" t="str">
        <f t="shared" si="39"/>
        <v xml:space="preserve"> </v>
      </c>
      <c r="M154" s="1" t="str">
        <f t="shared" si="40"/>
        <v xml:space="preserve"> </v>
      </c>
      <c r="N154" s="7"/>
      <c r="O154">
        <f t="shared" si="43"/>
        <v>0</v>
      </c>
      <c r="P154">
        <f t="shared" si="44"/>
        <v>0</v>
      </c>
      <c r="Q154">
        <f t="shared" si="44"/>
        <v>0</v>
      </c>
      <c r="R154" s="1">
        <f t="shared" si="45"/>
        <v>0</v>
      </c>
      <c r="S154" s="22">
        <f t="shared" si="32"/>
        <v>0</v>
      </c>
      <c r="T154" s="1">
        <f t="shared" si="32"/>
        <v>0</v>
      </c>
      <c r="U154" s="1">
        <f t="shared" si="32"/>
        <v>0</v>
      </c>
      <c r="V154" s="1">
        <f t="shared" si="32"/>
        <v>0</v>
      </c>
      <c r="W154" s="42" t="str">
        <f t="shared" si="46"/>
        <v xml:space="preserve"> </v>
      </c>
    </row>
    <row r="155" spans="1:23" ht="15.75" customHeight="1" x14ac:dyDescent="0.25">
      <c r="A155" s="3">
        <v>152</v>
      </c>
      <c r="B155" s="4">
        <f t="shared" si="33"/>
        <v>152</v>
      </c>
      <c r="C155" s="1" t="str">
        <f t="shared" si="34"/>
        <v xml:space="preserve"> </v>
      </c>
      <c r="D155" t="str">
        <f t="shared" si="35"/>
        <v xml:space="preserve"> </v>
      </c>
      <c r="E155" s="1" t="str">
        <f>_xlfn.IFNA(VLOOKUP(G155,'nr MX scelti o cambiati'!$C$3:$D$591,2,FALSE)," ")</f>
        <v xml:space="preserve"> </v>
      </c>
      <c r="F155" s="1" t="str">
        <f>IF(E155="NUM CAMBIATO","NUM CAMBIATO",IF(G155=" "," ",_xlfn.IFNA(VLOOKUP(G155,'nr MX scelti o cambiati'!$E$3:$N$591,10,FALSE),"nuova scelta numero")))</f>
        <v xml:space="preserve"> </v>
      </c>
      <c r="G155" s="1" t="str">
        <f t="shared" si="36"/>
        <v xml:space="preserve"> </v>
      </c>
      <c r="H155" s="1">
        <f t="shared" si="41"/>
        <v>0</v>
      </c>
      <c r="I155" s="1" t="str">
        <f t="shared" si="42"/>
        <v xml:space="preserve"> </v>
      </c>
      <c r="J155" s="42" t="str">
        <f t="shared" si="37"/>
        <v xml:space="preserve"> </v>
      </c>
      <c r="K155" s="1" t="str">
        <f t="shared" si="38"/>
        <v xml:space="preserve"> </v>
      </c>
      <c r="L155" s="1" t="str">
        <f t="shared" si="39"/>
        <v xml:space="preserve"> </v>
      </c>
      <c r="M155" s="1" t="str">
        <f t="shared" si="40"/>
        <v xml:space="preserve"> </v>
      </c>
      <c r="N155" s="7"/>
      <c r="O155">
        <f t="shared" si="43"/>
        <v>0</v>
      </c>
      <c r="P155">
        <f t="shared" si="44"/>
        <v>0</v>
      </c>
      <c r="Q155">
        <f t="shared" si="44"/>
        <v>0</v>
      </c>
      <c r="R155" s="1">
        <f t="shared" si="45"/>
        <v>0</v>
      </c>
      <c r="S155" s="22">
        <f t="shared" si="32"/>
        <v>0</v>
      </c>
      <c r="T155" s="1">
        <f t="shared" si="32"/>
        <v>0</v>
      </c>
      <c r="U155" s="1">
        <f t="shared" si="32"/>
        <v>0</v>
      </c>
      <c r="V155" s="1">
        <f t="shared" si="32"/>
        <v>0</v>
      </c>
      <c r="W155" s="42" t="str">
        <f t="shared" si="46"/>
        <v xml:space="preserve"> </v>
      </c>
    </row>
    <row r="156" spans="1:23" ht="15.75" customHeight="1" x14ac:dyDescent="0.25">
      <c r="A156" s="3">
        <v>153</v>
      </c>
      <c r="B156" s="4">
        <f t="shared" si="33"/>
        <v>153</v>
      </c>
      <c r="C156" s="1" t="str">
        <f t="shared" si="34"/>
        <v xml:space="preserve"> </v>
      </c>
      <c r="D156" t="str">
        <f t="shared" si="35"/>
        <v xml:space="preserve"> </v>
      </c>
      <c r="E156" s="1" t="str">
        <f>_xlfn.IFNA(VLOOKUP(G156,'nr MX scelti o cambiati'!$C$3:$D$591,2,FALSE)," ")</f>
        <v xml:space="preserve"> </v>
      </c>
      <c r="F156" s="1" t="str">
        <f>IF(E156="NUM CAMBIATO","NUM CAMBIATO",IF(G156=" "," ",_xlfn.IFNA(VLOOKUP(G156,'nr MX scelti o cambiati'!$E$3:$N$591,10,FALSE),"nuova scelta numero")))</f>
        <v xml:space="preserve"> </v>
      </c>
      <c r="G156" s="1" t="str">
        <f t="shared" si="36"/>
        <v xml:space="preserve"> </v>
      </c>
      <c r="H156" s="1">
        <f t="shared" si="41"/>
        <v>0</v>
      </c>
      <c r="I156" s="1" t="str">
        <f t="shared" si="42"/>
        <v xml:space="preserve"> </v>
      </c>
      <c r="J156" s="42" t="str">
        <f t="shared" si="37"/>
        <v xml:space="preserve"> </v>
      </c>
      <c r="K156" s="1" t="str">
        <f t="shared" si="38"/>
        <v xml:space="preserve"> </v>
      </c>
      <c r="L156" s="1" t="str">
        <f t="shared" si="39"/>
        <v xml:space="preserve"> </v>
      </c>
      <c r="M156" s="1" t="str">
        <f t="shared" si="40"/>
        <v xml:space="preserve"> </v>
      </c>
      <c r="N156" s="7"/>
      <c r="O156">
        <f t="shared" si="43"/>
        <v>0</v>
      </c>
      <c r="P156">
        <f t="shared" si="44"/>
        <v>0</v>
      </c>
      <c r="Q156">
        <f t="shared" si="44"/>
        <v>0</v>
      </c>
      <c r="R156" s="1">
        <f t="shared" si="45"/>
        <v>0</v>
      </c>
      <c r="S156" s="22">
        <f t="shared" si="32"/>
        <v>0</v>
      </c>
      <c r="T156" s="1">
        <f t="shared" si="32"/>
        <v>0</v>
      </c>
      <c r="U156" s="1">
        <f t="shared" si="32"/>
        <v>0</v>
      </c>
      <c r="V156" s="1">
        <f t="shared" si="32"/>
        <v>0</v>
      </c>
      <c r="W156" s="42" t="str">
        <f t="shared" si="46"/>
        <v xml:space="preserve"> </v>
      </c>
    </row>
    <row r="157" spans="1:23" ht="15.75" customHeight="1" x14ac:dyDescent="0.25">
      <c r="A157" s="3">
        <v>154</v>
      </c>
      <c r="B157" s="4">
        <f t="shared" si="33"/>
        <v>154</v>
      </c>
      <c r="C157" s="1" t="str">
        <f t="shared" si="34"/>
        <v xml:space="preserve"> </v>
      </c>
      <c r="D157" t="str">
        <f t="shared" si="35"/>
        <v xml:space="preserve"> </v>
      </c>
      <c r="E157" s="1" t="str">
        <f>_xlfn.IFNA(VLOOKUP(G157,'nr MX scelti o cambiati'!$C$3:$D$591,2,FALSE)," ")</f>
        <v xml:space="preserve"> </v>
      </c>
      <c r="F157" s="1" t="str">
        <f>IF(E157="NUM CAMBIATO","NUM CAMBIATO",IF(G157=" "," ",_xlfn.IFNA(VLOOKUP(G157,'nr MX scelti o cambiati'!$E$3:$N$591,10,FALSE),"nuova scelta numero")))</f>
        <v xml:space="preserve"> </v>
      </c>
      <c r="G157" s="1" t="str">
        <f t="shared" si="36"/>
        <v xml:space="preserve"> </v>
      </c>
      <c r="H157" s="1">
        <f t="shared" si="41"/>
        <v>0</v>
      </c>
      <c r="I157" s="1" t="str">
        <f t="shared" si="42"/>
        <v xml:space="preserve"> </v>
      </c>
      <c r="J157" s="42" t="str">
        <f t="shared" si="37"/>
        <v xml:space="preserve"> </v>
      </c>
      <c r="K157" s="1" t="str">
        <f t="shared" si="38"/>
        <v xml:space="preserve"> </v>
      </c>
      <c r="L157" s="1" t="str">
        <f t="shared" si="39"/>
        <v xml:space="preserve"> </v>
      </c>
      <c r="M157" s="1" t="str">
        <f t="shared" si="40"/>
        <v xml:space="preserve"> </v>
      </c>
      <c r="N157" s="7"/>
      <c r="O157">
        <f t="shared" si="43"/>
        <v>0</v>
      </c>
      <c r="P157">
        <f t="shared" si="44"/>
        <v>0</v>
      </c>
      <c r="Q157">
        <f t="shared" si="44"/>
        <v>0</v>
      </c>
      <c r="R157" s="1">
        <f t="shared" si="45"/>
        <v>0</v>
      </c>
      <c r="S157" s="22">
        <f t="shared" si="32"/>
        <v>0</v>
      </c>
      <c r="T157" s="1">
        <f t="shared" si="32"/>
        <v>0</v>
      </c>
      <c r="U157" s="1">
        <f t="shared" si="32"/>
        <v>0</v>
      </c>
      <c r="V157" s="1">
        <f t="shared" si="32"/>
        <v>0</v>
      </c>
      <c r="W157" s="42" t="str">
        <f t="shared" si="46"/>
        <v xml:space="preserve"> </v>
      </c>
    </row>
    <row r="158" spans="1:23" ht="15.75" customHeight="1" x14ac:dyDescent="0.25">
      <c r="A158" s="3">
        <v>155</v>
      </c>
      <c r="B158" s="4">
        <f t="shared" si="33"/>
        <v>155</v>
      </c>
      <c r="C158" s="1" t="str">
        <f t="shared" si="34"/>
        <v xml:space="preserve"> </v>
      </c>
      <c r="D158" t="str">
        <f t="shared" si="35"/>
        <v xml:space="preserve"> </v>
      </c>
      <c r="E158" s="1" t="str">
        <f>_xlfn.IFNA(VLOOKUP(G158,'nr MX scelti o cambiati'!$C$3:$D$591,2,FALSE)," ")</f>
        <v xml:space="preserve"> </v>
      </c>
      <c r="F158" s="1" t="str">
        <f>IF(E158="NUM CAMBIATO","NUM CAMBIATO",IF(G158=" "," ",_xlfn.IFNA(VLOOKUP(G158,'nr MX scelti o cambiati'!$E$3:$N$591,10,FALSE),"nuova scelta numero")))</f>
        <v xml:space="preserve"> </v>
      </c>
      <c r="G158" s="1" t="str">
        <f t="shared" si="36"/>
        <v xml:space="preserve"> </v>
      </c>
      <c r="H158" s="1">
        <f t="shared" si="41"/>
        <v>0</v>
      </c>
      <c r="I158" s="1" t="str">
        <f t="shared" si="42"/>
        <v xml:space="preserve"> </v>
      </c>
      <c r="J158" s="42" t="str">
        <f t="shared" si="37"/>
        <v xml:space="preserve"> </v>
      </c>
      <c r="K158" s="1" t="str">
        <f t="shared" si="38"/>
        <v xml:space="preserve"> </v>
      </c>
      <c r="L158" s="1" t="str">
        <f t="shared" si="39"/>
        <v xml:space="preserve"> </v>
      </c>
      <c r="M158" s="1" t="str">
        <f t="shared" si="40"/>
        <v xml:space="preserve"> </v>
      </c>
      <c r="N158" s="7"/>
      <c r="O158">
        <f t="shared" si="43"/>
        <v>0</v>
      </c>
      <c r="P158">
        <f t="shared" si="44"/>
        <v>0</v>
      </c>
      <c r="Q158">
        <f t="shared" si="44"/>
        <v>0</v>
      </c>
      <c r="R158" s="1">
        <f t="shared" si="45"/>
        <v>0</v>
      </c>
      <c r="S158" s="22">
        <f t="shared" si="32"/>
        <v>0</v>
      </c>
      <c r="T158" s="1">
        <f t="shared" si="32"/>
        <v>0</v>
      </c>
      <c r="U158" s="1">
        <f t="shared" si="32"/>
        <v>0</v>
      </c>
      <c r="V158" s="1">
        <f t="shared" si="32"/>
        <v>0</v>
      </c>
      <c r="W158" s="42" t="str">
        <f t="shared" si="46"/>
        <v xml:space="preserve"> </v>
      </c>
    </row>
    <row r="159" spans="1:23" ht="15.75" customHeight="1" x14ac:dyDescent="0.25">
      <c r="A159" s="3">
        <v>156</v>
      </c>
      <c r="B159" s="4">
        <f t="shared" si="33"/>
        <v>156</v>
      </c>
      <c r="C159" s="1" t="str">
        <f t="shared" si="34"/>
        <v xml:space="preserve"> </v>
      </c>
      <c r="D159" t="str">
        <f t="shared" si="35"/>
        <v xml:space="preserve"> </v>
      </c>
      <c r="E159" s="1" t="str">
        <f>_xlfn.IFNA(VLOOKUP(G159,'nr MX scelti o cambiati'!$C$3:$D$591,2,FALSE)," ")</f>
        <v xml:space="preserve"> </v>
      </c>
      <c r="F159" s="1" t="str">
        <f>IF(E159="NUM CAMBIATO","NUM CAMBIATO",IF(G159=" "," ",_xlfn.IFNA(VLOOKUP(G159,'nr MX scelti o cambiati'!$E$3:$N$591,10,FALSE),"nuova scelta numero")))</f>
        <v xml:space="preserve"> </v>
      </c>
      <c r="G159" s="1" t="str">
        <f t="shared" si="36"/>
        <v xml:space="preserve"> </v>
      </c>
      <c r="H159" s="1">
        <f t="shared" si="41"/>
        <v>0</v>
      </c>
      <c r="I159" s="1" t="str">
        <f t="shared" si="42"/>
        <v xml:space="preserve"> </v>
      </c>
      <c r="J159" s="42" t="str">
        <f t="shared" si="37"/>
        <v xml:space="preserve"> </v>
      </c>
      <c r="K159" s="1" t="str">
        <f t="shared" si="38"/>
        <v xml:space="preserve"> </v>
      </c>
      <c r="L159" s="1" t="str">
        <f t="shared" si="39"/>
        <v xml:space="preserve"> </v>
      </c>
      <c r="M159" s="1" t="str">
        <f t="shared" si="40"/>
        <v xml:space="preserve"> </v>
      </c>
      <c r="N159" s="7"/>
      <c r="O159">
        <f t="shared" si="43"/>
        <v>0</v>
      </c>
      <c r="P159">
        <f t="shared" si="44"/>
        <v>0</v>
      </c>
      <c r="Q159">
        <f t="shared" si="44"/>
        <v>0</v>
      </c>
      <c r="R159" s="1">
        <f t="shared" si="45"/>
        <v>0</v>
      </c>
      <c r="S159" s="22">
        <f t="shared" si="32"/>
        <v>0</v>
      </c>
      <c r="T159" s="1">
        <f t="shared" si="32"/>
        <v>0</v>
      </c>
      <c r="U159" s="1">
        <f t="shared" si="32"/>
        <v>0</v>
      </c>
      <c r="V159" s="1">
        <f t="shared" si="32"/>
        <v>0</v>
      </c>
      <c r="W159" s="42" t="str">
        <f t="shared" si="46"/>
        <v xml:space="preserve"> </v>
      </c>
    </row>
    <row r="160" spans="1:23" ht="15.75" customHeight="1" x14ac:dyDescent="0.25">
      <c r="A160" s="3">
        <v>157</v>
      </c>
      <c r="B160" s="4">
        <f t="shared" si="33"/>
        <v>157</v>
      </c>
      <c r="C160" s="1" t="str">
        <f t="shared" si="34"/>
        <v xml:space="preserve"> </v>
      </c>
      <c r="D160" t="str">
        <f t="shared" si="35"/>
        <v xml:space="preserve"> </v>
      </c>
      <c r="E160" s="1" t="str">
        <f>_xlfn.IFNA(VLOOKUP(G160,'nr MX scelti o cambiati'!$C$3:$D$591,2,FALSE)," ")</f>
        <v xml:space="preserve"> </v>
      </c>
      <c r="F160" s="1" t="str">
        <f>IF(E160="NUM CAMBIATO","NUM CAMBIATO",IF(G160=" "," ",_xlfn.IFNA(VLOOKUP(G160,'nr MX scelti o cambiati'!$E$3:$N$591,10,FALSE),"nuova scelta numero")))</f>
        <v xml:space="preserve"> </v>
      </c>
      <c r="G160" s="1" t="str">
        <f t="shared" si="36"/>
        <v xml:space="preserve"> </v>
      </c>
      <c r="H160" s="1">
        <f t="shared" si="41"/>
        <v>0</v>
      </c>
      <c r="I160" s="1" t="str">
        <f t="shared" si="42"/>
        <v xml:space="preserve"> </v>
      </c>
      <c r="J160" s="42" t="str">
        <f t="shared" si="37"/>
        <v xml:space="preserve"> </v>
      </c>
      <c r="K160" s="1" t="str">
        <f t="shared" si="38"/>
        <v xml:space="preserve"> </v>
      </c>
      <c r="L160" s="1" t="str">
        <f t="shared" si="39"/>
        <v xml:space="preserve"> </v>
      </c>
      <c r="M160" s="1" t="str">
        <f t="shared" si="40"/>
        <v xml:space="preserve"> </v>
      </c>
      <c r="N160" s="7"/>
      <c r="O160">
        <f t="shared" si="43"/>
        <v>0</v>
      </c>
      <c r="P160">
        <f t="shared" si="44"/>
        <v>0</v>
      </c>
      <c r="Q160">
        <f t="shared" si="44"/>
        <v>0</v>
      </c>
      <c r="R160" s="1">
        <f t="shared" si="45"/>
        <v>0</v>
      </c>
      <c r="S160" s="22">
        <f t="shared" si="32"/>
        <v>0</v>
      </c>
      <c r="T160" s="1">
        <f t="shared" si="32"/>
        <v>0</v>
      </c>
      <c r="U160" s="1">
        <f t="shared" si="32"/>
        <v>0</v>
      </c>
      <c r="V160" s="1">
        <f t="shared" si="32"/>
        <v>0</v>
      </c>
      <c r="W160" s="42" t="str">
        <f t="shared" si="46"/>
        <v xml:space="preserve"> </v>
      </c>
    </row>
    <row r="161" spans="1:23" ht="15.75" customHeight="1" x14ac:dyDescent="0.25">
      <c r="A161" s="3">
        <v>158</v>
      </c>
      <c r="B161" s="4">
        <f t="shared" si="33"/>
        <v>158</v>
      </c>
      <c r="C161" s="1" t="str">
        <f t="shared" si="34"/>
        <v xml:space="preserve"> </v>
      </c>
      <c r="D161" t="str">
        <f t="shared" si="35"/>
        <v xml:space="preserve"> </v>
      </c>
      <c r="E161" s="1" t="str">
        <f>_xlfn.IFNA(VLOOKUP(G161,'nr MX scelti o cambiati'!$C$3:$D$591,2,FALSE)," ")</f>
        <v xml:space="preserve"> </v>
      </c>
      <c r="F161" s="1" t="str">
        <f>IF(E161="NUM CAMBIATO","NUM CAMBIATO",IF(G161=" "," ",_xlfn.IFNA(VLOOKUP(G161,'nr MX scelti o cambiati'!$E$3:$N$591,10,FALSE),"nuova scelta numero")))</f>
        <v xml:space="preserve"> </v>
      </c>
      <c r="G161" s="1" t="str">
        <f t="shared" si="36"/>
        <v xml:space="preserve"> </v>
      </c>
      <c r="H161" s="1">
        <f t="shared" si="41"/>
        <v>0</v>
      </c>
      <c r="I161" s="1" t="str">
        <f t="shared" si="42"/>
        <v xml:space="preserve"> </v>
      </c>
      <c r="J161" s="42" t="str">
        <f t="shared" si="37"/>
        <v xml:space="preserve"> </v>
      </c>
      <c r="K161" s="1" t="str">
        <f t="shared" si="38"/>
        <v xml:space="preserve"> </v>
      </c>
      <c r="L161" s="1" t="str">
        <f t="shared" si="39"/>
        <v xml:space="preserve"> </v>
      </c>
      <c r="M161" s="1" t="str">
        <f t="shared" si="40"/>
        <v xml:space="preserve"> </v>
      </c>
      <c r="N161" s="7"/>
      <c r="O161">
        <f t="shared" si="43"/>
        <v>0</v>
      </c>
      <c r="P161">
        <f t="shared" si="44"/>
        <v>0</v>
      </c>
      <c r="Q161">
        <f t="shared" si="44"/>
        <v>0</v>
      </c>
      <c r="R161" s="1">
        <f t="shared" si="45"/>
        <v>0</v>
      </c>
      <c r="S161" s="22">
        <f t="shared" si="32"/>
        <v>0</v>
      </c>
      <c r="T161" s="1">
        <f t="shared" si="32"/>
        <v>0</v>
      </c>
      <c r="U161" s="1">
        <f t="shared" si="32"/>
        <v>0</v>
      </c>
      <c r="V161" s="1">
        <f t="shared" si="32"/>
        <v>0</v>
      </c>
      <c r="W161" s="42" t="str">
        <f t="shared" si="46"/>
        <v xml:space="preserve"> </v>
      </c>
    </row>
    <row r="162" spans="1:23" ht="15.75" customHeight="1" x14ac:dyDescent="0.25">
      <c r="A162" s="3">
        <v>159</v>
      </c>
      <c r="B162" s="4">
        <f t="shared" si="33"/>
        <v>159</v>
      </c>
      <c r="C162" s="1" t="str">
        <f t="shared" si="34"/>
        <v xml:space="preserve"> </v>
      </c>
      <c r="D162" t="str">
        <f t="shared" si="35"/>
        <v xml:space="preserve"> </v>
      </c>
      <c r="E162" s="1" t="str">
        <f>_xlfn.IFNA(VLOOKUP(G162,'nr MX scelti o cambiati'!$C$3:$D$591,2,FALSE)," ")</f>
        <v xml:space="preserve"> </v>
      </c>
      <c r="F162" s="1" t="str">
        <f>IF(E162="NUM CAMBIATO","NUM CAMBIATO",IF(G162=" "," ",_xlfn.IFNA(VLOOKUP(G162,'nr MX scelti o cambiati'!$E$3:$N$591,10,FALSE),"nuova scelta numero")))</f>
        <v xml:space="preserve"> </v>
      </c>
      <c r="G162" s="1" t="str">
        <f t="shared" si="36"/>
        <v xml:space="preserve"> </v>
      </c>
      <c r="H162" s="1">
        <f t="shared" si="41"/>
        <v>0</v>
      </c>
      <c r="I162" s="1" t="str">
        <f t="shared" si="42"/>
        <v xml:space="preserve"> </v>
      </c>
      <c r="J162" s="42" t="str">
        <f t="shared" si="37"/>
        <v xml:space="preserve"> </v>
      </c>
      <c r="K162" s="1" t="str">
        <f t="shared" si="38"/>
        <v xml:space="preserve"> </v>
      </c>
      <c r="L162" s="1" t="str">
        <f t="shared" si="39"/>
        <v xml:space="preserve"> </v>
      </c>
      <c r="M162" s="1" t="str">
        <f t="shared" si="40"/>
        <v xml:space="preserve"> </v>
      </c>
      <c r="N162" s="7"/>
      <c r="O162">
        <f t="shared" si="43"/>
        <v>0</v>
      </c>
      <c r="P162">
        <f t="shared" si="44"/>
        <v>0</v>
      </c>
      <c r="Q162">
        <f t="shared" si="44"/>
        <v>0</v>
      </c>
      <c r="R162" s="1">
        <f t="shared" si="45"/>
        <v>0</v>
      </c>
      <c r="S162" s="22">
        <f t="shared" si="32"/>
        <v>0</v>
      </c>
      <c r="T162" s="1">
        <f t="shared" si="32"/>
        <v>0</v>
      </c>
      <c r="U162" s="1">
        <f t="shared" si="32"/>
        <v>0</v>
      </c>
      <c r="V162" s="1">
        <f t="shared" si="32"/>
        <v>0</v>
      </c>
      <c r="W162" s="42" t="str">
        <f t="shared" si="46"/>
        <v xml:space="preserve"> </v>
      </c>
    </row>
    <row r="163" spans="1:23" ht="15.75" customHeight="1" x14ac:dyDescent="0.25">
      <c r="A163" s="3">
        <v>160</v>
      </c>
      <c r="B163" s="4">
        <f t="shared" si="33"/>
        <v>160</v>
      </c>
      <c r="C163" s="1" t="str">
        <f t="shared" si="34"/>
        <v xml:space="preserve"> </v>
      </c>
      <c r="D163" t="str">
        <f t="shared" si="35"/>
        <v xml:space="preserve"> </v>
      </c>
      <c r="E163" s="1" t="str">
        <f>_xlfn.IFNA(VLOOKUP(G163,'nr MX scelti o cambiati'!$C$3:$D$591,2,FALSE)," ")</f>
        <v xml:space="preserve"> </v>
      </c>
      <c r="F163" s="1" t="str">
        <f>IF(E163="NUM CAMBIATO","NUM CAMBIATO",IF(G163=" "," ",_xlfn.IFNA(VLOOKUP(G163,'nr MX scelti o cambiati'!$E$3:$N$591,10,FALSE),"nuova scelta numero")))</f>
        <v xml:space="preserve"> </v>
      </c>
      <c r="G163" s="1" t="str">
        <f t="shared" si="36"/>
        <v xml:space="preserve"> </v>
      </c>
      <c r="H163" s="1">
        <f t="shared" si="41"/>
        <v>0</v>
      </c>
      <c r="I163" s="1" t="str">
        <f t="shared" si="42"/>
        <v xml:space="preserve"> </v>
      </c>
      <c r="J163" s="42" t="str">
        <f t="shared" si="37"/>
        <v xml:space="preserve"> </v>
      </c>
      <c r="K163" s="1" t="str">
        <f t="shared" si="38"/>
        <v xml:space="preserve"> </v>
      </c>
      <c r="L163" s="1" t="str">
        <f t="shared" si="39"/>
        <v xml:space="preserve"> </v>
      </c>
      <c r="M163" s="1" t="str">
        <f t="shared" si="40"/>
        <v xml:space="preserve"> </v>
      </c>
      <c r="N163" s="7"/>
      <c r="O163">
        <f t="shared" si="43"/>
        <v>0</v>
      </c>
      <c r="P163">
        <f t="shared" si="44"/>
        <v>0</v>
      </c>
      <c r="Q163">
        <f t="shared" si="44"/>
        <v>0</v>
      </c>
      <c r="R163" s="1">
        <f t="shared" si="45"/>
        <v>0</v>
      </c>
      <c r="S163" s="22">
        <f t="shared" si="32"/>
        <v>0</v>
      </c>
      <c r="T163" s="1">
        <f t="shared" si="32"/>
        <v>0</v>
      </c>
      <c r="U163" s="1">
        <f t="shared" si="32"/>
        <v>0</v>
      </c>
      <c r="V163" s="1">
        <f t="shared" si="32"/>
        <v>0</v>
      </c>
      <c r="W163" s="42" t="str">
        <f t="shared" si="46"/>
        <v xml:space="preserve"> </v>
      </c>
    </row>
    <row r="164" spans="1:23" ht="15.75" customHeight="1" x14ac:dyDescent="0.25">
      <c r="A164" s="3">
        <v>161</v>
      </c>
      <c r="B164" s="4">
        <f t="shared" si="33"/>
        <v>161</v>
      </c>
      <c r="C164" s="1" t="str">
        <f t="shared" si="34"/>
        <v xml:space="preserve"> </v>
      </c>
      <c r="D164" t="str">
        <f t="shared" si="35"/>
        <v xml:space="preserve"> </v>
      </c>
      <c r="E164" s="1" t="str">
        <f>_xlfn.IFNA(VLOOKUP(G164,'nr MX scelti o cambiati'!$C$3:$D$591,2,FALSE)," ")</f>
        <v xml:space="preserve"> </v>
      </c>
      <c r="F164" s="1" t="str">
        <f>IF(E164="NUM CAMBIATO","NUM CAMBIATO",IF(G164=" "," ",_xlfn.IFNA(VLOOKUP(G164,'nr MX scelti o cambiati'!$E$3:$N$591,10,FALSE),"nuova scelta numero")))</f>
        <v xml:space="preserve"> </v>
      </c>
      <c r="G164" s="1" t="str">
        <f t="shared" si="36"/>
        <v xml:space="preserve"> </v>
      </c>
      <c r="H164" s="1">
        <f t="shared" si="41"/>
        <v>0</v>
      </c>
      <c r="I164" s="1" t="str">
        <f t="shared" si="42"/>
        <v xml:space="preserve"> </v>
      </c>
      <c r="J164" s="42" t="str">
        <f t="shared" si="37"/>
        <v xml:space="preserve"> </v>
      </c>
      <c r="K164" s="1" t="str">
        <f t="shared" si="38"/>
        <v xml:space="preserve"> </v>
      </c>
      <c r="L164" s="1" t="str">
        <f t="shared" si="39"/>
        <v xml:space="preserve"> </v>
      </c>
      <c r="M164" s="1" t="str">
        <f t="shared" si="40"/>
        <v xml:space="preserve"> </v>
      </c>
      <c r="N164" s="7"/>
      <c r="O164">
        <f t="shared" si="43"/>
        <v>0</v>
      </c>
      <c r="P164">
        <f t="shared" si="44"/>
        <v>0</v>
      </c>
      <c r="Q164">
        <f t="shared" si="44"/>
        <v>0</v>
      </c>
      <c r="R164" s="1">
        <f t="shared" si="45"/>
        <v>0</v>
      </c>
      <c r="S164" s="22">
        <f t="shared" si="32"/>
        <v>0</v>
      </c>
      <c r="T164" s="1">
        <f t="shared" si="32"/>
        <v>0</v>
      </c>
      <c r="U164" s="1">
        <f t="shared" si="32"/>
        <v>0</v>
      </c>
      <c r="V164" s="1">
        <f t="shared" si="32"/>
        <v>0</v>
      </c>
      <c r="W164" s="42" t="str">
        <f t="shared" si="46"/>
        <v xml:space="preserve"> </v>
      </c>
    </row>
    <row r="165" spans="1:23" ht="15.75" customHeight="1" x14ac:dyDescent="0.25">
      <c r="A165" s="3">
        <v>162</v>
      </c>
      <c r="B165" s="4">
        <f t="shared" si="33"/>
        <v>162</v>
      </c>
      <c r="C165" s="1" t="str">
        <f t="shared" si="34"/>
        <v xml:space="preserve"> </v>
      </c>
      <c r="D165" t="str">
        <f t="shared" si="35"/>
        <v xml:space="preserve"> </v>
      </c>
      <c r="E165" s="1" t="str">
        <f>_xlfn.IFNA(VLOOKUP(G165,'nr MX scelti o cambiati'!$C$3:$D$591,2,FALSE)," ")</f>
        <v xml:space="preserve"> </v>
      </c>
      <c r="F165" s="1" t="str">
        <f>IF(E165="NUM CAMBIATO","NUM CAMBIATO",IF(G165=" "," ",_xlfn.IFNA(VLOOKUP(G165,'nr MX scelti o cambiati'!$E$3:$N$591,10,FALSE),"nuova scelta numero")))</f>
        <v xml:space="preserve"> </v>
      </c>
      <c r="G165" s="1" t="str">
        <f t="shared" si="36"/>
        <v xml:space="preserve"> </v>
      </c>
      <c r="H165" s="1">
        <f t="shared" si="41"/>
        <v>0</v>
      </c>
      <c r="I165" s="1" t="str">
        <f t="shared" si="42"/>
        <v xml:space="preserve"> </v>
      </c>
      <c r="J165" s="42" t="str">
        <f t="shared" si="37"/>
        <v xml:space="preserve"> </v>
      </c>
      <c r="K165" s="1" t="str">
        <f t="shared" si="38"/>
        <v xml:space="preserve"> </v>
      </c>
      <c r="L165" s="1" t="str">
        <f t="shared" si="39"/>
        <v xml:space="preserve"> </v>
      </c>
      <c r="M165" s="1" t="str">
        <f t="shared" si="40"/>
        <v xml:space="preserve"> </v>
      </c>
      <c r="N165" s="7"/>
      <c r="O165">
        <f t="shared" si="43"/>
        <v>0</v>
      </c>
      <c r="P165">
        <f t="shared" si="44"/>
        <v>0</v>
      </c>
      <c r="Q165">
        <f t="shared" si="44"/>
        <v>0</v>
      </c>
      <c r="R165" s="1">
        <f t="shared" si="45"/>
        <v>0</v>
      </c>
      <c r="S165" s="22">
        <f t="shared" si="32"/>
        <v>0</v>
      </c>
      <c r="T165" s="1">
        <f t="shared" si="32"/>
        <v>0</v>
      </c>
      <c r="U165" s="1">
        <f t="shared" si="32"/>
        <v>0</v>
      </c>
      <c r="V165" s="1">
        <f t="shared" si="32"/>
        <v>0</v>
      </c>
      <c r="W165" s="42" t="str">
        <f t="shared" si="46"/>
        <v xml:space="preserve"> </v>
      </c>
    </row>
    <row r="166" spans="1:23" ht="15.75" customHeight="1" x14ac:dyDescent="0.25">
      <c r="A166" s="3">
        <v>163</v>
      </c>
      <c r="B166" s="4" t="str">
        <f t="shared" si="33"/>
        <v xml:space="preserve"> </v>
      </c>
      <c r="C166" s="1">
        <f t="shared" si="34"/>
        <v>163</v>
      </c>
      <c r="D166" t="str">
        <f t="shared" si="35"/>
        <v>PAOLI ALBERTO</v>
      </c>
      <c r="E166" s="1" t="str">
        <f>_xlfn.IFNA(VLOOKUP(G166,'nr MX scelti o cambiati'!$C$3:$D$591,2,FALSE)," ")</f>
        <v>NUM CAMBIATO</v>
      </c>
      <c r="F166" s="1" t="str">
        <f>IF(E166="NUM CAMBIATO","NUM CAMBIATO",IF(G166=" "," ",_xlfn.IFNA(VLOOKUP(G166,'nr MX scelti o cambiati'!$E$3:$N$591,10,FALSE),"nuova scelta numero")))</f>
        <v>NUM CAMBIATO</v>
      </c>
      <c r="G166" s="1" t="str">
        <f t="shared" si="36"/>
        <v>Z03019</v>
      </c>
      <c r="H166" s="1">
        <f t="shared" si="41"/>
        <v>0</v>
      </c>
      <c r="I166" s="1" t="str">
        <f t="shared" si="42"/>
        <v xml:space="preserve"> </v>
      </c>
      <c r="J166" s="42" t="str">
        <f t="shared" si="37"/>
        <v>PAOLI ALBERTO</v>
      </c>
      <c r="K166" s="1" t="str">
        <f t="shared" si="38"/>
        <v>PTR</v>
      </c>
      <c r="L166" s="1" t="str">
        <f t="shared" si="39"/>
        <v>TRAINING</v>
      </c>
      <c r="M166" s="1" t="str">
        <f t="shared" si="40"/>
        <v>UNICA</v>
      </c>
      <c r="N166" s="7"/>
      <c r="O166">
        <f t="shared" si="43"/>
        <v>0</v>
      </c>
      <c r="P166">
        <f t="shared" si="44"/>
        <v>0</v>
      </c>
      <c r="Q166">
        <f t="shared" si="44"/>
        <v>0</v>
      </c>
      <c r="R166" s="1">
        <f t="shared" si="45"/>
        <v>0</v>
      </c>
      <c r="S166" s="22">
        <f t="shared" si="32"/>
        <v>0</v>
      </c>
      <c r="T166" s="1">
        <f t="shared" si="32"/>
        <v>0</v>
      </c>
      <c r="U166" s="1">
        <f t="shared" si="32"/>
        <v>0</v>
      </c>
      <c r="V166" s="1">
        <f t="shared" si="32"/>
        <v>0</v>
      </c>
      <c r="W166" s="42" t="str">
        <f t="shared" si="46"/>
        <v xml:space="preserve"> </v>
      </c>
    </row>
    <row r="167" spans="1:23" ht="15.75" customHeight="1" x14ac:dyDescent="0.25">
      <c r="A167" s="3">
        <v>164</v>
      </c>
      <c r="B167" s="4">
        <f t="shared" si="33"/>
        <v>164</v>
      </c>
      <c r="C167" s="1" t="str">
        <f t="shared" si="34"/>
        <v xml:space="preserve"> </v>
      </c>
      <c r="D167" t="str">
        <f t="shared" si="35"/>
        <v xml:space="preserve"> </v>
      </c>
      <c r="E167" s="1" t="str">
        <f>_xlfn.IFNA(VLOOKUP(G167,'nr MX scelti o cambiati'!$C$3:$D$591,2,FALSE)," ")</f>
        <v xml:space="preserve"> </v>
      </c>
      <c r="F167" s="1" t="str">
        <f>IF(E167="NUM CAMBIATO","NUM CAMBIATO",IF(G167=" "," ",_xlfn.IFNA(VLOOKUP(G167,'nr MX scelti o cambiati'!$E$3:$N$591,10,FALSE),"nuova scelta numero")))</f>
        <v xml:space="preserve"> </v>
      </c>
      <c r="G167" s="1" t="str">
        <f t="shared" si="36"/>
        <v xml:space="preserve"> </v>
      </c>
      <c r="H167" s="1">
        <f t="shared" si="41"/>
        <v>0</v>
      </c>
      <c r="I167" s="1" t="str">
        <f t="shared" si="42"/>
        <v xml:space="preserve"> </v>
      </c>
      <c r="J167" s="42" t="str">
        <f t="shared" si="37"/>
        <v xml:space="preserve"> </v>
      </c>
      <c r="K167" s="1" t="str">
        <f t="shared" si="38"/>
        <v xml:space="preserve"> </v>
      </c>
      <c r="L167" s="1" t="str">
        <f t="shared" si="39"/>
        <v xml:space="preserve"> </v>
      </c>
      <c r="M167" s="1" t="str">
        <f t="shared" si="40"/>
        <v xml:space="preserve"> </v>
      </c>
      <c r="N167" s="7"/>
      <c r="O167">
        <f t="shared" si="43"/>
        <v>0</v>
      </c>
      <c r="P167">
        <f t="shared" si="44"/>
        <v>0</v>
      </c>
      <c r="Q167">
        <f t="shared" si="44"/>
        <v>0</v>
      </c>
      <c r="R167" s="1">
        <f t="shared" si="45"/>
        <v>0</v>
      </c>
      <c r="S167" s="22">
        <f t="shared" si="32"/>
        <v>0</v>
      </c>
      <c r="T167" s="1">
        <f t="shared" si="32"/>
        <v>0</v>
      </c>
      <c r="U167" s="1">
        <f t="shared" si="32"/>
        <v>0</v>
      </c>
      <c r="V167" s="1">
        <f t="shared" si="32"/>
        <v>0</v>
      </c>
      <c r="W167" s="42" t="str">
        <f t="shared" si="46"/>
        <v xml:space="preserve"> </v>
      </c>
    </row>
    <row r="168" spans="1:23" ht="15.75" customHeight="1" x14ac:dyDescent="0.25">
      <c r="A168" s="3">
        <v>165</v>
      </c>
      <c r="B168" s="4">
        <f t="shared" si="33"/>
        <v>165</v>
      </c>
      <c r="C168" s="1" t="str">
        <f t="shared" si="34"/>
        <v xml:space="preserve"> </v>
      </c>
      <c r="D168" t="str">
        <f t="shared" si="35"/>
        <v xml:space="preserve"> </v>
      </c>
      <c r="E168" s="1" t="str">
        <f>_xlfn.IFNA(VLOOKUP(G168,'nr MX scelti o cambiati'!$C$3:$D$591,2,FALSE)," ")</f>
        <v xml:space="preserve"> </v>
      </c>
      <c r="F168" s="1" t="str">
        <f>IF(E168="NUM CAMBIATO","NUM CAMBIATO",IF(G168=" "," ",_xlfn.IFNA(VLOOKUP(G168,'nr MX scelti o cambiati'!$E$3:$N$591,10,FALSE),"nuova scelta numero")))</f>
        <v xml:space="preserve"> </v>
      </c>
      <c r="G168" s="1" t="str">
        <f t="shared" si="36"/>
        <v xml:space="preserve"> </v>
      </c>
      <c r="H168" s="1">
        <f t="shared" si="41"/>
        <v>0</v>
      </c>
      <c r="I168" s="1" t="str">
        <f t="shared" si="42"/>
        <v xml:space="preserve"> </v>
      </c>
      <c r="J168" s="42" t="str">
        <f t="shared" si="37"/>
        <v xml:space="preserve"> </v>
      </c>
      <c r="K168" s="1" t="str">
        <f t="shared" si="38"/>
        <v xml:space="preserve"> </v>
      </c>
      <c r="L168" s="1" t="str">
        <f t="shared" si="39"/>
        <v xml:space="preserve"> </v>
      </c>
      <c r="M168" s="1" t="str">
        <f t="shared" si="40"/>
        <v xml:space="preserve"> </v>
      </c>
      <c r="N168" s="7"/>
      <c r="O168">
        <f t="shared" si="43"/>
        <v>0</v>
      </c>
      <c r="P168">
        <f t="shared" si="44"/>
        <v>0</v>
      </c>
      <c r="Q168">
        <f t="shared" si="44"/>
        <v>0</v>
      </c>
      <c r="R168" s="1">
        <f t="shared" si="45"/>
        <v>0</v>
      </c>
      <c r="S168" s="22">
        <f t="shared" si="32"/>
        <v>0</v>
      </c>
      <c r="T168" s="1">
        <f t="shared" si="32"/>
        <v>0</v>
      </c>
      <c r="U168" s="1">
        <f t="shared" si="32"/>
        <v>0</v>
      </c>
      <c r="V168" s="1">
        <f t="shared" si="32"/>
        <v>0</v>
      </c>
      <c r="W168" s="42" t="str">
        <f t="shared" si="46"/>
        <v xml:space="preserve"> </v>
      </c>
    </row>
    <row r="169" spans="1:23" ht="15.75" customHeight="1" x14ac:dyDescent="0.25">
      <c r="A169" s="3">
        <v>166</v>
      </c>
      <c r="B169" s="4">
        <f t="shared" si="33"/>
        <v>166</v>
      </c>
      <c r="C169" s="1" t="str">
        <f t="shared" si="34"/>
        <v xml:space="preserve"> </v>
      </c>
      <c r="D169" t="str">
        <f t="shared" si="35"/>
        <v xml:space="preserve"> </v>
      </c>
      <c r="E169" s="1" t="str">
        <f>_xlfn.IFNA(VLOOKUP(G169,'nr MX scelti o cambiati'!$C$3:$D$591,2,FALSE)," ")</f>
        <v xml:space="preserve"> </v>
      </c>
      <c r="F169" s="1" t="str">
        <f>IF(E169="NUM CAMBIATO","NUM CAMBIATO",IF(G169=" "," ",_xlfn.IFNA(VLOOKUP(G169,'nr MX scelti o cambiati'!$E$3:$N$591,10,FALSE),"nuova scelta numero")))</f>
        <v xml:space="preserve"> </v>
      </c>
      <c r="G169" s="1" t="str">
        <f t="shared" si="36"/>
        <v xml:space="preserve"> </v>
      </c>
      <c r="H169" s="1">
        <f t="shared" si="41"/>
        <v>0</v>
      </c>
      <c r="I169" s="1" t="str">
        <f t="shared" si="42"/>
        <v xml:space="preserve"> </v>
      </c>
      <c r="J169" s="42" t="str">
        <f t="shared" si="37"/>
        <v xml:space="preserve"> </v>
      </c>
      <c r="K169" s="1" t="str">
        <f t="shared" si="38"/>
        <v xml:space="preserve"> </v>
      </c>
      <c r="L169" s="1" t="str">
        <f t="shared" si="39"/>
        <v xml:space="preserve"> </v>
      </c>
      <c r="M169" s="1" t="str">
        <f t="shared" si="40"/>
        <v xml:space="preserve"> </v>
      </c>
      <c r="N169" s="7"/>
      <c r="O169">
        <f t="shared" si="43"/>
        <v>0</v>
      </c>
      <c r="P169">
        <f t="shared" si="44"/>
        <v>0</v>
      </c>
      <c r="Q169">
        <f t="shared" si="44"/>
        <v>0</v>
      </c>
      <c r="R169" s="1">
        <f t="shared" si="45"/>
        <v>0</v>
      </c>
      <c r="S169" s="22">
        <f t="shared" si="32"/>
        <v>0</v>
      </c>
      <c r="T169" s="1">
        <f t="shared" si="32"/>
        <v>0</v>
      </c>
      <c r="U169" s="1">
        <f t="shared" si="32"/>
        <v>0</v>
      </c>
      <c r="V169" s="1">
        <f t="shared" si="32"/>
        <v>0</v>
      </c>
      <c r="W169" s="42" t="str">
        <f t="shared" si="46"/>
        <v xml:space="preserve"> </v>
      </c>
    </row>
    <row r="170" spans="1:23" ht="15.75" customHeight="1" x14ac:dyDescent="0.25">
      <c r="A170" s="3">
        <v>167</v>
      </c>
      <c r="B170" s="4">
        <f t="shared" si="33"/>
        <v>167</v>
      </c>
      <c r="C170" s="1" t="str">
        <f t="shared" si="34"/>
        <v xml:space="preserve"> </v>
      </c>
      <c r="D170" t="str">
        <f t="shared" si="35"/>
        <v xml:space="preserve"> </v>
      </c>
      <c r="E170" s="1" t="str">
        <f>_xlfn.IFNA(VLOOKUP(G170,'nr MX scelti o cambiati'!$C$3:$D$591,2,FALSE)," ")</f>
        <v xml:space="preserve"> </v>
      </c>
      <c r="F170" s="1" t="str">
        <f>IF(E170="NUM CAMBIATO","NUM CAMBIATO",IF(G170=" "," ",_xlfn.IFNA(VLOOKUP(G170,'nr MX scelti o cambiati'!$E$3:$N$591,10,FALSE),"nuova scelta numero")))</f>
        <v xml:space="preserve"> </v>
      </c>
      <c r="G170" s="1" t="str">
        <f t="shared" si="36"/>
        <v xml:space="preserve"> </v>
      </c>
      <c r="H170" s="1">
        <f t="shared" si="41"/>
        <v>0</v>
      </c>
      <c r="I170" s="1" t="str">
        <f t="shared" si="42"/>
        <v xml:space="preserve"> </v>
      </c>
      <c r="J170" s="42" t="str">
        <f t="shared" si="37"/>
        <v xml:space="preserve"> </v>
      </c>
      <c r="K170" s="1" t="str">
        <f t="shared" si="38"/>
        <v xml:space="preserve"> </v>
      </c>
      <c r="L170" s="1" t="str">
        <f t="shared" si="39"/>
        <v xml:space="preserve"> </v>
      </c>
      <c r="M170" s="1" t="str">
        <f t="shared" si="40"/>
        <v xml:space="preserve"> </v>
      </c>
      <c r="N170" s="7"/>
      <c r="O170">
        <f t="shared" si="43"/>
        <v>0</v>
      </c>
      <c r="P170">
        <f t="shared" si="44"/>
        <v>0</v>
      </c>
      <c r="Q170">
        <f t="shared" si="44"/>
        <v>0</v>
      </c>
      <c r="R170" s="1">
        <f t="shared" si="45"/>
        <v>0</v>
      </c>
      <c r="S170" s="22">
        <f t="shared" si="32"/>
        <v>0</v>
      </c>
      <c r="T170" s="1">
        <f t="shared" si="32"/>
        <v>0</v>
      </c>
      <c r="U170" s="1">
        <f t="shared" si="32"/>
        <v>0</v>
      </c>
      <c r="V170" s="1">
        <f t="shared" si="32"/>
        <v>0</v>
      </c>
      <c r="W170" s="42" t="str">
        <f t="shared" si="46"/>
        <v xml:space="preserve"> </v>
      </c>
    </row>
    <row r="171" spans="1:23" ht="15.75" customHeight="1" x14ac:dyDescent="0.25">
      <c r="A171" s="3">
        <v>168</v>
      </c>
      <c r="B171" s="4">
        <f t="shared" si="33"/>
        <v>168</v>
      </c>
      <c r="C171" s="1" t="str">
        <f t="shared" si="34"/>
        <v xml:space="preserve"> </v>
      </c>
      <c r="D171" t="str">
        <f t="shared" si="35"/>
        <v xml:space="preserve"> </v>
      </c>
      <c r="E171" s="1" t="str">
        <f>_xlfn.IFNA(VLOOKUP(G171,'nr MX scelti o cambiati'!$C$3:$D$591,2,FALSE)," ")</f>
        <v xml:space="preserve"> </v>
      </c>
      <c r="F171" s="1" t="str">
        <f>IF(E171="NUM CAMBIATO","NUM CAMBIATO",IF(G171=" "," ",_xlfn.IFNA(VLOOKUP(G171,'nr MX scelti o cambiati'!$E$3:$N$591,10,FALSE),"nuova scelta numero")))</f>
        <v xml:space="preserve"> </v>
      </c>
      <c r="G171" s="1" t="str">
        <f t="shared" si="36"/>
        <v xml:space="preserve"> </v>
      </c>
      <c r="H171" s="1">
        <f t="shared" si="41"/>
        <v>0</v>
      </c>
      <c r="I171" s="1" t="str">
        <f t="shared" si="42"/>
        <v xml:space="preserve"> </v>
      </c>
      <c r="J171" s="42" t="str">
        <f t="shared" si="37"/>
        <v xml:space="preserve"> </v>
      </c>
      <c r="K171" s="1" t="str">
        <f t="shared" si="38"/>
        <v xml:space="preserve"> </v>
      </c>
      <c r="L171" s="1" t="str">
        <f t="shared" si="39"/>
        <v xml:space="preserve"> </v>
      </c>
      <c r="M171" s="1" t="str">
        <f t="shared" si="40"/>
        <v xml:space="preserve"> </v>
      </c>
      <c r="N171" s="7"/>
      <c r="O171">
        <f t="shared" si="43"/>
        <v>0</v>
      </c>
      <c r="P171">
        <f t="shared" si="44"/>
        <v>0</v>
      </c>
      <c r="Q171">
        <f t="shared" si="44"/>
        <v>0</v>
      </c>
      <c r="R171" s="1">
        <f t="shared" si="45"/>
        <v>0</v>
      </c>
      <c r="S171" s="22">
        <f t="shared" si="32"/>
        <v>0</v>
      </c>
      <c r="T171" s="1">
        <f t="shared" si="32"/>
        <v>0</v>
      </c>
      <c r="U171" s="1">
        <f t="shared" si="32"/>
        <v>0</v>
      </c>
      <c r="V171" s="1">
        <f t="shared" si="32"/>
        <v>0</v>
      </c>
      <c r="W171" s="42" t="str">
        <f t="shared" si="46"/>
        <v xml:space="preserve"> </v>
      </c>
    </row>
    <row r="172" spans="1:23" ht="15.75" customHeight="1" x14ac:dyDescent="0.25">
      <c r="A172" s="3">
        <v>169</v>
      </c>
      <c r="B172" s="4">
        <f t="shared" si="33"/>
        <v>169</v>
      </c>
      <c r="C172" s="1" t="str">
        <f t="shared" si="34"/>
        <v xml:space="preserve"> </v>
      </c>
      <c r="D172" t="str">
        <f t="shared" si="35"/>
        <v xml:space="preserve"> </v>
      </c>
      <c r="E172" s="1" t="str">
        <f>_xlfn.IFNA(VLOOKUP(G172,'nr MX scelti o cambiati'!$C$3:$D$591,2,FALSE)," ")</f>
        <v xml:space="preserve"> </v>
      </c>
      <c r="F172" s="1" t="str">
        <f>IF(E172="NUM CAMBIATO","NUM CAMBIATO",IF(G172=" "," ",_xlfn.IFNA(VLOOKUP(G172,'nr MX scelti o cambiati'!$E$3:$N$591,10,FALSE),"nuova scelta numero")))</f>
        <v xml:space="preserve"> </v>
      </c>
      <c r="G172" s="1" t="str">
        <f t="shared" si="36"/>
        <v xml:space="preserve"> </v>
      </c>
      <c r="H172" s="1">
        <f t="shared" si="41"/>
        <v>0</v>
      </c>
      <c r="I172" s="1" t="str">
        <f t="shared" si="42"/>
        <v xml:space="preserve"> </v>
      </c>
      <c r="J172" s="42" t="str">
        <f t="shared" si="37"/>
        <v xml:space="preserve"> </v>
      </c>
      <c r="K172" s="1" t="str">
        <f t="shared" si="38"/>
        <v xml:space="preserve"> </v>
      </c>
      <c r="L172" s="1" t="str">
        <f t="shared" si="39"/>
        <v xml:space="preserve"> </v>
      </c>
      <c r="M172" s="1" t="str">
        <f t="shared" si="40"/>
        <v xml:space="preserve"> </v>
      </c>
      <c r="N172" s="7"/>
      <c r="O172">
        <f t="shared" si="43"/>
        <v>0</v>
      </c>
      <c r="P172">
        <f t="shared" si="44"/>
        <v>0</v>
      </c>
      <c r="Q172">
        <f t="shared" si="44"/>
        <v>0</v>
      </c>
      <c r="R172" s="1">
        <f t="shared" si="45"/>
        <v>0</v>
      </c>
      <c r="S172" s="22">
        <f t="shared" si="32"/>
        <v>0</v>
      </c>
      <c r="T172" s="1">
        <f t="shared" si="32"/>
        <v>0</v>
      </c>
      <c r="U172" s="1">
        <f t="shared" si="32"/>
        <v>0</v>
      </c>
      <c r="V172" s="1">
        <f t="shared" si="32"/>
        <v>0</v>
      </c>
      <c r="W172" s="42" t="str">
        <f t="shared" si="46"/>
        <v xml:space="preserve"> </v>
      </c>
    </row>
    <row r="173" spans="1:23" ht="15.75" customHeight="1" x14ac:dyDescent="0.25">
      <c r="A173" s="3">
        <v>170</v>
      </c>
      <c r="B173" s="4">
        <f t="shared" si="33"/>
        <v>170</v>
      </c>
      <c r="C173" s="1" t="str">
        <f t="shared" si="34"/>
        <v xml:space="preserve"> </v>
      </c>
      <c r="D173" t="str">
        <f t="shared" si="35"/>
        <v xml:space="preserve"> </v>
      </c>
      <c r="E173" s="1" t="str">
        <f>_xlfn.IFNA(VLOOKUP(G173,'nr MX scelti o cambiati'!$C$3:$D$591,2,FALSE)," ")</f>
        <v xml:space="preserve"> </v>
      </c>
      <c r="F173" s="1" t="str">
        <f>IF(E173="NUM CAMBIATO","NUM CAMBIATO",IF(G173=" "," ",_xlfn.IFNA(VLOOKUP(G173,'nr MX scelti o cambiati'!$E$3:$N$591,10,FALSE),"nuova scelta numero")))</f>
        <v xml:space="preserve"> </v>
      </c>
      <c r="G173" s="1" t="str">
        <f t="shared" si="36"/>
        <v xml:space="preserve"> </v>
      </c>
      <c r="H173" s="1">
        <f t="shared" si="41"/>
        <v>0</v>
      </c>
      <c r="I173" s="1" t="str">
        <f t="shared" si="42"/>
        <v xml:space="preserve"> </v>
      </c>
      <c r="J173" s="42" t="str">
        <f t="shared" si="37"/>
        <v xml:space="preserve"> </v>
      </c>
      <c r="K173" s="1" t="str">
        <f t="shared" si="38"/>
        <v xml:space="preserve"> </v>
      </c>
      <c r="L173" s="1" t="str">
        <f t="shared" si="39"/>
        <v xml:space="preserve"> </v>
      </c>
      <c r="M173" s="1" t="str">
        <f t="shared" si="40"/>
        <v xml:space="preserve"> </v>
      </c>
      <c r="N173" s="7"/>
      <c r="O173">
        <f t="shared" si="43"/>
        <v>0</v>
      </c>
      <c r="P173">
        <f t="shared" si="44"/>
        <v>0</v>
      </c>
      <c r="Q173">
        <f t="shared" si="44"/>
        <v>0</v>
      </c>
      <c r="R173" s="1">
        <f t="shared" si="45"/>
        <v>0</v>
      </c>
      <c r="S173" s="22">
        <f t="shared" si="32"/>
        <v>0</v>
      </c>
      <c r="T173" s="1">
        <f t="shared" si="32"/>
        <v>0</v>
      </c>
      <c r="U173" s="1">
        <f t="shared" si="32"/>
        <v>0</v>
      </c>
      <c r="V173" s="1">
        <f t="shared" si="32"/>
        <v>0</v>
      </c>
      <c r="W173" s="42" t="str">
        <f t="shared" si="46"/>
        <v xml:space="preserve"> </v>
      </c>
    </row>
    <row r="174" spans="1:23" ht="15.75" customHeight="1" x14ac:dyDescent="0.25">
      <c r="A174" s="3">
        <v>171</v>
      </c>
      <c r="B174" s="4">
        <f t="shared" si="33"/>
        <v>171</v>
      </c>
      <c r="C174" s="1" t="str">
        <f t="shared" si="34"/>
        <v xml:space="preserve"> </v>
      </c>
      <c r="D174" t="str">
        <f t="shared" si="35"/>
        <v xml:space="preserve"> </v>
      </c>
      <c r="E174" s="1" t="str">
        <f>_xlfn.IFNA(VLOOKUP(G174,'nr MX scelti o cambiati'!$C$3:$D$591,2,FALSE)," ")</f>
        <v xml:space="preserve"> </v>
      </c>
      <c r="F174" s="1" t="str">
        <f>IF(E174="NUM CAMBIATO","NUM CAMBIATO",IF(G174=" "," ",_xlfn.IFNA(VLOOKUP(G174,'nr MX scelti o cambiati'!$E$3:$N$591,10,FALSE),"nuova scelta numero")))</f>
        <v xml:space="preserve"> </v>
      </c>
      <c r="G174" s="1" t="str">
        <f t="shared" si="36"/>
        <v xml:space="preserve"> </v>
      </c>
      <c r="H174" s="1">
        <f t="shared" si="41"/>
        <v>0</v>
      </c>
      <c r="I174" s="1" t="str">
        <f t="shared" si="42"/>
        <v xml:space="preserve"> </v>
      </c>
      <c r="J174" s="42" t="str">
        <f t="shared" si="37"/>
        <v xml:space="preserve"> </v>
      </c>
      <c r="K174" s="1" t="str">
        <f t="shared" si="38"/>
        <v xml:space="preserve"> </v>
      </c>
      <c r="L174" s="1" t="str">
        <f t="shared" si="39"/>
        <v xml:space="preserve"> </v>
      </c>
      <c r="M174" s="1" t="str">
        <f t="shared" si="40"/>
        <v xml:space="preserve"> </v>
      </c>
      <c r="N174" s="7"/>
      <c r="O174">
        <f t="shared" si="43"/>
        <v>0</v>
      </c>
      <c r="P174">
        <f t="shared" si="44"/>
        <v>0</v>
      </c>
      <c r="Q174">
        <f t="shared" si="44"/>
        <v>0</v>
      </c>
      <c r="R174" s="1">
        <f t="shared" si="45"/>
        <v>0</v>
      </c>
      <c r="S174" s="22">
        <f t="shared" si="32"/>
        <v>0</v>
      </c>
      <c r="T174" s="1">
        <f t="shared" si="32"/>
        <v>0</v>
      </c>
      <c r="U174" s="1">
        <f t="shared" si="32"/>
        <v>0</v>
      </c>
      <c r="V174" s="1">
        <f t="shared" si="32"/>
        <v>0</v>
      </c>
      <c r="W174" s="42" t="str">
        <f t="shared" si="46"/>
        <v xml:space="preserve"> </v>
      </c>
    </row>
    <row r="175" spans="1:23" ht="15.75" customHeight="1" x14ac:dyDescent="0.25">
      <c r="A175" s="3">
        <v>172</v>
      </c>
      <c r="B175" s="4">
        <f t="shared" si="33"/>
        <v>172</v>
      </c>
      <c r="C175" s="1" t="str">
        <f t="shared" si="34"/>
        <v xml:space="preserve"> </v>
      </c>
      <c r="D175" t="str">
        <f t="shared" si="35"/>
        <v xml:space="preserve"> </v>
      </c>
      <c r="E175" s="1" t="str">
        <f>_xlfn.IFNA(VLOOKUP(G175,'nr MX scelti o cambiati'!$C$3:$D$591,2,FALSE)," ")</f>
        <v xml:space="preserve"> </v>
      </c>
      <c r="F175" s="1" t="str">
        <f>IF(E175="NUM CAMBIATO","NUM CAMBIATO",IF(G175=" "," ",_xlfn.IFNA(VLOOKUP(G175,'nr MX scelti o cambiati'!$E$3:$N$591,10,FALSE),"nuova scelta numero")))</f>
        <v xml:space="preserve"> </v>
      </c>
      <c r="G175" s="1" t="str">
        <f t="shared" si="36"/>
        <v xml:space="preserve"> </v>
      </c>
      <c r="H175" s="1">
        <f t="shared" si="41"/>
        <v>0</v>
      </c>
      <c r="I175" s="1" t="str">
        <f t="shared" si="42"/>
        <v xml:space="preserve"> </v>
      </c>
      <c r="J175" s="42" t="str">
        <f t="shared" si="37"/>
        <v xml:space="preserve"> </v>
      </c>
      <c r="K175" s="1" t="str">
        <f t="shared" si="38"/>
        <v xml:space="preserve"> </v>
      </c>
      <c r="L175" s="1" t="str">
        <f t="shared" si="39"/>
        <v xml:space="preserve"> </v>
      </c>
      <c r="M175" s="1" t="str">
        <f t="shared" si="40"/>
        <v xml:space="preserve"> </v>
      </c>
      <c r="N175" s="7"/>
      <c r="O175">
        <f t="shared" si="43"/>
        <v>0</v>
      </c>
      <c r="P175">
        <f t="shared" si="44"/>
        <v>0</v>
      </c>
      <c r="Q175">
        <f t="shared" si="44"/>
        <v>0</v>
      </c>
      <c r="R175" s="1">
        <f t="shared" si="45"/>
        <v>0</v>
      </c>
      <c r="S175" s="22">
        <f t="shared" si="32"/>
        <v>0</v>
      </c>
      <c r="T175" s="1">
        <f t="shared" si="32"/>
        <v>0</v>
      </c>
      <c r="U175" s="1">
        <f t="shared" si="32"/>
        <v>0</v>
      </c>
      <c r="V175" s="1">
        <f t="shared" si="32"/>
        <v>0</v>
      </c>
      <c r="W175" s="42" t="str">
        <f t="shared" si="46"/>
        <v xml:space="preserve"> </v>
      </c>
    </row>
    <row r="176" spans="1:23" ht="15.75" customHeight="1" x14ac:dyDescent="0.25">
      <c r="A176" s="3">
        <v>173</v>
      </c>
      <c r="B176" s="4">
        <f t="shared" si="33"/>
        <v>173</v>
      </c>
      <c r="C176" s="1" t="str">
        <f t="shared" si="34"/>
        <v xml:space="preserve"> </v>
      </c>
      <c r="D176" t="str">
        <f t="shared" si="35"/>
        <v xml:space="preserve"> </v>
      </c>
      <c r="E176" s="1" t="str">
        <f>_xlfn.IFNA(VLOOKUP(G176,'nr MX scelti o cambiati'!$C$3:$D$591,2,FALSE)," ")</f>
        <v xml:space="preserve"> </v>
      </c>
      <c r="F176" s="1" t="str">
        <f>IF(E176="NUM CAMBIATO","NUM CAMBIATO",IF(G176=" "," ",_xlfn.IFNA(VLOOKUP(G176,'nr MX scelti o cambiati'!$E$3:$N$591,10,FALSE),"nuova scelta numero")))</f>
        <v xml:space="preserve"> </v>
      </c>
      <c r="G176" s="1" t="str">
        <f t="shared" si="36"/>
        <v xml:space="preserve"> </v>
      </c>
      <c r="H176" s="1">
        <f t="shared" si="41"/>
        <v>0</v>
      </c>
      <c r="I176" s="1" t="str">
        <f t="shared" si="42"/>
        <v xml:space="preserve"> </v>
      </c>
      <c r="J176" s="42" t="str">
        <f t="shared" si="37"/>
        <v xml:space="preserve"> </v>
      </c>
      <c r="K176" s="1" t="str">
        <f t="shared" si="38"/>
        <v xml:space="preserve"> </v>
      </c>
      <c r="L176" s="1" t="str">
        <f t="shared" si="39"/>
        <v xml:space="preserve"> </v>
      </c>
      <c r="M176" s="1" t="str">
        <f t="shared" si="40"/>
        <v xml:space="preserve"> </v>
      </c>
      <c r="N176" s="7"/>
      <c r="O176">
        <f t="shared" si="43"/>
        <v>0</v>
      </c>
      <c r="P176">
        <f t="shared" si="44"/>
        <v>0</v>
      </c>
      <c r="Q176">
        <f t="shared" si="44"/>
        <v>0</v>
      </c>
      <c r="R176" s="1">
        <f t="shared" si="45"/>
        <v>0</v>
      </c>
      <c r="S176" s="22">
        <f t="shared" si="32"/>
        <v>0</v>
      </c>
      <c r="T176" s="1">
        <f t="shared" si="32"/>
        <v>0</v>
      </c>
      <c r="U176" s="1">
        <f t="shared" si="32"/>
        <v>0</v>
      </c>
      <c r="V176" s="1">
        <f t="shared" si="32"/>
        <v>0</v>
      </c>
      <c r="W176" s="42" t="str">
        <f t="shared" si="46"/>
        <v xml:space="preserve"> </v>
      </c>
    </row>
    <row r="177" spans="1:23" ht="15.75" customHeight="1" x14ac:dyDescent="0.25">
      <c r="A177" s="3">
        <v>174</v>
      </c>
      <c r="B177" s="4">
        <f t="shared" si="33"/>
        <v>174</v>
      </c>
      <c r="C177" s="1" t="str">
        <f t="shared" si="34"/>
        <v xml:space="preserve"> </v>
      </c>
      <c r="D177" t="str">
        <f t="shared" si="35"/>
        <v xml:space="preserve"> </v>
      </c>
      <c r="E177" s="1" t="str">
        <f>_xlfn.IFNA(VLOOKUP(G177,'nr MX scelti o cambiati'!$C$3:$D$591,2,FALSE)," ")</f>
        <v xml:space="preserve"> </v>
      </c>
      <c r="F177" s="1" t="str">
        <f>IF(E177="NUM CAMBIATO","NUM CAMBIATO",IF(G177=" "," ",_xlfn.IFNA(VLOOKUP(G177,'nr MX scelti o cambiati'!$E$3:$N$591,10,FALSE),"nuova scelta numero")))</f>
        <v xml:space="preserve"> </v>
      </c>
      <c r="G177" s="1" t="str">
        <f t="shared" si="36"/>
        <v xml:space="preserve"> </v>
      </c>
      <c r="H177" s="1">
        <f t="shared" si="41"/>
        <v>0</v>
      </c>
      <c r="I177" s="1" t="str">
        <f t="shared" si="42"/>
        <v xml:space="preserve"> </v>
      </c>
      <c r="J177" s="42" t="str">
        <f t="shared" si="37"/>
        <v xml:space="preserve"> </v>
      </c>
      <c r="K177" s="1" t="str">
        <f t="shared" si="38"/>
        <v xml:space="preserve"> </v>
      </c>
      <c r="L177" s="1" t="str">
        <f t="shared" si="39"/>
        <v xml:space="preserve"> </v>
      </c>
      <c r="M177" s="1" t="str">
        <f t="shared" si="40"/>
        <v xml:space="preserve"> </v>
      </c>
      <c r="N177" s="7"/>
      <c r="O177">
        <f t="shared" si="43"/>
        <v>0</v>
      </c>
      <c r="P177">
        <f t="shared" si="44"/>
        <v>0</v>
      </c>
      <c r="Q177">
        <f t="shared" si="44"/>
        <v>0</v>
      </c>
      <c r="R177" s="1">
        <f t="shared" si="45"/>
        <v>0</v>
      </c>
      <c r="S177" s="22">
        <f t="shared" si="32"/>
        <v>0</v>
      </c>
      <c r="T177" s="1">
        <f t="shared" si="32"/>
        <v>0</v>
      </c>
      <c r="U177" s="1">
        <f t="shared" si="32"/>
        <v>0</v>
      </c>
      <c r="V177" s="1">
        <f t="shared" si="32"/>
        <v>0</v>
      </c>
      <c r="W177" s="42" t="str">
        <f t="shared" si="46"/>
        <v xml:space="preserve"> </v>
      </c>
    </row>
    <row r="178" spans="1:23" ht="15.75" customHeight="1" x14ac:dyDescent="0.25">
      <c r="A178" s="3">
        <v>175</v>
      </c>
      <c r="B178" s="4" t="str">
        <f t="shared" si="33"/>
        <v xml:space="preserve"> </v>
      </c>
      <c r="C178" s="1">
        <f t="shared" si="34"/>
        <v>175</v>
      </c>
      <c r="D178" t="str">
        <f t="shared" si="35"/>
        <v>POVOLO FABIO</v>
      </c>
      <c r="E178" s="1" t="str">
        <f>_xlfn.IFNA(VLOOKUP(G178,'nr MX scelti o cambiati'!$C$3:$D$591,2,FALSE)," ")</f>
        <v xml:space="preserve"> </v>
      </c>
      <c r="F178" s="1" t="str">
        <f>IF(E178="NUM CAMBIATO","NUM CAMBIATO",IF(G178=" "," ",_xlfn.IFNA(VLOOKUP(G178,'nr MX scelti o cambiati'!$E$3:$N$591,10,FALSE),"nuova scelta numero")))</f>
        <v>nuova scelta numero</v>
      </c>
      <c r="G178" s="1" t="str">
        <f t="shared" si="36"/>
        <v>A00378</v>
      </c>
      <c r="H178" s="1">
        <f t="shared" si="41"/>
        <v>0</v>
      </c>
      <c r="I178" s="1" t="str">
        <f t="shared" si="42"/>
        <v xml:space="preserve"> </v>
      </c>
      <c r="J178" s="42" t="str">
        <f t="shared" si="37"/>
        <v>POVOLO FABIO</v>
      </c>
      <c r="K178" s="1" t="str">
        <f t="shared" si="38"/>
        <v>VEN</v>
      </c>
      <c r="L178" s="1" t="str">
        <f t="shared" si="39"/>
        <v>TRAINING</v>
      </c>
      <c r="M178" s="1" t="str">
        <f t="shared" si="40"/>
        <v>UNICA</v>
      </c>
      <c r="N178" s="7"/>
      <c r="O178">
        <f t="shared" si="43"/>
        <v>0</v>
      </c>
      <c r="P178">
        <f t="shared" si="44"/>
        <v>0</v>
      </c>
      <c r="Q178">
        <f t="shared" si="44"/>
        <v>0</v>
      </c>
      <c r="R178" s="1">
        <f t="shared" si="45"/>
        <v>0</v>
      </c>
      <c r="S178" s="22">
        <f t="shared" si="32"/>
        <v>0</v>
      </c>
      <c r="T178" s="1">
        <f t="shared" si="32"/>
        <v>0</v>
      </c>
      <c r="U178" s="1">
        <f t="shared" si="32"/>
        <v>0</v>
      </c>
      <c r="V178" s="1">
        <f t="shared" si="32"/>
        <v>0</v>
      </c>
      <c r="W178" s="42" t="str">
        <f t="shared" si="46"/>
        <v xml:space="preserve"> </v>
      </c>
    </row>
    <row r="179" spans="1:23" ht="15.75" customHeight="1" x14ac:dyDescent="0.25">
      <c r="A179" s="3">
        <v>176</v>
      </c>
      <c r="B179" s="4">
        <f t="shared" si="33"/>
        <v>176</v>
      </c>
      <c r="C179" s="1" t="str">
        <f t="shared" si="34"/>
        <v xml:space="preserve"> </v>
      </c>
      <c r="D179" t="str">
        <f t="shared" si="35"/>
        <v xml:space="preserve"> </v>
      </c>
      <c r="E179" s="1" t="str">
        <f>_xlfn.IFNA(VLOOKUP(G179,'nr MX scelti o cambiati'!$C$3:$D$591,2,FALSE)," ")</f>
        <v xml:space="preserve"> </v>
      </c>
      <c r="F179" s="1" t="str">
        <f>IF(E179="NUM CAMBIATO","NUM CAMBIATO",IF(G179=" "," ",_xlfn.IFNA(VLOOKUP(G179,'nr MX scelti o cambiati'!$E$3:$N$591,10,FALSE),"nuova scelta numero")))</f>
        <v xml:space="preserve"> </v>
      </c>
      <c r="G179" s="1" t="str">
        <f t="shared" si="36"/>
        <v xml:space="preserve"> </v>
      </c>
      <c r="H179" s="1">
        <f t="shared" si="41"/>
        <v>0</v>
      </c>
      <c r="I179" s="1" t="str">
        <f t="shared" si="42"/>
        <v xml:space="preserve"> </v>
      </c>
      <c r="J179" s="42" t="str">
        <f t="shared" si="37"/>
        <v xml:space="preserve"> </v>
      </c>
      <c r="K179" s="1" t="str">
        <f t="shared" si="38"/>
        <v xml:space="preserve"> </v>
      </c>
      <c r="L179" s="1" t="str">
        <f t="shared" si="39"/>
        <v xml:space="preserve"> </v>
      </c>
      <c r="M179" s="1" t="str">
        <f t="shared" si="40"/>
        <v xml:space="preserve"> </v>
      </c>
      <c r="N179" s="7"/>
      <c r="O179">
        <f t="shared" si="43"/>
        <v>0</v>
      </c>
      <c r="P179">
        <f t="shared" si="44"/>
        <v>0</v>
      </c>
      <c r="Q179">
        <f t="shared" si="44"/>
        <v>0</v>
      </c>
      <c r="R179" s="1">
        <f t="shared" si="45"/>
        <v>0</v>
      </c>
      <c r="S179" s="22">
        <f t="shared" si="32"/>
        <v>0</v>
      </c>
      <c r="T179" s="1">
        <f t="shared" si="32"/>
        <v>0</v>
      </c>
      <c r="U179" s="1">
        <f t="shared" si="32"/>
        <v>0</v>
      </c>
      <c r="V179" s="1">
        <f t="shared" si="32"/>
        <v>0</v>
      </c>
      <c r="W179" s="42" t="str">
        <f t="shared" si="46"/>
        <v xml:space="preserve"> </v>
      </c>
    </row>
    <row r="180" spans="1:23" ht="15.75" customHeight="1" x14ac:dyDescent="0.25">
      <c r="A180" s="3">
        <v>177</v>
      </c>
      <c r="B180" s="4">
        <f t="shared" si="33"/>
        <v>177</v>
      </c>
      <c r="C180" s="1" t="str">
        <f t="shared" si="34"/>
        <v xml:space="preserve"> </v>
      </c>
      <c r="D180" t="str">
        <f t="shared" si="35"/>
        <v xml:space="preserve"> </v>
      </c>
      <c r="E180" s="1" t="str">
        <f>_xlfn.IFNA(VLOOKUP(G180,'nr MX scelti o cambiati'!$C$3:$D$591,2,FALSE)," ")</f>
        <v xml:space="preserve"> </v>
      </c>
      <c r="F180" s="1" t="str">
        <f>IF(E180="NUM CAMBIATO","NUM CAMBIATO",IF(G180=" "," ",_xlfn.IFNA(VLOOKUP(G180,'nr MX scelti o cambiati'!$E$3:$N$591,10,FALSE),"nuova scelta numero")))</f>
        <v xml:space="preserve"> </v>
      </c>
      <c r="G180" s="1" t="str">
        <f t="shared" si="36"/>
        <v xml:space="preserve"> </v>
      </c>
      <c r="H180" s="1">
        <f t="shared" si="41"/>
        <v>0</v>
      </c>
      <c r="I180" s="1" t="str">
        <f t="shared" si="42"/>
        <v xml:space="preserve"> </v>
      </c>
      <c r="J180" s="42" t="str">
        <f t="shared" si="37"/>
        <v xml:space="preserve"> </v>
      </c>
      <c r="K180" s="1" t="str">
        <f t="shared" si="38"/>
        <v xml:space="preserve"> </v>
      </c>
      <c r="L180" s="1" t="str">
        <f t="shared" si="39"/>
        <v xml:space="preserve"> </v>
      </c>
      <c r="M180" s="1" t="str">
        <f t="shared" si="40"/>
        <v xml:space="preserve"> </v>
      </c>
      <c r="N180" s="7"/>
      <c r="O180">
        <f t="shared" si="43"/>
        <v>0</v>
      </c>
      <c r="P180">
        <f t="shared" si="44"/>
        <v>0</v>
      </c>
      <c r="Q180">
        <f t="shared" si="44"/>
        <v>0</v>
      </c>
      <c r="R180" s="1">
        <f t="shared" si="45"/>
        <v>0</v>
      </c>
      <c r="S180" s="22">
        <f t="shared" si="32"/>
        <v>0</v>
      </c>
      <c r="T180" s="1">
        <f t="shared" si="32"/>
        <v>0</v>
      </c>
      <c r="U180" s="1">
        <f t="shared" si="32"/>
        <v>0</v>
      </c>
      <c r="V180" s="1">
        <f t="shared" si="32"/>
        <v>0</v>
      </c>
      <c r="W180" s="42" t="str">
        <f t="shared" si="46"/>
        <v xml:space="preserve"> </v>
      </c>
    </row>
    <row r="181" spans="1:23" ht="15.75" customHeight="1" x14ac:dyDescent="0.25">
      <c r="A181" s="3">
        <v>178</v>
      </c>
      <c r="B181" s="4" t="str">
        <f t="shared" si="33"/>
        <v xml:space="preserve"> </v>
      </c>
      <c r="C181" s="1">
        <f t="shared" si="34"/>
        <v>178</v>
      </c>
      <c r="D181" t="str">
        <f t="shared" si="35"/>
        <v>ROSSI GIACOMO</v>
      </c>
      <c r="E181" s="1" t="str">
        <f>_xlfn.IFNA(VLOOKUP(G181,'nr MX scelti o cambiati'!$C$3:$D$591,2,FALSE)," ")</f>
        <v xml:space="preserve"> </v>
      </c>
      <c r="F181" s="1" t="str">
        <f>IF(E181="NUM CAMBIATO","NUM CAMBIATO",IF(G181=" "," ",_xlfn.IFNA(VLOOKUP(G181,'nr MX scelti o cambiati'!$E$3:$N$591,10,FALSE),"nuova scelta numero")))</f>
        <v>nuova scelta numero</v>
      </c>
      <c r="G181" s="1" t="str">
        <f t="shared" si="36"/>
        <v>A00477</v>
      </c>
      <c r="H181" s="1">
        <f t="shared" si="41"/>
        <v>0</v>
      </c>
      <c r="I181" s="1" t="str">
        <f t="shared" si="42"/>
        <v xml:space="preserve"> </v>
      </c>
      <c r="J181" s="42" t="str">
        <f t="shared" si="37"/>
        <v>ROSSI GIACOMO</v>
      </c>
      <c r="K181" s="1" t="str">
        <f t="shared" si="38"/>
        <v>VEN</v>
      </c>
      <c r="L181" s="1" t="str">
        <f t="shared" si="39"/>
        <v>TRAINING</v>
      </c>
      <c r="M181" s="1" t="str">
        <f t="shared" si="40"/>
        <v>UNICA</v>
      </c>
      <c r="N181" s="7"/>
      <c r="O181">
        <f t="shared" si="43"/>
        <v>0</v>
      </c>
      <c r="P181">
        <f t="shared" si="44"/>
        <v>0</v>
      </c>
      <c r="Q181">
        <f t="shared" si="44"/>
        <v>0</v>
      </c>
      <c r="R181" s="1">
        <f t="shared" si="45"/>
        <v>0</v>
      </c>
      <c r="S181" s="22">
        <f t="shared" si="32"/>
        <v>0</v>
      </c>
      <c r="T181" s="1">
        <f t="shared" si="32"/>
        <v>0</v>
      </c>
      <c r="U181" s="1">
        <f t="shared" si="32"/>
        <v>0</v>
      </c>
      <c r="V181" s="1">
        <f t="shared" si="32"/>
        <v>0</v>
      </c>
      <c r="W181" s="42" t="str">
        <f t="shared" si="46"/>
        <v xml:space="preserve"> </v>
      </c>
    </row>
    <row r="182" spans="1:23" ht="15.75" customHeight="1" x14ac:dyDescent="0.25">
      <c r="A182" s="3">
        <v>179</v>
      </c>
      <c r="B182" s="4">
        <f t="shared" si="33"/>
        <v>179</v>
      </c>
      <c r="C182" s="1" t="str">
        <f t="shared" si="34"/>
        <v xml:space="preserve"> </v>
      </c>
      <c r="D182" t="str">
        <f t="shared" si="35"/>
        <v xml:space="preserve"> </v>
      </c>
      <c r="E182" s="1" t="str">
        <f>_xlfn.IFNA(VLOOKUP(G182,'nr MX scelti o cambiati'!$C$3:$D$591,2,FALSE)," ")</f>
        <v xml:space="preserve"> </v>
      </c>
      <c r="F182" s="1" t="str">
        <f>IF(E182="NUM CAMBIATO","NUM CAMBIATO",IF(G182=" "," ",_xlfn.IFNA(VLOOKUP(G182,'nr MX scelti o cambiati'!$E$3:$N$591,10,FALSE),"nuova scelta numero")))</f>
        <v xml:space="preserve"> </v>
      </c>
      <c r="G182" s="1" t="str">
        <f t="shared" si="36"/>
        <v xml:space="preserve"> </v>
      </c>
      <c r="H182" s="1">
        <f t="shared" si="41"/>
        <v>0</v>
      </c>
      <c r="I182" s="1" t="str">
        <f t="shared" si="42"/>
        <v xml:space="preserve"> </v>
      </c>
      <c r="J182" s="42" t="str">
        <f t="shared" si="37"/>
        <v xml:space="preserve"> </v>
      </c>
      <c r="K182" s="1" t="str">
        <f t="shared" si="38"/>
        <v xml:space="preserve"> </v>
      </c>
      <c r="L182" s="1" t="str">
        <f t="shared" si="39"/>
        <v xml:space="preserve"> </v>
      </c>
      <c r="M182" s="1" t="str">
        <f t="shared" si="40"/>
        <v xml:space="preserve"> </v>
      </c>
      <c r="N182" s="7"/>
      <c r="O182">
        <f t="shared" si="43"/>
        <v>0</v>
      </c>
      <c r="P182">
        <f t="shared" si="44"/>
        <v>0</v>
      </c>
      <c r="Q182">
        <f t="shared" si="44"/>
        <v>0</v>
      </c>
      <c r="R182" s="1">
        <f t="shared" si="45"/>
        <v>0</v>
      </c>
      <c r="S182" s="22">
        <f t="shared" si="32"/>
        <v>0</v>
      </c>
      <c r="T182" s="1">
        <f t="shared" si="32"/>
        <v>0</v>
      </c>
      <c r="U182" s="1">
        <f t="shared" si="32"/>
        <v>0</v>
      </c>
      <c r="V182" s="1">
        <f t="shared" si="32"/>
        <v>0</v>
      </c>
      <c r="W182" s="42" t="str">
        <f t="shared" si="46"/>
        <v xml:space="preserve"> </v>
      </c>
    </row>
    <row r="183" spans="1:23" ht="15.75" customHeight="1" x14ac:dyDescent="0.25">
      <c r="A183" s="3">
        <v>180</v>
      </c>
      <c r="B183" s="4">
        <f t="shared" si="33"/>
        <v>180</v>
      </c>
      <c r="C183" s="1" t="str">
        <f t="shared" si="34"/>
        <v xml:space="preserve"> </v>
      </c>
      <c r="D183" t="str">
        <f t="shared" si="35"/>
        <v xml:space="preserve"> </v>
      </c>
      <c r="E183" s="1" t="str">
        <f>_xlfn.IFNA(VLOOKUP(G183,'nr MX scelti o cambiati'!$C$3:$D$591,2,FALSE)," ")</f>
        <v xml:space="preserve"> </v>
      </c>
      <c r="F183" s="1" t="str">
        <f>IF(E183="NUM CAMBIATO","NUM CAMBIATO",IF(G183=" "," ",_xlfn.IFNA(VLOOKUP(G183,'nr MX scelti o cambiati'!$E$3:$N$591,10,FALSE),"nuova scelta numero")))</f>
        <v xml:space="preserve"> </v>
      </c>
      <c r="G183" s="1" t="str">
        <f t="shared" si="36"/>
        <v xml:space="preserve"> </v>
      </c>
      <c r="H183" s="1">
        <f t="shared" si="41"/>
        <v>0</v>
      </c>
      <c r="I183" s="1" t="str">
        <f t="shared" si="42"/>
        <v xml:space="preserve"> </v>
      </c>
      <c r="J183" s="42" t="str">
        <f t="shared" si="37"/>
        <v xml:space="preserve"> </v>
      </c>
      <c r="K183" s="1" t="str">
        <f t="shared" si="38"/>
        <v xml:space="preserve"> </v>
      </c>
      <c r="L183" s="1" t="str">
        <f t="shared" si="39"/>
        <v xml:space="preserve"> </v>
      </c>
      <c r="M183" s="1" t="str">
        <f t="shared" si="40"/>
        <v xml:space="preserve"> </v>
      </c>
      <c r="N183" s="7"/>
      <c r="O183">
        <f t="shared" si="43"/>
        <v>0</v>
      </c>
      <c r="P183">
        <f t="shared" si="44"/>
        <v>0</v>
      </c>
      <c r="Q183">
        <f t="shared" si="44"/>
        <v>0</v>
      </c>
      <c r="R183" s="1">
        <f t="shared" si="45"/>
        <v>0</v>
      </c>
      <c r="S183" s="22">
        <f t="shared" si="32"/>
        <v>0</v>
      </c>
      <c r="T183" s="1">
        <f t="shared" si="32"/>
        <v>0</v>
      </c>
      <c r="U183" s="1">
        <f t="shared" si="32"/>
        <v>0</v>
      </c>
      <c r="V183" s="1">
        <f t="shared" si="32"/>
        <v>0</v>
      </c>
      <c r="W183" s="42" t="str">
        <f t="shared" si="46"/>
        <v xml:space="preserve"> </v>
      </c>
    </row>
    <row r="184" spans="1:23" ht="15.75" customHeight="1" x14ac:dyDescent="0.25">
      <c r="A184" s="3">
        <v>181</v>
      </c>
      <c r="B184" s="4">
        <f t="shared" si="33"/>
        <v>181</v>
      </c>
      <c r="C184" s="1" t="str">
        <f t="shared" si="34"/>
        <v xml:space="preserve"> </v>
      </c>
      <c r="D184" t="str">
        <f t="shared" si="35"/>
        <v xml:space="preserve"> </v>
      </c>
      <c r="E184" s="1" t="str">
        <f>_xlfn.IFNA(VLOOKUP(G184,'nr MX scelti o cambiati'!$C$3:$D$591,2,FALSE)," ")</f>
        <v xml:space="preserve"> </v>
      </c>
      <c r="F184" s="1" t="str">
        <f>IF(E184="NUM CAMBIATO","NUM CAMBIATO",IF(G184=" "," ",_xlfn.IFNA(VLOOKUP(G184,'nr MX scelti o cambiati'!$E$3:$N$591,10,FALSE),"nuova scelta numero")))</f>
        <v xml:space="preserve"> </v>
      </c>
      <c r="G184" s="1" t="str">
        <f t="shared" si="36"/>
        <v xml:space="preserve"> </v>
      </c>
      <c r="H184" s="1">
        <f t="shared" si="41"/>
        <v>0</v>
      </c>
      <c r="I184" s="1" t="str">
        <f t="shared" si="42"/>
        <v xml:space="preserve"> </v>
      </c>
      <c r="J184" s="42" t="str">
        <f t="shared" si="37"/>
        <v xml:space="preserve"> </v>
      </c>
      <c r="K184" s="1" t="str">
        <f t="shared" si="38"/>
        <v xml:space="preserve"> </v>
      </c>
      <c r="L184" s="1" t="str">
        <f t="shared" si="39"/>
        <v xml:space="preserve"> </v>
      </c>
      <c r="M184" s="1" t="str">
        <f t="shared" si="40"/>
        <v xml:space="preserve"> </v>
      </c>
      <c r="N184" s="7"/>
      <c r="O184">
        <f t="shared" si="43"/>
        <v>0</v>
      </c>
      <c r="P184">
        <f t="shared" si="44"/>
        <v>0</v>
      </c>
      <c r="Q184">
        <f t="shared" si="44"/>
        <v>0</v>
      </c>
      <c r="R184" s="1">
        <f t="shared" si="45"/>
        <v>0</v>
      </c>
      <c r="S184" s="22">
        <f t="shared" si="32"/>
        <v>0</v>
      </c>
      <c r="T184" s="1">
        <f t="shared" si="32"/>
        <v>0</v>
      </c>
      <c r="U184" s="1">
        <f t="shared" si="32"/>
        <v>0</v>
      </c>
      <c r="V184" s="1">
        <f t="shared" ref="V184:V247" si="47">AE184</f>
        <v>0</v>
      </c>
      <c r="W184" s="42" t="str">
        <f t="shared" si="46"/>
        <v xml:space="preserve"> </v>
      </c>
    </row>
    <row r="185" spans="1:23" ht="15.75" customHeight="1" x14ac:dyDescent="0.25">
      <c r="A185" s="3">
        <v>182</v>
      </c>
      <c r="B185" s="4">
        <f t="shared" si="33"/>
        <v>182</v>
      </c>
      <c r="C185" s="1" t="str">
        <f t="shared" si="34"/>
        <v xml:space="preserve"> </v>
      </c>
      <c r="D185" t="str">
        <f t="shared" si="35"/>
        <v xml:space="preserve"> </v>
      </c>
      <c r="E185" s="1" t="str">
        <f>_xlfn.IFNA(VLOOKUP(G185,'nr MX scelti o cambiati'!$C$3:$D$591,2,FALSE)," ")</f>
        <v xml:space="preserve"> </v>
      </c>
      <c r="F185" s="1" t="str">
        <f>IF(E185="NUM CAMBIATO","NUM CAMBIATO",IF(G185=" "," ",_xlfn.IFNA(VLOOKUP(G185,'nr MX scelti o cambiati'!$E$3:$N$591,10,FALSE),"nuova scelta numero")))</f>
        <v xml:space="preserve"> </v>
      </c>
      <c r="G185" s="1" t="str">
        <f t="shared" si="36"/>
        <v xml:space="preserve"> </v>
      </c>
      <c r="H185" s="1">
        <f t="shared" si="41"/>
        <v>0</v>
      </c>
      <c r="I185" s="1" t="str">
        <f t="shared" si="42"/>
        <v xml:space="preserve"> </v>
      </c>
      <c r="J185" s="42" t="str">
        <f t="shared" si="37"/>
        <v xml:space="preserve"> </v>
      </c>
      <c r="K185" s="1" t="str">
        <f t="shared" si="38"/>
        <v xml:space="preserve"> </v>
      </c>
      <c r="L185" s="1" t="str">
        <f t="shared" si="39"/>
        <v xml:space="preserve"> </v>
      </c>
      <c r="M185" s="1" t="str">
        <f t="shared" si="40"/>
        <v xml:space="preserve"> </v>
      </c>
      <c r="N185" s="7"/>
      <c r="O185">
        <f t="shared" si="43"/>
        <v>0</v>
      </c>
      <c r="P185">
        <f t="shared" si="44"/>
        <v>0</v>
      </c>
      <c r="Q185">
        <f t="shared" si="44"/>
        <v>0</v>
      </c>
      <c r="R185" s="1">
        <f t="shared" si="45"/>
        <v>0</v>
      </c>
      <c r="S185" s="22">
        <f t="shared" ref="S185:V248" si="48">AB185</f>
        <v>0</v>
      </c>
      <c r="T185" s="1">
        <f t="shared" si="48"/>
        <v>0</v>
      </c>
      <c r="U185" s="1">
        <f t="shared" si="48"/>
        <v>0</v>
      </c>
      <c r="V185" s="1">
        <f t="shared" si="47"/>
        <v>0</v>
      </c>
      <c r="W185" s="42" t="str">
        <f t="shared" si="46"/>
        <v xml:space="preserve"> </v>
      </c>
    </row>
    <row r="186" spans="1:23" ht="15.75" customHeight="1" x14ac:dyDescent="0.25">
      <c r="A186" s="3">
        <v>183</v>
      </c>
      <c r="B186" s="4">
        <f t="shared" si="33"/>
        <v>183</v>
      </c>
      <c r="C186" s="1" t="str">
        <f t="shared" si="34"/>
        <v xml:space="preserve"> </v>
      </c>
      <c r="D186" t="str">
        <f t="shared" si="35"/>
        <v xml:space="preserve"> </v>
      </c>
      <c r="E186" s="1" t="str">
        <f>_xlfn.IFNA(VLOOKUP(G186,'nr MX scelti o cambiati'!$C$3:$D$591,2,FALSE)," ")</f>
        <v xml:space="preserve"> </v>
      </c>
      <c r="F186" s="1" t="str">
        <f>IF(E186="NUM CAMBIATO","NUM CAMBIATO",IF(G186=" "," ",_xlfn.IFNA(VLOOKUP(G186,'nr MX scelti o cambiati'!$E$3:$N$591,10,FALSE),"nuova scelta numero")))</f>
        <v xml:space="preserve"> </v>
      </c>
      <c r="G186" s="1" t="str">
        <f t="shared" si="36"/>
        <v xml:space="preserve"> </v>
      </c>
      <c r="H186" s="1">
        <f t="shared" si="41"/>
        <v>0</v>
      </c>
      <c r="I186" s="1" t="str">
        <f t="shared" si="42"/>
        <v xml:space="preserve"> </v>
      </c>
      <c r="J186" s="42" t="str">
        <f t="shared" si="37"/>
        <v xml:space="preserve"> </v>
      </c>
      <c r="K186" s="1" t="str">
        <f t="shared" si="38"/>
        <v xml:space="preserve"> </v>
      </c>
      <c r="L186" s="1" t="str">
        <f t="shared" si="39"/>
        <v xml:space="preserve"> </v>
      </c>
      <c r="M186" s="1" t="str">
        <f t="shared" si="40"/>
        <v xml:space="preserve"> </v>
      </c>
      <c r="N186" s="7"/>
      <c r="O186">
        <f t="shared" si="43"/>
        <v>0</v>
      </c>
      <c r="P186">
        <f t="shared" si="44"/>
        <v>0</v>
      </c>
      <c r="Q186">
        <f t="shared" si="44"/>
        <v>0</v>
      </c>
      <c r="R186" s="1">
        <f t="shared" si="45"/>
        <v>0</v>
      </c>
      <c r="S186" s="22">
        <f t="shared" si="48"/>
        <v>0</v>
      </c>
      <c r="T186" s="1">
        <f t="shared" si="48"/>
        <v>0</v>
      </c>
      <c r="U186" s="1">
        <f t="shared" si="48"/>
        <v>0</v>
      </c>
      <c r="V186" s="1">
        <f t="shared" si="47"/>
        <v>0</v>
      </c>
      <c r="W186" s="42" t="str">
        <f t="shared" si="46"/>
        <v xml:space="preserve"> </v>
      </c>
    </row>
    <row r="187" spans="1:23" ht="15.75" customHeight="1" x14ac:dyDescent="0.25">
      <c r="A187" s="3">
        <v>184</v>
      </c>
      <c r="B187" s="4">
        <f t="shared" si="33"/>
        <v>184</v>
      </c>
      <c r="C187" s="1" t="str">
        <f t="shared" si="34"/>
        <v xml:space="preserve"> </v>
      </c>
      <c r="D187" t="str">
        <f t="shared" si="35"/>
        <v xml:space="preserve"> </v>
      </c>
      <c r="E187" s="1" t="str">
        <f>_xlfn.IFNA(VLOOKUP(G187,'nr MX scelti o cambiati'!$C$3:$D$591,2,FALSE)," ")</f>
        <v xml:space="preserve"> </v>
      </c>
      <c r="F187" s="1" t="str">
        <f>IF(E187="NUM CAMBIATO","NUM CAMBIATO",IF(G187=" "," ",_xlfn.IFNA(VLOOKUP(G187,'nr MX scelti o cambiati'!$E$3:$N$591,10,FALSE),"nuova scelta numero")))</f>
        <v xml:space="preserve"> </v>
      </c>
      <c r="G187" s="1" t="str">
        <f t="shared" si="36"/>
        <v xml:space="preserve"> </v>
      </c>
      <c r="H187" s="1">
        <f t="shared" si="41"/>
        <v>0</v>
      </c>
      <c r="I187" s="1" t="str">
        <f t="shared" si="42"/>
        <v xml:space="preserve"> </v>
      </c>
      <c r="J187" s="42" t="str">
        <f t="shared" si="37"/>
        <v xml:space="preserve"> </v>
      </c>
      <c r="K187" s="1" t="str">
        <f t="shared" si="38"/>
        <v xml:space="preserve"> </v>
      </c>
      <c r="L187" s="1" t="str">
        <f t="shared" si="39"/>
        <v xml:space="preserve"> </v>
      </c>
      <c r="M187" s="1" t="str">
        <f t="shared" si="40"/>
        <v xml:space="preserve"> </v>
      </c>
      <c r="N187" s="7"/>
      <c r="O187">
        <f t="shared" si="43"/>
        <v>0</v>
      </c>
      <c r="P187">
        <f t="shared" si="44"/>
        <v>0</v>
      </c>
      <c r="Q187">
        <f t="shared" si="44"/>
        <v>0</v>
      </c>
      <c r="R187" s="1">
        <f t="shared" si="45"/>
        <v>0</v>
      </c>
      <c r="S187" s="22">
        <f t="shared" si="48"/>
        <v>0</v>
      </c>
      <c r="T187" s="1">
        <f t="shared" si="48"/>
        <v>0</v>
      </c>
      <c r="U187" s="1">
        <f t="shared" si="48"/>
        <v>0</v>
      </c>
      <c r="V187" s="1">
        <f t="shared" si="47"/>
        <v>0</v>
      </c>
      <c r="W187" s="42" t="str">
        <f t="shared" si="46"/>
        <v xml:space="preserve"> </v>
      </c>
    </row>
    <row r="188" spans="1:23" ht="15.75" customHeight="1" x14ac:dyDescent="0.25">
      <c r="A188" s="3">
        <v>185</v>
      </c>
      <c r="B188" s="4">
        <f t="shared" si="33"/>
        <v>185</v>
      </c>
      <c r="C188" s="1" t="str">
        <f t="shared" si="34"/>
        <v xml:space="preserve"> </v>
      </c>
      <c r="D188" t="str">
        <f t="shared" si="35"/>
        <v xml:space="preserve"> </v>
      </c>
      <c r="E188" s="1" t="str">
        <f>_xlfn.IFNA(VLOOKUP(G188,'nr MX scelti o cambiati'!$C$3:$D$591,2,FALSE)," ")</f>
        <v xml:space="preserve"> </v>
      </c>
      <c r="F188" s="1" t="str">
        <f>IF(E188="NUM CAMBIATO","NUM CAMBIATO",IF(G188=" "," ",_xlfn.IFNA(VLOOKUP(G188,'nr MX scelti o cambiati'!$E$3:$N$591,10,FALSE),"nuova scelta numero")))</f>
        <v xml:space="preserve"> </v>
      </c>
      <c r="G188" s="1" t="str">
        <f t="shared" si="36"/>
        <v xml:space="preserve"> </v>
      </c>
      <c r="H188" s="1">
        <f t="shared" si="41"/>
        <v>0</v>
      </c>
      <c r="I188" s="1" t="str">
        <f t="shared" si="42"/>
        <v xml:space="preserve"> </v>
      </c>
      <c r="J188" s="42" t="str">
        <f t="shared" si="37"/>
        <v xml:space="preserve"> </v>
      </c>
      <c r="K188" s="1" t="str">
        <f t="shared" si="38"/>
        <v xml:space="preserve"> </v>
      </c>
      <c r="L188" s="1" t="str">
        <f t="shared" si="39"/>
        <v xml:space="preserve"> </v>
      </c>
      <c r="M188" s="1" t="str">
        <f t="shared" si="40"/>
        <v xml:space="preserve"> </v>
      </c>
      <c r="N188" s="7"/>
      <c r="O188">
        <f t="shared" si="43"/>
        <v>0</v>
      </c>
      <c r="P188">
        <f t="shared" si="44"/>
        <v>0</v>
      </c>
      <c r="Q188">
        <f t="shared" si="44"/>
        <v>0</v>
      </c>
      <c r="R188" s="1">
        <f t="shared" si="45"/>
        <v>0</v>
      </c>
      <c r="S188" s="22">
        <f t="shared" si="48"/>
        <v>0</v>
      </c>
      <c r="T188" s="1">
        <f t="shared" si="48"/>
        <v>0</v>
      </c>
      <c r="U188" s="1">
        <f t="shared" si="48"/>
        <v>0</v>
      </c>
      <c r="V188" s="1">
        <f t="shared" si="47"/>
        <v>0</v>
      </c>
      <c r="W188" s="42" t="str">
        <f t="shared" si="46"/>
        <v xml:space="preserve"> </v>
      </c>
    </row>
    <row r="189" spans="1:23" ht="15.75" customHeight="1" x14ac:dyDescent="0.25">
      <c r="A189" s="3">
        <v>186</v>
      </c>
      <c r="B189" s="4">
        <f t="shared" si="33"/>
        <v>186</v>
      </c>
      <c r="C189" s="1" t="str">
        <f t="shared" si="34"/>
        <v xml:space="preserve"> </v>
      </c>
      <c r="D189" t="str">
        <f t="shared" si="35"/>
        <v xml:space="preserve"> </v>
      </c>
      <c r="E189" s="1" t="str">
        <f>_xlfn.IFNA(VLOOKUP(G189,'nr MX scelti o cambiati'!$C$3:$D$591,2,FALSE)," ")</f>
        <v xml:space="preserve"> </v>
      </c>
      <c r="F189" s="1" t="str">
        <f>IF(E189="NUM CAMBIATO","NUM CAMBIATO",IF(G189=" "," ",_xlfn.IFNA(VLOOKUP(G189,'nr MX scelti o cambiati'!$E$3:$N$591,10,FALSE),"nuova scelta numero")))</f>
        <v xml:space="preserve"> </v>
      </c>
      <c r="G189" s="1" t="str">
        <f t="shared" si="36"/>
        <v xml:space="preserve"> </v>
      </c>
      <c r="H189" s="1">
        <f t="shared" si="41"/>
        <v>0</v>
      </c>
      <c r="I189" s="1" t="str">
        <f t="shared" si="42"/>
        <v xml:space="preserve"> </v>
      </c>
      <c r="J189" s="42" t="str">
        <f t="shared" si="37"/>
        <v xml:space="preserve"> </v>
      </c>
      <c r="K189" s="1" t="str">
        <f t="shared" si="38"/>
        <v xml:space="preserve"> </v>
      </c>
      <c r="L189" s="1" t="str">
        <f t="shared" si="39"/>
        <v xml:space="preserve"> </v>
      </c>
      <c r="M189" s="1" t="str">
        <f t="shared" si="40"/>
        <v xml:space="preserve"> </v>
      </c>
      <c r="N189" s="7"/>
      <c r="O189">
        <f t="shared" si="43"/>
        <v>0</v>
      </c>
      <c r="P189">
        <f t="shared" si="44"/>
        <v>0</v>
      </c>
      <c r="Q189">
        <f t="shared" si="44"/>
        <v>0</v>
      </c>
      <c r="R189" s="1">
        <f t="shared" si="45"/>
        <v>0</v>
      </c>
      <c r="S189" s="22">
        <f t="shared" si="48"/>
        <v>0</v>
      </c>
      <c r="T189" s="1">
        <f t="shared" si="48"/>
        <v>0</v>
      </c>
      <c r="U189" s="1">
        <f t="shared" si="48"/>
        <v>0</v>
      </c>
      <c r="V189" s="1">
        <f t="shared" si="47"/>
        <v>0</v>
      </c>
      <c r="W189" s="42" t="str">
        <f t="shared" si="46"/>
        <v xml:space="preserve"> </v>
      </c>
    </row>
    <row r="190" spans="1:23" ht="15.75" customHeight="1" x14ac:dyDescent="0.25">
      <c r="A190" s="3">
        <v>187</v>
      </c>
      <c r="B190" s="4">
        <f t="shared" si="33"/>
        <v>187</v>
      </c>
      <c r="C190" s="1" t="str">
        <f t="shared" si="34"/>
        <v xml:space="preserve"> </v>
      </c>
      <c r="D190" t="str">
        <f t="shared" si="35"/>
        <v xml:space="preserve"> </v>
      </c>
      <c r="E190" s="1" t="str">
        <f>_xlfn.IFNA(VLOOKUP(G190,'nr MX scelti o cambiati'!$C$3:$D$591,2,FALSE)," ")</f>
        <v xml:space="preserve"> </v>
      </c>
      <c r="F190" s="1" t="str">
        <f>IF(E190="NUM CAMBIATO","NUM CAMBIATO",IF(G190=" "," ",_xlfn.IFNA(VLOOKUP(G190,'nr MX scelti o cambiati'!$E$3:$N$591,10,FALSE),"nuova scelta numero")))</f>
        <v xml:space="preserve"> </v>
      </c>
      <c r="G190" s="1" t="str">
        <f t="shared" si="36"/>
        <v xml:space="preserve"> </v>
      </c>
      <c r="H190" s="1">
        <f t="shared" si="41"/>
        <v>0</v>
      </c>
      <c r="I190" s="1" t="str">
        <f t="shared" si="42"/>
        <v xml:space="preserve"> </v>
      </c>
      <c r="J190" s="42" t="str">
        <f t="shared" si="37"/>
        <v xml:space="preserve"> </v>
      </c>
      <c r="K190" s="1" t="str">
        <f t="shared" si="38"/>
        <v xml:space="preserve"> </v>
      </c>
      <c r="L190" s="1" t="str">
        <f t="shared" si="39"/>
        <v xml:space="preserve"> </v>
      </c>
      <c r="M190" s="1" t="str">
        <f t="shared" si="40"/>
        <v xml:space="preserve"> </v>
      </c>
      <c r="N190" s="7"/>
      <c r="O190">
        <f t="shared" si="43"/>
        <v>0</v>
      </c>
      <c r="P190">
        <f t="shared" si="44"/>
        <v>0</v>
      </c>
      <c r="Q190">
        <f t="shared" si="44"/>
        <v>0</v>
      </c>
      <c r="R190" s="1">
        <f t="shared" si="45"/>
        <v>0</v>
      </c>
      <c r="S190" s="22">
        <f t="shared" si="48"/>
        <v>0</v>
      </c>
      <c r="T190" s="1">
        <f t="shared" si="48"/>
        <v>0</v>
      </c>
      <c r="U190" s="1">
        <f t="shared" si="48"/>
        <v>0</v>
      </c>
      <c r="V190" s="1">
        <f t="shared" si="47"/>
        <v>0</v>
      </c>
      <c r="W190" s="42" t="str">
        <f t="shared" si="46"/>
        <v xml:space="preserve"> </v>
      </c>
    </row>
    <row r="191" spans="1:23" ht="15.75" customHeight="1" x14ac:dyDescent="0.25">
      <c r="A191" s="3">
        <v>188</v>
      </c>
      <c r="B191" s="4">
        <f t="shared" si="33"/>
        <v>188</v>
      </c>
      <c r="C191" s="1" t="str">
        <f t="shared" si="34"/>
        <v xml:space="preserve"> </v>
      </c>
      <c r="D191" t="str">
        <f t="shared" si="35"/>
        <v xml:space="preserve"> </v>
      </c>
      <c r="E191" s="1" t="str">
        <f>_xlfn.IFNA(VLOOKUP(G191,'nr MX scelti o cambiati'!$C$3:$D$591,2,FALSE)," ")</f>
        <v xml:space="preserve"> </v>
      </c>
      <c r="F191" s="1" t="str">
        <f>IF(E191="NUM CAMBIATO","NUM CAMBIATO",IF(G191=" "," ",_xlfn.IFNA(VLOOKUP(G191,'nr MX scelti o cambiati'!$E$3:$N$591,10,FALSE),"nuova scelta numero")))</f>
        <v xml:space="preserve"> </v>
      </c>
      <c r="G191" s="1" t="str">
        <f t="shared" si="36"/>
        <v xml:space="preserve"> </v>
      </c>
      <c r="H191" s="1">
        <f t="shared" si="41"/>
        <v>0</v>
      </c>
      <c r="I191" s="1" t="str">
        <f t="shared" si="42"/>
        <v xml:space="preserve"> </v>
      </c>
      <c r="J191" s="42" t="str">
        <f t="shared" si="37"/>
        <v xml:space="preserve"> </v>
      </c>
      <c r="K191" s="1" t="str">
        <f t="shared" si="38"/>
        <v xml:space="preserve"> </v>
      </c>
      <c r="L191" s="1" t="str">
        <f t="shared" si="39"/>
        <v xml:space="preserve"> </v>
      </c>
      <c r="M191" s="1" t="str">
        <f t="shared" si="40"/>
        <v xml:space="preserve"> </v>
      </c>
      <c r="N191" s="7"/>
      <c r="O191">
        <f t="shared" si="43"/>
        <v>0</v>
      </c>
      <c r="P191">
        <f t="shared" si="44"/>
        <v>0</v>
      </c>
      <c r="Q191">
        <f t="shared" si="44"/>
        <v>0</v>
      </c>
      <c r="R191" s="1">
        <f t="shared" si="45"/>
        <v>0</v>
      </c>
      <c r="S191" s="22">
        <f t="shared" si="48"/>
        <v>0</v>
      </c>
      <c r="T191" s="1">
        <f t="shared" si="48"/>
        <v>0</v>
      </c>
      <c r="U191" s="1">
        <f t="shared" si="48"/>
        <v>0</v>
      </c>
      <c r="V191" s="1">
        <f t="shared" si="47"/>
        <v>0</v>
      </c>
      <c r="W191" s="42" t="str">
        <f t="shared" si="46"/>
        <v xml:space="preserve"> </v>
      </c>
    </row>
    <row r="192" spans="1:23" ht="15.75" customHeight="1" x14ac:dyDescent="0.25">
      <c r="A192" s="3">
        <v>189</v>
      </c>
      <c r="B192" s="4">
        <f t="shared" si="33"/>
        <v>189</v>
      </c>
      <c r="C192" s="1" t="str">
        <f t="shared" si="34"/>
        <v xml:space="preserve"> </v>
      </c>
      <c r="D192" t="str">
        <f t="shared" si="35"/>
        <v xml:space="preserve"> </v>
      </c>
      <c r="E192" s="1" t="str">
        <f>_xlfn.IFNA(VLOOKUP(G192,'nr MX scelti o cambiati'!$C$3:$D$591,2,FALSE)," ")</f>
        <v xml:space="preserve"> </v>
      </c>
      <c r="F192" s="1" t="str">
        <f>IF(E192="NUM CAMBIATO","NUM CAMBIATO",IF(G192=" "," ",_xlfn.IFNA(VLOOKUP(G192,'nr MX scelti o cambiati'!$E$3:$N$591,10,FALSE),"nuova scelta numero")))</f>
        <v xml:space="preserve"> </v>
      </c>
      <c r="G192" s="1" t="str">
        <f t="shared" si="36"/>
        <v xml:space="preserve"> </v>
      </c>
      <c r="H192" s="1">
        <f t="shared" si="41"/>
        <v>0</v>
      </c>
      <c r="I192" s="1" t="str">
        <f t="shared" si="42"/>
        <v xml:space="preserve"> </v>
      </c>
      <c r="J192" s="42" t="str">
        <f t="shared" si="37"/>
        <v xml:space="preserve"> </v>
      </c>
      <c r="K192" s="1" t="str">
        <f t="shared" si="38"/>
        <v xml:space="preserve"> </v>
      </c>
      <c r="L192" s="1" t="str">
        <f t="shared" si="39"/>
        <v xml:space="preserve"> </v>
      </c>
      <c r="M192" s="1" t="str">
        <f t="shared" si="40"/>
        <v xml:space="preserve"> </v>
      </c>
      <c r="N192" s="7"/>
      <c r="O192">
        <f t="shared" si="43"/>
        <v>0</v>
      </c>
      <c r="P192">
        <f t="shared" si="44"/>
        <v>0</v>
      </c>
      <c r="Q192">
        <f t="shared" si="44"/>
        <v>0</v>
      </c>
      <c r="R192" s="1">
        <f t="shared" si="45"/>
        <v>0</v>
      </c>
      <c r="S192" s="22">
        <f t="shared" si="48"/>
        <v>0</v>
      </c>
      <c r="T192" s="1">
        <f t="shared" si="48"/>
        <v>0</v>
      </c>
      <c r="U192" s="1">
        <f t="shared" si="48"/>
        <v>0</v>
      </c>
      <c r="V192" s="1">
        <f t="shared" si="47"/>
        <v>0</v>
      </c>
      <c r="W192" s="42" t="str">
        <f t="shared" si="46"/>
        <v xml:space="preserve"> </v>
      </c>
    </row>
    <row r="193" spans="1:23" ht="15.75" customHeight="1" x14ac:dyDescent="0.25">
      <c r="A193" s="3">
        <v>190</v>
      </c>
      <c r="B193" s="4">
        <f t="shared" si="33"/>
        <v>190</v>
      </c>
      <c r="C193" s="1" t="str">
        <f t="shared" si="34"/>
        <v xml:space="preserve"> </v>
      </c>
      <c r="D193" t="str">
        <f t="shared" si="35"/>
        <v xml:space="preserve"> </v>
      </c>
      <c r="E193" s="1" t="str">
        <f>_xlfn.IFNA(VLOOKUP(G193,'nr MX scelti o cambiati'!$C$3:$D$591,2,FALSE)," ")</f>
        <v xml:space="preserve"> </v>
      </c>
      <c r="F193" s="1" t="str">
        <f>IF(E193="NUM CAMBIATO","NUM CAMBIATO",IF(G193=" "," ",_xlfn.IFNA(VLOOKUP(G193,'nr MX scelti o cambiati'!$E$3:$N$591,10,FALSE),"nuova scelta numero")))</f>
        <v xml:space="preserve"> </v>
      </c>
      <c r="G193" s="1" t="str">
        <f t="shared" si="36"/>
        <v xml:space="preserve"> </v>
      </c>
      <c r="H193" s="1">
        <f t="shared" si="41"/>
        <v>0</v>
      </c>
      <c r="I193" s="1" t="str">
        <f t="shared" si="42"/>
        <v xml:space="preserve"> </v>
      </c>
      <c r="J193" s="42" t="str">
        <f t="shared" si="37"/>
        <v xml:space="preserve"> </v>
      </c>
      <c r="K193" s="1" t="str">
        <f t="shared" si="38"/>
        <v xml:space="preserve"> </v>
      </c>
      <c r="L193" s="1" t="str">
        <f t="shared" si="39"/>
        <v xml:space="preserve"> </v>
      </c>
      <c r="M193" s="1" t="str">
        <f t="shared" si="40"/>
        <v xml:space="preserve"> </v>
      </c>
      <c r="N193" s="7"/>
      <c r="O193">
        <f t="shared" si="43"/>
        <v>0</v>
      </c>
      <c r="P193">
        <f t="shared" si="44"/>
        <v>0</v>
      </c>
      <c r="Q193">
        <f t="shared" si="44"/>
        <v>0</v>
      </c>
      <c r="R193" s="1">
        <f t="shared" si="45"/>
        <v>0</v>
      </c>
      <c r="S193" s="22">
        <f t="shared" si="48"/>
        <v>0</v>
      </c>
      <c r="T193" s="1">
        <f t="shared" si="48"/>
        <v>0</v>
      </c>
      <c r="U193" s="1">
        <f t="shared" si="48"/>
        <v>0</v>
      </c>
      <c r="V193" s="1">
        <f t="shared" si="47"/>
        <v>0</v>
      </c>
      <c r="W193" s="42" t="str">
        <f t="shared" si="46"/>
        <v xml:space="preserve"> </v>
      </c>
    </row>
    <row r="194" spans="1:23" ht="15.75" customHeight="1" x14ac:dyDescent="0.25">
      <c r="A194" s="3">
        <v>191</v>
      </c>
      <c r="B194" s="4">
        <f t="shared" si="33"/>
        <v>191</v>
      </c>
      <c r="C194" s="1" t="str">
        <f t="shared" si="34"/>
        <v xml:space="preserve"> </v>
      </c>
      <c r="D194" t="str">
        <f t="shared" si="35"/>
        <v xml:space="preserve"> </v>
      </c>
      <c r="E194" s="1" t="str">
        <f>_xlfn.IFNA(VLOOKUP(G194,'nr MX scelti o cambiati'!$C$3:$D$591,2,FALSE)," ")</f>
        <v xml:space="preserve"> </v>
      </c>
      <c r="F194" s="1" t="str">
        <f>IF(E194="NUM CAMBIATO","NUM CAMBIATO",IF(G194=" "," ",_xlfn.IFNA(VLOOKUP(G194,'nr MX scelti o cambiati'!$E$3:$N$591,10,FALSE),"nuova scelta numero")))</f>
        <v xml:space="preserve"> </v>
      </c>
      <c r="G194" s="1" t="str">
        <f t="shared" si="36"/>
        <v xml:space="preserve"> </v>
      </c>
      <c r="H194" s="1">
        <f t="shared" si="41"/>
        <v>0</v>
      </c>
      <c r="I194" s="1" t="str">
        <f t="shared" si="42"/>
        <v xml:space="preserve"> </v>
      </c>
      <c r="J194" s="42" t="str">
        <f t="shared" si="37"/>
        <v xml:space="preserve"> </v>
      </c>
      <c r="K194" s="1" t="str">
        <f t="shared" si="38"/>
        <v xml:space="preserve"> </v>
      </c>
      <c r="L194" s="1" t="str">
        <f t="shared" si="39"/>
        <v xml:space="preserve"> </v>
      </c>
      <c r="M194" s="1" t="str">
        <f t="shared" si="40"/>
        <v xml:space="preserve"> </v>
      </c>
      <c r="N194" s="7"/>
      <c r="O194">
        <f t="shared" si="43"/>
        <v>0</v>
      </c>
      <c r="P194">
        <f t="shared" si="44"/>
        <v>0</v>
      </c>
      <c r="Q194">
        <f t="shared" si="44"/>
        <v>0</v>
      </c>
      <c r="R194" s="1">
        <f t="shared" si="45"/>
        <v>0</v>
      </c>
      <c r="S194" s="22">
        <f t="shared" si="48"/>
        <v>0</v>
      </c>
      <c r="T194" s="1">
        <f t="shared" si="48"/>
        <v>0</v>
      </c>
      <c r="U194" s="1">
        <f t="shared" si="48"/>
        <v>0</v>
      </c>
      <c r="V194" s="1">
        <f t="shared" si="47"/>
        <v>0</v>
      </c>
      <c r="W194" s="42" t="str">
        <f t="shared" si="46"/>
        <v xml:space="preserve"> </v>
      </c>
    </row>
    <row r="195" spans="1:23" ht="15.75" customHeight="1" x14ac:dyDescent="0.25">
      <c r="A195" s="3">
        <v>192</v>
      </c>
      <c r="B195" s="4">
        <f t="shared" si="33"/>
        <v>192</v>
      </c>
      <c r="C195" s="1" t="str">
        <f t="shared" si="34"/>
        <v xml:space="preserve"> </v>
      </c>
      <c r="D195" t="str">
        <f t="shared" si="35"/>
        <v xml:space="preserve"> </v>
      </c>
      <c r="E195" s="1" t="str">
        <f>_xlfn.IFNA(VLOOKUP(G195,'nr MX scelti o cambiati'!$C$3:$D$591,2,FALSE)," ")</f>
        <v xml:space="preserve"> </v>
      </c>
      <c r="F195" s="1" t="str">
        <f>IF(E195="NUM CAMBIATO","NUM CAMBIATO",IF(G195=" "," ",_xlfn.IFNA(VLOOKUP(G195,'nr MX scelti o cambiati'!$E$3:$N$591,10,FALSE),"nuova scelta numero")))</f>
        <v xml:space="preserve"> </v>
      </c>
      <c r="G195" s="1" t="str">
        <f t="shared" si="36"/>
        <v xml:space="preserve"> </v>
      </c>
      <c r="H195" s="1">
        <f t="shared" si="41"/>
        <v>0</v>
      </c>
      <c r="I195" s="1" t="str">
        <f t="shared" si="42"/>
        <v xml:space="preserve"> </v>
      </c>
      <c r="J195" s="42" t="str">
        <f t="shared" si="37"/>
        <v xml:space="preserve"> </v>
      </c>
      <c r="K195" s="1" t="str">
        <f t="shared" si="38"/>
        <v xml:space="preserve"> </v>
      </c>
      <c r="L195" s="1" t="str">
        <f t="shared" si="39"/>
        <v xml:space="preserve"> </v>
      </c>
      <c r="M195" s="1" t="str">
        <f t="shared" si="40"/>
        <v xml:space="preserve"> </v>
      </c>
      <c r="N195" s="7"/>
      <c r="O195">
        <f t="shared" si="43"/>
        <v>0</v>
      </c>
      <c r="P195">
        <f t="shared" si="44"/>
        <v>0</v>
      </c>
      <c r="Q195">
        <f t="shared" si="44"/>
        <v>0</v>
      </c>
      <c r="R195" s="1">
        <f t="shared" si="45"/>
        <v>0</v>
      </c>
      <c r="S195" s="22">
        <f t="shared" si="48"/>
        <v>0</v>
      </c>
      <c r="T195" s="1">
        <f t="shared" si="48"/>
        <v>0</v>
      </c>
      <c r="U195" s="1">
        <f t="shared" si="48"/>
        <v>0</v>
      </c>
      <c r="V195" s="1">
        <f t="shared" si="47"/>
        <v>0</v>
      </c>
      <c r="W195" s="42" t="str">
        <f t="shared" si="46"/>
        <v xml:space="preserve"> </v>
      </c>
    </row>
    <row r="196" spans="1:23" ht="15.75" customHeight="1" x14ac:dyDescent="0.25">
      <c r="A196" s="3">
        <v>193</v>
      </c>
      <c r="B196" s="4">
        <f t="shared" ref="B196:B259" si="49">IF(A196=C196," ",A196)</f>
        <v>193</v>
      </c>
      <c r="C196" s="1" t="str">
        <f t="shared" ref="C196:C259" si="50">_xlfn.IFNA(VLOOKUP(A196,$O$4:$P$1002,2,FALSE)," ")</f>
        <v xml:space="preserve"> </v>
      </c>
      <c r="D196" t="str">
        <f t="shared" ref="D196:D259" si="51">_xlfn.IFNA(VLOOKUP(C196,$P$4:$Q$1002,2,FALSE)," ")</f>
        <v xml:space="preserve"> </v>
      </c>
      <c r="E196" s="1" t="str">
        <f>_xlfn.IFNA(VLOOKUP(G196,'nr MX scelti o cambiati'!$C$3:$D$591,2,FALSE)," ")</f>
        <v xml:space="preserve"> </v>
      </c>
      <c r="F196" s="1" t="str">
        <f>IF(E196="NUM CAMBIATO","NUM CAMBIATO",IF(G196=" "," ",_xlfn.IFNA(VLOOKUP(G196,'nr MX scelti o cambiati'!$E$3:$N$591,10,FALSE),"nuova scelta numero")))</f>
        <v xml:space="preserve"> </v>
      </c>
      <c r="G196" s="1" t="str">
        <f t="shared" ref="G196:G259" si="52">_xlfn.IFNA(VLOOKUP(C196,$P$4:$W$1002,3,FALSE)," ")</f>
        <v xml:space="preserve"> </v>
      </c>
      <c r="H196" s="1">
        <f t="shared" si="41"/>
        <v>0</v>
      </c>
      <c r="I196" s="1" t="str">
        <f t="shared" si="42"/>
        <v xml:space="preserve"> </v>
      </c>
      <c r="J196" s="42" t="str">
        <f t="shared" ref="J196:J259" si="53">_xlfn.IFNA(VLOOKUP(C196,$P$4:$W$1002,8,FALSE)," ")</f>
        <v xml:space="preserve"> </v>
      </c>
      <c r="K196" s="1" t="str">
        <f t="shared" ref="K196:K259" si="54">_xlfn.IFNA(VLOOKUP(D196,$Q$4:$U$1002,4,FALSE)," ")</f>
        <v xml:space="preserve"> </v>
      </c>
      <c r="L196" s="1" t="str">
        <f t="shared" ref="L196:L259" si="55">_xlfn.IFNA(VLOOKUP(D196,$Q$4:$U$1002,5,FALSE)," ")</f>
        <v xml:space="preserve"> </v>
      </c>
      <c r="M196" s="1" t="str">
        <f t="shared" ref="M196:M259" si="56">_xlfn.IFNA(VLOOKUP(D196,$Q$4:$V$1002,6,FALSE)," ")</f>
        <v xml:space="preserve"> </v>
      </c>
      <c r="N196" s="7"/>
      <c r="O196">
        <f t="shared" si="43"/>
        <v>0</v>
      </c>
      <c r="P196">
        <f t="shared" si="44"/>
        <v>0</v>
      </c>
      <c r="Q196">
        <f t="shared" si="44"/>
        <v>0</v>
      </c>
      <c r="R196" s="1">
        <f t="shared" si="45"/>
        <v>0</v>
      </c>
      <c r="S196" s="22">
        <f t="shared" si="48"/>
        <v>0</v>
      </c>
      <c r="T196" s="1">
        <f t="shared" si="48"/>
        <v>0</v>
      </c>
      <c r="U196" s="1">
        <f t="shared" si="48"/>
        <v>0</v>
      </c>
      <c r="V196" s="1">
        <f t="shared" si="47"/>
        <v>0</v>
      </c>
      <c r="W196" s="42" t="str">
        <f t="shared" si="46"/>
        <v xml:space="preserve"> </v>
      </c>
    </row>
    <row r="197" spans="1:23" ht="15.75" customHeight="1" x14ac:dyDescent="0.25">
      <c r="A197" s="3">
        <v>194</v>
      </c>
      <c r="B197" s="4">
        <f t="shared" si="49"/>
        <v>194</v>
      </c>
      <c r="C197" s="1" t="str">
        <f t="shared" si="50"/>
        <v xml:space="preserve"> </v>
      </c>
      <c r="D197" t="str">
        <f t="shared" si="51"/>
        <v xml:space="preserve"> </v>
      </c>
      <c r="E197" s="1" t="str">
        <f>_xlfn.IFNA(VLOOKUP(G197,'nr MX scelti o cambiati'!$C$3:$D$591,2,FALSE)," ")</f>
        <v xml:space="preserve"> </v>
      </c>
      <c r="F197" s="1" t="str">
        <f>IF(E197="NUM CAMBIATO","NUM CAMBIATO",IF(G197=" "," ",_xlfn.IFNA(VLOOKUP(G197,'nr MX scelti o cambiati'!$E$3:$N$591,10,FALSE),"nuova scelta numero")))</f>
        <v xml:space="preserve"> </v>
      </c>
      <c r="G197" s="1" t="str">
        <f t="shared" si="52"/>
        <v xml:space="preserve"> </v>
      </c>
      <c r="H197" s="1">
        <f t="shared" ref="H197:H260" si="57">IF(I197="licenza 23 da rinnovare",1,0)</f>
        <v>0</v>
      </c>
      <c r="I197" s="1" t="str">
        <f t="shared" ref="I197:I260" si="58">IF(D197=J197," ","licenza 23 da rinnovare")</f>
        <v xml:space="preserve"> </v>
      </c>
      <c r="J197" s="42" t="str">
        <f t="shared" si="53"/>
        <v xml:space="preserve"> </v>
      </c>
      <c r="K197" s="1" t="str">
        <f t="shared" si="54"/>
        <v xml:space="preserve"> </v>
      </c>
      <c r="L197" s="1" t="str">
        <f t="shared" si="55"/>
        <v xml:space="preserve"> </v>
      </c>
      <c r="M197" s="1" t="str">
        <f t="shared" si="56"/>
        <v xml:space="preserve"> </v>
      </c>
      <c r="N197" s="7"/>
      <c r="O197">
        <f t="shared" ref="O197:O260" si="59">Z197</f>
        <v>0</v>
      </c>
      <c r="P197">
        <f t="shared" ref="P197:Q260" si="60">Z197</f>
        <v>0</v>
      </c>
      <c r="Q197">
        <f t="shared" si="60"/>
        <v>0</v>
      </c>
      <c r="R197" s="1">
        <f t="shared" ref="R197:R260" si="61">Y197</f>
        <v>0</v>
      </c>
      <c r="S197" s="22">
        <f t="shared" si="48"/>
        <v>0</v>
      </c>
      <c r="T197" s="1">
        <f t="shared" si="48"/>
        <v>0</v>
      </c>
      <c r="U197" s="1">
        <f t="shared" si="48"/>
        <v>0</v>
      </c>
      <c r="V197" s="1">
        <f t="shared" si="47"/>
        <v>0</v>
      </c>
      <c r="W197" s="42" t="str">
        <f t="shared" ref="W197:W260" si="62">IF(AF197&gt;0,AF197," ")</f>
        <v xml:space="preserve"> </v>
      </c>
    </row>
    <row r="198" spans="1:23" ht="15.75" customHeight="1" x14ac:dyDescent="0.25">
      <c r="A198" s="3">
        <v>195</v>
      </c>
      <c r="B198" s="4">
        <f t="shared" si="49"/>
        <v>195</v>
      </c>
      <c r="C198" s="1" t="str">
        <f t="shared" si="50"/>
        <v xml:space="preserve"> </v>
      </c>
      <c r="D198" t="str">
        <f t="shared" si="51"/>
        <v xml:space="preserve"> </v>
      </c>
      <c r="E198" s="1" t="str">
        <f>_xlfn.IFNA(VLOOKUP(G198,'nr MX scelti o cambiati'!$C$3:$D$591,2,FALSE)," ")</f>
        <v xml:space="preserve"> </v>
      </c>
      <c r="F198" s="1" t="str">
        <f>IF(E198="NUM CAMBIATO","NUM CAMBIATO",IF(G198=" "," ",_xlfn.IFNA(VLOOKUP(G198,'nr MX scelti o cambiati'!$E$3:$N$591,10,FALSE),"nuova scelta numero")))</f>
        <v xml:space="preserve"> </v>
      </c>
      <c r="G198" s="1" t="str">
        <f t="shared" si="52"/>
        <v xml:space="preserve"> </v>
      </c>
      <c r="H198" s="1">
        <f t="shared" si="57"/>
        <v>0</v>
      </c>
      <c r="I198" s="1" t="str">
        <f t="shared" si="58"/>
        <v xml:space="preserve"> </v>
      </c>
      <c r="J198" s="42" t="str">
        <f t="shared" si="53"/>
        <v xml:space="preserve"> </v>
      </c>
      <c r="K198" s="1" t="str">
        <f t="shared" si="54"/>
        <v xml:space="preserve"> </v>
      </c>
      <c r="L198" s="1" t="str">
        <f t="shared" si="55"/>
        <v xml:space="preserve"> </v>
      </c>
      <c r="M198" s="1" t="str">
        <f t="shared" si="56"/>
        <v xml:space="preserve"> </v>
      </c>
      <c r="N198" s="7"/>
      <c r="O198">
        <f t="shared" si="59"/>
        <v>0</v>
      </c>
      <c r="P198">
        <f t="shared" si="60"/>
        <v>0</v>
      </c>
      <c r="Q198">
        <f t="shared" si="60"/>
        <v>0</v>
      </c>
      <c r="R198" s="1">
        <f t="shared" si="61"/>
        <v>0</v>
      </c>
      <c r="S198" s="22">
        <f t="shared" si="48"/>
        <v>0</v>
      </c>
      <c r="T198" s="1">
        <f t="shared" si="48"/>
        <v>0</v>
      </c>
      <c r="U198" s="1">
        <f t="shared" si="48"/>
        <v>0</v>
      </c>
      <c r="V198" s="1">
        <f t="shared" si="47"/>
        <v>0</v>
      </c>
      <c r="W198" s="42" t="str">
        <f t="shared" si="62"/>
        <v xml:space="preserve"> </v>
      </c>
    </row>
    <row r="199" spans="1:23" ht="15.75" customHeight="1" x14ac:dyDescent="0.25">
      <c r="A199" s="3">
        <v>196</v>
      </c>
      <c r="B199" s="4">
        <f t="shared" si="49"/>
        <v>196</v>
      </c>
      <c r="C199" s="1" t="str">
        <f t="shared" si="50"/>
        <v xml:space="preserve"> </v>
      </c>
      <c r="D199" t="str">
        <f t="shared" si="51"/>
        <v xml:space="preserve"> </v>
      </c>
      <c r="E199" s="1" t="str">
        <f>_xlfn.IFNA(VLOOKUP(G199,'nr MX scelti o cambiati'!$C$3:$D$591,2,FALSE)," ")</f>
        <v xml:space="preserve"> </v>
      </c>
      <c r="F199" s="1" t="str">
        <f>IF(E199="NUM CAMBIATO","NUM CAMBIATO",IF(G199=" "," ",_xlfn.IFNA(VLOOKUP(G199,'nr MX scelti o cambiati'!$E$3:$N$591,10,FALSE),"nuova scelta numero")))</f>
        <v xml:space="preserve"> </v>
      </c>
      <c r="G199" s="1" t="str">
        <f t="shared" si="52"/>
        <v xml:space="preserve"> </v>
      </c>
      <c r="H199" s="1">
        <f t="shared" si="57"/>
        <v>0</v>
      </c>
      <c r="I199" s="1" t="str">
        <f t="shared" si="58"/>
        <v xml:space="preserve"> </v>
      </c>
      <c r="J199" s="42" t="str">
        <f t="shared" si="53"/>
        <v xml:space="preserve"> </v>
      </c>
      <c r="K199" s="1" t="str">
        <f t="shared" si="54"/>
        <v xml:space="preserve"> </v>
      </c>
      <c r="L199" s="1" t="str">
        <f t="shared" si="55"/>
        <v xml:space="preserve"> </v>
      </c>
      <c r="M199" s="1" t="str">
        <f t="shared" si="56"/>
        <v xml:space="preserve"> </v>
      </c>
      <c r="N199" s="7"/>
      <c r="O199">
        <f t="shared" si="59"/>
        <v>0</v>
      </c>
      <c r="P199">
        <f t="shared" si="60"/>
        <v>0</v>
      </c>
      <c r="Q199">
        <f t="shared" si="60"/>
        <v>0</v>
      </c>
      <c r="R199" s="1">
        <f t="shared" si="61"/>
        <v>0</v>
      </c>
      <c r="S199" s="22">
        <f t="shared" si="48"/>
        <v>0</v>
      </c>
      <c r="T199" s="1">
        <f t="shared" si="48"/>
        <v>0</v>
      </c>
      <c r="U199" s="1">
        <f t="shared" si="48"/>
        <v>0</v>
      </c>
      <c r="V199" s="1">
        <f t="shared" si="47"/>
        <v>0</v>
      </c>
      <c r="W199" s="42" t="str">
        <f t="shared" si="62"/>
        <v xml:space="preserve"> </v>
      </c>
    </row>
    <row r="200" spans="1:23" ht="15.75" customHeight="1" x14ac:dyDescent="0.25">
      <c r="A200" s="3">
        <v>197</v>
      </c>
      <c r="B200" s="4">
        <f t="shared" si="49"/>
        <v>197</v>
      </c>
      <c r="C200" s="1" t="str">
        <f t="shared" si="50"/>
        <v xml:space="preserve"> </v>
      </c>
      <c r="D200" t="str">
        <f t="shared" si="51"/>
        <v xml:space="preserve"> </v>
      </c>
      <c r="E200" s="1" t="str">
        <f>_xlfn.IFNA(VLOOKUP(G200,'nr MX scelti o cambiati'!$C$3:$D$591,2,FALSE)," ")</f>
        <v xml:space="preserve"> </v>
      </c>
      <c r="F200" s="1" t="str">
        <f>IF(E200="NUM CAMBIATO","NUM CAMBIATO",IF(G200=" "," ",_xlfn.IFNA(VLOOKUP(G200,'nr MX scelti o cambiati'!$E$3:$N$591,10,FALSE),"nuova scelta numero")))</f>
        <v xml:space="preserve"> </v>
      </c>
      <c r="G200" s="1" t="str">
        <f t="shared" si="52"/>
        <v xml:space="preserve"> </v>
      </c>
      <c r="H200" s="1">
        <f t="shared" si="57"/>
        <v>0</v>
      </c>
      <c r="I200" s="1" t="str">
        <f t="shared" si="58"/>
        <v xml:space="preserve"> </v>
      </c>
      <c r="J200" s="42" t="str">
        <f t="shared" si="53"/>
        <v xml:space="preserve"> </v>
      </c>
      <c r="K200" s="1" t="str">
        <f t="shared" si="54"/>
        <v xml:space="preserve"> </v>
      </c>
      <c r="L200" s="1" t="str">
        <f t="shared" si="55"/>
        <v xml:space="preserve"> </v>
      </c>
      <c r="M200" s="1" t="str">
        <f t="shared" si="56"/>
        <v xml:space="preserve"> </v>
      </c>
      <c r="N200" s="7"/>
      <c r="O200">
        <f t="shared" si="59"/>
        <v>0</v>
      </c>
      <c r="P200">
        <f t="shared" si="60"/>
        <v>0</v>
      </c>
      <c r="Q200">
        <f t="shared" si="60"/>
        <v>0</v>
      </c>
      <c r="R200" s="1">
        <f t="shared" si="61"/>
        <v>0</v>
      </c>
      <c r="S200" s="22">
        <f t="shared" si="48"/>
        <v>0</v>
      </c>
      <c r="T200" s="1">
        <f t="shared" si="48"/>
        <v>0</v>
      </c>
      <c r="U200" s="1">
        <f t="shared" si="48"/>
        <v>0</v>
      </c>
      <c r="V200" s="1">
        <f t="shared" si="47"/>
        <v>0</v>
      </c>
      <c r="W200" s="42" t="str">
        <f t="shared" si="62"/>
        <v xml:space="preserve"> </v>
      </c>
    </row>
    <row r="201" spans="1:23" ht="15.75" customHeight="1" x14ac:dyDescent="0.25">
      <c r="A201" s="3">
        <v>198</v>
      </c>
      <c r="B201" s="4">
        <f t="shared" si="49"/>
        <v>198</v>
      </c>
      <c r="C201" s="1" t="str">
        <f t="shared" si="50"/>
        <v xml:space="preserve"> </v>
      </c>
      <c r="D201" t="str">
        <f t="shared" si="51"/>
        <v xml:space="preserve"> </v>
      </c>
      <c r="E201" s="1" t="str">
        <f>_xlfn.IFNA(VLOOKUP(G201,'nr MX scelti o cambiati'!$C$3:$D$591,2,FALSE)," ")</f>
        <v xml:space="preserve"> </v>
      </c>
      <c r="F201" s="1" t="str">
        <f>IF(E201="NUM CAMBIATO","NUM CAMBIATO",IF(G201=" "," ",_xlfn.IFNA(VLOOKUP(G201,'nr MX scelti o cambiati'!$E$3:$N$591,10,FALSE),"nuova scelta numero")))</f>
        <v xml:space="preserve"> </v>
      </c>
      <c r="G201" s="1" t="str">
        <f t="shared" si="52"/>
        <v xml:space="preserve"> </v>
      </c>
      <c r="H201" s="1">
        <f t="shared" si="57"/>
        <v>0</v>
      </c>
      <c r="I201" s="1" t="str">
        <f t="shared" si="58"/>
        <v xml:space="preserve"> </v>
      </c>
      <c r="J201" s="42" t="str">
        <f t="shared" si="53"/>
        <v xml:space="preserve"> </v>
      </c>
      <c r="K201" s="1" t="str">
        <f t="shared" si="54"/>
        <v xml:space="preserve"> </v>
      </c>
      <c r="L201" s="1" t="str">
        <f t="shared" si="55"/>
        <v xml:space="preserve"> </v>
      </c>
      <c r="M201" s="1" t="str">
        <f t="shared" si="56"/>
        <v xml:space="preserve"> </v>
      </c>
      <c r="N201" s="7"/>
      <c r="O201">
        <f t="shared" si="59"/>
        <v>0</v>
      </c>
      <c r="P201">
        <f t="shared" si="60"/>
        <v>0</v>
      </c>
      <c r="Q201">
        <f t="shared" si="60"/>
        <v>0</v>
      </c>
      <c r="R201" s="1">
        <f t="shared" si="61"/>
        <v>0</v>
      </c>
      <c r="S201" s="22">
        <f t="shared" si="48"/>
        <v>0</v>
      </c>
      <c r="T201" s="1">
        <f t="shared" si="48"/>
        <v>0</v>
      </c>
      <c r="U201" s="1">
        <f t="shared" si="48"/>
        <v>0</v>
      </c>
      <c r="V201" s="1">
        <f t="shared" si="47"/>
        <v>0</v>
      </c>
      <c r="W201" s="42" t="str">
        <f t="shared" si="62"/>
        <v xml:space="preserve"> </v>
      </c>
    </row>
    <row r="202" spans="1:23" ht="15.75" customHeight="1" x14ac:dyDescent="0.25">
      <c r="A202" s="3">
        <v>199</v>
      </c>
      <c r="B202" s="4">
        <f t="shared" si="49"/>
        <v>199</v>
      </c>
      <c r="C202" s="1" t="str">
        <f t="shared" si="50"/>
        <v xml:space="preserve"> </v>
      </c>
      <c r="D202" t="str">
        <f t="shared" si="51"/>
        <v xml:space="preserve"> </v>
      </c>
      <c r="E202" s="1" t="str">
        <f>_xlfn.IFNA(VLOOKUP(G202,'nr MX scelti o cambiati'!$C$3:$D$591,2,FALSE)," ")</f>
        <v xml:space="preserve"> </v>
      </c>
      <c r="F202" s="1" t="str">
        <f>IF(E202="NUM CAMBIATO","NUM CAMBIATO",IF(G202=" "," ",_xlfn.IFNA(VLOOKUP(G202,'nr MX scelti o cambiati'!$E$3:$N$591,10,FALSE),"nuova scelta numero")))</f>
        <v xml:space="preserve"> </v>
      </c>
      <c r="G202" s="1" t="str">
        <f t="shared" si="52"/>
        <v xml:space="preserve"> </v>
      </c>
      <c r="H202" s="1">
        <f t="shared" si="57"/>
        <v>0</v>
      </c>
      <c r="I202" s="1" t="str">
        <f t="shared" si="58"/>
        <v xml:space="preserve"> </v>
      </c>
      <c r="J202" s="42" t="str">
        <f t="shared" si="53"/>
        <v xml:space="preserve"> </v>
      </c>
      <c r="K202" s="1" t="str">
        <f t="shared" si="54"/>
        <v xml:space="preserve"> </v>
      </c>
      <c r="L202" s="1" t="str">
        <f t="shared" si="55"/>
        <v xml:space="preserve"> </v>
      </c>
      <c r="M202" s="1" t="str">
        <f t="shared" si="56"/>
        <v xml:space="preserve"> </v>
      </c>
      <c r="N202" s="7"/>
      <c r="O202">
        <f t="shared" si="59"/>
        <v>0</v>
      </c>
      <c r="P202">
        <f t="shared" si="60"/>
        <v>0</v>
      </c>
      <c r="Q202">
        <f t="shared" si="60"/>
        <v>0</v>
      </c>
      <c r="R202" s="1">
        <f t="shared" si="61"/>
        <v>0</v>
      </c>
      <c r="S202" s="22">
        <f t="shared" si="48"/>
        <v>0</v>
      </c>
      <c r="T202" s="1">
        <f t="shared" si="48"/>
        <v>0</v>
      </c>
      <c r="U202" s="1">
        <f t="shared" si="48"/>
        <v>0</v>
      </c>
      <c r="V202" s="1">
        <f t="shared" si="47"/>
        <v>0</v>
      </c>
      <c r="W202" s="42" t="str">
        <f t="shared" si="62"/>
        <v xml:space="preserve"> </v>
      </c>
    </row>
    <row r="203" spans="1:23" ht="15.75" customHeight="1" x14ac:dyDescent="0.25">
      <c r="A203" s="3">
        <v>200</v>
      </c>
      <c r="B203" s="4">
        <f t="shared" si="49"/>
        <v>200</v>
      </c>
      <c r="C203" s="1" t="str">
        <f t="shared" si="50"/>
        <v xml:space="preserve"> </v>
      </c>
      <c r="D203" t="str">
        <f t="shared" si="51"/>
        <v xml:space="preserve"> </v>
      </c>
      <c r="E203" s="1" t="str">
        <f>_xlfn.IFNA(VLOOKUP(G203,'nr MX scelti o cambiati'!$C$3:$D$591,2,FALSE)," ")</f>
        <v xml:space="preserve"> </v>
      </c>
      <c r="F203" s="1" t="str">
        <f>IF(E203="NUM CAMBIATO","NUM CAMBIATO",IF(G203=" "," ",_xlfn.IFNA(VLOOKUP(G203,'nr MX scelti o cambiati'!$E$3:$N$591,10,FALSE),"nuova scelta numero")))</f>
        <v xml:space="preserve"> </v>
      </c>
      <c r="G203" s="1" t="str">
        <f t="shared" si="52"/>
        <v xml:space="preserve"> </v>
      </c>
      <c r="H203" s="1">
        <f t="shared" si="57"/>
        <v>0</v>
      </c>
      <c r="I203" s="1" t="str">
        <f t="shared" si="58"/>
        <v xml:space="preserve"> </v>
      </c>
      <c r="J203" s="42" t="str">
        <f t="shared" si="53"/>
        <v xml:space="preserve"> </v>
      </c>
      <c r="K203" s="1" t="str">
        <f t="shared" si="54"/>
        <v xml:space="preserve"> </v>
      </c>
      <c r="L203" s="1" t="str">
        <f t="shared" si="55"/>
        <v xml:space="preserve"> </v>
      </c>
      <c r="M203" s="1" t="str">
        <f t="shared" si="56"/>
        <v xml:space="preserve"> </v>
      </c>
      <c r="N203" s="7"/>
      <c r="O203">
        <f t="shared" si="59"/>
        <v>0</v>
      </c>
      <c r="P203">
        <f t="shared" si="60"/>
        <v>0</v>
      </c>
      <c r="Q203">
        <f t="shared" si="60"/>
        <v>0</v>
      </c>
      <c r="R203" s="1">
        <f t="shared" si="61"/>
        <v>0</v>
      </c>
      <c r="S203" s="22">
        <f t="shared" si="48"/>
        <v>0</v>
      </c>
      <c r="T203" s="1">
        <f t="shared" si="48"/>
        <v>0</v>
      </c>
      <c r="U203" s="1">
        <f t="shared" si="48"/>
        <v>0</v>
      </c>
      <c r="V203" s="1">
        <f t="shared" si="47"/>
        <v>0</v>
      </c>
      <c r="W203" s="42" t="str">
        <f t="shared" si="62"/>
        <v xml:space="preserve"> </v>
      </c>
    </row>
    <row r="204" spans="1:23" ht="15.75" customHeight="1" x14ac:dyDescent="0.25">
      <c r="A204" s="3">
        <v>201</v>
      </c>
      <c r="B204" s="4">
        <f t="shared" si="49"/>
        <v>201</v>
      </c>
      <c r="C204" s="1" t="str">
        <f t="shared" si="50"/>
        <v xml:space="preserve"> </v>
      </c>
      <c r="D204" t="str">
        <f t="shared" si="51"/>
        <v xml:space="preserve"> </v>
      </c>
      <c r="E204" s="1" t="str">
        <f>_xlfn.IFNA(VLOOKUP(G204,'nr MX scelti o cambiati'!$C$3:$D$591,2,FALSE)," ")</f>
        <v xml:space="preserve"> </v>
      </c>
      <c r="F204" s="1" t="str">
        <f>IF(E204="NUM CAMBIATO","NUM CAMBIATO",IF(G204=" "," ",_xlfn.IFNA(VLOOKUP(G204,'nr MX scelti o cambiati'!$E$3:$N$591,10,FALSE),"nuova scelta numero")))</f>
        <v xml:space="preserve"> </v>
      </c>
      <c r="G204" s="1" t="str">
        <f t="shared" si="52"/>
        <v xml:space="preserve"> </v>
      </c>
      <c r="H204" s="1">
        <f t="shared" si="57"/>
        <v>0</v>
      </c>
      <c r="I204" s="1" t="str">
        <f t="shared" si="58"/>
        <v xml:space="preserve"> </v>
      </c>
      <c r="J204" s="42" t="str">
        <f t="shared" si="53"/>
        <v xml:space="preserve"> </v>
      </c>
      <c r="K204" s="1" t="str">
        <f t="shared" si="54"/>
        <v xml:space="preserve"> </v>
      </c>
      <c r="L204" s="1" t="str">
        <f t="shared" si="55"/>
        <v xml:space="preserve"> </v>
      </c>
      <c r="M204" s="1" t="str">
        <f t="shared" si="56"/>
        <v xml:space="preserve"> </v>
      </c>
      <c r="N204" s="7"/>
      <c r="O204">
        <f t="shared" si="59"/>
        <v>0</v>
      </c>
      <c r="P204">
        <f t="shared" si="60"/>
        <v>0</v>
      </c>
      <c r="Q204">
        <f t="shared" si="60"/>
        <v>0</v>
      </c>
      <c r="R204" s="1">
        <f t="shared" si="61"/>
        <v>0</v>
      </c>
      <c r="S204" s="22">
        <f t="shared" si="48"/>
        <v>0</v>
      </c>
      <c r="T204" s="1">
        <f t="shared" si="48"/>
        <v>0</v>
      </c>
      <c r="U204" s="1">
        <f t="shared" si="48"/>
        <v>0</v>
      </c>
      <c r="V204" s="1">
        <f t="shared" si="47"/>
        <v>0</v>
      </c>
      <c r="W204" s="42" t="str">
        <f t="shared" si="62"/>
        <v xml:space="preserve"> </v>
      </c>
    </row>
    <row r="205" spans="1:23" ht="15.75" customHeight="1" x14ac:dyDescent="0.25">
      <c r="A205" s="3">
        <v>202</v>
      </c>
      <c r="B205" s="4">
        <f t="shared" si="49"/>
        <v>202</v>
      </c>
      <c r="C205" s="1" t="str">
        <f t="shared" si="50"/>
        <v xml:space="preserve"> </v>
      </c>
      <c r="D205" t="str">
        <f t="shared" si="51"/>
        <v xml:space="preserve"> </v>
      </c>
      <c r="E205" s="1" t="str">
        <f>_xlfn.IFNA(VLOOKUP(G205,'nr MX scelti o cambiati'!$C$3:$D$591,2,FALSE)," ")</f>
        <v xml:space="preserve"> </v>
      </c>
      <c r="F205" s="1" t="str">
        <f>IF(E205="NUM CAMBIATO","NUM CAMBIATO",IF(G205=" "," ",_xlfn.IFNA(VLOOKUP(G205,'nr MX scelti o cambiati'!$E$3:$N$591,10,FALSE),"nuova scelta numero")))</f>
        <v xml:space="preserve"> </v>
      </c>
      <c r="G205" s="1" t="str">
        <f t="shared" si="52"/>
        <v xml:space="preserve"> </v>
      </c>
      <c r="H205" s="1">
        <f t="shared" si="57"/>
        <v>0</v>
      </c>
      <c r="I205" s="1" t="str">
        <f t="shared" si="58"/>
        <v xml:space="preserve"> </v>
      </c>
      <c r="J205" s="42" t="str">
        <f t="shared" si="53"/>
        <v xml:space="preserve"> </v>
      </c>
      <c r="K205" s="1" t="str">
        <f t="shared" si="54"/>
        <v xml:space="preserve"> </v>
      </c>
      <c r="L205" s="1" t="str">
        <f t="shared" si="55"/>
        <v xml:space="preserve"> </v>
      </c>
      <c r="M205" s="1" t="str">
        <f t="shared" si="56"/>
        <v xml:space="preserve"> </v>
      </c>
      <c r="N205" s="7"/>
      <c r="O205">
        <f t="shared" si="59"/>
        <v>0</v>
      </c>
      <c r="P205">
        <f t="shared" si="60"/>
        <v>0</v>
      </c>
      <c r="Q205">
        <f t="shared" si="60"/>
        <v>0</v>
      </c>
      <c r="R205" s="1">
        <f t="shared" si="61"/>
        <v>0</v>
      </c>
      <c r="S205" s="22">
        <f t="shared" si="48"/>
        <v>0</v>
      </c>
      <c r="T205" s="1">
        <f t="shared" si="48"/>
        <v>0</v>
      </c>
      <c r="U205" s="1">
        <f t="shared" si="48"/>
        <v>0</v>
      </c>
      <c r="V205" s="1">
        <f t="shared" si="47"/>
        <v>0</v>
      </c>
      <c r="W205" s="42" t="str">
        <f t="shared" si="62"/>
        <v xml:space="preserve"> </v>
      </c>
    </row>
    <row r="206" spans="1:23" ht="15.75" customHeight="1" x14ac:dyDescent="0.25">
      <c r="A206" s="3">
        <v>203</v>
      </c>
      <c r="B206" s="4">
        <f t="shared" si="49"/>
        <v>203</v>
      </c>
      <c r="C206" s="1" t="str">
        <f t="shared" si="50"/>
        <v xml:space="preserve"> </v>
      </c>
      <c r="D206" t="str">
        <f t="shared" si="51"/>
        <v xml:space="preserve"> </v>
      </c>
      <c r="E206" s="1" t="str">
        <f>_xlfn.IFNA(VLOOKUP(G206,'nr MX scelti o cambiati'!$C$3:$D$591,2,FALSE)," ")</f>
        <v xml:space="preserve"> </v>
      </c>
      <c r="F206" s="1" t="str">
        <f>IF(E206="NUM CAMBIATO","NUM CAMBIATO",IF(G206=" "," ",_xlfn.IFNA(VLOOKUP(G206,'nr MX scelti o cambiati'!$E$3:$N$591,10,FALSE),"nuova scelta numero")))</f>
        <v xml:space="preserve"> </v>
      </c>
      <c r="G206" s="1" t="str">
        <f t="shared" si="52"/>
        <v xml:space="preserve"> </v>
      </c>
      <c r="H206" s="1">
        <f t="shared" si="57"/>
        <v>0</v>
      </c>
      <c r="I206" s="1" t="str">
        <f t="shared" si="58"/>
        <v xml:space="preserve"> </v>
      </c>
      <c r="J206" s="42" t="str">
        <f t="shared" si="53"/>
        <v xml:space="preserve"> </v>
      </c>
      <c r="K206" s="1" t="str">
        <f t="shared" si="54"/>
        <v xml:space="preserve"> </v>
      </c>
      <c r="L206" s="1" t="str">
        <f t="shared" si="55"/>
        <v xml:space="preserve"> </v>
      </c>
      <c r="M206" s="1" t="str">
        <f t="shared" si="56"/>
        <v xml:space="preserve"> </v>
      </c>
      <c r="N206" s="7"/>
      <c r="O206">
        <f t="shared" si="59"/>
        <v>0</v>
      </c>
      <c r="P206">
        <f t="shared" si="60"/>
        <v>0</v>
      </c>
      <c r="Q206">
        <f t="shared" si="60"/>
        <v>0</v>
      </c>
      <c r="R206" s="1">
        <f t="shared" si="61"/>
        <v>0</v>
      </c>
      <c r="S206" s="22">
        <f t="shared" si="48"/>
        <v>0</v>
      </c>
      <c r="T206" s="1">
        <f t="shared" si="48"/>
        <v>0</v>
      </c>
      <c r="U206" s="1">
        <f t="shared" si="48"/>
        <v>0</v>
      </c>
      <c r="V206" s="1">
        <f t="shared" si="47"/>
        <v>0</v>
      </c>
      <c r="W206" s="42" t="str">
        <f t="shared" si="62"/>
        <v xml:space="preserve"> </v>
      </c>
    </row>
    <row r="207" spans="1:23" ht="15.75" customHeight="1" x14ac:dyDescent="0.25">
      <c r="A207" s="3">
        <v>204</v>
      </c>
      <c r="B207" s="4">
        <f t="shared" si="49"/>
        <v>204</v>
      </c>
      <c r="C207" s="1" t="str">
        <f t="shared" si="50"/>
        <v xml:space="preserve"> </v>
      </c>
      <c r="D207" t="str">
        <f t="shared" si="51"/>
        <v xml:space="preserve"> </v>
      </c>
      <c r="E207" s="1" t="str">
        <f>_xlfn.IFNA(VLOOKUP(G207,'nr MX scelti o cambiati'!$C$3:$D$591,2,FALSE)," ")</f>
        <v xml:space="preserve"> </v>
      </c>
      <c r="F207" s="1" t="str">
        <f>IF(E207="NUM CAMBIATO","NUM CAMBIATO",IF(G207=" "," ",_xlfn.IFNA(VLOOKUP(G207,'nr MX scelti o cambiati'!$E$3:$N$591,10,FALSE),"nuova scelta numero")))</f>
        <v xml:space="preserve"> </v>
      </c>
      <c r="G207" s="1" t="str">
        <f t="shared" si="52"/>
        <v xml:space="preserve"> </v>
      </c>
      <c r="H207" s="1">
        <f t="shared" si="57"/>
        <v>0</v>
      </c>
      <c r="I207" s="1" t="str">
        <f t="shared" si="58"/>
        <v xml:space="preserve"> </v>
      </c>
      <c r="J207" s="42" t="str">
        <f t="shared" si="53"/>
        <v xml:space="preserve"> </v>
      </c>
      <c r="K207" s="1" t="str">
        <f t="shared" si="54"/>
        <v xml:space="preserve"> </v>
      </c>
      <c r="L207" s="1" t="str">
        <f t="shared" si="55"/>
        <v xml:space="preserve"> </v>
      </c>
      <c r="M207" s="1" t="str">
        <f t="shared" si="56"/>
        <v xml:space="preserve"> </v>
      </c>
      <c r="N207" s="7"/>
      <c r="O207">
        <f t="shared" si="59"/>
        <v>0</v>
      </c>
      <c r="P207">
        <f t="shared" si="60"/>
        <v>0</v>
      </c>
      <c r="Q207">
        <f t="shared" si="60"/>
        <v>0</v>
      </c>
      <c r="R207" s="1">
        <f t="shared" si="61"/>
        <v>0</v>
      </c>
      <c r="S207" s="22">
        <f t="shared" si="48"/>
        <v>0</v>
      </c>
      <c r="T207" s="1">
        <f t="shared" si="48"/>
        <v>0</v>
      </c>
      <c r="U207" s="1">
        <f t="shared" si="48"/>
        <v>0</v>
      </c>
      <c r="V207" s="1">
        <f t="shared" si="47"/>
        <v>0</v>
      </c>
      <c r="W207" s="42" t="str">
        <f t="shared" si="62"/>
        <v xml:space="preserve"> </v>
      </c>
    </row>
    <row r="208" spans="1:23" ht="15.75" customHeight="1" x14ac:dyDescent="0.25">
      <c r="A208" s="3">
        <v>205</v>
      </c>
      <c r="B208" s="4">
        <f t="shared" si="49"/>
        <v>205</v>
      </c>
      <c r="C208" s="1" t="str">
        <f t="shared" si="50"/>
        <v xml:space="preserve"> </v>
      </c>
      <c r="D208" t="str">
        <f t="shared" si="51"/>
        <v xml:space="preserve"> </v>
      </c>
      <c r="E208" s="1" t="str">
        <f>_xlfn.IFNA(VLOOKUP(G208,'nr MX scelti o cambiati'!$C$3:$D$591,2,FALSE)," ")</f>
        <v xml:space="preserve"> </v>
      </c>
      <c r="F208" s="1" t="str">
        <f>IF(E208="NUM CAMBIATO","NUM CAMBIATO",IF(G208=" "," ",_xlfn.IFNA(VLOOKUP(G208,'nr MX scelti o cambiati'!$E$3:$N$591,10,FALSE),"nuova scelta numero")))</f>
        <v xml:space="preserve"> </v>
      </c>
      <c r="G208" s="1" t="str">
        <f t="shared" si="52"/>
        <v xml:space="preserve"> </v>
      </c>
      <c r="H208" s="1">
        <f t="shared" si="57"/>
        <v>0</v>
      </c>
      <c r="I208" s="1" t="str">
        <f t="shared" si="58"/>
        <v xml:space="preserve"> </v>
      </c>
      <c r="J208" s="42" t="str">
        <f t="shared" si="53"/>
        <v xml:space="preserve"> </v>
      </c>
      <c r="K208" s="1" t="str">
        <f t="shared" si="54"/>
        <v xml:space="preserve"> </v>
      </c>
      <c r="L208" s="1" t="str">
        <f t="shared" si="55"/>
        <v xml:space="preserve"> </v>
      </c>
      <c r="M208" s="1" t="str">
        <f t="shared" si="56"/>
        <v xml:space="preserve"> </v>
      </c>
      <c r="N208" s="7"/>
      <c r="O208">
        <f t="shared" si="59"/>
        <v>0</v>
      </c>
      <c r="P208">
        <f t="shared" si="60"/>
        <v>0</v>
      </c>
      <c r="Q208">
        <f t="shared" si="60"/>
        <v>0</v>
      </c>
      <c r="R208" s="1">
        <f t="shared" si="61"/>
        <v>0</v>
      </c>
      <c r="S208" s="22">
        <f t="shared" si="48"/>
        <v>0</v>
      </c>
      <c r="T208" s="1">
        <f t="shared" si="48"/>
        <v>0</v>
      </c>
      <c r="U208" s="1">
        <f t="shared" si="48"/>
        <v>0</v>
      </c>
      <c r="V208" s="1">
        <f t="shared" si="47"/>
        <v>0</v>
      </c>
      <c r="W208" s="42" t="str">
        <f t="shared" si="62"/>
        <v xml:space="preserve"> </v>
      </c>
    </row>
    <row r="209" spans="1:23" ht="15.75" customHeight="1" x14ac:dyDescent="0.25">
      <c r="A209" s="3">
        <v>206</v>
      </c>
      <c r="B209" s="4">
        <f t="shared" si="49"/>
        <v>206</v>
      </c>
      <c r="C209" s="1" t="str">
        <f t="shared" si="50"/>
        <v xml:space="preserve"> </v>
      </c>
      <c r="D209" t="str">
        <f t="shared" si="51"/>
        <v xml:space="preserve"> </v>
      </c>
      <c r="E209" s="1" t="str">
        <f>_xlfn.IFNA(VLOOKUP(G209,'nr MX scelti o cambiati'!$C$3:$D$591,2,FALSE)," ")</f>
        <v xml:space="preserve"> </v>
      </c>
      <c r="F209" s="1" t="str">
        <f>IF(E209="NUM CAMBIATO","NUM CAMBIATO",IF(G209=" "," ",_xlfn.IFNA(VLOOKUP(G209,'nr MX scelti o cambiati'!$E$3:$N$591,10,FALSE),"nuova scelta numero")))</f>
        <v xml:space="preserve"> </v>
      </c>
      <c r="G209" s="1" t="str">
        <f t="shared" si="52"/>
        <v xml:space="preserve"> </v>
      </c>
      <c r="H209" s="1">
        <f t="shared" si="57"/>
        <v>0</v>
      </c>
      <c r="I209" s="1" t="str">
        <f t="shared" si="58"/>
        <v xml:space="preserve"> </v>
      </c>
      <c r="J209" s="42" t="str">
        <f t="shared" si="53"/>
        <v xml:space="preserve"> </v>
      </c>
      <c r="K209" s="1" t="str">
        <f t="shared" si="54"/>
        <v xml:space="preserve"> </v>
      </c>
      <c r="L209" s="1" t="str">
        <f t="shared" si="55"/>
        <v xml:space="preserve"> </v>
      </c>
      <c r="M209" s="1" t="str">
        <f t="shared" si="56"/>
        <v xml:space="preserve"> </v>
      </c>
      <c r="N209" s="7"/>
      <c r="O209">
        <f t="shared" si="59"/>
        <v>0</v>
      </c>
      <c r="P209">
        <f t="shared" si="60"/>
        <v>0</v>
      </c>
      <c r="Q209">
        <f t="shared" si="60"/>
        <v>0</v>
      </c>
      <c r="R209" s="1">
        <f t="shared" si="61"/>
        <v>0</v>
      </c>
      <c r="S209" s="22">
        <f t="shared" si="48"/>
        <v>0</v>
      </c>
      <c r="T209" s="1">
        <f t="shared" si="48"/>
        <v>0</v>
      </c>
      <c r="U209" s="1">
        <f t="shared" si="48"/>
        <v>0</v>
      </c>
      <c r="V209" s="1">
        <f t="shared" si="47"/>
        <v>0</v>
      </c>
      <c r="W209" s="42" t="str">
        <f t="shared" si="62"/>
        <v xml:space="preserve"> </v>
      </c>
    </row>
    <row r="210" spans="1:23" ht="15.75" customHeight="1" x14ac:dyDescent="0.25">
      <c r="A210" s="3">
        <v>207</v>
      </c>
      <c r="B210" s="4">
        <f t="shared" si="49"/>
        <v>207</v>
      </c>
      <c r="C210" s="1" t="str">
        <f t="shared" si="50"/>
        <v xml:space="preserve"> </v>
      </c>
      <c r="D210" t="str">
        <f t="shared" si="51"/>
        <v xml:space="preserve"> </v>
      </c>
      <c r="E210" s="1" t="str">
        <f>_xlfn.IFNA(VLOOKUP(G210,'nr MX scelti o cambiati'!$C$3:$D$591,2,FALSE)," ")</f>
        <v xml:space="preserve"> </v>
      </c>
      <c r="F210" s="1" t="str">
        <f>IF(E210="NUM CAMBIATO","NUM CAMBIATO",IF(G210=" "," ",_xlfn.IFNA(VLOOKUP(G210,'nr MX scelti o cambiati'!$E$3:$N$591,10,FALSE),"nuova scelta numero")))</f>
        <v xml:space="preserve"> </v>
      </c>
      <c r="G210" s="1" t="str">
        <f t="shared" si="52"/>
        <v xml:space="preserve"> </v>
      </c>
      <c r="H210" s="1">
        <f t="shared" si="57"/>
        <v>0</v>
      </c>
      <c r="I210" s="1" t="str">
        <f t="shared" si="58"/>
        <v xml:space="preserve"> </v>
      </c>
      <c r="J210" s="42" t="str">
        <f t="shared" si="53"/>
        <v xml:space="preserve"> </v>
      </c>
      <c r="K210" s="1" t="str">
        <f t="shared" si="54"/>
        <v xml:space="preserve"> </v>
      </c>
      <c r="L210" s="1" t="str">
        <f t="shared" si="55"/>
        <v xml:space="preserve"> </v>
      </c>
      <c r="M210" s="1" t="str">
        <f t="shared" si="56"/>
        <v xml:space="preserve"> </v>
      </c>
      <c r="N210" s="7"/>
      <c r="O210">
        <f t="shared" si="59"/>
        <v>0</v>
      </c>
      <c r="P210">
        <f t="shared" si="60"/>
        <v>0</v>
      </c>
      <c r="Q210">
        <f t="shared" si="60"/>
        <v>0</v>
      </c>
      <c r="R210" s="1">
        <f t="shared" si="61"/>
        <v>0</v>
      </c>
      <c r="S210" s="22">
        <f t="shared" si="48"/>
        <v>0</v>
      </c>
      <c r="T210" s="1">
        <f t="shared" si="48"/>
        <v>0</v>
      </c>
      <c r="U210" s="1">
        <f t="shared" si="48"/>
        <v>0</v>
      </c>
      <c r="V210" s="1">
        <f t="shared" si="47"/>
        <v>0</v>
      </c>
      <c r="W210" s="42" t="str">
        <f t="shared" si="62"/>
        <v xml:space="preserve"> </v>
      </c>
    </row>
    <row r="211" spans="1:23" ht="15.75" customHeight="1" x14ac:dyDescent="0.25">
      <c r="A211" s="3">
        <v>208</v>
      </c>
      <c r="B211" s="4">
        <f t="shared" si="49"/>
        <v>208</v>
      </c>
      <c r="C211" s="1" t="str">
        <f t="shared" si="50"/>
        <v xml:space="preserve"> </v>
      </c>
      <c r="D211" t="str">
        <f t="shared" si="51"/>
        <v xml:space="preserve"> </v>
      </c>
      <c r="E211" s="1" t="str">
        <f>_xlfn.IFNA(VLOOKUP(G211,'nr MX scelti o cambiati'!$C$3:$D$591,2,FALSE)," ")</f>
        <v xml:space="preserve"> </v>
      </c>
      <c r="F211" s="1" t="str">
        <f>IF(E211="NUM CAMBIATO","NUM CAMBIATO",IF(G211=" "," ",_xlfn.IFNA(VLOOKUP(G211,'nr MX scelti o cambiati'!$E$3:$N$591,10,FALSE),"nuova scelta numero")))</f>
        <v xml:space="preserve"> </v>
      </c>
      <c r="G211" s="1" t="str">
        <f t="shared" si="52"/>
        <v xml:space="preserve"> </v>
      </c>
      <c r="H211" s="1">
        <f t="shared" si="57"/>
        <v>0</v>
      </c>
      <c r="I211" s="1" t="str">
        <f t="shared" si="58"/>
        <v xml:space="preserve"> </v>
      </c>
      <c r="J211" s="42" t="str">
        <f t="shared" si="53"/>
        <v xml:space="preserve"> </v>
      </c>
      <c r="K211" s="1" t="str">
        <f t="shared" si="54"/>
        <v xml:space="preserve"> </v>
      </c>
      <c r="L211" s="1" t="str">
        <f t="shared" si="55"/>
        <v xml:space="preserve"> </v>
      </c>
      <c r="M211" s="1" t="str">
        <f t="shared" si="56"/>
        <v xml:space="preserve"> </v>
      </c>
      <c r="N211" s="7"/>
      <c r="O211">
        <f t="shared" si="59"/>
        <v>0</v>
      </c>
      <c r="P211">
        <f t="shared" si="60"/>
        <v>0</v>
      </c>
      <c r="Q211">
        <f t="shared" si="60"/>
        <v>0</v>
      </c>
      <c r="R211" s="1">
        <f t="shared" si="61"/>
        <v>0</v>
      </c>
      <c r="S211" s="22">
        <f t="shared" si="48"/>
        <v>0</v>
      </c>
      <c r="T211" s="1">
        <f t="shared" si="48"/>
        <v>0</v>
      </c>
      <c r="U211" s="1">
        <f t="shared" si="48"/>
        <v>0</v>
      </c>
      <c r="V211" s="1">
        <f t="shared" si="47"/>
        <v>0</v>
      </c>
      <c r="W211" s="42" t="str">
        <f t="shared" si="62"/>
        <v xml:space="preserve"> </v>
      </c>
    </row>
    <row r="212" spans="1:23" ht="15.75" customHeight="1" x14ac:dyDescent="0.25">
      <c r="A212" s="3">
        <v>209</v>
      </c>
      <c r="B212" s="4">
        <f t="shared" si="49"/>
        <v>209</v>
      </c>
      <c r="C212" s="1" t="str">
        <f t="shared" si="50"/>
        <v xml:space="preserve"> </v>
      </c>
      <c r="D212" t="str">
        <f t="shared" si="51"/>
        <v xml:space="preserve"> </v>
      </c>
      <c r="E212" s="1" t="str">
        <f>_xlfn.IFNA(VLOOKUP(G212,'nr MX scelti o cambiati'!$C$3:$D$591,2,FALSE)," ")</f>
        <v xml:space="preserve"> </v>
      </c>
      <c r="F212" s="1" t="str">
        <f>IF(E212="NUM CAMBIATO","NUM CAMBIATO",IF(G212=" "," ",_xlfn.IFNA(VLOOKUP(G212,'nr MX scelti o cambiati'!$E$3:$N$591,10,FALSE),"nuova scelta numero")))</f>
        <v xml:space="preserve"> </v>
      </c>
      <c r="G212" s="1" t="str">
        <f t="shared" si="52"/>
        <v xml:space="preserve"> </v>
      </c>
      <c r="H212" s="1">
        <f t="shared" si="57"/>
        <v>0</v>
      </c>
      <c r="I212" s="1" t="str">
        <f t="shared" si="58"/>
        <v xml:space="preserve"> </v>
      </c>
      <c r="J212" s="42" t="str">
        <f t="shared" si="53"/>
        <v xml:space="preserve"> </v>
      </c>
      <c r="K212" s="1" t="str">
        <f t="shared" si="54"/>
        <v xml:space="preserve"> </v>
      </c>
      <c r="L212" s="1" t="str">
        <f t="shared" si="55"/>
        <v xml:space="preserve"> </v>
      </c>
      <c r="M212" s="1" t="str">
        <f t="shared" si="56"/>
        <v xml:space="preserve"> </v>
      </c>
      <c r="N212" s="7"/>
      <c r="O212">
        <f t="shared" si="59"/>
        <v>0</v>
      </c>
      <c r="P212">
        <f t="shared" si="60"/>
        <v>0</v>
      </c>
      <c r="Q212">
        <f t="shared" si="60"/>
        <v>0</v>
      </c>
      <c r="R212" s="1">
        <f t="shared" si="61"/>
        <v>0</v>
      </c>
      <c r="S212" s="22">
        <f t="shared" si="48"/>
        <v>0</v>
      </c>
      <c r="T212" s="1">
        <f t="shared" si="48"/>
        <v>0</v>
      </c>
      <c r="U212" s="1">
        <f t="shared" si="48"/>
        <v>0</v>
      </c>
      <c r="V212" s="1">
        <f t="shared" si="47"/>
        <v>0</v>
      </c>
      <c r="W212" s="42" t="str">
        <f t="shared" si="62"/>
        <v xml:space="preserve"> </v>
      </c>
    </row>
    <row r="213" spans="1:23" ht="15.75" customHeight="1" x14ac:dyDescent="0.25">
      <c r="A213" s="3">
        <v>210</v>
      </c>
      <c r="B213" s="4">
        <f t="shared" si="49"/>
        <v>210</v>
      </c>
      <c r="C213" s="1" t="str">
        <f t="shared" si="50"/>
        <v xml:space="preserve"> </v>
      </c>
      <c r="D213" t="str">
        <f t="shared" si="51"/>
        <v xml:space="preserve"> </v>
      </c>
      <c r="E213" s="1" t="str">
        <f>_xlfn.IFNA(VLOOKUP(G213,'nr MX scelti o cambiati'!$C$3:$D$591,2,FALSE)," ")</f>
        <v xml:space="preserve"> </v>
      </c>
      <c r="F213" s="1" t="str">
        <f>IF(E213="NUM CAMBIATO","NUM CAMBIATO",IF(G213=" "," ",_xlfn.IFNA(VLOOKUP(G213,'nr MX scelti o cambiati'!$E$3:$N$591,10,FALSE),"nuova scelta numero")))</f>
        <v xml:space="preserve"> </v>
      </c>
      <c r="G213" s="1" t="str">
        <f t="shared" si="52"/>
        <v xml:space="preserve"> </v>
      </c>
      <c r="H213" s="1">
        <f t="shared" si="57"/>
        <v>0</v>
      </c>
      <c r="I213" s="1" t="str">
        <f t="shared" si="58"/>
        <v xml:space="preserve"> </v>
      </c>
      <c r="J213" s="42" t="str">
        <f t="shared" si="53"/>
        <v xml:space="preserve"> </v>
      </c>
      <c r="K213" s="1" t="str">
        <f t="shared" si="54"/>
        <v xml:space="preserve"> </v>
      </c>
      <c r="L213" s="1" t="str">
        <f t="shared" si="55"/>
        <v xml:space="preserve"> </v>
      </c>
      <c r="M213" s="1" t="str">
        <f t="shared" si="56"/>
        <v xml:space="preserve"> </v>
      </c>
      <c r="N213" s="7"/>
      <c r="O213">
        <f t="shared" si="59"/>
        <v>0</v>
      </c>
      <c r="P213">
        <f t="shared" si="60"/>
        <v>0</v>
      </c>
      <c r="Q213">
        <f t="shared" si="60"/>
        <v>0</v>
      </c>
      <c r="R213" s="1">
        <f t="shared" si="61"/>
        <v>0</v>
      </c>
      <c r="S213" s="22">
        <f t="shared" si="48"/>
        <v>0</v>
      </c>
      <c r="T213" s="1">
        <f t="shared" si="48"/>
        <v>0</v>
      </c>
      <c r="U213" s="1">
        <f t="shared" si="48"/>
        <v>0</v>
      </c>
      <c r="V213" s="1">
        <f t="shared" si="47"/>
        <v>0</v>
      </c>
      <c r="W213" s="42" t="str">
        <f t="shared" si="62"/>
        <v xml:space="preserve"> </v>
      </c>
    </row>
    <row r="214" spans="1:23" ht="15.75" customHeight="1" x14ac:dyDescent="0.25">
      <c r="A214" s="3">
        <v>211</v>
      </c>
      <c r="B214" s="4">
        <f t="shared" si="49"/>
        <v>211</v>
      </c>
      <c r="C214" s="1" t="str">
        <f t="shared" si="50"/>
        <v xml:space="preserve"> </v>
      </c>
      <c r="D214" t="str">
        <f t="shared" si="51"/>
        <v xml:space="preserve"> </v>
      </c>
      <c r="E214" s="1" t="str">
        <f>_xlfn.IFNA(VLOOKUP(G214,'nr MX scelti o cambiati'!$C$3:$D$591,2,FALSE)," ")</f>
        <v xml:space="preserve"> </v>
      </c>
      <c r="F214" s="1" t="str">
        <f>IF(E214="NUM CAMBIATO","NUM CAMBIATO",IF(G214=" "," ",_xlfn.IFNA(VLOOKUP(G214,'nr MX scelti o cambiati'!$E$3:$N$591,10,FALSE),"nuova scelta numero")))</f>
        <v xml:space="preserve"> </v>
      </c>
      <c r="G214" s="1" t="str">
        <f t="shared" si="52"/>
        <v xml:space="preserve"> </v>
      </c>
      <c r="H214" s="1">
        <f t="shared" si="57"/>
        <v>0</v>
      </c>
      <c r="I214" s="1" t="str">
        <f t="shared" si="58"/>
        <v xml:space="preserve"> </v>
      </c>
      <c r="J214" s="42" t="str">
        <f t="shared" si="53"/>
        <v xml:space="preserve"> </v>
      </c>
      <c r="K214" s="1" t="str">
        <f t="shared" si="54"/>
        <v xml:space="preserve"> </v>
      </c>
      <c r="L214" s="1" t="str">
        <f t="shared" si="55"/>
        <v xml:space="preserve"> </v>
      </c>
      <c r="M214" s="1" t="str">
        <f t="shared" si="56"/>
        <v xml:space="preserve"> </v>
      </c>
      <c r="N214" s="7"/>
      <c r="O214">
        <f t="shared" si="59"/>
        <v>0</v>
      </c>
      <c r="P214">
        <f t="shared" si="60"/>
        <v>0</v>
      </c>
      <c r="Q214">
        <f t="shared" si="60"/>
        <v>0</v>
      </c>
      <c r="R214" s="1">
        <f t="shared" si="61"/>
        <v>0</v>
      </c>
      <c r="S214" s="22">
        <f t="shared" si="48"/>
        <v>0</v>
      </c>
      <c r="T214" s="1">
        <f t="shared" si="48"/>
        <v>0</v>
      </c>
      <c r="U214" s="1">
        <f t="shared" si="48"/>
        <v>0</v>
      </c>
      <c r="V214" s="1">
        <f t="shared" si="47"/>
        <v>0</v>
      </c>
      <c r="W214" s="42" t="str">
        <f t="shared" si="62"/>
        <v xml:space="preserve"> </v>
      </c>
    </row>
    <row r="215" spans="1:23" ht="15.75" customHeight="1" x14ac:dyDescent="0.25">
      <c r="A215" s="3">
        <v>212</v>
      </c>
      <c r="B215" s="4">
        <f t="shared" si="49"/>
        <v>212</v>
      </c>
      <c r="C215" s="1" t="str">
        <f t="shared" si="50"/>
        <v xml:space="preserve"> </v>
      </c>
      <c r="D215" t="str">
        <f t="shared" si="51"/>
        <v xml:space="preserve"> </v>
      </c>
      <c r="E215" s="1" t="str">
        <f>_xlfn.IFNA(VLOOKUP(G215,'nr MX scelti o cambiati'!$C$3:$D$591,2,FALSE)," ")</f>
        <v xml:space="preserve"> </v>
      </c>
      <c r="F215" s="1" t="str">
        <f>IF(E215="NUM CAMBIATO","NUM CAMBIATO",IF(G215=" "," ",_xlfn.IFNA(VLOOKUP(G215,'nr MX scelti o cambiati'!$E$3:$N$591,10,FALSE),"nuova scelta numero")))</f>
        <v xml:space="preserve"> </v>
      </c>
      <c r="G215" s="1" t="str">
        <f t="shared" si="52"/>
        <v xml:space="preserve"> </v>
      </c>
      <c r="H215" s="1">
        <f t="shared" si="57"/>
        <v>0</v>
      </c>
      <c r="I215" s="1" t="str">
        <f t="shared" si="58"/>
        <v xml:space="preserve"> </v>
      </c>
      <c r="J215" s="42" t="str">
        <f t="shared" si="53"/>
        <v xml:space="preserve"> </v>
      </c>
      <c r="K215" s="1" t="str">
        <f t="shared" si="54"/>
        <v xml:space="preserve"> </v>
      </c>
      <c r="L215" s="1" t="str">
        <f t="shared" si="55"/>
        <v xml:space="preserve"> </v>
      </c>
      <c r="M215" s="1" t="str">
        <f t="shared" si="56"/>
        <v xml:space="preserve"> </v>
      </c>
      <c r="N215" s="7"/>
      <c r="O215">
        <f t="shared" si="59"/>
        <v>0</v>
      </c>
      <c r="P215">
        <f t="shared" si="60"/>
        <v>0</v>
      </c>
      <c r="Q215">
        <f t="shared" si="60"/>
        <v>0</v>
      </c>
      <c r="R215" s="1">
        <f t="shared" si="61"/>
        <v>0</v>
      </c>
      <c r="S215" s="22">
        <f t="shared" si="48"/>
        <v>0</v>
      </c>
      <c r="T215" s="1">
        <f t="shared" si="48"/>
        <v>0</v>
      </c>
      <c r="U215" s="1">
        <f t="shared" si="48"/>
        <v>0</v>
      </c>
      <c r="V215" s="1">
        <f t="shared" si="47"/>
        <v>0</v>
      </c>
      <c r="W215" s="42" t="str">
        <f t="shared" si="62"/>
        <v xml:space="preserve"> </v>
      </c>
    </row>
    <row r="216" spans="1:23" ht="15.75" customHeight="1" x14ac:dyDescent="0.25">
      <c r="A216" s="3">
        <v>213</v>
      </c>
      <c r="B216" s="4">
        <f t="shared" si="49"/>
        <v>213</v>
      </c>
      <c r="C216" s="1" t="str">
        <f t="shared" si="50"/>
        <v xml:space="preserve"> </v>
      </c>
      <c r="D216" t="str">
        <f t="shared" si="51"/>
        <v xml:space="preserve"> </v>
      </c>
      <c r="E216" s="1" t="str">
        <f>_xlfn.IFNA(VLOOKUP(G216,'nr MX scelti o cambiati'!$C$3:$D$591,2,FALSE)," ")</f>
        <v xml:space="preserve"> </v>
      </c>
      <c r="F216" s="1" t="str">
        <f>IF(E216="NUM CAMBIATO","NUM CAMBIATO",IF(G216=" "," ",_xlfn.IFNA(VLOOKUP(G216,'nr MX scelti o cambiati'!$E$3:$N$591,10,FALSE),"nuova scelta numero")))</f>
        <v xml:space="preserve"> </v>
      </c>
      <c r="G216" s="1" t="str">
        <f t="shared" si="52"/>
        <v xml:space="preserve"> </v>
      </c>
      <c r="H216" s="1">
        <f t="shared" si="57"/>
        <v>0</v>
      </c>
      <c r="I216" s="1" t="str">
        <f t="shared" si="58"/>
        <v xml:space="preserve"> </v>
      </c>
      <c r="J216" s="42" t="str">
        <f t="shared" si="53"/>
        <v xml:space="preserve"> </v>
      </c>
      <c r="K216" s="1" t="str">
        <f t="shared" si="54"/>
        <v xml:space="preserve"> </v>
      </c>
      <c r="L216" s="1" t="str">
        <f t="shared" si="55"/>
        <v xml:space="preserve"> </v>
      </c>
      <c r="M216" s="1" t="str">
        <f t="shared" si="56"/>
        <v xml:space="preserve"> </v>
      </c>
      <c r="N216" s="7"/>
      <c r="O216">
        <f t="shared" si="59"/>
        <v>0</v>
      </c>
      <c r="P216">
        <f t="shared" si="60"/>
        <v>0</v>
      </c>
      <c r="Q216">
        <f t="shared" si="60"/>
        <v>0</v>
      </c>
      <c r="R216" s="1">
        <f t="shared" si="61"/>
        <v>0</v>
      </c>
      <c r="S216" s="22">
        <f t="shared" si="48"/>
        <v>0</v>
      </c>
      <c r="T216" s="1">
        <f t="shared" si="48"/>
        <v>0</v>
      </c>
      <c r="U216" s="1">
        <f t="shared" si="48"/>
        <v>0</v>
      </c>
      <c r="V216" s="1">
        <f t="shared" si="47"/>
        <v>0</v>
      </c>
      <c r="W216" s="42" t="str">
        <f t="shared" si="62"/>
        <v xml:space="preserve"> </v>
      </c>
    </row>
    <row r="217" spans="1:23" ht="15.75" customHeight="1" x14ac:dyDescent="0.25">
      <c r="A217" s="3">
        <v>214</v>
      </c>
      <c r="B217" s="4">
        <f t="shared" si="49"/>
        <v>214</v>
      </c>
      <c r="C217" s="1" t="str">
        <f t="shared" si="50"/>
        <v xml:space="preserve"> </v>
      </c>
      <c r="D217" t="str">
        <f t="shared" si="51"/>
        <v xml:space="preserve"> </v>
      </c>
      <c r="E217" s="1" t="str">
        <f>_xlfn.IFNA(VLOOKUP(G217,'nr MX scelti o cambiati'!$C$3:$D$591,2,FALSE)," ")</f>
        <v xml:space="preserve"> </v>
      </c>
      <c r="F217" s="1" t="str">
        <f>IF(E217="NUM CAMBIATO","NUM CAMBIATO",IF(G217=" "," ",_xlfn.IFNA(VLOOKUP(G217,'nr MX scelti o cambiati'!$E$3:$N$591,10,FALSE),"nuova scelta numero")))</f>
        <v xml:space="preserve"> </v>
      </c>
      <c r="G217" s="1" t="str">
        <f t="shared" si="52"/>
        <v xml:space="preserve"> </v>
      </c>
      <c r="H217" s="1">
        <f t="shared" si="57"/>
        <v>0</v>
      </c>
      <c r="I217" s="1" t="str">
        <f t="shared" si="58"/>
        <v xml:space="preserve"> </v>
      </c>
      <c r="J217" s="42" t="str">
        <f t="shared" si="53"/>
        <v xml:space="preserve"> </v>
      </c>
      <c r="K217" s="1" t="str">
        <f t="shared" si="54"/>
        <v xml:space="preserve"> </v>
      </c>
      <c r="L217" s="1" t="str">
        <f t="shared" si="55"/>
        <v xml:space="preserve"> </v>
      </c>
      <c r="M217" s="1" t="str">
        <f t="shared" si="56"/>
        <v xml:space="preserve"> </v>
      </c>
      <c r="N217" s="7"/>
      <c r="O217">
        <f t="shared" si="59"/>
        <v>0</v>
      </c>
      <c r="P217">
        <f t="shared" si="60"/>
        <v>0</v>
      </c>
      <c r="Q217">
        <f t="shared" si="60"/>
        <v>0</v>
      </c>
      <c r="R217" s="1">
        <f t="shared" si="61"/>
        <v>0</v>
      </c>
      <c r="S217" s="22">
        <f t="shared" si="48"/>
        <v>0</v>
      </c>
      <c r="T217" s="1">
        <f t="shared" si="48"/>
        <v>0</v>
      </c>
      <c r="U217" s="1">
        <f t="shared" si="48"/>
        <v>0</v>
      </c>
      <c r="V217" s="1">
        <f t="shared" si="47"/>
        <v>0</v>
      </c>
      <c r="W217" s="42" t="str">
        <f t="shared" si="62"/>
        <v xml:space="preserve"> </v>
      </c>
    </row>
    <row r="218" spans="1:23" ht="15.75" customHeight="1" x14ac:dyDescent="0.25">
      <c r="A218" s="3">
        <v>215</v>
      </c>
      <c r="B218" s="4">
        <f t="shared" si="49"/>
        <v>215</v>
      </c>
      <c r="C218" s="1" t="str">
        <f t="shared" si="50"/>
        <v xml:space="preserve"> </v>
      </c>
      <c r="D218" t="str">
        <f t="shared" si="51"/>
        <v xml:space="preserve"> </v>
      </c>
      <c r="E218" s="1" t="str">
        <f>_xlfn.IFNA(VLOOKUP(G218,'nr MX scelti o cambiati'!$C$3:$D$591,2,FALSE)," ")</f>
        <v xml:space="preserve"> </v>
      </c>
      <c r="F218" s="1" t="str">
        <f>IF(E218="NUM CAMBIATO","NUM CAMBIATO",IF(G218=" "," ",_xlfn.IFNA(VLOOKUP(G218,'nr MX scelti o cambiati'!$E$3:$N$591,10,FALSE),"nuova scelta numero")))</f>
        <v xml:space="preserve"> </v>
      </c>
      <c r="G218" s="1" t="str">
        <f t="shared" si="52"/>
        <v xml:space="preserve"> </v>
      </c>
      <c r="H218" s="1">
        <f t="shared" si="57"/>
        <v>0</v>
      </c>
      <c r="I218" s="1" t="str">
        <f t="shared" si="58"/>
        <v xml:space="preserve"> </v>
      </c>
      <c r="J218" s="42" t="str">
        <f t="shared" si="53"/>
        <v xml:space="preserve"> </v>
      </c>
      <c r="K218" s="1" t="str">
        <f t="shared" si="54"/>
        <v xml:space="preserve"> </v>
      </c>
      <c r="L218" s="1" t="str">
        <f t="shared" si="55"/>
        <v xml:space="preserve"> </v>
      </c>
      <c r="M218" s="1" t="str">
        <f t="shared" si="56"/>
        <v xml:space="preserve"> </v>
      </c>
      <c r="N218" s="7"/>
      <c r="O218">
        <f t="shared" si="59"/>
        <v>0</v>
      </c>
      <c r="P218">
        <f t="shared" si="60"/>
        <v>0</v>
      </c>
      <c r="Q218">
        <f t="shared" si="60"/>
        <v>0</v>
      </c>
      <c r="R218" s="1">
        <f t="shared" si="61"/>
        <v>0</v>
      </c>
      <c r="S218" s="22">
        <f t="shared" si="48"/>
        <v>0</v>
      </c>
      <c r="T218" s="1">
        <f t="shared" si="48"/>
        <v>0</v>
      </c>
      <c r="U218" s="1">
        <f t="shared" si="48"/>
        <v>0</v>
      </c>
      <c r="V218" s="1">
        <f t="shared" si="47"/>
        <v>0</v>
      </c>
      <c r="W218" s="42" t="str">
        <f t="shared" si="62"/>
        <v xml:space="preserve"> </v>
      </c>
    </row>
    <row r="219" spans="1:23" ht="15.75" customHeight="1" x14ac:dyDescent="0.25">
      <c r="A219" s="3">
        <v>216</v>
      </c>
      <c r="B219" s="4">
        <f t="shared" si="49"/>
        <v>216</v>
      </c>
      <c r="C219" s="1" t="str">
        <f t="shared" si="50"/>
        <v xml:space="preserve"> </v>
      </c>
      <c r="D219" t="str">
        <f t="shared" si="51"/>
        <v xml:space="preserve"> </v>
      </c>
      <c r="E219" s="1" t="str">
        <f>_xlfn.IFNA(VLOOKUP(G219,'nr MX scelti o cambiati'!$C$3:$D$591,2,FALSE)," ")</f>
        <v xml:space="preserve"> </v>
      </c>
      <c r="F219" s="1" t="str">
        <f>IF(E219="NUM CAMBIATO","NUM CAMBIATO",IF(G219=" "," ",_xlfn.IFNA(VLOOKUP(G219,'nr MX scelti o cambiati'!$E$3:$N$591,10,FALSE),"nuova scelta numero")))</f>
        <v xml:space="preserve"> </v>
      </c>
      <c r="G219" s="1" t="str">
        <f t="shared" si="52"/>
        <v xml:space="preserve"> </v>
      </c>
      <c r="H219" s="1">
        <f t="shared" si="57"/>
        <v>0</v>
      </c>
      <c r="I219" s="1" t="str">
        <f t="shared" si="58"/>
        <v xml:space="preserve"> </v>
      </c>
      <c r="J219" s="42" t="str">
        <f t="shared" si="53"/>
        <v xml:space="preserve"> </v>
      </c>
      <c r="K219" s="1" t="str">
        <f t="shared" si="54"/>
        <v xml:space="preserve"> </v>
      </c>
      <c r="L219" s="1" t="str">
        <f t="shared" si="55"/>
        <v xml:space="preserve"> </v>
      </c>
      <c r="M219" s="1" t="str">
        <f t="shared" si="56"/>
        <v xml:space="preserve"> </v>
      </c>
      <c r="N219" s="7"/>
      <c r="O219">
        <f t="shared" si="59"/>
        <v>0</v>
      </c>
      <c r="P219">
        <f t="shared" si="60"/>
        <v>0</v>
      </c>
      <c r="Q219">
        <f t="shared" si="60"/>
        <v>0</v>
      </c>
      <c r="R219" s="1">
        <f t="shared" si="61"/>
        <v>0</v>
      </c>
      <c r="S219" s="22">
        <f t="shared" si="48"/>
        <v>0</v>
      </c>
      <c r="T219" s="1">
        <f t="shared" si="48"/>
        <v>0</v>
      </c>
      <c r="U219" s="1">
        <f t="shared" si="48"/>
        <v>0</v>
      </c>
      <c r="V219" s="1">
        <f t="shared" si="47"/>
        <v>0</v>
      </c>
      <c r="W219" s="42" t="str">
        <f t="shared" si="62"/>
        <v xml:space="preserve"> </v>
      </c>
    </row>
    <row r="220" spans="1:23" ht="15.75" customHeight="1" x14ac:dyDescent="0.25">
      <c r="A220" s="3">
        <v>217</v>
      </c>
      <c r="B220" s="4">
        <f t="shared" si="49"/>
        <v>217</v>
      </c>
      <c r="C220" s="1" t="str">
        <f t="shared" si="50"/>
        <v xml:space="preserve"> </v>
      </c>
      <c r="D220" t="str">
        <f t="shared" si="51"/>
        <v xml:space="preserve"> </v>
      </c>
      <c r="E220" s="1" t="str">
        <f>_xlfn.IFNA(VLOOKUP(G220,'nr MX scelti o cambiati'!$C$3:$D$591,2,FALSE)," ")</f>
        <v xml:space="preserve"> </v>
      </c>
      <c r="F220" s="1" t="str">
        <f>IF(E220="NUM CAMBIATO","NUM CAMBIATO",IF(G220=" "," ",_xlfn.IFNA(VLOOKUP(G220,'nr MX scelti o cambiati'!$E$3:$N$591,10,FALSE),"nuova scelta numero")))</f>
        <v xml:space="preserve"> </v>
      </c>
      <c r="G220" s="1" t="str">
        <f t="shared" si="52"/>
        <v xml:space="preserve"> </v>
      </c>
      <c r="H220" s="1">
        <f t="shared" si="57"/>
        <v>0</v>
      </c>
      <c r="I220" s="1" t="str">
        <f t="shared" si="58"/>
        <v xml:space="preserve"> </v>
      </c>
      <c r="J220" s="42" t="str">
        <f t="shared" si="53"/>
        <v xml:space="preserve"> </v>
      </c>
      <c r="K220" s="1" t="str">
        <f t="shared" si="54"/>
        <v xml:space="preserve"> </v>
      </c>
      <c r="L220" s="1" t="str">
        <f t="shared" si="55"/>
        <v xml:space="preserve"> </v>
      </c>
      <c r="M220" s="1" t="str">
        <f t="shared" si="56"/>
        <v xml:space="preserve"> </v>
      </c>
      <c r="N220" s="7"/>
      <c r="O220">
        <f t="shared" si="59"/>
        <v>0</v>
      </c>
      <c r="P220">
        <f t="shared" si="60"/>
        <v>0</v>
      </c>
      <c r="Q220">
        <f t="shared" si="60"/>
        <v>0</v>
      </c>
      <c r="R220" s="1">
        <f t="shared" si="61"/>
        <v>0</v>
      </c>
      <c r="S220" s="22">
        <f t="shared" si="48"/>
        <v>0</v>
      </c>
      <c r="T220" s="1">
        <f t="shared" si="48"/>
        <v>0</v>
      </c>
      <c r="U220" s="1">
        <f t="shared" si="48"/>
        <v>0</v>
      </c>
      <c r="V220" s="1">
        <f t="shared" si="47"/>
        <v>0</v>
      </c>
      <c r="W220" s="42" t="str">
        <f t="shared" si="62"/>
        <v xml:space="preserve"> </v>
      </c>
    </row>
    <row r="221" spans="1:23" ht="15.75" customHeight="1" x14ac:dyDescent="0.25">
      <c r="A221" s="3">
        <v>218</v>
      </c>
      <c r="B221" s="4">
        <f t="shared" si="49"/>
        <v>218</v>
      </c>
      <c r="C221" s="1" t="str">
        <f t="shared" si="50"/>
        <v xml:space="preserve"> </v>
      </c>
      <c r="D221" t="str">
        <f t="shared" si="51"/>
        <v xml:space="preserve"> </v>
      </c>
      <c r="E221" s="1" t="str">
        <f>_xlfn.IFNA(VLOOKUP(G221,'nr MX scelti o cambiati'!$C$3:$D$591,2,FALSE)," ")</f>
        <v xml:space="preserve"> </v>
      </c>
      <c r="F221" s="1" t="str">
        <f>IF(E221="NUM CAMBIATO","NUM CAMBIATO",IF(G221=" "," ",_xlfn.IFNA(VLOOKUP(G221,'nr MX scelti o cambiati'!$E$3:$N$591,10,FALSE),"nuova scelta numero")))</f>
        <v xml:space="preserve"> </v>
      </c>
      <c r="G221" s="1" t="str">
        <f t="shared" si="52"/>
        <v xml:space="preserve"> </v>
      </c>
      <c r="H221" s="1">
        <f t="shared" si="57"/>
        <v>0</v>
      </c>
      <c r="I221" s="1" t="str">
        <f t="shared" si="58"/>
        <v xml:space="preserve"> </v>
      </c>
      <c r="J221" s="42" t="str">
        <f t="shared" si="53"/>
        <v xml:space="preserve"> </v>
      </c>
      <c r="K221" s="1" t="str">
        <f t="shared" si="54"/>
        <v xml:space="preserve"> </v>
      </c>
      <c r="L221" s="1" t="str">
        <f t="shared" si="55"/>
        <v xml:space="preserve"> </v>
      </c>
      <c r="M221" s="1" t="str">
        <f t="shared" si="56"/>
        <v xml:space="preserve"> </v>
      </c>
      <c r="N221" s="7"/>
      <c r="O221">
        <f t="shared" si="59"/>
        <v>0</v>
      </c>
      <c r="P221">
        <f t="shared" si="60"/>
        <v>0</v>
      </c>
      <c r="Q221">
        <f t="shared" si="60"/>
        <v>0</v>
      </c>
      <c r="R221" s="1">
        <f t="shared" si="61"/>
        <v>0</v>
      </c>
      <c r="S221" s="22">
        <f t="shared" si="48"/>
        <v>0</v>
      </c>
      <c r="T221" s="1">
        <f t="shared" si="48"/>
        <v>0</v>
      </c>
      <c r="U221" s="1">
        <f t="shared" si="48"/>
        <v>0</v>
      </c>
      <c r="V221" s="1">
        <f t="shared" si="47"/>
        <v>0</v>
      </c>
      <c r="W221" s="42" t="str">
        <f t="shared" si="62"/>
        <v xml:space="preserve"> </v>
      </c>
    </row>
    <row r="222" spans="1:23" ht="15.75" customHeight="1" x14ac:dyDescent="0.25">
      <c r="A222" s="3">
        <v>219</v>
      </c>
      <c r="B222" s="4">
        <f t="shared" si="49"/>
        <v>219</v>
      </c>
      <c r="C222" s="1" t="str">
        <f t="shared" si="50"/>
        <v xml:space="preserve"> </v>
      </c>
      <c r="D222" t="str">
        <f t="shared" si="51"/>
        <v xml:space="preserve"> </v>
      </c>
      <c r="E222" s="1" t="str">
        <f>_xlfn.IFNA(VLOOKUP(G222,'nr MX scelti o cambiati'!$C$3:$D$591,2,FALSE)," ")</f>
        <v xml:space="preserve"> </v>
      </c>
      <c r="F222" s="1" t="str">
        <f>IF(E222="NUM CAMBIATO","NUM CAMBIATO",IF(G222=" "," ",_xlfn.IFNA(VLOOKUP(G222,'nr MX scelti o cambiati'!$E$3:$N$591,10,FALSE),"nuova scelta numero")))</f>
        <v xml:space="preserve"> </v>
      </c>
      <c r="G222" s="1" t="str">
        <f t="shared" si="52"/>
        <v xml:space="preserve"> </v>
      </c>
      <c r="H222" s="1">
        <f t="shared" si="57"/>
        <v>0</v>
      </c>
      <c r="I222" s="1" t="str">
        <f t="shared" si="58"/>
        <v xml:space="preserve"> </v>
      </c>
      <c r="J222" s="42" t="str">
        <f t="shared" si="53"/>
        <v xml:space="preserve"> </v>
      </c>
      <c r="K222" s="1" t="str">
        <f t="shared" si="54"/>
        <v xml:space="preserve"> </v>
      </c>
      <c r="L222" s="1" t="str">
        <f t="shared" si="55"/>
        <v xml:space="preserve"> </v>
      </c>
      <c r="M222" s="1" t="str">
        <f t="shared" si="56"/>
        <v xml:space="preserve"> </v>
      </c>
      <c r="N222" s="7"/>
      <c r="O222">
        <f t="shared" si="59"/>
        <v>0</v>
      </c>
      <c r="P222">
        <f t="shared" si="60"/>
        <v>0</v>
      </c>
      <c r="Q222">
        <f t="shared" si="60"/>
        <v>0</v>
      </c>
      <c r="R222" s="1">
        <f t="shared" si="61"/>
        <v>0</v>
      </c>
      <c r="S222" s="22">
        <f t="shared" si="48"/>
        <v>0</v>
      </c>
      <c r="T222" s="1">
        <f t="shared" si="48"/>
        <v>0</v>
      </c>
      <c r="U222" s="1">
        <f t="shared" si="48"/>
        <v>0</v>
      </c>
      <c r="V222" s="1">
        <f t="shared" si="47"/>
        <v>0</v>
      </c>
      <c r="W222" s="42" t="str">
        <f t="shared" si="62"/>
        <v xml:space="preserve"> </v>
      </c>
    </row>
    <row r="223" spans="1:23" ht="15.75" customHeight="1" x14ac:dyDescent="0.25">
      <c r="A223" s="3">
        <v>220</v>
      </c>
      <c r="B223" s="4">
        <f t="shared" si="49"/>
        <v>220</v>
      </c>
      <c r="C223" s="1" t="str">
        <f t="shared" si="50"/>
        <v xml:space="preserve"> </v>
      </c>
      <c r="D223" t="str">
        <f t="shared" si="51"/>
        <v xml:space="preserve"> </v>
      </c>
      <c r="E223" s="1" t="str">
        <f>_xlfn.IFNA(VLOOKUP(G223,'nr MX scelti o cambiati'!$C$3:$D$591,2,FALSE)," ")</f>
        <v xml:space="preserve"> </v>
      </c>
      <c r="F223" s="1" t="str">
        <f>IF(E223="NUM CAMBIATO","NUM CAMBIATO",IF(G223=" "," ",_xlfn.IFNA(VLOOKUP(G223,'nr MX scelti o cambiati'!$E$3:$N$591,10,FALSE),"nuova scelta numero")))</f>
        <v xml:space="preserve"> </v>
      </c>
      <c r="G223" s="1" t="str">
        <f t="shared" si="52"/>
        <v xml:space="preserve"> </v>
      </c>
      <c r="H223" s="1">
        <f t="shared" si="57"/>
        <v>0</v>
      </c>
      <c r="I223" s="1" t="str">
        <f t="shared" si="58"/>
        <v xml:space="preserve"> </v>
      </c>
      <c r="J223" s="42" t="str">
        <f t="shared" si="53"/>
        <v xml:space="preserve"> </v>
      </c>
      <c r="K223" s="1" t="str">
        <f t="shared" si="54"/>
        <v xml:space="preserve"> </v>
      </c>
      <c r="L223" s="1" t="str">
        <f t="shared" si="55"/>
        <v xml:space="preserve"> </v>
      </c>
      <c r="M223" s="1" t="str">
        <f t="shared" si="56"/>
        <v xml:space="preserve"> </v>
      </c>
      <c r="N223" s="7"/>
      <c r="O223">
        <f t="shared" si="59"/>
        <v>0</v>
      </c>
      <c r="P223">
        <f t="shared" si="60"/>
        <v>0</v>
      </c>
      <c r="Q223">
        <f t="shared" si="60"/>
        <v>0</v>
      </c>
      <c r="R223" s="1">
        <f t="shared" si="61"/>
        <v>0</v>
      </c>
      <c r="S223" s="22">
        <f t="shared" si="48"/>
        <v>0</v>
      </c>
      <c r="T223" s="1">
        <f t="shared" si="48"/>
        <v>0</v>
      </c>
      <c r="U223" s="1">
        <f t="shared" si="48"/>
        <v>0</v>
      </c>
      <c r="V223" s="1">
        <f t="shared" si="47"/>
        <v>0</v>
      </c>
      <c r="W223" s="42" t="str">
        <f t="shared" si="62"/>
        <v xml:space="preserve"> </v>
      </c>
    </row>
    <row r="224" spans="1:23" ht="15.75" customHeight="1" x14ac:dyDescent="0.25">
      <c r="A224" s="3">
        <v>221</v>
      </c>
      <c r="B224" s="4">
        <f t="shared" si="49"/>
        <v>221</v>
      </c>
      <c r="C224" s="1" t="str">
        <f t="shared" si="50"/>
        <v xml:space="preserve"> </v>
      </c>
      <c r="D224" t="str">
        <f t="shared" si="51"/>
        <v xml:space="preserve"> </v>
      </c>
      <c r="E224" s="1" t="str">
        <f>_xlfn.IFNA(VLOOKUP(G224,'nr MX scelti o cambiati'!$C$3:$D$591,2,FALSE)," ")</f>
        <v xml:space="preserve"> </v>
      </c>
      <c r="F224" s="1" t="str">
        <f>IF(E224="NUM CAMBIATO","NUM CAMBIATO",IF(G224=" "," ",_xlfn.IFNA(VLOOKUP(G224,'nr MX scelti o cambiati'!$E$3:$N$591,10,FALSE),"nuova scelta numero")))</f>
        <v xml:space="preserve"> </v>
      </c>
      <c r="G224" s="1" t="str">
        <f t="shared" si="52"/>
        <v xml:space="preserve"> </v>
      </c>
      <c r="H224" s="1">
        <f t="shared" si="57"/>
        <v>0</v>
      </c>
      <c r="I224" s="1" t="str">
        <f t="shared" si="58"/>
        <v xml:space="preserve"> </v>
      </c>
      <c r="J224" s="42" t="str">
        <f t="shared" si="53"/>
        <v xml:space="preserve"> </v>
      </c>
      <c r="K224" s="1" t="str">
        <f t="shared" si="54"/>
        <v xml:space="preserve"> </v>
      </c>
      <c r="L224" s="1" t="str">
        <f t="shared" si="55"/>
        <v xml:space="preserve"> </v>
      </c>
      <c r="M224" s="1" t="str">
        <f t="shared" si="56"/>
        <v xml:space="preserve"> </v>
      </c>
      <c r="N224" s="7"/>
      <c r="O224">
        <f t="shared" si="59"/>
        <v>0</v>
      </c>
      <c r="P224">
        <f t="shared" si="60"/>
        <v>0</v>
      </c>
      <c r="Q224">
        <f t="shared" si="60"/>
        <v>0</v>
      </c>
      <c r="R224" s="1">
        <f t="shared" si="61"/>
        <v>0</v>
      </c>
      <c r="S224" s="22">
        <f t="shared" si="48"/>
        <v>0</v>
      </c>
      <c r="T224" s="1">
        <f t="shared" si="48"/>
        <v>0</v>
      </c>
      <c r="U224" s="1">
        <f t="shared" si="48"/>
        <v>0</v>
      </c>
      <c r="V224" s="1">
        <f t="shared" si="47"/>
        <v>0</v>
      </c>
      <c r="W224" s="42" t="str">
        <f t="shared" si="62"/>
        <v xml:space="preserve"> </v>
      </c>
    </row>
    <row r="225" spans="1:23" ht="15.75" customHeight="1" x14ac:dyDescent="0.25">
      <c r="A225" s="3">
        <v>222</v>
      </c>
      <c r="B225" s="4">
        <f t="shared" si="49"/>
        <v>222</v>
      </c>
      <c r="C225" s="1" t="str">
        <f t="shared" si="50"/>
        <v xml:space="preserve"> </v>
      </c>
      <c r="D225" t="str">
        <f t="shared" si="51"/>
        <v xml:space="preserve"> </v>
      </c>
      <c r="E225" s="1" t="str">
        <f>_xlfn.IFNA(VLOOKUP(G225,'nr MX scelti o cambiati'!$C$3:$D$591,2,FALSE)," ")</f>
        <v xml:space="preserve"> </v>
      </c>
      <c r="F225" s="1" t="str">
        <f>IF(E225="NUM CAMBIATO","NUM CAMBIATO",IF(G225=" "," ",_xlfn.IFNA(VLOOKUP(G225,'nr MX scelti o cambiati'!$E$3:$N$591,10,FALSE),"nuova scelta numero")))</f>
        <v xml:space="preserve"> </v>
      </c>
      <c r="G225" s="1" t="str">
        <f t="shared" si="52"/>
        <v xml:space="preserve"> </v>
      </c>
      <c r="H225" s="1">
        <f t="shared" si="57"/>
        <v>0</v>
      </c>
      <c r="I225" s="1" t="str">
        <f t="shared" si="58"/>
        <v xml:space="preserve"> </v>
      </c>
      <c r="J225" s="42" t="str">
        <f t="shared" si="53"/>
        <v xml:space="preserve"> </v>
      </c>
      <c r="K225" s="1" t="str">
        <f t="shared" si="54"/>
        <v xml:space="preserve"> </v>
      </c>
      <c r="L225" s="1" t="str">
        <f t="shared" si="55"/>
        <v xml:space="preserve"> </v>
      </c>
      <c r="M225" s="1" t="str">
        <f t="shared" si="56"/>
        <v xml:space="preserve"> </v>
      </c>
      <c r="N225" s="7"/>
      <c r="O225">
        <f t="shared" si="59"/>
        <v>0</v>
      </c>
      <c r="P225">
        <f t="shared" si="60"/>
        <v>0</v>
      </c>
      <c r="Q225">
        <f t="shared" si="60"/>
        <v>0</v>
      </c>
      <c r="R225" s="1">
        <f t="shared" si="61"/>
        <v>0</v>
      </c>
      <c r="S225" s="22">
        <f t="shared" si="48"/>
        <v>0</v>
      </c>
      <c r="T225" s="1">
        <f t="shared" si="48"/>
        <v>0</v>
      </c>
      <c r="U225" s="1">
        <f t="shared" si="48"/>
        <v>0</v>
      </c>
      <c r="V225" s="1">
        <f t="shared" si="47"/>
        <v>0</v>
      </c>
      <c r="W225" s="42" t="str">
        <f t="shared" si="62"/>
        <v xml:space="preserve"> </v>
      </c>
    </row>
    <row r="226" spans="1:23" ht="15.75" customHeight="1" x14ac:dyDescent="0.25">
      <c r="A226" s="3">
        <v>223</v>
      </c>
      <c r="B226" s="4">
        <f t="shared" si="49"/>
        <v>223</v>
      </c>
      <c r="C226" s="1" t="str">
        <f t="shared" si="50"/>
        <v xml:space="preserve"> </v>
      </c>
      <c r="D226" t="str">
        <f t="shared" si="51"/>
        <v xml:space="preserve"> </v>
      </c>
      <c r="E226" s="1" t="str">
        <f>_xlfn.IFNA(VLOOKUP(G226,'nr MX scelti o cambiati'!$C$3:$D$591,2,FALSE)," ")</f>
        <v xml:space="preserve"> </v>
      </c>
      <c r="F226" s="1" t="str">
        <f>IF(E226="NUM CAMBIATO","NUM CAMBIATO",IF(G226=" "," ",_xlfn.IFNA(VLOOKUP(G226,'nr MX scelti o cambiati'!$E$3:$N$591,10,FALSE),"nuova scelta numero")))</f>
        <v xml:space="preserve"> </v>
      </c>
      <c r="G226" s="1" t="str">
        <f t="shared" si="52"/>
        <v xml:space="preserve"> </v>
      </c>
      <c r="H226" s="1">
        <f t="shared" si="57"/>
        <v>0</v>
      </c>
      <c r="I226" s="1" t="str">
        <f t="shared" si="58"/>
        <v xml:space="preserve"> </v>
      </c>
      <c r="J226" s="42" t="str">
        <f t="shared" si="53"/>
        <v xml:space="preserve"> </v>
      </c>
      <c r="K226" s="1" t="str">
        <f t="shared" si="54"/>
        <v xml:space="preserve"> </v>
      </c>
      <c r="L226" s="1" t="str">
        <f t="shared" si="55"/>
        <v xml:space="preserve"> </v>
      </c>
      <c r="M226" s="1" t="str">
        <f t="shared" si="56"/>
        <v xml:space="preserve"> </v>
      </c>
      <c r="N226" s="7"/>
      <c r="O226">
        <f t="shared" si="59"/>
        <v>0</v>
      </c>
      <c r="P226">
        <f t="shared" si="60"/>
        <v>0</v>
      </c>
      <c r="Q226">
        <f t="shared" si="60"/>
        <v>0</v>
      </c>
      <c r="R226" s="1">
        <f t="shared" si="61"/>
        <v>0</v>
      </c>
      <c r="S226" s="22">
        <f t="shared" si="48"/>
        <v>0</v>
      </c>
      <c r="T226" s="1">
        <f t="shared" si="48"/>
        <v>0</v>
      </c>
      <c r="U226" s="1">
        <f t="shared" si="48"/>
        <v>0</v>
      </c>
      <c r="V226" s="1">
        <f t="shared" si="47"/>
        <v>0</v>
      </c>
      <c r="W226" s="42" t="str">
        <f t="shared" si="62"/>
        <v xml:space="preserve"> </v>
      </c>
    </row>
    <row r="227" spans="1:23" ht="15.75" customHeight="1" x14ac:dyDescent="0.25">
      <c r="A227" s="3">
        <v>224</v>
      </c>
      <c r="B227" s="4" t="str">
        <f t="shared" si="49"/>
        <v xml:space="preserve"> </v>
      </c>
      <c r="C227" s="1">
        <f t="shared" si="50"/>
        <v>224</v>
      </c>
      <c r="D227" t="str">
        <f t="shared" si="51"/>
        <v>DI PISA ANTONINO</v>
      </c>
      <c r="E227" s="1" t="str">
        <f>_xlfn.IFNA(VLOOKUP(G227,'nr MX scelti o cambiati'!$C$3:$D$591,2,FALSE)," ")</f>
        <v xml:space="preserve"> </v>
      </c>
      <c r="F227" s="1" t="str">
        <f>IF(E227="NUM CAMBIATO","NUM CAMBIATO",IF(G227=" "," ",_xlfn.IFNA(VLOOKUP(G227,'nr MX scelti o cambiati'!$E$3:$N$591,10,FALSE),"nuova scelta numero")))</f>
        <v>nuova scelta numero</v>
      </c>
      <c r="G227" s="1" t="str">
        <f t="shared" si="52"/>
        <v>X01203</v>
      </c>
      <c r="H227" s="1">
        <f t="shared" si="57"/>
        <v>0</v>
      </c>
      <c r="I227" s="1" t="str">
        <f t="shared" si="58"/>
        <v xml:space="preserve"> </v>
      </c>
      <c r="J227" s="42" t="str">
        <f t="shared" si="53"/>
        <v>DI PISA ANTONINO</v>
      </c>
      <c r="K227" s="1" t="str">
        <f t="shared" si="54"/>
        <v>VEN</v>
      </c>
      <c r="L227" s="1" t="str">
        <f t="shared" si="55"/>
        <v>TRAINING</v>
      </c>
      <c r="M227" s="1" t="str">
        <f t="shared" si="56"/>
        <v>UNICA</v>
      </c>
      <c r="N227" s="7"/>
      <c r="O227">
        <f t="shared" si="59"/>
        <v>0</v>
      </c>
      <c r="P227">
        <f t="shared" si="60"/>
        <v>0</v>
      </c>
      <c r="Q227">
        <f t="shared" si="60"/>
        <v>0</v>
      </c>
      <c r="R227" s="1">
        <f t="shared" si="61"/>
        <v>0</v>
      </c>
      <c r="S227" s="22">
        <f t="shared" si="48"/>
        <v>0</v>
      </c>
      <c r="T227" s="1">
        <f t="shared" si="48"/>
        <v>0</v>
      </c>
      <c r="U227" s="1">
        <f t="shared" si="48"/>
        <v>0</v>
      </c>
      <c r="V227" s="1">
        <f t="shared" si="47"/>
        <v>0</v>
      </c>
      <c r="W227" s="42" t="str">
        <f t="shared" si="62"/>
        <v xml:space="preserve"> </v>
      </c>
    </row>
    <row r="228" spans="1:23" ht="15.75" customHeight="1" x14ac:dyDescent="0.25">
      <c r="A228" s="3">
        <v>225</v>
      </c>
      <c r="B228" s="4">
        <f t="shared" si="49"/>
        <v>225</v>
      </c>
      <c r="C228" s="1" t="str">
        <f t="shared" si="50"/>
        <v xml:space="preserve"> </v>
      </c>
      <c r="D228" t="str">
        <f t="shared" si="51"/>
        <v xml:space="preserve"> </v>
      </c>
      <c r="E228" s="1" t="str">
        <f>_xlfn.IFNA(VLOOKUP(G228,'nr MX scelti o cambiati'!$C$3:$D$591,2,FALSE)," ")</f>
        <v xml:space="preserve"> </v>
      </c>
      <c r="F228" s="1" t="str">
        <f>IF(E228="NUM CAMBIATO","NUM CAMBIATO",IF(G228=" "," ",_xlfn.IFNA(VLOOKUP(G228,'nr MX scelti o cambiati'!$E$3:$N$591,10,FALSE),"nuova scelta numero")))</f>
        <v xml:space="preserve"> </v>
      </c>
      <c r="G228" s="1" t="str">
        <f t="shared" si="52"/>
        <v xml:space="preserve"> </v>
      </c>
      <c r="H228" s="1">
        <f t="shared" si="57"/>
        <v>0</v>
      </c>
      <c r="I228" s="1" t="str">
        <f t="shared" si="58"/>
        <v xml:space="preserve"> </v>
      </c>
      <c r="J228" s="42" t="str">
        <f t="shared" si="53"/>
        <v xml:space="preserve"> </v>
      </c>
      <c r="K228" s="1" t="str">
        <f t="shared" si="54"/>
        <v xml:space="preserve"> </v>
      </c>
      <c r="L228" s="1" t="str">
        <f t="shared" si="55"/>
        <v xml:space="preserve"> </v>
      </c>
      <c r="M228" s="1" t="str">
        <f t="shared" si="56"/>
        <v xml:space="preserve"> </v>
      </c>
      <c r="N228" s="7"/>
      <c r="O228">
        <f t="shared" si="59"/>
        <v>0</v>
      </c>
      <c r="P228">
        <f t="shared" si="60"/>
        <v>0</v>
      </c>
      <c r="Q228">
        <f t="shared" si="60"/>
        <v>0</v>
      </c>
      <c r="R228" s="1">
        <f t="shared" si="61"/>
        <v>0</v>
      </c>
      <c r="S228" s="22">
        <f t="shared" si="48"/>
        <v>0</v>
      </c>
      <c r="T228" s="1">
        <f t="shared" si="48"/>
        <v>0</v>
      </c>
      <c r="U228" s="1">
        <f t="shared" si="48"/>
        <v>0</v>
      </c>
      <c r="V228" s="1">
        <f t="shared" si="47"/>
        <v>0</v>
      </c>
      <c r="W228" s="42" t="str">
        <f t="shared" si="62"/>
        <v xml:space="preserve"> </v>
      </c>
    </row>
    <row r="229" spans="1:23" ht="15.75" customHeight="1" x14ac:dyDescent="0.25">
      <c r="A229" s="3">
        <v>226</v>
      </c>
      <c r="B229" s="4">
        <f t="shared" si="49"/>
        <v>226</v>
      </c>
      <c r="C229" s="1" t="str">
        <f t="shared" si="50"/>
        <v xml:space="preserve"> </v>
      </c>
      <c r="D229" t="str">
        <f t="shared" si="51"/>
        <v xml:space="preserve"> </v>
      </c>
      <c r="E229" s="1" t="str">
        <f>_xlfn.IFNA(VLOOKUP(G229,'nr MX scelti o cambiati'!$C$3:$D$591,2,FALSE)," ")</f>
        <v xml:space="preserve"> </v>
      </c>
      <c r="F229" s="1" t="str">
        <f>IF(E229="NUM CAMBIATO","NUM CAMBIATO",IF(G229=" "," ",_xlfn.IFNA(VLOOKUP(G229,'nr MX scelti o cambiati'!$E$3:$N$591,10,FALSE),"nuova scelta numero")))</f>
        <v xml:space="preserve"> </v>
      </c>
      <c r="G229" s="1" t="str">
        <f t="shared" si="52"/>
        <v xml:space="preserve"> </v>
      </c>
      <c r="H229" s="1">
        <f t="shared" si="57"/>
        <v>0</v>
      </c>
      <c r="I229" s="1" t="str">
        <f t="shared" si="58"/>
        <v xml:space="preserve"> </v>
      </c>
      <c r="J229" s="42" t="str">
        <f t="shared" si="53"/>
        <v xml:space="preserve"> </v>
      </c>
      <c r="K229" s="1" t="str">
        <f t="shared" si="54"/>
        <v xml:space="preserve"> </v>
      </c>
      <c r="L229" s="1" t="str">
        <f t="shared" si="55"/>
        <v xml:space="preserve"> </v>
      </c>
      <c r="M229" s="1" t="str">
        <f t="shared" si="56"/>
        <v xml:space="preserve"> </v>
      </c>
      <c r="N229" s="7"/>
      <c r="O229">
        <f t="shared" si="59"/>
        <v>0</v>
      </c>
      <c r="P229">
        <f t="shared" si="60"/>
        <v>0</v>
      </c>
      <c r="Q229">
        <f t="shared" si="60"/>
        <v>0</v>
      </c>
      <c r="R229" s="1">
        <f t="shared" si="61"/>
        <v>0</v>
      </c>
      <c r="S229" s="22">
        <f t="shared" si="48"/>
        <v>0</v>
      </c>
      <c r="T229" s="1">
        <f t="shared" si="48"/>
        <v>0</v>
      </c>
      <c r="U229" s="1">
        <f t="shared" si="48"/>
        <v>0</v>
      </c>
      <c r="V229" s="1">
        <f t="shared" si="47"/>
        <v>0</v>
      </c>
      <c r="W229" s="42" t="str">
        <f t="shared" si="62"/>
        <v xml:space="preserve"> </v>
      </c>
    </row>
    <row r="230" spans="1:23" ht="15.75" customHeight="1" x14ac:dyDescent="0.25">
      <c r="A230" s="3">
        <v>227</v>
      </c>
      <c r="B230" s="4">
        <f t="shared" si="49"/>
        <v>227</v>
      </c>
      <c r="C230" s="1" t="str">
        <f t="shared" si="50"/>
        <v xml:space="preserve"> </v>
      </c>
      <c r="D230" t="str">
        <f t="shared" si="51"/>
        <v xml:space="preserve"> </v>
      </c>
      <c r="E230" s="1" t="str">
        <f>_xlfn.IFNA(VLOOKUP(G230,'nr MX scelti o cambiati'!$C$3:$D$591,2,FALSE)," ")</f>
        <v xml:space="preserve"> </v>
      </c>
      <c r="F230" s="1" t="str">
        <f>IF(E230="NUM CAMBIATO","NUM CAMBIATO",IF(G230=" "," ",_xlfn.IFNA(VLOOKUP(G230,'nr MX scelti o cambiati'!$E$3:$N$591,10,FALSE),"nuova scelta numero")))</f>
        <v xml:space="preserve"> </v>
      </c>
      <c r="G230" s="1" t="str">
        <f t="shared" si="52"/>
        <v xml:space="preserve"> </v>
      </c>
      <c r="H230" s="1">
        <f t="shared" si="57"/>
        <v>0</v>
      </c>
      <c r="I230" s="1" t="str">
        <f t="shared" si="58"/>
        <v xml:space="preserve"> </v>
      </c>
      <c r="J230" s="42" t="str">
        <f t="shared" si="53"/>
        <v xml:space="preserve"> </v>
      </c>
      <c r="K230" s="1" t="str">
        <f t="shared" si="54"/>
        <v xml:space="preserve"> </v>
      </c>
      <c r="L230" s="1" t="str">
        <f t="shared" si="55"/>
        <v xml:space="preserve"> </v>
      </c>
      <c r="M230" s="1" t="str">
        <f t="shared" si="56"/>
        <v xml:space="preserve"> </v>
      </c>
      <c r="N230" s="7"/>
      <c r="O230">
        <f t="shared" si="59"/>
        <v>0</v>
      </c>
      <c r="P230">
        <f t="shared" si="60"/>
        <v>0</v>
      </c>
      <c r="Q230">
        <f t="shared" si="60"/>
        <v>0</v>
      </c>
      <c r="R230" s="1">
        <f t="shared" si="61"/>
        <v>0</v>
      </c>
      <c r="S230" s="22">
        <f t="shared" si="48"/>
        <v>0</v>
      </c>
      <c r="T230" s="1">
        <f t="shared" si="48"/>
        <v>0</v>
      </c>
      <c r="U230" s="1">
        <f t="shared" si="48"/>
        <v>0</v>
      </c>
      <c r="V230" s="1">
        <f t="shared" si="47"/>
        <v>0</v>
      </c>
      <c r="W230" s="42" t="str">
        <f t="shared" si="62"/>
        <v xml:space="preserve"> </v>
      </c>
    </row>
    <row r="231" spans="1:23" ht="15.75" customHeight="1" x14ac:dyDescent="0.25">
      <c r="A231" s="3">
        <v>228</v>
      </c>
      <c r="B231" s="4">
        <f t="shared" si="49"/>
        <v>228</v>
      </c>
      <c r="C231" s="1" t="str">
        <f t="shared" si="50"/>
        <v xml:space="preserve"> </v>
      </c>
      <c r="D231" t="str">
        <f t="shared" si="51"/>
        <v xml:space="preserve"> </v>
      </c>
      <c r="E231" s="1" t="str">
        <f>_xlfn.IFNA(VLOOKUP(G231,'nr MX scelti o cambiati'!$C$3:$D$591,2,FALSE)," ")</f>
        <v xml:space="preserve"> </v>
      </c>
      <c r="F231" s="1" t="str">
        <f>IF(E231="NUM CAMBIATO","NUM CAMBIATO",IF(G231=" "," ",_xlfn.IFNA(VLOOKUP(G231,'nr MX scelti o cambiati'!$E$3:$N$591,10,FALSE),"nuova scelta numero")))</f>
        <v xml:space="preserve"> </v>
      </c>
      <c r="G231" s="1" t="str">
        <f t="shared" si="52"/>
        <v xml:space="preserve"> </v>
      </c>
      <c r="H231" s="1">
        <f t="shared" si="57"/>
        <v>0</v>
      </c>
      <c r="I231" s="1" t="str">
        <f t="shared" si="58"/>
        <v xml:space="preserve"> </v>
      </c>
      <c r="J231" s="42" t="str">
        <f t="shared" si="53"/>
        <v xml:space="preserve"> </v>
      </c>
      <c r="K231" s="1" t="str">
        <f t="shared" si="54"/>
        <v xml:space="preserve"> </v>
      </c>
      <c r="L231" s="1" t="str">
        <f t="shared" si="55"/>
        <v xml:space="preserve"> </v>
      </c>
      <c r="M231" s="1" t="str">
        <f t="shared" si="56"/>
        <v xml:space="preserve"> </v>
      </c>
      <c r="N231" s="7"/>
      <c r="O231">
        <f t="shared" si="59"/>
        <v>0</v>
      </c>
      <c r="P231">
        <f t="shared" si="60"/>
        <v>0</v>
      </c>
      <c r="Q231">
        <f t="shared" si="60"/>
        <v>0</v>
      </c>
      <c r="R231" s="1">
        <f t="shared" si="61"/>
        <v>0</v>
      </c>
      <c r="S231" s="22">
        <f t="shared" si="48"/>
        <v>0</v>
      </c>
      <c r="T231" s="1">
        <f t="shared" si="48"/>
        <v>0</v>
      </c>
      <c r="U231" s="1">
        <f t="shared" si="48"/>
        <v>0</v>
      </c>
      <c r="V231" s="1">
        <f t="shared" si="47"/>
        <v>0</v>
      </c>
      <c r="W231" s="42" t="str">
        <f t="shared" si="62"/>
        <v xml:space="preserve"> </v>
      </c>
    </row>
    <row r="232" spans="1:23" ht="15.75" customHeight="1" x14ac:dyDescent="0.25">
      <c r="A232" s="3">
        <v>229</v>
      </c>
      <c r="B232" s="4">
        <f t="shared" si="49"/>
        <v>229</v>
      </c>
      <c r="C232" s="1" t="str">
        <f t="shared" si="50"/>
        <v xml:space="preserve"> </v>
      </c>
      <c r="D232" t="str">
        <f t="shared" si="51"/>
        <v xml:space="preserve"> </v>
      </c>
      <c r="E232" s="1" t="str">
        <f>_xlfn.IFNA(VLOOKUP(G232,'nr MX scelti o cambiati'!$C$3:$D$591,2,FALSE)," ")</f>
        <v xml:space="preserve"> </v>
      </c>
      <c r="F232" s="1" t="str">
        <f>IF(E232="NUM CAMBIATO","NUM CAMBIATO",IF(G232=" "," ",_xlfn.IFNA(VLOOKUP(G232,'nr MX scelti o cambiati'!$E$3:$N$591,10,FALSE),"nuova scelta numero")))</f>
        <v xml:space="preserve"> </v>
      </c>
      <c r="G232" s="1" t="str">
        <f t="shared" si="52"/>
        <v xml:space="preserve"> </v>
      </c>
      <c r="H232" s="1">
        <f t="shared" si="57"/>
        <v>0</v>
      </c>
      <c r="I232" s="1" t="str">
        <f t="shared" si="58"/>
        <v xml:space="preserve"> </v>
      </c>
      <c r="J232" s="42" t="str">
        <f t="shared" si="53"/>
        <v xml:space="preserve"> </v>
      </c>
      <c r="K232" s="1" t="str">
        <f t="shared" si="54"/>
        <v xml:space="preserve"> </v>
      </c>
      <c r="L232" s="1" t="str">
        <f t="shared" si="55"/>
        <v xml:space="preserve"> </v>
      </c>
      <c r="M232" s="1" t="str">
        <f t="shared" si="56"/>
        <v xml:space="preserve"> </v>
      </c>
      <c r="N232" s="7"/>
      <c r="O232">
        <f t="shared" si="59"/>
        <v>0</v>
      </c>
      <c r="P232">
        <f t="shared" si="60"/>
        <v>0</v>
      </c>
      <c r="Q232">
        <f t="shared" si="60"/>
        <v>0</v>
      </c>
      <c r="R232" s="1">
        <f t="shared" si="61"/>
        <v>0</v>
      </c>
      <c r="S232" s="22">
        <f t="shared" si="48"/>
        <v>0</v>
      </c>
      <c r="T232" s="1">
        <f t="shared" si="48"/>
        <v>0</v>
      </c>
      <c r="U232" s="1">
        <f t="shared" si="48"/>
        <v>0</v>
      </c>
      <c r="V232" s="1">
        <f t="shared" si="47"/>
        <v>0</v>
      </c>
      <c r="W232" s="42" t="str">
        <f t="shared" si="62"/>
        <v xml:space="preserve"> </v>
      </c>
    </row>
    <row r="233" spans="1:23" ht="15.75" customHeight="1" x14ac:dyDescent="0.25">
      <c r="A233" s="3">
        <v>230</v>
      </c>
      <c r="B233" s="4">
        <f t="shared" si="49"/>
        <v>230</v>
      </c>
      <c r="C233" s="1" t="str">
        <f t="shared" si="50"/>
        <v xml:space="preserve"> </v>
      </c>
      <c r="D233" t="str">
        <f t="shared" si="51"/>
        <v xml:space="preserve"> </v>
      </c>
      <c r="E233" s="1" t="str">
        <f>_xlfn.IFNA(VLOOKUP(G233,'nr MX scelti o cambiati'!$C$3:$D$591,2,FALSE)," ")</f>
        <v xml:space="preserve"> </v>
      </c>
      <c r="F233" s="1" t="str">
        <f>IF(E233="NUM CAMBIATO","NUM CAMBIATO",IF(G233=" "," ",_xlfn.IFNA(VLOOKUP(G233,'nr MX scelti o cambiati'!$E$3:$N$591,10,FALSE),"nuova scelta numero")))</f>
        <v xml:space="preserve"> </v>
      </c>
      <c r="G233" s="1" t="str">
        <f t="shared" si="52"/>
        <v xml:space="preserve"> </v>
      </c>
      <c r="H233" s="1">
        <f t="shared" si="57"/>
        <v>0</v>
      </c>
      <c r="I233" s="1" t="str">
        <f t="shared" si="58"/>
        <v xml:space="preserve"> </v>
      </c>
      <c r="J233" s="42" t="str">
        <f t="shared" si="53"/>
        <v xml:space="preserve"> </v>
      </c>
      <c r="K233" s="1" t="str">
        <f t="shared" si="54"/>
        <v xml:space="preserve"> </v>
      </c>
      <c r="L233" s="1" t="str">
        <f t="shared" si="55"/>
        <v xml:space="preserve"> </v>
      </c>
      <c r="M233" s="1" t="str">
        <f t="shared" si="56"/>
        <v xml:space="preserve"> </v>
      </c>
      <c r="N233" s="7"/>
      <c r="O233">
        <f t="shared" si="59"/>
        <v>0</v>
      </c>
      <c r="P233">
        <f t="shared" si="60"/>
        <v>0</v>
      </c>
      <c r="Q233">
        <f t="shared" si="60"/>
        <v>0</v>
      </c>
      <c r="R233" s="1">
        <f t="shared" si="61"/>
        <v>0</v>
      </c>
      <c r="S233" s="22">
        <f t="shared" si="48"/>
        <v>0</v>
      </c>
      <c r="T233" s="1">
        <f t="shared" si="48"/>
        <v>0</v>
      </c>
      <c r="U233" s="1">
        <f t="shared" si="48"/>
        <v>0</v>
      </c>
      <c r="V233" s="1">
        <f t="shared" si="47"/>
        <v>0</v>
      </c>
      <c r="W233" s="42" t="str">
        <f t="shared" si="62"/>
        <v xml:space="preserve"> </v>
      </c>
    </row>
    <row r="234" spans="1:23" ht="15.75" customHeight="1" x14ac:dyDescent="0.25">
      <c r="A234" s="3">
        <v>231</v>
      </c>
      <c r="B234" s="4">
        <f t="shared" si="49"/>
        <v>231</v>
      </c>
      <c r="C234" s="1" t="str">
        <f t="shared" si="50"/>
        <v xml:space="preserve"> </v>
      </c>
      <c r="D234" t="str">
        <f t="shared" si="51"/>
        <v xml:space="preserve"> </v>
      </c>
      <c r="E234" s="1" t="str">
        <f>_xlfn.IFNA(VLOOKUP(G234,'nr MX scelti o cambiati'!$C$3:$D$591,2,FALSE)," ")</f>
        <v xml:space="preserve"> </v>
      </c>
      <c r="F234" s="1" t="str">
        <f>IF(E234="NUM CAMBIATO","NUM CAMBIATO",IF(G234=" "," ",_xlfn.IFNA(VLOOKUP(G234,'nr MX scelti o cambiati'!$E$3:$N$591,10,FALSE),"nuova scelta numero")))</f>
        <v xml:space="preserve"> </v>
      </c>
      <c r="G234" s="1" t="str">
        <f t="shared" si="52"/>
        <v xml:space="preserve"> </v>
      </c>
      <c r="H234" s="1">
        <f t="shared" si="57"/>
        <v>0</v>
      </c>
      <c r="I234" s="1" t="str">
        <f t="shared" si="58"/>
        <v xml:space="preserve"> </v>
      </c>
      <c r="J234" s="42" t="str">
        <f t="shared" si="53"/>
        <v xml:space="preserve"> </v>
      </c>
      <c r="K234" s="1" t="str">
        <f t="shared" si="54"/>
        <v xml:space="preserve"> </v>
      </c>
      <c r="L234" s="1" t="str">
        <f t="shared" si="55"/>
        <v xml:space="preserve"> </v>
      </c>
      <c r="M234" s="1" t="str">
        <f t="shared" si="56"/>
        <v xml:space="preserve"> </v>
      </c>
      <c r="N234" s="7"/>
      <c r="O234">
        <f t="shared" si="59"/>
        <v>0</v>
      </c>
      <c r="P234">
        <f t="shared" si="60"/>
        <v>0</v>
      </c>
      <c r="Q234">
        <f t="shared" si="60"/>
        <v>0</v>
      </c>
      <c r="R234" s="1">
        <f t="shared" si="61"/>
        <v>0</v>
      </c>
      <c r="S234" s="22">
        <f t="shared" si="48"/>
        <v>0</v>
      </c>
      <c r="T234" s="1">
        <f t="shared" si="48"/>
        <v>0</v>
      </c>
      <c r="U234" s="1">
        <f t="shared" si="48"/>
        <v>0</v>
      </c>
      <c r="V234" s="1">
        <f t="shared" si="47"/>
        <v>0</v>
      </c>
      <c r="W234" s="42" t="str">
        <f t="shared" si="62"/>
        <v xml:space="preserve"> </v>
      </c>
    </row>
    <row r="235" spans="1:23" ht="15.75" customHeight="1" x14ac:dyDescent="0.25">
      <c r="A235" s="3">
        <v>232</v>
      </c>
      <c r="B235" s="4">
        <f t="shared" si="49"/>
        <v>232</v>
      </c>
      <c r="C235" s="1" t="str">
        <f t="shared" si="50"/>
        <v xml:space="preserve"> </v>
      </c>
      <c r="D235" t="str">
        <f t="shared" si="51"/>
        <v xml:space="preserve"> </v>
      </c>
      <c r="E235" s="1" t="str">
        <f>_xlfn.IFNA(VLOOKUP(G235,'nr MX scelti o cambiati'!$C$3:$D$591,2,FALSE)," ")</f>
        <v xml:space="preserve"> </v>
      </c>
      <c r="F235" s="1" t="str">
        <f>IF(E235="NUM CAMBIATO","NUM CAMBIATO",IF(G235=" "," ",_xlfn.IFNA(VLOOKUP(G235,'nr MX scelti o cambiati'!$E$3:$N$591,10,FALSE),"nuova scelta numero")))</f>
        <v xml:space="preserve"> </v>
      </c>
      <c r="G235" s="1" t="str">
        <f t="shared" si="52"/>
        <v xml:space="preserve"> </v>
      </c>
      <c r="H235" s="1">
        <f t="shared" si="57"/>
        <v>0</v>
      </c>
      <c r="I235" s="1" t="str">
        <f t="shared" si="58"/>
        <v xml:space="preserve"> </v>
      </c>
      <c r="J235" s="42" t="str">
        <f t="shared" si="53"/>
        <v xml:space="preserve"> </v>
      </c>
      <c r="K235" s="1" t="str">
        <f t="shared" si="54"/>
        <v xml:space="preserve"> </v>
      </c>
      <c r="L235" s="1" t="str">
        <f t="shared" si="55"/>
        <v xml:space="preserve"> </v>
      </c>
      <c r="M235" s="1" t="str">
        <f t="shared" si="56"/>
        <v xml:space="preserve"> </v>
      </c>
      <c r="N235" s="7"/>
      <c r="O235">
        <f t="shared" si="59"/>
        <v>0</v>
      </c>
      <c r="P235">
        <f t="shared" si="60"/>
        <v>0</v>
      </c>
      <c r="Q235">
        <f t="shared" si="60"/>
        <v>0</v>
      </c>
      <c r="R235" s="1">
        <f t="shared" si="61"/>
        <v>0</v>
      </c>
      <c r="S235" s="22">
        <f t="shared" si="48"/>
        <v>0</v>
      </c>
      <c r="T235" s="1">
        <f t="shared" si="48"/>
        <v>0</v>
      </c>
      <c r="U235" s="1">
        <f t="shared" si="48"/>
        <v>0</v>
      </c>
      <c r="V235" s="1">
        <f t="shared" si="47"/>
        <v>0</v>
      </c>
      <c r="W235" s="42" t="str">
        <f t="shared" si="62"/>
        <v xml:space="preserve"> </v>
      </c>
    </row>
    <row r="236" spans="1:23" ht="15.75" customHeight="1" x14ac:dyDescent="0.25">
      <c r="A236" s="3">
        <v>233</v>
      </c>
      <c r="B236" s="4" t="str">
        <f t="shared" si="49"/>
        <v xml:space="preserve"> </v>
      </c>
      <c r="C236" s="1">
        <f t="shared" si="50"/>
        <v>233</v>
      </c>
      <c r="D236" t="str">
        <f t="shared" si="51"/>
        <v>BARATTIN DAVIDE</v>
      </c>
      <c r="E236" s="1" t="str">
        <f>_xlfn.IFNA(VLOOKUP(G236,'nr MX scelti o cambiati'!$C$3:$D$591,2,FALSE)," ")</f>
        <v xml:space="preserve"> </v>
      </c>
      <c r="F236" s="1" t="str">
        <f>IF(E236="NUM CAMBIATO","NUM CAMBIATO",IF(G236=" "," ",_xlfn.IFNA(VLOOKUP(G236,'nr MX scelti o cambiati'!$E$3:$N$591,10,FALSE),"nuova scelta numero")))</f>
        <v>nuova scelta numero</v>
      </c>
      <c r="G236" s="1" t="str">
        <f t="shared" si="52"/>
        <v>A00616</v>
      </c>
      <c r="H236" s="1">
        <f t="shared" si="57"/>
        <v>0</v>
      </c>
      <c r="I236" s="1" t="str">
        <f t="shared" si="58"/>
        <v xml:space="preserve"> </v>
      </c>
      <c r="J236" s="42" t="str">
        <f t="shared" si="53"/>
        <v>BARATTIN DAVIDE</v>
      </c>
      <c r="K236" s="1" t="str">
        <f t="shared" si="54"/>
        <v>VEN</v>
      </c>
      <c r="L236" s="1" t="str">
        <f t="shared" si="55"/>
        <v>TRAINING</v>
      </c>
      <c r="M236" s="1" t="str">
        <f t="shared" si="56"/>
        <v>UNICA</v>
      </c>
      <c r="N236" s="7"/>
      <c r="O236">
        <f t="shared" si="59"/>
        <v>0</v>
      </c>
      <c r="P236">
        <f t="shared" si="60"/>
        <v>0</v>
      </c>
      <c r="Q236">
        <f t="shared" si="60"/>
        <v>0</v>
      </c>
      <c r="R236" s="1">
        <f t="shared" si="61"/>
        <v>0</v>
      </c>
      <c r="S236" s="22">
        <f t="shared" si="48"/>
        <v>0</v>
      </c>
      <c r="T236" s="1">
        <f t="shared" si="48"/>
        <v>0</v>
      </c>
      <c r="U236" s="1">
        <f t="shared" si="48"/>
        <v>0</v>
      </c>
      <c r="V236" s="1">
        <f t="shared" si="47"/>
        <v>0</v>
      </c>
      <c r="W236" s="42" t="str">
        <f t="shared" si="62"/>
        <v xml:space="preserve"> </v>
      </c>
    </row>
    <row r="237" spans="1:23" ht="15.75" customHeight="1" x14ac:dyDescent="0.25">
      <c r="A237" s="3">
        <v>234</v>
      </c>
      <c r="B237" s="4">
        <f t="shared" si="49"/>
        <v>234</v>
      </c>
      <c r="C237" s="1" t="str">
        <f t="shared" si="50"/>
        <v xml:space="preserve"> </v>
      </c>
      <c r="D237" t="str">
        <f t="shared" si="51"/>
        <v xml:space="preserve"> </v>
      </c>
      <c r="E237" s="1" t="str">
        <f>_xlfn.IFNA(VLOOKUP(G237,'nr MX scelti o cambiati'!$C$3:$D$591,2,FALSE)," ")</f>
        <v xml:space="preserve"> </v>
      </c>
      <c r="F237" s="1" t="str">
        <f>IF(E237="NUM CAMBIATO","NUM CAMBIATO",IF(G237=" "," ",_xlfn.IFNA(VLOOKUP(G237,'nr MX scelti o cambiati'!$E$3:$N$591,10,FALSE),"nuova scelta numero")))</f>
        <v xml:space="preserve"> </v>
      </c>
      <c r="G237" s="1" t="str">
        <f t="shared" si="52"/>
        <v xml:space="preserve"> </v>
      </c>
      <c r="H237" s="1">
        <f t="shared" si="57"/>
        <v>0</v>
      </c>
      <c r="I237" s="1" t="str">
        <f t="shared" si="58"/>
        <v xml:space="preserve"> </v>
      </c>
      <c r="J237" s="42" t="str">
        <f t="shared" si="53"/>
        <v xml:space="preserve"> </v>
      </c>
      <c r="K237" s="1" t="str">
        <f t="shared" si="54"/>
        <v xml:space="preserve"> </v>
      </c>
      <c r="L237" s="1" t="str">
        <f t="shared" si="55"/>
        <v xml:space="preserve"> </v>
      </c>
      <c r="M237" s="1" t="str">
        <f t="shared" si="56"/>
        <v xml:space="preserve"> </v>
      </c>
      <c r="N237" s="7"/>
      <c r="O237">
        <f t="shared" si="59"/>
        <v>0</v>
      </c>
      <c r="P237">
        <f t="shared" si="60"/>
        <v>0</v>
      </c>
      <c r="Q237">
        <f t="shared" si="60"/>
        <v>0</v>
      </c>
      <c r="R237" s="1">
        <f t="shared" si="61"/>
        <v>0</v>
      </c>
      <c r="S237" s="22">
        <f t="shared" si="48"/>
        <v>0</v>
      </c>
      <c r="T237" s="1">
        <f t="shared" si="48"/>
        <v>0</v>
      </c>
      <c r="U237" s="1">
        <f t="shared" si="48"/>
        <v>0</v>
      </c>
      <c r="V237" s="1">
        <f t="shared" si="47"/>
        <v>0</v>
      </c>
      <c r="W237" s="42" t="str">
        <f t="shared" si="62"/>
        <v xml:space="preserve"> </v>
      </c>
    </row>
    <row r="238" spans="1:23" ht="15.75" customHeight="1" x14ac:dyDescent="0.25">
      <c r="A238" s="3">
        <v>235</v>
      </c>
      <c r="B238" s="4">
        <f t="shared" si="49"/>
        <v>235</v>
      </c>
      <c r="C238" s="1" t="str">
        <f t="shared" si="50"/>
        <v xml:space="preserve"> </v>
      </c>
      <c r="D238" t="str">
        <f t="shared" si="51"/>
        <v xml:space="preserve"> </v>
      </c>
      <c r="E238" s="1" t="str">
        <f>_xlfn.IFNA(VLOOKUP(G238,'nr MX scelti o cambiati'!$C$3:$D$591,2,FALSE)," ")</f>
        <v xml:space="preserve"> </v>
      </c>
      <c r="F238" s="1" t="str">
        <f>IF(E238="NUM CAMBIATO","NUM CAMBIATO",IF(G238=" "," ",_xlfn.IFNA(VLOOKUP(G238,'nr MX scelti o cambiati'!$E$3:$N$591,10,FALSE),"nuova scelta numero")))</f>
        <v xml:space="preserve"> </v>
      </c>
      <c r="G238" s="1" t="str">
        <f t="shared" si="52"/>
        <v xml:space="preserve"> </v>
      </c>
      <c r="H238" s="1">
        <f t="shared" si="57"/>
        <v>0</v>
      </c>
      <c r="I238" s="1" t="str">
        <f t="shared" si="58"/>
        <v xml:space="preserve"> </v>
      </c>
      <c r="J238" s="42" t="str">
        <f t="shared" si="53"/>
        <v xml:space="preserve"> </v>
      </c>
      <c r="K238" s="1" t="str">
        <f t="shared" si="54"/>
        <v xml:space="preserve"> </v>
      </c>
      <c r="L238" s="1" t="str">
        <f t="shared" si="55"/>
        <v xml:space="preserve"> </v>
      </c>
      <c r="M238" s="1" t="str">
        <f t="shared" si="56"/>
        <v xml:space="preserve"> </v>
      </c>
      <c r="N238" s="7"/>
      <c r="O238">
        <f t="shared" si="59"/>
        <v>0</v>
      </c>
      <c r="P238">
        <f t="shared" si="60"/>
        <v>0</v>
      </c>
      <c r="Q238">
        <f t="shared" si="60"/>
        <v>0</v>
      </c>
      <c r="R238" s="1">
        <f t="shared" si="61"/>
        <v>0</v>
      </c>
      <c r="S238" s="22">
        <f t="shared" si="48"/>
        <v>0</v>
      </c>
      <c r="T238" s="1">
        <f t="shared" si="48"/>
        <v>0</v>
      </c>
      <c r="U238" s="1">
        <f t="shared" si="48"/>
        <v>0</v>
      </c>
      <c r="V238" s="1">
        <f t="shared" si="47"/>
        <v>0</v>
      </c>
      <c r="W238" s="42" t="str">
        <f t="shared" si="62"/>
        <v xml:space="preserve"> </v>
      </c>
    </row>
    <row r="239" spans="1:23" ht="15.75" customHeight="1" x14ac:dyDescent="0.25">
      <c r="A239" s="3">
        <v>236</v>
      </c>
      <c r="B239" s="4">
        <f t="shared" si="49"/>
        <v>236</v>
      </c>
      <c r="C239" s="1" t="str">
        <f t="shared" si="50"/>
        <v xml:space="preserve"> </v>
      </c>
      <c r="D239" t="str">
        <f t="shared" si="51"/>
        <v xml:space="preserve"> </v>
      </c>
      <c r="E239" s="1" t="str">
        <f>_xlfn.IFNA(VLOOKUP(G239,'nr MX scelti o cambiati'!$C$3:$D$591,2,FALSE)," ")</f>
        <v xml:space="preserve"> </v>
      </c>
      <c r="F239" s="1" t="str">
        <f>IF(E239="NUM CAMBIATO","NUM CAMBIATO",IF(G239=" "," ",_xlfn.IFNA(VLOOKUP(G239,'nr MX scelti o cambiati'!$E$3:$N$591,10,FALSE),"nuova scelta numero")))</f>
        <v xml:space="preserve"> </v>
      </c>
      <c r="G239" s="1" t="str">
        <f t="shared" si="52"/>
        <v xml:space="preserve"> </v>
      </c>
      <c r="H239" s="1">
        <f t="shared" si="57"/>
        <v>0</v>
      </c>
      <c r="I239" s="1" t="str">
        <f t="shared" si="58"/>
        <v xml:space="preserve"> </v>
      </c>
      <c r="J239" s="42" t="str">
        <f t="shared" si="53"/>
        <v xml:space="preserve"> </v>
      </c>
      <c r="K239" s="1" t="str">
        <f t="shared" si="54"/>
        <v xml:space="preserve"> </v>
      </c>
      <c r="L239" s="1" t="str">
        <f t="shared" si="55"/>
        <v xml:space="preserve"> </v>
      </c>
      <c r="M239" s="1" t="str">
        <f t="shared" si="56"/>
        <v xml:space="preserve"> </v>
      </c>
      <c r="N239" s="7"/>
      <c r="O239">
        <f t="shared" si="59"/>
        <v>0</v>
      </c>
      <c r="P239">
        <f t="shared" si="60"/>
        <v>0</v>
      </c>
      <c r="Q239">
        <f t="shared" si="60"/>
        <v>0</v>
      </c>
      <c r="R239" s="1">
        <f t="shared" si="61"/>
        <v>0</v>
      </c>
      <c r="S239" s="22">
        <f t="shared" si="48"/>
        <v>0</v>
      </c>
      <c r="T239" s="1">
        <f t="shared" si="48"/>
        <v>0</v>
      </c>
      <c r="U239" s="1">
        <f t="shared" si="48"/>
        <v>0</v>
      </c>
      <c r="V239" s="1">
        <f t="shared" si="47"/>
        <v>0</v>
      </c>
      <c r="W239" s="42" t="str">
        <f t="shared" si="62"/>
        <v xml:space="preserve"> </v>
      </c>
    </row>
    <row r="240" spans="1:23" ht="15.75" customHeight="1" x14ac:dyDescent="0.25">
      <c r="A240" s="3">
        <v>237</v>
      </c>
      <c r="B240" s="4">
        <f t="shared" si="49"/>
        <v>237</v>
      </c>
      <c r="C240" s="1" t="str">
        <f t="shared" si="50"/>
        <v xml:space="preserve"> </v>
      </c>
      <c r="D240" t="str">
        <f t="shared" si="51"/>
        <v xml:space="preserve"> </v>
      </c>
      <c r="E240" s="1" t="str">
        <f>_xlfn.IFNA(VLOOKUP(G240,'nr MX scelti o cambiati'!$C$3:$D$591,2,FALSE)," ")</f>
        <v xml:space="preserve"> </v>
      </c>
      <c r="F240" s="1" t="str">
        <f>IF(E240="NUM CAMBIATO","NUM CAMBIATO",IF(G240=" "," ",_xlfn.IFNA(VLOOKUP(G240,'nr MX scelti o cambiati'!$E$3:$N$591,10,FALSE),"nuova scelta numero")))</f>
        <v xml:space="preserve"> </v>
      </c>
      <c r="G240" s="1" t="str">
        <f t="shared" si="52"/>
        <v xml:space="preserve"> </v>
      </c>
      <c r="H240" s="1">
        <f t="shared" si="57"/>
        <v>0</v>
      </c>
      <c r="I240" s="1" t="str">
        <f t="shared" si="58"/>
        <v xml:space="preserve"> </v>
      </c>
      <c r="J240" s="42" t="str">
        <f t="shared" si="53"/>
        <v xml:space="preserve"> </v>
      </c>
      <c r="K240" s="1" t="str">
        <f t="shared" si="54"/>
        <v xml:space="preserve"> </v>
      </c>
      <c r="L240" s="1" t="str">
        <f t="shared" si="55"/>
        <v xml:space="preserve"> </v>
      </c>
      <c r="M240" s="1" t="str">
        <f t="shared" si="56"/>
        <v xml:space="preserve"> </v>
      </c>
      <c r="N240" s="7"/>
      <c r="O240">
        <f t="shared" si="59"/>
        <v>0</v>
      </c>
      <c r="P240">
        <f t="shared" si="60"/>
        <v>0</v>
      </c>
      <c r="Q240">
        <f t="shared" si="60"/>
        <v>0</v>
      </c>
      <c r="R240" s="1">
        <f t="shared" si="61"/>
        <v>0</v>
      </c>
      <c r="S240" s="22">
        <f t="shared" si="48"/>
        <v>0</v>
      </c>
      <c r="T240" s="1">
        <f t="shared" si="48"/>
        <v>0</v>
      </c>
      <c r="U240" s="1">
        <f t="shared" si="48"/>
        <v>0</v>
      </c>
      <c r="V240" s="1">
        <f t="shared" si="47"/>
        <v>0</v>
      </c>
      <c r="W240" s="42" t="str">
        <f t="shared" si="62"/>
        <v xml:space="preserve"> </v>
      </c>
    </row>
    <row r="241" spans="1:23" ht="15.75" customHeight="1" x14ac:dyDescent="0.25">
      <c r="A241" s="3">
        <v>238</v>
      </c>
      <c r="B241" s="4">
        <f t="shared" si="49"/>
        <v>238</v>
      </c>
      <c r="C241" s="1" t="str">
        <f t="shared" si="50"/>
        <v xml:space="preserve"> </v>
      </c>
      <c r="D241" t="str">
        <f t="shared" si="51"/>
        <v xml:space="preserve"> </v>
      </c>
      <c r="E241" s="1" t="str">
        <f>_xlfn.IFNA(VLOOKUP(G241,'nr MX scelti o cambiati'!$C$3:$D$591,2,FALSE)," ")</f>
        <v xml:space="preserve"> </v>
      </c>
      <c r="F241" s="1" t="str">
        <f>IF(E241="NUM CAMBIATO","NUM CAMBIATO",IF(G241=" "," ",_xlfn.IFNA(VLOOKUP(G241,'nr MX scelti o cambiati'!$E$3:$N$591,10,FALSE),"nuova scelta numero")))</f>
        <v xml:space="preserve"> </v>
      </c>
      <c r="G241" s="1" t="str">
        <f t="shared" si="52"/>
        <v xml:space="preserve"> </v>
      </c>
      <c r="H241" s="1">
        <f t="shared" si="57"/>
        <v>0</v>
      </c>
      <c r="I241" s="1" t="str">
        <f t="shared" si="58"/>
        <v xml:space="preserve"> </v>
      </c>
      <c r="J241" s="42" t="str">
        <f t="shared" si="53"/>
        <v xml:space="preserve"> </v>
      </c>
      <c r="K241" s="1" t="str">
        <f t="shared" si="54"/>
        <v xml:space="preserve"> </v>
      </c>
      <c r="L241" s="1" t="str">
        <f t="shared" si="55"/>
        <v xml:space="preserve"> </v>
      </c>
      <c r="M241" s="1" t="str">
        <f t="shared" si="56"/>
        <v xml:space="preserve"> </v>
      </c>
      <c r="N241" s="7"/>
      <c r="O241">
        <f t="shared" si="59"/>
        <v>0</v>
      </c>
      <c r="P241">
        <f t="shared" si="60"/>
        <v>0</v>
      </c>
      <c r="Q241">
        <f t="shared" si="60"/>
        <v>0</v>
      </c>
      <c r="R241" s="1">
        <f t="shared" si="61"/>
        <v>0</v>
      </c>
      <c r="S241" s="22">
        <f t="shared" si="48"/>
        <v>0</v>
      </c>
      <c r="T241" s="1">
        <f t="shared" si="48"/>
        <v>0</v>
      </c>
      <c r="U241" s="1">
        <f t="shared" si="48"/>
        <v>0</v>
      </c>
      <c r="V241" s="1">
        <f t="shared" si="47"/>
        <v>0</v>
      </c>
      <c r="W241" s="42" t="str">
        <f t="shared" si="62"/>
        <v xml:space="preserve"> </v>
      </c>
    </row>
    <row r="242" spans="1:23" ht="15.75" customHeight="1" x14ac:dyDescent="0.25">
      <c r="A242" s="3">
        <v>239</v>
      </c>
      <c r="B242" s="4">
        <f t="shared" si="49"/>
        <v>239</v>
      </c>
      <c r="C242" s="1" t="str">
        <f t="shared" si="50"/>
        <v xml:space="preserve"> </v>
      </c>
      <c r="D242" t="str">
        <f t="shared" si="51"/>
        <v xml:space="preserve"> </v>
      </c>
      <c r="E242" s="1" t="str">
        <f>_xlfn.IFNA(VLOOKUP(G242,'nr MX scelti o cambiati'!$C$3:$D$591,2,FALSE)," ")</f>
        <v xml:space="preserve"> </v>
      </c>
      <c r="F242" s="1" t="str">
        <f>IF(E242="NUM CAMBIATO","NUM CAMBIATO",IF(G242=" "," ",_xlfn.IFNA(VLOOKUP(G242,'nr MX scelti o cambiati'!$E$3:$N$591,10,FALSE),"nuova scelta numero")))</f>
        <v xml:space="preserve"> </v>
      </c>
      <c r="G242" s="1" t="str">
        <f t="shared" si="52"/>
        <v xml:space="preserve"> </v>
      </c>
      <c r="H242" s="1">
        <f t="shared" si="57"/>
        <v>0</v>
      </c>
      <c r="I242" s="1" t="str">
        <f t="shared" si="58"/>
        <v xml:space="preserve"> </v>
      </c>
      <c r="J242" s="42" t="str">
        <f t="shared" si="53"/>
        <v xml:space="preserve"> </v>
      </c>
      <c r="K242" s="1" t="str">
        <f t="shared" si="54"/>
        <v xml:space="preserve"> </v>
      </c>
      <c r="L242" s="1" t="str">
        <f t="shared" si="55"/>
        <v xml:space="preserve"> </v>
      </c>
      <c r="M242" s="1" t="str">
        <f t="shared" si="56"/>
        <v xml:space="preserve"> </v>
      </c>
      <c r="N242" s="7"/>
      <c r="O242">
        <f t="shared" si="59"/>
        <v>0</v>
      </c>
      <c r="P242">
        <f t="shared" si="60"/>
        <v>0</v>
      </c>
      <c r="Q242">
        <f t="shared" si="60"/>
        <v>0</v>
      </c>
      <c r="R242" s="1">
        <f t="shared" si="61"/>
        <v>0</v>
      </c>
      <c r="S242" s="22">
        <f t="shared" si="48"/>
        <v>0</v>
      </c>
      <c r="T242" s="1">
        <f t="shared" si="48"/>
        <v>0</v>
      </c>
      <c r="U242" s="1">
        <f t="shared" si="48"/>
        <v>0</v>
      </c>
      <c r="V242" s="1">
        <f t="shared" si="47"/>
        <v>0</v>
      </c>
      <c r="W242" s="42" t="str">
        <f t="shared" si="62"/>
        <v xml:space="preserve"> </v>
      </c>
    </row>
    <row r="243" spans="1:23" ht="15.75" customHeight="1" x14ac:dyDescent="0.25">
      <c r="A243" s="3">
        <v>240</v>
      </c>
      <c r="B243" s="4">
        <f t="shared" si="49"/>
        <v>240</v>
      </c>
      <c r="C243" s="1" t="str">
        <f t="shared" si="50"/>
        <v xml:space="preserve"> </v>
      </c>
      <c r="D243" t="str">
        <f t="shared" si="51"/>
        <v xml:space="preserve"> </v>
      </c>
      <c r="E243" s="1" t="str">
        <f>_xlfn.IFNA(VLOOKUP(G243,'nr MX scelti o cambiati'!$C$3:$D$591,2,FALSE)," ")</f>
        <v xml:space="preserve"> </v>
      </c>
      <c r="F243" s="1" t="str">
        <f>IF(E243="NUM CAMBIATO","NUM CAMBIATO",IF(G243=" "," ",_xlfn.IFNA(VLOOKUP(G243,'nr MX scelti o cambiati'!$E$3:$N$591,10,FALSE),"nuova scelta numero")))</f>
        <v xml:space="preserve"> </v>
      </c>
      <c r="G243" s="1" t="str">
        <f t="shared" si="52"/>
        <v xml:space="preserve"> </v>
      </c>
      <c r="H243" s="1">
        <f t="shared" si="57"/>
        <v>0</v>
      </c>
      <c r="I243" s="1" t="str">
        <f t="shared" si="58"/>
        <v xml:space="preserve"> </v>
      </c>
      <c r="J243" s="42" t="str">
        <f t="shared" si="53"/>
        <v xml:space="preserve"> </v>
      </c>
      <c r="K243" s="1" t="str">
        <f t="shared" si="54"/>
        <v xml:space="preserve"> </v>
      </c>
      <c r="L243" s="1" t="str">
        <f t="shared" si="55"/>
        <v xml:space="preserve"> </v>
      </c>
      <c r="M243" s="1" t="str">
        <f t="shared" si="56"/>
        <v xml:space="preserve"> </v>
      </c>
      <c r="N243" s="7"/>
      <c r="O243">
        <f t="shared" si="59"/>
        <v>0</v>
      </c>
      <c r="P243">
        <f t="shared" si="60"/>
        <v>0</v>
      </c>
      <c r="Q243">
        <f t="shared" si="60"/>
        <v>0</v>
      </c>
      <c r="R243" s="1">
        <f t="shared" si="61"/>
        <v>0</v>
      </c>
      <c r="S243" s="22">
        <f t="shared" si="48"/>
        <v>0</v>
      </c>
      <c r="T243" s="1">
        <f t="shared" si="48"/>
        <v>0</v>
      </c>
      <c r="U243" s="1">
        <f t="shared" si="48"/>
        <v>0</v>
      </c>
      <c r="V243" s="1">
        <f t="shared" si="47"/>
        <v>0</v>
      </c>
      <c r="W243" s="42" t="str">
        <f t="shared" si="62"/>
        <v xml:space="preserve"> </v>
      </c>
    </row>
    <row r="244" spans="1:23" ht="15.75" customHeight="1" x14ac:dyDescent="0.25">
      <c r="A244" s="3">
        <v>241</v>
      </c>
      <c r="B244" s="4">
        <f t="shared" si="49"/>
        <v>241</v>
      </c>
      <c r="C244" s="1" t="str">
        <f t="shared" si="50"/>
        <v xml:space="preserve"> </v>
      </c>
      <c r="D244" t="str">
        <f t="shared" si="51"/>
        <v xml:space="preserve"> </v>
      </c>
      <c r="E244" s="1" t="str">
        <f>_xlfn.IFNA(VLOOKUP(G244,'nr MX scelti o cambiati'!$C$3:$D$591,2,FALSE)," ")</f>
        <v xml:space="preserve"> </v>
      </c>
      <c r="F244" s="1" t="str">
        <f>IF(E244="NUM CAMBIATO","NUM CAMBIATO",IF(G244=" "," ",_xlfn.IFNA(VLOOKUP(G244,'nr MX scelti o cambiati'!$E$3:$N$591,10,FALSE),"nuova scelta numero")))</f>
        <v xml:space="preserve"> </v>
      </c>
      <c r="G244" s="1" t="str">
        <f t="shared" si="52"/>
        <v xml:space="preserve"> </v>
      </c>
      <c r="H244" s="1">
        <f t="shared" si="57"/>
        <v>0</v>
      </c>
      <c r="I244" s="1" t="str">
        <f t="shared" si="58"/>
        <v xml:space="preserve"> </v>
      </c>
      <c r="J244" s="42" t="str">
        <f t="shared" si="53"/>
        <v xml:space="preserve"> </v>
      </c>
      <c r="K244" s="1" t="str">
        <f t="shared" si="54"/>
        <v xml:space="preserve"> </v>
      </c>
      <c r="L244" s="1" t="str">
        <f t="shared" si="55"/>
        <v xml:space="preserve"> </v>
      </c>
      <c r="M244" s="1" t="str">
        <f t="shared" si="56"/>
        <v xml:space="preserve"> </v>
      </c>
      <c r="N244" s="7"/>
      <c r="O244">
        <f t="shared" si="59"/>
        <v>0</v>
      </c>
      <c r="P244">
        <f t="shared" si="60"/>
        <v>0</v>
      </c>
      <c r="Q244">
        <f t="shared" si="60"/>
        <v>0</v>
      </c>
      <c r="R244" s="1">
        <f t="shared" si="61"/>
        <v>0</v>
      </c>
      <c r="S244" s="22">
        <f t="shared" si="48"/>
        <v>0</v>
      </c>
      <c r="T244" s="1">
        <f t="shared" si="48"/>
        <v>0</v>
      </c>
      <c r="U244" s="1">
        <f t="shared" si="48"/>
        <v>0</v>
      </c>
      <c r="V244" s="1">
        <f t="shared" si="47"/>
        <v>0</v>
      </c>
      <c r="W244" s="42" t="str">
        <f t="shared" si="62"/>
        <v xml:space="preserve"> </v>
      </c>
    </row>
    <row r="245" spans="1:23" ht="15.75" customHeight="1" x14ac:dyDescent="0.25">
      <c r="A245" s="3">
        <v>242</v>
      </c>
      <c r="B245" s="4">
        <f t="shared" si="49"/>
        <v>242</v>
      </c>
      <c r="C245" s="1" t="str">
        <f t="shared" si="50"/>
        <v xml:space="preserve"> </v>
      </c>
      <c r="D245" t="str">
        <f t="shared" si="51"/>
        <v xml:space="preserve"> </v>
      </c>
      <c r="E245" s="1" t="str">
        <f>_xlfn.IFNA(VLOOKUP(G245,'nr MX scelti o cambiati'!$C$3:$D$591,2,FALSE)," ")</f>
        <v xml:space="preserve"> </v>
      </c>
      <c r="F245" s="1" t="str">
        <f>IF(E245="NUM CAMBIATO","NUM CAMBIATO",IF(G245=" "," ",_xlfn.IFNA(VLOOKUP(G245,'nr MX scelti o cambiati'!$E$3:$N$591,10,FALSE),"nuova scelta numero")))</f>
        <v xml:space="preserve"> </v>
      </c>
      <c r="G245" s="1" t="str">
        <f t="shared" si="52"/>
        <v xml:space="preserve"> </v>
      </c>
      <c r="H245" s="1">
        <f t="shared" si="57"/>
        <v>0</v>
      </c>
      <c r="I245" s="1" t="str">
        <f t="shared" si="58"/>
        <v xml:space="preserve"> </v>
      </c>
      <c r="J245" s="42" t="str">
        <f t="shared" si="53"/>
        <v xml:space="preserve"> </v>
      </c>
      <c r="K245" s="1" t="str">
        <f t="shared" si="54"/>
        <v xml:space="preserve"> </v>
      </c>
      <c r="L245" s="1" t="str">
        <f t="shared" si="55"/>
        <v xml:space="preserve"> </v>
      </c>
      <c r="M245" s="1" t="str">
        <f t="shared" si="56"/>
        <v xml:space="preserve"> </v>
      </c>
      <c r="N245" s="7"/>
      <c r="O245">
        <f t="shared" si="59"/>
        <v>0</v>
      </c>
      <c r="P245">
        <f t="shared" si="60"/>
        <v>0</v>
      </c>
      <c r="Q245">
        <f t="shared" si="60"/>
        <v>0</v>
      </c>
      <c r="R245" s="1">
        <f t="shared" si="61"/>
        <v>0</v>
      </c>
      <c r="S245" s="22">
        <f t="shared" si="48"/>
        <v>0</v>
      </c>
      <c r="T245" s="1">
        <f t="shared" si="48"/>
        <v>0</v>
      </c>
      <c r="U245" s="1">
        <f t="shared" si="48"/>
        <v>0</v>
      </c>
      <c r="V245" s="1">
        <f t="shared" si="47"/>
        <v>0</v>
      </c>
      <c r="W245" s="42" t="str">
        <f t="shared" si="62"/>
        <v xml:space="preserve"> </v>
      </c>
    </row>
    <row r="246" spans="1:23" ht="15.75" customHeight="1" x14ac:dyDescent="0.25">
      <c r="A246" s="3">
        <v>243</v>
      </c>
      <c r="B246" s="4">
        <f t="shared" si="49"/>
        <v>243</v>
      </c>
      <c r="C246" s="1" t="str">
        <f t="shared" si="50"/>
        <v xml:space="preserve"> </v>
      </c>
      <c r="D246" t="str">
        <f t="shared" si="51"/>
        <v xml:space="preserve"> </v>
      </c>
      <c r="E246" s="1" t="str">
        <f>_xlfn.IFNA(VLOOKUP(G246,'nr MX scelti o cambiati'!$C$3:$D$591,2,FALSE)," ")</f>
        <v xml:space="preserve"> </v>
      </c>
      <c r="F246" s="1" t="str">
        <f>IF(E246="NUM CAMBIATO","NUM CAMBIATO",IF(G246=" "," ",_xlfn.IFNA(VLOOKUP(G246,'nr MX scelti o cambiati'!$E$3:$N$591,10,FALSE),"nuova scelta numero")))</f>
        <v xml:space="preserve"> </v>
      </c>
      <c r="G246" s="1" t="str">
        <f t="shared" si="52"/>
        <v xml:space="preserve"> </v>
      </c>
      <c r="H246" s="1">
        <f t="shared" si="57"/>
        <v>0</v>
      </c>
      <c r="I246" s="1" t="str">
        <f t="shared" si="58"/>
        <v xml:space="preserve"> </v>
      </c>
      <c r="J246" s="42" t="str">
        <f t="shared" si="53"/>
        <v xml:space="preserve"> </v>
      </c>
      <c r="K246" s="1" t="str">
        <f t="shared" si="54"/>
        <v xml:space="preserve"> </v>
      </c>
      <c r="L246" s="1" t="str">
        <f t="shared" si="55"/>
        <v xml:space="preserve"> </v>
      </c>
      <c r="M246" s="1" t="str">
        <f t="shared" si="56"/>
        <v xml:space="preserve"> </v>
      </c>
      <c r="N246" s="7"/>
      <c r="O246">
        <f t="shared" si="59"/>
        <v>0</v>
      </c>
      <c r="P246">
        <f t="shared" si="60"/>
        <v>0</v>
      </c>
      <c r="Q246">
        <f t="shared" si="60"/>
        <v>0</v>
      </c>
      <c r="R246" s="1">
        <f t="shared" si="61"/>
        <v>0</v>
      </c>
      <c r="S246" s="22">
        <f t="shared" si="48"/>
        <v>0</v>
      </c>
      <c r="T246" s="1">
        <f t="shared" si="48"/>
        <v>0</v>
      </c>
      <c r="U246" s="1">
        <f t="shared" si="48"/>
        <v>0</v>
      </c>
      <c r="V246" s="1">
        <f t="shared" si="47"/>
        <v>0</v>
      </c>
      <c r="W246" s="42" t="str">
        <f t="shared" si="62"/>
        <v xml:space="preserve"> </v>
      </c>
    </row>
    <row r="247" spans="1:23" ht="15.75" customHeight="1" x14ac:dyDescent="0.25">
      <c r="A247" s="3">
        <v>244</v>
      </c>
      <c r="B247" s="4">
        <f t="shared" si="49"/>
        <v>244</v>
      </c>
      <c r="C247" s="1" t="str">
        <f t="shared" si="50"/>
        <v xml:space="preserve"> </v>
      </c>
      <c r="D247" t="str">
        <f t="shared" si="51"/>
        <v xml:space="preserve"> </v>
      </c>
      <c r="E247" s="1" t="str">
        <f>_xlfn.IFNA(VLOOKUP(G247,'nr MX scelti o cambiati'!$C$3:$D$591,2,FALSE)," ")</f>
        <v xml:space="preserve"> </v>
      </c>
      <c r="F247" s="1" t="str">
        <f>IF(E247="NUM CAMBIATO","NUM CAMBIATO",IF(G247=" "," ",_xlfn.IFNA(VLOOKUP(G247,'nr MX scelti o cambiati'!$E$3:$N$591,10,FALSE),"nuova scelta numero")))</f>
        <v xml:space="preserve"> </v>
      </c>
      <c r="G247" s="1" t="str">
        <f t="shared" si="52"/>
        <v xml:space="preserve"> </v>
      </c>
      <c r="H247" s="1">
        <f t="shared" si="57"/>
        <v>0</v>
      </c>
      <c r="I247" s="1" t="str">
        <f t="shared" si="58"/>
        <v xml:space="preserve"> </v>
      </c>
      <c r="J247" s="42" t="str">
        <f t="shared" si="53"/>
        <v xml:space="preserve"> </v>
      </c>
      <c r="K247" s="1" t="str">
        <f t="shared" si="54"/>
        <v xml:space="preserve"> </v>
      </c>
      <c r="L247" s="1" t="str">
        <f t="shared" si="55"/>
        <v xml:space="preserve"> </v>
      </c>
      <c r="M247" s="1" t="str">
        <f t="shared" si="56"/>
        <v xml:space="preserve"> </v>
      </c>
      <c r="N247" s="7"/>
      <c r="O247">
        <f t="shared" si="59"/>
        <v>0</v>
      </c>
      <c r="P247">
        <f t="shared" si="60"/>
        <v>0</v>
      </c>
      <c r="Q247">
        <f t="shared" si="60"/>
        <v>0</v>
      </c>
      <c r="R247" s="1">
        <f t="shared" si="61"/>
        <v>0</v>
      </c>
      <c r="S247" s="22">
        <f t="shared" si="48"/>
        <v>0</v>
      </c>
      <c r="T247" s="1">
        <f t="shared" si="48"/>
        <v>0</v>
      </c>
      <c r="U247" s="1">
        <f t="shared" si="48"/>
        <v>0</v>
      </c>
      <c r="V247" s="1">
        <f t="shared" si="47"/>
        <v>0</v>
      </c>
      <c r="W247" s="42" t="str">
        <f t="shared" si="62"/>
        <v xml:space="preserve"> </v>
      </c>
    </row>
    <row r="248" spans="1:23" ht="15.75" customHeight="1" x14ac:dyDescent="0.25">
      <c r="A248" s="3">
        <v>245</v>
      </c>
      <c r="B248" s="4">
        <f t="shared" si="49"/>
        <v>245</v>
      </c>
      <c r="C248" s="1" t="str">
        <f t="shared" si="50"/>
        <v xml:space="preserve"> </v>
      </c>
      <c r="D248" t="str">
        <f t="shared" si="51"/>
        <v xml:space="preserve"> </v>
      </c>
      <c r="E248" s="1" t="str">
        <f>_xlfn.IFNA(VLOOKUP(G248,'nr MX scelti o cambiati'!$C$3:$D$591,2,FALSE)," ")</f>
        <v xml:space="preserve"> </v>
      </c>
      <c r="F248" s="1" t="str">
        <f>IF(E248="NUM CAMBIATO","NUM CAMBIATO",IF(G248=" "," ",_xlfn.IFNA(VLOOKUP(G248,'nr MX scelti o cambiati'!$E$3:$N$591,10,FALSE),"nuova scelta numero")))</f>
        <v xml:space="preserve"> </v>
      </c>
      <c r="G248" s="1" t="str">
        <f t="shared" si="52"/>
        <v xml:space="preserve"> </v>
      </c>
      <c r="H248" s="1">
        <f t="shared" si="57"/>
        <v>0</v>
      </c>
      <c r="I248" s="1" t="str">
        <f t="shared" si="58"/>
        <v xml:space="preserve"> </v>
      </c>
      <c r="J248" s="42" t="str">
        <f t="shared" si="53"/>
        <v xml:space="preserve"> </v>
      </c>
      <c r="K248" s="1" t="str">
        <f t="shared" si="54"/>
        <v xml:space="preserve"> </v>
      </c>
      <c r="L248" s="1" t="str">
        <f t="shared" si="55"/>
        <v xml:space="preserve"> </v>
      </c>
      <c r="M248" s="1" t="str">
        <f t="shared" si="56"/>
        <v xml:space="preserve"> </v>
      </c>
      <c r="N248" s="7"/>
      <c r="O248">
        <f t="shared" si="59"/>
        <v>0</v>
      </c>
      <c r="P248">
        <f t="shared" si="60"/>
        <v>0</v>
      </c>
      <c r="Q248">
        <f t="shared" si="60"/>
        <v>0</v>
      </c>
      <c r="R248" s="1">
        <f t="shared" si="61"/>
        <v>0</v>
      </c>
      <c r="S248" s="22">
        <f t="shared" si="48"/>
        <v>0</v>
      </c>
      <c r="T248" s="1">
        <f t="shared" si="48"/>
        <v>0</v>
      </c>
      <c r="U248" s="1">
        <f t="shared" si="48"/>
        <v>0</v>
      </c>
      <c r="V248" s="1">
        <f t="shared" si="48"/>
        <v>0</v>
      </c>
      <c r="W248" s="42" t="str">
        <f t="shared" si="62"/>
        <v xml:space="preserve"> </v>
      </c>
    </row>
    <row r="249" spans="1:23" ht="15.75" customHeight="1" x14ac:dyDescent="0.25">
      <c r="A249" s="3">
        <v>246</v>
      </c>
      <c r="B249" s="4">
        <f t="shared" si="49"/>
        <v>246</v>
      </c>
      <c r="C249" s="1" t="str">
        <f t="shared" si="50"/>
        <v xml:space="preserve"> </v>
      </c>
      <c r="D249" t="str">
        <f t="shared" si="51"/>
        <v xml:space="preserve"> </v>
      </c>
      <c r="E249" s="1" t="str">
        <f>_xlfn.IFNA(VLOOKUP(G249,'nr MX scelti o cambiati'!$C$3:$D$591,2,FALSE)," ")</f>
        <v xml:space="preserve"> </v>
      </c>
      <c r="F249" s="1" t="str">
        <f>IF(E249="NUM CAMBIATO","NUM CAMBIATO",IF(G249=" "," ",_xlfn.IFNA(VLOOKUP(G249,'nr MX scelti o cambiati'!$E$3:$N$591,10,FALSE),"nuova scelta numero")))</f>
        <v xml:space="preserve"> </v>
      </c>
      <c r="G249" s="1" t="str">
        <f t="shared" si="52"/>
        <v xml:space="preserve"> </v>
      </c>
      <c r="H249" s="1">
        <f t="shared" si="57"/>
        <v>0</v>
      </c>
      <c r="I249" s="1" t="str">
        <f t="shared" si="58"/>
        <v xml:space="preserve"> </v>
      </c>
      <c r="J249" s="42" t="str">
        <f t="shared" si="53"/>
        <v xml:space="preserve"> </v>
      </c>
      <c r="K249" s="1" t="str">
        <f t="shared" si="54"/>
        <v xml:space="preserve"> </v>
      </c>
      <c r="L249" s="1" t="str">
        <f t="shared" si="55"/>
        <v xml:space="preserve"> </v>
      </c>
      <c r="M249" s="1" t="str">
        <f t="shared" si="56"/>
        <v xml:space="preserve"> </v>
      </c>
      <c r="N249" s="7"/>
      <c r="O249">
        <f t="shared" si="59"/>
        <v>0</v>
      </c>
      <c r="P249">
        <f t="shared" si="60"/>
        <v>0</v>
      </c>
      <c r="Q249">
        <f t="shared" si="60"/>
        <v>0</v>
      </c>
      <c r="R249" s="1">
        <f t="shared" si="61"/>
        <v>0</v>
      </c>
      <c r="S249" s="22">
        <f t="shared" ref="S249:V312" si="63">AB249</f>
        <v>0</v>
      </c>
      <c r="T249" s="1">
        <f t="shared" si="63"/>
        <v>0</v>
      </c>
      <c r="U249" s="1">
        <f t="shared" si="63"/>
        <v>0</v>
      </c>
      <c r="V249" s="1">
        <f t="shared" si="63"/>
        <v>0</v>
      </c>
      <c r="W249" s="42" t="str">
        <f t="shared" si="62"/>
        <v xml:space="preserve"> </v>
      </c>
    </row>
    <row r="250" spans="1:23" ht="15.75" customHeight="1" x14ac:dyDescent="0.25">
      <c r="A250" s="3">
        <v>247</v>
      </c>
      <c r="B250" s="4">
        <f t="shared" si="49"/>
        <v>247</v>
      </c>
      <c r="C250" s="1" t="str">
        <f t="shared" si="50"/>
        <v xml:space="preserve"> </v>
      </c>
      <c r="D250" t="str">
        <f t="shared" si="51"/>
        <v xml:space="preserve"> </v>
      </c>
      <c r="E250" s="1" t="str">
        <f>_xlfn.IFNA(VLOOKUP(G250,'nr MX scelti o cambiati'!$C$3:$D$591,2,FALSE)," ")</f>
        <v xml:space="preserve"> </v>
      </c>
      <c r="F250" s="1" t="str">
        <f>IF(E250="NUM CAMBIATO","NUM CAMBIATO",IF(G250=" "," ",_xlfn.IFNA(VLOOKUP(G250,'nr MX scelti o cambiati'!$E$3:$N$591,10,FALSE),"nuova scelta numero")))</f>
        <v xml:space="preserve"> </v>
      </c>
      <c r="G250" s="1" t="str">
        <f t="shared" si="52"/>
        <v xml:space="preserve"> </v>
      </c>
      <c r="H250" s="1">
        <f t="shared" si="57"/>
        <v>0</v>
      </c>
      <c r="I250" s="1" t="str">
        <f t="shared" si="58"/>
        <v xml:space="preserve"> </v>
      </c>
      <c r="J250" s="42" t="str">
        <f t="shared" si="53"/>
        <v xml:space="preserve"> </v>
      </c>
      <c r="K250" s="1" t="str">
        <f t="shared" si="54"/>
        <v xml:space="preserve"> </v>
      </c>
      <c r="L250" s="1" t="str">
        <f t="shared" si="55"/>
        <v xml:space="preserve"> </v>
      </c>
      <c r="M250" s="1" t="str">
        <f t="shared" si="56"/>
        <v xml:space="preserve"> </v>
      </c>
      <c r="N250" s="7"/>
      <c r="O250">
        <f t="shared" si="59"/>
        <v>0</v>
      </c>
      <c r="P250">
        <f t="shared" si="60"/>
        <v>0</v>
      </c>
      <c r="Q250">
        <f t="shared" si="60"/>
        <v>0</v>
      </c>
      <c r="R250" s="1">
        <f t="shared" si="61"/>
        <v>0</v>
      </c>
      <c r="S250" s="22">
        <f t="shared" si="63"/>
        <v>0</v>
      </c>
      <c r="T250" s="1">
        <f t="shared" si="63"/>
        <v>0</v>
      </c>
      <c r="U250" s="1">
        <f t="shared" si="63"/>
        <v>0</v>
      </c>
      <c r="V250" s="1">
        <f t="shared" si="63"/>
        <v>0</v>
      </c>
      <c r="W250" s="42" t="str">
        <f t="shared" si="62"/>
        <v xml:space="preserve"> </v>
      </c>
    </row>
    <row r="251" spans="1:23" ht="15.75" customHeight="1" x14ac:dyDescent="0.25">
      <c r="A251" s="3">
        <v>248</v>
      </c>
      <c r="B251" s="4">
        <f t="shared" si="49"/>
        <v>248</v>
      </c>
      <c r="C251" s="1" t="str">
        <f t="shared" si="50"/>
        <v xml:space="preserve"> </v>
      </c>
      <c r="D251" t="str">
        <f t="shared" si="51"/>
        <v xml:space="preserve"> </v>
      </c>
      <c r="E251" s="1" t="str">
        <f>_xlfn.IFNA(VLOOKUP(G251,'nr MX scelti o cambiati'!$C$3:$D$591,2,FALSE)," ")</f>
        <v xml:space="preserve"> </v>
      </c>
      <c r="F251" s="1" t="str">
        <f>IF(E251="NUM CAMBIATO","NUM CAMBIATO",IF(G251=" "," ",_xlfn.IFNA(VLOOKUP(G251,'nr MX scelti o cambiati'!$E$3:$N$591,10,FALSE),"nuova scelta numero")))</f>
        <v xml:space="preserve"> </v>
      </c>
      <c r="G251" s="1" t="str">
        <f t="shared" si="52"/>
        <v xml:space="preserve"> </v>
      </c>
      <c r="H251" s="1">
        <f t="shared" si="57"/>
        <v>0</v>
      </c>
      <c r="I251" s="1" t="str">
        <f t="shared" si="58"/>
        <v xml:space="preserve"> </v>
      </c>
      <c r="J251" s="42" t="str">
        <f t="shared" si="53"/>
        <v xml:space="preserve"> </v>
      </c>
      <c r="K251" s="1" t="str">
        <f t="shared" si="54"/>
        <v xml:space="preserve"> </v>
      </c>
      <c r="L251" s="1" t="str">
        <f t="shared" si="55"/>
        <v xml:space="preserve"> </v>
      </c>
      <c r="M251" s="1" t="str">
        <f t="shared" si="56"/>
        <v xml:space="preserve"> </v>
      </c>
      <c r="N251" s="7"/>
      <c r="O251">
        <f t="shared" si="59"/>
        <v>0</v>
      </c>
      <c r="P251">
        <f t="shared" si="60"/>
        <v>0</v>
      </c>
      <c r="Q251">
        <f t="shared" si="60"/>
        <v>0</v>
      </c>
      <c r="R251" s="1">
        <f t="shared" si="61"/>
        <v>0</v>
      </c>
      <c r="S251" s="22">
        <f t="shared" si="63"/>
        <v>0</v>
      </c>
      <c r="T251" s="1">
        <f t="shared" si="63"/>
        <v>0</v>
      </c>
      <c r="U251" s="1">
        <f t="shared" si="63"/>
        <v>0</v>
      </c>
      <c r="V251" s="1">
        <f t="shared" si="63"/>
        <v>0</v>
      </c>
      <c r="W251" s="42" t="str">
        <f t="shared" si="62"/>
        <v xml:space="preserve"> </v>
      </c>
    </row>
    <row r="252" spans="1:23" ht="15.75" customHeight="1" x14ac:dyDescent="0.25">
      <c r="A252" s="3">
        <v>249</v>
      </c>
      <c r="B252" s="4">
        <f t="shared" si="49"/>
        <v>249</v>
      </c>
      <c r="C252" s="1" t="str">
        <f t="shared" si="50"/>
        <v xml:space="preserve"> </v>
      </c>
      <c r="D252" t="str">
        <f t="shared" si="51"/>
        <v xml:space="preserve"> </v>
      </c>
      <c r="E252" s="1" t="str">
        <f>_xlfn.IFNA(VLOOKUP(G252,'nr MX scelti o cambiati'!$C$3:$D$591,2,FALSE)," ")</f>
        <v xml:space="preserve"> </v>
      </c>
      <c r="F252" s="1" t="str">
        <f>IF(E252="NUM CAMBIATO","NUM CAMBIATO",IF(G252=" "," ",_xlfn.IFNA(VLOOKUP(G252,'nr MX scelti o cambiati'!$E$3:$N$591,10,FALSE),"nuova scelta numero")))</f>
        <v xml:space="preserve"> </v>
      </c>
      <c r="G252" s="1" t="str">
        <f t="shared" si="52"/>
        <v xml:space="preserve"> </v>
      </c>
      <c r="H252" s="1">
        <f t="shared" si="57"/>
        <v>0</v>
      </c>
      <c r="I252" s="1" t="str">
        <f t="shared" si="58"/>
        <v xml:space="preserve"> </v>
      </c>
      <c r="J252" s="42" t="str">
        <f t="shared" si="53"/>
        <v xml:space="preserve"> </v>
      </c>
      <c r="K252" s="1" t="str">
        <f t="shared" si="54"/>
        <v xml:space="preserve"> </v>
      </c>
      <c r="L252" s="1" t="str">
        <f t="shared" si="55"/>
        <v xml:space="preserve"> </v>
      </c>
      <c r="M252" s="1" t="str">
        <f t="shared" si="56"/>
        <v xml:space="preserve"> </v>
      </c>
      <c r="N252" s="7"/>
      <c r="O252">
        <f t="shared" si="59"/>
        <v>0</v>
      </c>
      <c r="P252">
        <f t="shared" si="60"/>
        <v>0</v>
      </c>
      <c r="Q252">
        <f t="shared" si="60"/>
        <v>0</v>
      </c>
      <c r="R252" s="1">
        <f t="shared" si="61"/>
        <v>0</v>
      </c>
      <c r="S252" s="22">
        <f t="shared" si="63"/>
        <v>0</v>
      </c>
      <c r="T252" s="1">
        <f t="shared" si="63"/>
        <v>0</v>
      </c>
      <c r="U252" s="1">
        <f t="shared" si="63"/>
        <v>0</v>
      </c>
      <c r="V252" s="1">
        <f t="shared" si="63"/>
        <v>0</v>
      </c>
      <c r="W252" s="42" t="str">
        <f t="shared" si="62"/>
        <v xml:space="preserve"> </v>
      </c>
    </row>
    <row r="253" spans="1:23" ht="15.75" customHeight="1" x14ac:dyDescent="0.25">
      <c r="A253" s="3">
        <v>250</v>
      </c>
      <c r="B253" s="4">
        <f t="shared" si="49"/>
        <v>250</v>
      </c>
      <c r="C253" s="1" t="str">
        <f t="shared" si="50"/>
        <v xml:space="preserve"> </v>
      </c>
      <c r="D253" t="str">
        <f t="shared" si="51"/>
        <v xml:space="preserve"> </v>
      </c>
      <c r="E253" s="1" t="str">
        <f>_xlfn.IFNA(VLOOKUP(G253,'nr MX scelti o cambiati'!$C$3:$D$591,2,FALSE)," ")</f>
        <v xml:space="preserve"> </v>
      </c>
      <c r="F253" s="1" t="str">
        <f>IF(E253="NUM CAMBIATO","NUM CAMBIATO",IF(G253=" "," ",_xlfn.IFNA(VLOOKUP(G253,'nr MX scelti o cambiati'!$E$3:$N$591,10,FALSE),"nuova scelta numero")))</f>
        <v xml:space="preserve"> </v>
      </c>
      <c r="G253" s="1" t="str">
        <f t="shared" si="52"/>
        <v xml:space="preserve"> </v>
      </c>
      <c r="H253" s="1">
        <f t="shared" si="57"/>
        <v>0</v>
      </c>
      <c r="I253" s="1" t="str">
        <f t="shared" si="58"/>
        <v xml:space="preserve"> </v>
      </c>
      <c r="J253" s="42" t="str">
        <f t="shared" si="53"/>
        <v xml:space="preserve"> </v>
      </c>
      <c r="K253" s="1" t="str">
        <f t="shared" si="54"/>
        <v xml:space="preserve"> </v>
      </c>
      <c r="L253" s="1" t="str">
        <f t="shared" si="55"/>
        <v xml:space="preserve"> </v>
      </c>
      <c r="M253" s="1" t="str">
        <f t="shared" si="56"/>
        <v xml:space="preserve"> </v>
      </c>
      <c r="N253" s="7"/>
      <c r="O253">
        <f t="shared" si="59"/>
        <v>0</v>
      </c>
      <c r="P253">
        <f t="shared" si="60"/>
        <v>0</v>
      </c>
      <c r="Q253">
        <f t="shared" si="60"/>
        <v>0</v>
      </c>
      <c r="R253" s="1">
        <f t="shared" si="61"/>
        <v>0</v>
      </c>
      <c r="S253" s="22">
        <f t="shared" si="63"/>
        <v>0</v>
      </c>
      <c r="T253" s="1">
        <f t="shared" si="63"/>
        <v>0</v>
      </c>
      <c r="U253" s="1">
        <f t="shared" si="63"/>
        <v>0</v>
      </c>
      <c r="V253" s="1">
        <f t="shared" si="63"/>
        <v>0</v>
      </c>
      <c r="W253" s="42" t="str">
        <f t="shared" si="62"/>
        <v xml:space="preserve"> </v>
      </c>
    </row>
    <row r="254" spans="1:23" ht="15.75" customHeight="1" x14ac:dyDescent="0.25">
      <c r="A254" s="3">
        <v>251</v>
      </c>
      <c r="B254" s="4">
        <f t="shared" si="49"/>
        <v>251</v>
      </c>
      <c r="C254" s="1" t="str">
        <f t="shared" si="50"/>
        <v xml:space="preserve"> </v>
      </c>
      <c r="D254" t="str">
        <f t="shared" si="51"/>
        <v xml:space="preserve"> </v>
      </c>
      <c r="E254" s="1" t="str">
        <f>_xlfn.IFNA(VLOOKUP(G254,'nr MX scelti o cambiati'!$C$3:$D$591,2,FALSE)," ")</f>
        <v xml:space="preserve"> </v>
      </c>
      <c r="F254" s="1" t="str">
        <f>IF(E254="NUM CAMBIATO","NUM CAMBIATO",IF(G254=" "," ",_xlfn.IFNA(VLOOKUP(G254,'nr MX scelti o cambiati'!$E$3:$N$591,10,FALSE),"nuova scelta numero")))</f>
        <v xml:space="preserve"> </v>
      </c>
      <c r="G254" s="1" t="str">
        <f t="shared" si="52"/>
        <v xml:space="preserve"> </v>
      </c>
      <c r="H254" s="1">
        <f t="shared" si="57"/>
        <v>0</v>
      </c>
      <c r="I254" s="1" t="str">
        <f t="shared" si="58"/>
        <v xml:space="preserve"> </v>
      </c>
      <c r="J254" s="42" t="str">
        <f t="shared" si="53"/>
        <v xml:space="preserve"> </v>
      </c>
      <c r="K254" s="1" t="str">
        <f t="shared" si="54"/>
        <v xml:space="preserve"> </v>
      </c>
      <c r="L254" s="1" t="str">
        <f t="shared" si="55"/>
        <v xml:space="preserve"> </v>
      </c>
      <c r="M254" s="1" t="str">
        <f t="shared" si="56"/>
        <v xml:space="preserve"> </v>
      </c>
      <c r="N254" s="7"/>
      <c r="O254">
        <f t="shared" si="59"/>
        <v>0</v>
      </c>
      <c r="P254">
        <f t="shared" si="60"/>
        <v>0</v>
      </c>
      <c r="Q254">
        <f t="shared" si="60"/>
        <v>0</v>
      </c>
      <c r="R254" s="1">
        <f t="shared" si="61"/>
        <v>0</v>
      </c>
      <c r="S254" s="22">
        <f t="shared" si="63"/>
        <v>0</v>
      </c>
      <c r="T254" s="1">
        <f t="shared" si="63"/>
        <v>0</v>
      </c>
      <c r="U254" s="1">
        <f t="shared" si="63"/>
        <v>0</v>
      </c>
      <c r="V254" s="1">
        <f t="shared" si="63"/>
        <v>0</v>
      </c>
      <c r="W254" s="42" t="str">
        <f t="shared" si="62"/>
        <v xml:space="preserve"> </v>
      </c>
    </row>
    <row r="255" spans="1:23" ht="15.75" customHeight="1" x14ac:dyDescent="0.25">
      <c r="A255" s="3">
        <v>252</v>
      </c>
      <c r="B255" s="4">
        <f t="shared" si="49"/>
        <v>252</v>
      </c>
      <c r="C255" s="1" t="str">
        <f t="shared" si="50"/>
        <v xml:space="preserve"> </v>
      </c>
      <c r="D255" t="str">
        <f t="shared" si="51"/>
        <v xml:space="preserve"> </v>
      </c>
      <c r="E255" s="1" t="str">
        <f>_xlfn.IFNA(VLOOKUP(G255,'nr MX scelti o cambiati'!$C$3:$D$591,2,FALSE)," ")</f>
        <v xml:space="preserve"> </v>
      </c>
      <c r="F255" s="1" t="str">
        <f>IF(E255="NUM CAMBIATO","NUM CAMBIATO",IF(G255=" "," ",_xlfn.IFNA(VLOOKUP(G255,'nr MX scelti o cambiati'!$E$3:$N$591,10,FALSE),"nuova scelta numero")))</f>
        <v xml:space="preserve"> </v>
      </c>
      <c r="G255" s="1" t="str">
        <f t="shared" si="52"/>
        <v xml:space="preserve"> </v>
      </c>
      <c r="H255" s="1">
        <f t="shared" si="57"/>
        <v>0</v>
      </c>
      <c r="I255" s="1" t="str">
        <f t="shared" si="58"/>
        <v xml:space="preserve"> </v>
      </c>
      <c r="J255" s="42" t="str">
        <f t="shared" si="53"/>
        <v xml:space="preserve"> </v>
      </c>
      <c r="K255" s="1" t="str">
        <f t="shared" si="54"/>
        <v xml:space="preserve"> </v>
      </c>
      <c r="L255" s="1" t="str">
        <f t="shared" si="55"/>
        <v xml:space="preserve"> </v>
      </c>
      <c r="M255" s="1" t="str">
        <f t="shared" si="56"/>
        <v xml:space="preserve"> </v>
      </c>
      <c r="N255" s="7"/>
      <c r="O255">
        <f t="shared" si="59"/>
        <v>0</v>
      </c>
      <c r="P255">
        <f t="shared" si="60"/>
        <v>0</v>
      </c>
      <c r="Q255">
        <f t="shared" si="60"/>
        <v>0</v>
      </c>
      <c r="R255" s="1">
        <f t="shared" si="61"/>
        <v>0</v>
      </c>
      <c r="S255" s="22">
        <f t="shared" si="63"/>
        <v>0</v>
      </c>
      <c r="T255" s="1">
        <f t="shared" si="63"/>
        <v>0</v>
      </c>
      <c r="U255" s="1">
        <f t="shared" si="63"/>
        <v>0</v>
      </c>
      <c r="V255" s="1">
        <f t="shared" si="63"/>
        <v>0</v>
      </c>
      <c r="W255" s="42" t="str">
        <f t="shared" si="62"/>
        <v xml:space="preserve"> </v>
      </c>
    </row>
    <row r="256" spans="1:23" ht="15.75" customHeight="1" x14ac:dyDescent="0.25">
      <c r="A256" s="3">
        <v>253</v>
      </c>
      <c r="B256" s="4">
        <f t="shared" si="49"/>
        <v>253</v>
      </c>
      <c r="C256" s="1" t="str">
        <f t="shared" si="50"/>
        <v xml:space="preserve"> </v>
      </c>
      <c r="D256" t="str">
        <f t="shared" si="51"/>
        <v xml:space="preserve"> </v>
      </c>
      <c r="E256" s="1" t="str">
        <f>_xlfn.IFNA(VLOOKUP(G256,'nr MX scelti o cambiati'!$C$3:$D$591,2,FALSE)," ")</f>
        <v xml:space="preserve"> </v>
      </c>
      <c r="F256" s="1" t="str">
        <f>IF(E256="NUM CAMBIATO","NUM CAMBIATO",IF(G256=" "," ",_xlfn.IFNA(VLOOKUP(G256,'nr MX scelti o cambiati'!$E$3:$N$591,10,FALSE),"nuova scelta numero")))</f>
        <v xml:space="preserve"> </v>
      </c>
      <c r="G256" s="1" t="str">
        <f t="shared" si="52"/>
        <v xml:space="preserve"> </v>
      </c>
      <c r="H256" s="1">
        <f t="shared" si="57"/>
        <v>0</v>
      </c>
      <c r="I256" s="1" t="str">
        <f t="shared" si="58"/>
        <v xml:space="preserve"> </v>
      </c>
      <c r="J256" s="42" t="str">
        <f t="shared" si="53"/>
        <v xml:space="preserve"> </v>
      </c>
      <c r="K256" s="1" t="str">
        <f t="shared" si="54"/>
        <v xml:space="preserve"> </v>
      </c>
      <c r="L256" s="1" t="str">
        <f t="shared" si="55"/>
        <v xml:space="preserve"> </v>
      </c>
      <c r="M256" s="1" t="str">
        <f t="shared" si="56"/>
        <v xml:space="preserve"> </v>
      </c>
      <c r="N256" s="7"/>
      <c r="O256">
        <f t="shared" si="59"/>
        <v>0</v>
      </c>
      <c r="P256">
        <f t="shared" si="60"/>
        <v>0</v>
      </c>
      <c r="Q256">
        <f t="shared" si="60"/>
        <v>0</v>
      </c>
      <c r="R256" s="1">
        <f t="shared" si="61"/>
        <v>0</v>
      </c>
      <c r="S256" s="22">
        <f t="shared" si="63"/>
        <v>0</v>
      </c>
      <c r="T256" s="1">
        <f t="shared" si="63"/>
        <v>0</v>
      </c>
      <c r="U256" s="1">
        <f t="shared" si="63"/>
        <v>0</v>
      </c>
      <c r="V256" s="1">
        <f t="shared" si="63"/>
        <v>0</v>
      </c>
      <c r="W256" s="42" t="str">
        <f t="shared" si="62"/>
        <v xml:space="preserve"> </v>
      </c>
    </row>
    <row r="257" spans="1:23" ht="15.75" customHeight="1" x14ac:dyDescent="0.25">
      <c r="A257" s="3">
        <v>254</v>
      </c>
      <c r="B257" s="4">
        <f t="shared" si="49"/>
        <v>254</v>
      </c>
      <c r="C257" s="1" t="str">
        <f t="shared" si="50"/>
        <v xml:space="preserve"> </v>
      </c>
      <c r="D257" t="str">
        <f t="shared" si="51"/>
        <v xml:space="preserve"> </v>
      </c>
      <c r="E257" s="1" t="str">
        <f>_xlfn.IFNA(VLOOKUP(G257,'nr MX scelti o cambiati'!$C$3:$D$591,2,FALSE)," ")</f>
        <v xml:space="preserve"> </v>
      </c>
      <c r="F257" s="1" t="str">
        <f>IF(E257="NUM CAMBIATO","NUM CAMBIATO",IF(G257=" "," ",_xlfn.IFNA(VLOOKUP(G257,'nr MX scelti o cambiati'!$E$3:$N$591,10,FALSE),"nuova scelta numero")))</f>
        <v xml:space="preserve"> </v>
      </c>
      <c r="G257" s="1" t="str">
        <f t="shared" si="52"/>
        <v xml:space="preserve"> </v>
      </c>
      <c r="H257" s="1">
        <f t="shared" si="57"/>
        <v>0</v>
      </c>
      <c r="I257" s="1" t="str">
        <f t="shared" si="58"/>
        <v xml:space="preserve"> </v>
      </c>
      <c r="J257" s="42" t="str">
        <f t="shared" si="53"/>
        <v xml:space="preserve"> </v>
      </c>
      <c r="K257" s="1" t="str">
        <f t="shared" si="54"/>
        <v xml:space="preserve"> </v>
      </c>
      <c r="L257" s="1" t="str">
        <f t="shared" si="55"/>
        <v xml:space="preserve"> </v>
      </c>
      <c r="M257" s="1" t="str">
        <f t="shared" si="56"/>
        <v xml:space="preserve"> </v>
      </c>
      <c r="N257" s="7"/>
      <c r="O257">
        <f t="shared" si="59"/>
        <v>0</v>
      </c>
      <c r="P257">
        <f t="shared" si="60"/>
        <v>0</v>
      </c>
      <c r="Q257">
        <f t="shared" si="60"/>
        <v>0</v>
      </c>
      <c r="R257" s="1">
        <f t="shared" si="61"/>
        <v>0</v>
      </c>
      <c r="S257" s="22">
        <f t="shared" si="63"/>
        <v>0</v>
      </c>
      <c r="T257" s="1">
        <f t="shared" si="63"/>
        <v>0</v>
      </c>
      <c r="U257" s="1">
        <f t="shared" si="63"/>
        <v>0</v>
      </c>
      <c r="V257" s="1">
        <f t="shared" si="63"/>
        <v>0</v>
      </c>
      <c r="W257" s="42" t="str">
        <f t="shared" si="62"/>
        <v xml:space="preserve"> </v>
      </c>
    </row>
    <row r="258" spans="1:23" ht="15.75" customHeight="1" x14ac:dyDescent="0.25">
      <c r="A258" s="3">
        <v>255</v>
      </c>
      <c r="B258" s="4">
        <f t="shared" si="49"/>
        <v>255</v>
      </c>
      <c r="C258" s="1" t="str">
        <f t="shared" si="50"/>
        <v xml:space="preserve"> </v>
      </c>
      <c r="D258" t="str">
        <f t="shared" si="51"/>
        <v xml:space="preserve"> </v>
      </c>
      <c r="E258" s="1" t="str">
        <f>_xlfn.IFNA(VLOOKUP(G258,'nr MX scelti o cambiati'!$C$3:$D$591,2,FALSE)," ")</f>
        <v xml:space="preserve"> </v>
      </c>
      <c r="F258" s="1" t="str">
        <f>IF(E258="NUM CAMBIATO","NUM CAMBIATO",IF(G258=" "," ",_xlfn.IFNA(VLOOKUP(G258,'nr MX scelti o cambiati'!$E$3:$N$591,10,FALSE),"nuova scelta numero")))</f>
        <v xml:space="preserve"> </v>
      </c>
      <c r="G258" s="1" t="str">
        <f t="shared" si="52"/>
        <v xml:space="preserve"> </v>
      </c>
      <c r="H258" s="1">
        <f t="shared" si="57"/>
        <v>0</v>
      </c>
      <c r="I258" s="1" t="str">
        <f t="shared" si="58"/>
        <v xml:space="preserve"> </v>
      </c>
      <c r="J258" s="42" t="str">
        <f t="shared" si="53"/>
        <v xml:space="preserve"> </v>
      </c>
      <c r="K258" s="1" t="str">
        <f t="shared" si="54"/>
        <v xml:space="preserve"> </v>
      </c>
      <c r="L258" s="1" t="str">
        <f t="shared" si="55"/>
        <v xml:space="preserve"> </v>
      </c>
      <c r="M258" s="1" t="str">
        <f t="shared" si="56"/>
        <v xml:space="preserve"> </v>
      </c>
      <c r="N258" s="7"/>
      <c r="O258">
        <f t="shared" si="59"/>
        <v>0</v>
      </c>
      <c r="P258">
        <f t="shared" si="60"/>
        <v>0</v>
      </c>
      <c r="Q258">
        <f t="shared" si="60"/>
        <v>0</v>
      </c>
      <c r="R258" s="1">
        <f t="shared" si="61"/>
        <v>0</v>
      </c>
      <c r="S258" s="22">
        <f t="shared" si="63"/>
        <v>0</v>
      </c>
      <c r="T258" s="1">
        <f t="shared" si="63"/>
        <v>0</v>
      </c>
      <c r="U258" s="1">
        <f t="shared" si="63"/>
        <v>0</v>
      </c>
      <c r="V258" s="1">
        <f t="shared" si="63"/>
        <v>0</v>
      </c>
      <c r="W258" s="42" t="str">
        <f t="shared" si="62"/>
        <v xml:space="preserve"> </v>
      </c>
    </row>
    <row r="259" spans="1:23" ht="15.75" customHeight="1" x14ac:dyDescent="0.25">
      <c r="A259" s="3">
        <v>256</v>
      </c>
      <c r="B259" s="4">
        <f t="shared" si="49"/>
        <v>256</v>
      </c>
      <c r="C259" s="1" t="str">
        <f t="shared" si="50"/>
        <v xml:space="preserve"> </v>
      </c>
      <c r="D259" t="str">
        <f t="shared" si="51"/>
        <v xml:space="preserve"> </v>
      </c>
      <c r="E259" s="1" t="str">
        <f>_xlfn.IFNA(VLOOKUP(G259,'nr MX scelti o cambiati'!$C$3:$D$591,2,FALSE)," ")</f>
        <v xml:space="preserve"> </v>
      </c>
      <c r="F259" s="1" t="str">
        <f>IF(E259="NUM CAMBIATO","NUM CAMBIATO",IF(G259=" "," ",_xlfn.IFNA(VLOOKUP(G259,'nr MX scelti o cambiati'!$E$3:$N$591,10,FALSE),"nuova scelta numero")))</f>
        <v xml:space="preserve"> </v>
      </c>
      <c r="G259" s="1" t="str">
        <f t="shared" si="52"/>
        <v xml:space="preserve"> </v>
      </c>
      <c r="H259" s="1">
        <f t="shared" si="57"/>
        <v>0</v>
      </c>
      <c r="I259" s="1" t="str">
        <f t="shared" si="58"/>
        <v xml:space="preserve"> </v>
      </c>
      <c r="J259" s="42" t="str">
        <f t="shared" si="53"/>
        <v xml:space="preserve"> </v>
      </c>
      <c r="K259" s="1" t="str">
        <f t="shared" si="54"/>
        <v xml:space="preserve"> </v>
      </c>
      <c r="L259" s="1" t="str">
        <f t="shared" si="55"/>
        <v xml:space="preserve"> </v>
      </c>
      <c r="M259" s="1" t="str">
        <f t="shared" si="56"/>
        <v xml:space="preserve"> </v>
      </c>
      <c r="N259" s="7"/>
      <c r="O259">
        <f t="shared" si="59"/>
        <v>0</v>
      </c>
      <c r="P259">
        <f t="shared" si="60"/>
        <v>0</v>
      </c>
      <c r="Q259">
        <f t="shared" si="60"/>
        <v>0</v>
      </c>
      <c r="R259" s="1">
        <f t="shared" si="61"/>
        <v>0</v>
      </c>
      <c r="S259" s="22">
        <f t="shared" si="63"/>
        <v>0</v>
      </c>
      <c r="T259" s="1">
        <f t="shared" si="63"/>
        <v>0</v>
      </c>
      <c r="U259" s="1">
        <f t="shared" si="63"/>
        <v>0</v>
      </c>
      <c r="V259" s="1">
        <f t="shared" si="63"/>
        <v>0</v>
      </c>
      <c r="W259" s="42" t="str">
        <f t="shared" si="62"/>
        <v xml:space="preserve"> </v>
      </c>
    </row>
    <row r="260" spans="1:23" ht="15.75" customHeight="1" x14ac:dyDescent="0.25">
      <c r="A260" s="3">
        <v>257</v>
      </c>
      <c r="B260" s="4">
        <f t="shared" ref="B260:B323" si="64">IF(A260=C260," ",A260)</f>
        <v>257</v>
      </c>
      <c r="C260" s="1" t="str">
        <f t="shared" ref="C260:C323" si="65">_xlfn.IFNA(VLOOKUP(A260,$O$4:$P$1002,2,FALSE)," ")</f>
        <v xml:space="preserve"> </v>
      </c>
      <c r="D260" t="str">
        <f t="shared" ref="D260:D323" si="66">_xlfn.IFNA(VLOOKUP(C260,$P$4:$Q$1002,2,FALSE)," ")</f>
        <v xml:space="preserve"> </v>
      </c>
      <c r="E260" s="1" t="str">
        <f>_xlfn.IFNA(VLOOKUP(G260,'nr MX scelti o cambiati'!$C$3:$D$591,2,FALSE)," ")</f>
        <v xml:space="preserve"> </v>
      </c>
      <c r="F260" s="1" t="str">
        <f>IF(E260="NUM CAMBIATO","NUM CAMBIATO",IF(G260=" "," ",_xlfn.IFNA(VLOOKUP(G260,'nr MX scelti o cambiati'!$E$3:$N$591,10,FALSE),"nuova scelta numero")))</f>
        <v xml:space="preserve"> </v>
      </c>
      <c r="G260" s="1" t="str">
        <f t="shared" ref="G260:G323" si="67">_xlfn.IFNA(VLOOKUP(C260,$P$4:$W$1002,3,FALSE)," ")</f>
        <v xml:space="preserve"> </v>
      </c>
      <c r="H260" s="1">
        <f t="shared" si="57"/>
        <v>0</v>
      </c>
      <c r="I260" s="1" t="str">
        <f t="shared" si="58"/>
        <v xml:space="preserve"> </v>
      </c>
      <c r="J260" s="42" t="str">
        <f t="shared" ref="J260:J323" si="68">_xlfn.IFNA(VLOOKUP(C260,$P$4:$W$1002,8,FALSE)," ")</f>
        <v xml:space="preserve"> </v>
      </c>
      <c r="K260" s="1" t="str">
        <f t="shared" ref="K260:K323" si="69">_xlfn.IFNA(VLOOKUP(D260,$Q$4:$U$1002,4,FALSE)," ")</f>
        <v xml:space="preserve"> </v>
      </c>
      <c r="L260" s="1" t="str">
        <f t="shared" ref="L260:L323" si="70">_xlfn.IFNA(VLOOKUP(D260,$Q$4:$U$1002,5,FALSE)," ")</f>
        <v xml:space="preserve"> </v>
      </c>
      <c r="M260" s="1" t="str">
        <f t="shared" ref="M260:M323" si="71">_xlfn.IFNA(VLOOKUP(D260,$Q$4:$V$1002,6,FALSE)," ")</f>
        <v xml:space="preserve"> </v>
      </c>
      <c r="N260" s="7"/>
      <c r="O260">
        <f t="shared" si="59"/>
        <v>0</v>
      </c>
      <c r="P260">
        <f t="shared" si="60"/>
        <v>0</v>
      </c>
      <c r="Q260">
        <f t="shared" si="60"/>
        <v>0</v>
      </c>
      <c r="R260" s="1">
        <f t="shared" si="61"/>
        <v>0</v>
      </c>
      <c r="S260" s="22">
        <f t="shared" si="63"/>
        <v>0</v>
      </c>
      <c r="T260" s="1">
        <f t="shared" si="63"/>
        <v>0</v>
      </c>
      <c r="U260" s="1">
        <f t="shared" si="63"/>
        <v>0</v>
      </c>
      <c r="V260" s="1">
        <f t="shared" si="63"/>
        <v>0</v>
      </c>
      <c r="W260" s="42" t="str">
        <f t="shared" si="62"/>
        <v xml:space="preserve"> </v>
      </c>
    </row>
    <row r="261" spans="1:23" ht="15.75" customHeight="1" x14ac:dyDescent="0.25">
      <c r="A261" s="3">
        <v>258</v>
      </c>
      <c r="B261" s="4">
        <f t="shared" si="64"/>
        <v>258</v>
      </c>
      <c r="C261" s="1" t="str">
        <f t="shared" si="65"/>
        <v xml:space="preserve"> </v>
      </c>
      <c r="D261" t="str">
        <f t="shared" si="66"/>
        <v xml:space="preserve"> </v>
      </c>
      <c r="E261" s="1" t="str">
        <f>_xlfn.IFNA(VLOOKUP(G261,'nr MX scelti o cambiati'!$C$3:$D$591,2,FALSE)," ")</f>
        <v xml:space="preserve"> </v>
      </c>
      <c r="F261" s="1" t="str">
        <f>IF(E261="NUM CAMBIATO","NUM CAMBIATO",IF(G261=" "," ",_xlfn.IFNA(VLOOKUP(G261,'nr MX scelti o cambiati'!$E$3:$N$591,10,FALSE),"nuova scelta numero")))</f>
        <v xml:space="preserve"> </v>
      </c>
      <c r="G261" s="1" t="str">
        <f t="shared" si="67"/>
        <v xml:space="preserve"> </v>
      </c>
      <c r="H261" s="1">
        <f t="shared" ref="H261:H324" si="72">IF(I261="licenza 23 da rinnovare",1,0)</f>
        <v>0</v>
      </c>
      <c r="I261" s="1" t="str">
        <f t="shared" ref="I261:I324" si="73">IF(D261=J261," ","licenza 23 da rinnovare")</f>
        <v xml:space="preserve"> </v>
      </c>
      <c r="J261" s="42" t="str">
        <f t="shared" si="68"/>
        <v xml:space="preserve"> </v>
      </c>
      <c r="K261" s="1" t="str">
        <f t="shared" si="69"/>
        <v xml:space="preserve"> </v>
      </c>
      <c r="L261" s="1" t="str">
        <f t="shared" si="70"/>
        <v xml:space="preserve"> </v>
      </c>
      <c r="M261" s="1" t="str">
        <f t="shared" si="71"/>
        <v xml:space="preserve"> </v>
      </c>
      <c r="N261" s="7"/>
      <c r="O261">
        <f t="shared" ref="O261:O324" si="74">Z261</f>
        <v>0</v>
      </c>
      <c r="P261">
        <f t="shared" ref="P261:Q324" si="75">Z261</f>
        <v>0</v>
      </c>
      <c r="Q261">
        <f t="shared" si="75"/>
        <v>0</v>
      </c>
      <c r="R261" s="1">
        <f t="shared" ref="R261:R324" si="76">Y261</f>
        <v>0</v>
      </c>
      <c r="S261" s="22">
        <f t="shared" si="63"/>
        <v>0</v>
      </c>
      <c r="T261" s="1">
        <f t="shared" si="63"/>
        <v>0</v>
      </c>
      <c r="U261" s="1">
        <f t="shared" si="63"/>
        <v>0</v>
      </c>
      <c r="V261" s="1">
        <f t="shared" si="63"/>
        <v>0</v>
      </c>
      <c r="W261" s="42" t="str">
        <f t="shared" ref="W261:W324" si="77">IF(AF261&gt;0,AF261," ")</f>
        <v xml:space="preserve"> </v>
      </c>
    </row>
    <row r="262" spans="1:23" ht="15.75" customHeight="1" x14ac:dyDescent="0.25">
      <c r="A262" s="3">
        <v>259</v>
      </c>
      <c r="B262" s="4">
        <f t="shared" si="64"/>
        <v>259</v>
      </c>
      <c r="C262" s="1" t="str">
        <f t="shared" si="65"/>
        <v xml:space="preserve"> </v>
      </c>
      <c r="D262" t="str">
        <f t="shared" si="66"/>
        <v xml:space="preserve"> </v>
      </c>
      <c r="E262" s="1" t="str">
        <f>_xlfn.IFNA(VLOOKUP(G262,'nr MX scelti o cambiati'!$C$3:$D$591,2,FALSE)," ")</f>
        <v xml:space="preserve"> </v>
      </c>
      <c r="F262" s="1" t="str">
        <f>IF(E262="NUM CAMBIATO","NUM CAMBIATO",IF(G262=" "," ",_xlfn.IFNA(VLOOKUP(G262,'nr MX scelti o cambiati'!$E$3:$N$591,10,FALSE),"nuova scelta numero")))</f>
        <v xml:space="preserve"> </v>
      </c>
      <c r="G262" s="1" t="str">
        <f t="shared" si="67"/>
        <v xml:space="preserve"> </v>
      </c>
      <c r="H262" s="1">
        <f t="shared" si="72"/>
        <v>0</v>
      </c>
      <c r="I262" s="1" t="str">
        <f t="shared" si="73"/>
        <v xml:space="preserve"> </v>
      </c>
      <c r="J262" s="42" t="str">
        <f t="shared" si="68"/>
        <v xml:space="preserve"> </v>
      </c>
      <c r="K262" s="1" t="str">
        <f t="shared" si="69"/>
        <v xml:space="preserve"> </v>
      </c>
      <c r="L262" s="1" t="str">
        <f t="shared" si="70"/>
        <v xml:space="preserve"> </v>
      </c>
      <c r="M262" s="1" t="str">
        <f t="shared" si="71"/>
        <v xml:space="preserve"> </v>
      </c>
      <c r="N262" s="7"/>
      <c r="O262">
        <f t="shared" si="74"/>
        <v>0</v>
      </c>
      <c r="P262">
        <f t="shared" si="75"/>
        <v>0</v>
      </c>
      <c r="Q262">
        <f t="shared" si="75"/>
        <v>0</v>
      </c>
      <c r="R262" s="1">
        <f t="shared" si="76"/>
        <v>0</v>
      </c>
      <c r="S262" s="22">
        <f t="shared" si="63"/>
        <v>0</v>
      </c>
      <c r="T262" s="1">
        <f t="shared" si="63"/>
        <v>0</v>
      </c>
      <c r="U262" s="1">
        <f t="shared" si="63"/>
        <v>0</v>
      </c>
      <c r="V262" s="1">
        <f t="shared" si="63"/>
        <v>0</v>
      </c>
      <c r="W262" s="42" t="str">
        <f t="shared" si="77"/>
        <v xml:space="preserve"> </v>
      </c>
    </row>
    <row r="263" spans="1:23" ht="15.75" customHeight="1" x14ac:dyDescent="0.25">
      <c r="A263" s="3">
        <v>260</v>
      </c>
      <c r="B263" s="4">
        <f t="shared" si="64"/>
        <v>260</v>
      </c>
      <c r="C263" s="1" t="str">
        <f t="shared" si="65"/>
        <v xml:space="preserve"> </v>
      </c>
      <c r="D263" t="str">
        <f t="shared" si="66"/>
        <v xml:space="preserve"> </v>
      </c>
      <c r="E263" s="1" t="str">
        <f>_xlfn.IFNA(VLOOKUP(G263,'nr MX scelti o cambiati'!$C$3:$D$591,2,FALSE)," ")</f>
        <v xml:space="preserve"> </v>
      </c>
      <c r="F263" s="1" t="str">
        <f>IF(E263="NUM CAMBIATO","NUM CAMBIATO",IF(G263=" "," ",_xlfn.IFNA(VLOOKUP(G263,'nr MX scelti o cambiati'!$E$3:$N$591,10,FALSE),"nuova scelta numero")))</f>
        <v xml:space="preserve"> </v>
      </c>
      <c r="G263" s="1" t="str">
        <f t="shared" si="67"/>
        <v xml:space="preserve"> </v>
      </c>
      <c r="H263" s="1">
        <f t="shared" si="72"/>
        <v>0</v>
      </c>
      <c r="I263" s="1" t="str">
        <f t="shared" si="73"/>
        <v xml:space="preserve"> </v>
      </c>
      <c r="J263" s="42" t="str">
        <f t="shared" si="68"/>
        <v xml:space="preserve"> </v>
      </c>
      <c r="K263" s="1" t="str">
        <f t="shared" si="69"/>
        <v xml:space="preserve"> </v>
      </c>
      <c r="L263" s="1" t="str">
        <f t="shared" si="70"/>
        <v xml:space="preserve"> </v>
      </c>
      <c r="M263" s="1" t="str">
        <f t="shared" si="71"/>
        <v xml:space="preserve"> </v>
      </c>
      <c r="N263" s="7"/>
      <c r="O263">
        <f t="shared" si="74"/>
        <v>0</v>
      </c>
      <c r="P263">
        <f t="shared" si="75"/>
        <v>0</v>
      </c>
      <c r="Q263">
        <f t="shared" si="75"/>
        <v>0</v>
      </c>
      <c r="R263" s="1">
        <f t="shared" si="76"/>
        <v>0</v>
      </c>
      <c r="S263" s="22">
        <f t="shared" si="63"/>
        <v>0</v>
      </c>
      <c r="T263" s="1">
        <f t="shared" si="63"/>
        <v>0</v>
      </c>
      <c r="U263" s="1">
        <f t="shared" si="63"/>
        <v>0</v>
      </c>
      <c r="V263" s="1">
        <f t="shared" si="63"/>
        <v>0</v>
      </c>
      <c r="W263" s="42" t="str">
        <f t="shared" si="77"/>
        <v xml:space="preserve"> </v>
      </c>
    </row>
    <row r="264" spans="1:23" ht="15.75" customHeight="1" x14ac:dyDescent="0.25">
      <c r="A264" s="3">
        <v>261</v>
      </c>
      <c r="B264" s="4">
        <f t="shared" si="64"/>
        <v>261</v>
      </c>
      <c r="C264" s="1" t="str">
        <f t="shared" si="65"/>
        <v xml:space="preserve"> </v>
      </c>
      <c r="D264" t="str">
        <f t="shared" si="66"/>
        <v xml:space="preserve"> </v>
      </c>
      <c r="E264" s="1" t="str">
        <f>_xlfn.IFNA(VLOOKUP(G264,'nr MX scelti o cambiati'!$C$3:$D$591,2,FALSE)," ")</f>
        <v xml:space="preserve"> </v>
      </c>
      <c r="F264" s="1" t="str">
        <f>IF(E264="NUM CAMBIATO","NUM CAMBIATO",IF(G264=" "," ",_xlfn.IFNA(VLOOKUP(G264,'nr MX scelti o cambiati'!$E$3:$N$591,10,FALSE),"nuova scelta numero")))</f>
        <v xml:space="preserve"> </v>
      </c>
      <c r="G264" s="1" t="str">
        <f t="shared" si="67"/>
        <v xml:space="preserve"> </v>
      </c>
      <c r="H264" s="1">
        <f t="shared" si="72"/>
        <v>0</v>
      </c>
      <c r="I264" s="1" t="str">
        <f t="shared" si="73"/>
        <v xml:space="preserve"> </v>
      </c>
      <c r="J264" s="42" t="str">
        <f t="shared" si="68"/>
        <v xml:space="preserve"> </v>
      </c>
      <c r="K264" s="1" t="str">
        <f t="shared" si="69"/>
        <v xml:space="preserve"> </v>
      </c>
      <c r="L264" s="1" t="str">
        <f t="shared" si="70"/>
        <v xml:space="preserve"> </v>
      </c>
      <c r="M264" s="1" t="str">
        <f t="shared" si="71"/>
        <v xml:space="preserve"> </v>
      </c>
      <c r="N264" s="7"/>
      <c r="O264">
        <f t="shared" si="74"/>
        <v>0</v>
      </c>
      <c r="P264">
        <f t="shared" si="75"/>
        <v>0</v>
      </c>
      <c r="Q264">
        <f t="shared" si="75"/>
        <v>0</v>
      </c>
      <c r="R264" s="1">
        <f t="shared" si="76"/>
        <v>0</v>
      </c>
      <c r="S264" s="22">
        <f t="shared" si="63"/>
        <v>0</v>
      </c>
      <c r="T264" s="1">
        <f t="shared" si="63"/>
        <v>0</v>
      </c>
      <c r="U264" s="1">
        <f t="shared" si="63"/>
        <v>0</v>
      </c>
      <c r="V264" s="1">
        <f t="shared" si="63"/>
        <v>0</v>
      </c>
      <c r="W264" s="42" t="str">
        <f t="shared" si="77"/>
        <v xml:space="preserve"> </v>
      </c>
    </row>
    <row r="265" spans="1:23" ht="15.75" customHeight="1" x14ac:dyDescent="0.25">
      <c r="A265" s="3">
        <v>262</v>
      </c>
      <c r="B265" s="4">
        <f t="shared" si="64"/>
        <v>262</v>
      </c>
      <c r="C265" s="1" t="str">
        <f t="shared" si="65"/>
        <v xml:space="preserve"> </v>
      </c>
      <c r="D265" t="str">
        <f t="shared" si="66"/>
        <v xml:space="preserve"> </v>
      </c>
      <c r="E265" s="1" t="str">
        <f>_xlfn.IFNA(VLOOKUP(G265,'nr MX scelti o cambiati'!$C$3:$D$591,2,FALSE)," ")</f>
        <v xml:space="preserve"> </v>
      </c>
      <c r="F265" s="1" t="str">
        <f>IF(E265="NUM CAMBIATO","NUM CAMBIATO",IF(G265=" "," ",_xlfn.IFNA(VLOOKUP(G265,'nr MX scelti o cambiati'!$E$3:$N$591,10,FALSE),"nuova scelta numero")))</f>
        <v xml:space="preserve"> </v>
      </c>
      <c r="G265" s="1" t="str">
        <f t="shared" si="67"/>
        <v xml:space="preserve"> </v>
      </c>
      <c r="H265" s="1">
        <f t="shared" si="72"/>
        <v>0</v>
      </c>
      <c r="I265" s="1" t="str">
        <f t="shared" si="73"/>
        <v xml:space="preserve"> </v>
      </c>
      <c r="J265" s="42" t="str">
        <f t="shared" si="68"/>
        <v xml:space="preserve"> </v>
      </c>
      <c r="K265" s="1" t="str">
        <f t="shared" si="69"/>
        <v xml:space="preserve"> </v>
      </c>
      <c r="L265" s="1" t="str">
        <f t="shared" si="70"/>
        <v xml:space="preserve"> </v>
      </c>
      <c r="M265" s="1" t="str">
        <f t="shared" si="71"/>
        <v xml:space="preserve"> </v>
      </c>
      <c r="N265" s="7"/>
      <c r="O265">
        <f t="shared" si="74"/>
        <v>0</v>
      </c>
      <c r="P265">
        <f t="shared" si="75"/>
        <v>0</v>
      </c>
      <c r="Q265">
        <f t="shared" si="75"/>
        <v>0</v>
      </c>
      <c r="R265" s="1">
        <f t="shared" si="76"/>
        <v>0</v>
      </c>
      <c r="S265" s="22">
        <f t="shared" si="63"/>
        <v>0</v>
      </c>
      <c r="T265" s="1">
        <f t="shared" si="63"/>
        <v>0</v>
      </c>
      <c r="U265" s="1">
        <f t="shared" si="63"/>
        <v>0</v>
      </c>
      <c r="V265" s="1">
        <f t="shared" si="63"/>
        <v>0</v>
      </c>
      <c r="W265" s="42" t="str">
        <f t="shared" si="77"/>
        <v xml:space="preserve"> </v>
      </c>
    </row>
    <row r="266" spans="1:23" ht="15.75" customHeight="1" x14ac:dyDescent="0.25">
      <c r="A266" s="3">
        <v>263</v>
      </c>
      <c r="B266" s="4">
        <f t="shared" si="64"/>
        <v>263</v>
      </c>
      <c r="C266" s="1" t="str">
        <f t="shared" si="65"/>
        <v xml:space="preserve"> </v>
      </c>
      <c r="D266" t="str">
        <f t="shared" si="66"/>
        <v xml:space="preserve"> </v>
      </c>
      <c r="E266" s="1" t="str">
        <f>_xlfn.IFNA(VLOOKUP(G266,'nr MX scelti o cambiati'!$C$3:$D$591,2,FALSE)," ")</f>
        <v xml:space="preserve"> </v>
      </c>
      <c r="F266" s="1" t="str">
        <f>IF(E266="NUM CAMBIATO","NUM CAMBIATO",IF(G266=" "," ",_xlfn.IFNA(VLOOKUP(G266,'nr MX scelti o cambiati'!$E$3:$N$591,10,FALSE),"nuova scelta numero")))</f>
        <v xml:space="preserve"> </v>
      </c>
      <c r="G266" s="1" t="str">
        <f t="shared" si="67"/>
        <v xml:space="preserve"> </v>
      </c>
      <c r="H266" s="1">
        <f t="shared" si="72"/>
        <v>0</v>
      </c>
      <c r="I266" s="1" t="str">
        <f t="shared" si="73"/>
        <v xml:space="preserve"> </v>
      </c>
      <c r="J266" s="42" t="str">
        <f t="shared" si="68"/>
        <v xml:space="preserve"> </v>
      </c>
      <c r="K266" s="1" t="str">
        <f t="shared" si="69"/>
        <v xml:space="preserve"> </v>
      </c>
      <c r="L266" s="1" t="str">
        <f t="shared" si="70"/>
        <v xml:space="preserve"> </v>
      </c>
      <c r="M266" s="1" t="str">
        <f t="shared" si="71"/>
        <v xml:space="preserve"> </v>
      </c>
      <c r="N266" s="7"/>
      <c r="O266">
        <f t="shared" si="74"/>
        <v>0</v>
      </c>
      <c r="P266">
        <f t="shared" si="75"/>
        <v>0</v>
      </c>
      <c r="Q266">
        <f t="shared" si="75"/>
        <v>0</v>
      </c>
      <c r="R266" s="1">
        <f t="shared" si="76"/>
        <v>0</v>
      </c>
      <c r="S266" s="22">
        <f t="shared" si="63"/>
        <v>0</v>
      </c>
      <c r="T266" s="1">
        <f t="shared" si="63"/>
        <v>0</v>
      </c>
      <c r="U266" s="1">
        <f t="shared" si="63"/>
        <v>0</v>
      </c>
      <c r="V266" s="1">
        <f t="shared" si="63"/>
        <v>0</v>
      </c>
      <c r="W266" s="42" t="str">
        <f t="shared" si="77"/>
        <v xml:space="preserve"> </v>
      </c>
    </row>
    <row r="267" spans="1:23" ht="15.75" customHeight="1" x14ac:dyDescent="0.25">
      <c r="A267" s="3">
        <v>264</v>
      </c>
      <c r="B267" s="4">
        <f t="shared" si="64"/>
        <v>264</v>
      </c>
      <c r="C267" s="1" t="str">
        <f t="shared" si="65"/>
        <v xml:space="preserve"> </v>
      </c>
      <c r="D267" t="str">
        <f t="shared" si="66"/>
        <v xml:space="preserve"> </v>
      </c>
      <c r="E267" s="1" t="str">
        <f>_xlfn.IFNA(VLOOKUP(G267,'nr MX scelti o cambiati'!$C$3:$D$591,2,FALSE)," ")</f>
        <v xml:space="preserve"> </v>
      </c>
      <c r="F267" s="1" t="str">
        <f>IF(E267="NUM CAMBIATO","NUM CAMBIATO",IF(G267=" "," ",_xlfn.IFNA(VLOOKUP(G267,'nr MX scelti o cambiati'!$E$3:$N$591,10,FALSE),"nuova scelta numero")))</f>
        <v xml:space="preserve"> </v>
      </c>
      <c r="G267" s="1" t="str">
        <f t="shared" si="67"/>
        <v xml:space="preserve"> </v>
      </c>
      <c r="H267" s="1">
        <f t="shared" si="72"/>
        <v>0</v>
      </c>
      <c r="I267" s="1" t="str">
        <f t="shared" si="73"/>
        <v xml:space="preserve"> </v>
      </c>
      <c r="J267" s="42" t="str">
        <f t="shared" si="68"/>
        <v xml:space="preserve"> </v>
      </c>
      <c r="K267" s="1" t="str">
        <f t="shared" si="69"/>
        <v xml:space="preserve"> </v>
      </c>
      <c r="L267" s="1" t="str">
        <f t="shared" si="70"/>
        <v xml:space="preserve"> </v>
      </c>
      <c r="M267" s="1" t="str">
        <f t="shared" si="71"/>
        <v xml:space="preserve"> </v>
      </c>
      <c r="N267" s="7"/>
      <c r="O267">
        <f t="shared" si="74"/>
        <v>0</v>
      </c>
      <c r="P267">
        <f t="shared" si="75"/>
        <v>0</v>
      </c>
      <c r="Q267">
        <f t="shared" si="75"/>
        <v>0</v>
      </c>
      <c r="R267" s="1">
        <f t="shared" si="76"/>
        <v>0</v>
      </c>
      <c r="S267" s="22">
        <f t="shared" si="63"/>
        <v>0</v>
      </c>
      <c r="T267" s="1">
        <f t="shared" si="63"/>
        <v>0</v>
      </c>
      <c r="U267" s="1">
        <f t="shared" si="63"/>
        <v>0</v>
      </c>
      <c r="V267" s="1">
        <f t="shared" si="63"/>
        <v>0</v>
      </c>
      <c r="W267" s="42" t="str">
        <f t="shared" si="77"/>
        <v xml:space="preserve"> </v>
      </c>
    </row>
    <row r="268" spans="1:23" ht="15.75" customHeight="1" x14ac:dyDescent="0.25">
      <c r="A268" s="3">
        <v>265</v>
      </c>
      <c r="B268" s="4">
        <f t="shared" si="64"/>
        <v>265</v>
      </c>
      <c r="C268" s="1" t="str">
        <f t="shared" si="65"/>
        <v xml:space="preserve"> </v>
      </c>
      <c r="D268" t="str">
        <f t="shared" si="66"/>
        <v xml:space="preserve"> </v>
      </c>
      <c r="E268" s="1" t="str">
        <f>_xlfn.IFNA(VLOOKUP(G268,'nr MX scelti o cambiati'!$C$3:$D$591,2,FALSE)," ")</f>
        <v xml:space="preserve"> </v>
      </c>
      <c r="F268" s="1" t="str">
        <f>IF(E268="NUM CAMBIATO","NUM CAMBIATO",IF(G268=" "," ",_xlfn.IFNA(VLOOKUP(G268,'nr MX scelti o cambiati'!$E$3:$N$591,10,FALSE),"nuova scelta numero")))</f>
        <v xml:space="preserve"> </v>
      </c>
      <c r="G268" s="1" t="str">
        <f t="shared" si="67"/>
        <v xml:space="preserve"> </v>
      </c>
      <c r="H268" s="1">
        <f t="shared" si="72"/>
        <v>0</v>
      </c>
      <c r="I268" s="1" t="str">
        <f t="shared" si="73"/>
        <v xml:space="preserve"> </v>
      </c>
      <c r="J268" s="42" t="str">
        <f t="shared" si="68"/>
        <v xml:space="preserve"> </v>
      </c>
      <c r="K268" s="1" t="str">
        <f t="shared" si="69"/>
        <v xml:space="preserve"> </v>
      </c>
      <c r="L268" s="1" t="str">
        <f t="shared" si="70"/>
        <v xml:space="preserve"> </v>
      </c>
      <c r="M268" s="1" t="str">
        <f t="shared" si="71"/>
        <v xml:space="preserve"> </v>
      </c>
      <c r="N268" s="7"/>
      <c r="O268">
        <f t="shared" si="74"/>
        <v>0</v>
      </c>
      <c r="P268">
        <f t="shared" si="75"/>
        <v>0</v>
      </c>
      <c r="Q268">
        <f t="shared" si="75"/>
        <v>0</v>
      </c>
      <c r="R268" s="1">
        <f t="shared" si="76"/>
        <v>0</v>
      </c>
      <c r="S268" s="22">
        <f t="shared" si="63"/>
        <v>0</v>
      </c>
      <c r="T268" s="1">
        <f t="shared" si="63"/>
        <v>0</v>
      </c>
      <c r="U268" s="1">
        <f t="shared" si="63"/>
        <v>0</v>
      </c>
      <c r="V268" s="1">
        <f t="shared" si="63"/>
        <v>0</v>
      </c>
      <c r="W268" s="42" t="str">
        <f t="shared" si="77"/>
        <v xml:space="preserve"> </v>
      </c>
    </row>
    <row r="269" spans="1:23" ht="15.75" customHeight="1" x14ac:dyDescent="0.25">
      <c r="A269" s="3">
        <v>266</v>
      </c>
      <c r="B269" s="4">
        <f t="shared" si="64"/>
        <v>266</v>
      </c>
      <c r="C269" s="1" t="str">
        <f t="shared" si="65"/>
        <v xml:space="preserve"> </v>
      </c>
      <c r="D269" t="str">
        <f t="shared" si="66"/>
        <v xml:space="preserve"> </v>
      </c>
      <c r="E269" s="1" t="str">
        <f>_xlfn.IFNA(VLOOKUP(G269,'nr MX scelti o cambiati'!$C$3:$D$591,2,FALSE)," ")</f>
        <v xml:space="preserve"> </v>
      </c>
      <c r="F269" s="1" t="str">
        <f>IF(E269="NUM CAMBIATO","NUM CAMBIATO",IF(G269=" "," ",_xlfn.IFNA(VLOOKUP(G269,'nr MX scelti o cambiati'!$E$3:$N$591,10,FALSE),"nuova scelta numero")))</f>
        <v xml:space="preserve"> </v>
      </c>
      <c r="G269" s="1" t="str">
        <f t="shared" si="67"/>
        <v xml:space="preserve"> </v>
      </c>
      <c r="H269" s="1">
        <f t="shared" si="72"/>
        <v>0</v>
      </c>
      <c r="I269" s="1" t="str">
        <f t="shared" si="73"/>
        <v xml:space="preserve"> </v>
      </c>
      <c r="J269" s="42" t="str">
        <f t="shared" si="68"/>
        <v xml:space="preserve"> </v>
      </c>
      <c r="K269" s="1" t="str">
        <f t="shared" si="69"/>
        <v xml:space="preserve"> </v>
      </c>
      <c r="L269" s="1" t="str">
        <f t="shared" si="70"/>
        <v xml:space="preserve"> </v>
      </c>
      <c r="M269" s="1" t="str">
        <f t="shared" si="71"/>
        <v xml:space="preserve"> </v>
      </c>
      <c r="N269" s="7"/>
      <c r="O269">
        <f t="shared" si="74"/>
        <v>0</v>
      </c>
      <c r="P269">
        <f t="shared" si="75"/>
        <v>0</v>
      </c>
      <c r="Q269">
        <f t="shared" si="75"/>
        <v>0</v>
      </c>
      <c r="R269" s="1">
        <f t="shared" si="76"/>
        <v>0</v>
      </c>
      <c r="S269" s="22">
        <f t="shared" si="63"/>
        <v>0</v>
      </c>
      <c r="T269" s="1">
        <f t="shared" si="63"/>
        <v>0</v>
      </c>
      <c r="U269" s="1">
        <f t="shared" si="63"/>
        <v>0</v>
      </c>
      <c r="V269" s="1">
        <f t="shared" si="63"/>
        <v>0</v>
      </c>
      <c r="W269" s="42" t="str">
        <f t="shared" si="77"/>
        <v xml:space="preserve"> </v>
      </c>
    </row>
    <row r="270" spans="1:23" ht="15.75" customHeight="1" x14ac:dyDescent="0.25">
      <c r="A270" s="3">
        <v>267</v>
      </c>
      <c r="B270" s="4">
        <f t="shared" si="64"/>
        <v>267</v>
      </c>
      <c r="C270" s="1" t="str">
        <f t="shared" si="65"/>
        <v xml:space="preserve"> </v>
      </c>
      <c r="D270" t="str">
        <f t="shared" si="66"/>
        <v xml:space="preserve"> </v>
      </c>
      <c r="E270" s="1" t="str">
        <f>_xlfn.IFNA(VLOOKUP(G270,'nr MX scelti o cambiati'!$C$3:$D$591,2,FALSE)," ")</f>
        <v xml:space="preserve"> </v>
      </c>
      <c r="F270" s="1" t="str">
        <f>IF(E270="NUM CAMBIATO","NUM CAMBIATO",IF(G270=" "," ",_xlfn.IFNA(VLOOKUP(G270,'nr MX scelti o cambiati'!$E$3:$N$591,10,FALSE),"nuova scelta numero")))</f>
        <v xml:space="preserve"> </v>
      </c>
      <c r="G270" s="1" t="str">
        <f t="shared" si="67"/>
        <v xml:space="preserve"> </v>
      </c>
      <c r="H270" s="1">
        <f t="shared" si="72"/>
        <v>0</v>
      </c>
      <c r="I270" s="1" t="str">
        <f t="shared" si="73"/>
        <v xml:space="preserve"> </v>
      </c>
      <c r="J270" s="42" t="str">
        <f t="shared" si="68"/>
        <v xml:space="preserve"> </v>
      </c>
      <c r="K270" s="1" t="str">
        <f t="shared" si="69"/>
        <v xml:space="preserve"> </v>
      </c>
      <c r="L270" s="1" t="str">
        <f t="shared" si="70"/>
        <v xml:space="preserve"> </v>
      </c>
      <c r="M270" s="1" t="str">
        <f t="shared" si="71"/>
        <v xml:space="preserve"> </v>
      </c>
      <c r="N270" s="7"/>
      <c r="O270">
        <f t="shared" si="74"/>
        <v>0</v>
      </c>
      <c r="P270">
        <f t="shared" si="75"/>
        <v>0</v>
      </c>
      <c r="Q270">
        <f t="shared" si="75"/>
        <v>0</v>
      </c>
      <c r="R270" s="1">
        <f t="shared" si="76"/>
        <v>0</v>
      </c>
      <c r="S270" s="22">
        <f t="shared" si="63"/>
        <v>0</v>
      </c>
      <c r="T270" s="1">
        <f t="shared" si="63"/>
        <v>0</v>
      </c>
      <c r="U270" s="1">
        <f t="shared" si="63"/>
        <v>0</v>
      </c>
      <c r="V270" s="1">
        <f t="shared" si="63"/>
        <v>0</v>
      </c>
      <c r="W270" s="42" t="str">
        <f t="shared" si="77"/>
        <v xml:space="preserve"> </v>
      </c>
    </row>
    <row r="271" spans="1:23" ht="15.75" customHeight="1" x14ac:dyDescent="0.25">
      <c r="A271" s="3">
        <v>268</v>
      </c>
      <c r="B271" s="4">
        <f t="shared" si="64"/>
        <v>268</v>
      </c>
      <c r="C271" s="1" t="str">
        <f t="shared" si="65"/>
        <v xml:space="preserve"> </v>
      </c>
      <c r="D271" t="str">
        <f t="shared" si="66"/>
        <v xml:space="preserve"> </v>
      </c>
      <c r="E271" s="1" t="str">
        <f>_xlfn.IFNA(VLOOKUP(G271,'nr MX scelti o cambiati'!$C$3:$D$591,2,FALSE)," ")</f>
        <v xml:space="preserve"> </v>
      </c>
      <c r="F271" s="1" t="str">
        <f>IF(E271="NUM CAMBIATO","NUM CAMBIATO",IF(G271=" "," ",_xlfn.IFNA(VLOOKUP(G271,'nr MX scelti o cambiati'!$E$3:$N$591,10,FALSE),"nuova scelta numero")))</f>
        <v xml:space="preserve"> </v>
      </c>
      <c r="G271" s="1" t="str">
        <f t="shared" si="67"/>
        <v xml:space="preserve"> </v>
      </c>
      <c r="H271" s="1">
        <f t="shared" si="72"/>
        <v>0</v>
      </c>
      <c r="I271" s="1" t="str">
        <f t="shared" si="73"/>
        <v xml:space="preserve"> </v>
      </c>
      <c r="J271" s="42" t="str">
        <f t="shared" si="68"/>
        <v xml:space="preserve"> </v>
      </c>
      <c r="K271" s="1" t="str">
        <f t="shared" si="69"/>
        <v xml:space="preserve"> </v>
      </c>
      <c r="L271" s="1" t="str">
        <f t="shared" si="70"/>
        <v xml:space="preserve"> </v>
      </c>
      <c r="M271" s="1" t="str">
        <f t="shared" si="71"/>
        <v xml:space="preserve"> </v>
      </c>
      <c r="N271" s="7"/>
      <c r="O271">
        <f t="shared" si="74"/>
        <v>0</v>
      </c>
      <c r="P271">
        <f t="shared" si="75"/>
        <v>0</v>
      </c>
      <c r="Q271">
        <f t="shared" si="75"/>
        <v>0</v>
      </c>
      <c r="R271" s="1">
        <f t="shared" si="76"/>
        <v>0</v>
      </c>
      <c r="S271" s="22">
        <f t="shared" si="63"/>
        <v>0</v>
      </c>
      <c r="T271" s="1">
        <f t="shared" si="63"/>
        <v>0</v>
      </c>
      <c r="U271" s="1">
        <f t="shared" si="63"/>
        <v>0</v>
      </c>
      <c r="V271" s="1">
        <f t="shared" si="63"/>
        <v>0</v>
      </c>
      <c r="W271" s="42" t="str">
        <f t="shared" si="77"/>
        <v xml:space="preserve"> </v>
      </c>
    </row>
    <row r="272" spans="1:23" ht="15.75" customHeight="1" x14ac:dyDescent="0.25">
      <c r="A272" s="3">
        <v>269</v>
      </c>
      <c r="B272" s="4">
        <f t="shared" si="64"/>
        <v>269</v>
      </c>
      <c r="C272" s="1" t="str">
        <f t="shared" si="65"/>
        <v xml:space="preserve"> </v>
      </c>
      <c r="D272" t="str">
        <f t="shared" si="66"/>
        <v xml:space="preserve"> </v>
      </c>
      <c r="E272" s="1" t="str">
        <f>_xlfn.IFNA(VLOOKUP(G272,'nr MX scelti o cambiati'!$C$3:$D$591,2,FALSE)," ")</f>
        <v xml:space="preserve"> </v>
      </c>
      <c r="F272" s="1" t="str">
        <f>IF(E272="NUM CAMBIATO","NUM CAMBIATO",IF(G272=" "," ",_xlfn.IFNA(VLOOKUP(G272,'nr MX scelti o cambiati'!$E$3:$N$591,10,FALSE),"nuova scelta numero")))</f>
        <v xml:space="preserve"> </v>
      </c>
      <c r="G272" s="1" t="str">
        <f t="shared" si="67"/>
        <v xml:space="preserve"> </v>
      </c>
      <c r="H272" s="1">
        <f t="shared" si="72"/>
        <v>0</v>
      </c>
      <c r="I272" s="1" t="str">
        <f t="shared" si="73"/>
        <v xml:space="preserve"> </v>
      </c>
      <c r="J272" s="42" t="str">
        <f t="shared" si="68"/>
        <v xml:space="preserve"> </v>
      </c>
      <c r="K272" s="1" t="str">
        <f t="shared" si="69"/>
        <v xml:space="preserve"> </v>
      </c>
      <c r="L272" s="1" t="str">
        <f t="shared" si="70"/>
        <v xml:space="preserve"> </v>
      </c>
      <c r="M272" s="1" t="str">
        <f t="shared" si="71"/>
        <v xml:space="preserve"> </v>
      </c>
      <c r="N272" s="7"/>
      <c r="O272">
        <f t="shared" si="74"/>
        <v>0</v>
      </c>
      <c r="P272">
        <f t="shared" si="75"/>
        <v>0</v>
      </c>
      <c r="Q272">
        <f t="shared" si="75"/>
        <v>0</v>
      </c>
      <c r="R272" s="1">
        <f t="shared" si="76"/>
        <v>0</v>
      </c>
      <c r="S272" s="22">
        <f t="shared" si="63"/>
        <v>0</v>
      </c>
      <c r="T272" s="1">
        <f t="shared" si="63"/>
        <v>0</v>
      </c>
      <c r="U272" s="1">
        <f t="shared" si="63"/>
        <v>0</v>
      </c>
      <c r="V272" s="1">
        <f t="shared" si="63"/>
        <v>0</v>
      </c>
      <c r="W272" s="42" t="str">
        <f t="shared" si="77"/>
        <v xml:space="preserve"> </v>
      </c>
    </row>
    <row r="273" spans="1:23" ht="15.75" customHeight="1" x14ac:dyDescent="0.25">
      <c r="A273" s="3">
        <v>270</v>
      </c>
      <c r="B273" s="4">
        <f t="shared" si="64"/>
        <v>270</v>
      </c>
      <c r="C273" s="1" t="str">
        <f t="shared" si="65"/>
        <v xml:space="preserve"> </v>
      </c>
      <c r="D273" t="str">
        <f t="shared" si="66"/>
        <v xml:space="preserve"> </v>
      </c>
      <c r="E273" s="1" t="str">
        <f>_xlfn.IFNA(VLOOKUP(G273,'nr MX scelti o cambiati'!$C$3:$D$591,2,FALSE)," ")</f>
        <v xml:space="preserve"> </v>
      </c>
      <c r="F273" s="1" t="str">
        <f>IF(E273="NUM CAMBIATO","NUM CAMBIATO",IF(G273=" "," ",_xlfn.IFNA(VLOOKUP(G273,'nr MX scelti o cambiati'!$E$3:$N$591,10,FALSE),"nuova scelta numero")))</f>
        <v xml:space="preserve"> </v>
      </c>
      <c r="G273" s="1" t="str">
        <f t="shared" si="67"/>
        <v xml:space="preserve"> </v>
      </c>
      <c r="H273" s="1">
        <f t="shared" si="72"/>
        <v>0</v>
      </c>
      <c r="I273" s="1" t="str">
        <f t="shared" si="73"/>
        <v xml:space="preserve"> </v>
      </c>
      <c r="J273" s="42" t="str">
        <f t="shared" si="68"/>
        <v xml:space="preserve"> </v>
      </c>
      <c r="K273" s="1" t="str">
        <f t="shared" si="69"/>
        <v xml:space="preserve"> </v>
      </c>
      <c r="L273" s="1" t="str">
        <f t="shared" si="70"/>
        <v xml:space="preserve"> </v>
      </c>
      <c r="M273" s="1" t="str">
        <f t="shared" si="71"/>
        <v xml:space="preserve"> </v>
      </c>
      <c r="N273" s="7"/>
      <c r="O273">
        <f t="shared" si="74"/>
        <v>0</v>
      </c>
      <c r="P273">
        <f t="shared" si="75"/>
        <v>0</v>
      </c>
      <c r="Q273">
        <f t="shared" si="75"/>
        <v>0</v>
      </c>
      <c r="R273" s="1">
        <f t="shared" si="76"/>
        <v>0</v>
      </c>
      <c r="S273" s="22">
        <f t="shared" si="63"/>
        <v>0</v>
      </c>
      <c r="T273" s="1">
        <f t="shared" si="63"/>
        <v>0</v>
      </c>
      <c r="U273" s="1">
        <f t="shared" si="63"/>
        <v>0</v>
      </c>
      <c r="V273" s="1">
        <f t="shared" si="63"/>
        <v>0</v>
      </c>
      <c r="W273" s="42" t="str">
        <f t="shared" si="77"/>
        <v xml:space="preserve"> </v>
      </c>
    </row>
    <row r="274" spans="1:23" ht="15.75" customHeight="1" x14ac:dyDescent="0.25">
      <c r="A274" s="3">
        <v>271</v>
      </c>
      <c r="B274" s="4">
        <f t="shared" si="64"/>
        <v>271</v>
      </c>
      <c r="C274" s="1" t="str">
        <f t="shared" si="65"/>
        <v xml:space="preserve"> </v>
      </c>
      <c r="D274" t="str">
        <f t="shared" si="66"/>
        <v xml:space="preserve"> </v>
      </c>
      <c r="E274" s="1" t="str">
        <f>_xlfn.IFNA(VLOOKUP(G274,'nr MX scelti o cambiati'!$C$3:$D$591,2,FALSE)," ")</f>
        <v xml:space="preserve"> </v>
      </c>
      <c r="F274" s="1" t="str">
        <f>IF(E274="NUM CAMBIATO","NUM CAMBIATO",IF(G274=" "," ",_xlfn.IFNA(VLOOKUP(G274,'nr MX scelti o cambiati'!$E$3:$N$591,10,FALSE),"nuova scelta numero")))</f>
        <v xml:space="preserve"> </v>
      </c>
      <c r="G274" s="1" t="str">
        <f t="shared" si="67"/>
        <v xml:space="preserve"> </v>
      </c>
      <c r="H274" s="1">
        <f t="shared" si="72"/>
        <v>0</v>
      </c>
      <c r="I274" s="1" t="str">
        <f t="shared" si="73"/>
        <v xml:space="preserve"> </v>
      </c>
      <c r="J274" s="42" t="str">
        <f t="shared" si="68"/>
        <v xml:space="preserve"> </v>
      </c>
      <c r="K274" s="1" t="str">
        <f t="shared" si="69"/>
        <v xml:space="preserve"> </v>
      </c>
      <c r="L274" s="1" t="str">
        <f t="shared" si="70"/>
        <v xml:space="preserve"> </v>
      </c>
      <c r="M274" s="1" t="str">
        <f t="shared" si="71"/>
        <v xml:space="preserve"> </v>
      </c>
      <c r="N274" s="7"/>
      <c r="O274">
        <f t="shared" si="74"/>
        <v>0</v>
      </c>
      <c r="P274">
        <f t="shared" si="75"/>
        <v>0</v>
      </c>
      <c r="Q274">
        <f t="shared" si="75"/>
        <v>0</v>
      </c>
      <c r="R274" s="1">
        <f t="shared" si="76"/>
        <v>0</v>
      </c>
      <c r="S274" s="22">
        <f t="shared" si="63"/>
        <v>0</v>
      </c>
      <c r="T274" s="1">
        <f t="shared" si="63"/>
        <v>0</v>
      </c>
      <c r="U274" s="1">
        <f t="shared" si="63"/>
        <v>0</v>
      </c>
      <c r="V274" s="1">
        <f t="shared" si="63"/>
        <v>0</v>
      </c>
      <c r="W274" s="42" t="str">
        <f t="shared" si="77"/>
        <v xml:space="preserve"> </v>
      </c>
    </row>
    <row r="275" spans="1:23" ht="15.75" customHeight="1" x14ac:dyDescent="0.25">
      <c r="A275" s="3">
        <v>272</v>
      </c>
      <c r="B275" s="4" t="str">
        <f t="shared" si="64"/>
        <v xml:space="preserve"> </v>
      </c>
      <c r="C275" s="1">
        <f t="shared" si="65"/>
        <v>272</v>
      </c>
      <c r="D275" t="str">
        <f t="shared" si="66"/>
        <v>BASTIANELLO DAVIDE</v>
      </c>
      <c r="E275" s="1" t="str">
        <f>_xlfn.IFNA(VLOOKUP(G275,'nr MX scelti o cambiati'!$C$3:$D$591,2,FALSE)," ")</f>
        <v xml:space="preserve"> </v>
      </c>
      <c r="F275" s="1" t="str">
        <f>IF(E275="NUM CAMBIATO","NUM CAMBIATO",IF(G275=" "," ",_xlfn.IFNA(VLOOKUP(G275,'nr MX scelti o cambiati'!$E$3:$N$591,10,FALSE),"nuova scelta numero")))</f>
        <v>nuova scelta numero</v>
      </c>
      <c r="G275" s="1" t="str">
        <f t="shared" si="67"/>
        <v>W00478</v>
      </c>
      <c r="H275" s="1">
        <f t="shared" si="72"/>
        <v>0</v>
      </c>
      <c r="I275" s="1" t="str">
        <f t="shared" si="73"/>
        <v xml:space="preserve"> </v>
      </c>
      <c r="J275" s="42" t="str">
        <f t="shared" si="68"/>
        <v>BASTIANELLO DAVIDE</v>
      </c>
      <c r="K275" s="1" t="str">
        <f t="shared" si="69"/>
        <v>VEN</v>
      </c>
      <c r="L275" s="1" t="str">
        <f t="shared" si="70"/>
        <v>TRAINING</v>
      </c>
      <c r="M275" s="1" t="str">
        <f t="shared" si="71"/>
        <v>UNICA</v>
      </c>
      <c r="N275" s="7"/>
      <c r="O275">
        <f t="shared" si="74"/>
        <v>0</v>
      </c>
      <c r="P275">
        <f t="shared" si="75"/>
        <v>0</v>
      </c>
      <c r="Q275">
        <f t="shared" si="75"/>
        <v>0</v>
      </c>
      <c r="R275" s="1">
        <f t="shared" si="76"/>
        <v>0</v>
      </c>
      <c r="S275" s="22">
        <f t="shared" si="63"/>
        <v>0</v>
      </c>
      <c r="T275" s="1">
        <f t="shared" si="63"/>
        <v>0</v>
      </c>
      <c r="U275" s="1">
        <f t="shared" si="63"/>
        <v>0</v>
      </c>
      <c r="V275" s="1">
        <f t="shared" si="63"/>
        <v>0</v>
      </c>
      <c r="W275" s="42" t="str">
        <f t="shared" si="77"/>
        <v xml:space="preserve"> </v>
      </c>
    </row>
    <row r="276" spans="1:23" ht="15.75" customHeight="1" x14ac:dyDescent="0.25">
      <c r="A276" s="3">
        <v>273</v>
      </c>
      <c r="B276" s="4">
        <f t="shared" si="64"/>
        <v>273</v>
      </c>
      <c r="C276" s="1" t="str">
        <f t="shared" si="65"/>
        <v xml:space="preserve"> </v>
      </c>
      <c r="D276" t="str">
        <f t="shared" si="66"/>
        <v xml:space="preserve"> </v>
      </c>
      <c r="E276" s="1" t="str">
        <f>_xlfn.IFNA(VLOOKUP(G276,'nr MX scelti o cambiati'!$C$3:$D$591,2,FALSE)," ")</f>
        <v xml:space="preserve"> </v>
      </c>
      <c r="F276" s="1" t="str">
        <f>IF(E276="NUM CAMBIATO","NUM CAMBIATO",IF(G276=" "," ",_xlfn.IFNA(VLOOKUP(G276,'nr MX scelti o cambiati'!$E$3:$N$591,10,FALSE),"nuova scelta numero")))</f>
        <v xml:space="preserve"> </v>
      </c>
      <c r="G276" s="1" t="str">
        <f t="shared" si="67"/>
        <v xml:space="preserve"> </v>
      </c>
      <c r="H276" s="1">
        <f t="shared" si="72"/>
        <v>0</v>
      </c>
      <c r="I276" s="1" t="str">
        <f t="shared" si="73"/>
        <v xml:space="preserve"> </v>
      </c>
      <c r="J276" s="42" t="str">
        <f t="shared" si="68"/>
        <v xml:space="preserve"> </v>
      </c>
      <c r="K276" s="1" t="str">
        <f t="shared" si="69"/>
        <v xml:space="preserve"> </v>
      </c>
      <c r="L276" s="1" t="str">
        <f t="shared" si="70"/>
        <v xml:space="preserve"> </v>
      </c>
      <c r="M276" s="1" t="str">
        <f t="shared" si="71"/>
        <v xml:space="preserve"> </v>
      </c>
      <c r="N276" s="7"/>
      <c r="O276">
        <f t="shared" si="74"/>
        <v>0</v>
      </c>
      <c r="P276">
        <f t="shared" si="75"/>
        <v>0</v>
      </c>
      <c r="Q276">
        <f t="shared" si="75"/>
        <v>0</v>
      </c>
      <c r="R276" s="1">
        <f t="shared" si="76"/>
        <v>0</v>
      </c>
      <c r="S276" s="22">
        <f t="shared" si="63"/>
        <v>0</v>
      </c>
      <c r="T276" s="1">
        <f t="shared" si="63"/>
        <v>0</v>
      </c>
      <c r="U276" s="1">
        <f t="shared" si="63"/>
        <v>0</v>
      </c>
      <c r="V276" s="1">
        <f t="shared" si="63"/>
        <v>0</v>
      </c>
      <c r="W276" s="42" t="str">
        <f t="shared" si="77"/>
        <v xml:space="preserve"> </v>
      </c>
    </row>
    <row r="277" spans="1:23" ht="15.75" customHeight="1" x14ac:dyDescent="0.25">
      <c r="A277" s="3">
        <v>274</v>
      </c>
      <c r="B277" s="4">
        <f t="shared" si="64"/>
        <v>274</v>
      </c>
      <c r="C277" s="1" t="str">
        <f t="shared" si="65"/>
        <v xml:space="preserve"> </v>
      </c>
      <c r="D277" t="str">
        <f t="shared" si="66"/>
        <v xml:space="preserve"> </v>
      </c>
      <c r="E277" s="1" t="str">
        <f>_xlfn.IFNA(VLOOKUP(G277,'nr MX scelti o cambiati'!$C$3:$D$591,2,FALSE)," ")</f>
        <v xml:space="preserve"> </v>
      </c>
      <c r="F277" s="1" t="str">
        <f>IF(E277="NUM CAMBIATO","NUM CAMBIATO",IF(G277=" "," ",_xlfn.IFNA(VLOOKUP(G277,'nr MX scelti o cambiati'!$E$3:$N$591,10,FALSE),"nuova scelta numero")))</f>
        <v xml:space="preserve"> </v>
      </c>
      <c r="G277" s="1" t="str">
        <f t="shared" si="67"/>
        <v xml:space="preserve"> </v>
      </c>
      <c r="H277" s="1">
        <f t="shared" si="72"/>
        <v>0</v>
      </c>
      <c r="I277" s="1" t="str">
        <f t="shared" si="73"/>
        <v xml:space="preserve"> </v>
      </c>
      <c r="J277" s="42" t="str">
        <f t="shared" si="68"/>
        <v xml:space="preserve"> </v>
      </c>
      <c r="K277" s="1" t="str">
        <f t="shared" si="69"/>
        <v xml:space="preserve"> </v>
      </c>
      <c r="L277" s="1" t="str">
        <f t="shared" si="70"/>
        <v xml:space="preserve"> </v>
      </c>
      <c r="M277" s="1" t="str">
        <f t="shared" si="71"/>
        <v xml:space="preserve"> </v>
      </c>
      <c r="N277" s="7"/>
      <c r="O277">
        <f t="shared" si="74"/>
        <v>0</v>
      </c>
      <c r="P277">
        <f t="shared" si="75"/>
        <v>0</v>
      </c>
      <c r="Q277">
        <f t="shared" si="75"/>
        <v>0</v>
      </c>
      <c r="R277" s="1">
        <f t="shared" si="76"/>
        <v>0</v>
      </c>
      <c r="S277" s="22">
        <f t="shared" si="63"/>
        <v>0</v>
      </c>
      <c r="T277" s="1">
        <f t="shared" si="63"/>
        <v>0</v>
      </c>
      <c r="U277" s="1">
        <f t="shared" si="63"/>
        <v>0</v>
      </c>
      <c r="V277" s="1">
        <f t="shared" si="63"/>
        <v>0</v>
      </c>
      <c r="W277" s="42" t="str">
        <f t="shared" si="77"/>
        <v xml:space="preserve"> </v>
      </c>
    </row>
    <row r="278" spans="1:23" ht="15.75" customHeight="1" x14ac:dyDescent="0.25">
      <c r="A278" s="3">
        <v>275</v>
      </c>
      <c r="B278" s="4">
        <f t="shared" si="64"/>
        <v>275</v>
      </c>
      <c r="C278" s="1" t="str">
        <f t="shared" si="65"/>
        <v xml:space="preserve"> </v>
      </c>
      <c r="D278" t="str">
        <f t="shared" si="66"/>
        <v xml:space="preserve"> </v>
      </c>
      <c r="E278" s="1" t="str">
        <f>_xlfn.IFNA(VLOOKUP(G278,'nr MX scelti o cambiati'!$C$3:$D$591,2,FALSE)," ")</f>
        <v xml:space="preserve"> </v>
      </c>
      <c r="F278" s="1" t="str">
        <f>IF(E278="NUM CAMBIATO","NUM CAMBIATO",IF(G278=" "," ",_xlfn.IFNA(VLOOKUP(G278,'nr MX scelti o cambiati'!$E$3:$N$591,10,FALSE),"nuova scelta numero")))</f>
        <v xml:space="preserve"> </v>
      </c>
      <c r="G278" s="1" t="str">
        <f t="shared" si="67"/>
        <v xml:space="preserve"> </v>
      </c>
      <c r="H278" s="1">
        <f t="shared" si="72"/>
        <v>0</v>
      </c>
      <c r="I278" s="1" t="str">
        <f t="shared" si="73"/>
        <v xml:space="preserve"> </v>
      </c>
      <c r="J278" s="42" t="str">
        <f t="shared" si="68"/>
        <v xml:space="preserve"> </v>
      </c>
      <c r="K278" s="1" t="str">
        <f t="shared" si="69"/>
        <v xml:space="preserve"> </v>
      </c>
      <c r="L278" s="1" t="str">
        <f t="shared" si="70"/>
        <v xml:space="preserve"> </v>
      </c>
      <c r="M278" s="1" t="str">
        <f t="shared" si="71"/>
        <v xml:space="preserve"> </v>
      </c>
      <c r="N278" s="7"/>
      <c r="O278">
        <f t="shared" si="74"/>
        <v>0</v>
      </c>
      <c r="P278">
        <f t="shared" si="75"/>
        <v>0</v>
      </c>
      <c r="Q278">
        <f t="shared" si="75"/>
        <v>0</v>
      </c>
      <c r="R278" s="1">
        <f t="shared" si="76"/>
        <v>0</v>
      </c>
      <c r="S278" s="22">
        <f t="shared" si="63"/>
        <v>0</v>
      </c>
      <c r="T278" s="1">
        <f t="shared" si="63"/>
        <v>0</v>
      </c>
      <c r="U278" s="1">
        <f t="shared" si="63"/>
        <v>0</v>
      </c>
      <c r="V278" s="1">
        <f t="shared" si="63"/>
        <v>0</v>
      </c>
      <c r="W278" s="42" t="str">
        <f t="shared" si="77"/>
        <v xml:space="preserve"> </v>
      </c>
    </row>
    <row r="279" spans="1:23" ht="15.75" customHeight="1" x14ac:dyDescent="0.25">
      <c r="A279" s="3">
        <v>276</v>
      </c>
      <c r="B279" s="4">
        <f t="shared" si="64"/>
        <v>276</v>
      </c>
      <c r="C279" s="1" t="str">
        <f t="shared" si="65"/>
        <v xml:space="preserve"> </v>
      </c>
      <c r="D279" t="str">
        <f t="shared" si="66"/>
        <v xml:space="preserve"> </v>
      </c>
      <c r="E279" s="1" t="str">
        <f>_xlfn.IFNA(VLOOKUP(G279,'nr MX scelti o cambiati'!$C$3:$D$591,2,FALSE)," ")</f>
        <v xml:space="preserve"> </v>
      </c>
      <c r="F279" s="1" t="str">
        <f>IF(E279="NUM CAMBIATO","NUM CAMBIATO",IF(G279=" "," ",_xlfn.IFNA(VLOOKUP(G279,'nr MX scelti o cambiati'!$E$3:$N$591,10,FALSE),"nuova scelta numero")))</f>
        <v xml:space="preserve"> </v>
      </c>
      <c r="G279" s="1" t="str">
        <f t="shared" si="67"/>
        <v xml:space="preserve"> </v>
      </c>
      <c r="H279" s="1">
        <f t="shared" si="72"/>
        <v>0</v>
      </c>
      <c r="I279" s="1" t="str">
        <f t="shared" si="73"/>
        <v xml:space="preserve"> </v>
      </c>
      <c r="J279" s="42" t="str">
        <f t="shared" si="68"/>
        <v xml:space="preserve"> </v>
      </c>
      <c r="K279" s="1" t="str">
        <f t="shared" si="69"/>
        <v xml:space="preserve"> </v>
      </c>
      <c r="L279" s="1" t="str">
        <f t="shared" si="70"/>
        <v xml:space="preserve"> </v>
      </c>
      <c r="M279" s="1" t="str">
        <f t="shared" si="71"/>
        <v xml:space="preserve"> </v>
      </c>
      <c r="N279" s="7"/>
      <c r="O279">
        <f t="shared" si="74"/>
        <v>0</v>
      </c>
      <c r="P279">
        <f t="shared" si="75"/>
        <v>0</v>
      </c>
      <c r="Q279">
        <f t="shared" si="75"/>
        <v>0</v>
      </c>
      <c r="R279" s="1">
        <f t="shared" si="76"/>
        <v>0</v>
      </c>
      <c r="S279" s="22">
        <f t="shared" si="63"/>
        <v>0</v>
      </c>
      <c r="T279" s="1">
        <f t="shared" si="63"/>
        <v>0</v>
      </c>
      <c r="U279" s="1">
        <f t="shared" si="63"/>
        <v>0</v>
      </c>
      <c r="V279" s="1">
        <f t="shared" si="63"/>
        <v>0</v>
      </c>
      <c r="W279" s="42" t="str">
        <f t="shared" si="77"/>
        <v xml:space="preserve"> </v>
      </c>
    </row>
    <row r="280" spans="1:23" ht="15.75" customHeight="1" x14ac:dyDescent="0.25">
      <c r="A280" s="3">
        <v>277</v>
      </c>
      <c r="B280" s="4">
        <f t="shared" si="64"/>
        <v>277</v>
      </c>
      <c r="C280" s="1" t="str">
        <f t="shared" si="65"/>
        <v xml:space="preserve"> </v>
      </c>
      <c r="D280" t="str">
        <f t="shared" si="66"/>
        <v xml:space="preserve"> </v>
      </c>
      <c r="E280" s="1" t="str">
        <f>_xlfn.IFNA(VLOOKUP(G280,'nr MX scelti o cambiati'!$C$3:$D$591,2,FALSE)," ")</f>
        <v xml:space="preserve"> </v>
      </c>
      <c r="F280" s="1" t="str">
        <f>IF(E280="NUM CAMBIATO","NUM CAMBIATO",IF(G280=" "," ",_xlfn.IFNA(VLOOKUP(G280,'nr MX scelti o cambiati'!$E$3:$N$591,10,FALSE),"nuova scelta numero")))</f>
        <v xml:space="preserve"> </v>
      </c>
      <c r="G280" s="1" t="str">
        <f t="shared" si="67"/>
        <v xml:space="preserve"> </v>
      </c>
      <c r="H280" s="1">
        <f t="shared" si="72"/>
        <v>0</v>
      </c>
      <c r="I280" s="1" t="str">
        <f t="shared" si="73"/>
        <v xml:space="preserve"> </v>
      </c>
      <c r="J280" s="42" t="str">
        <f t="shared" si="68"/>
        <v xml:space="preserve"> </v>
      </c>
      <c r="K280" s="1" t="str">
        <f t="shared" si="69"/>
        <v xml:space="preserve"> </v>
      </c>
      <c r="L280" s="1" t="str">
        <f t="shared" si="70"/>
        <v xml:space="preserve"> </v>
      </c>
      <c r="M280" s="1" t="str">
        <f t="shared" si="71"/>
        <v xml:space="preserve"> </v>
      </c>
      <c r="N280" s="7"/>
      <c r="O280">
        <f t="shared" si="74"/>
        <v>0</v>
      </c>
      <c r="P280">
        <f t="shared" si="75"/>
        <v>0</v>
      </c>
      <c r="Q280">
        <f t="shared" si="75"/>
        <v>0</v>
      </c>
      <c r="R280" s="1">
        <f t="shared" si="76"/>
        <v>0</v>
      </c>
      <c r="S280" s="22">
        <f t="shared" si="63"/>
        <v>0</v>
      </c>
      <c r="T280" s="1">
        <f t="shared" si="63"/>
        <v>0</v>
      </c>
      <c r="U280" s="1">
        <f t="shared" si="63"/>
        <v>0</v>
      </c>
      <c r="V280" s="1">
        <f t="shared" si="63"/>
        <v>0</v>
      </c>
      <c r="W280" s="42" t="str">
        <f t="shared" si="77"/>
        <v xml:space="preserve"> </v>
      </c>
    </row>
    <row r="281" spans="1:23" ht="15.75" customHeight="1" x14ac:dyDescent="0.25">
      <c r="A281" s="3">
        <v>278</v>
      </c>
      <c r="B281" s="4">
        <f t="shared" si="64"/>
        <v>278</v>
      </c>
      <c r="C281" s="1" t="str">
        <f t="shared" si="65"/>
        <v xml:space="preserve"> </v>
      </c>
      <c r="D281" t="str">
        <f t="shared" si="66"/>
        <v xml:space="preserve"> </v>
      </c>
      <c r="E281" s="1" t="str">
        <f>_xlfn.IFNA(VLOOKUP(G281,'nr MX scelti o cambiati'!$C$3:$D$591,2,FALSE)," ")</f>
        <v xml:space="preserve"> </v>
      </c>
      <c r="F281" s="1" t="str">
        <f>IF(E281="NUM CAMBIATO","NUM CAMBIATO",IF(G281=" "," ",_xlfn.IFNA(VLOOKUP(G281,'nr MX scelti o cambiati'!$E$3:$N$591,10,FALSE),"nuova scelta numero")))</f>
        <v xml:space="preserve"> </v>
      </c>
      <c r="G281" s="1" t="str">
        <f t="shared" si="67"/>
        <v xml:space="preserve"> </v>
      </c>
      <c r="H281" s="1">
        <f t="shared" si="72"/>
        <v>0</v>
      </c>
      <c r="I281" s="1" t="str">
        <f t="shared" si="73"/>
        <v xml:space="preserve"> </v>
      </c>
      <c r="J281" s="42" t="str">
        <f t="shared" si="68"/>
        <v xml:space="preserve"> </v>
      </c>
      <c r="K281" s="1" t="str">
        <f t="shared" si="69"/>
        <v xml:space="preserve"> </v>
      </c>
      <c r="L281" s="1" t="str">
        <f t="shared" si="70"/>
        <v xml:space="preserve"> </v>
      </c>
      <c r="M281" s="1" t="str">
        <f t="shared" si="71"/>
        <v xml:space="preserve"> </v>
      </c>
      <c r="N281" s="7"/>
      <c r="O281">
        <f t="shared" si="74"/>
        <v>0</v>
      </c>
      <c r="P281">
        <f t="shared" si="75"/>
        <v>0</v>
      </c>
      <c r="Q281">
        <f t="shared" si="75"/>
        <v>0</v>
      </c>
      <c r="R281" s="1">
        <f t="shared" si="76"/>
        <v>0</v>
      </c>
      <c r="S281" s="22">
        <f t="shared" si="63"/>
        <v>0</v>
      </c>
      <c r="T281" s="1">
        <f t="shared" si="63"/>
        <v>0</v>
      </c>
      <c r="U281" s="1">
        <f t="shared" si="63"/>
        <v>0</v>
      </c>
      <c r="V281" s="1">
        <f t="shared" si="63"/>
        <v>0</v>
      </c>
      <c r="W281" s="42" t="str">
        <f t="shared" si="77"/>
        <v xml:space="preserve"> </v>
      </c>
    </row>
    <row r="282" spans="1:23" ht="15.75" customHeight="1" x14ac:dyDescent="0.25">
      <c r="A282" s="3">
        <v>279</v>
      </c>
      <c r="B282" s="4">
        <f t="shared" si="64"/>
        <v>279</v>
      </c>
      <c r="C282" s="1" t="str">
        <f t="shared" si="65"/>
        <v xml:space="preserve"> </v>
      </c>
      <c r="D282" t="str">
        <f t="shared" si="66"/>
        <v xml:space="preserve"> </v>
      </c>
      <c r="E282" s="1" t="str">
        <f>_xlfn.IFNA(VLOOKUP(G282,'nr MX scelti o cambiati'!$C$3:$D$591,2,FALSE)," ")</f>
        <v xml:space="preserve"> </v>
      </c>
      <c r="F282" s="1" t="str">
        <f>IF(E282="NUM CAMBIATO","NUM CAMBIATO",IF(G282=" "," ",_xlfn.IFNA(VLOOKUP(G282,'nr MX scelti o cambiati'!$E$3:$N$591,10,FALSE),"nuova scelta numero")))</f>
        <v xml:space="preserve"> </v>
      </c>
      <c r="G282" s="1" t="str">
        <f t="shared" si="67"/>
        <v xml:space="preserve"> </v>
      </c>
      <c r="H282" s="1">
        <f t="shared" si="72"/>
        <v>0</v>
      </c>
      <c r="I282" s="1" t="str">
        <f t="shared" si="73"/>
        <v xml:space="preserve"> </v>
      </c>
      <c r="J282" s="42" t="str">
        <f t="shared" si="68"/>
        <v xml:space="preserve"> </v>
      </c>
      <c r="K282" s="1" t="str">
        <f t="shared" si="69"/>
        <v xml:space="preserve"> </v>
      </c>
      <c r="L282" s="1" t="str">
        <f t="shared" si="70"/>
        <v xml:space="preserve"> </v>
      </c>
      <c r="M282" s="1" t="str">
        <f t="shared" si="71"/>
        <v xml:space="preserve"> </v>
      </c>
      <c r="N282" s="7"/>
      <c r="O282">
        <f t="shared" si="74"/>
        <v>0</v>
      </c>
      <c r="P282">
        <f t="shared" si="75"/>
        <v>0</v>
      </c>
      <c r="Q282">
        <f t="shared" si="75"/>
        <v>0</v>
      </c>
      <c r="R282" s="1">
        <f t="shared" si="76"/>
        <v>0</v>
      </c>
      <c r="S282" s="22">
        <f t="shared" si="63"/>
        <v>0</v>
      </c>
      <c r="T282" s="1">
        <f t="shared" si="63"/>
        <v>0</v>
      </c>
      <c r="U282" s="1">
        <f t="shared" si="63"/>
        <v>0</v>
      </c>
      <c r="V282" s="1">
        <f t="shared" si="63"/>
        <v>0</v>
      </c>
      <c r="W282" s="42" t="str">
        <f t="shared" si="77"/>
        <v xml:space="preserve"> </v>
      </c>
    </row>
    <row r="283" spans="1:23" ht="15.75" customHeight="1" x14ac:dyDescent="0.25">
      <c r="A283" s="3">
        <v>280</v>
      </c>
      <c r="B283" s="4">
        <f t="shared" si="64"/>
        <v>280</v>
      </c>
      <c r="C283" s="1" t="str">
        <f t="shared" si="65"/>
        <v xml:space="preserve"> </v>
      </c>
      <c r="D283" t="str">
        <f t="shared" si="66"/>
        <v xml:space="preserve"> </v>
      </c>
      <c r="E283" s="1" t="str">
        <f>_xlfn.IFNA(VLOOKUP(G283,'nr MX scelti o cambiati'!$C$3:$D$591,2,FALSE)," ")</f>
        <v xml:space="preserve"> </v>
      </c>
      <c r="F283" s="1" t="str">
        <f>IF(E283="NUM CAMBIATO","NUM CAMBIATO",IF(G283=" "," ",_xlfn.IFNA(VLOOKUP(G283,'nr MX scelti o cambiati'!$E$3:$N$591,10,FALSE),"nuova scelta numero")))</f>
        <v xml:space="preserve"> </v>
      </c>
      <c r="G283" s="1" t="str">
        <f t="shared" si="67"/>
        <v xml:space="preserve"> </v>
      </c>
      <c r="H283" s="1">
        <f t="shared" si="72"/>
        <v>0</v>
      </c>
      <c r="I283" s="1" t="str">
        <f t="shared" si="73"/>
        <v xml:space="preserve"> </v>
      </c>
      <c r="J283" s="42" t="str">
        <f t="shared" si="68"/>
        <v xml:space="preserve"> </v>
      </c>
      <c r="K283" s="1" t="str">
        <f t="shared" si="69"/>
        <v xml:space="preserve"> </v>
      </c>
      <c r="L283" s="1" t="str">
        <f t="shared" si="70"/>
        <v xml:space="preserve"> </v>
      </c>
      <c r="M283" s="1" t="str">
        <f t="shared" si="71"/>
        <v xml:space="preserve"> </v>
      </c>
      <c r="N283" s="7"/>
      <c r="O283">
        <f t="shared" si="74"/>
        <v>0</v>
      </c>
      <c r="P283">
        <f t="shared" si="75"/>
        <v>0</v>
      </c>
      <c r="Q283">
        <f t="shared" si="75"/>
        <v>0</v>
      </c>
      <c r="R283" s="1">
        <f t="shared" si="76"/>
        <v>0</v>
      </c>
      <c r="S283" s="22">
        <f t="shared" si="63"/>
        <v>0</v>
      </c>
      <c r="T283" s="1">
        <f t="shared" si="63"/>
        <v>0</v>
      </c>
      <c r="U283" s="1">
        <f t="shared" si="63"/>
        <v>0</v>
      </c>
      <c r="V283" s="1">
        <f t="shared" si="63"/>
        <v>0</v>
      </c>
      <c r="W283" s="42" t="str">
        <f t="shared" si="77"/>
        <v xml:space="preserve"> </v>
      </c>
    </row>
    <row r="284" spans="1:23" ht="15.75" customHeight="1" x14ac:dyDescent="0.25">
      <c r="A284" s="3">
        <v>281</v>
      </c>
      <c r="B284" s="4">
        <f t="shared" si="64"/>
        <v>281</v>
      </c>
      <c r="C284" s="1" t="str">
        <f t="shared" si="65"/>
        <v xml:space="preserve"> </v>
      </c>
      <c r="D284" t="str">
        <f t="shared" si="66"/>
        <v xml:space="preserve"> </v>
      </c>
      <c r="E284" s="1" t="str">
        <f>_xlfn.IFNA(VLOOKUP(G284,'nr MX scelti o cambiati'!$C$3:$D$591,2,FALSE)," ")</f>
        <v xml:space="preserve"> </v>
      </c>
      <c r="F284" s="1" t="str">
        <f>IF(E284="NUM CAMBIATO","NUM CAMBIATO",IF(G284=" "," ",_xlfn.IFNA(VLOOKUP(G284,'nr MX scelti o cambiati'!$E$3:$N$591,10,FALSE),"nuova scelta numero")))</f>
        <v xml:space="preserve"> </v>
      </c>
      <c r="G284" s="1" t="str">
        <f t="shared" si="67"/>
        <v xml:space="preserve"> </v>
      </c>
      <c r="H284" s="1">
        <f t="shared" si="72"/>
        <v>0</v>
      </c>
      <c r="I284" s="1" t="str">
        <f t="shared" si="73"/>
        <v xml:space="preserve"> </v>
      </c>
      <c r="J284" s="42" t="str">
        <f t="shared" si="68"/>
        <v xml:space="preserve"> </v>
      </c>
      <c r="K284" s="1" t="str">
        <f t="shared" si="69"/>
        <v xml:space="preserve"> </v>
      </c>
      <c r="L284" s="1" t="str">
        <f t="shared" si="70"/>
        <v xml:space="preserve"> </v>
      </c>
      <c r="M284" s="1" t="str">
        <f t="shared" si="71"/>
        <v xml:space="preserve"> </v>
      </c>
      <c r="N284" s="7"/>
      <c r="O284">
        <f t="shared" si="74"/>
        <v>0</v>
      </c>
      <c r="P284">
        <f t="shared" si="75"/>
        <v>0</v>
      </c>
      <c r="Q284">
        <f t="shared" si="75"/>
        <v>0</v>
      </c>
      <c r="R284" s="1">
        <f t="shared" si="76"/>
        <v>0</v>
      </c>
      <c r="S284" s="22">
        <f t="shared" si="63"/>
        <v>0</v>
      </c>
      <c r="T284" s="1">
        <f t="shared" si="63"/>
        <v>0</v>
      </c>
      <c r="U284" s="1">
        <f t="shared" si="63"/>
        <v>0</v>
      </c>
      <c r="V284" s="1">
        <f t="shared" si="63"/>
        <v>0</v>
      </c>
      <c r="W284" s="42" t="str">
        <f t="shared" si="77"/>
        <v xml:space="preserve"> </v>
      </c>
    </row>
    <row r="285" spans="1:23" ht="15.75" customHeight="1" x14ac:dyDescent="0.25">
      <c r="A285" s="3">
        <v>282</v>
      </c>
      <c r="B285" s="4">
        <f t="shared" si="64"/>
        <v>282</v>
      </c>
      <c r="C285" s="1" t="str">
        <f t="shared" si="65"/>
        <v xml:space="preserve"> </v>
      </c>
      <c r="D285" t="str">
        <f t="shared" si="66"/>
        <v xml:space="preserve"> </v>
      </c>
      <c r="E285" s="1" t="str">
        <f>_xlfn.IFNA(VLOOKUP(G285,'nr MX scelti o cambiati'!$C$3:$D$591,2,FALSE)," ")</f>
        <v xml:space="preserve"> </v>
      </c>
      <c r="F285" s="1" t="str">
        <f>IF(E285="NUM CAMBIATO","NUM CAMBIATO",IF(G285=" "," ",_xlfn.IFNA(VLOOKUP(G285,'nr MX scelti o cambiati'!$E$3:$N$591,10,FALSE),"nuova scelta numero")))</f>
        <v xml:space="preserve"> </v>
      </c>
      <c r="G285" s="1" t="str">
        <f t="shared" si="67"/>
        <v xml:space="preserve"> </v>
      </c>
      <c r="H285" s="1">
        <f t="shared" si="72"/>
        <v>0</v>
      </c>
      <c r="I285" s="1" t="str">
        <f t="shared" si="73"/>
        <v xml:space="preserve"> </v>
      </c>
      <c r="J285" s="42" t="str">
        <f t="shared" si="68"/>
        <v xml:space="preserve"> </v>
      </c>
      <c r="K285" s="1" t="str">
        <f t="shared" si="69"/>
        <v xml:space="preserve"> </v>
      </c>
      <c r="L285" s="1" t="str">
        <f t="shared" si="70"/>
        <v xml:space="preserve"> </v>
      </c>
      <c r="M285" s="1" t="str">
        <f t="shared" si="71"/>
        <v xml:space="preserve"> </v>
      </c>
      <c r="N285" s="7"/>
      <c r="O285">
        <f t="shared" si="74"/>
        <v>0</v>
      </c>
      <c r="P285">
        <f t="shared" si="75"/>
        <v>0</v>
      </c>
      <c r="Q285">
        <f t="shared" si="75"/>
        <v>0</v>
      </c>
      <c r="R285" s="1">
        <f t="shared" si="76"/>
        <v>0</v>
      </c>
      <c r="S285" s="22">
        <f t="shared" si="63"/>
        <v>0</v>
      </c>
      <c r="T285" s="1">
        <f t="shared" si="63"/>
        <v>0</v>
      </c>
      <c r="U285" s="1">
        <f t="shared" si="63"/>
        <v>0</v>
      </c>
      <c r="V285" s="1">
        <f t="shared" si="63"/>
        <v>0</v>
      </c>
      <c r="W285" s="42" t="str">
        <f t="shared" si="77"/>
        <v xml:space="preserve"> </v>
      </c>
    </row>
    <row r="286" spans="1:23" ht="15.75" customHeight="1" x14ac:dyDescent="0.25">
      <c r="A286" s="3">
        <v>283</v>
      </c>
      <c r="B286" s="4">
        <f t="shared" si="64"/>
        <v>283</v>
      </c>
      <c r="C286" s="1" t="str">
        <f t="shared" si="65"/>
        <v xml:space="preserve"> </v>
      </c>
      <c r="D286" t="str">
        <f t="shared" si="66"/>
        <v xml:space="preserve"> </v>
      </c>
      <c r="E286" s="1" t="str">
        <f>_xlfn.IFNA(VLOOKUP(G286,'nr MX scelti o cambiati'!$C$3:$D$591,2,FALSE)," ")</f>
        <v xml:space="preserve"> </v>
      </c>
      <c r="F286" s="1" t="str">
        <f>IF(E286="NUM CAMBIATO","NUM CAMBIATO",IF(G286=" "," ",_xlfn.IFNA(VLOOKUP(G286,'nr MX scelti o cambiati'!$E$3:$N$591,10,FALSE),"nuova scelta numero")))</f>
        <v xml:space="preserve"> </v>
      </c>
      <c r="G286" s="1" t="str">
        <f t="shared" si="67"/>
        <v xml:space="preserve"> </v>
      </c>
      <c r="H286" s="1">
        <f t="shared" si="72"/>
        <v>0</v>
      </c>
      <c r="I286" s="1" t="str">
        <f t="shared" si="73"/>
        <v xml:space="preserve"> </v>
      </c>
      <c r="J286" s="42" t="str">
        <f t="shared" si="68"/>
        <v xml:space="preserve"> </v>
      </c>
      <c r="K286" s="1" t="str">
        <f t="shared" si="69"/>
        <v xml:space="preserve"> </v>
      </c>
      <c r="L286" s="1" t="str">
        <f t="shared" si="70"/>
        <v xml:space="preserve"> </v>
      </c>
      <c r="M286" s="1" t="str">
        <f t="shared" si="71"/>
        <v xml:space="preserve"> </v>
      </c>
      <c r="N286" s="7"/>
      <c r="O286">
        <f t="shared" si="74"/>
        <v>0</v>
      </c>
      <c r="P286">
        <f t="shared" si="75"/>
        <v>0</v>
      </c>
      <c r="Q286">
        <f t="shared" si="75"/>
        <v>0</v>
      </c>
      <c r="R286" s="1">
        <f t="shared" si="76"/>
        <v>0</v>
      </c>
      <c r="S286" s="22">
        <f t="shared" si="63"/>
        <v>0</v>
      </c>
      <c r="T286" s="1">
        <f t="shared" si="63"/>
        <v>0</v>
      </c>
      <c r="U286" s="1">
        <f t="shared" si="63"/>
        <v>0</v>
      </c>
      <c r="V286" s="1">
        <f t="shared" si="63"/>
        <v>0</v>
      </c>
      <c r="W286" s="42" t="str">
        <f t="shared" si="77"/>
        <v xml:space="preserve"> </v>
      </c>
    </row>
    <row r="287" spans="1:23" ht="15.75" customHeight="1" x14ac:dyDescent="0.25">
      <c r="A287" s="3">
        <v>284</v>
      </c>
      <c r="B287" s="4">
        <f t="shared" si="64"/>
        <v>284</v>
      </c>
      <c r="C287" s="1" t="str">
        <f t="shared" si="65"/>
        <v xml:space="preserve"> </v>
      </c>
      <c r="D287" t="str">
        <f t="shared" si="66"/>
        <v xml:space="preserve"> </v>
      </c>
      <c r="E287" s="1" t="str">
        <f>_xlfn.IFNA(VLOOKUP(G287,'nr MX scelti o cambiati'!$C$3:$D$591,2,FALSE)," ")</f>
        <v xml:space="preserve"> </v>
      </c>
      <c r="F287" s="1" t="str">
        <f>IF(E287="NUM CAMBIATO","NUM CAMBIATO",IF(G287=" "," ",_xlfn.IFNA(VLOOKUP(G287,'nr MX scelti o cambiati'!$E$3:$N$591,10,FALSE),"nuova scelta numero")))</f>
        <v xml:space="preserve"> </v>
      </c>
      <c r="G287" s="1" t="str">
        <f t="shared" si="67"/>
        <v xml:space="preserve"> </v>
      </c>
      <c r="H287" s="1">
        <f t="shared" si="72"/>
        <v>0</v>
      </c>
      <c r="I287" s="1" t="str">
        <f t="shared" si="73"/>
        <v xml:space="preserve"> </v>
      </c>
      <c r="J287" s="42" t="str">
        <f t="shared" si="68"/>
        <v xml:space="preserve"> </v>
      </c>
      <c r="K287" s="1" t="str">
        <f t="shared" si="69"/>
        <v xml:space="preserve"> </v>
      </c>
      <c r="L287" s="1" t="str">
        <f t="shared" si="70"/>
        <v xml:space="preserve"> </v>
      </c>
      <c r="M287" s="1" t="str">
        <f t="shared" si="71"/>
        <v xml:space="preserve"> </v>
      </c>
      <c r="N287" s="7"/>
      <c r="O287">
        <f t="shared" si="74"/>
        <v>0</v>
      </c>
      <c r="P287">
        <f t="shared" si="75"/>
        <v>0</v>
      </c>
      <c r="Q287">
        <f t="shared" si="75"/>
        <v>0</v>
      </c>
      <c r="R287" s="1">
        <f t="shared" si="76"/>
        <v>0</v>
      </c>
      <c r="S287" s="22">
        <f t="shared" si="63"/>
        <v>0</v>
      </c>
      <c r="T287" s="1">
        <f t="shared" si="63"/>
        <v>0</v>
      </c>
      <c r="U287" s="1">
        <f t="shared" si="63"/>
        <v>0</v>
      </c>
      <c r="V287" s="1">
        <f t="shared" si="63"/>
        <v>0</v>
      </c>
      <c r="W287" s="42" t="str">
        <f t="shared" si="77"/>
        <v xml:space="preserve"> </v>
      </c>
    </row>
    <row r="288" spans="1:23" ht="15.75" customHeight="1" x14ac:dyDescent="0.25">
      <c r="A288" s="3">
        <v>285</v>
      </c>
      <c r="B288" s="4">
        <f t="shared" si="64"/>
        <v>285</v>
      </c>
      <c r="C288" s="1" t="str">
        <f t="shared" si="65"/>
        <v xml:space="preserve"> </v>
      </c>
      <c r="D288" t="str">
        <f t="shared" si="66"/>
        <v xml:space="preserve"> </v>
      </c>
      <c r="E288" s="1" t="str">
        <f>_xlfn.IFNA(VLOOKUP(G288,'nr MX scelti o cambiati'!$C$3:$D$591,2,FALSE)," ")</f>
        <v xml:space="preserve"> </v>
      </c>
      <c r="F288" s="1" t="str">
        <f>IF(E288="NUM CAMBIATO","NUM CAMBIATO",IF(G288=" "," ",_xlfn.IFNA(VLOOKUP(G288,'nr MX scelti o cambiati'!$E$3:$N$591,10,FALSE),"nuova scelta numero")))</f>
        <v xml:space="preserve"> </v>
      </c>
      <c r="G288" s="1" t="str">
        <f t="shared" si="67"/>
        <v xml:space="preserve"> </v>
      </c>
      <c r="H288" s="1">
        <f t="shared" si="72"/>
        <v>0</v>
      </c>
      <c r="I288" s="1" t="str">
        <f t="shared" si="73"/>
        <v xml:space="preserve"> </v>
      </c>
      <c r="J288" s="42" t="str">
        <f t="shared" si="68"/>
        <v xml:space="preserve"> </v>
      </c>
      <c r="K288" s="1" t="str">
        <f t="shared" si="69"/>
        <v xml:space="preserve"> </v>
      </c>
      <c r="L288" s="1" t="str">
        <f t="shared" si="70"/>
        <v xml:space="preserve"> </v>
      </c>
      <c r="M288" s="1" t="str">
        <f t="shared" si="71"/>
        <v xml:space="preserve"> </v>
      </c>
      <c r="N288" s="7"/>
      <c r="O288">
        <f t="shared" si="74"/>
        <v>0</v>
      </c>
      <c r="P288">
        <f t="shared" si="75"/>
        <v>0</v>
      </c>
      <c r="Q288">
        <f t="shared" si="75"/>
        <v>0</v>
      </c>
      <c r="R288" s="1">
        <f t="shared" si="76"/>
        <v>0</v>
      </c>
      <c r="S288" s="22">
        <f t="shared" si="63"/>
        <v>0</v>
      </c>
      <c r="T288" s="1">
        <f t="shared" si="63"/>
        <v>0</v>
      </c>
      <c r="U288" s="1">
        <f t="shared" si="63"/>
        <v>0</v>
      </c>
      <c r="V288" s="1">
        <f t="shared" si="63"/>
        <v>0</v>
      </c>
      <c r="W288" s="42" t="str">
        <f t="shared" si="77"/>
        <v xml:space="preserve"> </v>
      </c>
    </row>
    <row r="289" spans="1:23" ht="15.75" customHeight="1" x14ac:dyDescent="0.25">
      <c r="A289" s="3">
        <v>286</v>
      </c>
      <c r="B289" s="4">
        <f t="shared" si="64"/>
        <v>286</v>
      </c>
      <c r="C289" s="1" t="str">
        <f t="shared" si="65"/>
        <v xml:space="preserve"> </v>
      </c>
      <c r="D289" t="str">
        <f t="shared" si="66"/>
        <v xml:space="preserve"> </v>
      </c>
      <c r="E289" s="1" t="str">
        <f>_xlfn.IFNA(VLOOKUP(G289,'nr MX scelti o cambiati'!$C$3:$D$591,2,FALSE)," ")</f>
        <v xml:space="preserve"> </v>
      </c>
      <c r="F289" s="1" t="str">
        <f>IF(E289="NUM CAMBIATO","NUM CAMBIATO",IF(G289=" "," ",_xlfn.IFNA(VLOOKUP(G289,'nr MX scelti o cambiati'!$E$3:$N$591,10,FALSE),"nuova scelta numero")))</f>
        <v xml:space="preserve"> </v>
      </c>
      <c r="G289" s="1" t="str">
        <f t="shared" si="67"/>
        <v xml:space="preserve"> </v>
      </c>
      <c r="H289" s="1">
        <f t="shared" si="72"/>
        <v>0</v>
      </c>
      <c r="I289" s="1" t="str">
        <f t="shared" si="73"/>
        <v xml:space="preserve"> </v>
      </c>
      <c r="J289" s="42" t="str">
        <f t="shared" si="68"/>
        <v xml:space="preserve"> </v>
      </c>
      <c r="K289" s="1" t="str">
        <f t="shared" si="69"/>
        <v xml:space="preserve"> </v>
      </c>
      <c r="L289" s="1" t="str">
        <f t="shared" si="70"/>
        <v xml:space="preserve"> </v>
      </c>
      <c r="M289" s="1" t="str">
        <f t="shared" si="71"/>
        <v xml:space="preserve"> </v>
      </c>
      <c r="N289" s="7"/>
      <c r="O289">
        <f t="shared" si="74"/>
        <v>0</v>
      </c>
      <c r="P289">
        <f t="shared" si="75"/>
        <v>0</v>
      </c>
      <c r="Q289">
        <f t="shared" si="75"/>
        <v>0</v>
      </c>
      <c r="R289" s="1">
        <f t="shared" si="76"/>
        <v>0</v>
      </c>
      <c r="S289" s="22">
        <f t="shared" si="63"/>
        <v>0</v>
      </c>
      <c r="T289" s="1">
        <f t="shared" si="63"/>
        <v>0</v>
      </c>
      <c r="U289" s="1">
        <f t="shared" si="63"/>
        <v>0</v>
      </c>
      <c r="V289" s="1">
        <f t="shared" si="63"/>
        <v>0</v>
      </c>
      <c r="W289" s="42" t="str">
        <f t="shared" si="77"/>
        <v xml:space="preserve"> </v>
      </c>
    </row>
    <row r="290" spans="1:23" ht="15.75" customHeight="1" x14ac:dyDescent="0.25">
      <c r="A290" s="3">
        <v>287</v>
      </c>
      <c r="B290" s="4">
        <f t="shared" si="64"/>
        <v>287</v>
      </c>
      <c r="C290" s="1" t="str">
        <f t="shared" si="65"/>
        <v xml:space="preserve"> </v>
      </c>
      <c r="D290" t="str">
        <f t="shared" si="66"/>
        <v xml:space="preserve"> </v>
      </c>
      <c r="E290" s="1" t="str">
        <f>_xlfn.IFNA(VLOOKUP(G290,'nr MX scelti o cambiati'!$C$3:$D$591,2,FALSE)," ")</f>
        <v xml:space="preserve"> </v>
      </c>
      <c r="F290" s="1" t="str">
        <f>IF(E290="NUM CAMBIATO","NUM CAMBIATO",IF(G290=" "," ",_xlfn.IFNA(VLOOKUP(G290,'nr MX scelti o cambiati'!$E$3:$N$591,10,FALSE),"nuova scelta numero")))</f>
        <v xml:space="preserve"> </v>
      </c>
      <c r="G290" s="1" t="str">
        <f t="shared" si="67"/>
        <v xml:space="preserve"> </v>
      </c>
      <c r="H290" s="1">
        <f t="shared" si="72"/>
        <v>0</v>
      </c>
      <c r="I290" s="1" t="str">
        <f t="shared" si="73"/>
        <v xml:space="preserve"> </v>
      </c>
      <c r="J290" s="42" t="str">
        <f t="shared" si="68"/>
        <v xml:space="preserve"> </v>
      </c>
      <c r="K290" s="1" t="str">
        <f t="shared" si="69"/>
        <v xml:space="preserve"> </v>
      </c>
      <c r="L290" s="1" t="str">
        <f t="shared" si="70"/>
        <v xml:space="preserve"> </v>
      </c>
      <c r="M290" s="1" t="str">
        <f t="shared" si="71"/>
        <v xml:space="preserve"> </v>
      </c>
      <c r="N290" s="7"/>
      <c r="O290">
        <f t="shared" si="74"/>
        <v>0</v>
      </c>
      <c r="P290">
        <f t="shared" si="75"/>
        <v>0</v>
      </c>
      <c r="Q290">
        <f t="shared" si="75"/>
        <v>0</v>
      </c>
      <c r="R290" s="1">
        <f t="shared" si="76"/>
        <v>0</v>
      </c>
      <c r="S290" s="22">
        <f t="shared" si="63"/>
        <v>0</v>
      </c>
      <c r="T290" s="1">
        <f t="shared" si="63"/>
        <v>0</v>
      </c>
      <c r="U290" s="1">
        <f t="shared" si="63"/>
        <v>0</v>
      </c>
      <c r="V290" s="1">
        <f t="shared" si="63"/>
        <v>0</v>
      </c>
      <c r="W290" s="42" t="str">
        <f t="shared" si="77"/>
        <v xml:space="preserve"> </v>
      </c>
    </row>
    <row r="291" spans="1:23" ht="15.75" customHeight="1" x14ac:dyDescent="0.25">
      <c r="A291" s="3">
        <v>288</v>
      </c>
      <c r="B291" s="4">
        <f t="shared" si="64"/>
        <v>288</v>
      </c>
      <c r="C291" s="1" t="str">
        <f t="shared" si="65"/>
        <v xml:space="preserve"> </v>
      </c>
      <c r="D291" t="str">
        <f t="shared" si="66"/>
        <v xml:space="preserve"> </v>
      </c>
      <c r="E291" s="1" t="str">
        <f>_xlfn.IFNA(VLOOKUP(G291,'nr MX scelti o cambiati'!$C$3:$D$591,2,FALSE)," ")</f>
        <v xml:space="preserve"> </v>
      </c>
      <c r="F291" s="1" t="str">
        <f>IF(E291="NUM CAMBIATO","NUM CAMBIATO",IF(G291=" "," ",_xlfn.IFNA(VLOOKUP(G291,'nr MX scelti o cambiati'!$E$3:$N$591,10,FALSE),"nuova scelta numero")))</f>
        <v xml:space="preserve"> </v>
      </c>
      <c r="G291" s="1" t="str">
        <f t="shared" si="67"/>
        <v xml:space="preserve"> </v>
      </c>
      <c r="H291" s="1">
        <f t="shared" si="72"/>
        <v>0</v>
      </c>
      <c r="I291" s="1" t="str">
        <f t="shared" si="73"/>
        <v xml:space="preserve"> </v>
      </c>
      <c r="J291" s="42" t="str">
        <f t="shared" si="68"/>
        <v xml:space="preserve"> </v>
      </c>
      <c r="K291" s="1" t="str">
        <f t="shared" si="69"/>
        <v xml:space="preserve"> </v>
      </c>
      <c r="L291" s="1" t="str">
        <f t="shared" si="70"/>
        <v xml:space="preserve"> </v>
      </c>
      <c r="M291" s="1" t="str">
        <f t="shared" si="71"/>
        <v xml:space="preserve"> </v>
      </c>
      <c r="N291" s="7"/>
      <c r="O291">
        <f t="shared" si="74"/>
        <v>0</v>
      </c>
      <c r="P291">
        <f t="shared" si="75"/>
        <v>0</v>
      </c>
      <c r="Q291">
        <f t="shared" si="75"/>
        <v>0</v>
      </c>
      <c r="R291" s="1">
        <f t="shared" si="76"/>
        <v>0</v>
      </c>
      <c r="S291" s="22">
        <f t="shared" si="63"/>
        <v>0</v>
      </c>
      <c r="T291" s="1">
        <f t="shared" si="63"/>
        <v>0</v>
      </c>
      <c r="U291" s="1">
        <f t="shared" si="63"/>
        <v>0</v>
      </c>
      <c r="V291" s="1">
        <f t="shared" si="63"/>
        <v>0</v>
      </c>
      <c r="W291" s="42" t="str">
        <f t="shared" si="77"/>
        <v xml:space="preserve"> </v>
      </c>
    </row>
    <row r="292" spans="1:23" ht="15.75" customHeight="1" x14ac:dyDescent="0.25">
      <c r="A292" s="3">
        <v>289</v>
      </c>
      <c r="B292" s="4">
        <f t="shared" si="64"/>
        <v>289</v>
      </c>
      <c r="C292" s="1" t="str">
        <f t="shared" si="65"/>
        <v xml:space="preserve"> </v>
      </c>
      <c r="D292" t="str">
        <f t="shared" si="66"/>
        <v xml:space="preserve"> </v>
      </c>
      <c r="E292" s="1" t="str">
        <f>_xlfn.IFNA(VLOOKUP(G292,'nr MX scelti o cambiati'!$C$3:$D$591,2,FALSE)," ")</f>
        <v xml:space="preserve"> </v>
      </c>
      <c r="F292" s="1" t="str">
        <f>IF(E292="NUM CAMBIATO","NUM CAMBIATO",IF(G292=" "," ",_xlfn.IFNA(VLOOKUP(G292,'nr MX scelti o cambiati'!$E$3:$N$591,10,FALSE),"nuova scelta numero")))</f>
        <v xml:space="preserve"> </v>
      </c>
      <c r="G292" s="1" t="str">
        <f t="shared" si="67"/>
        <v xml:space="preserve"> </v>
      </c>
      <c r="H292" s="1">
        <f t="shared" si="72"/>
        <v>0</v>
      </c>
      <c r="I292" s="1" t="str">
        <f t="shared" si="73"/>
        <v xml:space="preserve"> </v>
      </c>
      <c r="J292" s="42" t="str">
        <f t="shared" si="68"/>
        <v xml:space="preserve"> </v>
      </c>
      <c r="K292" s="1" t="str">
        <f t="shared" si="69"/>
        <v xml:space="preserve"> </v>
      </c>
      <c r="L292" s="1" t="str">
        <f t="shared" si="70"/>
        <v xml:space="preserve"> </v>
      </c>
      <c r="M292" s="1" t="str">
        <f t="shared" si="71"/>
        <v xml:space="preserve"> </v>
      </c>
      <c r="N292" s="7"/>
      <c r="O292">
        <f t="shared" si="74"/>
        <v>0</v>
      </c>
      <c r="P292">
        <f t="shared" si="75"/>
        <v>0</v>
      </c>
      <c r="Q292">
        <f t="shared" si="75"/>
        <v>0</v>
      </c>
      <c r="R292" s="1">
        <f t="shared" si="76"/>
        <v>0</v>
      </c>
      <c r="S292" s="22">
        <f t="shared" si="63"/>
        <v>0</v>
      </c>
      <c r="T292" s="1">
        <f t="shared" si="63"/>
        <v>0</v>
      </c>
      <c r="U292" s="1">
        <f t="shared" si="63"/>
        <v>0</v>
      </c>
      <c r="V292" s="1">
        <f t="shared" si="63"/>
        <v>0</v>
      </c>
      <c r="W292" s="42" t="str">
        <f t="shared" si="77"/>
        <v xml:space="preserve"> </v>
      </c>
    </row>
    <row r="293" spans="1:23" ht="15.75" customHeight="1" x14ac:dyDescent="0.25">
      <c r="A293" s="3">
        <v>290</v>
      </c>
      <c r="B293" s="4">
        <f t="shared" si="64"/>
        <v>290</v>
      </c>
      <c r="C293" s="1" t="str">
        <f t="shared" si="65"/>
        <v xml:space="preserve"> </v>
      </c>
      <c r="D293" t="str">
        <f t="shared" si="66"/>
        <v xml:space="preserve"> </v>
      </c>
      <c r="E293" s="1" t="str">
        <f>_xlfn.IFNA(VLOOKUP(G293,'nr MX scelti o cambiati'!$C$3:$D$591,2,FALSE)," ")</f>
        <v xml:space="preserve"> </v>
      </c>
      <c r="F293" s="1" t="str">
        <f>IF(E293="NUM CAMBIATO","NUM CAMBIATO",IF(G293=" "," ",_xlfn.IFNA(VLOOKUP(G293,'nr MX scelti o cambiati'!$E$3:$N$591,10,FALSE),"nuova scelta numero")))</f>
        <v xml:space="preserve"> </v>
      </c>
      <c r="G293" s="1" t="str">
        <f t="shared" si="67"/>
        <v xml:space="preserve"> </v>
      </c>
      <c r="H293" s="1">
        <f t="shared" si="72"/>
        <v>0</v>
      </c>
      <c r="I293" s="1" t="str">
        <f t="shared" si="73"/>
        <v xml:space="preserve"> </v>
      </c>
      <c r="J293" s="42" t="str">
        <f t="shared" si="68"/>
        <v xml:space="preserve"> </v>
      </c>
      <c r="K293" s="1" t="str">
        <f t="shared" si="69"/>
        <v xml:space="preserve"> </v>
      </c>
      <c r="L293" s="1" t="str">
        <f t="shared" si="70"/>
        <v xml:space="preserve"> </v>
      </c>
      <c r="M293" s="1" t="str">
        <f t="shared" si="71"/>
        <v xml:space="preserve"> </v>
      </c>
      <c r="N293" s="7"/>
      <c r="O293">
        <f t="shared" si="74"/>
        <v>0</v>
      </c>
      <c r="P293">
        <f t="shared" si="75"/>
        <v>0</v>
      </c>
      <c r="Q293">
        <f t="shared" si="75"/>
        <v>0</v>
      </c>
      <c r="R293" s="1">
        <f t="shared" si="76"/>
        <v>0</v>
      </c>
      <c r="S293" s="22">
        <f t="shared" si="63"/>
        <v>0</v>
      </c>
      <c r="T293" s="1">
        <f t="shared" si="63"/>
        <v>0</v>
      </c>
      <c r="U293" s="1">
        <f t="shared" si="63"/>
        <v>0</v>
      </c>
      <c r="V293" s="1">
        <f t="shared" si="63"/>
        <v>0</v>
      </c>
      <c r="W293" s="42" t="str">
        <f t="shared" si="77"/>
        <v xml:space="preserve"> </v>
      </c>
    </row>
    <row r="294" spans="1:23" ht="15.75" customHeight="1" x14ac:dyDescent="0.25">
      <c r="A294" s="3">
        <v>291</v>
      </c>
      <c r="B294" s="4">
        <f t="shared" si="64"/>
        <v>291</v>
      </c>
      <c r="C294" s="1" t="str">
        <f t="shared" si="65"/>
        <v xml:space="preserve"> </v>
      </c>
      <c r="D294" t="str">
        <f t="shared" si="66"/>
        <v xml:space="preserve"> </v>
      </c>
      <c r="E294" s="1" t="str">
        <f>_xlfn.IFNA(VLOOKUP(G294,'nr MX scelti o cambiati'!$C$3:$D$591,2,FALSE)," ")</f>
        <v xml:space="preserve"> </v>
      </c>
      <c r="F294" s="1" t="str">
        <f>IF(E294="NUM CAMBIATO","NUM CAMBIATO",IF(G294=" "," ",_xlfn.IFNA(VLOOKUP(G294,'nr MX scelti o cambiati'!$E$3:$N$591,10,FALSE),"nuova scelta numero")))</f>
        <v xml:space="preserve"> </v>
      </c>
      <c r="G294" s="1" t="str">
        <f t="shared" si="67"/>
        <v xml:space="preserve"> </v>
      </c>
      <c r="H294" s="1">
        <f t="shared" si="72"/>
        <v>0</v>
      </c>
      <c r="I294" s="1" t="str">
        <f t="shared" si="73"/>
        <v xml:space="preserve"> </v>
      </c>
      <c r="J294" s="42" t="str">
        <f t="shared" si="68"/>
        <v xml:space="preserve"> </v>
      </c>
      <c r="K294" s="1" t="str">
        <f t="shared" si="69"/>
        <v xml:space="preserve"> </v>
      </c>
      <c r="L294" s="1" t="str">
        <f t="shared" si="70"/>
        <v xml:space="preserve"> </v>
      </c>
      <c r="M294" s="1" t="str">
        <f t="shared" si="71"/>
        <v xml:space="preserve"> </v>
      </c>
      <c r="N294" s="7"/>
      <c r="O294">
        <f t="shared" si="74"/>
        <v>0</v>
      </c>
      <c r="P294">
        <f t="shared" si="75"/>
        <v>0</v>
      </c>
      <c r="Q294">
        <f t="shared" si="75"/>
        <v>0</v>
      </c>
      <c r="R294" s="1">
        <f t="shared" si="76"/>
        <v>0</v>
      </c>
      <c r="S294" s="22">
        <f t="shared" si="63"/>
        <v>0</v>
      </c>
      <c r="T294" s="1">
        <f t="shared" si="63"/>
        <v>0</v>
      </c>
      <c r="U294" s="1">
        <f t="shared" si="63"/>
        <v>0</v>
      </c>
      <c r="V294" s="1">
        <f t="shared" si="63"/>
        <v>0</v>
      </c>
      <c r="W294" s="42" t="str">
        <f t="shared" si="77"/>
        <v xml:space="preserve"> </v>
      </c>
    </row>
    <row r="295" spans="1:23" ht="15.75" customHeight="1" x14ac:dyDescent="0.25">
      <c r="A295" s="3">
        <v>292</v>
      </c>
      <c r="B295" s="4">
        <f t="shared" si="64"/>
        <v>292</v>
      </c>
      <c r="C295" s="1" t="str">
        <f t="shared" si="65"/>
        <v xml:space="preserve"> </v>
      </c>
      <c r="D295" t="str">
        <f t="shared" si="66"/>
        <v xml:space="preserve"> </v>
      </c>
      <c r="E295" s="1" t="str">
        <f>_xlfn.IFNA(VLOOKUP(G295,'nr MX scelti o cambiati'!$C$3:$D$591,2,FALSE)," ")</f>
        <v xml:space="preserve"> </v>
      </c>
      <c r="F295" s="1" t="str">
        <f>IF(E295="NUM CAMBIATO","NUM CAMBIATO",IF(G295=" "," ",_xlfn.IFNA(VLOOKUP(G295,'nr MX scelti o cambiati'!$E$3:$N$591,10,FALSE),"nuova scelta numero")))</f>
        <v xml:space="preserve"> </v>
      </c>
      <c r="G295" s="1" t="str">
        <f t="shared" si="67"/>
        <v xml:space="preserve"> </v>
      </c>
      <c r="H295" s="1">
        <f t="shared" si="72"/>
        <v>0</v>
      </c>
      <c r="I295" s="1" t="str">
        <f t="shared" si="73"/>
        <v xml:space="preserve"> </v>
      </c>
      <c r="J295" s="42" t="str">
        <f t="shared" si="68"/>
        <v xml:space="preserve"> </v>
      </c>
      <c r="K295" s="1" t="str">
        <f t="shared" si="69"/>
        <v xml:space="preserve"> </v>
      </c>
      <c r="L295" s="1" t="str">
        <f t="shared" si="70"/>
        <v xml:space="preserve"> </v>
      </c>
      <c r="M295" s="1" t="str">
        <f t="shared" si="71"/>
        <v xml:space="preserve"> </v>
      </c>
      <c r="N295" s="7"/>
      <c r="O295">
        <f t="shared" si="74"/>
        <v>0</v>
      </c>
      <c r="P295">
        <f t="shared" si="75"/>
        <v>0</v>
      </c>
      <c r="Q295">
        <f t="shared" si="75"/>
        <v>0</v>
      </c>
      <c r="R295" s="1">
        <f t="shared" si="76"/>
        <v>0</v>
      </c>
      <c r="S295" s="22">
        <f t="shared" si="63"/>
        <v>0</v>
      </c>
      <c r="T295" s="1">
        <f t="shared" si="63"/>
        <v>0</v>
      </c>
      <c r="U295" s="1">
        <f t="shared" si="63"/>
        <v>0</v>
      </c>
      <c r="V295" s="1">
        <f t="shared" si="63"/>
        <v>0</v>
      </c>
      <c r="W295" s="42" t="str">
        <f t="shared" si="77"/>
        <v xml:space="preserve"> </v>
      </c>
    </row>
    <row r="296" spans="1:23" ht="15.75" customHeight="1" x14ac:dyDescent="0.25">
      <c r="A296" s="3">
        <v>293</v>
      </c>
      <c r="B296" s="4">
        <f t="shared" si="64"/>
        <v>293</v>
      </c>
      <c r="C296" s="1" t="str">
        <f t="shared" si="65"/>
        <v xml:space="preserve"> </v>
      </c>
      <c r="D296" t="str">
        <f t="shared" si="66"/>
        <v xml:space="preserve"> </v>
      </c>
      <c r="E296" s="1" t="str">
        <f>_xlfn.IFNA(VLOOKUP(G296,'nr MX scelti o cambiati'!$C$3:$D$591,2,FALSE)," ")</f>
        <v xml:space="preserve"> </v>
      </c>
      <c r="F296" s="1" t="str">
        <f>IF(E296="NUM CAMBIATO","NUM CAMBIATO",IF(G296=" "," ",_xlfn.IFNA(VLOOKUP(G296,'nr MX scelti o cambiati'!$E$3:$N$591,10,FALSE),"nuova scelta numero")))</f>
        <v xml:space="preserve"> </v>
      </c>
      <c r="G296" s="1" t="str">
        <f t="shared" si="67"/>
        <v xml:space="preserve"> </v>
      </c>
      <c r="H296" s="1">
        <f t="shared" si="72"/>
        <v>0</v>
      </c>
      <c r="I296" s="1" t="str">
        <f t="shared" si="73"/>
        <v xml:space="preserve"> </v>
      </c>
      <c r="J296" s="42" t="str">
        <f t="shared" si="68"/>
        <v xml:space="preserve"> </v>
      </c>
      <c r="K296" s="1" t="str">
        <f t="shared" si="69"/>
        <v xml:space="preserve"> </v>
      </c>
      <c r="L296" s="1" t="str">
        <f t="shared" si="70"/>
        <v xml:space="preserve"> </v>
      </c>
      <c r="M296" s="1" t="str">
        <f t="shared" si="71"/>
        <v xml:space="preserve"> </v>
      </c>
      <c r="N296" s="7"/>
      <c r="O296">
        <f t="shared" si="74"/>
        <v>0</v>
      </c>
      <c r="P296">
        <f t="shared" si="75"/>
        <v>0</v>
      </c>
      <c r="Q296">
        <f t="shared" si="75"/>
        <v>0</v>
      </c>
      <c r="R296" s="1">
        <f t="shared" si="76"/>
        <v>0</v>
      </c>
      <c r="S296" s="22">
        <f t="shared" si="63"/>
        <v>0</v>
      </c>
      <c r="T296" s="1">
        <f t="shared" si="63"/>
        <v>0</v>
      </c>
      <c r="U296" s="1">
        <f t="shared" si="63"/>
        <v>0</v>
      </c>
      <c r="V296" s="1">
        <f t="shared" si="63"/>
        <v>0</v>
      </c>
      <c r="W296" s="42" t="str">
        <f t="shared" si="77"/>
        <v xml:space="preserve"> </v>
      </c>
    </row>
    <row r="297" spans="1:23" ht="15.75" customHeight="1" x14ac:dyDescent="0.25">
      <c r="A297" s="3">
        <v>294</v>
      </c>
      <c r="B297" s="4">
        <f t="shared" si="64"/>
        <v>294</v>
      </c>
      <c r="C297" s="1" t="str">
        <f t="shared" si="65"/>
        <v xml:space="preserve"> </v>
      </c>
      <c r="D297" t="str">
        <f t="shared" si="66"/>
        <v xml:space="preserve"> </v>
      </c>
      <c r="E297" s="1" t="str">
        <f>_xlfn.IFNA(VLOOKUP(G297,'nr MX scelti o cambiati'!$C$3:$D$591,2,FALSE)," ")</f>
        <v xml:space="preserve"> </v>
      </c>
      <c r="F297" s="1" t="str">
        <f>IF(E297="NUM CAMBIATO","NUM CAMBIATO",IF(G297=" "," ",_xlfn.IFNA(VLOOKUP(G297,'nr MX scelti o cambiati'!$E$3:$N$591,10,FALSE),"nuova scelta numero")))</f>
        <v xml:space="preserve"> </v>
      </c>
      <c r="G297" s="1" t="str">
        <f t="shared" si="67"/>
        <v xml:space="preserve"> </v>
      </c>
      <c r="H297" s="1">
        <f t="shared" si="72"/>
        <v>0</v>
      </c>
      <c r="I297" s="1" t="str">
        <f t="shared" si="73"/>
        <v xml:space="preserve"> </v>
      </c>
      <c r="J297" s="42" t="str">
        <f t="shared" si="68"/>
        <v xml:space="preserve"> </v>
      </c>
      <c r="K297" s="1" t="str">
        <f t="shared" si="69"/>
        <v xml:space="preserve"> </v>
      </c>
      <c r="L297" s="1" t="str">
        <f t="shared" si="70"/>
        <v xml:space="preserve"> </v>
      </c>
      <c r="M297" s="1" t="str">
        <f t="shared" si="71"/>
        <v xml:space="preserve"> </v>
      </c>
      <c r="N297" s="7"/>
      <c r="O297">
        <f t="shared" si="74"/>
        <v>0</v>
      </c>
      <c r="P297">
        <f t="shared" si="75"/>
        <v>0</v>
      </c>
      <c r="Q297">
        <f t="shared" si="75"/>
        <v>0</v>
      </c>
      <c r="R297" s="1">
        <f t="shared" si="76"/>
        <v>0</v>
      </c>
      <c r="S297" s="22">
        <f t="shared" si="63"/>
        <v>0</v>
      </c>
      <c r="T297" s="1">
        <f t="shared" si="63"/>
        <v>0</v>
      </c>
      <c r="U297" s="1">
        <f t="shared" si="63"/>
        <v>0</v>
      </c>
      <c r="V297" s="1">
        <f t="shared" si="63"/>
        <v>0</v>
      </c>
      <c r="W297" s="42" t="str">
        <f t="shared" si="77"/>
        <v xml:space="preserve"> </v>
      </c>
    </row>
    <row r="298" spans="1:23" ht="15.75" customHeight="1" x14ac:dyDescent="0.25">
      <c r="A298" s="3">
        <v>295</v>
      </c>
      <c r="B298" s="4">
        <f t="shared" si="64"/>
        <v>295</v>
      </c>
      <c r="C298" s="1" t="str">
        <f t="shared" si="65"/>
        <v xml:space="preserve"> </v>
      </c>
      <c r="D298" t="str">
        <f t="shared" si="66"/>
        <v xml:space="preserve"> </v>
      </c>
      <c r="E298" s="1" t="str">
        <f>_xlfn.IFNA(VLOOKUP(G298,'nr MX scelti o cambiati'!$C$3:$D$591,2,FALSE)," ")</f>
        <v xml:space="preserve"> </v>
      </c>
      <c r="F298" s="1" t="str">
        <f>IF(E298="NUM CAMBIATO","NUM CAMBIATO",IF(G298=" "," ",_xlfn.IFNA(VLOOKUP(G298,'nr MX scelti o cambiati'!$E$3:$N$591,10,FALSE),"nuova scelta numero")))</f>
        <v xml:space="preserve"> </v>
      </c>
      <c r="G298" s="1" t="str">
        <f t="shared" si="67"/>
        <v xml:space="preserve"> </v>
      </c>
      <c r="H298" s="1">
        <f t="shared" si="72"/>
        <v>0</v>
      </c>
      <c r="I298" s="1" t="str">
        <f t="shared" si="73"/>
        <v xml:space="preserve"> </v>
      </c>
      <c r="J298" s="42" t="str">
        <f t="shared" si="68"/>
        <v xml:space="preserve"> </v>
      </c>
      <c r="K298" s="1" t="str">
        <f t="shared" si="69"/>
        <v xml:space="preserve"> </v>
      </c>
      <c r="L298" s="1" t="str">
        <f t="shared" si="70"/>
        <v xml:space="preserve"> </v>
      </c>
      <c r="M298" s="1" t="str">
        <f t="shared" si="71"/>
        <v xml:space="preserve"> </v>
      </c>
      <c r="N298" s="7"/>
      <c r="O298">
        <f t="shared" si="74"/>
        <v>0</v>
      </c>
      <c r="P298">
        <f t="shared" si="75"/>
        <v>0</v>
      </c>
      <c r="Q298">
        <f t="shared" si="75"/>
        <v>0</v>
      </c>
      <c r="R298" s="1">
        <f t="shared" si="76"/>
        <v>0</v>
      </c>
      <c r="S298" s="22">
        <f t="shared" si="63"/>
        <v>0</v>
      </c>
      <c r="T298" s="1">
        <f t="shared" si="63"/>
        <v>0</v>
      </c>
      <c r="U298" s="1">
        <f t="shared" si="63"/>
        <v>0</v>
      </c>
      <c r="V298" s="1">
        <f t="shared" si="63"/>
        <v>0</v>
      </c>
      <c r="W298" s="42" t="str">
        <f t="shared" si="77"/>
        <v xml:space="preserve"> </v>
      </c>
    </row>
    <row r="299" spans="1:23" ht="15.75" customHeight="1" x14ac:dyDescent="0.25">
      <c r="A299" s="3">
        <v>296</v>
      </c>
      <c r="B299" s="4">
        <f t="shared" si="64"/>
        <v>296</v>
      </c>
      <c r="C299" s="1" t="str">
        <f t="shared" si="65"/>
        <v xml:space="preserve"> </v>
      </c>
      <c r="D299" t="str">
        <f t="shared" si="66"/>
        <v xml:space="preserve"> </v>
      </c>
      <c r="E299" s="1" t="str">
        <f>_xlfn.IFNA(VLOOKUP(G299,'nr MX scelti o cambiati'!$C$3:$D$591,2,FALSE)," ")</f>
        <v xml:space="preserve"> </v>
      </c>
      <c r="F299" s="1" t="str">
        <f>IF(E299="NUM CAMBIATO","NUM CAMBIATO",IF(G299=" "," ",_xlfn.IFNA(VLOOKUP(G299,'nr MX scelti o cambiati'!$E$3:$N$591,10,FALSE),"nuova scelta numero")))</f>
        <v xml:space="preserve"> </v>
      </c>
      <c r="G299" s="1" t="str">
        <f t="shared" si="67"/>
        <v xml:space="preserve"> </v>
      </c>
      <c r="H299" s="1">
        <f t="shared" si="72"/>
        <v>0</v>
      </c>
      <c r="I299" s="1" t="str">
        <f t="shared" si="73"/>
        <v xml:space="preserve"> </v>
      </c>
      <c r="J299" s="42" t="str">
        <f t="shared" si="68"/>
        <v xml:space="preserve"> </v>
      </c>
      <c r="K299" s="1" t="str">
        <f t="shared" si="69"/>
        <v xml:space="preserve"> </v>
      </c>
      <c r="L299" s="1" t="str">
        <f t="shared" si="70"/>
        <v xml:space="preserve"> </v>
      </c>
      <c r="M299" s="1" t="str">
        <f t="shared" si="71"/>
        <v xml:space="preserve"> </v>
      </c>
      <c r="N299" s="7"/>
      <c r="O299">
        <f t="shared" si="74"/>
        <v>0</v>
      </c>
      <c r="P299">
        <f t="shared" si="75"/>
        <v>0</v>
      </c>
      <c r="Q299">
        <f t="shared" si="75"/>
        <v>0</v>
      </c>
      <c r="R299" s="1">
        <f t="shared" si="76"/>
        <v>0</v>
      </c>
      <c r="S299" s="22">
        <f t="shared" si="63"/>
        <v>0</v>
      </c>
      <c r="T299" s="1">
        <f t="shared" si="63"/>
        <v>0</v>
      </c>
      <c r="U299" s="1">
        <f t="shared" si="63"/>
        <v>0</v>
      </c>
      <c r="V299" s="1">
        <f t="shared" si="63"/>
        <v>0</v>
      </c>
      <c r="W299" s="42" t="str">
        <f t="shared" si="77"/>
        <v xml:space="preserve"> </v>
      </c>
    </row>
    <row r="300" spans="1:23" ht="15.75" customHeight="1" x14ac:dyDescent="0.25">
      <c r="A300" s="3">
        <v>297</v>
      </c>
      <c r="B300" s="4">
        <f t="shared" si="64"/>
        <v>297</v>
      </c>
      <c r="C300" s="1" t="str">
        <f t="shared" si="65"/>
        <v xml:space="preserve"> </v>
      </c>
      <c r="D300" t="str">
        <f t="shared" si="66"/>
        <v xml:space="preserve"> </v>
      </c>
      <c r="E300" s="1" t="str">
        <f>_xlfn.IFNA(VLOOKUP(G300,'nr MX scelti o cambiati'!$C$3:$D$591,2,FALSE)," ")</f>
        <v xml:space="preserve"> </v>
      </c>
      <c r="F300" s="1" t="str">
        <f>IF(E300="NUM CAMBIATO","NUM CAMBIATO",IF(G300=" "," ",_xlfn.IFNA(VLOOKUP(G300,'nr MX scelti o cambiati'!$E$3:$N$591,10,FALSE),"nuova scelta numero")))</f>
        <v xml:space="preserve"> </v>
      </c>
      <c r="G300" s="1" t="str">
        <f t="shared" si="67"/>
        <v xml:space="preserve"> </v>
      </c>
      <c r="H300" s="1">
        <f t="shared" si="72"/>
        <v>0</v>
      </c>
      <c r="I300" s="1" t="str">
        <f t="shared" si="73"/>
        <v xml:space="preserve"> </v>
      </c>
      <c r="J300" s="42" t="str">
        <f t="shared" si="68"/>
        <v xml:space="preserve"> </v>
      </c>
      <c r="K300" s="1" t="str">
        <f t="shared" si="69"/>
        <v xml:space="preserve"> </v>
      </c>
      <c r="L300" s="1" t="str">
        <f t="shared" si="70"/>
        <v xml:space="preserve"> </v>
      </c>
      <c r="M300" s="1" t="str">
        <f t="shared" si="71"/>
        <v xml:space="preserve"> </v>
      </c>
      <c r="N300" s="7"/>
      <c r="O300">
        <f t="shared" si="74"/>
        <v>0</v>
      </c>
      <c r="P300">
        <f t="shared" si="75"/>
        <v>0</v>
      </c>
      <c r="Q300">
        <f t="shared" si="75"/>
        <v>0</v>
      </c>
      <c r="R300" s="1">
        <f t="shared" si="76"/>
        <v>0</v>
      </c>
      <c r="S300" s="22">
        <f t="shared" si="63"/>
        <v>0</v>
      </c>
      <c r="T300" s="1">
        <f t="shared" si="63"/>
        <v>0</v>
      </c>
      <c r="U300" s="1">
        <f t="shared" si="63"/>
        <v>0</v>
      </c>
      <c r="V300" s="1">
        <f t="shared" si="63"/>
        <v>0</v>
      </c>
      <c r="W300" s="42" t="str">
        <f t="shared" si="77"/>
        <v xml:space="preserve"> </v>
      </c>
    </row>
    <row r="301" spans="1:23" ht="15.75" customHeight="1" x14ac:dyDescent="0.25">
      <c r="A301" s="3">
        <v>298</v>
      </c>
      <c r="B301" s="4">
        <f t="shared" si="64"/>
        <v>298</v>
      </c>
      <c r="C301" s="1" t="str">
        <f t="shared" si="65"/>
        <v xml:space="preserve"> </v>
      </c>
      <c r="D301" t="str">
        <f t="shared" si="66"/>
        <v xml:space="preserve"> </v>
      </c>
      <c r="E301" s="1" t="str">
        <f>_xlfn.IFNA(VLOOKUP(G301,'nr MX scelti o cambiati'!$C$3:$D$591,2,FALSE)," ")</f>
        <v xml:space="preserve"> </v>
      </c>
      <c r="F301" s="1" t="str">
        <f>IF(E301="NUM CAMBIATO","NUM CAMBIATO",IF(G301=" "," ",_xlfn.IFNA(VLOOKUP(G301,'nr MX scelti o cambiati'!$E$3:$N$591,10,FALSE),"nuova scelta numero")))</f>
        <v xml:space="preserve"> </v>
      </c>
      <c r="G301" s="1" t="str">
        <f t="shared" si="67"/>
        <v xml:space="preserve"> </v>
      </c>
      <c r="H301" s="1">
        <f t="shared" si="72"/>
        <v>0</v>
      </c>
      <c r="I301" s="1" t="str">
        <f t="shared" si="73"/>
        <v xml:space="preserve"> </v>
      </c>
      <c r="J301" s="42" t="str">
        <f t="shared" si="68"/>
        <v xml:space="preserve"> </v>
      </c>
      <c r="K301" s="1" t="str">
        <f t="shared" si="69"/>
        <v xml:space="preserve"> </v>
      </c>
      <c r="L301" s="1" t="str">
        <f t="shared" si="70"/>
        <v xml:space="preserve"> </v>
      </c>
      <c r="M301" s="1" t="str">
        <f t="shared" si="71"/>
        <v xml:space="preserve"> </v>
      </c>
      <c r="N301" s="7"/>
      <c r="O301">
        <f t="shared" si="74"/>
        <v>0</v>
      </c>
      <c r="P301">
        <f t="shared" si="75"/>
        <v>0</v>
      </c>
      <c r="Q301">
        <f t="shared" si="75"/>
        <v>0</v>
      </c>
      <c r="R301" s="1">
        <f t="shared" si="76"/>
        <v>0</v>
      </c>
      <c r="S301" s="22">
        <f t="shared" si="63"/>
        <v>0</v>
      </c>
      <c r="T301" s="1">
        <f t="shared" si="63"/>
        <v>0</v>
      </c>
      <c r="U301" s="1">
        <f t="shared" si="63"/>
        <v>0</v>
      </c>
      <c r="V301" s="1">
        <f t="shared" si="63"/>
        <v>0</v>
      </c>
      <c r="W301" s="42" t="str">
        <f t="shared" si="77"/>
        <v xml:space="preserve"> </v>
      </c>
    </row>
    <row r="302" spans="1:23" ht="15.75" customHeight="1" x14ac:dyDescent="0.25">
      <c r="A302" s="3">
        <v>299</v>
      </c>
      <c r="B302" s="4">
        <f t="shared" si="64"/>
        <v>299</v>
      </c>
      <c r="C302" s="1" t="str">
        <f t="shared" si="65"/>
        <v xml:space="preserve"> </v>
      </c>
      <c r="D302" t="str">
        <f t="shared" si="66"/>
        <v xml:space="preserve"> </v>
      </c>
      <c r="E302" s="1" t="str">
        <f>_xlfn.IFNA(VLOOKUP(G302,'nr MX scelti o cambiati'!$C$3:$D$591,2,FALSE)," ")</f>
        <v xml:space="preserve"> </v>
      </c>
      <c r="F302" s="1" t="str">
        <f>IF(E302="NUM CAMBIATO","NUM CAMBIATO",IF(G302=" "," ",_xlfn.IFNA(VLOOKUP(G302,'nr MX scelti o cambiati'!$E$3:$N$591,10,FALSE),"nuova scelta numero")))</f>
        <v xml:space="preserve"> </v>
      </c>
      <c r="G302" s="1" t="str">
        <f t="shared" si="67"/>
        <v xml:space="preserve"> </v>
      </c>
      <c r="H302" s="1">
        <f t="shared" si="72"/>
        <v>0</v>
      </c>
      <c r="I302" s="1" t="str">
        <f t="shared" si="73"/>
        <v xml:space="preserve"> </v>
      </c>
      <c r="J302" s="42" t="str">
        <f t="shared" si="68"/>
        <v xml:space="preserve"> </v>
      </c>
      <c r="K302" s="1" t="str">
        <f t="shared" si="69"/>
        <v xml:space="preserve"> </v>
      </c>
      <c r="L302" s="1" t="str">
        <f t="shared" si="70"/>
        <v xml:space="preserve"> </v>
      </c>
      <c r="M302" s="1" t="str">
        <f t="shared" si="71"/>
        <v xml:space="preserve"> </v>
      </c>
      <c r="N302" s="7"/>
      <c r="O302">
        <f t="shared" si="74"/>
        <v>0</v>
      </c>
      <c r="P302">
        <f t="shared" si="75"/>
        <v>0</v>
      </c>
      <c r="Q302">
        <f t="shared" si="75"/>
        <v>0</v>
      </c>
      <c r="R302" s="1">
        <f t="shared" si="76"/>
        <v>0</v>
      </c>
      <c r="S302" s="22">
        <f t="shared" si="63"/>
        <v>0</v>
      </c>
      <c r="T302" s="1">
        <f t="shared" si="63"/>
        <v>0</v>
      </c>
      <c r="U302" s="1">
        <f t="shared" si="63"/>
        <v>0</v>
      </c>
      <c r="V302" s="1">
        <f t="shared" si="63"/>
        <v>0</v>
      </c>
      <c r="W302" s="42" t="str">
        <f t="shared" si="77"/>
        <v xml:space="preserve"> </v>
      </c>
    </row>
    <row r="303" spans="1:23" ht="15.75" customHeight="1" x14ac:dyDescent="0.25">
      <c r="A303" s="3">
        <v>300</v>
      </c>
      <c r="B303" s="4">
        <f t="shared" si="64"/>
        <v>300</v>
      </c>
      <c r="C303" s="1" t="str">
        <f t="shared" si="65"/>
        <v xml:space="preserve"> </v>
      </c>
      <c r="D303" t="str">
        <f t="shared" si="66"/>
        <v xml:space="preserve"> </v>
      </c>
      <c r="E303" s="1" t="str">
        <f>_xlfn.IFNA(VLOOKUP(G303,'nr MX scelti o cambiati'!$C$3:$D$591,2,FALSE)," ")</f>
        <v xml:space="preserve"> </v>
      </c>
      <c r="F303" s="1" t="str">
        <f>IF(E303="NUM CAMBIATO","NUM CAMBIATO",IF(G303=" "," ",_xlfn.IFNA(VLOOKUP(G303,'nr MX scelti o cambiati'!$E$3:$N$591,10,FALSE),"nuova scelta numero")))</f>
        <v xml:space="preserve"> </v>
      </c>
      <c r="G303" s="1" t="str">
        <f t="shared" si="67"/>
        <v xml:space="preserve"> </v>
      </c>
      <c r="H303" s="1">
        <f t="shared" si="72"/>
        <v>0</v>
      </c>
      <c r="I303" s="1" t="str">
        <f t="shared" si="73"/>
        <v xml:space="preserve"> </v>
      </c>
      <c r="J303" s="42" t="str">
        <f t="shared" si="68"/>
        <v xml:space="preserve"> </v>
      </c>
      <c r="K303" s="1" t="str">
        <f t="shared" si="69"/>
        <v xml:space="preserve"> </v>
      </c>
      <c r="L303" s="1" t="str">
        <f t="shared" si="70"/>
        <v xml:space="preserve"> </v>
      </c>
      <c r="M303" s="1" t="str">
        <f t="shared" si="71"/>
        <v xml:space="preserve"> </v>
      </c>
      <c r="N303" s="7"/>
      <c r="O303">
        <f t="shared" si="74"/>
        <v>0</v>
      </c>
      <c r="P303">
        <f t="shared" si="75"/>
        <v>0</v>
      </c>
      <c r="Q303">
        <f t="shared" si="75"/>
        <v>0</v>
      </c>
      <c r="R303" s="1">
        <f t="shared" si="76"/>
        <v>0</v>
      </c>
      <c r="S303" s="22">
        <f t="shared" si="63"/>
        <v>0</v>
      </c>
      <c r="T303" s="1">
        <f t="shared" si="63"/>
        <v>0</v>
      </c>
      <c r="U303" s="1">
        <f t="shared" si="63"/>
        <v>0</v>
      </c>
      <c r="V303" s="1">
        <f t="shared" si="63"/>
        <v>0</v>
      </c>
      <c r="W303" s="42" t="str">
        <f t="shared" si="77"/>
        <v xml:space="preserve"> </v>
      </c>
    </row>
    <row r="304" spans="1:23" ht="15.75" customHeight="1" x14ac:dyDescent="0.25">
      <c r="A304" s="3">
        <v>301</v>
      </c>
      <c r="B304" s="4">
        <f t="shared" si="64"/>
        <v>301</v>
      </c>
      <c r="C304" s="1" t="str">
        <f t="shared" si="65"/>
        <v xml:space="preserve"> </v>
      </c>
      <c r="D304" t="str">
        <f t="shared" si="66"/>
        <v xml:space="preserve"> </v>
      </c>
      <c r="E304" s="1" t="str">
        <f>_xlfn.IFNA(VLOOKUP(G304,'nr MX scelti o cambiati'!$C$3:$D$591,2,FALSE)," ")</f>
        <v xml:space="preserve"> </v>
      </c>
      <c r="F304" s="1" t="str">
        <f>IF(E304="NUM CAMBIATO","NUM CAMBIATO",IF(G304=" "," ",_xlfn.IFNA(VLOOKUP(G304,'nr MX scelti o cambiati'!$E$3:$N$591,10,FALSE),"nuova scelta numero")))</f>
        <v xml:space="preserve"> </v>
      </c>
      <c r="G304" s="1" t="str">
        <f t="shared" si="67"/>
        <v xml:space="preserve"> </v>
      </c>
      <c r="H304" s="1">
        <f t="shared" si="72"/>
        <v>0</v>
      </c>
      <c r="I304" s="1" t="str">
        <f t="shared" si="73"/>
        <v xml:space="preserve"> </v>
      </c>
      <c r="J304" s="42" t="str">
        <f t="shared" si="68"/>
        <v xml:space="preserve"> </v>
      </c>
      <c r="K304" s="1" t="str">
        <f t="shared" si="69"/>
        <v xml:space="preserve"> </v>
      </c>
      <c r="L304" s="1" t="str">
        <f t="shared" si="70"/>
        <v xml:space="preserve"> </v>
      </c>
      <c r="M304" s="1" t="str">
        <f t="shared" si="71"/>
        <v xml:space="preserve"> </v>
      </c>
      <c r="N304" s="7"/>
      <c r="O304">
        <f t="shared" si="74"/>
        <v>0</v>
      </c>
      <c r="P304">
        <f t="shared" si="75"/>
        <v>0</v>
      </c>
      <c r="Q304">
        <f t="shared" si="75"/>
        <v>0</v>
      </c>
      <c r="R304" s="1">
        <f t="shared" si="76"/>
        <v>0</v>
      </c>
      <c r="S304" s="22">
        <f t="shared" si="63"/>
        <v>0</v>
      </c>
      <c r="T304" s="1">
        <f t="shared" si="63"/>
        <v>0</v>
      </c>
      <c r="U304" s="1">
        <f t="shared" si="63"/>
        <v>0</v>
      </c>
      <c r="V304" s="1">
        <f t="shared" si="63"/>
        <v>0</v>
      </c>
      <c r="W304" s="42" t="str">
        <f t="shared" si="77"/>
        <v xml:space="preserve"> </v>
      </c>
    </row>
    <row r="305" spans="1:23" ht="15.75" customHeight="1" x14ac:dyDescent="0.25">
      <c r="A305" s="3">
        <v>302</v>
      </c>
      <c r="B305" s="4">
        <f t="shared" si="64"/>
        <v>302</v>
      </c>
      <c r="C305" s="1" t="str">
        <f t="shared" si="65"/>
        <v xml:space="preserve"> </v>
      </c>
      <c r="D305" t="str">
        <f t="shared" si="66"/>
        <v xml:space="preserve"> </v>
      </c>
      <c r="E305" s="1" t="str">
        <f>_xlfn.IFNA(VLOOKUP(G305,'nr MX scelti o cambiati'!$C$3:$D$591,2,FALSE)," ")</f>
        <v xml:space="preserve"> </v>
      </c>
      <c r="F305" s="1" t="str">
        <f>IF(E305="NUM CAMBIATO","NUM CAMBIATO",IF(G305=" "," ",_xlfn.IFNA(VLOOKUP(G305,'nr MX scelti o cambiati'!$E$3:$N$591,10,FALSE),"nuova scelta numero")))</f>
        <v xml:space="preserve"> </v>
      </c>
      <c r="G305" s="1" t="str">
        <f t="shared" si="67"/>
        <v xml:space="preserve"> </v>
      </c>
      <c r="H305" s="1">
        <f t="shared" si="72"/>
        <v>0</v>
      </c>
      <c r="I305" s="1" t="str">
        <f t="shared" si="73"/>
        <v xml:space="preserve"> </v>
      </c>
      <c r="J305" s="42" t="str">
        <f t="shared" si="68"/>
        <v xml:space="preserve"> </v>
      </c>
      <c r="K305" s="1" t="str">
        <f t="shared" si="69"/>
        <v xml:space="preserve"> </v>
      </c>
      <c r="L305" s="1" t="str">
        <f t="shared" si="70"/>
        <v xml:space="preserve"> </v>
      </c>
      <c r="M305" s="1" t="str">
        <f t="shared" si="71"/>
        <v xml:space="preserve"> </v>
      </c>
      <c r="N305" s="7"/>
      <c r="O305">
        <f t="shared" si="74"/>
        <v>0</v>
      </c>
      <c r="P305">
        <f t="shared" si="75"/>
        <v>0</v>
      </c>
      <c r="Q305">
        <f t="shared" si="75"/>
        <v>0</v>
      </c>
      <c r="R305" s="1">
        <f t="shared" si="76"/>
        <v>0</v>
      </c>
      <c r="S305" s="22">
        <f t="shared" si="63"/>
        <v>0</v>
      </c>
      <c r="T305" s="1">
        <f t="shared" si="63"/>
        <v>0</v>
      </c>
      <c r="U305" s="1">
        <f t="shared" si="63"/>
        <v>0</v>
      </c>
      <c r="V305" s="1">
        <f t="shared" si="63"/>
        <v>0</v>
      </c>
      <c r="W305" s="42" t="str">
        <f t="shared" si="77"/>
        <v xml:space="preserve"> </v>
      </c>
    </row>
    <row r="306" spans="1:23" ht="15.75" customHeight="1" x14ac:dyDescent="0.25">
      <c r="A306" s="3">
        <v>303</v>
      </c>
      <c r="B306" s="4">
        <f t="shared" si="64"/>
        <v>303</v>
      </c>
      <c r="C306" s="1" t="str">
        <f t="shared" si="65"/>
        <v xml:space="preserve"> </v>
      </c>
      <c r="D306" t="str">
        <f t="shared" si="66"/>
        <v xml:space="preserve"> </v>
      </c>
      <c r="E306" s="1" t="str">
        <f>_xlfn.IFNA(VLOOKUP(G306,'nr MX scelti o cambiati'!$C$3:$D$591,2,FALSE)," ")</f>
        <v xml:space="preserve"> </v>
      </c>
      <c r="F306" s="1" t="str">
        <f>IF(E306="NUM CAMBIATO","NUM CAMBIATO",IF(G306=" "," ",_xlfn.IFNA(VLOOKUP(G306,'nr MX scelti o cambiati'!$E$3:$N$591,10,FALSE),"nuova scelta numero")))</f>
        <v xml:space="preserve"> </v>
      </c>
      <c r="G306" s="1" t="str">
        <f t="shared" si="67"/>
        <v xml:space="preserve"> </v>
      </c>
      <c r="H306" s="1">
        <f t="shared" si="72"/>
        <v>0</v>
      </c>
      <c r="I306" s="1" t="str">
        <f t="shared" si="73"/>
        <v xml:space="preserve"> </v>
      </c>
      <c r="J306" s="42" t="str">
        <f t="shared" si="68"/>
        <v xml:space="preserve"> </v>
      </c>
      <c r="K306" s="1" t="str">
        <f t="shared" si="69"/>
        <v xml:space="preserve"> </v>
      </c>
      <c r="L306" s="1" t="str">
        <f t="shared" si="70"/>
        <v xml:space="preserve"> </v>
      </c>
      <c r="M306" s="1" t="str">
        <f t="shared" si="71"/>
        <v xml:space="preserve"> </v>
      </c>
      <c r="N306" s="7"/>
      <c r="O306">
        <f t="shared" si="74"/>
        <v>0</v>
      </c>
      <c r="P306">
        <f t="shared" si="75"/>
        <v>0</v>
      </c>
      <c r="Q306">
        <f t="shared" si="75"/>
        <v>0</v>
      </c>
      <c r="R306" s="1">
        <f t="shared" si="76"/>
        <v>0</v>
      </c>
      <c r="S306" s="22">
        <f t="shared" si="63"/>
        <v>0</v>
      </c>
      <c r="T306" s="1">
        <f t="shared" si="63"/>
        <v>0</v>
      </c>
      <c r="U306" s="1">
        <f t="shared" si="63"/>
        <v>0</v>
      </c>
      <c r="V306" s="1">
        <f t="shared" si="63"/>
        <v>0</v>
      </c>
      <c r="W306" s="42" t="str">
        <f t="shared" si="77"/>
        <v xml:space="preserve"> </v>
      </c>
    </row>
    <row r="307" spans="1:23" ht="15.75" customHeight="1" x14ac:dyDescent="0.25">
      <c r="A307" s="3">
        <v>304</v>
      </c>
      <c r="B307" s="4">
        <f t="shared" si="64"/>
        <v>304</v>
      </c>
      <c r="C307" s="1" t="str">
        <f t="shared" si="65"/>
        <v xml:space="preserve"> </v>
      </c>
      <c r="D307" t="str">
        <f t="shared" si="66"/>
        <v xml:space="preserve"> </v>
      </c>
      <c r="E307" s="1" t="str">
        <f>_xlfn.IFNA(VLOOKUP(G307,'nr MX scelti o cambiati'!$C$3:$D$591,2,FALSE)," ")</f>
        <v xml:space="preserve"> </v>
      </c>
      <c r="F307" s="1" t="str">
        <f>IF(E307="NUM CAMBIATO","NUM CAMBIATO",IF(G307=" "," ",_xlfn.IFNA(VLOOKUP(G307,'nr MX scelti o cambiati'!$E$3:$N$591,10,FALSE),"nuova scelta numero")))</f>
        <v xml:space="preserve"> </v>
      </c>
      <c r="G307" s="1" t="str">
        <f t="shared" si="67"/>
        <v xml:space="preserve"> </v>
      </c>
      <c r="H307" s="1">
        <f t="shared" si="72"/>
        <v>0</v>
      </c>
      <c r="I307" s="1" t="str">
        <f t="shared" si="73"/>
        <v xml:space="preserve"> </v>
      </c>
      <c r="J307" s="42" t="str">
        <f t="shared" si="68"/>
        <v xml:space="preserve"> </v>
      </c>
      <c r="K307" s="1" t="str">
        <f t="shared" si="69"/>
        <v xml:space="preserve"> </v>
      </c>
      <c r="L307" s="1" t="str">
        <f t="shared" si="70"/>
        <v xml:space="preserve"> </v>
      </c>
      <c r="M307" s="1" t="str">
        <f t="shared" si="71"/>
        <v xml:space="preserve"> </v>
      </c>
      <c r="N307" s="7"/>
      <c r="O307">
        <f t="shared" si="74"/>
        <v>0</v>
      </c>
      <c r="P307">
        <f t="shared" si="75"/>
        <v>0</v>
      </c>
      <c r="Q307">
        <f t="shared" si="75"/>
        <v>0</v>
      </c>
      <c r="R307" s="1">
        <f t="shared" si="76"/>
        <v>0</v>
      </c>
      <c r="S307" s="22">
        <f t="shared" si="63"/>
        <v>0</v>
      </c>
      <c r="T307" s="1">
        <f t="shared" si="63"/>
        <v>0</v>
      </c>
      <c r="U307" s="1">
        <f t="shared" si="63"/>
        <v>0</v>
      </c>
      <c r="V307" s="1">
        <f t="shared" si="63"/>
        <v>0</v>
      </c>
      <c r="W307" s="42" t="str">
        <f t="shared" si="77"/>
        <v xml:space="preserve"> </v>
      </c>
    </row>
    <row r="308" spans="1:23" ht="15.75" customHeight="1" x14ac:dyDescent="0.25">
      <c r="A308" s="3">
        <v>305</v>
      </c>
      <c r="B308" s="4">
        <f t="shared" si="64"/>
        <v>305</v>
      </c>
      <c r="C308" s="1" t="str">
        <f t="shared" si="65"/>
        <v xml:space="preserve"> </v>
      </c>
      <c r="D308" t="str">
        <f t="shared" si="66"/>
        <v xml:space="preserve"> </v>
      </c>
      <c r="E308" s="1" t="str">
        <f>_xlfn.IFNA(VLOOKUP(G308,'nr MX scelti o cambiati'!$C$3:$D$591,2,FALSE)," ")</f>
        <v xml:space="preserve"> </v>
      </c>
      <c r="F308" s="1" t="str">
        <f>IF(E308="NUM CAMBIATO","NUM CAMBIATO",IF(G308=" "," ",_xlfn.IFNA(VLOOKUP(G308,'nr MX scelti o cambiati'!$E$3:$N$591,10,FALSE),"nuova scelta numero")))</f>
        <v xml:space="preserve"> </v>
      </c>
      <c r="G308" s="1" t="str">
        <f t="shared" si="67"/>
        <v xml:space="preserve"> </v>
      </c>
      <c r="H308" s="1">
        <f t="shared" si="72"/>
        <v>0</v>
      </c>
      <c r="I308" s="1" t="str">
        <f t="shared" si="73"/>
        <v xml:space="preserve"> </v>
      </c>
      <c r="J308" s="42" t="str">
        <f t="shared" si="68"/>
        <v xml:space="preserve"> </v>
      </c>
      <c r="K308" s="1" t="str">
        <f t="shared" si="69"/>
        <v xml:space="preserve"> </v>
      </c>
      <c r="L308" s="1" t="str">
        <f t="shared" si="70"/>
        <v xml:space="preserve"> </v>
      </c>
      <c r="M308" s="1" t="str">
        <f t="shared" si="71"/>
        <v xml:space="preserve"> </v>
      </c>
      <c r="N308" s="7"/>
      <c r="O308">
        <f t="shared" si="74"/>
        <v>0</v>
      </c>
      <c r="P308">
        <f t="shared" si="75"/>
        <v>0</v>
      </c>
      <c r="Q308">
        <f t="shared" si="75"/>
        <v>0</v>
      </c>
      <c r="R308" s="1">
        <f t="shared" si="76"/>
        <v>0</v>
      </c>
      <c r="S308" s="22">
        <f t="shared" si="63"/>
        <v>0</v>
      </c>
      <c r="T308" s="1">
        <f t="shared" si="63"/>
        <v>0</v>
      </c>
      <c r="U308" s="1">
        <f t="shared" si="63"/>
        <v>0</v>
      </c>
      <c r="V308" s="1">
        <f t="shared" si="63"/>
        <v>0</v>
      </c>
      <c r="W308" s="42" t="str">
        <f t="shared" si="77"/>
        <v xml:space="preserve"> </v>
      </c>
    </row>
    <row r="309" spans="1:23" ht="15.75" customHeight="1" x14ac:dyDescent="0.25">
      <c r="A309" s="3">
        <v>306</v>
      </c>
      <c r="B309" s="4">
        <f t="shared" si="64"/>
        <v>306</v>
      </c>
      <c r="C309" s="1" t="str">
        <f t="shared" si="65"/>
        <v xml:space="preserve"> </v>
      </c>
      <c r="D309" t="str">
        <f t="shared" si="66"/>
        <v xml:space="preserve"> </v>
      </c>
      <c r="E309" s="1" t="str">
        <f>_xlfn.IFNA(VLOOKUP(G309,'nr MX scelti o cambiati'!$C$3:$D$591,2,FALSE)," ")</f>
        <v xml:space="preserve"> </v>
      </c>
      <c r="F309" s="1" t="str">
        <f>IF(E309="NUM CAMBIATO","NUM CAMBIATO",IF(G309=" "," ",_xlfn.IFNA(VLOOKUP(G309,'nr MX scelti o cambiati'!$E$3:$N$591,10,FALSE),"nuova scelta numero")))</f>
        <v xml:space="preserve"> </v>
      </c>
      <c r="G309" s="1" t="str">
        <f t="shared" si="67"/>
        <v xml:space="preserve"> </v>
      </c>
      <c r="H309" s="1">
        <f t="shared" si="72"/>
        <v>0</v>
      </c>
      <c r="I309" s="1" t="str">
        <f t="shared" si="73"/>
        <v xml:space="preserve"> </v>
      </c>
      <c r="J309" s="42" t="str">
        <f t="shared" si="68"/>
        <v xml:space="preserve"> </v>
      </c>
      <c r="K309" s="1" t="str">
        <f t="shared" si="69"/>
        <v xml:space="preserve"> </v>
      </c>
      <c r="L309" s="1" t="str">
        <f t="shared" si="70"/>
        <v xml:space="preserve"> </v>
      </c>
      <c r="M309" s="1" t="str">
        <f t="shared" si="71"/>
        <v xml:space="preserve"> </v>
      </c>
      <c r="N309" s="7"/>
      <c r="O309">
        <f t="shared" si="74"/>
        <v>0</v>
      </c>
      <c r="P309">
        <f t="shared" si="75"/>
        <v>0</v>
      </c>
      <c r="Q309">
        <f t="shared" si="75"/>
        <v>0</v>
      </c>
      <c r="R309" s="1">
        <f t="shared" si="76"/>
        <v>0</v>
      </c>
      <c r="S309" s="22">
        <f t="shared" si="63"/>
        <v>0</v>
      </c>
      <c r="T309" s="1">
        <f t="shared" si="63"/>
        <v>0</v>
      </c>
      <c r="U309" s="1">
        <f t="shared" si="63"/>
        <v>0</v>
      </c>
      <c r="V309" s="1">
        <f t="shared" si="63"/>
        <v>0</v>
      </c>
      <c r="W309" s="42" t="str">
        <f t="shared" si="77"/>
        <v xml:space="preserve"> </v>
      </c>
    </row>
    <row r="310" spans="1:23" ht="15.75" customHeight="1" x14ac:dyDescent="0.25">
      <c r="A310" s="3">
        <v>307</v>
      </c>
      <c r="B310" s="4">
        <f t="shared" si="64"/>
        <v>307</v>
      </c>
      <c r="C310" s="1" t="str">
        <f t="shared" si="65"/>
        <v xml:space="preserve"> </v>
      </c>
      <c r="D310" t="str">
        <f t="shared" si="66"/>
        <v xml:space="preserve"> </v>
      </c>
      <c r="E310" s="1" t="str">
        <f>_xlfn.IFNA(VLOOKUP(G310,'nr MX scelti o cambiati'!$C$3:$D$591,2,FALSE)," ")</f>
        <v xml:space="preserve"> </v>
      </c>
      <c r="F310" s="1" t="str">
        <f>IF(E310="NUM CAMBIATO","NUM CAMBIATO",IF(G310=" "," ",_xlfn.IFNA(VLOOKUP(G310,'nr MX scelti o cambiati'!$E$3:$N$591,10,FALSE),"nuova scelta numero")))</f>
        <v xml:space="preserve"> </v>
      </c>
      <c r="G310" s="1" t="str">
        <f t="shared" si="67"/>
        <v xml:space="preserve"> </v>
      </c>
      <c r="H310" s="1">
        <f t="shared" si="72"/>
        <v>0</v>
      </c>
      <c r="I310" s="1" t="str">
        <f t="shared" si="73"/>
        <v xml:space="preserve"> </v>
      </c>
      <c r="J310" s="42" t="str">
        <f t="shared" si="68"/>
        <v xml:space="preserve"> </v>
      </c>
      <c r="K310" s="1" t="str">
        <f t="shared" si="69"/>
        <v xml:space="preserve"> </v>
      </c>
      <c r="L310" s="1" t="str">
        <f t="shared" si="70"/>
        <v xml:space="preserve"> </v>
      </c>
      <c r="M310" s="1" t="str">
        <f t="shared" si="71"/>
        <v xml:space="preserve"> </v>
      </c>
      <c r="N310" s="7"/>
      <c r="O310">
        <f t="shared" si="74"/>
        <v>0</v>
      </c>
      <c r="P310">
        <f t="shared" si="75"/>
        <v>0</v>
      </c>
      <c r="Q310">
        <f t="shared" si="75"/>
        <v>0</v>
      </c>
      <c r="R310" s="1">
        <f t="shared" si="76"/>
        <v>0</v>
      </c>
      <c r="S310" s="22">
        <f t="shared" si="63"/>
        <v>0</v>
      </c>
      <c r="T310" s="1">
        <f t="shared" si="63"/>
        <v>0</v>
      </c>
      <c r="U310" s="1">
        <f t="shared" si="63"/>
        <v>0</v>
      </c>
      <c r="V310" s="1">
        <f t="shared" si="63"/>
        <v>0</v>
      </c>
      <c r="W310" s="42" t="str">
        <f t="shared" si="77"/>
        <v xml:space="preserve"> </v>
      </c>
    </row>
    <row r="311" spans="1:23" ht="15.75" customHeight="1" x14ac:dyDescent="0.25">
      <c r="A311" s="3">
        <v>308</v>
      </c>
      <c r="B311" s="4">
        <f t="shared" si="64"/>
        <v>308</v>
      </c>
      <c r="C311" s="1" t="str">
        <f t="shared" si="65"/>
        <v xml:space="preserve"> </v>
      </c>
      <c r="D311" t="str">
        <f t="shared" si="66"/>
        <v xml:space="preserve"> </v>
      </c>
      <c r="E311" s="1" t="str">
        <f>_xlfn.IFNA(VLOOKUP(G311,'nr MX scelti o cambiati'!$C$3:$D$591,2,FALSE)," ")</f>
        <v xml:space="preserve"> </v>
      </c>
      <c r="F311" s="1" t="str">
        <f>IF(E311="NUM CAMBIATO","NUM CAMBIATO",IF(G311=" "," ",_xlfn.IFNA(VLOOKUP(G311,'nr MX scelti o cambiati'!$E$3:$N$591,10,FALSE),"nuova scelta numero")))</f>
        <v xml:space="preserve"> </v>
      </c>
      <c r="G311" s="1" t="str">
        <f t="shared" si="67"/>
        <v xml:space="preserve"> </v>
      </c>
      <c r="H311" s="1">
        <f t="shared" si="72"/>
        <v>0</v>
      </c>
      <c r="I311" s="1" t="str">
        <f t="shared" si="73"/>
        <v xml:space="preserve"> </v>
      </c>
      <c r="J311" s="42" t="str">
        <f t="shared" si="68"/>
        <v xml:space="preserve"> </v>
      </c>
      <c r="K311" s="1" t="str">
        <f t="shared" si="69"/>
        <v xml:space="preserve"> </v>
      </c>
      <c r="L311" s="1" t="str">
        <f t="shared" si="70"/>
        <v xml:space="preserve"> </v>
      </c>
      <c r="M311" s="1" t="str">
        <f t="shared" si="71"/>
        <v xml:space="preserve"> </v>
      </c>
      <c r="N311" s="7"/>
      <c r="O311">
        <f t="shared" si="74"/>
        <v>0</v>
      </c>
      <c r="P311">
        <f t="shared" si="75"/>
        <v>0</v>
      </c>
      <c r="Q311">
        <f t="shared" si="75"/>
        <v>0</v>
      </c>
      <c r="R311" s="1">
        <f t="shared" si="76"/>
        <v>0</v>
      </c>
      <c r="S311" s="22">
        <f t="shared" si="63"/>
        <v>0</v>
      </c>
      <c r="T311" s="1">
        <f t="shared" si="63"/>
        <v>0</v>
      </c>
      <c r="U311" s="1">
        <f t="shared" si="63"/>
        <v>0</v>
      </c>
      <c r="V311" s="1">
        <f t="shared" si="63"/>
        <v>0</v>
      </c>
      <c r="W311" s="42" t="str">
        <f t="shared" si="77"/>
        <v xml:space="preserve"> </v>
      </c>
    </row>
    <row r="312" spans="1:23" ht="15.75" customHeight="1" x14ac:dyDescent="0.25">
      <c r="A312" s="3">
        <v>309</v>
      </c>
      <c r="B312" s="4">
        <f t="shared" si="64"/>
        <v>309</v>
      </c>
      <c r="C312" s="1" t="str">
        <f t="shared" si="65"/>
        <v xml:space="preserve"> </v>
      </c>
      <c r="D312" t="str">
        <f t="shared" si="66"/>
        <v xml:space="preserve"> </v>
      </c>
      <c r="E312" s="1" t="str">
        <f>_xlfn.IFNA(VLOOKUP(G312,'nr MX scelti o cambiati'!$C$3:$D$591,2,FALSE)," ")</f>
        <v xml:space="preserve"> </v>
      </c>
      <c r="F312" s="1" t="str">
        <f>IF(E312="NUM CAMBIATO","NUM CAMBIATO",IF(G312=" "," ",_xlfn.IFNA(VLOOKUP(G312,'nr MX scelti o cambiati'!$E$3:$N$591,10,FALSE),"nuova scelta numero")))</f>
        <v xml:space="preserve"> </v>
      </c>
      <c r="G312" s="1" t="str">
        <f t="shared" si="67"/>
        <v xml:space="preserve"> </v>
      </c>
      <c r="H312" s="1">
        <f t="shared" si="72"/>
        <v>0</v>
      </c>
      <c r="I312" s="1" t="str">
        <f t="shared" si="73"/>
        <v xml:space="preserve"> </v>
      </c>
      <c r="J312" s="42" t="str">
        <f t="shared" si="68"/>
        <v xml:space="preserve"> </v>
      </c>
      <c r="K312" s="1" t="str">
        <f t="shared" si="69"/>
        <v xml:space="preserve"> </v>
      </c>
      <c r="L312" s="1" t="str">
        <f t="shared" si="70"/>
        <v xml:space="preserve"> </v>
      </c>
      <c r="M312" s="1" t="str">
        <f t="shared" si="71"/>
        <v xml:space="preserve"> </v>
      </c>
      <c r="N312" s="7"/>
      <c r="O312">
        <f t="shared" si="74"/>
        <v>0</v>
      </c>
      <c r="P312">
        <f t="shared" si="75"/>
        <v>0</v>
      </c>
      <c r="Q312">
        <f t="shared" si="75"/>
        <v>0</v>
      </c>
      <c r="R312" s="1">
        <f t="shared" si="76"/>
        <v>0</v>
      </c>
      <c r="S312" s="22">
        <f t="shared" si="63"/>
        <v>0</v>
      </c>
      <c r="T312" s="1">
        <f t="shared" si="63"/>
        <v>0</v>
      </c>
      <c r="U312" s="1">
        <f t="shared" si="63"/>
        <v>0</v>
      </c>
      <c r="V312" s="1">
        <f t="shared" ref="V312:V375" si="78">AE312</f>
        <v>0</v>
      </c>
      <c r="W312" s="42" t="str">
        <f t="shared" si="77"/>
        <v xml:space="preserve"> </v>
      </c>
    </row>
    <row r="313" spans="1:23" ht="15.75" customHeight="1" x14ac:dyDescent="0.25">
      <c r="A313" s="3">
        <v>310</v>
      </c>
      <c r="B313" s="4">
        <f t="shared" si="64"/>
        <v>310</v>
      </c>
      <c r="C313" s="1" t="str">
        <f t="shared" si="65"/>
        <v xml:space="preserve"> </v>
      </c>
      <c r="D313" t="str">
        <f t="shared" si="66"/>
        <v xml:space="preserve"> </v>
      </c>
      <c r="E313" s="1" t="str">
        <f>_xlfn.IFNA(VLOOKUP(G313,'nr MX scelti o cambiati'!$C$3:$D$591,2,FALSE)," ")</f>
        <v xml:space="preserve"> </v>
      </c>
      <c r="F313" s="1" t="str">
        <f>IF(E313="NUM CAMBIATO","NUM CAMBIATO",IF(G313=" "," ",_xlfn.IFNA(VLOOKUP(G313,'nr MX scelti o cambiati'!$E$3:$N$591,10,FALSE),"nuova scelta numero")))</f>
        <v xml:space="preserve"> </v>
      </c>
      <c r="G313" s="1" t="str">
        <f t="shared" si="67"/>
        <v xml:space="preserve"> </v>
      </c>
      <c r="H313" s="1">
        <f t="shared" si="72"/>
        <v>0</v>
      </c>
      <c r="I313" s="1" t="str">
        <f t="shared" si="73"/>
        <v xml:space="preserve"> </v>
      </c>
      <c r="J313" s="42" t="str">
        <f t="shared" si="68"/>
        <v xml:space="preserve"> </v>
      </c>
      <c r="K313" s="1" t="str">
        <f t="shared" si="69"/>
        <v xml:space="preserve"> </v>
      </c>
      <c r="L313" s="1" t="str">
        <f t="shared" si="70"/>
        <v xml:space="preserve"> </v>
      </c>
      <c r="M313" s="1" t="str">
        <f t="shared" si="71"/>
        <v xml:space="preserve"> </v>
      </c>
      <c r="N313" s="7"/>
      <c r="O313">
        <f t="shared" si="74"/>
        <v>0</v>
      </c>
      <c r="P313">
        <f t="shared" si="75"/>
        <v>0</v>
      </c>
      <c r="Q313">
        <f t="shared" si="75"/>
        <v>0</v>
      </c>
      <c r="R313" s="1">
        <f t="shared" si="76"/>
        <v>0</v>
      </c>
      <c r="S313" s="22">
        <f t="shared" ref="S313:V376" si="79">AB313</f>
        <v>0</v>
      </c>
      <c r="T313" s="1">
        <f t="shared" si="79"/>
        <v>0</v>
      </c>
      <c r="U313" s="1">
        <f t="shared" si="79"/>
        <v>0</v>
      </c>
      <c r="V313" s="1">
        <f t="shared" si="78"/>
        <v>0</v>
      </c>
      <c r="W313" s="42" t="str">
        <f t="shared" si="77"/>
        <v xml:space="preserve"> </v>
      </c>
    </row>
    <row r="314" spans="1:23" ht="15.75" customHeight="1" x14ac:dyDescent="0.25">
      <c r="A314" s="3">
        <v>311</v>
      </c>
      <c r="B314" s="4">
        <f t="shared" si="64"/>
        <v>311</v>
      </c>
      <c r="C314" s="1" t="str">
        <f t="shared" si="65"/>
        <v xml:space="preserve"> </v>
      </c>
      <c r="D314" t="str">
        <f t="shared" si="66"/>
        <v xml:space="preserve"> </v>
      </c>
      <c r="E314" s="1" t="str">
        <f>_xlfn.IFNA(VLOOKUP(G314,'nr MX scelti o cambiati'!$C$3:$D$591,2,FALSE)," ")</f>
        <v xml:space="preserve"> </v>
      </c>
      <c r="F314" s="1" t="str">
        <f>IF(E314="NUM CAMBIATO","NUM CAMBIATO",IF(G314=" "," ",_xlfn.IFNA(VLOOKUP(G314,'nr MX scelti o cambiati'!$E$3:$N$591,10,FALSE),"nuova scelta numero")))</f>
        <v xml:space="preserve"> </v>
      </c>
      <c r="G314" s="1" t="str">
        <f t="shared" si="67"/>
        <v xml:space="preserve"> </v>
      </c>
      <c r="H314" s="1">
        <f t="shared" si="72"/>
        <v>0</v>
      </c>
      <c r="I314" s="1" t="str">
        <f t="shared" si="73"/>
        <v xml:space="preserve"> </v>
      </c>
      <c r="J314" s="42" t="str">
        <f t="shared" si="68"/>
        <v xml:space="preserve"> </v>
      </c>
      <c r="K314" s="1" t="str">
        <f t="shared" si="69"/>
        <v xml:space="preserve"> </v>
      </c>
      <c r="L314" s="1" t="str">
        <f t="shared" si="70"/>
        <v xml:space="preserve"> </v>
      </c>
      <c r="M314" s="1" t="str">
        <f t="shared" si="71"/>
        <v xml:space="preserve"> </v>
      </c>
      <c r="N314" s="7"/>
      <c r="O314">
        <f t="shared" si="74"/>
        <v>0</v>
      </c>
      <c r="P314">
        <f t="shared" si="75"/>
        <v>0</v>
      </c>
      <c r="Q314">
        <f t="shared" si="75"/>
        <v>0</v>
      </c>
      <c r="R314" s="1">
        <f t="shared" si="76"/>
        <v>0</v>
      </c>
      <c r="S314" s="22">
        <f t="shared" si="79"/>
        <v>0</v>
      </c>
      <c r="T314" s="1">
        <f t="shared" si="79"/>
        <v>0</v>
      </c>
      <c r="U314" s="1">
        <f t="shared" si="79"/>
        <v>0</v>
      </c>
      <c r="V314" s="1">
        <f t="shared" si="78"/>
        <v>0</v>
      </c>
      <c r="W314" s="42" t="str">
        <f t="shared" si="77"/>
        <v xml:space="preserve"> </v>
      </c>
    </row>
    <row r="315" spans="1:23" ht="15.75" customHeight="1" x14ac:dyDescent="0.25">
      <c r="A315" s="3">
        <v>312</v>
      </c>
      <c r="B315" s="4" t="str">
        <f t="shared" si="64"/>
        <v xml:space="preserve"> </v>
      </c>
      <c r="C315" s="1">
        <f t="shared" si="65"/>
        <v>312</v>
      </c>
      <c r="D315" t="str">
        <f t="shared" si="66"/>
        <v>RADO MARCO</v>
      </c>
      <c r="E315" s="1" t="str">
        <f>_xlfn.IFNA(VLOOKUP(G315,'nr MX scelti o cambiati'!$C$3:$D$591,2,FALSE)," ")</f>
        <v xml:space="preserve"> </v>
      </c>
      <c r="F315" s="1" t="str">
        <f>IF(E315="NUM CAMBIATO","NUM CAMBIATO",IF(G315=" "," ",_xlfn.IFNA(VLOOKUP(G315,'nr MX scelti o cambiati'!$E$3:$N$591,10,FALSE),"nuova scelta numero")))</f>
        <v>nuova scelta numero</v>
      </c>
      <c r="G315" s="1" t="str">
        <f t="shared" si="67"/>
        <v>A01682</v>
      </c>
      <c r="H315" s="1">
        <f t="shared" si="72"/>
        <v>0</v>
      </c>
      <c r="I315" s="1" t="str">
        <f t="shared" si="73"/>
        <v xml:space="preserve"> </v>
      </c>
      <c r="J315" s="42" t="str">
        <f t="shared" si="68"/>
        <v>RADO MARCO</v>
      </c>
      <c r="K315" s="1" t="str">
        <f t="shared" si="69"/>
        <v>VEN</v>
      </c>
      <c r="L315" s="1" t="str">
        <f t="shared" si="70"/>
        <v>TRAINING</v>
      </c>
      <c r="M315" s="1" t="str">
        <f t="shared" si="71"/>
        <v>UNICA</v>
      </c>
      <c r="N315" s="7"/>
      <c r="O315">
        <f t="shared" si="74"/>
        <v>0</v>
      </c>
      <c r="P315">
        <f t="shared" si="75"/>
        <v>0</v>
      </c>
      <c r="Q315">
        <f t="shared" si="75"/>
        <v>0</v>
      </c>
      <c r="R315" s="1">
        <f t="shared" si="76"/>
        <v>0</v>
      </c>
      <c r="S315" s="22">
        <f t="shared" si="79"/>
        <v>0</v>
      </c>
      <c r="T315" s="1">
        <f t="shared" si="79"/>
        <v>0</v>
      </c>
      <c r="U315" s="1">
        <f t="shared" si="79"/>
        <v>0</v>
      </c>
      <c r="V315" s="1">
        <f t="shared" si="78"/>
        <v>0</v>
      </c>
      <c r="W315" s="42" t="str">
        <f t="shared" si="77"/>
        <v xml:space="preserve"> </v>
      </c>
    </row>
    <row r="316" spans="1:23" ht="15.75" customHeight="1" x14ac:dyDescent="0.25">
      <c r="A316" s="3">
        <v>313</v>
      </c>
      <c r="B316" s="4">
        <f t="shared" si="64"/>
        <v>313</v>
      </c>
      <c r="C316" s="1" t="str">
        <f t="shared" si="65"/>
        <v xml:space="preserve"> </v>
      </c>
      <c r="D316" t="str">
        <f t="shared" si="66"/>
        <v xml:space="preserve"> </v>
      </c>
      <c r="E316" s="1" t="str">
        <f>_xlfn.IFNA(VLOOKUP(G316,'nr MX scelti o cambiati'!$C$3:$D$591,2,FALSE)," ")</f>
        <v xml:space="preserve"> </v>
      </c>
      <c r="F316" s="1" t="str">
        <f>IF(E316="NUM CAMBIATO","NUM CAMBIATO",IF(G316=" "," ",_xlfn.IFNA(VLOOKUP(G316,'nr MX scelti o cambiati'!$E$3:$N$591,10,FALSE),"nuova scelta numero")))</f>
        <v xml:space="preserve"> </v>
      </c>
      <c r="G316" s="1" t="str">
        <f t="shared" si="67"/>
        <v xml:space="preserve"> </v>
      </c>
      <c r="H316" s="1">
        <f t="shared" si="72"/>
        <v>0</v>
      </c>
      <c r="I316" s="1" t="str">
        <f t="shared" si="73"/>
        <v xml:space="preserve"> </v>
      </c>
      <c r="J316" s="42" t="str">
        <f t="shared" si="68"/>
        <v xml:space="preserve"> </v>
      </c>
      <c r="K316" s="1" t="str">
        <f t="shared" si="69"/>
        <v xml:space="preserve"> </v>
      </c>
      <c r="L316" s="1" t="str">
        <f t="shared" si="70"/>
        <v xml:space="preserve"> </v>
      </c>
      <c r="M316" s="1" t="str">
        <f t="shared" si="71"/>
        <v xml:space="preserve"> </v>
      </c>
      <c r="N316" s="7"/>
      <c r="O316">
        <f t="shared" si="74"/>
        <v>0</v>
      </c>
      <c r="P316">
        <f t="shared" si="75"/>
        <v>0</v>
      </c>
      <c r="Q316">
        <f t="shared" si="75"/>
        <v>0</v>
      </c>
      <c r="R316" s="1">
        <f t="shared" si="76"/>
        <v>0</v>
      </c>
      <c r="S316" s="22">
        <f t="shared" si="79"/>
        <v>0</v>
      </c>
      <c r="T316" s="1">
        <f t="shared" si="79"/>
        <v>0</v>
      </c>
      <c r="U316" s="1">
        <f t="shared" si="79"/>
        <v>0</v>
      </c>
      <c r="V316" s="1">
        <f t="shared" si="78"/>
        <v>0</v>
      </c>
      <c r="W316" s="42" t="str">
        <f t="shared" si="77"/>
        <v xml:space="preserve"> </v>
      </c>
    </row>
    <row r="317" spans="1:23" ht="15.75" customHeight="1" x14ac:dyDescent="0.25">
      <c r="A317" s="3">
        <v>314</v>
      </c>
      <c r="B317" s="4">
        <f t="shared" si="64"/>
        <v>314</v>
      </c>
      <c r="C317" s="1" t="str">
        <f t="shared" si="65"/>
        <v xml:space="preserve"> </v>
      </c>
      <c r="D317" t="str">
        <f t="shared" si="66"/>
        <v xml:space="preserve"> </v>
      </c>
      <c r="E317" s="1" t="str">
        <f>_xlfn.IFNA(VLOOKUP(G317,'nr MX scelti o cambiati'!$C$3:$D$591,2,FALSE)," ")</f>
        <v xml:space="preserve"> </v>
      </c>
      <c r="F317" s="1" t="str">
        <f>IF(E317="NUM CAMBIATO","NUM CAMBIATO",IF(G317=" "," ",_xlfn.IFNA(VLOOKUP(G317,'nr MX scelti o cambiati'!$E$3:$N$591,10,FALSE),"nuova scelta numero")))</f>
        <v xml:space="preserve"> </v>
      </c>
      <c r="G317" s="1" t="str">
        <f t="shared" si="67"/>
        <v xml:space="preserve"> </v>
      </c>
      <c r="H317" s="1">
        <f t="shared" si="72"/>
        <v>0</v>
      </c>
      <c r="I317" s="1" t="str">
        <f t="shared" si="73"/>
        <v xml:space="preserve"> </v>
      </c>
      <c r="J317" s="42" t="str">
        <f t="shared" si="68"/>
        <v xml:space="preserve"> </v>
      </c>
      <c r="K317" s="1" t="str">
        <f t="shared" si="69"/>
        <v xml:space="preserve"> </v>
      </c>
      <c r="L317" s="1" t="str">
        <f t="shared" si="70"/>
        <v xml:space="preserve"> </v>
      </c>
      <c r="M317" s="1" t="str">
        <f t="shared" si="71"/>
        <v xml:space="preserve"> </v>
      </c>
      <c r="N317" s="7"/>
      <c r="O317">
        <f t="shared" si="74"/>
        <v>0</v>
      </c>
      <c r="P317">
        <f t="shared" si="75"/>
        <v>0</v>
      </c>
      <c r="Q317">
        <f t="shared" si="75"/>
        <v>0</v>
      </c>
      <c r="R317" s="1">
        <f t="shared" si="76"/>
        <v>0</v>
      </c>
      <c r="S317" s="22">
        <f t="shared" si="79"/>
        <v>0</v>
      </c>
      <c r="T317" s="1">
        <f t="shared" si="79"/>
        <v>0</v>
      </c>
      <c r="U317" s="1">
        <f t="shared" si="79"/>
        <v>0</v>
      </c>
      <c r="V317" s="1">
        <f t="shared" si="78"/>
        <v>0</v>
      </c>
      <c r="W317" s="42" t="str">
        <f t="shared" si="77"/>
        <v xml:space="preserve"> </v>
      </c>
    </row>
    <row r="318" spans="1:23" ht="15.75" customHeight="1" x14ac:dyDescent="0.25">
      <c r="A318" s="3">
        <v>315</v>
      </c>
      <c r="B318" s="4">
        <f t="shared" si="64"/>
        <v>315</v>
      </c>
      <c r="C318" s="1" t="str">
        <f t="shared" si="65"/>
        <v xml:space="preserve"> </v>
      </c>
      <c r="D318" t="str">
        <f t="shared" si="66"/>
        <v xml:space="preserve"> </v>
      </c>
      <c r="E318" s="1" t="str">
        <f>_xlfn.IFNA(VLOOKUP(G318,'nr MX scelti o cambiati'!$C$3:$D$591,2,FALSE)," ")</f>
        <v xml:space="preserve"> </v>
      </c>
      <c r="F318" s="1" t="str">
        <f>IF(E318="NUM CAMBIATO","NUM CAMBIATO",IF(G318=" "," ",_xlfn.IFNA(VLOOKUP(G318,'nr MX scelti o cambiati'!$E$3:$N$591,10,FALSE),"nuova scelta numero")))</f>
        <v xml:space="preserve"> </v>
      </c>
      <c r="G318" s="1" t="str">
        <f t="shared" si="67"/>
        <v xml:space="preserve"> </v>
      </c>
      <c r="H318" s="1">
        <f t="shared" si="72"/>
        <v>0</v>
      </c>
      <c r="I318" s="1" t="str">
        <f t="shared" si="73"/>
        <v xml:space="preserve"> </v>
      </c>
      <c r="J318" s="42" t="str">
        <f t="shared" si="68"/>
        <v xml:space="preserve"> </v>
      </c>
      <c r="K318" s="1" t="str">
        <f t="shared" si="69"/>
        <v xml:space="preserve"> </v>
      </c>
      <c r="L318" s="1" t="str">
        <f t="shared" si="70"/>
        <v xml:space="preserve"> </v>
      </c>
      <c r="M318" s="1" t="str">
        <f t="shared" si="71"/>
        <v xml:space="preserve"> </v>
      </c>
      <c r="N318" s="7"/>
      <c r="O318">
        <f t="shared" si="74"/>
        <v>0</v>
      </c>
      <c r="P318">
        <f t="shared" si="75"/>
        <v>0</v>
      </c>
      <c r="Q318">
        <f t="shared" si="75"/>
        <v>0</v>
      </c>
      <c r="R318" s="1">
        <f t="shared" si="76"/>
        <v>0</v>
      </c>
      <c r="S318" s="22">
        <f t="shared" si="79"/>
        <v>0</v>
      </c>
      <c r="T318" s="1">
        <f t="shared" si="79"/>
        <v>0</v>
      </c>
      <c r="U318" s="1">
        <f t="shared" si="79"/>
        <v>0</v>
      </c>
      <c r="V318" s="1">
        <f t="shared" si="78"/>
        <v>0</v>
      </c>
      <c r="W318" s="42" t="str">
        <f t="shared" si="77"/>
        <v xml:space="preserve"> </v>
      </c>
    </row>
    <row r="319" spans="1:23" ht="15.75" customHeight="1" x14ac:dyDescent="0.25">
      <c r="A319" s="3">
        <v>316</v>
      </c>
      <c r="B319" s="4">
        <f t="shared" si="64"/>
        <v>316</v>
      </c>
      <c r="C319" s="1" t="str">
        <f t="shared" si="65"/>
        <v xml:space="preserve"> </v>
      </c>
      <c r="D319" t="str">
        <f t="shared" si="66"/>
        <v xml:space="preserve"> </v>
      </c>
      <c r="E319" s="1" t="str">
        <f>_xlfn.IFNA(VLOOKUP(G319,'nr MX scelti o cambiati'!$C$3:$D$591,2,FALSE)," ")</f>
        <v xml:space="preserve"> </v>
      </c>
      <c r="F319" s="1" t="str">
        <f>IF(E319="NUM CAMBIATO","NUM CAMBIATO",IF(G319=" "," ",_xlfn.IFNA(VLOOKUP(G319,'nr MX scelti o cambiati'!$E$3:$N$591,10,FALSE),"nuova scelta numero")))</f>
        <v xml:space="preserve"> </v>
      </c>
      <c r="G319" s="1" t="str">
        <f t="shared" si="67"/>
        <v xml:space="preserve"> </v>
      </c>
      <c r="H319" s="1">
        <f t="shared" si="72"/>
        <v>0</v>
      </c>
      <c r="I319" s="1" t="str">
        <f t="shared" si="73"/>
        <v xml:space="preserve"> </v>
      </c>
      <c r="J319" s="42" t="str">
        <f t="shared" si="68"/>
        <v xml:space="preserve"> </v>
      </c>
      <c r="K319" s="1" t="str">
        <f t="shared" si="69"/>
        <v xml:space="preserve"> </v>
      </c>
      <c r="L319" s="1" t="str">
        <f t="shared" si="70"/>
        <v xml:space="preserve"> </v>
      </c>
      <c r="M319" s="1" t="str">
        <f t="shared" si="71"/>
        <v xml:space="preserve"> </v>
      </c>
      <c r="N319" s="7"/>
      <c r="O319">
        <f t="shared" si="74"/>
        <v>0</v>
      </c>
      <c r="P319">
        <f t="shared" si="75"/>
        <v>0</v>
      </c>
      <c r="Q319">
        <f t="shared" si="75"/>
        <v>0</v>
      </c>
      <c r="R319" s="1">
        <f t="shared" si="76"/>
        <v>0</v>
      </c>
      <c r="S319" s="22">
        <f t="shared" si="79"/>
        <v>0</v>
      </c>
      <c r="T319" s="1">
        <f t="shared" si="79"/>
        <v>0</v>
      </c>
      <c r="U319" s="1">
        <f t="shared" si="79"/>
        <v>0</v>
      </c>
      <c r="V319" s="1">
        <f t="shared" si="78"/>
        <v>0</v>
      </c>
      <c r="W319" s="42" t="str">
        <f t="shared" si="77"/>
        <v xml:space="preserve"> </v>
      </c>
    </row>
    <row r="320" spans="1:23" ht="15.75" customHeight="1" x14ac:dyDescent="0.25">
      <c r="A320" s="3">
        <v>317</v>
      </c>
      <c r="B320" s="4">
        <f t="shared" si="64"/>
        <v>317</v>
      </c>
      <c r="C320" s="1" t="str">
        <f t="shared" si="65"/>
        <v xml:space="preserve"> </v>
      </c>
      <c r="D320" t="str">
        <f t="shared" si="66"/>
        <v xml:space="preserve"> </v>
      </c>
      <c r="E320" s="1" t="str">
        <f>_xlfn.IFNA(VLOOKUP(G320,'nr MX scelti o cambiati'!$C$3:$D$591,2,FALSE)," ")</f>
        <v xml:space="preserve"> </v>
      </c>
      <c r="F320" s="1" t="str">
        <f>IF(E320="NUM CAMBIATO","NUM CAMBIATO",IF(G320=" "," ",_xlfn.IFNA(VLOOKUP(G320,'nr MX scelti o cambiati'!$E$3:$N$591,10,FALSE),"nuova scelta numero")))</f>
        <v xml:space="preserve"> </v>
      </c>
      <c r="G320" s="1" t="str">
        <f t="shared" si="67"/>
        <v xml:space="preserve"> </v>
      </c>
      <c r="H320" s="1">
        <f t="shared" si="72"/>
        <v>0</v>
      </c>
      <c r="I320" s="1" t="str">
        <f t="shared" si="73"/>
        <v xml:space="preserve"> </v>
      </c>
      <c r="J320" s="42" t="str">
        <f t="shared" si="68"/>
        <v xml:space="preserve"> </v>
      </c>
      <c r="K320" s="1" t="str">
        <f t="shared" si="69"/>
        <v xml:space="preserve"> </v>
      </c>
      <c r="L320" s="1" t="str">
        <f t="shared" si="70"/>
        <v xml:space="preserve"> </v>
      </c>
      <c r="M320" s="1" t="str">
        <f t="shared" si="71"/>
        <v xml:space="preserve"> </v>
      </c>
      <c r="N320" s="7"/>
      <c r="O320">
        <f t="shared" si="74"/>
        <v>0</v>
      </c>
      <c r="P320">
        <f t="shared" si="75"/>
        <v>0</v>
      </c>
      <c r="Q320">
        <f t="shared" si="75"/>
        <v>0</v>
      </c>
      <c r="R320" s="1">
        <f t="shared" si="76"/>
        <v>0</v>
      </c>
      <c r="S320" s="22">
        <f t="shared" si="79"/>
        <v>0</v>
      </c>
      <c r="T320" s="1">
        <f t="shared" si="79"/>
        <v>0</v>
      </c>
      <c r="U320" s="1">
        <f t="shared" si="79"/>
        <v>0</v>
      </c>
      <c r="V320" s="1">
        <f t="shared" si="78"/>
        <v>0</v>
      </c>
      <c r="W320" s="42" t="str">
        <f t="shared" si="77"/>
        <v xml:space="preserve"> </v>
      </c>
    </row>
    <row r="321" spans="1:23" ht="15.75" customHeight="1" x14ac:dyDescent="0.25">
      <c r="A321" s="3">
        <v>318</v>
      </c>
      <c r="B321" s="4">
        <f t="shared" si="64"/>
        <v>318</v>
      </c>
      <c r="C321" s="1" t="str">
        <f t="shared" si="65"/>
        <v xml:space="preserve"> </v>
      </c>
      <c r="D321" t="str">
        <f t="shared" si="66"/>
        <v xml:space="preserve"> </v>
      </c>
      <c r="E321" s="1" t="str">
        <f>_xlfn.IFNA(VLOOKUP(G321,'nr MX scelti o cambiati'!$C$3:$D$591,2,FALSE)," ")</f>
        <v xml:space="preserve"> </v>
      </c>
      <c r="F321" s="1" t="str">
        <f>IF(E321="NUM CAMBIATO","NUM CAMBIATO",IF(G321=" "," ",_xlfn.IFNA(VLOOKUP(G321,'nr MX scelti o cambiati'!$E$3:$N$591,10,FALSE),"nuova scelta numero")))</f>
        <v xml:space="preserve"> </v>
      </c>
      <c r="G321" s="1" t="str">
        <f t="shared" si="67"/>
        <v xml:space="preserve"> </v>
      </c>
      <c r="H321" s="1">
        <f t="shared" si="72"/>
        <v>0</v>
      </c>
      <c r="I321" s="1" t="str">
        <f t="shared" si="73"/>
        <v xml:space="preserve"> </v>
      </c>
      <c r="J321" s="42" t="str">
        <f t="shared" si="68"/>
        <v xml:space="preserve"> </v>
      </c>
      <c r="K321" s="1" t="str">
        <f t="shared" si="69"/>
        <v xml:space="preserve"> </v>
      </c>
      <c r="L321" s="1" t="str">
        <f t="shared" si="70"/>
        <v xml:space="preserve"> </v>
      </c>
      <c r="M321" s="1" t="str">
        <f t="shared" si="71"/>
        <v xml:space="preserve"> </v>
      </c>
      <c r="N321" s="7"/>
      <c r="O321">
        <f t="shared" si="74"/>
        <v>0</v>
      </c>
      <c r="P321">
        <f t="shared" si="75"/>
        <v>0</v>
      </c>
      <c r="Q321">
        <f t="shared" si="75"/>
        <v>0</v>
      </c>
      <c r="R321" s="1">
        <f t="shared" si="76"/>
        <v>0</v>
      </c>
      <c r="S321" s="22">
        <f t="shared" si="79"/>
        <v>0</v>
      </c>
      <c r="T321" s="1">
        <f t="shared" si="79"/>
        <v>0</v>
      </c>
      <c r="U321" s="1">
        <f t="shared" si="79"/>
        <v>0</v>
      </c>
      <c r="V321" s="1">
        <f t="shared" si="78"/>
        <v>0</v>
      </c>
      <c r="W321" s="42" t="str">
        <f t="shared" si="77"/>
        <v xml:space="preserve"> </v>
      </c>
    </row>
    <row r="322" spans="1:23" ht="15.75" customHeight="1" x14ac:dyDescent="0.25">
      <c r="A322" s="3">
        <v>319</v>
      </c>
      <c r="B322" s="4">
        <f t="shared" si="64"/>
        <v>319</v>
      </c>
      <c r="C322" s="1" t="str">
        <f t="shared" si="65"/>
        <v xml:space="preserve"> </v>
      </c>
      <c r="D322" t="str">
        <f t="shared" si="66"/>
        <v xml:space="preserve"> </v>
      </c>
      <c r="E322" s="1" t="str">
        <f>_xlfn.IFNA(VLOOKUP(G322,'nr MX scelti o cambiati'!$C$3:$D$591,2,FALSE)," ")</f>
        <v xml:space="preserve"> </v>
      </c>
      <c r="F322" s="1" t="str">
        <f>IF(E322="NUM CAMBIATO","NUM CAMBIATO",IF(G322=" "," ",_xlfn.IFNA(VLOOKUP(G322,'nr MX scelti o cambiati'!$E$3:$N$591,10,FALSE),"nuova scelta numero")))</f>
        <v xml:space="preserve"> </v>
      </c>
      <c r="G322" s="1" t="str">
        <f t="shared" si="67"/>
        <v xml:space="preserve"> </v>
      </c>
      <c r="H322" s="1">
        <f t="shared" si="72"/>
        <v>0</v>
      </c>
      <c r="I322" s="1" t="str">
        <f t="shared" si="73"/>
        <v xml:space="preserve"> </v>
      </c>
      <c r="J322" s="42" t="str">
        <f t="shared" si="68"/>
        <v xml:space="preserve"> </v>
      </c>
      <c r="K322" s="1" t="str">
        <f t="shared" si="69"/>
        <v xml:space="preserve"> </v>
      </c>
      <c r="L322" s="1" t="str">
        <f t="shared" si="70"/>
        <v xml:space="preserve"> </v>
      </c>
      <c r="M322" s="1" t="str">
        <f t="shared" si="71"/>
        <v xml:space="preserve"> </v>
      </c>
      <c r="N322" s="7"/>
      <c r="O322">
        <f t="shared" si="74"/>
        <v>0</v>
      </c>
      <c r="P322">
        <f t="shared" si="75"/>
        <v>0</v>
      </c>
      <c r="Q322">
        <f t="shared" si="75"/>
        <v>0</v>
      </c>
      <c r="R322" s="1">
        <f t="shared" si="76"/>
        <v>0</v>
      </c>
      <c r="S322" s="22">
        <f t="shared" si="79"/>
        <v>0</v>
      </c>
      <c r="T322" s="1">
        <f t="shared" si="79"/>
        <v>0</v>
      </c>
      <c r="U322" s="1">
        <f t="shared" si="79"/>
        <v>0</v>
      </c>
      <c r="V322" s="1">
        <f t="shared" si="78"/>
        <v>0</v>
      </c>
      <c r="W322" s="42" t="str">
        <f t="shared" si="77"/>
        <v xml:space="preserve"> </v>
      </c>
    </row>
    <row r="323" spans="1:23" ht="15.75" customHeight="1" x14ac:dyDescent="0.25">
      <c r="A323" s="3">
        <v>320</v>
      </c>
      <c r="B323" s="4">
        <f t="shared" si="64"/>
        <v>320</v>
      </c>
      <c r="C323" s="1" t="str">
        <f t="shared" si="65"/>
        <v xml:space="preserve"> </v>
      </c>
      <c r="D323" t="str">
        <f t="shared" si="66"/>
        <v xml:space="preserve"> </v>
      </c>
      <c r="E323" s="1" t="str">
        <f>_xlfn.IFNA(VLOOKUP(G323,'nr MX scelti o cambiati'!$C$3:$D$591,2,FALSE)," ")</f>
        <v xml:space="preserve"> </v>
      </c>
      <c r="F323" s="1" t="str">
        <f>IF(E323="NUM CAMBIATO","NUM CAMBIATO",IF(G323=" "," ",_xlfn.IFNA(VLOOKUP(G323,'nr MX scelti o cambiati'!$E$3:$N$591,10,FALSE),"nuova scelta numero")))</f>
        <v xml:space="preserve"> </v>
      </c>
      <c r="G323" s="1" t="str">
        <f t="shared" si="67"/>
        <v xml:space="preserve"> </v>
      </c>
      <c r="H323" s="1">
        <f t="shared" si="72"/>
        <v>0</v>
      </c>
      <c r="I323" s="1" t="str">
        <f t="shared" si="73"/>
        <v xml:space="preserve"> </v>
      </c>
      <c r="J323" s="42" t="str">
        <f t="shared" si="68"/>
        <v xml:space="preserve"> </v>
      </c>
      <c r="K323" s="1" t="str">
        <f t="shared" si="69"/>
        <v xml:space="preserve"> </v>
      </c>
      <c r="L323" s="1" t="str">
        <f t="shared" si="70"/>
        <v xml:space="preserve"> </v>
      </c>
      <c r="M323" s="1" t="str">
        <f t="shared" si="71"/>
        <v xml:space="preserve"> </v>
      </c>
      <c r="N323" s="7"/>
      <c r="O323">
        <f t="shared" si="74"/>
        <v>0</v>
      </c>
      <c r="P323">
        <f t="shared" si="75"/>
        <v>0</v>
      </c>
      <c r="Q323">
        <f t="shared" si="75"/>
        <v>0</v>
      </c>
      <c r="R323" s="1">
        <f t="shared" si="76"/>
        <v>0</v>
      </c>
      <c r="S323" s="22">
        <f t="shared" si="79"/>
        <v>0</v>
      </c>
      <c r="T323" s="1">
        <f t="shared" si="79"/>
        <v>0</v>
      </c>
      <c r="U323" s="1">
        <f t="shared" si="79"/>
        <v>0</v>
      </c>
      <c r="V323" s="1">
        <f t="shared" si="78"/>
        <v>0</v>
      </c>
      <c r="W323" s="42" t="str">
        <f t="shared" si="77"/>
        <v xml:space="preserve"> </v>
      </c>
    </row>
    <row r="324" spans="1:23" ht="15.75" customHeight="1" x14ac:dyDescent="0.25">
      <c r="A324" s="3">
        <v>321</v>
      </c>
      <c r="B324" s="4">
        <f t="shared" ref="B324:B387" si="80">IF(A324=C324," ",A324)</f>
        <v>321</v>
      </c>
      <c r="C324" s="1" t="str">
        <f t="shared" ref="C324:C387" si="81">_xlfn.IFNA(VLOOKUP(A324,$O$4:$P$1002,2,FALSE)," ")</f>
        <v xml:space="preserve"> </v>
      </c>
      <c r="D324" t="str">
        <f t="shared" ref="D324:D387" si="82">_xlfn.IFNA(VLOOKUP(C324,$P$4:$Q$1002,2,FALSE)," ")</f>
        <v xml:space="preserve"> </v>
      </c>
      <c r="E324" s="1" t="str">
        <f>_xlfn.IFNA(VLOOKUP(G324,'nr MX scelti o cambiati'!$C$3:$D$591,2,FALSE)," ")</f>
        <v xml:space="preserve"> </v>
      </c>
      <c r="F324" s="1" t="str">
        <f>IF(E324="NUM CAMBIATO","NUM CAMBIATO",IF(G324=" "," ",_xlfn.IFNA(VLOOKUP(G324,'nr MX scelti o cambiati'!$E$3:$N$591,10,FALSE),"nuova scelta numero")))</f>
        <v xml:space="preserve"> </v>
      </c>
      <c r="G324" s="1" t="str">
        <f t="shared" ref="G324:G387" si="83">_xlfn.IFNA(VLOOKUP(C324,$P$4:$W$1002,3,FALSE)," ")</f>
        <v xml:space="preserve"> </v>
      </c>
      <c r="H324" s="1">
        <f t="shared" si="72"/>
        <v>0</v>
      </c>
      <c r="I324" s="1" t="str">
        <f t="shared" si="73"/>
        <v xml:space="preserve"> </v>
      </c>
      <c r="J324" s="42" t="str">
        <f t="shared" ref="J324:J387" si="84">_xlfn.IFNA(VLOOKUP(C324,$P$4:$W$1002,8,FALSE)," ")</f>
        <v xml:space="preserve"> </v>
      </c>
      <c r="K324" s="1" t="str">
        <f t="shared" ref="K324:K387" si="85">_xlfn.IFNA(VLOOKUP(D324,$Q$4:$U$1002,4,FALSE)," ")</f>
        <v xml:space="preserve"> </v>
      </c>
      <c r="L324" s="1" t="str">
        <f t="shared" ref="L324:L387" si="86">_xlfn.IFNA(VLOOKUP(D324,$Q$4:$U$1002,5,FALSE)," ")</f>
        <v xml:space="preserve"> </v>
      </c>
      <c r="M324" s="1" t="str">
        <f t="shared" ref="M324:M387" si="87">_xlfn.IFNA(VLOOKUP(D324,$Q$4:$V$1002,6,FALSE)," ")</f>
        <v xml:space="preserve"> </v>
      </c>
      <c r="N324" s="7"/>
      <c r="O324">
        <f t="shared" si="74"/>
        <v>0</v>
      </c>
      <c r="P324">
        <f t="shared" si="75"/>
        <v>0</v>
      </c>
      <c r="Q324">
        <f t="shared" si="75"/>
        <v>0</v>
      </c>
      <c r="R324" s="1">
        <f t="shared" si="76"/>
        <v>0</v>
      </c>
      <c r="S324" s="22">
        <f t="shared" si="79"/>
        <v>0</v>
      </c>
      <c r="T324" s="1">
        <f t="shared" si="79"/>
        <v>0</v>
      </c>
      <c r="U324" s="1">
        <f t="shared" si="79"/>
        <v>0</v>
      </c>
      <c r="V324" s="1">
        <f t="shared" si="78"/>
        <v>0</v>
      </c>
      <c r="W324" s="42" t="str">
        <f t="shared" si="77"/>
        <v xml:space="preserve"> </v>
      </c>
    </row>
    <row r="325" spans="1:23" ht="15.75" customHeight="1" x14ac:dyDescent="0.25">
      <c r="A325" s="3">
        <v>322</v>
      </c>
      <c r="B325" s="4">
        <f t="shared" si="80"/>
        <v>322</v>
      </c>
      <c r="C325" s="1" t="str">
        <f t="shared" si="81"/>
        <v xml:space="preserve"> </v>
      </c>
      <c r="D325" t="str">
        <f t="shared" si="82"/>
        <v xml:space="preserve"> </v>
      </c>
      <c r="E325" s="1" t="str">
        <f>_xlfn.IFNA(VLOOKUP(G325,'nr MX scelti o cambiati'!$C$3:$D$591,2,FALSE)," ")</f>
        <v xml:space="preserve"> </v>
      </c>
      <c r="F325" s="1" t="str">
        <f>IF(E325="NUM CAMBIATO","NUM CAMBIATO",IF(G325=" "," ",_xlfn.IFNA(VLOOKUP(G325,'nr MX scelti o cambiati'!$E$3:$N$591,10,FALSE),"nuova scelta numero")))</f>
        <v xml:space="preserve"> </v>
      </c>
      <c r="G325" s="1" t="str">
        <f t="shared" si="83"/>
        <v xml:space="preserve"> </v>
      </c>
      <c r="H325" s="1">
        <f t="shared" ref="H325:H388" si="88">IF(I325="licenza 23 da rinnovare",1,0)</f>
        <v>0</v>
      </c>
      <c r="I325" s="1" t="str">
        <f t="shared" ref="I325:I388" si="89">IF(D325=J325," ","licenza 23 da rinnovare")</f>
        <v xml:space="preserve"> </v>
      </c>
      <c r="J325" s="42" t="str">
        <f t="shared" si="84"/>
        <v xml:space="preserve"> </v>
      </c>
      <c r="K325" s="1" t="str">
        <f t="shared" si="85"/>
        <v xml:space="preserve"> </v>
      </c>
      <c r="L325" s="1" t="str">
        <f t="shared" si="86"/>
        <v xml:space="preserve"> </v>
      </c>
      <c r="M325" s="1" t="str">
        <f t="shared" si="87"/>
        <v xml:space="preserve"> </v>
      </c>
      <c r="N325" s="7"/>
      <c r="O325">
        <f t="shared" ref="O325:O388" si="90">Z325</f>
        <v>0</v>
      </c>
      <c r="P325">
        <f t="shared" ref="P325:Q388" si="91">Z325</f>
        <v>0</v>
      </c>
      <c r="Q325">
        <f t="shared" si="91"/>
        <v>0</v>
      </c>
      <c r="R325" s="1">
        <f t="shared" ref="R325:R388" si="92">Y325</f>
        <v>0</v>
      </c>
      <c r="S325" s="22">
        <f t="shared" si="79"/>
        <v>0</v>
      </c>
      <c r="T325" s="1">
        <f t="shared" si="79"/>
        <v>0</v>
      </c>
      <c r="U325" s="1">
        <f t="shared" si="79"/>
        <v>0</v>
      </c>
      <c r="V325" s="1">
        <f t="shared" si="78"/>
        <v>0</v>
      </c>
      <c r="W325" s="42" t="str">
        <f t="shared" ref="W325:W388" si="93">IF(AF325&gt;0,AF325," ")</f>
        <v xml:space="preserve"> </v>
      </c>
    </row>
    <row r="326" spans="1:23" ht="15.75" customHeight="1" x14ac:dyDescent="0.25">
      <c r="A326" s="3">
        <v>323</v>
      </c>
      <c r="B326" s="4">
        <f t="shared" si="80"/>
        <v>323</v>
      </c>
      <c r="C326" s="1" t="str">
        <f t="shared" si="81"/>
        <v xml:space="preserve"> </v>
      </c>
      <c r="D326" t="str">
        <f t="shared" si="82"/>
        <v xml:space="preserve"> </v>
      </c>
      <c r="E326" s="1" t="str">
        <f>_xlfn.IFNA(VLOOKUP(G326,'nr MX scelti o cambiati'!$C$3:$D$591,2,FALSE)," ")</f>
        <v xml:space="preserve"> </v>
      </c>
      <c r="F326" s="1" t="str">
        <f>IF(E326="NUM CAMBIATO","NUM CAMBIATO",IF(G326=" "," ",_xlfn.IFNA(VLOOKUP(G326,'nr MX scelti o cambiati'!$E$3:$N$591,10,FALSE),"nuova scelta numero")))</f>
        <v xml:space="preserve"> </v>
      </c>
      <c r="G326" s="1" t="str">
        <f t="shared" si="83"/>
        <v xml:space="preserve"> </v>
      </c>
      <c r="H326" s="1">
        <f t="shared" si="88"/>
        <v>0</v>
      </c>
      <c r="I326" s="1" t="str">
        <f t="shared" si="89"/>
        <v xml:space="preserve"> </v>
      </c>
      <c r="J326" s="42" t="str">
        <f t="shared" si="84"/>
        <v xml:space="preserve"> </v>
      </c>
      <c r="K326" s="1" t="str">
        <f t="shared" si="85"/>
        <v xml:space="preserve"> </v>
      </c>
      <c r="L326" s="1" t="str">
        <f t="shared" si="86"/>
        <v xml:space="preserve"> </v>
      </c>
      <c r="M326" s="1" t="str">
        <f t="shared" si="87"/>
        <v xml:space="preserve"> </v>
      </c>
      <c r="N326" s="7"/>
      <c r="O326">
        <f t="shared" si="90"/>
        <v>0</v>
      </c>
      <c r="P326">
        <f t="shared" si="91"/>
        <v>0</v>
      </c>
      <c r="Q326">
        <f t="shared" si="91"/>
        <v>0</v>
      </c>
      <c r="R326" s="1">
        <f t="shared" si="92"/>
        <v>0</v>
      </c>
      <c r="S326" s="22">
        <f t="shared" si="79"/>
        <v>0</v>
      </c>
      <c r="T326" s="1">
        <f t="shared" si="79"/>
        <v>0</v>
      </c>
      <c r="U326" s="1">
        <f t="shared" si="79"/>
        <v>0</v>
      </c>
      <c r="V326" s="1">
        <f t="shared" si="78"/>
        <v>0</v>
      </c>
      <c r="W326" s="42" t="str">
        <f t="shared" si="93"/>
        <v xml:space="preserve"> </v>
      </c>
    </row>
    <row r="327" spans="1:23" ht="15.75" customHeight="1" x14ac:dyDescent="0.25">
      <c r="A327" s="3">
        <v>324</v>
      </c>
      <c r="B327" s="4">
        <f t="shared" si="80"/>
        <v>324</v>
      </c>
      <c r="C327" s="1" t="str">
        <f t="shared" si="81"/>
        <v xml:space="preserve"> </v>
      </c>
      <c r="D327" t="str">
        <f t="shared" si="82"/>
        <v xml:space="preserve"> </v>
      </c>
      <c r="E327" s="1" t="str">
        <f>_xlfn.IFNA(VLOOKUP(G327,'nr MX scelti o cambiati'!$C$3:$D$591,2,FALSE)," ")</f>
        <v xml:space="preserve"> </v>
      </c>
      <c r="F327" s="1" t="str">
        <f>IF(E327="NUM CAMBIATO","NUM CAMBIATO",IF(G327=" "," ",_xlfn.IFNA(VLOOKUP(G327,'nr MX scelti o cambiati'!$E$3:$N$591,10,FALSE),"nuova scelta numero")))</f>
        <v xml:space="preserve"> </v>
      </c>
      <c r="G327" s="1" t="str">
        <f t="shared" si="83"/>
        <v xml:space="preserve"> </v>
      </c>
      <c r="H327" s="1">
        <f t="shared" si="88"/>
        <v>0</v>
      </c>
      <c r="I327" s="1" t="str">
        <f t="shared" si="89"/>
        <v xml:space="preserve"> </v>
      </c>
      <c r="J327" s="42" t="str">
        <f t="shared" si="84"/>
        <v xml:space="preserve"> </v>
      </c>
      <c r="K327" s="1" t="str">
        <f t="shared" si="85"/>
        <v xml:space="preserve"> </v>
      </c>
      <c r="L327" s="1" t="str">
        <f t="shared" si="86"/>
        <v xml:space="preserve"> </v>
      </c>
      <c r="M327" s="1" t="str">
        <f t="shared" si="87"/>
        <v xml:space="preserve"> </v>
      </c>
      <c r="N327" s="7"/>
      <c r="O327">
        <f t="shared" si="90"/>
        <v>0</v>
      </c>
      <c r="P327">
        <f t="shared" si="91"/>
        <v>0</v>
      </c>
      <c r="Q327">
        <f t="shared" si="91"/>
        <v>0</v>
      </c>
      <c r="R327" s="1">
        <f t="shared" si="92"/>
        <v>0</v>
      </c>
      <c r="S327" s="22">
        <f t="shared" si="79"/>
        <v>0</v>
      </c>
      <c r="T327" s="1">
        <f t="shared" si="79"/>
        <v>0</v>
      </c>
      <c r="U327" s="1">
        <f t="shared" si="79"/>
        <v>0</v>
      </c>
      <c r="V327" s="1">
        <f t="shared" si="78"/>
        <v>0</v>
      </c>
      <c r="W327" s="42" t="str">
        <f t="shared" si="93"/>
        <v xml:space="preserve"> </v>
      </c>
    </row>
    <row r="328" spans="1:23" ht="15.75" customHeight="1" x14ac:dyDescent="0.25">
      <c r="A328" s="3">
        <v>325</v>
      </c>
      <c r="B328" s="4">
        <f t="shared" si="80"/>
        <v>325</v>
      </c>
      <c r="C328" s="1" t="str">
        <f t="shared" si="81"/>
        <v xml:space="preserve"> </v>
      </c>
      <c r="D328" t="str">
        <f t="shared" si="82"/>
        <v xml:space="preserve"> </v>
      </c>
      <c r="E328" s="1" t="str">
        <f>_xlfn.IFNA(VLOOKUP(G328,'nr MX scelti o cambiati'!$C$3:$D$591,2,FALSE)," ")</f>
        <v xml:space="preserve"> </v>
      </c>
      <c r="F328" s="1" t="str">
        <f>IF(E328="NUM CAMBIATO","NUM CAMBIATO",IF(G328=" "," ",_xlfn.IFNA(VLOOKUP(G328,'nr MX scelti o cambiati'!$E$3:$N$591,10,FALSE),"nuova scelta numero")))</f>
        <v xml:space="preserve"> </v>
      </c>
      <c r="G328" s="1" t="str">
        <f t="shared" si="83"/>
        <v xml:space="preserve"> </v>
      </c>
      <c r="H328" s="1">
        <f t="shared" si="88"/>
        <v>0</v>
      </c>
      <c r="I328" s="1" t="str">
        <f t="shared" si="89"/>
        <v xml:space="preserve"> </v>
      </c>
      <c r="J328" s="42" t="str">
        <f t="shared" si="84"/>
        <v xml:space="preserve"> </v>
      </c>
      <c r="K328" s="1" t="str">
        <f t="shared" si="85"/>
        <v xml:space="preserve"> </v>
      </c>
      <c r="L328" s="1" t="str">
        <f t="shared" si="86"/>
        <v xml:space="preserve"> </v>
      </c>
      <c r="M328" s="1" t="str">
        <f t="shared" si="87"/>
        <v xml:space="preserve"> </v>
      </c>
      <c r="N328" s="7"/>
      <c r="O328">
        <f t="shared" si="90"/>
        <v>0</v>
      </c>
      <c r="P328">
        <f t="shared" si="91"/>
        <v>0</v>
      </c>
      <c r="Q328">
        <f t="shared" si="91"/>
        <v>0</v>
      </c>
      <c r="R328" s="1">
        <f t="shared" si="92"/>
        <v>0</v>
      </c>
      <c r="S328" s="22">
        <f t="shared" si="79"/>
        <v>0</v>
      </c>
      <c r="T328" s="1">
        <f t="shared" si="79"/>
        <v>0</v>
      </c>
      <c r="U328" s="1">
        <f t="shared" si="79"/>
        <v>0</v>
      </c>
      <c r="V328" s="1">
        <f t="shared" si="78"/>
        <v>0</v>
      </c>
      <c r="W328" s="42" t="str">
        <f t="shared" si="93"/>
        <v xml:space="preserve"> </v>
      </c>
    </row>
    <row r="329" spans="1:23" ht="15.75" customHeight="1" x14ac:dyDescent="0.25">
      <c r="A329" s="3">
        <v>326</v>
      </c>
      <c r="B329" s="4">
        <f t="shared" si="80"/>
        <v>326</v>
      </c>
      <c r="C329" s="1" t="str">
        <f t="shared" si="81"/>
        <v xml:space="preserve"> </v>
      </c>
      <c r="D329" t="str">
        <f t="shared" si="82"/>
        <v xml:space="preserve"> </v>
      </c>
      <c r="E329" s="1" t="str">
        <f>_xlfn.IFNA(VLOOKUP(G329,'nr MX scelti o cambiati'!$C$3:$D$591,2,FALSE)," ")</f>
        <v xml:space="preserve"> </v>
      </c>
      <c r="F329" s="1" t="str">
        <f>IF(E329="NUM CAMBIATO","NUM CAMBIATO",IF(G329=" "," ",_xlfn.IFNA(VLOOKUP(G329,'nr MX scelti o cambiati'!$E$3:$N$591,10,FALSE),"nuova scelta numero")))</f>
        <v xml:space="preserve"> </v>
      </c>
      <c r="G329" s="1" t="str">
        <f t="shared" si="83"/>
        <v xml:space="preserve"> </v>
      </c>
      <c r="H329" s="1">
        <f t="shared" si="88"/>
        <v>0</v>
      </c>
      <c r="I329" s="1" t="str">
        <f t="shared" si="89"/>
        <v xml:space="preserve"> </v>
      </c>
      <c r="J329" s="42" t="str">
        <f t="shared" si="84"/>
        <v xml:space="preserve"> </v>
      </c>
      <c r="K329" s="1" t="str">
        <f t="shared" si="85"/>
        <v xml:space="preserve"> </v>
      </c>
      <c r="L329" s="1" t="str">
        <f t="shared" si="86"/>
        <v xml:space="preserve"> </v>
      </c>
      <c r="M329" s="1" t="str">
        <f t="shared" si="87"/>
        <v xml:space="preserve"> </v>
      </c>
      <c r="N329" s="7"/>
      <c r="O329">
        <f t="shared" si="90"/>
        <v>0</v>
      </c>
      <c r="P329">
        <f t="shared" si="91"/>
        <v>0</v>
      </c>
      <c r="Q329">
        <f t="shared" si="91"/>
        <v>0</v>
      </c>
      <c r="R329" s="1">
        <f t="shared" si="92"/>
        <v>0</v>
      </c>
      <c r="S329" s="22">
        <f t="shared" si="79"/>
        <v>0</v>
      </c>
      <c r="T329" s="1">
        <f t="shared" si="79"/>
        <v>0</v>
      </c>
      <c r="U329" s="1">
        <f t="shared" si="79"/>
        <v>0</v>
      </c>
      <c r="V329" s="1">
        <f t="shared" si="78"/>
        <v>0</v>
      </c>
      <c r="W329" s="42" t="str">
        <f t="shared" si="93"/>
        <v xml:space="preserve"> </v>
      </c>
    </row>
    <row r="330" spans="1:23" ht="15.75" customHeight="1" x14ac:dyDescent="0.25">
      <c r="A330" s="3">
        <v>327</v>
      </c>
      <c r="B330" s="4">
        <f t="shared" si="80"/>
        <v>327</v>
      </c>
      <c r="C330" s="1" t="str">
        <f t="shared" si="81"/>
        <v xml:space="preserve"> </v>
      </c>
      <c r="D330" t="str">
        <f t="shared" si="82"/>
        <v xml:space="preserve"> </v>
      </c>
      <c r="E330" s="1" t="str">
        <f>_xlfn.IFNA(VLOOKUP(G330,'nr MX scelti o cambiati'!$C$3:$D$591,2,FALSE)," ")</f>
        <v xml:space="preserve"> </v>
      </c>
      <c r="F330" s="1" t="str">
        <f>IF(E330="NUM CAMBIATO","NUM CAMBIATO",IF(G330=" "," ",_xlfn.IFNA(VLOOKUP(G330,'nr MX scelti o cambiati'!$E$3:$N$591,10,FALSE),"nuova scelta numero")))</f>
        <v xml:space="preserve"> </v>
      </c>
      <c r="G330" s="1" t="str">
        <f t="shared" si="83"/>
        <v xml:space="preserve"> </v>
      </c>
      <c r="H330" s="1">
        <f t="shared" si="88"/>
        <v>0</v>
      </c>
      <c r="I330" s="1" t="str">
        <f t="shared" si="89"/>
        <v xml:space="preserve"> </v>
      </c>
      <c r="J330" s="42" t="str">
        <f t="shared" si="84"/>
        <v xml:space="preserve"> </v>
      </c>
      <c r="K330" s="1" t="str">
        <f t="shared" si="85"/>
        <v xml:space="preserve"> </v>
      </c>
      <c r="L330" s="1" t="str">
        <f t="shared" si="86"/>
        <v xml:space="preserve"> </v>
      </c>
      <c r="M330" s="1" t="str">
        <f t="shared" si="87"/>
        <v xml:space="preserve"> </v>
      </c>
      <c r="N330" s="7"/>
      <c r="O330">
        <f t="shared" si="90"/>
        <v>0</v>
      </c>
      <c r="P330">
        <f t="shared" si="91"/>
        <v>0</v>
      </c>
      <c r="Q330">
        <f t="shared" si="91"/>
        <v>0</v>
      </c>
      <c r="R330" s="1">
        <f t="shared" si="92"/>
        <v>0</v>
      </c>
      <c r="S330" s="22">
        <f t="shared" si="79"/>
        <v>0</v>
      </c>
      <c r="T330" s="1">
        <f t="shared" si="79"/>
        <v>0</v>
      </c>
      <c r="U330" s="1">
        <f t="shared" si="79"/>
        <v>0</v>
      </c>
      <c r="V330" s="1">
        <f t="shared" si="78"/>
        <v>0</v>
      </c>
      <c r="W330" s="42" t="str">
        <f t="shared" si="93"/>
        <v xml:space="preserve"> </v>
      </c>
    </row>
    <row r="331" spans="1:23" ht="15.75" customHeight="1" x14ac:dyDescent="0.25">
      <c r="A331" s="3">
        <v>328</v>
      </c>
      <c r="B331" s="4">
        <f t="shared" si="80"/>
        <v>328</v>
      </c>
      <c r="C331" s="1" t="str">
        <f t="shared" si="81"/>
        <v xml:space="preserve"> </v>
      </c>
      <c r="D331" t="str">
        <f t="shared" si="82"/>
        <v xml:space="preserve"> </v>
      </c>
      <c r="E331" s="1" t="str">
        <f>_xlfn.IFNA(VLOOKUP(G331,'nr MX scelti o cambiati'!$C$3:$D$591,2,FALSE)," ")</f>
        <v xml:space="preserve"> </v>
      </c>
      <c r="F331" s="1" t="str">
        <f>IF(E331="NUM CAMBIATO","NUM CAMBIATO",IF(G331=" "," ",_xlfn.IFNA(VLOOKUP(G331,'nr MX scelti o cambiati'!$E$3:$N$591,10,FALSE),"nuova scelta numero")))</f>
        <v xml:space="preserve"> </v>
      </c>
      <c r="G331" s="1" t="str">
        <f t="shared" si="83"/>
        <v xml:space="preserve"> </v>
      </c>
      <c r="H331" s="1">
        <f t="shared" si="88"/>
        <v>0</v>
      </c>
      <c r="I331" s="1" t="str">
        <f t="shared" si="89"/>
        <v xml:space="preserve"> </v>
      </c>
      <c r="J331" s="42" t="str">
        <f t="shared" si="84"/>
        <v xml:space="preserve"> </v>
      </c>
      <c r="K331" s="1" t="str">
        <f t="shared" si="85"/>
        <v xml:space="preserve"> </v>
      </c>
      <c r="L331" s="1" t="str">
        <f t="shared" si="86"/>
        <v xml:space="preserve"> </v>
      </c>
      <c r="M331" s="1" t="str">
        <f t="shared" si="87"/>
        <v xml:space="preserve"> </v>
      </c>
      <c r="N331" s="7"/>
      <c r="O331">
        <f t="shared" si="90"/>
        <v>0</v>
      </c>
      <c r="P331">
        <f t="shared" si="91"/>
        <v>0</v>
      </c>
      <c r="Q331">
        <f t="shared" si="91"/>
        <v>0</v>
      </c>
      <c r="R331" s="1">
        <f t="shared" si="92"/>
        <v>0</v>
      </c>
      <c r="S331" s="22">
        <f t="shared" si="79"/>
        <v>0</v>
      </c>
      <c r="T331" s="1">
        <f t="shared" si="79"/>
        <v>0</v>
      </c>
      <c r="U331" s="1">
        <f t="shared" si="79"/>
        <v>0</v>
      </c>
      <c r="V331" s="1">
        <f t="shared" si="78"/>
        <v>0</v>
      </c>
      <c r="W331" s="42" t="str">
        <f t="shared" si="93"/>
        <v xml:space="preserve"> </v>
      </c>
    </row>
    <row r="332" spans="1:23" ht="15.75" customHeight="1" x14ac:dyDescent="0.25">
      <c r="A332" s="3">
        <v>329</v>
      </c>
      <c r="B332" s="4">
        <f t="shared" si="80"/>
        <v>329</v>
      </c>
      <c r="C332" s="1" t="str">
        <f t="shared" si="81"/>
        <v xml:space="preserve"> </v>
      </c>
      <c r="D332" t="str">
        <f t="shared" si="82"/>
        <v xml:space="preserve"> </v>
      </c>
      <c r="E332" s="1" t="str">
        <f>_xlfn.IFNA(VLOOKUP(G332,'nr MX scelti o cambiati'!$C$3:$D$591,2,FALSE)," ")</f>
        <v xml:space="preserve"> </v>
      </c>
      <c r="F332" s="1" t="str">
        <f>IF(E332="NUM CAMBIATO","NUM CAMBIATO",IF(G332=" "," ",_xlfn.IFNA(VLOOKUP(G332,'nr MX scelti o cambiati'!$E$3:$N$591,10,FALSE),"nuova scelta numero")))</f>
        <v xml:space="preserve"> </v>
      </c>
      <c r="G332" s="1" t="str">
        <f t="shared" si="83"/>
        <v xml:space="preserve"> </v>
      </c>
      <c r="H332" s="1">
        <f t="shared" si="88"/>
        <v>0</v>
      </c>
      <c r="I332" s="1" t="str">
        <f t="shared" si="89"/>
        <v xml:space="preserve"> </v>
      </c>
      <c r="J332" s="42" t="str">
        <f t="shared" si="84"/>
        <v xml:space="preserve"> </v>
      </c>
      <c r="K332" s="1" t="str">
        <f t="shared" si="85"/>
        <v xml:space="preserve"> </v>
      </c>
      <c r="L332" s="1" t="str">
        <f t="shared" si="86"/>
        <v xml:space="preserve"> </v>
      </c>
      <c r="M332" s="1" t="str">
        <f t="shared" si="87"/>
        <v xml:space="preserve"> </v>
      </c>
      <c r="N332" s="7"/>
      <c r="O332">
        <f t="shared" si="90"/>
        <v>0</v>
      </c>
      <c r="P332">
        <f t="shared" si="91"/>
        <v>0</v>
      </c>
      <c r="Q332">
        <f t="shared" si="91"/>
        <v>0</v>
      </c>
      <c r="R332" s="1">
        <f t="shared" si="92"/>
        <v>0</v>
      </c>
      <c r="S332" s="22">
        <f t="shared" si="79"/>
        <v>0</v>
      </c>
      <c r="T332" s="1">
        <f t="shared" si="79"/>
        <v>0</v>
      </c>
      <c r="U332" s="1">
        <f t="shared" si="79"/>
        <v>0</v>
      </c>
      <c r="V332" s="1">
        <f t="shared" si="78"/>
        <v>0</v>
      </c>
      <c r="W332" s="42" t="str">
        <f t="shared" si="93"/>
        <v xml:space="preserve"> </v>
      </c>
    </row>
    <row r="333" spans="1:23" ht="15.75" customHeight="1" x14ac:dyDescent="0.25">
      <c r="A333" s="3">
        <v>330</v>
      </c>
      <c r="B333" s="4">
        <f t="shared" si="80"/>
        <v>330</v>
      </c>
      <c r="C333" s="1" t="str">
        <f t="shared" si="81"/>
        <v xml:space="preserve"> </v>
      </c>
      <c r="D333" t="str">
        <f t="shared" si="82"/>
        <v xml:space="preserve"> </v>
      </c>
      <c r="E333" s="1" t="str">
        <f>_xlfn.IFNA(VLOOKUP(G333,'nr MX scelti o cambiati'!$C$3:$D$591,2,FALSE)," ")</f>
        <v xml:space="preserve"> </v>
      </c>
      <c r="F333" s="1" t="str">
        <f>IF(E333="NUM CAMBIATO","NUM CAMBIATO",IF(G333=" "," ",_xlfn.IFNA(VLOOKUP(G333,'nr MX scelti o cambiati'!$E$3:$N$591,10,FALSE),"nuova scelta numero")))</f>
        <v xml:space="preserve"> </v>
      </c>
      <c r="G333" s="1" t="str">
        <f t="shared" si="83"/>
        <v xml:space="preserve"> </v>
      </c>
      <c r="H333" s="1">
        <f t="shared" si="88"/>
        <v>0</v>
      </c>
      <c r="I333" s="1" t="str">
        <f t="shared" si="89"/>
        <v xml:space="preserve"> </v>
      </c>
      <c r="J333" s="42" t="str">
        <f t="shared" si="84"/>
        <v xml:space="preserve"> </v>
      </c>
      <c r="K333" s="1" t="str">
        <f t="shared" si="85"/>
        <v xml:space="preserve"> </v>
      </c>
      <c r="L333" s="1" t="str">
        <f t="shared" si="86"/>
        <v xml:space="preserve"> </v>
      </c>
      <c r="M333" s="1" t="str">
        <f t="shared" si="87"/>
        <v xml:space="preserve"> </v>
      </c>
      <c r="N333" s="7"/>
      <c r="O333">
        <f t="shared" si="90"/>
        <v>0</v>
      </c>
      <c r="P333">
        <f t="shared" si="91"/>
        <v>0</v>
      </c>
      <c r="Q333">
        <f t="shared" si="91"/>
        <v>0</v>
      </c>
      <c r="R333" s="1">
        <f t="shared" si="92"/>
        <v>0</v>
      </c>
      <c r="S333" s="22">
        <f t="shared" si="79"/>
        <v>0</v>
      </c>
      <c r="T333" s="1">
        <f t="shared" si="79"/>
        <v>0</v>
      </c>
      <c r="U333" s="1">
        <f t="shared" si="79"/>
        <v>0</v>
      </c>
      <c r="V333" s="1">
        <f t="shared" si="78"/>
        <v>0</v>
      </c>
      <c r="W333" s="42" t="str">
        <f t="shared" si="93"/>
        <v xml:space="preserve"> </v>
      </c>
    </row>
    <row r="334" spans="1:23" ht="15.75" customHeight="1" x14ac:dyDescent="0.25">
      <c r="A334" s="3">
        <v>331</v>
      </c>
      <c r="B334" s="4">
        <f t="shared" si="80"/>
        <v>331</v>
      </c>
      <c r="C334" s="1" t="str">
        <f t="shared" si="81"/>
        <v xml:space="preserve"> </v>
      </c>
      <c r="D334" t="str">
        <f t="shared" si="82"/>
        <v xml:space="preserve"> </v>
      </c>
      <c r="E334" s="1" t="str">
        <f>_xlfn.IFNA(VLOOKUP(G334,'nr MX scelti o cambiati'!$C$3:$D$591,2,FALSE)," ")</f>
        <v xml:space="preserve"> </v>
      </c>
      <c r="F334" s="1" t="str">
        <f>IF(E334="NUM CAMBIATO","NUM CAMBIATO",IF(G334=" "," ",_xlfn.IFNA(VLOOKUP(G334,'nr MX scelti o cambiati'!$E$3:$N$591,10,FALSE),"nuova scelta numero")))</f>
        <v xml:space="preserve"> </v>
      </c>
      <c r="G334" s="1" t="str">
        <f t="shared" si="83"/>
        <v xml:space="preserve"> </v>
      </c>
      <c r="H334" s="1">
        <f t="shared" si="88"/>
        <v>0</v>
      </c>
      <c r="I334" s="1" t="str">
        <f t="shared" si="89"/>
        <v xml:space="preserve"> </v>
      </c>
      <c r="J334" s="42" t="str">
        <f t="shared" si="84"/>
        <v xml:space="preserve"> </v>
      </c>
      <c r="K334" s="1" t="str">
        <f t="shared" si="85"/>
        <v xml:space="preserve"> </v>
      </c>
      <c r="L334" s="1" t="str">
        <f t="shared" si="86"/>
        <v xml:space="preserve"> </v>
      </c>
      <c r="M334" s="1" t="str">
        <f t="shared" si="87"/>
        <v xml:space="preserve"> </v>
      </c>
      <c r="N334" s="7"/>
      <c r="O334">
        <f t="shared" si="90"/>
        <v>0</v>
      </c>
      <c r="P334">
        <f t="shared" si="91"/>
        <v>0</v>
      </c>
      <c r="Q334">
        <f t="shared" si="91"/>
        <v>0</v>
      </c>
      <c r="R334" s="1">
        <f t="shared" si="92"/>
        <v>0</v>
      </c>
      <c r="S334" s="22">
        <f t="shared" si="79"/>
        <v>0</v>
      </c>
      <c r="T334" s="1">
        <f t="shared" si="79"/>
        <v>0</v>
      </c>
      <c r="U334" s="1">
        <f t="shared" si="79"/>
        <v>0</v>
      </c>
      <c r="V334" s="1">
        <f t="shared" si="78"/>
        <v>0</v>
      </c>
      <c r="W334" s="42" t="str">
        <f t="shared" si="93"/>
        <v xml:space="preserve"> </v>
      </c>
    </row>
    <row r="335" spans="1:23" ht="15.75" customHeight="1" x14ac:dyDescent="0.25">
      <c r="A335" s="3">
        <v>332</v>
      </c>
      <c r="B335" s="4">
        <f t="shared" si="80"/>
        <v>332</v>
      </c>
      <c r="C335" s="1" t="str">
        <f t="shared" si="81"/>
        <v xml:space="preserve"> </v>
      </c>
      <c r="D335" t="str">
        <f t="shared" si="82"/>
        <v xml:space="preserve"> </v>
      </c>
      <c r="E335" s="1" t="str">
        <f>_xlfn.IFNA(VLOOKUP(G335,'nr MX scelti o cambiati'!$C$3:$D$591,2,FALSE)," ")</f>
        <v xml:space="preserve"> </v>
      </c>
      <c r="F335" s="1" t="str">
        <f>IF(E335="NUM CAMBIATO","NUM CAMBIATO",IF(G335=" "," ",_xlfn.IFNA(VLOOKUP(G335,'nr MX scelti o cambiati'!$E$3:$N$591,10,FALSE),"nuova scelta numero")))</f>
        <v xml:space="preserve"> </v>
      </c>
      <c r="G335" s="1" t="str">
        <f t="shared" si="83"/>
        <v xml:space="preserve"> </v>
      </c>
      <c r="H335" s="1">
        <f t="shared" si="88"/>
        <v>0</v>
      </c>
      <c r="I335" s="1" t="str">
        <f t="shared" si="89"/>
        <v xml:space="preserve"> </v>
      </c>
      <c r="J335" s="42" t="str">
        <f t="shared" si="84"/>
        <v xml:space="preserve"> </v>
      </c>
      <c r="K335" s="1" t="str">
        <f t="shared" si="85"/>
        <v xml:space="preserve"> </v>
      </c>
      <c r="L335" s="1" t="str">
        <f t="shared" si="86"/>
        <v xml:space="preserve"> </v>
      </c>
      <c r="M335" s="1" t="str">
        <f t="shared" si="87"/>
        <v xml:space="preserve"> </v>
      </c>
      <c r="N335" s="7"/>
      <c r="O335">
        <f t="shared" si="90"/>
        <v>0</v>
      </c>
      <c r="P335">
        <f t="shared" si="91"/>
        <v>0</v>
      </c>
      <c r="Q335">
        <f t="shared" si="91"/>
        <v>0</v>
      </c>
      <c r="R335" s="1">
        <f t="shared" si="92"/>
        <v>0</v>
      </c>
      <c r="S335" s="22">
        <f t="shared" si="79"/>
        <v>0</v>
      </c>
      <c r="T335" s="1">
        <f t="shared" si="79"/>
        <v>0</v>
      </c>
      <c r="U335" s="1">
        <f t="shared" si="79"/>
        <v>0</v>
      </c>
      <c r="V335" s="1">
        <f t="shared" si="78"/>
        <v>0</v>
      </c>
      <c r="W335" s="42" t="str">
        <f t="shared" si="93"/>
        <v xml:space="preserve"> </v>
      </c>
    </row>
    <row r="336" spans="1:23" ht="15.75" customHeight="1" x14ac:dyDescent="0.25">
      <c r="A336" s="3">
        <v>333</v>
      </c>
      <c r="B336" s="4">
        <f t="shared" si="80"/>
        <v>333</v>
      </c>
      <c r="C336" s="1" t="str">
        <f t="shared" si="81"/>
        <v xml:space="preserve"> </v>
      </c>
      <c r="D336" t="str">
        <f t="shared" si="82"/>
        <v xml:space="preserve"> </v>
      </c>
      <c r="E336" s="1" t="str">
        <f>_xlfn.IFNA(VLOOKUP(G336,'nr MX scelti o cambiati'!$C$3:$D$591,2,FALSE)," ")</f>
        <v xml:space="preserve"> </v>
      </c>
      <c r="F336" s="1" t="str">
        <f>IF(E336="NUM CAMBIATO","NUM CAMBIATO",IF(G336=" "," ",_xlfn.IFNA(VLOOKUP(G336,'nr MX scelti o cambiati'!$E$3:$N$591,10,FALSE),"nuova scelta numero")))</f>
        <v xml:space="preserve"> </v>
      </c>
      <c r="G336" s="1" t="str">
        <f t="shared" si="83"/>
        <v xml:space="preserve"> </v>
      </c>
      <c r="H336" s="1">
        <f t="shared" si="88"/>
        <v>0</v>
      </c>
      <c r="I336" s="1" t="str">
        <f t="shared" si="89"/>
        <v xml:space="preserve"> </v>
      </c>
      <c r="J336" s="42" t="str">
        <f t="shared" si="84"/>
        <v xml:space="preserve"> </v>
      </c>
      <c r="K336" s="1" t="str">
        <f t="shared" si="85"/>
        <v xml:space="preserve"> </v>
      </c>
      <c r="L336" s="1" t="str">
        <f t="shared" si="86"/>
        <v xml:space="preserve"> </v>
      </c>
      <c r="M336" s="1" t="str">
        <f t="shared" si="87"/>
        <v xml:space="preserve"> </v>
      </c>
      <c r="N336" s="7"/>
      <c r="O336">
        <f t="shared" si="90"/>
        <v>0</v>
      </c>
      <c r="P336">
        <f t="shared" si="91"/>
        <v>0</v>
      </c>
      <c r="Q336">
        <f t="shared" si="91"/>
        <v>0</v>
      </c>
      <c r="R336" s="1">
        <f t="shared" si="92"/>
        <v>0</v>
      </c>
      <c r="S336" s="22">
        <f t="shared" si="79"/>
        <v>0</v>
      </c>
      <c r="T336" s="1">
        <f t="shared" si="79"/>
        <v>0</v>
      </c>
      <c r="U336" s="1">
        <f t="shared" si="79"/>
        <v>0</v>
      </c>
      <c r="V336" s="1">
        <f t="shared" si="78"/>
        <v>0</v>
      </c>
      <c r="W336" s="42" t="str">
        <f t="shared" si="93"/>
        <v xml:space="preserve"> </v>
      </c>
    </row>
    <row r="337" spans="1:23" ht="15.75" customHeight="1" x14ac:dyDescent="0.25">
      <c r="A337" s="3">
        <v>334</v>
      </c>
      <c r="B337" s="4">
        <f t="shared" si="80"/>
        <v>334</v>
      </c>
      <c r="C337" s="1" t="str">
        <f t="shared" si="81"/>
        <v xml:space="preserve"> </v>
      </c>
      <c r="D337" t="str">
        <f t="shared" si="82"/>
        <v xml:space="preserve"> </v>
      </c>
      <c r="E337" s="1" t="str">
        <f>_xlfn.IFNA(VLOOKUP(G337,'nr MX scelti o cambiati'!$C$3:$D$591,2,FALSE)," ")</f>
        <v xml:space="preserve"> </v>
      </c>
      <c r="F337" s="1" t="str">
        <f>IF(E337="NUM CAMBIATO","NUM CAMBIATO",IF(G337=" "," ",_xlfn.IFNA(VLOOKUP(G337,'nr MX scelti o cambiati'!$E$3:$N$591,10,FALSE),"nuova scelta numero")))</f>
        <v xml:space="preserve"> </v>
      </c>
      <c r="G337" s="1" t="str">
        <f t="shared" si="83"/>
        <v xml:space="preserve"> </v>
      </c>
      <c r="H337" s="1">
        <f t="shared" si="88"/>
        <v>0</v>
      </c>
      <c r="I337" s="1" t="str">
        <f t="shared" si="89"/>
        <v xml:space="preserve"> </v>
      </c>
      <c r="J337" s="42" t="str">
        <f t="shared" si="84"/>
        <v xml:space="preserve"> </v>
      </c>
      <c r="K337" s="1" t="str">
        <f t="shared" si="85"/>
        <v xml:space="preserve"> </v>
      </c>
      <c r="L337" s="1" t="str">
        <f t="shared" si="86"/>
        <v xml:space="preserve"> </v>
      </c>
      <c r="M337" s="1" t="str">
        <f t="shared" si="87"/>
        <v xml:space="preserve"> </v>
      </c>
      <c r="N337" s="7"/>
      <c r="O337">
        <f t="shared" si="90"/>
        <v>0</v>
      </c>
      <c r="P337">
        <f t="shared" si="91"/>
        <v>0</v>
      </c>
      <c r="Q337">
        <f t="shared" si="91"/>
        <v>0</v>
      </c>
      <c r="R337" s="1">
        <f t="shared" si="92"/>
        <v>0</v>
      </c>
      <c r="S337" s="22">
        <f t="shared" si="79"/>
        <v>0</v>
      </c>
      <c r="T337" s="1">
        <f t="shared" si="79"/>
        <v>0</v>
      </c>
      <c r="U337" s="1">
        <f t="shared" si="79"/>
        <v>0</v>
      </c>
      <c r="V337" s="1">
        <f t="shared" si="78"/>
        <v>0</v>
      </c>
      <c r="W337" s="42" t="str">
        <f t="shared" si="93"/>
        <v xml:space="preserve"> </v>
      </c>
    </row>
    <row r="338" spans="1:23" ht="15.75" customHeight="1" x14ac:dyDescent="0.25">
      <c r="A338" s="3">
        <v>335</v>
      </c>
      <c r="B338" s="4">
        <f t="shared" si="80"/>
        <v>335</v>
      </c>
      <c r="C338" s="1" t="str">
        <f t="shared" si="81"/>
        <v xml:space="preserve"> </v>
      </c>
      <c r="D338" t="str">
        <f t="shared" si="82"/>
        <v xml:space="preserve"> </v>
      </c>
      <c r="E338" s="1" t="str">
        <f>_xlfn.IFNA(VLOOKUP(G338,'nr MX scelti o cambiati'!$C$3:$D$591,2,FALSE)," ")</f>
        <v xml:space="preserve"> </v>
      </c>
      <c r="F338" s="1" t="str">
        <f>IF(E338="NUM CAMBIATO","NUM CAMBIATO",IF(G338=" "," ",_xlfn.IFNA(VLOOKUP(G338,'nr MX scelti o cambiati'!$E$3:$N$591,10,FALSE),"nuova scelta numero")))</f>
        <v xml:space="preserve"> </v>
      </c>
      <c r="G338" s="1" t="str">
        <f t="shared" si="83"/>
        <v xml:space="preserve"> </v>
      </c>
      <c r="H338" s="1">
        <f t="shared" si="88"/>
        <v>0</v>
      </c>
      <c r="I338" s="1" t="str">
        <f t="shared" si="89"/>
        <v xml:space="preserve"> </v>
      </c>
      <c r="J338" s="42" t="str">
        <f t="shared" si="84"/>
        <v xml:space="preserve"> </v>
      </c>
      <c r="K338" s="1" t="str">
        <f t="shared" si="85"/>
        <v xml:space="preserve"> </v>
      </c>
      <c r="L338" s="1" t="str">
        <f t="shared" si="86"/>
        <v xml:space="preserve"> </v>
      </c>
      <c r="M338" s="1" t="str">
        <f t="shared" si="87"/>
        <v xml:space="preserve"> </v>
      </c>
      <c r="N338" s="7"/>
      <c r="O338">
        <f t="shared" si="90"/>
        <v>0</v>
      </c>
      <c r="P338">
        <f t="shared" si="91"/>
        <v>0</v>
      </c>
      <c r="Q338">
        <f t="shared" si="91"/>
        <v>0</v>
      </c>
      <c r="R338" s="1">
        <f t="shared" si="92"/>
        <v>0</v>
      </c>
      <c r="S338" s="22">
        <f t="shared" si="79"/>
        <v>0</v>
      </c>
      <c r="T338" s="1">
        <f t="shared" si="79"/>
        <v>0</v>
      </c>
      <c r="U338" s="1">
        <f t="shared" si="79"/>
        <v>0</v>
      </c>
      <c r="V338" s="1">
        <f t="shared" si="78"/>
        <v>0</v>
      </c>
      <c r="W338" s="42" t="str">
        <f t="shared" si="93"/>
        <v xml:space="preserve"> </v>
      </c>
    </row>
    <row r="339" spans="1:23" ht="15.75" customHeight="1" x14ac:dyDescent="0.25">
      <c r="A339" s="3">
        <v>336</v>
      </c>
      <c r="B339" s="4">
        <f t="shared" si="80"/>
        <v>336</v>
      </c>
      <c r="C339" s="1" t="str">
        <f t="shared" si="81"/>
        <v xml:space="preserve"> </v>
      </c>
      <c r="D339" t="str">
        <f t="shared" si="82"/>
        <v xml:space="preserve"> </v>
      </c>
      <c r="E339" s="1" t="str">
        <f>_xlfn.IFNA(VLOOKUP(G339,'nr MX scelti o cambiati'!$C$3:$D$591,2,FALSE)," ")</f>
        <v xml:space="preserve"> </v>
      </c>
      <c r="F339" s="1" t="str">
        <f>IF(E339="NUM CAMBIATO","NUM CAMBIATO",IF(G339=" "," ",_xlfn.IFNA(VLOOKUP(G339,'nr MX scelti o cambiati'!$E$3:$N$591,10,FALSE),"nuova scelta numero")))</f>
        <v xml:space="preserve"> </v>
      </c>
      <c r="G339" s="1" t="str">
        <f t="shared" si="83"/>
        <v xml:space="preserve"> </v>
      </c>
      <c r="H339" s="1">
        <f t="shared" si="88"/>
        <v>0</v>
      </c>
      <c r="I339" s="1" t="str">
        <f t="shared" si="89"/>
        <v xml:space="preserve"> </v>
      </c>
      <c r="J339" s="42" t="str">
        <f t="shared" si="84"/>
        <v xml:space="preserve"> </v>
      </c>
      <c r="K339" s="1" t="str">
        <f t="shared" si="85"/>
        <v xml:space="preserve"> </v>
      </c>
      <c r="L339" s="1" t="str">
        <f t="shared" si="86"/>
        <v xml:space="preserve"> </v>
      </c>
      <c r="M339" s="1" t="str">
        <f t="shared" si="87"/>
        <v xml:space="preserve"> </v>
      </c>
      <c r="N339" s="7"/>
      <c r="O339">
        <f t="shared" si="90"/>
        <v>0</v>
      </c>
      <c r="P339">
        <f t="shared" si="91"/>
        <v>0</v>
      </c>
      <c r="Q339">
        <f t="shared" si="91"/>
        <v>0</v>
      </c>
      <c r="R339" s="1">
        <f t="shared" si="92"/>
        <v>0</v>
      </c>
      <c r="S339" s="22">
        <f t="shared" si="79"/>
        <v>0</v>
      </c>
      <c r="T339" s="1">
        <f t="shared" si="79"/>
        <v>0</v>
      </c>
      <c r="U339" s="1">
        <f t="shared" si="79"/>
        <v>0</v>
      </c>
      <c r="V339" s="1">
        <f t="shared" si="78"/>
        <v>0</v>
      </c>
      <c r="W339" s="42" t="str">
        <f t="shared" si="93"/>
        <v xml:space="preserve"> </v>
      </c>
    </row>
    <row r="340" spans="1:23" ht="15.75" customHeight="1" x14ac:dyDescent="0.25">
      <c r="A340" s="3">
        <v>337</v>
      </c>
      <c r="B340" s="4">
        <f t="shared" si="80"/>
        <v>337</v>
      </c>
      <c r="C340" s="1" t="str">
        <f t="shared" si="81"/>
        <v xml:space="preserve"> </v>
      </c>
      <c r="D340" t="str">
        <f t="shared" si="82"/>
        <v xml:space="preserve"> </v>
      </c>
      <c r="E340" s="1" t="str">
        <f>_xlfn.IFNA(VLOOKUP(G340,'nr MX scelti o cambiati'!$C$3:$D$591,2,FALSE)," ")</f>
        <v xml:space="preserve"> </v>
      </c>
      <c r="F340" s="1" t="str">
        <f>IF(E340="NUM CAMBIATO","NUM CAMBIATO",IF(G340=" "," ",_xlfn.IFNA(VLOOKUP(G340,'nr MX scelti o cambiati'!$E$3:$N$591,10,FALSE),"nuova scelta numero")))</f>
        <v xml:space="preserve"> </v>
      </c>
      <c r="G340" s="1" t="str">
        <f t="shared" si="83"/>
        <v xml:space="preserve"> </v>
      </c>
      <c r="H340" s="1">
        <f t="shared" si="88"/>
        <v>0</v>
      </c>
      <c r="I340" s="1" t="str">
        <f t="shared" si="89"/>
        <v xml:space="preserve"> </v>
      </c>
      <c r="J340" s="42" t="str">
        <f t="shared" si="84"/>
        <v xml:space="preserve"> </v>
      </c>
      <c r="K340" s="1" t="str">
        <f t="shared" si="85"/>
        <v xml:space="preserve"> </v>
      </c>
      <c r="L340" s="1" t="str">
        <f t="shared" si="86"/>
        <v xml:space="preserve"> </v>
      </c>
      <c r="M340" s="1" t="str">
        <f t="shared" si="87"/>
        <v xml:space="preserve"> </v>
      </c>
      <c r="N340" s="7"/>
      <c r="O340">
        <f t="shared" si="90"/>
        <v>0</v>
      </c>
      <c r="P340">
        <f t="shared" si="91"/>
        <v>0</v>
      </c>
      <c r="Q340">
        <f t="shared" si="91"/>
        <v>0</v>
      </c>
      <c r="R340" s="1">
        <f t="shared" si="92"/>
        <v>0</v>
      </c>
      <c r="S340" s="22">
        <f t="shared" si="79"/>
        <v>0</v>
      </c>
      <c r="T340" s="1">
        <f t="shared" si="79"/>
        <v>0</v>
      </c>
      <c r="U340" s="1">
        <f t="shared" si="79"/>
        <v>0</v>
      </c>
      <c r="V340" s="1">
        <f t="shared" si="78"/>
        <v>0</v>
      </c>
      <c r="W340" s="42" t="str">
        <f t="shared" si="93"/>
        <v xml:space="preserve"> </v>
      </c>
    </row>
    <row r="341" spans="1:23" ht="15.75" customHeight="1" x14ac:dyDescent="0.25">
      <c r="A341" s="3">
        <v>338</v>
      </c>
      <c r="B341" s="4">
        <f t="shared" si="80"/>
        <v>338</v>
      </c>
      <c r="C341" s="1" t="str">
        <f t="shared" si="81"/>
        <v xml:space="preserve"> </v>
      </c>
      <c r="D341" t="str">
        <f t="shared" si="82"/>
        <v xml:space="preserve"> </v>
      </c>
      <c r="E341" s="1" t="str">
        <f>_xlfn.IFNA(VLOOKUP(G341,'nr MX scelti o cambiati'!$C$3:$D$591,2,FALSE)," ")</f>
        <v xml:space="preserve"> </v>
      </c>
      <c r="F341" s="1" t="str">
        <f>IF(E341="NUM CAMBIATO","NUM CAMBIATO",IF(G341=" "," ",_xlfn.IFNA(VLOOKUP(G341,'nr MX scelti o cambiati'!$E$3:$N$591,10,FALSE),"nuova scelta numero")))</f>
        <v xml:space="preserve"> </v>
      </c>
      <c r="G341" s="1" t="str">
        <f t="shared" si="83"/>
        <v xml:space="preserve"> </v>
      </c>
      <c r="H341" s="1">
        <f t="shared" si="88"/>
        <v>0</v>
      </c>
      <c r="I341" s="1" t="str">
        <f t="shared" si="89"/>
        <v xml:space="preserve"> </v>
      </c>
      <c r="J341" s="42" t="str">
        <f t="shared" si="84"/>
        <v xml:space="preserve"> </v>
      </c>
      <c r="K341" s="1" t="str">
        <f t="shared" si="85"/>
        <v xml:space="preserve"> </v>
      </c>
      <c r="L341" s="1" t="str">
        <f t="shared" si="86"/>
        <v xml:space="preserve"> </v>
      </c>
      <c r="M341" s="1" t="str">
        <f t="shared" si="87"/>
        <v xml:space="preserve"> </v>
      </c>
      <c r="N341" s="7"/>
      <c r="O341">
        <f t="shared" si="90"/>
        <v>0</v>
      </c>
      <c r="P341">
        <f t="shared" si="91"/>
        <v>0</v>
      </c>
      <c r="Q341">
        <f t="shared" si="91"/>
        <v>0</v>
      </c>
      <c r="R341" s="1">
        <f t="shared" si="92"/>
        <v>0</v>
      </c>
      <c r="S341" s="22">
        <f t="shared" si="79"/>
        <v>0</v>
      </c>
      <c r="T341" s="1">
        <f t="shared" si="79"/>
        <v>0</v>
      </c>
      <c r="U341" s="1">
        <f t="shared" si="79"/>
        <v>0</v>
      </c>
      <c r="V341" s="1">
        <f t="shared" si="78"/>
        <v>0</v>
      </c>
      <c r="W341" s="42" t="str">
        <f t="shared" si="93"/>
        <v xml:space="preserve"> </v>
      </c>
    </row>
    <row r="342" spans="1:23" ht="15.75" customHeight="1" x14ac:dyDescent="0.25">
      <c r="A342" s="3">
        <v>339</v>
      </c>
      <c r="B342" s="4">
        <f t="shared" si="80"/>
        <v>339</v>
      </c>
      <c r="C342" s="1" t="str">
        <f t="shared" si="81"/>
        <v xml:space="preserve"> </v>
      </c>
      <c r="D342" t="str">
        <f t="shared" si="82"/>
        <v xml:space="preserve"> </v>
      </c>
      <c r="E342" s="1" t="str">
        <f>_xlfn.IFNA(VLOOKUP(G342,'nr MX scelti o cambiati'!$C$3:$D$591,2,FALSE)," ")</f>
        <v xml:space="preserve"> </v>
      </c>
      <c r="F342" s="1" t="str">
        <f>IF(E342="NUM CAMBIATO","NUM CAMBIATO",IF(G342=" "," ",_xlfn.IFNA(VLOOKUP(G342,'nr MX scelti o cambiati'!$E$3:$N$591,10,FALSE),"nuova scelta numero")))</f>
        <v xml:space="preserve"> </v>
      </c>
      <c r="G342" s="1" t="str">
        <f t="shared" si="83"/>
        <v xml:space="preserve"> </v>
      </c>
      <c r="H342" s="1">
        <f t="shared" si="88"/>
        <v>0</v>
      </c>
      <c r="I342" s="1" t="str">
        <f t="shared" si="89"/>
        <v xml:space="preserve"> </v>
      </c>
      <c r="J342" s="42" t="str">
        <f t="shared" si="84"/>
        <v xml:space="preserve"> </v>
      </c>
      <c r="K342" s="1" t="str">
        <f t="shared" si="85"/>
        <v xml:space="preserve"> </v>
      </c>
      <c r="L342" s="1" t="str">
        <f t="shared" si="86"/>
        <v xml:space="preserve"> </v>
      </c>
      <c r="M342" s="1" t="str">
        <f t="shared" si="87"/>
        <v xml:space="preserve"> </v>
      </c>
      <c r="N342" s="7"/>
      <c r="O342">
        <f t="shared" si="90"/>
        <v>0</v>
      </c>
      <c r="P342">
        <f t="shared" si="91"/>
        <v>0</v>
      </c>
      <c r="Q342">
        <f t="shared" si="91"/>
        <v>0</v>
      </c>
      <c r="R342" s="1">
        <f t="shared" si="92"/>
        <v>0</v>
      </c>
      <c r="S342" s="22">
        <f t="shared" si="79"/>
        <v>0</v>
      </c>
      <c r="T342" s="1">
        <f t="shared" si="79"/>
        <v>0</v>
      </c>
      <c r="U342" s="1">
        <f t="shared" si="79"/>
        <v>0</v>
      </c>
      <c r="V342" s="1">
        <f t="shared" si="78"/>
        <v>0</v>
      </c>
      <c r="W342" s="42" t="str">
        <f t="shared" si="93"/>
        <v xml:space="preserve"> </v>
      </c>
    </row>
    <row r="343" spans="1:23" ht="15.75" customHeight="1" x14ac:dyDescent="0.25">
      <c r="A343" s="3">
        <v>340</v>
      </c>
      <c r="B343" s="4">
        <f t="shared" si="80"/>
        <v>340</v>
      </c>
      <c r="C343" s="1" t="str">
        <f t="shared" si="81"/>
        <v xml:space="preserve"> </v>
      </c>
      <c r="D343" t="str">
        <f t="shared" si="82"/>
        <v xml:space="preserve"> </v>
      </c>
      <c r="E343" s="1" t="str">
        <f>_xlfn.IFNA(VLOOKUP(G343,'nr MX scelti o cambiati'!$C$3:$D$591,2,FALSE)," ")</f>
        <v xml:space="preserve"> </v>
      </c>
      <c r="F343" s="1" t="str">
        <f>IF(E343="NUM CAMBIATO","NUM CAMBIATO",IF(G343=" "," ",_xlfn.IFNA(VLOOKUP(G343,'nr MX scelti o cambiati'!$E$3:$N$591,10,FALSE),"nuova scelta numero")))</f>
        <v xml:space="preserve"> </v>
      </c>
      <c r="G343" s="1" t="str">
        <f t="shared" si="83"/>
        <v xml:space="preserve"> </v>
      </c>
      <c r="H343" s="1">
        <f t="shared" si="88"/>
        <v>0</v>
      </c>
      <c r="I343" s="1" t="str">
        <f t="shared" si="89"/>
        <v xml:space="preserve"> </v>
      </c>
      <c r="J343" s="42" t="str">
        <f t="shared" si="84"/>
        <v xml:space="preserve"> </v>
      </c>
      <c r="K343" s="1" t="str">
        <f t="shared" si="85"/>
        <v xml:space="preserve"> </v>
      </c>
      <c r="L343" s="1" t="str">
        <f t="shared" si="86"/>
        <v xml:space="preserve"> </v>
      </c>
      <c r="M343" s="1" t="str">
        <f t="shared" si="87"/>
        <v xml:space="preserve"> </v>
      </c>
      <c r="N343" s="7"/>
      <c r="O343">
        <f t="shared" si="90"/>
        <v>0</v>
      </c>
      <c r="P343">
        <f t="shared" si="91"/>
        <v>0</v>
      </c>
      <c r="Q343">
        <f t="shared" si="91"/>
        <v>0</v>
      </c>
      <c r="R343" s="1">
        <f t="shared" si="92"/>
        <v>0</v>
      </c>
      <c r="S343" s="22">
        <f t="shared" si="79"/>
        <v>0</v>
      </c>
      <c r="T343" s="1">
        <f t="shared" si="79"/>
        <v>0</v>
      </c>
      <c r="U343" s="1">
        <f t="shared" si="79"/>
        <v>0</v>
      </c>
      <c r="V343" s="1">
        <f t="shared" si="78"/>
        <v>0</v>
      </c>
      <c r="W343" s="42" t="str">
        <f t="shared" si="93"/>
        <v xml:space="preserve"> </v>
      </c>
    </row>
    <row r="344" spans="1:23" ht="15.75" customHeight="1" x14ac:dyDescent="0.25">
      <c r="A344" s="3">
        <v>341</v>
      </c>
      <c r="B344" s="4">
        <f t="shared" si="80"/>
        <v>341</v>
      </c>
      <c r="C344" s="1" t="str">
        <f t="shared" si="81"/>
        <v xml:space="preserve"> </v>
      </c>
      <c r="D344" t="str">
        <f t="shared" si="82"/>
        <v xml:space="preserve"> </v>
      </c>
      <c r="E344" s="1" t="str">
        <f>_xlfn.IFNA(VLOOKUP(G344,'nr MX scelti o cambiati'!$C$3:$D$591,2,FALSE)," ")</f>
        <v xml:space="preserve"> </v>
      </c>
      <c r="F344" s="1" t="str">
        <f>IF(E344="NUM CAMBIATO","NUM CAMBIATO",IF(G344=" "," ",_xlfn.IFNA(VLOOKUP(G344,'nr MX scelti o cambiati'!$E$3:$N$591,10,FALSE),"nuova scelta numero")))</f>
        <v xml:space="preserve"> </v>
      </c>
      <c r="G344" s="1" t="str">
        <f t="shared" si="83"/>
        <v xml:space="preserve"> </v>
      </c>
      <c r="H344" s="1">
        <f t="shared" si="88"/>
        <v>0</v>
      </c>
      <c r="I344" s="1" t="str">
        <f t="shared" si="89"/>
        <v xml:space="preserve"> </v>
      </c>
      <c r="J344" s="42" t="str">
        <f t="shared" si="84"/>
        <v xml:space="preserve"> </v>
      </c>
      <c r="K344" s="1" t="str">
        <f t="shared" si="85"/>
        <v xml:space="preserve"> </v>
      </c>
      <c r="L344" s="1" t="str">
        <f t="shared" si="86"/>
        <v xml:space="preserve"> </v>
      </c>
      <c r="M344" s="1" t="str">
        <f t="shared" si="87"/>
        <v xml:space="preserve"> </v>
      </c>
      <c r="N344" s="7"/>
      <c r="O344">
        <f t="shared" si="90"/>
        <v>0</v>
      </c>
      <c r="P344">
        <f t="shared" si="91"/>
        <v>0</v>
      </c>
      <c r="Q344">
        <f t="shared" si="91"/>
        <v>0</v>
      </c>
      <c r="R344" s="1">
        <f t="shared" si="92"/>
        <v>0</v>
      </c>
      <c r="S344" s="22">
        <f t="shared" si="79"/>
        <v>0</v>
      </c>
      <c r="T344" s="1">
        <f t="shared" si="79"/>
        <v>0</v>
      </c>
      <c r="U344" s="1">
        <f t="shared" si="79"/>
        <v>0</v>
      </c>
      <c r="V344" s="1">
        <f t="shared" si="78"/>
        <v>0</v>
      </c>
      <c r="W344" s="42" t="str">
        <f t="shared" si="93"/>
        <v xml:space="preserve"> </v>
      </c>
    </row>
    <row r="345" spans="1:23" ht="15.75" customHeight="1" x14ac:dyDescent="0.25">
      <c r="A345" s="3">
        <v>342</v>
      </c>
      <c r="B345" s="4">
        <f t="shared" si="80"/>
        <v>342</v>
      </c>
      <c r="C345" s="1" t="str">
        <f t="shared" si="81"/>
        <v xml:space="preserve"> </v>
      </c>
      <c r="D345" t="str">
        <f t="shared" si="82"/>
        <v xml:space="preserve"> </v>
      </c>
      <c r="E345" s="1" t="str">
        <f>_xlfn.IFNA(VLOOKUP(G345,'nr MX scelti o cambiati'!$C$3:$D$591,2,FALSE)," ")</f>
        <v xml:space="preserve"> </v>
      </c>
      <c r="F345" s="1" t="str">
        <f>IF(E345="NUM CAMBIATO","NUM CAMBIATO",IF(G345=" "," ",_xlfn.IFNA(VLOOKUP(G345,'nr MX scelti o cambiati'!$E$3:$N$591,10,FALSE),"nuova scelta numero")))</f>
        <v xml:space="preserve"> </v>
      </c>
      <c r="G345" s="1" t="str">
        <f t="shared" si="83"/>
        <v xml:space="preserve"> </v>
      </c>
      <c r="H345" s="1">
        <f t="shared" si="88"/>
        <v>0</v>
      </c>
      <c r="I345" s="1" t="str">
        <f t="shared" si="89"/>
        <v xml:space="preserve"> </v>
      </c>
      <c r="J345" s="42" t="str">
        <f t="shared" si="84"/>
        <v xml:space="preserve"> </v>
      </c>
      <c r="K345" s="1" t="str">
        <f t="shared" si="85"/>
        <v xml:space="preserve"> </v>
      </c>
      <c r="L345" s="1" t="str">
        <f t="shared" si="86"/>
        <v xml:space="preserve"> </v>
      </c>
      <c r="M345" s="1" t="str">
        <f t="shared" si="87"/>
        <v xml:space="preserve"> </v>
      </c>
      <c r="N345" s="7"/>
      <c r="O345">
        <f t="shared" si="90"/>
        <v>0</v>
      </c>
      <c r="P345">
        <f t="shared" si="91"/>
        <v>0</v>
      </c>
      <c r="Q345">
        <f t="shared" si="91"/>
        <v>0</v>
      </c>
      <c r="R345" s="1">
        <f t="shared" si="92"/>
        <v>0</v>
      </c>
      <c r="S345" s="22">
        <f t="shared" si="79"/>
        <v>0</v>
      </c>
      <c r="T345" s="1">
        <f t="shared" si="79"/>
        <v>0</v>
      </c>
      <c r="U345" s="1">
        <f t="shared" si="79"/>
        <v>0</v>
      </c>
      <c r="V345" s="1">
        <f t="shared" si="78"/>
        <v>0</v>
      </c>
      <c r="W345" s="42" t="str">
        <f t="shared" si="93"/>
        <v xml:space="preserve"> </v>
      </c>
    </row>
    <row r="346" spans="1:23" ht="15.75" customHeight="1" x14ac:dyDescent="0.25">
      <c r="A346" s="3">
        <v>343</v>
      </c>
      <c r="B346" s="4">
        <f t="shared" si="80"/>
        <v>343</v>
      </c>
      <c r="C346" s="1" t="str">
        <f t="shared" si="81"/>
        <v xml:space="preserve"> </v>
      </c>
      <c r="D346" t="str">
        <f t="shared" si="82"/>
        <v xml:space="preserve"> </v>
      </c>
      <c r="E346" s="1" t="str">
        <f>_xlfn.IFNA(VLOOKUP(G346,'nr MX scelti o cambiati'!$C$3:$D$591,2,FALSE)," ")</f>
        <v xml:space="preserve"> </v>
      </c>
      <c r="F346" s="1" t="str">
        <f>IF(E346="NUM CAMBIATO","NUM CAMBIATO",IF(G346=" "," ",_xlfn.IFNA(VLOOKUP(G346,'nr MX scelti o cambiati'!$E$3:$N$591,10,FALSE),"nuova scelta numero")))</f>
        <v xml:space="preserve"> </v>
      </c>
      <c r="G346" s="1" t="str">
        <f t="shared" si="83"/>
        <v xml:space="preserve"> </v>
      </c>
      <c r="H346" s="1">
        <f t="shared" si="88"/>
        <v>0</v>
      </c>
      <c r="I346" s="1" t="str">
        <f t="shared" si="89"/>
        <v xml:space="preserve"> </v>
      </c>
      <c r="J346" s="42" t="str">
        <f t="shared" si="84"/>
        <v xml:space="preserve"> </v>
      </c>
      <c r="K346" s="1" t="str">
        <f t="shared" si="85"/>
        <v xml:space="preserve"> </v>
      </c>
      <c r="L346" s="1" t="str">
        <f t="shared" si="86"/>
        <v xml:space="preserve"> </v>
      </c>
      <c r="M346" s="1" t="str">
        <f t="shared" si="87"/>
        <v xml:space="preserve"> </v>
      </c>
      <c r="N346" s="7"/>
      <c r="O346">
        <f t="shared" si="90"/>
        <v>0</v>
      </c>
      <c r="P346">
        <f t="shared" si="91"/>
        <v>0</v>
      </c>
      <c r="Q346">
        <f t="shared" si="91"/>
        <v>0</v>
      </c>
      <c r="R346" s="1">
        <f t="shared" si="92"/>
        <v>0</v>
      </c>
      <c r="S346" s="22">
        <f t="shared" si="79"/>
        <v>0</v>
      </c>
      <c r="T346" s="1">
        <f t="shared" si="79"/>
        <v>0</v>
      </c>
      <c r="U346" s="1">
        <f t="shared" si="79"/>
        <v>0</v>
      </c>
      <c r="V346" s="1">
        <f t="shared" si="78"/>
        <v>0</v>
      </c>
      <c r="W346" s="42" t="str">
        <f t="shared" si="93"/>
        <v xml:space="preserve"> </v>
      </c>
    </row>
    <row r="347" spans="1:23" ht="15.75" customHeight="1" x14ac:dyDescent="0.25">
      <c r="A347" s="3">
        <v>344</v>
      </c>
      <c r="B347" s="4">
        <f t="shared" si="80"/>
        <v>344</v>
      </c>
      <c r="C347" s="1" t="str">
        <f t="shared" si="81"/>
        <v xml:space="preserve"> </v>
      </c>
      <c r="D347" t="str">
        <f t="shared" si="82"/>
        <v xml:space="preserve"> </v>
      </c>
      <c r="E347" s="1" t="str">
        <f>_xlfn.IFNA(VLOOKUP(G347,'nr MX scelti o cambiati'!$C$3:$D$591,2,FALSE)," ")</f>
        <v xml:space="preserve"> </v>
      </c>
      <c r="F347" s="1" t="str">
        <f>IF(E347="NUM CAMBIATO","NUM CAMBIATO",IF(G347=" "," ",_xlfn.IFNA(VLOOKUP(G347,'nr MX scelti o cambiati'!$E$3:$N$591,10,FALSE),"nuova scelta numero")))</f>
        <v xml:space="preserve"> </v>
      </c>
      <c r="G347" s="1" t="str">
        <f t="shared" si="83"/>
        <v xml:space="preserve"> </v>
      </c>
      <c r="H347" s="1">
        <f t="shared" si="88"/>
        <v>0</v>
      </c>
      <c r="I347" s="1" t="str">
        <f t="shared" si="89"/>
        <v xml:space="preserve"> </v>
      </c>
      <c r="J347" s="42" t="str">
        <f t="shared" si="84"/>
        <v xml:space="preserve"> </v>
      </c>
      <c r="K347" s="1" t="str">
        <f t="shared" si="85"/>
        <v xml:space="preserve"> </v>
      </c>
      <c r="L347" s="1" t="str">
        <f t="shared" si="86"/>
        <v xml:space="preserve"> </v>
      </c>
      <c r="M347" s="1" t="str">
        <f t="shared" si="87"/>
        <v xml:space="preserve"> </v>
      </c>
      <c r="N347" s="7"/>
      <c r="O347">
        <f t="shared" si="90"/>
        <v>0</v>
      </c>
      <c r="P347">
        <f t="shared" si="91"/>
        <v>0</v>
      </c>
      <c r="Q347">
        <f t="shared" si="91"/>
        <v>0</v>
      </c>
      <c r="R347" s="1">
        <f t="shared" si="92"/>
        <v>0</v>
      </c>
      <c r="S347" s="22">
        <f t="shared" si="79"/>
        <v>0</v>
      </c>
      <c r="T347" s="1">
        <f t="shared" si="79"/>
        <v>0</v>
      </c>
      <c r="U347" s="1">
        <f t="shared" si="79"/>
        <v>0</v>
      </c>
      <c r="V347" s="1">
        <f t="shared" si="78"/>
        <v>0</v>
      </c>
      <c r="W347" s="42" t="str">
        <f t="shared" si="93"/>
        <v xml:space="preserve"> </v>
      </c>
    </row>
    <row r="348" spans="1:23" ht="15.75" customHeight="1" x14ac:dyDescent="0.25">
      <c r="A348" s="3">
        <v>345</v>
      </c>
      <c r="B348" s="4">
        <f t="shared" si="80"/>
        <v>345</v>
      </c>
      <c r="C348" s="1" t="str">
        <f t="shared" si="81"/>
        <v xml:space="preserve"> </v>
      </c>
      <c r="D348" t="str">
        <f t="shared" si="82"/>
        <v xml:space="preserve"> </v>
      </c>
      <c r="E348" s="1" t="str">
        <f>_xlfn.IFNA(VLOOKUP(G348,'nr MX scelti o cambiati'!$C$3:$D$591,2,FALSE)," ")</f>
        <v xml:space="preserve"> </v>
      </c>
      <c r="F348" s="1" t="str">
        <f>IF(E348="NUM CAMBIATO","NUM CAMBIATO",IF(G348=" "," ",_xlfn.IFNA(VLOOKUP(G348,'nr MX scelti o cambiati'!$E$3:$N$591,10,FALSE),"nuova scelta numero")))</f>
        <v xml:space="preserve"> </v>
      </c>
      <c r="G348" s="1" t="str">
        <f t="shared" si="83"/>
        <v xml:space="preserve"> </v>
      </c>
      <c r="H348" s="1">
        <f t="shared" si="88"/>
        <v>0</v>
      </c>
      <c r="I348" s="1" t="str">
        <f t="shared" si="89"/>
        <v xml:space="preserve"> </v>
      </c>
      <c r="J348" s="42" t="str">
        <f t="shared" si="84"/>
        <v xml:space="preserve"> </v>
      </c>
      <c r="K348" s="1" t="str">
        <f t="shared" si="85"/>
        <v xml:space="preserve"> </v>
      </c>
      <c r="L348" s="1" t="str">
        <f t="shared" si="86"/>
        <v xml:space="preserve"> </v>
      </c>
      <c r="M348" s="1" t="str">
        <f t="shared" si="87"/>
        <v xml:space="preserve"> </v>
      </c>
      <c r="N348" s="7"/>
      <c r="O348">
        <f t="shared" si="90"/>
        <v>0</v>
      </c>
      <c r="P348">
        <f t="shared" si="91"/>
        <v>0</v>
      </c>
      <c r="Q348">
        <f t="shared" si="91"/>
        <v>0</v>
      </c>
      <c r="R348" s="1">
        <f t="shared" si="92"/>
        <v>0</v>
      </c>
      <c r="S348" s="22">
        <f t="shared" si="79"/>
        <v>0</v>
      </c>
      <c r="T348" s="1">
        <f t="shared" si="79"/>
        <v>0</v>
      </c>
      <c r="U348" s="1">
        <f t="shared" si="79"/>
        <v>0</v>
      </c>
      <c r="V348" s="1">
        <f t="shared" si="78"/>
        <v>0</v>
      </c>
      <c r="W348" s="42" t="str">
        <f t="shared" si="93"/>
        <v xml:space="preserve"> </v>
      </c>
    </row>
    <row r="349" spans="1:23" ht="15.75" customHeight="1" x14ac:dyDescent="0.25">
      <c r="A349" s="3">
        <v>346</v>
      </c>
      <c r="B349" s="4">
        <f t="shared" si="80"/>
        <v>346</v>
      </c>
      <c r="C349" s="1" t="str">
        <f t="shared" si="81"/>
        <v xml:space="preserve"> </v>
      </c>
      <c r="D349" t="str">
        <f t="shared" si="82"/>
        <v xml:space="preserve"> </v>
      </c>
      <c r="E349" s="1" t="str">
        <f>_xlfn.IFNA(VLOOKUP(G349,'nr MX scelti o cambiati'!$C$3:$D$591,2,FALSE)," ")</f>
        <v xml:space="preserve"> </v>
      </c>
      <c r="F349" s="1" t="str">
        <f>IF(E349="NUM CAMBIATO","NUM CAMBIATO",IF(G349=" "," ",_xlfn.IFNA(VLOOKUP(G349,'nr MX scelti o cambiati'!$E$3:$N$591,10,FALSE),"nuova scelta numero")))</f>
        <v xml:space="preserve"> </v>
      </c>
      <c r="G349" s="1" t="str">
        <f t="shared" si="83"/>
        <v xml:space="preserve"> </v>
      </c>
      <c r="H349" s="1">
        <f t="shared" si="88"/>
        <v>0</v>
      </c>
      <c r="I349" s="1" t="str">
        <f t="shared" si="89"/>
        <v xml:space="preserve"> </v>
      </c>
      <c r="J349" s="42" t="str">
        <f t="shared" si="84"/>
        <v xml:space="preserve"> </v>
      </c>
      <c r="K349" s="1" t="str">
        <f t="shared" si="85"/>
        <v xml:space="preserve"> </v>
      </c>
      <c r="L349" s="1" t="str">
        <f t="shared" si="86"/>
        <v xml:space="preserve"> </v>
      </c>
      <c r="M349" s="1" t="str">
        <f t="shared" si="87"/>
        <v xml:space="preserve"> </v>
      </c>
      <c r="N349" s="7"/>
      <c r="O349">
        <f t="shared" si="90"/>
        <v>0</v>
      </c>
      <c r="P349">
        <f t="shared" si="91"/>
        <v>0</v>
      </c>
      <c r="Q349">
        <f t="shared" si="91"/>
        <v>0</v>
      </c>
      <c r="R349" s="1">
        <f t="shared" si="92"/>
        <v>0</v>
      </c>
      <c r="S349" s="22">
        <f t="shared" si="79"/>
        <v>0</v>
      </c>
      <c r="T349" s="1">
        <f t="shared" si="79"/>
        <v>0</v>
      </c>
      <c r="U349" s="1">
        <f t="shared" si="79"/>
        <v>0</v>
      </c>
      <c r="V349" s="1">
        <f t="shared" si="78"/>
        <v>0</v>
      </c>
      <c r="W349" s="42" t="str">
        <f t="shared" si="93"/>
        <v xml:space="preserve"> </v>
      </c>
    </row>
    <row r="350" spans="1:23" ht="15.75" customHeight="1" x14ac:dyDescent="0.25">
      <c r="A350" s="3">
        <v>347</v>
      </c>
      <c r="B350" s="4">
        <f t="shared" si="80"/>
        <v>347</v>
      </c>
      <c r="C350" s="1" t="str">
        <f t="shared" si="81"/>
        <v xml:space="preserve"> </v>
      </c>
      <c r="D350" t="str">
        <f t="shared" si="82"/>
        <v xml:space="preserve"> </v>
      </c>
      <c r="E350" s="1" t="str">
        <f>_xlfn.IFNA(VLOOKUP(G350,'nr MX scelti o cambiati'!$C$3:$D$591,2,FALSE)," ")</f>
        <v xml:space="preserve"> </v>
      </c>
      <c r="F350" s="1" t="str">
        <f>IF(E350="NUM CAMBIATO","NUM CAMBIATO",IF(G350=" "," ",_xlfn.IFNA(VLOOKUP(G350,'nr MX scelti o cambiati'!$E$3:$N$591,10,FALSE),"nuova scelta numero")))</f>
        <v xml:space="preserve"> </v>
      </c>
      <c r="G350" s="1" t="str">
        <f t="shared" si="83"/>
        <v xml:space="preserve"> </v>
      </c>
      <c r="H350" s="1">
        <f t="shared" si="88"/>
        <v>0</v>
      </c>
      <c r="I350" s="1" t="str">
        <f t="shared" si="89"/>
        <v xml:space="preserve"> </v>
      </c>
      <c r="J350" s="42" t="str">
        <f t="shared" si="84"/>
        <v xml:space="preserve"> </v>
      </c>
      <c r="K350" s="1" t="str">
        <f t="shared" si="85"/>
        <v xml:space="preserve"> </v>
      </c>
      <c r="L350" s="1" t="str">
        <f t="shared" si="86"/>
        <v xml:space="preserve"> </v>
      </c>
      <c r="M350" s="1" t="str">
        <f t="shared" si="87"/>
        <v xml:space="preserve"> </v>
      </c>
      <c r="N350" s="7"/>
      <c r="O350">
        <f t="shared" si="90"/>
        <v>0</v>
      </c>
      <c r="P350">
        <f t="shared" si="91"/>
        <v>0</v>
      </c>
      <c r="Q350">
        <f t="shared" si="91"/>
        <v>0</v>
      </c>
      <c r="R350" s="1">
        <f t="shared" si="92"/>
        <v>0</v>
      </c>
      <c r="S350" s="22">
        <f t="shared" si="79"/>
        <v>0</v>
      </c>
      <c r="T350" s="1">
        <f t="shared" si="79"/>
        <v>0</v>
      </c>
      <c r="U350" s="1">
        <f t="shared" si="79"/>
        <v>0</v>
      </c>
      <c r="V350" s="1">
        <f t="shared" si="78"/>
        <v>0</v>
      </c>
      <c r="W350" s="42" t="str">
        <f t="shared" si="93"/>
        <v xml:space="preserve"> </v>
      </c>
    </row>
    <row r="351" spans="1:23" ht="15.75" customHeight="1" x14ac:dyDescent="0.25">
      <c r="A351" s="3">
        <v>348</v>
      </c>
      <c r="B351" s="4">
        <f t="shared" si="80"/>
        <v>348</v>
      </c>
      <c r="C351" s="1" t="str">
        <f t="shared" si="81"/>
        <v xml:space="preserve"> </v>
      </c>
      <c r="D351" t="str">
        <f t="shared" si="82"/>
        <v xml:space="preserve"> </v>
      </c>
      <c r="E351" s="1" t="str">
        <f>_xlfn.IFNA(VLOOKUP(G351,'nr MX scelti o cambiati'!$C$3:$D$591,2,FALSE)," ")</f>
        <v xml:space="preserve"> </v>
      </c>
      <c r="F351" s="1" t="str">
        <f>IF(E351="NUM CAMBIATO","NUM CAMBIATO",IF(G351=" "," ",_xlfn.IFNA(VLOOKUP(G351,'nr MX scelti o cambiati'!$E$3:$N$591,10,FALSE),"nuova scelta numero")))</f>
        <v xml:space="preserve"> </v>
      </c>
      <c r="G351" s="1" t="str">
        <f t="shared" si="83"/>
        <v xml:space="preserve"> </v>
      </c>
      <c r="H351" s="1">
        <f t="shared" si="88"/>
        <v>0</v>
      </c>
      <c r="I351" s="1" t="str">
        <f t="shared" si="89"/>
        <v xml:space="preserve"> </v>
      </c>
      <c r="J351" s="42" t="str">
        <f t="shared" si="84"/>
        <v xml:space="preserve"> </v>
      </c>
      <c r="K351" s="1" t="str">
        <f t="shared" si="85"/>
        <v xml:space="preserve"> </v>
      </c>
      <c r="L351" s="1" t="str">
        <f t="shared" si="86"/>
        <v xml:space="preserve"> </v>
      </c>
      <c r="M351" s="1" t="str">
        <f t="shared" si="87"/>
        <v xml:space="preserve"> </v>
      </c>
      <c r="N351" s="7"/>
      <c r="O351">
        <f t="shared" si="90"/>
        <v>0</v>
      </c>
      <c r="P351">
        <f t="shared" si="91"/>
        <v>0</v>
      </c>
      <c r="Q351">
        <f t="shared" si="91"/>
        <v>0</v>
      </c>
      <c r="R351" s="1">
        <f t="shared" si="92"/>
        <v>0</v>
      </c>
      <c r="S351" s="22">
        <f t="shared" si="79"/>
        <v>0</v>
      </c>
      <c r="T351" s="1">
        <f t="shared" si="79"/>
        <v>0</v>
      </c>
      <c r="U351" s="1">
        <f t="shared" si="79"/>
        <v>0</v>
      </c>
      <c r="V351" s="1">
        <f t="shared" si="78"/>
        <v>0</v>
      </c>
      <c r="W351" s="42" t="str">
        <f t="shared" si="93"/>
        <v xml:space="preserve"> </v>
      </c>
    </row>
    <row r="352" spans="1:23" ht="15.75" customHeight="1" x14ac:dyDescent="0.25">
      <c r="A352" s="3">
        <v>349</v>
      </c>
      <c r="B352" s="4">
        <f t="shared" si="80"/>
        <v>349</v>
      </c>
      <c r="C352" s="1" t="str">
        <f t="shared" si="81"/>
        <v xml:space="preserve"> </v>
      </c>
      <c r="D352" t="str">
        <f t="shared" si="82"/>
        <v xml:space="preserve"> </v>
      </c>
      <c r="E352" s="1" t="str">
        <f>_xlfn.IFNA(VLOOKUP(G352,'nr MX scelti o cambiati'!$C$3:$D$591,2,FALSE)," ")</f>
        <v xml:space="preserve"> </v>
      </c>
      <c r="F352" s="1" t="str">
        <f>IF(E352="NUM CAMBIATO","NUM CAMBIATO",IF(G352=" "," ",_xlfn.IFNA(VLOOKUP(G352,'nr MX scelti o cambiati'!$E$3:$N$591,10,FALSE),"nuova scelta numero")))</f>
        <v xml:space="preserve"> </v>
      </c>
      <c r="G352" s="1" t="str">
        <f t="shared" si="83"/>
        <v xml:space="preserve"> </v>
      </c>
      <c r="H352" s="1">
        <f t="shared" si="88"/>
        <v>0</v>
      </c>
      <c r="I352" s="1" t="str">
        <f t="shared" si="89"/>
        <v xml:space="preserve"> </v>
      </c>
      <c r="J352" s="42" t="str">
        <f t="shared" si="84"/>
        <v xml:space="preserve"> </v>
      </c>
      <c r="K352" s="1" t="str">
        <f t="shared" si="85"/>
        <v xml:space="preserve"> </v>
      </c>
      <c r="L352" s="1" t="str">
        <f t="shared" si="86"/>
        <v xml:space="preserve"> </v>
      </c>
      <c r="M352" s="1" t="str">
        <f t="shared" si="87"/>
        <v xml:space="preserve"> </v>
      </c>
      <c r="N352" s="7"/>
      <c r="O352">
        <f t="shared" si="90"/>
        <v>0</v>
      </c>
      <c r="P352">
        <f t="shared" si="91"/>
        <v>0</v>
      </c>
      <c r="Q352">
        <f t="shared" si="91"/>
        <v>0</v>
      </c>
      <c r="R352" s="1">
        <f t="shared" si="92"/>
        <v>0</v>
      </c>
      <c r="S352" s="22">
        <f t="shared" si="79"/>
        <v>0</v>
      </c>
      <c r="T352" s="1">
        <f t="shared" si="79"/>
        <v>0</v>
      </c>
      <c r="U352" s="1">
        <f t="shared" si="79"/>
        <v>0</v>
      </c>
      <c r="V352" s="1">
        <f t="shared" si="78"/>
        <v>0</v>
      </c>
      <c r="W352" s="42" t="str">
        <f t="shared" si="93"/>
        <v xml:space="preserve"> </v>
      </c>
    </row>
    <row r="353" spans="1:23" ht="15.75" customHeight="1" x14ac:dyDescent="0.25">
      <c r="A353" s="3">
        <v>350</v>
      </c>
      <c r="B353" s="4">
        <f t="shared" si="80"/>
        <v>350</v>
      </c>
      <c r="C353" s="1" t="str">
        <f t="shared" si="81"/>
        <v xml:space="preserve"> </v>
      </c>
      <c r="D353" t="str">
        <f t="shared" si="82"/>
        <v xml:space="preserve"> </v>
      </c>
      <c r="E353" s="1" t="str">
        <f>_xlfn.IFNA(VLOOKUP(G353,'nr MX scelti o cambiati'!$C$3:$D$591,2,FALSE)," ")</f>
        <v xml:space="preserve"> </v>
      </c>
      <c r="F353" s="1" t="str">
        <f>IF(E353="NUM CAMBIATO","NUM CAMBIATO",IF(G353=" "," ",_xlfn.IFNA(VLOOKUP(G353,'nr MX scelti o cambiati'!$E$3:$N$591,10,FALSE),"nuova scelta numero")))</f>
        <v xml:space="preserve"> </v>
      </c>
      <c r="G353" s="1" t="str">
        <f t="shared" si="83"/>
        <v xml:space="preserve"> </v>
      </c>
      <c r="H353" s="1">
        <f t="shared" si="88"/>
        <v>0</v>
      </c>
      <c r="I353" s="1" t="str">
        <f t="shared" si="89"/>
        <v xml:space="preserve"> </v>
      </c>
      <c r="J353" s="42" t="str">
        <f t="shared" si="84"/>
        <v xml:space="preserve"> </v>
      </c>
      <c r="K353" s="1" t="str">
        <f t="shared" si="85"/>
        <v xml:space="preserve"> </v>
      </c>
      <c r="L353" s="1" t="str">
        <f t="shared" si="86"/>
        <v xml:space="preserve"> </v>
      </c>
      <c r="M353" s="1" t="str">
        <f t="shared" si="87"/>
        <v xml:space="preserve"> </v>
      </c>
      <c r="N353" s="7"/>
      <c r="O353">
        <f t="shared" si="90"/>
        <v>0</v>
      </c>
      <c r="P353">
        <f t="shared" si="91"/>
        <v>0</v>
      </c>
      <c r="Q353">
        <f t="shared" si="91"/>
        <v>0</v>
      </c>
      <c r="R353" s="1">
        <f t="shared" si="92"/>
        <v>0</v>
      </c>
      <c r="S353" s="22">
        <f t="shared" si="79"/>
        <v>0</v>
      </c>
      <c r="T353" s="1">
        <f t="shared" si="79"/>
        <v>0</v>
      </c>
      <c r="U353" s="1">
        <f t="shared" si="79"/>
        <v>0</v>
      </c>
      <c r="V353" s="1">
        <f t="shared" si="78"/>
        <v>0</v>
      </c>
      <c r="W353" s="42" t="str">
        <f t="shared" si="93"/>
        <v xml:space="preserve"> </v>
      </c>
    </row>
    <row r="354" spans="1:23" ht="15.75" customHeight="1" x14ac:dyDescent="0.25">
      <c r="A354" s="3">
        <v>351</v>
      </c>
      <c r="B354" s="4">
        <f t="shared" si="80"/>
        <v>351</v>
      </c>
      <c r="C354" s="1" t="str">
        <f t="shared" si="81"/>
        <v xml:space="preserve"> </v>
      </c>
      <c r="D354" t="str">
        <f t="shared" si="82"/>
        <v xml:space="preserve"> </v>
      </c>
      <c r="E354" s="1" t="str">
        <f>_xlfn.IFNA(VLOOKUP(G354,'nr MX scelti o cambiati'!$C$3:$D$591,2,FALSE)," ")</f>
        <v xml:space="preserve"> </v>
      </c>
      <c r="F354" s="1" t="str">
        <f>IF(E354="NUM CAMBIATO","NUM CAMBIATO",IF(G354=" "," ",_xlfn.IFNA(VLOOKUP(G354,'nr MX scelti o cambiati'!$E$3:$N$591,10,FALSE),"nuova scelta numero")))</f>
        <v xml:space="preserve"> </v>
      </c>
      <c r="G354" s="1" t="str">
        <f t="shared" si="83"/>
        <v xml:space="preserve"> </v>
      </c>
      <c r="H354" s="1">
        <f t="shared" si="88"/>
        <v>0</v>
      </c>
      <c r="I354" s="1" t="str">
        <f t="shared" si="89"/>
        <v xml:space="preserve"> </v>
      </c>
      <c r="J354" s="42" t="str">
        <f t="shared" si="84"/>
        <v xml:space="preserve"> </v>
      </c>
      <c r="K354" s="1" t="str">
        <f t="shared" si="85"/>
        <v xml:space="preserve"> </v>
      </c>
      <c r="L354" s="1" t="str">
        <f t="shared" si="86"/>
        <v xml:space="preserve"> </v>
      </c>
      <c r="M354" s="1" t="str">
        <f t="shared" si="87"/>
        <v xml:space="preserve"> </v>
      </c>
      <c r="N354" s="7"/>
      <c r="O354">
        <f t="shared" si="90"/>
        <v>0</v>
      </c>
      <c r="P354">
        <f t="shared" si="91"/>
        <v>0</v>
      </c>
      <c r="Q354">
        <f t="shared" si="91"/>
        <v>0</v>
      </c>
      <c r="R354" s="1">
        <f t="shared" si="92"/>
        <v>0</v>
      </c>
      <c r="S354" s="22">
        <f t="shared" si="79"/>
        <v>0</v>
      </c>
      <c r="T354" s="1">
        <f t="shared" si="79"/>
        <v>0</v>
      </c>
      <c r="U354" s="1">
        <f t="shared" si="79"/>
        <v>0</v>
      </c>
      <c r="V354" s="1">
        <f t="shared" si="78"/>
        <v>0</v>
      </c>
      <c r="W354" s="42" t="str">
        <f t="shared" si="93"/>
        <v xml:space="preserve"> </v>
      </c>
    </row>
    <row r="355" spans="1:23" ht="15.75" customHeight="1" x14ac:dyDescent="0.25">
      <c r="A355" s="3">
        <v>352</v>
      </c>
      <c r="B355" s="4">
        <f t="shared" si="80"/>
        <v>352</v>
      </c>
      <c r="C355" s="1" t="str">
        <f t="shared" si="81"/>
        <v xml:space="preserve"> </v>
      </c>
      <c r="D355" t="str">
        <f t="shared" si="82"/>
        <v xml:space="preserve"> </v>
      </c>
      <c r="E355" s="1" t="str">
        <f>_xlfn.IFNA(VLOOKUP(G355,'nr MX scelti o cambiati'!$C$3:$D$591,2,FALSE)," ")</f>
        <v xml:space="preserve"> </v>
      </c>
      <c r="F355" s="1" t="str">
        <f>IF(E355="NUM CAMBIATO","NUM CAMBIATO",IF(G355=" "," ",_xlfn.IFNA(VLOOKUP(G355,'nr MX scelti o cambiati'!$E$3:$N$591,10,FALSE),"nuova scelta numero")))</f>
        <v xml:space="preserve"> </v>
      </c>
      <c r="G355" s="1" t="str">
        <f t="shared" si="83"/>
        <v xml:space="preserve"> </v>
      </c>
      <c r="H355" s="1">
        <f t="shared" si="88"/>
        <v>0</v>
      </c>
      <c r="I355" s="1" t="str">
        <f t="shared" si="89"/>
        <v xml:space="preserve"> </v>
      </c>
      <c r="J355" s="42" t="str">
        <f t="shared" si="84"/>
        <v xml:space="preserve"> </v>
      </c>
      <c r="K355" s="1" t="str">
        <f t="shared" si="85"/>
        <v xml:space="preserve"> </v>
      </c>
      <c r="L355" s="1" t="str">
        <f t="shared" si="86"/>
        <v xml:space="preserve"> </v>
      </c>
      <c r="M355" s="1" t="str">
        <f t="shared" si="87"/>
        <v xml:space="preserve"> </v>
      </c>
      <c r="N355" s="7"/>
      <c r="O355">
        <f t="shared" si="90"/>
        <v>0</v>
      </c>
      <c r="P355">
        <f t="shared" si="91"/>
        <v>0</v>
      </c>
      <c r="Q355">
        <f t="shared" si="91"/>
        <v>0</v>
      </c>
      <c r="R355" s="1">
        <f t="shared" si="92"/>
        <v>0</v>
      </c>
      <c r="S355" s="22">
        <f t="shared" si="79"/>
        <v>0</v>
      </c>
      <c r="T355" s="1">
        <f t="shared" si="79"/>
        <v>0</v>
      </c>
      <c r="U355" s="1">
        <f t="shared" si="79"/>
        <v>0</v>
      </c>
      <c r="V355" s="1">
        <f t="shared" si="78"/>
        <v>0</v>
      </c>
      <c r="W355" s="42" t="str">
        <f t="shared" si="93"/>
        <v xml:space="preserve"> </v>
      </c>
    </row>
    <row r="356" spans="1:23" ht="15.75" customHeight="1" x14ac:dyDescent="0.25">
      <c r="A356" s="3">
        <v>353</v>
      </c>
      <c r="B356" s="4">
        <f t="shared" si="80"/>
        <v>353</v>
      </c>
      <c r="C356" s="1" t="str">
        <f t="shared" si="81"/>
        <v xml:space="preserve"> </v>
      </c>
      <c r="D356" t="str">
        <f t="shared" si="82"/>
        <v xml:space="preserve"> </v>
      </c>
      <c r="E356" s="1" t="str">
        <f>_xlfn.IFNA(VLOOKUP(G356,'nr MX scelti o cambiati'!$C$3:$D$591,2,FALSE)," ")</f>
        <v xml:space="preserve"> </v>
      </c>
      <c r="F356" s="1" t="str">
        <f>IF(E356="NUM CAMBIATO","NUM CAMBIATO",IF(G356=" "," ",_xlfn.IFNA(VLOOKUP(G356,'nr MX scelti o cambiati'!$E$3:$N$591,10,FALSE),"nuova scelta numero")))</f>
        <v xml:space="preserve"> </v>
      </c>
      <c r="G356" s="1" t="str">
        <f t="shared" si="83"/>
        <v xml:space="preserve"> </v>
      </c>
      <c r="H356" s="1">
        <f t="shared" si="88"/>
        <v>0</v>
      </c>
      <c r="I356" s="1" t="str">
        <f t="shared" si="89"/>
        <v xml:space="preserve"> </v>
      </c>
      <c r="J356" s="42" t="str">
        <f t="shared" si="84"/>
        <v xml:space="preserve"> </v>
      </c>
      <c r="K356" s="1" t="str">
        <f t="shared" si="85"/>
        <v xml:space="preserve"> </v>
      </c>
      <c r="L356" s="1" t="str">
        <f t="shared" si="86"/>
        <v xml:space="preserve"> </v>
      </c>
      <c r="M356" s="1" t="str">
        <f t="shared" si="87"/>
        <v xml:space="preserve"> </v>
      </c>
      <c r="N356" s="7"/>
      <c r="O356">
        <f t="shared" si="90"/>
        <v>0</v>
      </c>
      <c r="P356">
        <f t="shared" si="91"/>
        <v>0</v>
      </c>
      <c r="Q356">
        <f t="shared" si="91"/>
        <v>0</v>
      </c>
      <c r="R356" s="1">
        <f t="shared" si="92"/>
        <v>0</v>
      </c>
      <c r="S356" s="22">
        <f t="shared" si="79"/>
        <v>0</v>
      </c>
      <c r="T356" s="1">
        <f t="shared" si="79"/>
        <v>0</v>
      </c>
      <c r="U356" s="1">
        <f t="shared" si="79"/>
        <v>0</v>
      </c>
      <c r="V356" s="1">
        <f t="shared" si="78"/>
        <v>0</v>
      </c>
      <c r="W356" s="42" t="str">
        <f t="shared" si="93"/>
        <v xml:space="preserve"> </v>
      </c>
    </row>
    <row r="357" spans="1:23" ht="15.75" customHeight="1" x14ac:dyDescent="0.25">
      <c r="A357" s="3">
        <v>354</v>
      </c>
      <c r="B357" s="4">
        <f t="shared" si="80"/>
        <v>354</v>
      </c>
      <c r="C357" s="1" t="str">
        <f t="shared" si="81"/>
        <v xml:space="preserve"> </v>
      </c>
      <c r="D357" t="str">
        <f t="shared" si="82"/>
        <v xml:space="preserve"> </v>
      </c>
      <c r="E357" s="1" t="str">
        <f>_xlfn.IFNA(VLOOKUP(G357,'nr MX scelti o cambiati'!$C$3:$D$591,2,FALSE)," ")</f>
        <v xml:space="preserve"> </v>
      </c>
      <c r="F357" s="1" t="str">
        <f>IF(E357="NUM CAMBIATO","NUM CAMBIATO",IF(G357=" "," ",_xlfn.IFNA(VLOOKUP(G357,'nr MX scelti o cambiati'!$E$3:$N$591,10,FALSE),"nuova scelta numero")))</f>
        <v xml:space="preserve"> </v>
      </c>
      <c r="G357" s="1" t="str">
        <f t="shared" si="83"/>
        <v xml:space="preserve"> </v>
      </c>
      <c r="H357" s="1">
        <f t="shared" si="88"/>
        <v>0</v>
      </c>
      <c r="I357" s="1" t="str">
        <f t="shared" si="89"/>
        <v xml:space="preserve"> </v>
      </c>
      <c r="J357" s="42" t="str">
        <f t="shared" si="84"/>
        <v xml:space="preserve"> </v>
      </c>
      <c r="K357" s="1" t="str">
        <f t="shared" si="85"/>
        <v xml:space="preserve"> </v>
      </c>
      <c r="L357" s="1" t="str">
        <f t="shared" si="86"/>
        <v xml:space="preserve"> </v>
      </c>
      <c r="M357" s="1" t="str">
        <f t="shared" si="87"/>
        <v xml:space="preserve"> </v>
      </c>
      <c r="N357" s="7"/>
      <c r="O357">
        <f t="shared" si="90"/>
        <v>0</v>
      </c>
      <c r="P357">
        <f t="shared" si="91"/>
        <v>0</v>
      </c>
      <c r="Q357">
        <f t="shared" si="91"/>
        <v>0</v>
      </c>
      <c r="R357" s="1">
        <f t="shared" si="92"/>
        <v>0</v>
      </c>
      <c r="S357" s="22">
        <f t="shared" si="79"/>
        <v>0</v>
      </c>
      <c r="T357" s="1">
        <f t="shared" si="79"/>
        <v>0</v>
      </c>
      <c r="U357" s="1">
        <f t="shared" si="79"/>
        <v>0</v>
      </c>
      <c r="V357" s="1">
        <f t="shared" si="78"/>
        <v>0</v>
      </c>
      <c r="W357" s="42" t="str">
        <f t="shared" si="93"/>
        <v xml:space="preserve"> </v>
      </c>
    </row>
    <row r="358" spans="1:23" ht="15.75" customHeight="1" x14ac:dyDescent="0.25">
      <c r="A358" s="3">
        <v>355</v>
      </c>
      <c r="B358" s="4">
        <f t="shared" si="80"/>
        <v>355</v>
      </c>
      <c r="C358" s="1" t="str">
        <f t="shared" si="81"/>
        <v xml:space="preserve"> </v>
      </c>
      <c r="D358" t="str">
        <f t="shared" si="82"/>
        <v xml:space="preserve"> </v>
      </c>
      <c r="E358" s="1" t="str">
        <f>_xlfn.IFNA(VLOOKUP(G358,'nr MX scelti o cambiati'!$C$3:$D$591,2,FALSE)," ")</f>
        <v xml:space="preserve"> </v>
      </c>
      <c r="F358" s="1" t="str">
        <f>IF(E358="NUM CAMBIATO","NUM CAMBIATO",IF(G358=" "," ",_xlfn.IFNA(VLOOKUP(G358,'nr MX scelti o cambiati'!$E$3:$N$591,10,FALSE),"nuova scelta numero")))</f>
        <v xml:space="preserve"> </v>
      </c>
      <c r="G358" s="1" t="str">
        <f t="shared" si="83"/>
        <v xml:space="preserve"> </v>
      </c>
      <c r="H358" s="1">
        <f t="shared" si="88"/>
        <v>0</v>
      </c>
      <c r="I358" s="1" t="str">
        <f t="shared" si="89"/>
        <v xml:space="preserve"> </v>
      </c>
      <c r="J358" s="42" t="str">
        <f t="shared" si="84"/>
        <v xml:space="preserve"> </v>
      </c>
      <c r="K358" s="1" t="str">
        <f t="shared" si="85"/>
        <v xml:space="preserve"> </v>
      </c>
      <c r="L358" s="1" t="str">
        <f t="shared" si="86"/>
        <v xml:space="preserve"> </v>
      </c>
      <c r="M358" s="1" t="str">
        <f t="shared" si="87"/>
        <v xml:space="preserve"> </v>
      </c>
      <c r="N358" s="7"/>
      <c r="O358">
        <f t="shared" si="90"/>
        <v>0</v>
      </c>
      <c r="P358">
        <f t="shared" si="91"/>
        <v>0</v>
      </c>
      <c r="Q358">
        <f t="shared" si="91"/>
        <v>0</v>
      </c>
      <c r="R358" s="1">
        <f t="shared" si="92"/>
        <v>0</v>
      </c>
      <c r="S358" s="22">
        <f t="shared" si="79"/>
        <v>0</v>
      </c>
      <c r="T358" s="1">
        <f t="shared" si="79"/>
        <v>0</v>
      </c>
      <c r="U358" s="1">
        <f t="shared" si="79"/>
        <v>0</v>
      </c>
      <c r="V358" s="1">
        <f t="shared" si="78"/>
        <v>0</v>
      </c>
      <c r="W358" s="42" t="str">
        <f t="shared" si="93"/>
        <v xml:space="preserve"> </v>
      </c>
    </row>
    <row r="359" spans="1:23" ht="15.75" customHeight="1" x14ac:dyDescent="0.25">
      <c r="A359" s="3">
        <v>356</v>
      </c>
      <c r="B359" s="4">
        <f t="shared" si="80"/>
        <v>356</v>
      </c>
      <c r="C359" s="1" t="str">
        <f t="shared" si="81"/>
        <v xml:space="preserve"> </v>
      </c>
      <c r="D359" t="str">
        <f t="shared" si="82"/>
        <v xml:space="preserve"> </v>
      </c>
      <c r="E359" s="1" t="str">
        <f>_xlfn.IFNA(VLOOKUP(G359,'nr MX scelti o cambiati'!$C$3:$D$591,2,FALSE)," ")</f>
        <v xml:space="preserve"> </v>
      </c>
      <c r="F359" s="1" t="str">
        <f>IF(E359="NUM CAMBIATO","NUM CAMBIATO",IF(G359=" "," ",_xlfn.IFNA(VLOOKUP(G359,'nr MX scelti o cambiati'!$E$3:$N$591,10,FALSE),"nuova scelta numero")))</f>
        <v xml:space="preserve"> </v>
      </c>
      <c r="G359" s="1" t="str">
        <f t="shared" si="83"/>
        <v xml:space="preserve"> </v>
      </c>
      <c r="H359" s="1">
        <f t="shared" si="88"/>
        <v>0</v>
      </c>
      <c r="I359" s="1" t="str">
        <f t="shared" si="89"/>
        <v xml:space="preserve"> </v>
      </c>
      <c r="J359" s="42" t="str">
        <f t="shared" si="84"/>
        <v xml:space="preserve"> </v>
      </c>
      <c r="K359" s="1" t="str">
        <f t="shared" si="85"/>
        <v xml:space="preserve"> </v>
      </c>
      <c r="L359" s="1" t="str">
        <f t="shared" si="86"/>
        <v xml:space="preserve"> </v>
      </c>
      <c r="M359" s="1" t="str">
        <f t="shared" si="87"/>
        <v xml:space="preserve"> </v>
      </c>
      <c r="N359" s="7"/>
      <c r="O359">
        <f t="shared" si="90"/>
        <v>0</v>
      </c>
      <c r="P359">
        <f t="shared" si="91"/>
        <v>0</v>
      </c>
      <c r="Q359">
        <f t="shared" si="91"/>
        <v>0</v>
      </c>
      <c r="R359" s="1">
        <f t="shared" si="92"/>
        <v>0</v>
      </c>
      <c r="S359" s="22">
        <f t="shared" si="79"/>
        <v>0</v>
      </c>
      <c r="T359" s="1">
        <f t="shared" si="79"/>
        <v>0</v>
      </c>
      <c r="U359" s="1">
        <f t="shared" si="79"/>
        <v>0</v>
      </c>
      <c r="V359" s="1">
        <f t="shared" si="78"/>
        <v>0</v>
      </c>
      <c r="W359" s="42" t="str">
        <f t="shared" si="93"/>
        <v xml:space="preserve"> </v>
      </c>
    </row>
    <row r="360" spans="1:23" ht="15.75" customHeight="1" x14ac:dyDescent="0.25">
      <c r="A360" s="3">
        <v>357</v>
      </c>
      <c r="B360" s="4">
        <f t="shared" si="80"/>
        <v>357</v>
      </c>
      <c r="C360" s="1" t="str">
        <f t="shared" si="81"/>
        <v xml:space="preserve"> </v>
      </c>
      <c r="D360" t="str">
        <f t="shared" si="82"/>
        <v xml:space="preserve"> </v>
      </c>
      <c r="E360" s="1" t="str">
        <f>_xlfn.IFNA(VLOOKUP(G360,'nr MX scelti o cambiati'!$C$3:$D$591,2,FALSE)," ")</f>
        <v xml:space="preserve"> </v>
      </c>
      <c r="F360" s="1" t="str">
        <f>IF(E360="NUM CAMBIATO","NUM CAMBIATO",IF(G360=" "," ",_xlfn.IFNA(VLOOKUP(G360,'nr MX scelti o cambiati'!$E$3:$N$591,10,FALSE),"nuova scelta numero")))</f>
        <v xml:space="preserve"> </v>
      </c>
      <c r="G360" s="1" t="str">
        <f t="shared" si="83"/>
        <v xml:space="preserve"> </v>
      </c>
      <c r="H360" s="1">
        <f t="shared" si="88"/>
        <v>0</v>
      </c>
      <c r="I360" s="1" t="str">
        <f t="shared" si="89"/>
        <v xml:space="preserve"> </v>
      </c>
      <c r="J360" s="42" t="str">
        <f t="shared" si="84"/>
        <v xml:space="preserve"> </v>
      </c>
      <c r="K360" s="1" t="str">
        <f t="shared" si="85"/>
        <v xml:space="preserve"> </v>
      </c>
      <c r="L360" s="1" t="str">
        <f t="shared" si="86"/>
        <v xml:space="preserve"> </v>
      </c>
      <c r="M360" s="1" t="str">
        <f t="shared" si="87"/>
        <v xml:space="preserve"> </v>
      </c>
      <c r="N360" s="7"/>
      <c r="O360">
        <f t="shared" si="90"/>
        <v>0</v>
      </c>
      <c r="P360">
        <f t="shared" si="91"/>
        <v>0</v>
      </c>
      <c r="Q360">
        <f t="shared" si="91"/>
        <v>0</v>
      </c>
      <c r="R360" s="1">
        <f t="shared" si="92"/>
        <v>0</v>
      </c>
      <c r="S360" s="22">
        <f t="shared" si="79"/>
        <v>0</v>
      </c>
      <c r="T360" s="1">
        <f t="shared" si="79"/>
        <v>0</v>
      </c>
      <c r="U360" s="1">
        <f t="shared" si="79"/>
        <v>0</v>
      </c>
      <c r="V360" s="1">
        <f t="shared" si="78"/>
        <v>0</v>
      </c>
      <c r="W360" s="42" t="str">
        <f t="shared" si="93"/>
        <v xml:space="preserve"> </v>
      </c>
    </row>
    <row r="361" spans="1:23" ht="15.75" customHeight="1" x14ac:dyDescent="0.25">
      <c r="A361" s="3">
        <v>358</v>
      </c>
      <c r="B361" s="4">
        <f t="shared" si="80"/>
        <v>358</v>
      </c>
      <c r="C361" s="1" t="str">
        <f t="shared" si="81"/>
        <v xml:space="preserve"> </v>
      </c>
      <c r="D361" t="str">
        <f t="shared" si="82"/>
        <v xml:space="preserve"> </v>
      </c>
      <c r="E361" s="1" t="str">
        <f>_xlfn.IFNA(VLOOKUP(G361,'nr MX scelti o cambiati'!$C$3:$D$591,2,FALSE)," ")</f>
        <v xml:space="preserve"> </v>
      </c>
      <c r="F361" s="1" t="str">
        <f>IF(E361="NUM CAMBIATO","NUM CAMBIATO",IF(G361=" "," ",_xlfn.IFNA(VLOOKUP(G361,'nr MX scelti o cambiati'!$E$3:$N$591,10,FALSE),"nuova scelta numero")))</f>
        <v xml:space="preserve"> </v>
      </c>
      <c r="G361" s="1" t="str">
        <f t="shared" si="83"/>
        <v xml:space="preserve"> </v>
      </c>
      <c r="H361" s="1">
        <f t="shared" si="88"/>
        <v>0</v>
      </c>
      <c r="I361" s="1" t="str">
        <f t="shared" si="89"/>
        <v xml:space="preserve"> </v>
      </c>
      <c r="J361" s="42" t="str">
        <f t="shared" si="84"/>
        <v xml:space="preserve"> </v>
      </c>
      <c r="K361" s="1" t="str">
        <f t="shared" si="85"/>
        <v xml:space="preserve"> </v>
      </c>
      <c r="L361" s="1" t="str">
        <f t="shared" si="86"/>
        <v xml:space="preserve"> </v>
      </c>
      <c r="M361" s="1" t="str">
        <f t="shared" si="87"/>
        <v xml:space="preserve"> </v>
      </c>
      <c r="N361" s="7"/>
      <c r="O361">
        <f t="shared" si="90"/>
        <v>0</v>
      </c>
      <c r="P361">
        <f t="shared" si="91"/>
        <v>0</v>
      </c>
      <c r="Q361">
        <f t="shared" si="91"/>
        <v>0</v>
      </c>
      <c r="R361" s="1">
        <f t="shared" si="92"/>
        <v>0</v>
      </c>
      <c r="S361" s="22">
        <f t="shared" si="79"/>
        <v>0</v>
      </c>
      <c r="T361" s="1">
        <f t="shared" si="79"/>
        <v>0</v>
      </c>
      <c r="U361" s="1">
        <f t="shared" si="79"/>
        <v>0</v>
      </c>
      <c r="V361" s="1">
        <f t="shared" si="78"/>
        <v>0</v>
      </c>
      <c r="W361" s="42" t="str">
        <f t="shared" si="93"/>
        <v xml:space="preserve"> </v>
      </c>
    </row>
    <row r="362" spans="1:23" ht="15.75" customHeight="1" x14ac:dyDescent="0.25">
      <c r="A362" s="3">
        <v>359</v>
      </c>
      <c r="B362" s="4">
        <f t="shared" si="80"/>
        <v>359</v>
      </c>
      <c r="C362" s="1" t="str">
        <f t="shared" si="81"/>
        <v xml:space="preserve"> </v>
      </c>
      <c r="D362" t="str">
        <f t="shared" si="82"/>
        <v xml:space="preserve"> </v>
      </c>
      <c r="E362" s="1" t="str">
        <f>_xlfn.IFNA(VLOOKUP(G362,'nr MX scelti o cambiati'!$C$3:$D$591,2,FALSE)," ")</f>
        <v xml:space="preserve"> </v>
      </c>
      <c r="F362" s="1" t="str">
        <f>IF(E362="NUM CAMBIATO","NUM CAMBIATO",IF(G362=" "," ",_xlfn.IFNA(VLOOKUP(G362,'nr MX scelti o cambiati'!$E$3:$N$591,10,FALSE),"nuova scelta numero")))</f>
        <v xml:space="preserve"> </v>
      </c>
      <c r="G362" s="1" t="str">
        <f t="shared" si="83"/>
        <v xml:space="preserve"> </v>
      </c>
      <c r="H362" s="1">
        <f t="shared" si="88"/>
        <v>0</v>
      </c>
      <c r="I362" s="1" t="str">
        <f t="shared" si="89"/>
        <v xml:space="preserve"> </v>
      </c>
      <c r="J362" s="42" t="str">
        <f t="shared" si="84"/>
        <v xml:space="preserve"> </v>
      </c>
      <c r="K362" s="1" t="str">
        <f t="shared" si="85"/>
        <v xml:space="preserve"> </v>
      </c>
      <c r="L362" s="1" t="str">
        <f t="shared" si="86"/>
        <v xml:space="preserve"> </v>
      </c>
      <c r="M362" s="1" t="str">
        <f t="shared" si="87"/>
        <v xml:space="preserve"> </v>
      </c>
      <c r="N362" s="7"/>
      <c r="O362">
        <f t="shared" si="90"/>
        <v>0</v>
      </c>
      <c r="P362">
        <f t="shared" si="91"/>
        <v>0</v>
      </c>
      <c r="Q362">
        <f t="shared" si="91"/>
        <v>0</v>
      </c>
      <c r="R362" s="1">
        <f t="shared" si="92"/>
        <v>0</v>
      </c>
      <c r="S362" s="22">
        <f t="shared" si="79"/>
        <v>0</v>
      </c>
      <c r="T362" s="1">
        <f t="shared" si="79"/>
        <v>0</v>
      </c>
      <c r="U362" s="1">
        <f t="shared" si="79"/>
        <v>0</v>
      </c>
      <c r="V362" s="1">
        <f t="shared" si="78"/>
        <v>0</v>
      </c>
      <c r="W362" s="42" t="str">
        <f t="shared" si="93"/>
        <v xml:space="preserve"> </v>
      </c>
    </row>
    <row r="363" spans="1:23" ht="15.75" customHeight="1" x14ac:dyDescent="0.25">
      <c r="A363" s="3">
        <v>360</v>
      </c>
      <c r="B363" s="4">
        <f t="shared" si="80"/>
        <v>360</v>
      </c>
      <c r="C363" s="1" t="str">
        <f t="shared" si="81"/>
        <v xml:space="preserve"> </v>
      </c>
      <c r="D363" t="str">
        <f t="shared" si="82"/>
        <v xml:space="preserve"> </v>
      </c>
      <c r="E363" s="1" t="str">
        <f>_xlfn.IFNA(VLOOKUP(G363,'nr MX scelti o cambiati'!$C$3:$D$591,2,FALSE)," ")</f>
        <v xml:space="preserve"> </v>
      </c>
      <c r="F363" s="1" t="str">
        <f>IF(E363="NUM CAMBIATO","NUM CAMBIATO",IF(G363=" "," ",_xlfn.IFNA(VLOOKUP(G363,'nr MX scelti o cambiati'!$E$3:$N$591,10,FALSE),"nuova scelta numero")))</f>
        <v xml:space="preserve"> </v>
      </c>
      <c r="G363" s="1" t="str">
        <f t="shared" si="83"/>
        <v xml:space="preserve"> </v>
      </c>
      <c r="H363" s="1">
        <f t="shared" si="88"/>
        <v>0</v>
      </c>
      <c r="I363" s="1" t="str">
        <f t="shared" si="89"/>
        <v xml:space="preserve"> </v>
      </c>
      <c r="J363" s="42" t="str">
        <f t="shared" si="84"/>
        <v xml:space="preserve"> </v>
      </c>
      <c r="K363" s="1" t="str">
        <f t="shared" si="85"/>
        <v xml:space="preserve"> </v>
      </c>
      <c r="L363" s="1" t="str">
        <f t="shared" si="86"/>
        <v xml:space="preserve"> </v>
      </c>
      <c r="M363" s="1" t="str">
        <f t="shared" si="87"/>
        <v xml:space="preserve"> </v>
      </c>
      <c r="N363" s="7"/>
      <c r="O363">
        <f t="shared" si="90"/>
        <v>0</v>
      </c>
      <c r="P363">
        <f t="shared" si="91"/>
        <v>0</v>
      </c>
      <c r="Q363">
        <f t="shared" si="91"/>
        <v>0</v>
      </c>
      <c r="R363" s="1">
        <f t="shared" si="92"/>
        <v>0</v>
      </c>
      <c r="S363" s="22">
        <f t="shared" si="79"/>
        <v>0</v>
      </c>
      <c r="T363" s="1">
        <f t="shared" si="79"/>
        <v>0</v>
      </c>
      <c r="U363" s="1">
        <f t="shared" si="79"/>
        <v>0</v>
      </c>
      <c r="V363" s="1">
        <f t="shared" si="78"/>
        <v>0</v>
      </c>
      <c r="W363" s="42" t="str">
        <f t="shared" si="93"/>
        <v xml:space="preserve"> </v>
      </c>
    </row>
    <row r="364" spans="1:23" ht="15.75" customHeight="1" x14ac:dyDescent="0.25">
      <c r="A364" s="3">
        <v>361</v>
      </c>
      <c r="B364" s="4">
        <f t="shared" si="80"/>
        <v>361</v>
      </c>
      <c r="C364" s="1" t="str">
        <f t="shared" si="81"/>
        <v xml:space="preserve"> </v>
      </c>
      <c r="D364" t="str">
        <f t="shared" si="82"/>
        <v xml:space="preserve"> </v>
      </c>
      <c r="E364" s="1" t="str">
        <f>_xlfn.IFNA(VLOOKUP(G364,'nr MX scelti o cambiati'!$C$3:$D$591,2,FALSE)," ")</f>
        <v xml:space="preserve"> </v>
      </c>
      <c r="F364" s="1" t="str">
        <f>IF(E364="NUM CAMBIATO","NUM CAMBIATO",IF(G364=" "," ",_xlfn.IFNA(VLOOKUP(G364,'nr MX scelti o cambiati'!$E$3:$N$591,10,FALSE),"nuova scelta numero")))</f>
        <v xml:space="preserve"> </v>
      </c>
      <c r="G364" s="1" t="str">
        <f t="shared" si="83"/>
        <v xml:space="preserve"> </v>
      </c>
      <c r="H364" s="1">
        <f t="shared" si="88"/>
        <v>0</v>
      </c>
      <c r="I364" s="1" t="str">
        <f t="shared" si="89"/>
        <v xml:space="preserve"> </v>
      </c>
      <c r="J364" s="42" t="str">
        <f t="shared" si="84"/>
        <v xml:space="preserve"> </v>
      </c>
      <c r="K364" s="1" t="str">
        <f t="shared" si="85"/>
        <v xml:space="preserve"> </v>
      </c>
      <c r="L364" s="1" t="str">
        <f t="shared" si="86"/>
        <v xml:space="preserve"> </v>
      </c>
      <c r="M364" s="1" t="str">
        <f t="shared" si="87"/>
        <v xml:space="preserve"> </v>
      </c>
      <c r="N364" s="7"/>
      <c r="O364">
        <f t="shared" si="90"/>
        <v>0</v>
      </c>
      <c r="P364">
        <f t="shared" si="91"/>
        <v>0</v>
      </c>
      <c r="Q364">
        <f t="shared" si="91"/>
        <v>0</v>
      </c>
      <c r="R364" s="1">
        <f t="shared" si="92"/>
        <v>0</v>
      </c>
      <c r="S364" s="22">
        <f t="shared" si="79"/>
        <v>0</v>
      </c>
      <c r="T364" s="1">
        <f t="shared" si="79"/>
        <v>0</v>
      </c>
      <c r="U364" s="1">
        <f t="shared" si="79"/>
        <v>0</v>
      </c>
      <c r="V364" s="1">
        <f t="shared" si="78"/>
        <v>0</v>
      </c>
      <c r="W364" s="42" t="str">
        <f t="shared" si="93"/>
        <v xml:space="preserve"> </v>
      </c>
    </row>
    <row r="365" spans="1:23" ht="15.75" customHeight="1" x14ac:dyDescent="0.25">
      <c r="A365" s="3">
        <v>362</v>
      </c>
      <c r="B365" s="4">
        <f t="shared" si="80"/>
        <v>362</v>
      </c>
      <c r="C365" s="1" t="str">
        <f t="shared" si="81"/>
        <v xml:space="preserve"> </v>
      </c>
      <c r="D365" t="str">
        <f t="shared" si="82"/>
        <v xml:space="preserve"> </v>
      </c>
      <c r="E365" s="1" t="str">
        <f>_xlfn.IFNA(VLOOKUP(G365,'nr MX scelti o cambiati'!$C$3:$D$591,2,FALSE)," ")</f>
        <v xml:space="preserve"> </v>
      </c>
      <c r="F365" s="1" t="str">
        <f>IF(E365="NUM CAMBIATO","NUM CAMBIATO",IF(G365=" "," ",_xlfn.IFNA(VLOOKUP(G365,'nr MX scelti o cambiati'!$E$3:$N$591,10,FALSE),"nuova scelta numero")))</f>
        <v xml:space="preserve"> </v>
      </c>
      <c r="G365" s="1" t="str">
        <f t="shared" si="83"/>
        <v xml:space="preserve"> </v>
      </c>
      <c r="H365" s="1">
        <f t="shared" si="88"/>
        <v>0</v>
      </c>
      <c r="I365" s="1" t="str">
        <f t="shared" si="89"/>
        <v xml:space="preserve"> </v>
      </c>
      <c r="J365" s="42" t="str">
        <f t="shared" si="84"/>
        <v xml:space="preserve"> </v>
      </c>
      <c r="K365" s="1" t="str">
        <f t="shared" si="85"/>
        <v xml:space="preserve"> </v>
      </c>
      <c r="L365" s="1" t="str">
        <f t="shared" si="86"/>
        <v xml:space="preserve"> </v>
      </c>
      <c r="M365" s="1" t="str">
        <f t="shared" si="87"/>
        <v xml:space="preserve"> </v>
      </c>
      <c r="N365" s="7"/>
      <c r="O365">
        <f t="shared" si="90"/>
        <v>0</v>
      </c>
      <c r="P365">
        <f t="shared" si="91"/>
        <v>0</v>
      </c>
      <c r="Q365">
        <f t="shared" si="91"/>
        <v>0</v>
      </c>
      <c r="R365" s="1">
        <f t="shared" si="92"/>
        <v>0</v>
      </c>
      <c r="S365" s="22">
        <f t="shared" si="79"/>
        <v>0</v>
      </c>
      <c r="T365" s="1">
        <f t="shared" si="79"/>
        <v>0</v>
      </c>
      <c r="U365" s="1">
        <f t="shared" si="79"/>
        <v>0</v>
      </c>
      <c r="V365" s="1">
        <f t="shared" si="78"/>
        <v>0</v>
      </c>
      <c r="W365" s="42" t="str">
        <f t="shared" si="93"/>
        <v xml:space="preserve"> </v>
      </c>
    </row>
    <row r="366" spans="1:23" ht="15.75" customHeight="1" x14ac:dyDescent="0.25">
      <c r="A366" s="3">
        <v>363</v>
      </c>
      <c r="B366" s="4">
        <f t="shared" si="80"/>
        <v>363</v>
      </c>
      <c r="C366" s="1" t="str">
        <f t="shared" si="81"/>
        <v xml:space="preserve"> </v>
      </c>
      <c r="D366" t="str">
        <f t="shared" si="82"/>
        <v xml:space="preserve"> </v>
      </c>
      <c r="E366" s="1" t="str">
        <f>_xlfn.IFNA(VLOOKUP(G366,'nr MX scelti o cambiati'!$C$3:$D$591,2,FALSE)," ")</f>
        <v xml:space="preserve"> </v>
      </c>
      <c r="F366" s="1" t="str">
        <f>IF(E366="NUM CAMBIATO","NUM CAMBIATO",IF(G366=" "," ",_xlfn.IFNA(VLOOKUP(G366,'nr MX scelti o cambiati'!$E$3:$N$591,10,FALSE),"nuova scelta numero")))</f>
        <v xml:space="preserve"> </v>
      </c>
      <c r="G366" s="1" t="str">
        <f t="shared" si="83"/>
        <v xml:space="preserve"> </v>
      </c>
      <c r="H366" s="1">
        <f t="shared" si="88"/>
        <v>0</v>
      </c>
      <c r="I366" s="1" t="str">
        <f t="shared" si="89"/>
        <v xml:space="preserve"> </v>
      </c>
      <c r="J366" s="42" t="str">
        <f t="shared" si="84"/>
        <v xml:space="preserve"> </v>
      </c>
      <c r="K366" s="1" t="str">
        <f t="shared" si="85"/>
        <v xml:space="preserve"> </v>
      </c>
      <c r="L366" s="1" t="str">
        <f t="shared" si="86"/>
        <v xml:space="preserve"> </v>
      </c>
      <c r="M366" s="1" t="str">
        <f t="shared" si="87"/>
        <v xml:space="preserve"> </v>
      </c>
      <c r="N366" s="7"/>
      <c r="O366">
        <f t="shared" si="90"/>
        <v>0</v>
      </c>
      <c r="P366">
        <f t="shared" si="91"/>
        <v>0</v>
      </c>
      <c r="Q366">
        <f t="shared" si="91"/>
        <v>0</v>
      </c>
      <c r="R366" s="1">
        <f t="shared" si="92"/>
        <v>0</v>
      </c>
      <c r="S366" s="22">
        <f t="shared" si="79"/>
        <v>0</v>
      </c>
      <c r="T366" s="1">
        <f t="shared" si="79"/>
        <v>0</v>
      </c>
      <c r="U366" s="1">
        <f t="shared" si="79"/>
        <v>0</v>
      </c>
      <c r="V366" s="1">
        <f t="shared" si="78"/>
        <v>0</v>
      </c>
      <c r="W366" s="42" t="str">
        <f t="shared" si="93"/>
        <v xml:space="preserve"> </v>
      </c>
    </row>
    <row r="367" spans="1:23" ht="15.75" customHeight="1" x14ac:dyDescent="0.25">
      <c r="A367" s="3">
        <v>364</v>
      </c>
      <c r="B367" s="4">
        <f t="shared" si="80"/>
        <v>364</v>
      </c>
      <c r="C367" s="1" t="str">
        <f t="shared" si="81"/>
        <v xml:space="preserve"> </v>
      </c>
      <c r="D367" t="str">
        <f t="shared" si="82"/>
        <v xml:space="preserve"> </v>
      </c>
      <c r="E367" s="1" t="str">
        <f>_xlfn.IFNA(VLOOKUP(G367,'nr MX scelti o cambiati'!$C$3:$D$591,2,FALSE)," ")</f>
        <v xml:space="preserve"> </v>
      </c>
      <c r="F367" s="1" t="str">
        <f>IF(E367="NUM CAMBIATO","NUM CAMBIATO",IF(G367=" "," ",_xlfn.IFNA(VLOOKUP(G367,'nr MX scelti o cambiati'!$E$3:$N$591,10,FALSE),"nuova scelta numero")))</f>
        <v xml:space="preserve"> </v>
      </c>
      <c r="G367" s="1" t="str">
        <f t="shared" si="83"/>
        <v xml:space="preserve"> </v>
      </c>
      <c r="H367" s="1">
        <f t="shared" si="88"/>
        <v>0</v>
      </c>
      <c r="I367" s="1" t="str">
        <f t="shared" si="89"/>
        <v xml:space="preserve"> </v>
      </c>
      <c r="J367" s="42" t="str">
        <f t="shared" si="84"/>
        <v xml:space="preserve"> </v>
      </c>
      <c r="K367" s="1" t="str">
        <f t="shared" si="85"/>
        <v xml:space="preserve"> </v>
      </c>
      <c r="L367" s="1" t="str">
        <f t="shared" si="86"/>
        <v xml:space="preserve"> </v>
      </c>
      <c r="M367" s="1" t="str">
        <f t="shared" si="87"/>
        <v xml:space="preserve"> </v>
      </c>
      <c r="N367" s="7"/>
      <c r="O367">
        <f t="shared" si="90"/>
        <v>0</v>
      </c>
      <c r="P367">
        <f t="shared" si="91"/>
        <v>0</v>
      </c>
      <c r="Q367">
        <f t="shared" si="91"/>
        <v>0</v>
      </c>
      <c r="R367" s="1">
        <f t="shared" si="92"/>
        <v>0</v>
      </c>
      <c r="S367" s="22">
        <f t="shared" si="79"/>
        <v>0</v>
      </c>
      <c r="T367" s="1">
        <f t="shared" si="79"/>
        <v>0</v>
      </c>
      <c r="U367" s="1">
        <f t="shared" si="79"/>
        <v>0</v>
      </c>
      <c r="V367" s="1">
        <f t="shared" si="78"/>
        <v>0</v>
      </c>
      <c r="W367" s="42" t="str">
        <f t="shared" si="93"/>
        <v xml:space="preserve"> </v>
      </c>
    </row>
    <row r="368" spans="1:23" ht="15.75" customHeight="1" x14ac:dyDescent="0.25">
      <c r="A368" s="3">
        <v>365</v>
      </c>
      <c r="B368" s="4">
        <f t="shared" si="80"/>
        <v>365</v>
      </c>
      <c r="C368" s="1" t="str">
        <f t="shared" si="81"/>
        <v xml:space="preserve"> </v>
      </c>
      <c r="D368" t="str">
        <f t="shared" si="82"/>
        <v xml:space="preserve"> </v>
      </c>
      <c r="E368" s="1" t="str">
        <f>_xlfn.IFNA(VLOOKUP(G368,'nr MX scelti o cambiati'!$C$3:$D$591,2,FALSE)," ")</f>
        <v xml:space="preserve"> </v>
      </c>
      <c r="F368" s="1" t="str">
        <f>IF(E368="NUM CAMBIATO","NUM CAMBIATO",IF(G368=" "," ",_xlfn.IFNA(VLOOKUP(G368,'nr MX scelti o cambiati'!$E$3:$N$591,10,FALSE),"nuova scelta numero")))</f>
        <v xml:space="preserve"> </v>
      </c>
      <c r="G368" s="1" t="str">
        <f t="shared" si="83"/>
        <v xml:space="preserve"> </v>
      </c>
      <c r="H368" s="1">
        <f t="shared" si="88"/>
        <v>0</v>
      </c>
      <c r="I368" s="1" t="str">
        <f t="shared" si="89"/>
        <v xml:space="preserve"> </v>
      </c>
      <c r="J368" s="42" t="str">
        <f t="shared" si="84"/>
        <v xml:space="preserve"> </v>
      </c>
      <c r="K368" s="1" t="str">
        <f t="shared" si="85"/>
        <v xml:space="preserve"> </v>
      </c>
      <c r="L368" s="1" t="str">
        <f t="shared" si="86"/>
        <v xml:space="preserve"> </v>
      </c>
      <c r="M368" s="1" t="str">
        <f t="shared" si="87"/>
        <v xml:space="preserve"> </v>
      </c>
      <c r="N368" s="7"/>
      <c r="O368">
        <f t="shared" si="90"/>
        <v>0</v>
      </c>
      <c r="P368">
        <f t="shared" si="91"/>
        <v>0</v>
      </c>
      <c r="Q368">
        <f t="shared" si="91"/>
        <v>0</v>
      </c>
      <c r="R368" s="1">
        <f t="shared" si="92"/>
        <v>0</v>
      </c>
      <c r="S368" s="22">
        <f t="shared" si="79"/>
        <v>0</v>
      </c>
      <c r="T368" s="1">
        <f t="shared" si="79"/>
        <v>0</v>
      </c>
      <c r="U368" s="1">
        <f t="shared" si="79"/>
        <v>0</v>
      </c>
      <c r="V368" s="1">
        <f t="shared" si="78"/>
        <v>0</v>
      </c>
      <c r="W368" s="42" t="str">
        <f t="shared" si="93"/>
        <v xml:space="preserve"> </v>
      </c>
    </row>
    <row r="369" spans="1:23" ht="15.75" customHeight="1" x14ac:dyDescent="0.25">
      <c r="A369" s="3">
        <v>366</v>
      </c>
      <c r="B369" s="4">
        <f t="shared" si="80"/>
        <v>366</v>
      </c>
      <c r="C369" s="1" t="str">
        <f t="shared" si="81"/>
        <v xml:space="preserve"> </v>
      </c>
      <c r="D369" t="str">
        <f t="shared" si="82"/>
        <v xml:space="preserve"> </v>
      </c>
      <c r="E369" s="1" t="str">
        <f>_xlfn.IFNA(VLOOKUP(G369,'nr MX scelti o cambiati'!$C$3:$D$591,2,FALSE)," ")</f>
        <v xml:space="preserve"> </v>
      </c>
      <c r="F369" s="1" t="str">
        <f>IF(E369="NUM CAMBIATO","NUM CAMBIATO",IF(G369=" "," ",_xlfn.IFNA(VLOOKUP(G369,'nr MX scelti o cambiati'!$E$3:$N$591,10,FALSE),"nuova scelta numero")))</f>
        <v xml:space="preserve"> </v>
      </c>
      <c r="G369" s="1" t="str">
        <f t="shared" si="83"/>
        <v xml:space="preserve"> </v>
      </c>
      <c r="H369" s="1">
        <f t="shared" si="88"/>
        <v>0</v>
      </c>
      <c r="I369" s="1" t="str">
        <f t="shared" si="89"/>
        <v xml:space="preserve"> </v>
      </c>
      <c r="J369" s="42" t="str">
        <f t="shared" si="84"/>
        <v xml:space="preserve"> </v>
      </c>
      <c r="K369" s="1" t="str">
        <f t="shared" si="85"/>
        <v xml:space="preserve"> </v>
      </c>
      <c r="L369" s="1" t="str">
        <f t="shared" si="86"/>
        <v xml:space="preserve"> </v>
      </c>
      <c r="M369" s="1" t="str">
        <f t="shared" si="87"/>
        <v xml:space="preserve"> </v>
      </c>
      <c r="N369" s="7"/>
      <c r="O369">
        <f t="shared" si="90"/>
        <v>0</v>
      </c>
      <c r="P369">
        <f t="shared" si="91"/>
        <v>0</v>
      </c>
      <c r="Q369">
        <f t="shared" si="91"/>
        <v>0</v>
      </c>
      <c r="R369" s="1">
        <f t="shared" si="92"/>
        <v>0</v>
      </c>
      <c r="S369" s="22">
        <f t="shared" si="79"/>
        <v>0</v>
      </c>
      <c r="T369" s="1">
        <f t="shared" si="79"/>
        <v>0</v>
      </c>
      <c r="U369" s="1">
        <f t="shared" si="79"/>
        <v>0</v>
      </c>
      <c r="V369" s="1">
        <f t="shared" si="78"/>
        <v>0</v>
      </c>
      <c r="W369" s="42" t="str">
        <f t="shared" si="93"/>
        <v xml:space="preserve"> </v>
      </c>
    </row>
    <row r="370" spans="1:23" ht="15.75" customHeight="1" x14ac:dyDescent="0.25">
      <c r="A370" s="3">
        <v>367</v>
      </c>
      <c r="B370" s="4">
        <f t="shared" si="80"/>
        <v>367</v>
      </c>
      <c r="C370" s="1" t="str">
        <f t="shared" si="81"/>
        <v xml:space="preserve"> </v>
      </c>
      <c r="D370" t="str">
        <f t="shared" si="82"/>
        <v xml:space="preserve"> </v>
      </c>
      <c r="E370" s="1" t="str">
        <f>_xlfn.IFNA(VLOOKUP(G370,'nr MX scelti o cambiati'!$C$3:$D$591,2,FALSE)," ")</f>
        <v xml:space="preserve"> </v>
      </c>
      <c r="F370" s="1" t="str">
        <f>IF(E370="NUM CAMBIATO","NUM CAMBIATO",IF(G370=" "," ",_xlfn.IFNA(VLOOKUP(G370,'nr MX scelti o cambiati'!$E$3:$N$591,10,FALSE),"nuova scelta numero")))</f>
        <v xml:space="preserve"> </v>
      </c>
      <c r="G370" s="1" t="str">
        <f t="shared" si="83"/>
        <v xml:space="preserve"> </v>
      </c>
      <c r="H370" s="1">
        <f t="shared" si="88"/>
        <v>0</v>
      </c>
      <c r="I370" s="1" t="str">
        <f t="shared" si="89"/>
        <v xml:space="preserve"> </v>
      </c>
      <c r="J370" s="42" t="str">
        <f t="shared" si="84"/>
        <v xml:space="preserve"> </v>
      </c>
      <c r="K370" s="1" t="str">
        <f t="shared" si="85"/>
        <v xml:space="preserve"> </v>
      </c>
      <c r="L370" s="1" t="str">
        <f t="shared" si="86"/>
        <v xml:space="preserve"> </v>
      </c>
      <c r="M370" s="1" t="str">
        <f t="shared" si="87"/>
        <v xml:space="preserve"> </v>
      </c>
      <c r="N370" s="7"/>
      <c r="O370">
        <f t="shared" si="90"/>
        <v>0</v>
      </c>
      <c r="P370">
        <f t="shared" si="91"/>
        <v>0</v>
      </c>
      <c r="Q370">
        <f t="shared" si="91"/>
        <v>0</v>
      </c>
      <c r="R370" s="1">
        <f t="shared" si="92"/>
        <v>0</v>
      </c>
      <c r="S370" s="22">
        <f t="shared" si="79"/>
        <v>0</v>
      </c>
      <c r="T370" s="1">
        <f t="shared" si="79"/>
        <v>0</v>
      </c>
      <c r="U370" s="1">
        <f t="shared" si="79"/>
        <v>0</v>
      </c>
      <c r="V370" s="1">
        <f t="shared" si="78"/>
        <v>0</v>
      </c>
      <c r="W370" s="42" t="str">
        <f t="shared" si="93"/>
        <v xml:space="preserve"> </v>
      </c>
    </row>
    <row r="371" spans="1:23" ht="15.75" customHeight="1" x14ac:dyDescent="0.25">
      <c r="A371" s="3">
        <v>368</v>
      </c>
      <c r="B371" s="4">
        <f t="shared" si="80"/>
        <v>368</v>
      </c>
      <c r="C371" s="1" t="str">
        <f t="shared" si="81"/>
        <v xml:space="preserve"> </v>
      </c>
      <c r="D371" t="str">
        <f t="shared" si="82"/>
        <v xml:space="preserve"> </v>
      </c>
      <c r="E371" s="1" t="str">
        <f>_xlfn.IFNA(VLOOKUP(G371,'nr MX scelti o cambiati'!$C$3:$D$591,2,FALSE)," ")</f>
        <v xml:space="preserve"> </v>
      </c>
      <c r="F371" s="1" t="str">
        <f>IF(E371="NUM CAMBIATO","NUM CAMBIATO",IF(G371=" "," ",_xlfn.IFNA(VLOOKUP(G371,'nr MX scelti o cambiati'!$E$3:$N$591,10,FALSE),"nuova scelta numero")))</f>
        <v xml:space="preserve"> </v>
      </c>
      <c r="G371" s="1" t="str">
        <f t="shared" si="83"/>
        <v xml:space="preserve"> </v>
      </c>
      <c r="H371" s="1">
        <f t="shared" si="88"/>
        <v>0</v>
      </c>
      <c r="I371" s="1" t="str">
        <f t="shared" si="89"/>
        <v xml:space="preserve"> </v>
      </c>
      <c r="J371" s="42" t="str">
        <f t="shared" si="84"/>
        <v xml:space="preserve"> </v>
      </c>
      <c r="K371" s="1" t="str">
        <f t="shared" si="85"/>
        <v xml:space="preserve"> </v>
      </c>
      <c r="L371" s="1" t="str">
        <f t="shared" si="86"/>
        <v xml:space="preserve"> </v>
      </c>
      <c r="M371" s="1" t="str">
        <f t="shared" si="87"/>
        <v xml:space="preserve"> </v>
      </c>
      <c r="N371" s="7"/>
      <c r="O371">
        <f t="shared" si="90"/>
        <v>0</v>
      </c>
      <c r="P371">
        <f t="shared" si="91"/>
        <v>0</v>
      </c>
      <c r="Q371">
        <f t="shared" si="91"/>
        <v>0</v>
      </c>
      <c r="R371" s="1">
        <f t="shared" si="92"/>
        <v>0</v>
      </c>
      <c r="S371" s="22">
        <f t="shared" si="79"/>
        <v>0</v>
      </c>
      <c r="T371" s="1">
        <f t="shared" si="79"/>
        <v>0</v>
      </c>
      <c r="U371" s="1">
        <f t="shared" si="79"/>
        <v>0</v>
      </c>
      <c r="V371" s="1">
        <f t="shared" si="78"/>
        <v>0</v>
      </c>
      <c r="W371" s="42" t="str">
        <f t="shared" si="93"/>
        <v xml:space="preserve"> </v>
      </c>
    </row>
    <row r="372" spans="1:23" ht="15.75" customHeight="1" x14ac:dyDescent="0.25">
      <c r="A372" s="3">
        <v>369</v>
      </c>
      <c r="B372" s="4">
        <f t="shared" si="80"/>
        <v>369</v>
      </c>
      <c r="C372" s="1" t="str">
        <f t="shared" si="81"/>
        <v xml:space="preserve"> </v>
      </c>
      <c r="D372" t="str">
        <f t="shared" si="82"/>
        <v xml:space="preserve"> </v>
      </c>
      <c r="E372" s="1" t="str">
        <f>_xlfn.IFNA(VLOOKUP(G372,'nr MX scelti o cambiati'!$C$3:$D$591,2,FALSE)," ")</f>
        <v xml:space="preserve"> </v>
      </c>
      <c r="F372" s="1" t="str">
        <f>IF(E372="NUM CAMBIATO","NUM CAMBIATO",IF(G372=" "," ",_xlfn.IFNA(VLOOKUP(G372,'nr MX scelti o cambiati'!$E$3:$N$591,10,FALSE),"nuova scelta numero")))</f>
        <v xml:space="preserve"> </v>
      </c>
      <c r="G372" s="1" t="str">
        <f t="shared" si="83"/>
        <v xml:space="preserve"> </v>
      </c>
      <c r="H372" s="1">
        <f t="shared" si="88"/>
        <v>0</v>
      </c>
      <c r="I372" s="1" t="str">
        <f t="shared" si="89"/>
        <v xml:space="preserve"> </v>
      </c>
      <c r="J372" s="42" t="str">
        <f t="shared" si="84"/>
        <v xml:space="preserve"> </v>
      </c>
      <c r="K372" s="1" t="str">
        <f t="shared" si="85"/>
        <v xml:space="preserve"> </v>
      </c>
      <c r="L372" s="1" t="str">
        <f t="shared" si="86"/>
        <v xml:space="preserve"> </v>
      </c>
      <c r="M372" s="1" t="str">
        <f t="shared" si="87"/>
        <v xml:space="preserve"> </v>
      </c>
      <c r="N372" s="7"/>
      <c r="O372">
        <f t="shared" si="90"/>
        <v>0</v>
      </c>
      <c r="P372">
        <f t="shared" si="91"/>
        <v>0</v>
      </c>
      <c r="Q372">
        <f t="shared" si="91"/>
        <v>0</v>
      </c>
      <c r="R372" s="1">
        <f t="shared" si="92"/>
        <v>0</v>
      </c>
      <c r="S372" s="22">
        <f t="shared" si="79"/>
        <v>0</v>
      </c>
      <c r="T372" s="1">
        <f t="shared" si="79"/>
        <v>0</v>
      </c>
      <c r="U372" s="1">
        <f t="shared" si="79"/>
        <v>0</v>
      </c>
      <c r="V372" s="1">
        <f t="shared" si="78"/>
        <v>0</v>
      </c>
      <c r="W372" s="42" t="str">
        <f t="shared" si="93"/>
        <v xml:space="preserve"> </v>
      </c>
    </row>
    <row r="373" spans="1:23" ht="15.75" customHeight="1" x14ac:dyDescent="0.25">
      <c r="A373" s="3">
        <v>370</v>
      </c>
      <c r="B373" s="4">
        <f t="shared" si="80"/>
        <v>370</v>
      </c>
      <c r="C373" s="1" t="str">
        <f t="shared" si="81"/>
        <v xml:space="preserve"> </v>
      </c>
      <c r="D373" t="str">
        <f t="shared" si="82"/>
        <v xml:space="preserve"> </v>
      </c>
      <c r="E373" s="1" t="str">
        <f>_xlfn.IFNA(VLOOKUP(G373,'nr MX scelti o cambiati'!$C$3:$D$591,2,FALSE)," ")</f>
        <v xml:space="preserve"> </v>
      </c>
      <c r="F373" s="1" t="str">
        <f>IF(E373="NUM CAMBIATO","NUM CAMBIATO",IF(G373=" "," ",_xlfn.IFNA(VLOOKUP(G373,'nr MX scelti o cambiati'!$E$3:$N$591,10,FALSE),"nuova scelta numero")))</f>
        <v xml:space="preserve"> </v>
      </c>
      <c r="G373" s="1" t="str">
        <f t="shared" si="83"/>
        <v xml:space="preserve"> </v>
      </c>
      <c r="H373" s="1">
        <f t="shared" si="88"/>
        <v>0</v>
      </c>
      <c r="I373" s="1" t="str">
        <f t="shared" si="89"/>
        <v xml:space="preserve"> </v>
      </c>
      <c r="J373" s="42" t="str">
        <f t="shared" si="84"/>
        <v xml:space="preserve"> </v>
      </c>
      <c r="K373" s="1" t="str">
        <f t="shared" si="85"/>
        <v xml:space="preserve"> </v>
      </c>
      <c r="L373" s="1" t="str">
        <f t="shared" si="86"/>
        <v xml:space="preserve"> </v>
      </c>
      <c r="M373" s="1" t="str">
        <f t="shared" si="87"/>
        <v xml:space="preserve"> </v>
      </c>
      <c r="N373" s="7"/>
      <c r="O373">
        <f t="shared" si="90"/>
        <v>0</v>
      </c>
      <c r="P373">
        <f t="shared" si="91"/>
        <v>0</v>
      </c>
      <c r="Q373">
        <f t="shared" si="91"/>
        <v>0</v>
      </c>
      <c r="R373" s="1">
        <f t="shared" si="92"/>
        <v>0</v>
      </c>
      <c r="S373" s="22">
        <f t="shared" si="79"/>
        <v>0</v>
      </c>
      <c r="T373" s="1">
        <f t="shared" si="79"/>
        <v>0</v>
      </c>
      <c r="U373" s="1">
        <f t="shared" si="79"/>
        <v>0</v>
      </c>
      <c r="V373" s="1">
        <f t="shared" si="78"/>
        <v>0</v>
      </c>
      <c r="W373" s="42" t="str">
        <f t="shared" si="93"/>
        <v xml:space="preserve"> </v>
      </c>
    </row>
    <row r="374" spans="1:23" ht="15.75" customHeight="1" x14ac:dyDescent="0.25">
      <c r="A374" s="3">
        <v>371</v>
      </c>
      <c r="B374" s="4">
        <f t="shared" si="80"/>
        <v>371</v>
      </c>
      <c r="C374" s="1" t="str">
        <f t="shared" si="81"/>
        <v xml:space="preserve"> </v>
      </c>
      <c r="D374" t="str">
        <f t="shared" si="82"/>
        <v xml:space="preserve"> </v>
      </c>
      <c r="E374" s="1" t="str">
        <f>_xlfn.IFNA(VLOOKUP(G374,'nr MX scelti o cambiati'!$C$3:$D$591,2,FALSE)," ")</f>
        <v xml:space="preserve"> </v>
      </c>
      <c r="F374" s="1" t="str">
        <f>IF(E374="NUM CAMBIATO","NUM CAMBIATO",IF(G374=" "," ",_xlfn.IFNA(VLOOKUP(G374,'nr MX scelti o cambiati'!$E$3:$N$591,10,FALSE),"nuova scelta numero")))</f>
        <v xml:space="preserve"> </v>
      </c>
      <c r="G374" s="1" t="str">
        <f t="shared" si="83"/>
        <v xml:space="preserve"> </v>
      </c>
      <c r="H374" s="1">
        <f t="shared" si="88"/>
        <v>0</v>
      </c>
      <c r="I374" s="1" t="str">
        <f t="shared" si="89"/>
        <v xml:space="preserve"> </v>
      </c>
      <c r="J374" s="42" t="str">
        <f t="shared" si="84"/>
        <v xml:space="preserve"> </v>
      </c>
      <c r="K374" s="1" t="str">
        <f t="shared" si="85"/>
        <v xml:space="preserve"> </v>
      </c>
      <c r="L374" s="1" t="str">
        <f t="shared" si="86"/>
        <v xml:space="preserve"> </v>
      </c>
      <c r="M374" s="1" t="str">
        <f t="shared" si="87"/>
        <v xml:space="preserve"> </v>
      </c>
      <c r="N374" s="7"/>
      <c r="O374">
        <f t="shared" si="90"/>
        <v>0</v>
      </c>
      <c r="P374">
        <f t="shared" si="91"/>
        <v>0</v>
      </c>
      <c r="Q374">
        <f t="shared" si="91"/>
        <v>0</v>
      </c>
      <c r="R374" s="1">
        <f t="shared" si="92"/>
        <v>0</v>
      </c>
      <c r="S374" s="22">
        <f t="shared" si="79"/>
        <v>0</v>
      </c>
      <c r="T374" s="1">
        <f t="shared" si="79"/>
        <v>0</v>
      </c>
      <c r="U374" s="1">
        <f t="shared" si="79"/>
        <v>0</v>
      </c>
      <c r="V374" s="1">
        <f t="shared" si="78"/>
        <v>0</v>
      </c>
      <c r="W374" s="42" t="str">
        <f t="shared" si="93"/>
        <v xml:space="preserve"> </v>
      </c>
    </row>
    <row r="375" spans="1:23" ht="15.75" customHeight="1" x14ac:dyDescent="0.25">
      <c r="A375" s="3">
        <v>372</v>
      </c>
      <c r="B375" s="4">
        <f t="shared" si="80"/>
        <v>372</v>
      </c>
      <c r="C375" s="1" t="str">
        <f t="shared" si="81"/>
        <v xml:space="preserve"> </v>
      </c>
      <c r="D375" t="str">
        <f t="shared" si="82"/>
        <v xml:space="preserve"> </v>
      </c>
      <c r="E375" s="1" t="str">
        <f>_xlfn.IFNA(VLOOKUP(G375,'nr MX scelti o cambiati'!$C$3:$D$591,2,FALSE)," ")</f>
        <v xml:space="preserve"> </v>
      </c>
      <c r="F375" s="1" t="str">
        <f>IF(E375="NUM CAMBIATO","NUM CAMBIATO",IF(G375=" "," ",_xlfn.IFNA(VLOOKUP(G375,'nr MX scelti o cambiati'!$E$3:$N$591,10,FALSE),"nuova scelta numero")))</f>
        <v xml:space="preserve"> </v>
      </c>
      <c r="G375" s="1" t="str">
        <f t="shared" si="83"/>
        <v xml:space="preserve"> </v>
      </c>
      <c r="H375" s="1">
        <f t="shared" si="88"/>
        <v>0</v>
      </c>
      <c r="I375" s="1" t="str">
        <f t="shared" si="89"/>
        <v xml:space="preserve"> </v>
      </c>
      <c r="J375" s="42" t="str">
        <f t="shared" si="84"/>
        <v xml:space="preserve"> </v>
      </c>
      <c r="K375" s="1" t="str">
        <f t="shared" si="85"/>
        <v xml:space="preserve"> </v>
      </c>
      <c r="L375" s="1" t="str">
        <f t="shared" si="86"/>
        <v xml:space="preserve"> </v>
      </c>
      <c r="M375" s="1" t="str">
        <f t="shared" si="87"/>
        <v xml:space="preserve"> </v>
      </c>
      <c r="N375" s="7"/>
      <c r="O375">
        <f t="shared" si="90"/>
        <v>0</v>
      </c>
      <c r="P375">
        <f t="shared" si="91"/>
        <v>0</v>
      </c>
      <c r="Q375">
        <f t="shared" si="91"/>
        <v>0</v>
      </c>
      <c r="R375" s="1">
        <f t="shared" si="92"/>
        <v>0</v>
      </c>
      <c r="S375" s="22">
        <f t="shared" si="79"/>
        <v>0</v>
      </c>
      <c r="T375" s="1">
        <f t="shared" si="79"/>
        <v>0</v>
      </c>
      <c r="U375" s="1">
        <f t="shared" si="79"/>
        <v>0</v>
      </c>
      <c r="V375" s="1">
        <f t="shared" si="78"/>
        <v>0</v>
      </c>
      <c r="W375" s="42" t="str">
        <f t="shared" si="93"/>
        <v xml:space="preserve"> </v>
      </c>
    </row>
    <row r="376" spans="1:23" ht="15.75" customHeight="1" x14ac:dyDescent="0.25">
      <c r="A376" s="3">
        <v>373</v>
      </c>
      <c r="B376" s="4">
        <f t="shared" si="80"/>
        <v>373</v>
      </c>
      <c r="C376" s="1" t="str">
        <f t="shared" si="81"/>
        <v xml:space="preserve"> </v>
      </c>
      <c r="D376" t="str">
        <f t="shared" si="82"/>
        <v xml:space="preserve"> </v>
      </c>
      <c r="E376" s="1" t="str">
        <f>_xlfn.IFNA(VLOOKUP(G376,'nr MX scelti o cambiati'!$C$3:$D$591,2,FALSE)," ")</f>
        <v xml:space="preserve"> </v>
      </c>
      <c r="F376" s="1" t="str">
        <f>IF(E376="NUM CAMBIATO","NUM CAMBIATO",IF(G376=" "," ",_xlfn.IFNA(VLOOKUP(G376,'nr MX scelti o cambiati'!$E$3:$N$591,10,FALSE),"nuova scelta numero")))</f>
        <v xml:space="preserve"> </v>
      </c>
      <c r="G376" s="1" t="str">
        <f t="shared" si="83"/>
        <v xml:space="preserve"> </v>
      </c>
      <c r="H376" s="1">
        <f t="shared" si="88"/>
        <v>0</v>
      </c>
      <c r="I376" s="1" t="str">
        <f t="shared" si="89"/>
        <v xml:space="preserve"> </v>
      </c>
      <c r="J376" s="42" t="str">
        <f t="shared" si="84"/>
        <v xml:space="preserve"> </v>
      </c>
      <c r="K376" s="1" t="str">
        <f t="shared" si="85"/>
        <v xml:space="preserve"> </v>
      </c>
      <c r="L376" s="1" t="str">
        <f t="shared" si="86"/>
        <v xml:space="preserve"> </v>
      </c>
      <c r="M376" s="1" t="str">
        <f t="shared" si="87"/>
        <v xml:space="preserve"> </v>
      </c>
      <c r="N376" s="7"/>
      <c r="O376">
        <f t="shared" si="90"/>
        <v>0</v>
      </c>
      <c r="P376">
        <f t="shared" si="91"/>
        <v>0</v>
      </c>
      <c r="Q376">
        <f t="shared" si="91"/>
        <v>0</v>
      </c>
      <c r="R376" s="1">
        <f t="shared" si="92"/>
        <v>0</v>
      </c>
      <c r="S376" s="22">
        <f t="shared" si="79"/>
        <v>0</v>
      </c>
      <c r="T376" s="1">
        <f t="shared" si="79"/>
        <v>0</v>
      </c>
      <c r="U376" s="1">
        <f t="shared" si="79"/>
        <v>0</v>
      </c>
      <c r="V376" s="1">
        <f t="shared" si="79"/>
        <v>0</v>
      </c>
      <c r="W376" s="42" t="str">
        <f t="shared" si="93"/>
        <v xml:space="preserve"> </v>
      </c>
    </row>
    <row r="377" spans="1:23" ht="15.75" customHeight="1" x14ac:dyDescent="0.25">
      <c r="A377" s="3">
        <v>374</v>
      </c>
      <c r="B377" s="4">
        <f t="shared" si="80"/>
        <v>374</v>
      </c>
      <c r="C377" s="1" t="str">
        <f t="shared" si="81"/>
        <v xml:space="preserve"> </v>
      </c>
      <c r="D377" t="str">
        <f t="shared" si="82"/>
        <v xml:space="preserve"> </v>
      </c>
      <c r="E377" s="1" t="str">
        <f>_xlfn.IFNA(VLOOKUP(G377,'nr MX scelti o cambiati'!$C$3:$D$591,2,FALSE)," ")</f>
        <v xml:space="preserve"> </v>
      </c>
      <c r="F377" s="1" t="str">
        <f>IF(E377="NUM CAMBIATO","NUM CAMBIATO",IF(G377=" "," ",_xlfn.IFNA(VLOOKUP(G377,'nr MX scelti o cambiati'!$E$3:$N$591,10,FALSE),"nuova scelta numero")))</f>
        <v xml:space="preserve"> </v>
      </c>
      <c r="G377" s="1" t="str">
        <f t="shared" si="83"/>
        <v xml:space="preserve"> </v>
      </c>
      <c r="H377" s="1">
        <f t="shared" si="88"/>
        <v>0</v>
      </c>
      <c r="I377" s="1" t="str">
        <f t="shared" si="89"/>
        <v xml:space="preserve"> </v>
      </c>
      <c r="J377" s="42" t="str">
        <f t="shared" si="84"/>
        <v xml:space="preserve"> </v>
      </c>
      <c r="K377" s="1" t="str">
        <f t="shared" si="85"/>
        <v xml:space="preserve"> </v>
      </c>
      <c r="L377" s="1" t="str">
        <f t="shared" si="86"/>
        <v xml:space="preserve"> </v>
      </c>
      <c r="M377" s="1" t="str">
        <f t="shared" si="87"/>
        <v xml:space="preserve"> </v>
      </c>
      <c r="N377" s="7"/>
      <c r="O377">
        <f t="shared" si="90"/>
        <v>0</v>
      </c>
      <c r="P377">
        <f t="shared" si="91"/>
        <v>0</v>
      </c>
      <c r="Q377">
        <f t="shared" si="91"/>
        <v>0</v>
      </c>
      <c r="R377" s="1">
        <f t="shared" si="92"/>
        <v>0</v>
      </c>
      <c r="S377" s="22">
        <f t="shared" ref="S377:V440" si="94">AB377</f>
        <v>0</v>
      </c>
      <c r="T377" s="1">
        <f t="shared" si="94"/>
        <v>0</v>
      </c>
      <c r="U377" s="1">
        <f t="shared" si="94"/>
        <v>0</v>
      </c>
      <c r="V377" s="1">
        <f t="shared" si="94"/>
        <v>0</v>
      </c>
      <c r="W377" s="42" t="str">
        <f t="shared" si="93"/>
        <v xml:space="preserve"> </v>
      </c>
    </row>
    <row r="378" spans="1:23" ht="15.75" customHeight="1" x14ac:dyDescent="0.25">
      <c r="A378" s="3">
        <v>375</v>
      </c>
      <c r="B378" s="4">
        <f t="shared" si="80"/>
        <v>375</v>
      </c>
      <c r="C378" s="1" t="str">
        <f t="shared" si="81"/>
        <v xml:space="preserve"> </v>
      </c>
      <c r="D378" t="str">
        <f t="shared" si="82"/>
        <v xml:space="preserve"> </v>
      </c>
      <c r="E378" s="1" t="str">
        <f>_xlfn.IFNA(VLOOKUP(G378,'nr MX scelti o cambiati'!$C$3:$D$591,2,FALSE)," ")</f>
        <v xml:space="preserve"> </v>
      </c>
      <c r="F378" s="1" t="str">
        <f>IF(E378="NUM CAMBIATO","NUM CAMBIATO",IF(G378=" "," ",_xlfn.IFNA(VLOOKUP(G378,'nr MX scelti o cambiati'!$E$3:$N$591,10,FALSE),"nuova scelta numero")))</f>
        <v xml:space="preserve"> </v>
      </c>
      <c r="G378" s="1" t="str">
        <f t="shared" si="83"/>
        <v xml:space="preserve"> </v>
      </c>
      <c r="H378" s="1">
        <f t="shared" si="88"/>
        <v>0</v>
      </c>
      <c r="I378" s="1" t="str">
        <f t="shared" si="89"/>
        <v xml:space="preserve"> </v>
      </c>
      <c r="J378" s="42" t="str">
        <f t="shared" si="84"/>
        <v xml:space="preserve"> </v>
      </c>
      <c r="K378" s="1" t="str">
        <f t="shared" si="85"/>
        <v xml:space="preserve"> </v>
      </c>
      <c r="L378" s="1" t="str">
        <f t="shared" si="86"/>
        <v xml:space="preserve"> </v>
      </c>
      <c r="M378" s="1" t="str">
        <f t="shared" si="87"/>
        <v xml:space="preserve"> </v>
      </c>
      <c r="N378" s="7"/>
      <c r="O378">
        <f t="shared" si="90"/>
        <v>0</v>
      </c>
      <c r="P378">
        <f t="shared" si="91"/>
        <v>0</v>
      </c>
      <c r="Q378">
        <f t="shared" si="91"/>
        <v>0</v>
      </c>
      <c r="R378" s="1">
        <f t="shared" si="92"/>
        <v>0</v>
      </c>
      <c r="S378" s="22">
        <f t="shared" si="94"/>
        <v>0</v>
      </c>
      <c r="T378" s="1">
        <f t="shared" si="94"/>
        <v>0</v>
      </c>
      <c r="U378" s="1">
        <f t="shared" si="94"/>
        <v>0</v>
      </c>
      <c r="V378" s="1">
        <f t="shared" si="94"/>
        <v>0</v>
      </c>
      <c r="W378" s="42" t="str">
        <f t="shared" si="93"/>
        <v xml:space="preserve"> </v>
      </c>
    </row>
    <row r="379" spans="1:23" ht="15.75" customHeight="1" x14ac:dyDescent="0.25">
      <c r="A379" s="3">
        <v>376</v>
      </c>
      <c r="B379" s="4">
        <f t="shared" si="80"/>
        <v>376</v>
      </c>
      <c r="C379" s="1" t="str">
        <f t="shared" si="81"/>
        <v xml:space="preserve"> </v>
      </c>
      <c r="D379" t="str">
        <f t="shared" si="82"/>
        <v xml:space="preserve"> </v>
      </c>
      <c r="E379" s="1" t="str">
        <f>_xlfn.IFNA(VLOOKUP(G379,'nr MX scelti o cambiati'!$C$3:$D$591,2,FALSE)," ")</f>
        <v xml:space="preserve"> </v>
      </c>
      <c r="F379" s="1" t="str">
        <f>IF(E379="NUM CAMBIATO","NUM CAMBIATO",IF(G379=" "," ",_xlfn.IFNA(VLOOKUP(G379,'nr MX scelti o cambiati'!$E$3:$N$591,10,FALSE),"nuova scelta numero")))</f>
        <v xml:space="preserve"> </v>
      </c>
      <c r="G379" s="1" t="str">
        <f t="shared" si="83"/>
        <v xml:space="preserve"> </v>
      </c>
      <c r="H379" s="1">
        <f t="shared" si="88"/>
        <v>0</v>
      </c>
      <c r="I379" s="1" t="str">
        <f t="shared" si="89"/>
        <v xml:space="preserve"> </v>
      </c>
      <c r="J379" s="42" t="str">
        <f t="shared" si="84"/>
        <v xml:space="preserve"> </v>
      </c>
      <c r="K379" s="1" t="str">
        <f t="shared" si="85"/>
        <v xml:space="preserve"> </v>
      </c>
      <c r="L379" s="1" t="str">
        <f t="shared" si="86"/>
        <v xml:space="preserve"> </v>
      </c>
      <c r="M379" s="1" t="str">
        <f t="shared" si="87"/>
        <v xml:space="preserve"> </v>
      </c>
      <c r="N379" s="7"/>
      <c r="O379">
        <f t="shared" si="90"/>
        <v>0</v>
      </c>
      <c r="P379">
        <f t="shared" si="91"/>
        <v>0</v>
      </c>
      <c r="Q379">
        <f t="shared" si="91"/>
        <v>0</v>
      </c>
      <c r="R379" s="1">
        <f t="shared" si="92"/>
        <v>0</v>
      </c>
      <c r="S379" s="22">
        <f t="shared" si="94"/>
        <v>0</v>
      </c>
      <c r="T379" s="1">
        <f t="shared" si="94"/>
        <v>0</v>
      </c>
      <c r="U379" s="1">
        <f t="shared" si="94"/>
        <v>0</v>
      </c>
      <c r="V379" s="1">
        <f t="shared" si="94"/>
        <v>0</v>
      </c>
      <c r="W379" s="42" t="str">
        <f t="shared" si="93"/>
        <v xml:space="preserve"> </v>
      </c>
    </row>
    <row r="380" spans="1:23" ht="15.75" customHeight="1" x14ac:dyDescent="0.25">
      <c r="A380" s="3">
        <v>377</v>
      </c>
      <c r="B380" s="4">
        <f t="shared" si="80"/>
        <v>377</v>
      </c>
      <c r="C380" s="1" t="str">
        <f t="shared" si="81"/>
        <v xml:space="preserve"> </v>
      </c>
      <c r="D380" t="str">
        <f t="shared" si="82"/>
        <v xml:space="preserve"> </v>
      </c>
      <c r="E380" s="1" t="str">
        <f>_xlfn.IFNA(VLOOKUP(G380,'nr MX scelti o cambiati'!$C$3:$D$591,2,FALSE)," ")</f>
        <v xml:space="preserve"> </v>
      </c>
      <c r="F380" s="1" t="str">
        <f>IF(E380="NUM CAMBIATO","NUM CAMBIATO",IF(G380=" "," ",_xlfn.IFNA(VLOOKUP(G380,'nr MX scelti o cambiati'!$E$3:$N$591,10,FALSE),"nuova scelta numero")))</f>
        <v xml:space="preserve"> </v>
      </c>
      <c r="G380" s="1" t="str">
        <f t="shared" si="83"/>
        <v xml:space="preserve"> </v>
      </c>
      <c r="H380" s="1">
        <f t="shared" si="88"/>
        <v>0</v>
      </c>
      <c r="I380" s="1" t="str">
        <f t="shared" si="89"/>
        <v xml:space="preserve"> </v>
      </c>
      <c r="J380" s="42" t="str">
        <f t="shared" si="84"/>
        <v xml:space="preserve"> </v>
      </c>
      <c r="K380" s="1" t="str">
        <f t="shared" si="85"/>
        <v xml:space="preserve"> </v>
      </c>
      <c r="L380" s="1" t="str">
        <f t="shared" si="86"/>
        <v xml:space="preserve"> </v>
      </c>
      <c r="M380" s="1" t="str">
        <f t="shared" si="87"/>
        <v xml:space="preserve"> </v>
      </c>
      <c r="N380" s="7"/>
      <c r="O380">
        <f t="shared" si="90"/>
        <v>0</v>
      </c>
      <c r="P380">
        <f t="shared" si="91"/>
        <v>0</v>
      </c>
      <c r="Q380">
        <f t="shared" si="91"/>
        <v>0</v>
      </c>
      <c r="R380" s="1">
        <f t="shared" si="92"/>
        <v>0</v>
      </c>
      <c r="S380" s="22">
        <f t="shared" si="94"/>
        <v>0</v>
      </c>
      <c r="T380" s="1">
        <f t="shared" si="94"/>
        <v>0</v>
      </c>
      <c r="U380" s="1">
        <f t="shared" si="94"/>
        <v>0</v>
      </c>
      <c r="V380" s="1">
        <f t="shared" si="94"/>
        <v>0</v>
      </c>
      <c r="W380" s="42" t="str">
        <f t="shared" si="93"/>
        <v xml:space="preserve"> </v>
      </c>
    </row>
    <row r="381" spans="1:23" ht="15.75" customHeight="1" x14ac:dyDescent="0.25">
      <c r="A381" s="3">
        <v>378</v>
      </c>
      <c r="B381" s="4">
        <f t="shared" si="80"/>
        <v>378</v>
      </c>
      <c r="C381" s="1" t="str">
        <f t="shared" si="81"/>
        <v xml:space="preserve"> </v>
      </c>
      <c r="D381" t="str">
        <f t="shared" si="82"/>
        <v xml:space="preserve"> </v>
      </c>
      <c r="E381" s="1" t="str">
        <f>_xlfn.IFNA(VLOOKUP(G381,'nr MX scelti o cambiati'!$C$3:$D$591,2,FALSE)," ")</f>
        <v xml:space="preserve"> </v>
      </c>
      <c r="F381" s="1" t="str">
        <f>IF(E381="NUM CAMBIATO","NUM CAMBIATO",IF(G381=" "," ",_xlfn.IFNA(VLOOKUP(G381,'nr MX scelti o cambiati'!$E$3:$N$591,10,FALSE),"nuova scelta numero")))</f>
        <v xml:space="preserve"> </v>
      </c>
      <c r="G381" s="1" t="str">
        <f t="shared" si="83"/>
        <v xml:space="preserve"> </v>
      </c>
      <c r="H381" s="1">
        <f t="shared" si="88"/>
        <v>0</v>
      </c>
      <c r="I381" s="1" t="str">
        <f t="shared" si="89"/>
        <v xml:space="preserve"> </v>
      </c>
      <c r="J381" s="42" t="str">
        <f t="shared" si="84"/>
        <v xml:space="preserve"> </v>
      </c>
      <c r="K381" s="1" t="str">
        <f t="shared" si="85"/>
        <v xml:space="preserve"> </v>
      </c>
      <c r="L381" s="1" t="str">
        <f t="shared" si="86"/>
        <v xml:space="preserve"> </v>
      </c>
      <c r="M381" s="1" t="str">
        <f t="shared" si="87"/>
        <v xml:space="preserve"> </v>
      </c>
      <c r="N381" s="7"/>
      <c r="O381">
        <f t="shared" si="90"/>
        <v>0</v>
      </c>
      <c r="P381">
        <f t="shared" si="91"/>
        <v>0</v>
      </c>
      <c r="Q381">
        <f t="shared" si="91"/>
        <v>0</v>
      </c>
      <c r="R381" s="1">
        <f t="shared" si="92"/>
        <v>0</v>
      </c>
      <c r="S381" s="22">
        <f t="shared" si="94"/>
        <v>0</v>
      </c>
      <c r="T381" s="1">
        <f t="shared" si="94"/>
        <v>0</v>
      </c>
      <c r="U381" s="1">
        <f t="shared" si="94"/>
        <v>0</v>
      </c>
      <c r="V381" s="1">
        <f t="shared" si="94"/>
        <v>0</v>
      </c>
      <c r="W381" s="42" t="str">
        <f t="shared" si="93"/>
        <v xml:space="preserve"> </v>
      </c>
    </row>
    <row r="382" spans="1:23" ht="15.75" customHeight="1" x14ac:dyDescent="0.25">
      <c r="A382" s="3">
        <v>379</v>
      </c>
      <c r="B382" s="4">
        <f t="shared" si="80"/>
        <v>379</v>
      </c>
      <c r="C382" s="1" t="str">
        <f t="shared" si="81"/>
        <v xml:space="preserve"> </v>
      </c>
      <c r="D382" t="str">
        <f t="shared" si="82"/>
        <v xml:space="preserve"> </v>
      </c>
      <c r="E382" s="1" t="str">
        <f>_xlfn.IFNA(VLOOKUP(G382,'nr MX scelti o cambiati'!$C$3:$D$591,2,FALSE)," ")</f>
        <v xml:space="preserve"> </v>
      </c>
      <c r="F382" s="1" t="str">
        <f>IF(E382="NUM CAMBIATO","NUM CAMBIATO",IF(G382=" "," ",_xlfn.IFNA(VLOOKUP(G382,'nr MX scelti o cambiati'!$E$3:$N$591,10,FALSE),"nuova scelta numero")))</f>
        <v xml:space="preserve"> </v>
      </c>
      <c r="G382" s="1" t="str">
        <f t="shared" si="83"/>
        <v xml:space="preserve"> </v>
      </c>
      <c r="H382" s="1">
        <f t="shared" si="88"/>
        <v>0</v>
      </c>
      <c r="I382" s="1" t="str">
        <f t="shared" si="89"/>
        <v xml:space="preserve"> </v>
      </c>
      <c r="J382" s="42" t="str">
        <f t="shared" si="84"/>
        <v xml:space="preserve"> </v>
      </c>
      <c r="K382" s="1" t="str">
        <f t="shared" si="85"/>
        <v xml:space="preserve"> </v>
      </c>
      <c r="L382" s="1" t="str">
        <f t="shared" si="86"/>
        <v xml:space="preserve"> </v>
      </c>
      <c r="M382" s="1" t="str">
        <f t="shared" si="87"/>
        <v xml:space="preserve"> </v>
      </c>
      <c r="N382" s="7"/>
      <c r="O382">
        <f t="shared" si="90"/>
        <v>0</v>
      </c>
      <c r="P382">
        <f t="shared" si="91"/>
        <v>0</v>
      </c>
      <c r="Q382">
        <f t="shared" si="91"/>
        <v>0</v>
      </c>
      <c r="R382" s="1">
        <f t="shared" si="92"/>
        <v>0</v>
      </c>
      <c r="S382" s="22">
        <f t="shared" si="94"/>
        <v>0</v>
      </c>
      <c r="T382" s="1">
        <f t="shared" si="94"/>
        <v>0</v>
      </c>
      <c r="U382" s="1">
        <f t="shared" si="94"/>
        <v>0</v>
      </c>
      <c r="V382" s="1">
        <f t="shared" si="94"/>
        <v>0</v>
      </c>
      <c r="W382" s="42" t="str">
        <f t="shared" si="93"/>
        <v xml:space="preserve"> </v>
      </c>
    </row>
    <row r="383" spans="1:23" ht="15.75" customHeight="1" x14ac:dyDescent="0.25">
      <c r="A383" s="3">
        <v>380</v>
      </c>
      <c r="B383" s="4">
        <f t="shared" si="80"/>
        <v>380</v>
      </c>
      <c r="C383" s="1" t="str">
        <f t="shared" si="81"/>
        <v xml:space="preserve"> </v>
      </c>
      <c r="D383" t="str">
        <f t="shared" si="82"/>
        <v xml:space="preserve"> </v>
      </c>
      <c r="E383" s="1" t="str">
        <f>_xlfn.IFNA(VLOOKUP(G383,'nr MX scelti o cambiati'!$C$3:$D$591,2,FALSE)," ")</f>
        <v xml:space="preserve"> </v>
      </c>
      <c r="F383" s="1" t="str">
        <f>IF(E383="NUM CAMBIATO","NUM CAMBIATO",IF(G383=" "," ",_xlfn.IFNA(VLOOKUP(G383,'nr MX scelti o cambiati'!$E$3:$N$591,10,FALSE),"nuova scelta numero")))</f>
        <v xml:space="preserve"> </v>
      </c>
      <c r="G383" s="1" t="str">
        <f t="shared" si="83"/>
        <v xml:space="preserve"> </v>
      </c>
      <c r="H383" s="1">
        <f t="shared" si="88"/>
        <v>0</v>
      </c>
      <c r="I383" s="1" t="str">
        <f t="shared" si="89"/>
        <v xml:space="preserve"> </v>
      </c>
      <c r="J383" s="42" t="str">
        <f t="shared" si="84"/>
        <v xml:space="preserve"> </v>
      </c>
      <c r="K383" s="1" t="str">
        <f t="shared" si="85"/>
        <v xml:space="preserve"> </v>
      </c>
      <c r="L383" s="1" t="str">
        <f t="shared" si="86"/>
        <v xml:space="preserve"> </v>
      </c>
      <c r="M383" s="1" t="str">
        <f t="shared" si="87"/>
        <v xml:space="preserve"> </v>
      </c>
      <c r="N383" s="7"/>
      <c r="O383">
        <f t="shared" si="90"/>
        <v>0</v>
      </c>
      <c r="P383">
        <f t="shared" si="91"/>
        <v>0</v>
      </c>
      <c r="Q383">
        <f t="shared" si="91"/>
        <v>0</v>
      </c>
      <c r="R383" s="1">
        <f t="shared" si="92"/>
        <v>0</v>
      </c>
      <c r="S383" s="22">
        <f t="shared" si="94"/>
        <v>0</v>
      </c>
      <c r="T383" s="1">
        <f t="shared" si="94"/>
        <v>0</v>
      </c>
      <c r="U383" s="1">
        <f t="shared" si="94"/>
        <v>0</v>
      </c>
      <c r="V383" s="1">
        <f t="shared" si="94"/>
        <v>0</v>
      </c>
      <c r="W383" s="42" t="str">
        <f t="shared" si="93"/>
        <v xml:space="preserve"> </v>
      </c>
    </row>
    <row r="384" spans="1:23" ht="15.75" customHeight="1" x14ac:dyDescent="0.25">
      <c r="A384" s="3">
        <v>381</v>
      </c>
      <c r="B384" s="4">
        <f t="shared" si="80"/>
        <v>381</v>
      </c>
      <c r="C384" s="1" t="str">
        <f t="shared" si="81"/>
        <v xml:space="preserve"> </v>
      </c>
      <c r="D384" t="str">
        <f t="shared" si="82"/>
        <v xml:space="preserve"> </v>
      </c>
      <c r="E384" s="1" t="str">
        <f>_xlfn.IFNA(VLOOKUP(G384,'nr MX scelti o cambiati'!$C$3:$D$591,2,FALSE)," ")</f>
        <v xml:space="preserve"> </v>
      </c>
      <c r="F384" s="1" t="str">
        <f>IF(E384="NUM CAMBIATO","NUM CAMBIATO",IF(G384=" "," ",_xlfn.IFNA(VLOOKUP(G384,'nr MX scelti o cambiati'!$E$3:$N$591,10,FALSE),"nuova scelta numero")))</f>
        <v xml:space="preserve"> </v>
      </c>
      <c r="G384" s="1" t="str">
        <f t="shared" si="83"/>
        <v xml:space="preserve"> </v>
      </c>
      <c r="H384" s="1">
        <f t="shared" si="88"/>
        <v>0</v>
      </c>
      <c r="I384" s="1" t="str">
        <f t="shared" si="89"/>
        <v xml:space="preserve"> </v>
      </c>
      <c r="J384" s="42" t="str">
        <f t="shared" si="84"/>
        <v xml:space="preserve"> </v>
      </c>
      <c r="K384" s="1" t="str">
        <f t="shared" si="85"/>
        <v xml:space="preserve"> </v>
      </c>
      <c r="L384" s="1" t="str">
        <f t="shared" si="86"/>
        <v xml:space="preserve"> </v>
      </c>
      <c r="M384" s="1" t="str">
        <f t="shared" si="87"/>
        <v xml:space="preserve"> </v>
      </c>
      <c r="N384" s="7"/>
      <c r="O384">
        <f t="shared" si="90"/>
        <v>0</v>
      </c>
      <c r="P384">
        <f t="shared" si="91"/>
        <v>0</v>
      </c>
      <c r="Q384">
        <f t="shared" si="91"/>
        <v>0</v>
      </c>
      <c r="R384" s="1">
        <f t="shared" si="92"/>
        <v>0</v>
      </c>
      <c r="S384" s="22">
        <f t="shared" si="94"/>
        <v>0</v>
      </c>
      <c r="T384" s="1">
        <f t="shared" si="94"/>
        <v>0</v>
      </c>
      <c r="U384" s="1">
        <f t="shared" si="94"/>
        <v>0</v>
      </c>
      <c r="V384" s="1">
        <f t="shared" si="94"/>
        <v>0</v>
      </c>
      <c r="W384" s="42" t="str">
        <f t="shared" si="93"/>
        <v xml:space="preserve"> </v>
      </c>
    </row>
    <row r="385" spans="1:23" ht="15.75" customHeight="1" x14ac:dyDescent="0.25">
      <c r="A385" s="3">
        <v>382</v>
      </c>
      <c r="B385" s="4" t="str">
        <f t="shared" si="80"/>
        <v xml:space="preserve"> </v>
      </c>
      <c r="C385" s="1">
        <f t="shared" si="81"/>
        <v>382</v>
      </c>
      <c r="D385" t="str">
        <f t="shared" si="82"/>
        <v>TURCATO SILVIA</v>
      </c>
      <c r="E385" s="1" t="str">
        <f>_xlfn.IFNA(VLOOKUP(G385,'nr MX scelti o cambiati'!$C$3:$D$591,2,FALSE)," ")</f>
        <v xml:space="preserve"> </v>
      </c>
      <c r="F385" s="1" t="str">
        <f>IF(E385="NUM CAMBIATO","NUM CAMBIATO",IF(G385=" "," ",_xlfn.IFNA(VLOOKUP(G385,'nr MX scelti o cambiati'!$E$3:$N$591,10,FALSE),"nuova scelta numero")))</f>
        <v>nuova scelta numero</v>
      </c>
      <c r="G385" s="1" t="str">
        <f t="shared" si="83"/>
        <v>Z01286</v>
      </c>
      <c r="H385" s="1">
        <f t="shared" si="88"/>
        <v>0</v>
      </c>
      <c r="I385" s="1" t="str">
        <f t="shared" si="89"/>
        <v xml:space="preserve"> </v>
      </c>
      <c r="J385" s="42" t="str">
        <f t="shared" si="84"/>
        <v>TURCATO SILVIA</v>
      </c>
      <c r="K385" s="1" t="str">
        <f t="shared" si="85"/>
        <v>VEN</v>
      </c>
      <c r="L385" s="1" t="str">
        <f t="shared" si="86"/>
        <v>TRAINING</v>
      </c>
      <c r="M385" s="1" t="str">
        <f t="shared" si="87"/>
        <v>UNICA</v>
      </c>
      <c r="N385" s="7"/>
      <c r="O385">
        <f t="shared" si="90"/>
        <v>0</v>
      </c>
      <c r="P385">
        <f t="shared" si="91"/>
        <v>0</v>
      </c>
      <c r="Q385">
        <f t="shared" si="91"/>
        <v>0</v>
      </c>
      <c r="R385" s="1">
        <f t="shared" si="92"/>
        <v>0</v>
      </c>
      <c r="S385" s="22">
        <f t="shared" si="94"/>
        <v>0</v>
      </c>
      <c r="T385" s="1">
        <f t="shared" si="94"/>
        <v>0</v>
      </c>
      <c r="U385" s="1">
        <f t="shared" si="94"/>
        <v>0</v>
      </c>
      <c r="V385" s="1">
        <f t="shared" si="94"/>
        <v>0</v>
      </c>
      <c r="W385" s="42" t="str">
        <f t="shared" si="93"/>
        <v xml:space="preserve"> </v>
      </c>
    </row>
    <row r="386" spans="1:23" ht="15.75" customHeight="1" x14ac:dyDescent="0.25">
      <c r="A386" s="3">
        <v>383</v>
      </c>
      <c r="B386" s="4">
        <f t="shared" si="80"/>
        <v>383</v>
      </c>
      <c r="C386" s="1" t="str">
        <f t="shared" si="81"/>
        <v xml:space="preserve"> </v>
      </c>
      <c r="D386" t="str">
        <f t="shared" si="82"/>
        <v xml:space="preserve"> </v>
      </c>
      <c r="E386" s="1" t="str">
        <f>_xlfn.IFNA(VLOOKUP(G386,'nr MX scelti o cambiati'!$C$3:$D$591,2,FALSE)," ")</f>
        <v xml:space="preserve"> </v>
      </c>
      <c r="F386" s="1" t="str">
        <f>IF(E386="NUM CAMBIATO","NUM CAMBIATO",IF(G386=" "," ",_xlfn.IFNA(VLOOKUP(G386,'nr MX scelti o cambiati'!$E$3:$N$591,10,FALSE),"nuova scelta numero")))</f>
        <v xml:space="preserve"> </v>
      </c>
      <c r="G386" s="1" t="str">
        <f t="shared" si="83"/>
        <v xml:space="preserve"> </v>
      </c>
      <c r="H386" s="1">
        <f t="shared" si="88"/>
        <v>0</v>
      </c>
      <c r="I386" s="1" t="str">
        <f t="shared" si="89"/>
        <v xml:space="preserve"> </v>
      </c>
      <c r="J386" s="42" t="str">
        <f t="shared" si="84"/>
        <v xml:space="preserve"> </v>
      </c>
      <c r="K386" s="1" t="str">
        <f t="shared" si="85"/>
        <v xml:space="preserve"> </v>
      </c>
      <c r="L386" s="1" t="str">
        <f t="shared" si="86"/>
        <v xml:space="preserve"> </v>
      </c>
      <c r="M386" s="1" t="str">
        <f t="shared" si="87"/>
        <v xml:space="preserve"> </v>
      </c>
      <c r="N386" s="7"/>
      <c r="O386">
        <f t="shared" si="90"/>
        <v>0</v>
      </c>
      <c r="P386">
        <f t="shared" si="91"/>
        <v>0</v>
      </c>
      <c r="Q386">
        <f t="shared" si="91"/>
        <v>0</v>
      </c>
      <c r="R386" s="1">
        <f t="shared" si="92"/>
        <v>0</v>
      </c>
      <c r="S386" s="22">
        <f t="shared" si="94"/>
        <v>0</v>
      </c>
      <c r="T386" s="1">
        <f t="shared" si="94"/>
        <v>0</v>
      </c>
      <c r="U386" s="1">
        <f t="shared" si="94"/>
        <v>0</v>
      </c>
      <c r="V386" s="1">
        <f t="shared" si="94"/>
        <v>0</v>
      </c>
      <c r="W386" s="42" t="str">
        <f t="shared" si="93"/>
        <v xml:space="preserve"> </v>
      </c>
    </row>
    <row r="387" spans="1:23" ht="15.75" customHeight="1" x14ac:dyDescent="0.25">
      <c r="A387" s="3">
        <v>384</v>
      </c>
      <c r="B387" s="4">
        <f t="shared" si="80"/>
        <v>384</v>
      </c>
      <c r="C387" s="1" t="str">
        <f t="shared" si="81"/>
        <v xml:space="preserve"> </v>
      </c>
      <c r="D387" t="str">
        <f t="shared" si="82"/>
        <v xml:space="preserve"> </v>
      </c>
      <c r="E387" s="1" t="str">
        <f>_xlfn.IFNA(VLOOKUP(G387,'nr MX scelti o cambiati'!$C$3:$D$591,2,FALSE)," ")</f>
        <v xml:space="preserve"> </v>
      </c>
      <c r="F387" s="1" t="str">
        <f>IF(E387="NUM CAMBIATO","NUM CAMBIATO",IF(G387=" "," ",_xlfn.IFNA(VLOOKUP(G387,'nr MX scelti o cambiati'!$E$3:$N$591,10,FALSE),"nuova scelta numero")))</f>
        <v xml:space="preserve"> </v>
      </c>
      <c r="G387" s="1" t="str">
        <f t="shared" si="83"/>
        <v xml:space="preserve"> </v>
      </c>
      <c r="H387" s="1">
        <f t="shared" si="88"/>
        <v>0</v>
      </c>
      <c r="I387" s="1" t="str">
        <f t="shared" si="89"/>
        <v xml:space="preserve"> </v>
      </c>
      <c r="J387" s="42" t="str">
        <f t="shared" si="84"/>
        <v xml:space="preserve"> </v>
      </c>
      <c r="K387" s="1" t="str">
        <f t="shared" si="85"/>
        <v xml:space="preserve"> </v>
      </c>
      <c r="L387" s="1" t="str">
        <f t="shared" si="86"/>
        <v xml:space="preserve"> </v>
      </c>
      <c r="M387" s="1" t="str">
        <f t="shared" si="87"/>
        <v xml:space="preserve"> </v>
      </c>
      <c r="N387" s="7"/>
      <c r="O387">
        <f t="shared" si="90"/>
        <v>0</v>
      </c>
      <c r="P387">
        <f t="shared" si="91"/>
        <v>0</v>
      </c>
      <c r="Q387">
        <f t="shared" si="91"/>
        <v>0</v>
      </c>
      <c r="R387" s="1">
        <f t="shared" si="92"/>
        <v>0</v>
      </c>
      <c r="S387" s="22">
        <f t="shared" si="94"/>
        <v>0</v>
      </c>
      <c r="T387" s="1">
        <f t="shared" si="94"/>
        <v>0</v>
      </c>
      <c r="U387" s="1">
        <f t="shared" si="94"/>
        <v>0</v>
      </c>
      <c r="V387" s="1">
        <f t="shared" si="94"/>
        <v>0</v>
      </c>
      <c r="W387" s="42" t="str">
        <f t="shared" si="93"/>
        <v xml:space="preserve"> </v>
      </c>
    </row>
    <row r="388" spans="1:23" ht="15.75" customHeight="1" x14ac:dyDescent="0.25">
      <c r="A388" s="3">
        <v>385</v>
      </c>
      <c r="B388" s="4">
        <f t="shared" ref="B388:B451" si="95">IF(A388=C388," ",A388)</f>
        <v>385</v>
      </c>
      <c r="C388" s="1" t="str">
        <f t="shared" ref="C388:C451" si="96">_xlfn.IFNA(VLOOKUP(A388,$O$4:$P$1002,2,FALSE)," ")</f>
        <v xml:space="preserve"> </v>
      </c>
      <c r="D388" t="str">
        <f t="shared" ref="D388:D451" si="97">_xlfn.IFNA(VLOOKUP(C388,$P$4:$Q$1002,2,FALSE)," ")</f>
        <v xml:space="preserve"> </v>
      </c>
      <c r="E388" s="1" t="str">
        <f>_xlfn.IFNA(VLOOKUP(G388,'nr MX scelti o cambiati'!$C$3:$D$591,2,FALSE)," ")</f>
        <v xml:space="preserve"> </v>
      </c>
      <c r="F388" s="1" t="str">
        <f>IF(E388="NUM CAMBIATO","NUM CAMBIATO",IF(G388=" "," ",_xlfn.IFNA(VLOOKUP(G388,'nr MX scelti o cambiati'!$E$3:$N$591,10,FALSE),"nuova scelta numero")))</f>
        <v xml:space="preserve"> </v>
      </c>
      <c r="G388" s="1" t="str">
        <f t="shared" ref="G388:G451" si="98">_xlfn.IFNA(VLOOKUP(C388,$P$4:$W$1002,3,FALSE)," ")</f>
        <v xml:space="preserve"> </v>
      </c>
      <c r="H388" s="1">
        <f t="shared" si="88"/>
        <v>0</v>
      </c>
      <c r="I388" s="1" t="str">
        <f t="shared" si="89"/>
        <v xml:space="preserve"> </v>
      </c>
      <c r="J388" s="42" t="str">
        <f t="shared" ref="J388:J451" si="99">_xlfn.IFNA(VLOOKUP(C388,$P$4:$W$1002,8,FALSE)," ")</f>
        <v xml:space="preserve"> </v>
      </c>
      <c r="K388" s="1" t="str">
        <f t="shared" ref="K388:K451" si="100">_xlfn.IFNA(VLOOKUP(D388,$Q$4:$U$1002,4,FALSE)," ")</f>
        <v xml:space="preserve"> </v>
      </c>
      <c r="L388" s="1" t="str">
        <f t="shared" ref="L388:L451" si="101">_xlfn.IFNA(VLOOKUP(D388,$Q$4:$U$1002,5,FALSE)," ")</f>
        <v xml:space="preserve"> </v>
      </c>
      <c r="M388" s="1" t="str">
        <f t="shared" ref="M388:M451" si="102">_xlfn.IFNA(VLOOKUP(D388,$Q$4:$V$1002,6,FALSE)," ")</f>
        <v xml:space="preserve"> </v>
      </c>
      <c r="N388" s="7"/>
      <c r="O388">
        <f t="shared" si="90"/>
        <v>0</v>
      </c>
      <c r="P388">
        <f t="shared" si="91"/>
        <v>0</v>
      </c>
      <c r="Q388">
        <f t="shared" si="91"/>
        <v>0</v>
      </c>
      <c r="R388" s="1">
        <f t="shared" si="92"/>
        <v>0</v>
      </c>
      <c r="S388" s="22">
        <f t="shared" si="94"/>
        <v>0</v>
      </c>
      <c r="T388" s="1">
        <f t="shared" si="94"/>
        <v>0</v>
      </c>
      <c r="U388" s="1">
        <f t="shared" si="94"/>
        <v>0</v>
      </c>
      <c r="V388" s="1">
        <f t="shared" si="94"/>
        <v>0</v>
      </c>
      <c r="W388" s="42" t="str">
        <f t="shared" si="93"/>
        <v xml:space="preserve"> </v>
      </c>
    </row>
    <row r="389" spans="1:23" ht="15.75" customHeight="1" x14ac:dyDescent="0.25">
      <c r="A389" s="3">
        <v>386</v>
      </c>
      <c r="B389" s="4">
        <f t="shared" si="95"/>
        <v>386</v>
      </c>
      <c r="C389" s="1" t="str">
        <f t="shared" si="96"/>
        <v xml:space="preserve"> </v>
      </c>
      <c r="D389" t="str">
        <f t="shared" si="97"/>
        <v xml:space="preserve"> </v>
      </c>
      <c r="E389" s="1" t="str">
        <f>_xlfn.IFNA(VLOOKUP(G389,'nr MX scelti o cambiati'!$C$3:$D$591,2,FALSE)," ")</f>
        <v xml:space="preserve"> </v>
      </c>
      <c r="F389" s="1" t="str">
        <f>IF(E389="NUM CAMBIATO","NUM CAMBIATO",IF(G389=" "," ",_xlfn.IFNA(VLOOKUP(G389,'nr MX scelti o cambiati'!$E$3:$N$591,10,FALSE),"nuova scelta numero")))</f>
        <v xml:space="preserve"> </v>
      </c>
      <c r="G389" s="1" t="str">
        <f t="shared" si="98"/>
        <v xml:space="preserve"> </v>
      </c>
      <c r="H389" s="1">
        <f t="shared" ref="H389:H452" si="103">IF(I389="licenza 23 da rinnovare",1,0)</f>
        <v>0</v>
      </c>
      <c r="I389" s="1" t="str">
        <f t="shared" ref="I389:I452" si="104">IF(D389=J389," ","licenza 23 da rinnovare")</f>
        <v xml:space="preserve"> </v>
      </c>
      <c r="J389" s="42" t="str">
        <f t="shared" si="99"/>
        <v xml:space="preserve"> </v>
      </c>
      <c r="K389" s="1" t="str">
        <f t="shared" si="100"/>
        <v xml:space="preserve"> </v>
      </c>
      <c r="L389" s="1" t="str">
        <f t="shared" si="101"/>
        <v xml:space="preserve"> </v>
      </c>
      <c r="M389" s="1" t="str">
        <f t="shared" si="102"/>
        <v xml:space="preserve"> </v>
      </c>
      <c r="N389" s="7"/>
      <c r="O389">
        <f t="shared" ref="O389:O452" si="105">Z389</f>
        <v>0</v>
      </c>
      <c r="P389">
        <f t="shared" ref="P389:Q452" si="106">Z389</f>
        <v>0</v>
      </c>
      <c r="Q389">
        <f t="shared" si="106"/>
        <v>0</v>
      </c>
      <c r="R389" s="1">
        <f t="shared" ref="R389:R452" si="107">Y389</f>
        <v>0</v>
      </c>
      <c r="S389" s="22">
        <f t="shared" si="94"/>
        <v>0</v>
      </c>
      <c r="T389" s="1">
        <f t="shared" si="94"/>
        <v>0</v>
      </c>
      <c r="U389" s="1">
        <f t="shared" si="94"/>
        <v>0</v>
      </c>
      <c r="V389" s="1">
        <f t="shared" si="94"/>
        <v>0</v>
      </c>
      <c r="W389" s="42" t="str">
        <f t="shared" ref="W389:W452" si="108">IF(AF389&gt;0,AF389," ")</f>
        <v xml:space="preserve"> </v>
      </c>
    </row>
    <row r="390" spans="1:23" ht="15.75" customHeight="1" x14ac:dyDescent="0.25">
      <c r="A390" s="3">
        <v>387</v>
      </c>
      <c r="B390" s="4">
        <f t="shared" si="95"/>
        <v>387</v>
      </c>
      <c r="C390" s="1" t="str">
        <f t="shared" si="96"/>
        <v xml:space="preserve"> </v>
      </c>
      <c r="D390" t="str">
        <f t="shared" si="97"/>
        <v xml:space="preserve"> </v>
      </c>
      <c r="E390" s="1" t="str">
        <f>_xlfn.IFNA(VLOOKUP(G390,'nr MX scelti o cambiati'!$C$3:$D$591,2,FALSE)," ")</f>
        <v xml:space="preserve"> </v>
      </c>
      <c r="F390" s="1" t="str">
        <f>IF(E390="NUM CAMBIATO","NUM CAMBIATO",IF(G390=" "," ",_xlfn.IFNA(VLOOKUP(G390,'nr MX scelti o cambiati'!$E$3:$N$591,10,FALSE),"nuova scelta numero")))</f>
        <v xml:space="preserve"> </v>
      </c>
      <c r="G390" s="1" t="str">
        <f t="shared" si="98"/>
        <v xml:space="preserve"> </v>
      </c>
      <c r="H390" s="1">
        <f t="shared" si="103"/>
        <v>0</v>
      </c>
      <c r="I390" s="1" t="str">
        <f t="shared" si="104"/>
        <v xml:space="preserve"> </v>
      </c>
      <c r="J390" s="42" t="str">
        <f t="shared" si="99"/>
        <v xml:space="preserve"> </v>
      </c>
      <c r="K390" s="1" t="str">
        <f t="shared" si="100"/>
        <v xml:space="preserve"> </v>
      </c>
      <c r="L390" s="1" t="str">
        <f t="shared" si="101"/>
        <v xml:space="preserve"> </v>
      </c>
      <c r="M390" s="1" t="str">
        <f t="shared" si="102"/>
        <v xml:space="preserve"> </v>
      </c>
      <c r="N390" s="7"/>
      <c r="O390">
        <f t="shared" si="105"/>
        <v>0</v>
      </c>
      <c r="P390">
        <f t="shared" si="106"/>
        <v>0</v>
      </c>
      <c r="Q390">
        <f t="shared" si="106"/>
        <v>0</v>
      </c>
      <c r="R390" s="1">
        <f t="shared" si="107"/>
        <v>0</v>
      </c>
      <c r="S390" s="22">
        <f t="shared" si="94"/>
        <v>0</v>
      </c>
      <c r="T390" s="1">
        <f t="shared" si="94"/>
        <v>0</v>
      </c>
      <c r="U390" s="1">
        <f t="shared" si="94"/>
        <v>0</v>
      </c>
      <c r="V390" s="1">
        <f t="shared" si="94"/>
        <v>0</v>
      </c>
      <c r="W390" s="42" t="str">
        <f t="shared" si="108"/>
        <v xml:space="preserve"> </v>
      </c>
    </row>
    <row r="391" spans="1:23" ht="15.75" customHeight="1" x14ac:dyDescent="0.25">
      <c r="A391" s="3">
        <v>388</v>
      </c>
      <c r="B391" s="4">
        <f t="shared" si="95"/>
        <v>388</v>
      </c>
      <c r="C391" s="1" t="str">
        <f t="shared" si="96"/>
        <v xml:space="preserve"> </v>
      </c>
      <c r="D391" t="str">
        <f t="shared" si="97"/>
        <v xml:space="preserve"> </v>
      </c>
      <c r="E391" s="1" t="str">
        <f>_xlfn.IFNA(VLOOKUP(G391,'nr MX scelti o cambiati'!$C$3:$D$591,2,FALSE)," ")</f>
        <v xml:space="preserve"> </v>
      </c>
      <c r="F391" s="1" t="str">
        <f>IF(E391="NUM CAMBIATO","NUM CAMBIATO",IF(G391=" "," ",_xlfn.IFNA(VLOOKUP(G391,'nr MX scelti o cambiati'!$E$3:$N$591,10,FALSE),"nuova scelta numero")))</f>
        <v xml:space="preserve"> </v>
      </c>
      <c r="G391" s="1" t="str">
        <f t="shared" si="98"/>
        <v xml:space="preserve"> </v>
      </c>
      <c r="H391" s="1">
        <f t="shared" si="103"/>
        <v>0</v>
      </c>
      <c r="I391" s="1" t="str">
        <f t="shared" si="104"/>
        <v xml:space="preserve"> </v>
      </c>
      <c r="J391" s="42" t="str">
        <f t="shared" si="99"/>
        <v xml:space="preserve"> </v>
      </c>
      <c r="K391" s="1" t="str">
        <f t="shared" si="100"/>
        <v xml:space="preserve"> </v>
      </c>
      <c r="L391" s="1" t="str">
        <f t="shared" si="101"/>
        <v xml:space="preserve"> </v>
      </c>
      <c r="M391" s="1" t="str">
        <f t="shared" si="102"/>
        <v xml:space="preserve"> </v>
      </c>
      <c r="N391" s="7"/>
      <c r="O391">
        <f t="shared" si="105"/>
        <v>0</v>
      </c>
      <c r="P391">
        <f t="shared" si="106"/>
        <v>0</v>
      </c>
      <c r="Q391">
        <f t="shared" si="106"/>
        <v>0</v>
      </c>
      <c r="R391" s="1">
        <f t="shared" si="107"/>
        <v>0</v>
      </c>
      <c r="S391" s="22">
        <f t="shared" si="94"/>
        <v>0</v>
      </c>
      <c r="T391" s="1">
        <f t="shared" si="94"/>
        <v>0</v>
      </c>
      <c r="U391" s="1">
        <f t="shared" si="94"/>
        <v>0</v>
      </c>
      <c r="V391" s="1">
        <f t="shared" si="94"/>
        <v>0</v>
      </c>
      <c r="W391" s="42" t="str">
        <f t="shared" si="108"/>
        <v xml:space="preserve"> </v>
      </c>
    </row>
    <row r="392" spans="1:23" ht="15.75" customHeight="1" x14ac:dyDescent="0.25">
      <c r="A392" s="3">
        <v>389</v>
      </c>
      <c r="B392" s="4">
        <f t="shared" si="95"/>
        <v>389</v>
      </c>
      <c r="C392" s="1" t="str">
        <f t="shared" si="96"/>
        <v xml:space="preserve"> </v>
      </c>
      <c r="D392" t="str">
        <f t="shared" si="97"/>
        <v xml:space="preserve"> </v>
      </c>
      <c r="E392" s="1" t="str">
        <f>_xlfn.IFNA(VLOOKUP(G392,'nr MX scelti o cambiati'!$C$3:$D$591,2,FALSE)," ")</f>
        <v xml:space="preserve"> </v>
      </c>
      <c r="F392" s="1" t="str">
        <f>IF(E392="NUM CAMBIATO","NUM CAMBIATO",IF(G392=" "," ",_xlfn.IFNA(VLOOKUP(G392,'nr MX scelti o cambiati'!$E$3:$N$591,10,FALSE),"nuova scelta numero")))</f>
        <v xml:space="preserve"> </v>
      </c>
      <c r="G392" s="1" t="str">
        <f t="shared" si="98"/>
        <v xml:space="preserve"> </v>
      </c>
      <c r="H392" s="1">
        <f t="shared" si="103"/>
        <v>0</v>
      </c>
      <c r="I392" s="1" t="str">
        <f t="shared" si="104"/>
        <v xml:space="preserve"> </v>
      </c>
      <c r="J392" s="42" t="str">
        <f t="shared" si="99"/>
        <v xml:space="preserve"> </v>
      </c>
      <c r="K392" s="1" t="str">
        <f t="shared" si="100"/>
        <v xml:space="preserve"> </v>
      </c>
      <c r="L392" s="1" t="str">
        <f t="shared" si="101"/>
        <v xml:space="preserve"> </v>
      </c>
      <c r="M392" s="1" t="str">
        <f t="shared" si="102"/>
        <v xml:space="preserve"> </v>
      </c>
      <c r="N392" s="7"/>
      <c r="O392">
        <f t="shared" si="105"/>
        <v>0</v>
      </c>
      <c r="P392">
        <f t="shared" si="106"/>
        <v>0</v>
      </c>
      <c r="Q392">
        <f t="shared" si="106"/>
        <v>0</v>
      </c>
      <c r="R392" s="1">
        <f t="shared" si="107"/>
        <v>0</v>
      </c>
      <c r="S392" s="22">
        <f t="shared" si="94"/>
        <v>0</v>
      </c>
      <c r="T392" s="1">
        <f t="shared" si="94"/>
        <v>0</v>
      </c>
      <c r="U392" s="1">
        <f t="shared" si="94"/>
        <v>0</v>
      </c>
      <c r="V392" s="1">
        <f t="shared" si="94"/>
        <v>0</v>
      </c>
      <c r="W392" s="42" t="str">
        <f t="shared" si="108"/>
        <v xml:space="preserve"> </v>
      </c>
    </row>
    <row r="393" spans="1:23" ht="15.75" customHeight="1" x14ac:dyDescent="0.25">
      <c r="A393" s="3">
        <v>390</v>
      </c>
      <c r="B393" s="4">
        <f t="shared" si="95"/>
        <v>390</v>
      </c>
      <c r="C393" s="1" t="str">
        <f t="shared" si="96"/>
        <v xml:space="preserve"> </v>
      </c>
      <c r="D393" t="str">
        <f t="shared" si="97"/>
        <v xml:space="preserve"> </v>
      </c>
      <c r="E393" s="1" t="str">
        <f>_xlfn.IFNA(VLOOKUP(G393,'nr MX scelti o cambiati'!$C$3:$D$591,2,FALSE)," ")</f>
        <v xml:space="preserve"> </v>
      </c>
      <c r="F393" s="1" t="str">
        <f>IF(E393="NUM CAMBIATO","NUM CAMBIATO",IF(G393=" "," ",_xlfn.IFNA(VLOOKUP(G393,'nr MX scelti o cambiati'!$E$3:$N$591,10,FALSE),"nuova scelta numero")))</f>
        <v xml:space="preserve"> </v>
      </c>
      <c r="G393" s="1" t="str">
        <f t="shared" si="98"/>
        <v xml:space="preserve"> </v>
      </c>
      <c r="H393" s="1">
        <f t="shared" si="103"/>
        <v>0</v>
      </c>
      <c r="I393" s="1" t="str">
        <f t="shared" si="104"/>
        <v xml:space="preserve"> </v>
      </c>
      <c r="J393" s="42" t="str">
        <f t="shared" si="99"/>
        <v xml:space="preserve"> </v>
      </c>
      <c r="K393" s="1" t="str">
        <f t="shared" si="100"/>
        <v xml:space="preserve"> </v>
      </c>
      <c r="L393" s="1" t="str">
        <f t="shared" si="101"/>
        <v xml:space="preserve"> </v>
      </c>
      <c r="M393" s="1" t="str">
        <f t="shared" si="102"/>
        <v xml:space="preserve"> </v>
      </c>
      <c r="N393" s="7"/>
      <c r="O393">
        <f t="shared" si="105"/>
        <v>0</v>
      </c>
      <c r="P393">
        <f t="shared" si="106"/>
        <v>0</v>
      </c>
      <c r="Q393">
        <f t="shared" si="106"/>
        <v>0</v>
      </c>
      <c r="R393" s="1">
        <f t="shared" si="107"/>
        <v>0</v>
      </c>
      <c r="S393" s="22">
        <f t="shared" si="94"/>
        <v>0</v>
      </c>
      <c r="T393" s="1">
        <f t="shared" si="94"/>
        <v>0</v>
      </c>
      <c r="U393" s="1">
        <f t="shared" si="94"/>
        <v>0</v>
      </c>
      <c r="V393" s="1">
        <f t="shared" si="94"/>
        <v>0</v>
      </c>
      <c r="W393" s="42" t="str">
        <f t="shared" si="108"/>
        <v xml:space="preserve"> </v>
      </c>
    </row>
    <row r="394" spans="1:23" ht="15.75" customHeight="1" x14ac:dyDescent="0.25">
      <c r="A394" s="3">
        <v>391</v>
      </c>
      <c r="B394" s="4">
        <f t="shared" si="95"/>
        <v>391</v>
      </c>
      <c r="C394" s="1" t="str">
        <f t="shared" si="96"/>
        <v xml:space="preserve"> </v>
      </c>
      <c r="D394" t="str">
        <f t="shared" si="97"/>
        <v xml:space="preserve"> </v>
      </c>
      <c r="E394" s="1" t="str">
        <f>_xlfn.IFNA(VLOOKUP(G394,'nr MX scelti o cambiati'!$C$3:$D$591,2,FALSE)," ")</f>
        <v xml:space="preserve"> </v>
      </c>
      <c r="F394" s="1" t="str">
        <f>IF(E394="NUM CAMBIATO","NUM CAMBIATO",IF(G394=" "," ",_xlfn.IFNA(VLOOKUP(G394,'nr MX scelti o cambiati'!$E$3:$N$591,10,FALSE),"nuova scelta numero")))</f>
        <v xml:space="preserve"> </v>
      </c>
      <c r="G394" s="1" t="str">
        <f t="shared" si="98"/>
        <v xml:space="preserve"> </v>
      </c>
      <c r="H394" s="1">
        <f t="shared" si="103"/>
        <v>0</v>
      </c>
      <c r="I394" s="1" t="str">
        <f t="shared" si="104"/>
        <v xml:space="preserve"> </v>
      </c>
      <c r="J394" s="42" t="str">
        <f t="shared" si="99"/>
        <v xml:space="preserve"> </v>
      </c>
      <c r="K394" s="1" t="str">
        <f t="shared" si="100"/>
        <v xml:space="preserve"> </v>
      </c>
      <c r="L394" s="1" t="str">
        <f t="shared" si="101"/>
        <v xml:space="preserve"> </v>
      </c>
      <c r="M394" s="1" t="str">
        <f t="shared" si="102"/>
        <v xml:space="preserve"> </v>
      </c>
      <c r="N394" s="7"/>
      <c r="O394">
        <f t="shared" si="105"/>
        <v>0</v>
      </c>
      <c r="P394">
        <f t="shared" si="106"/>
        <v>0</v>
      </c>
      <c r="Q394">
        <f t="shared" si="106"/>
        <v>0</v>
      </c>
      <c r="R394" s="1">
        <f t="shared" si="107"/>
        <v>0</v>
      </c>
      <c r="S394" s="22">
        <f t="shared" si="94"/>
        <v>0</v>
      </c>
      <c r="T394" s="1">
        <f t="shared" si="94"/>
        <v>0</v>
      </c>
      <c r="U394" s="1">
        <f t="shared" si="94"/>
        <v>0</v>
      </c>
      <c r="V394" s="1">
        <f t="shared" si="94"/>
        <v>0</v>
      </c>
      <c r="W394" s="42" t="str">
        <f t="shared" si="108"/>
        <v xml:space="preserve"> </v>
      </c>
    </row>
    <row r="395" spans="1:23" ht="15.75" customHeight="1" x14ac:dyDescent="0.25">
      <c r="A395" s="3">
        <v>392</v>
      </c>
      <c r="B395" s="4">
        <f t="shared" si="95"/>
        <v>392</v>
      </c>
      <c r="C395" s="1" t="str">
        <f t="shared" si="96"/>
        <v xml:space="preserve"> </v>
      </c>
      <c r="D395" t="str">
        <f t="shared" si="97"/>
        <v xml:space="preserve"> </v>
      </c>
      <c r="E395" s="1" t="str">
        <f>_xlfn.IFNA(VLOOKUP(G395,'nr MX scelti o cambiati'!$C$3:$D$591,2,FALSE)," ")</f>
        <v xml:space="preserve"> </v>
      </c>
      <c r="F395" s="1" t="str">
        <f>IF(E395="NUM CAMBIATO","NUM CAMBIATO",IF(G395=" "," ",_xlfn.IFNA(VLOOKUP(G395,'nr MX scelti o cambiati'!$E$3:$N$591,10,FALSE),"nuova scelta numero")))</f>
        <v xml:space="preserve"> </v>
      </c>
      <c r="G395" s="1" t="str">
        <f t="shared" si="98"/>
        <v xml:space="preserve"> </v>
      </c>
      <c r="H395" s="1">
        <f t="shared" si="103"/>
        <v>0</v>
      </c>
      <c r="I395" s="1" t="str">
        <f t="shared" si="104"/>
        <v xml:space="preserve"> </v>
      </c>
      <c r="J395" s="42" t="str">
        <f t="shared" si="99"/>
        <v xml:space="preserve"> </v>
      </c>
      <c r="K395" s="1" t="str">
        <f t="shared" si="100"/>
        <v xml:space="preserve"> </v>
      </c>
      <c r="L395" s="1" t="str">
        <f t="shared" si="101"/>
        <v xml:space="preserve"> </v>
      </c>
      <c r="M395" s="1" t="str">
        <f t="shared" si="102"/>
        <v xml:space="preserve"> </v>
      </c>
      <c r="N395" s="7"/>
      <c r="O395">
        <f t="shared" si="105"/>
        <v>0</v>
      </c>
      <c r="P395">
        <f t="shared" si="106"/>
        <v>0</v>
      </c>
      <c r="Q395">
        <f t="shared" si="106"/>
        <v>0</v>
      </c>
      <c r="R395" s="1">
        <f t="shared" si="107"/>
        <v>0</v>
      </c>
      <c r="S395" s="22">
        <f t="shared" si="94"/>
        <v>0</v>
      </c>
      <c r="T395" s="1">
        <f t="shared" si="94"/>
        <v>0</v>
      </c>
      <c r="U395" s="1">
        <f t="shared" si="94"/>
        <v>0</v>
      </c>
      <c r="V395" s="1">
        <f t="shared" si="94"/>
        <v>0</v>
      </c>
      <c r="W395" s="42" t="str">
        <f t="shared" si="108"/>
        <v xml:space="preserve"> </v>
      </c>
    </row>
    <row r="396" spans="1:23" ht="15.75" customHeight="1" x14ac:dyDescent="0.25">
      <c r="A396" s="3">
        <v>393</v>
      </c>
      <c r="B396" s="4">
        <f t="shared" si="95"/>
        <v>393</v>
      </c>
      <c r="C396" s="1" t="str">
        <f t="shared" si="96"/>
        <v xml:space="preserve"> </v>
      </c>
      <c r="D396" t="str">
        <f t="shared" si="97"/>
        <v xml:space="preserve"> </v>
      </c>
      <c r="E396" s="1" t="str">
        <f>_xlfn.IFNA(VLOOKUP(G396,'nr MX scelti o cambiati'!$C$3:$D$591,2,FALSE)," ")</f>
        <v xml:space="preserve"> </v>
      </c>
      <c r="F396" s="1" t="str">
        <f>IF(E396="NUM CAMBIATO","NUM CAMBIATO",IF(G396=" "," ",_xlfn.IFNA(VLOOKUP(G396,'nr MX scelti o cambiati'!$E$3:$N$591,10,FALSE),"nuova scelta numero")))</f>
        <v xml:space="preserve"> </v>
      </c>
      <c r="G396" s="1" t="str">
        <f t="shared" si="98"/>
        <v xml:space="preserve"> </v>
      </c>
      <c r="H396" s="1">
        <f t="shared" si="103"/>
        <v>0</v>
      </c>
      <c r="I396" s="1" t="str">
        <f t="shared" si="104"/>
        <v xml:space="preserve"> </v>
      </c>
      <c r="J396" s="42" t="str">
        <f t="shared" si="99"/>
        <v xml:space="preserve"> </v>
      </c>
      <c r="K396" s="1" t="str">
        <f t="shared" si="100"/>
        <v xml:space="preserve"> </v>
      </c>
      <c r="L396" s="1" t="str">
        <f t="shared" si="101"/>
        <v xml:space="preserve"> </v>
      </c>
      <c r="M396" s="1" t="str">
        <f t="shared" si="102"/>
        <v xml:space="preserve"> </v>
      </c>
      <c r="N396" s="7"/>
      <c r="O396">
        <f t="shared" si="105"/>
        <v>0</v>
      </c>
      <c r="P396">
        <f t="shared" si="106"/>
        <v>0</v>
      </c>
      <c r="Q396">
        <f t="shared" si="106"/>
        <v>0</v>
      </c>
      <c r="R396" s="1">
        <f t="shared" si="107"/>
        <v>0</v>
      </c>
      <c r="S396" s="22">
        <f t="shared" si="94"/>
        <v>0</v>
      </c>
      <c r="T396" s="1">
        <f t="shared" si="94"/>
        <v>0</v>
      </c>
      <c r="U396" s="1">
        <f t="shared" si="94"/>
        <v>0</v>
      </c>
      <c r="V396" s="1">
        <f t="shared" si="94"/>
        <v>0</v>
      </c>
      <c r="W396" s="42" t="str">
        <f t="shared" si="108"/>
        <v xml:space="preserve"> </v>
      </c>
    </row>
    <row r="397" spans="1:23" ht="15.75" customHeight="1" x14ac:dyDescent="0.25">
      <c r="A397" s="3">
        <v>394</v>
      </c>
      <c r="B397" s="4">
        <f t="shared" si="95"/>
        <v>394</v>
      </c>
      <c r="C397" s="1" t="str">
        <f t="shared" si="96"/>
        <v xml:space="preserve"> </v>
      </c>
      <c r="D397" t="str">
        <f t="shared" si="97"/>
        <v xml:space="preserve"> </v>
      </c>
      <c r="E397" s="1" t="str">
        <f>_xlfn.IFNA(VLOOKUP(G397,'nr MX scelti o cambiati'!$C$3:$D$591,2,FALSE)," ")</f>
        <v xml:space="preserve"> </v>
      </c>
      <c r="F397" s="1" t="str">
        <f>IF(E397="NUM CAMBIATO","NUM CAMBIATO",IF(G397=" "," ",_xlfn.IFNA(VLOOKUP(G397,'nr MX scelti o cambiati'!$E$3:$N$591,10,FALSE),"nuova scelta numero")))</f>
        <v xml:space="preserve"> </v>
      </c>
      <c r="G397" s="1" t="str">
        <f t="shared" si="98"/>
        <v xml:space="preserve"> </v>
      </c>
      <c r="H397" s="1">
        <f t="shared" si="103"/>
        <v>0</v>
      </c>
      <c r="I397" s="1" t="str">
        <f t="shared" si="104"/>
        <v xml:space="preserve"> </v>
      </c>
      <c r="J397" s="42" t="str">
        <f t="shared" si="99"/>
        <v xml:space="preserve"> </v>
      </c>
      <c r="K397" s="1" t="str">
        <f t="shared" si="100"/>
        <v xml:space="preserve"> </v>
      </c>
      <c r="L397" s="1" t="str">
        <f t="shared" si="101"/>
        <v xml:space="preserve"> </v>
      </c>
      <c r="M397" s="1" t="str">
        <f t="shared" si="102"/>
        <v xml:space="preserve"> </v>
      </c>
      <c r="N397" s="7"/>
      <c r="O397">
        <f t="shared" si="105"/>
        <v>0</v>
      </c>
      <c r="P397">
        <f t="shared" si="106"/>
        <v>0</v>
      </c>
      <c r="Q397">
        <f t="shared" si="106"/>
        <v>0</v>
      </c>
      <c r="R397" s="1">
        <f t="shared" si="107"/>
        <v>0</v>
      </c>
      <c r="S397" s="22">
        <f t="shared" si="94"/>
        <v>0</v>
      </c>
      <c r="T397" s="1">
        <f t="shared" si="94"/>
        <v>0</v>
      </c>
      <c r="U397" s="1">
        <f t="shared" si="94"/>
        <v>0</v>
      </c>
      <c r="V397" s="1">
        <f t="shared" si="94"/>
        <v>0</v>
      </c>
      <c r="W397" s="42" t="str">
        <f t="shared" si="108"/>
        <v xml:space="preserve"> </v>
      </c>
    </row>
    <row r="398" spans="1:23" ht="15.75" customHeight="1" x14ac:dyDescent="0.25">
      <c r="A398" s="3">
        <v>395</v>
      </c>
      <c r="B398" s="4">
        <f t="shared" si="95"/>
        <v>395</v>
      </c>
      <c r="C398" s="1" t="str">
        <f t="shared" si="96"/>
        <v xml:space="preserve"> </v>
      </c>
      <c r="D398" t="str">
        <f t="shared" si="97"/>
        <v xml:space="preserve"> </v>
      </c>
      <c r="E398" s="1" t="str">
        <f>_xlfn.IFNA(VLOOKUP(G398,'nr MX scelti o cambiati'!$C$3:$D$591,2,FALSE)," ")</f>
        <v xml:space="preserve"> </v>
      </c>
      <c r="F398" s="1" t="str">
        <f>IF(E398="NUM CAMBIATO","NUM CAMBIATO",IF(G398=" "," ",_xlfn.IFNA(VLOOKUP(G398,'nr MX scelti o cambiati'!$E$3:$N$591,10,FALSE),"nuova scelta numero")))</f>
        <v xml:space="preserve"> </v>
      </c>
      <c r="G398" s="1" t="str">
        <f t="shared" si="98"/>
        <v xml:space="preserve"> </v>
      </c>
      <c r="H398" s="1">
        <f t="shared" si="103"/>
        <v>0</v>
      </c>
      <c r="I398" s="1" t="str">
        <f t="shared" si="104"/>
        <v xml:space="preserve"> </v>
      </c>
      <c r="J398" s="42" t="str">
        <f t="shared" si="99"/>
        <v xml:space="preserve"> </v>
      </c>
      <c r="K398" s="1" t="str">
        <f t="shared" si="100"/>
        <v xml:space="preserve"> </v>
      </c>
      <c r="L398" s="1" t="str">
        <f t="shared" si="101"/>
        <v xml:space="preserve"> </v>
      </c>
      <c r="M398" s="1" t="str">
        <f t="shared" si="102"/>
        <v xml:space="preserve"> </v>
      </c>
      <c r="N398" s="7"/>
      <c r="O398">
        <f t="shared" si="105"/>
        <v>0</v>
      </c>
      <c r="P398">
        <f t="shared" si="106"/>
        <v>0</v>
      </c>
      <c r="Q398">
        <f t="shared" si="106"/>
        <v>0</v>
      </c>
      <c r="R398" s="1">
        <f t="shared" si="107"/>
        <v>0</v>
      </c>
      <c r="S398" s="22">
        <f t="shared" si="94"/>
        <v>0</v>
      </c>
      <c r="T398" s="1">
        <f t="shared" si="94"/>
        <v>0</v>
      </c>
      <c r="U398" s="1">
        <f t="shared" si="94"/>
        <v>0</v>
      </c>
      <c r="V398" s="1">
        <f t="shared" si="94"/>
        <v>0</v>
      </c>
      <c r="W398" s="42" t="str">
        <f t="shared" si="108"/>
        <v xml:space="preserve"> </v>
      </c>
    </row>
    <row r="399" spans="1:23" ht="15.75" customHeight="1" x14ac:dyDescent="0.25">
      <c r="A399" s="3">
        <v>396</v>
      </c>
      <c r="B399" s="4">
        <f t="shared" si="95"/>
        <v>396</v>
      </c>
      <c r="C399" s="1" t="str">
        <f t="shared" si="96"/>
        <v xml:space="preserve"> </v>
      </c>
      <c r="D399" t="str">
        <f t="shared" si="97"/>
        <v xml:space="preserve"> </v>
      </c>
      <c r="E399" s="1" t="str">
        <f>_xlfn.IFNA(VLOOKUP(G399,'nr MX scelti o cambiati'!$C$3:$D$591,2,FALSE)," ")</f>
        <v xml:space="preserve"> </v>
      </c>
      <c r="F399" s="1" t="str">
        <f>IF(E399="NUM CAMBIATO","NUM CAMBIATO",IF(G399=" "," ",_xlfn.IFNA(VLOOKUP(G399,'nr MX scelti o cambiati'!$E$3:$N$591,10,FALSE),"nuova scelta numero")))</f>
        <v xml:space="preserve"> </v>
      </c>
      <c r="G399" s="1" t="str">
        <f t="shared" si="98"/>
        <v xml:space="preserve"> </v>
      </c>
      <c r="H399" s="1">
        <f t="shared" si="103"/>
        <v>0</v>
      </c>
      <c r="I399" s="1" t="str">
        <f t="shared" si="104"/>
        <v xml:space="preserve"> </v>
      </c>
      <c r="J399" s="42" t="str">
        <f t="shared" si="99"/>
        <v xml:space="preserve"> </v>
      </c>
      <c r="K399" s="1" t="str">
        <f t="shared" si="100"/>
        <v xml:space="preserve"> </v>
      </c>
      <c r="L399" s="1" t="str">
        <f t="shared" si="101"/>
        <v xml:space="preserve"> </v>
      </c>
      <c r="M399" s="1" t="str">
        <f t="shared" si="102"/>
        <v xml:space="preserve"> </v>
      </c>
      <c r="N399" s="7"/>
      <c r="O399">
        <f t="shared" si="105"/>
        <v>0</v>
      </c>
      <c r="P399">
        <f t="shared" si="106"/>
        <v>0</v>
      </c>
      <c r="Q399">
        <f t="shared" si="106"/>
        <v>0</v>
      </c>
      <c r="R399" s="1">
        <f t="shared" si="107"/>
        <v>0</v>
      </c>
      <c r="S399" s="22">
        <f t="shared" si="94"/>
        <v>0</v>
      </c>
      <c r="T399" s="1">
        <f t="shared" si="94"/>
        <v>0</v>
      </c>
      <c r="U399" s="1">
        <f t="shared" si="94"/>
        <v>0</v>
      </c>
      <c r="V399" s="1">
        <f t="shared" si="94"/>
        <v>0</v>
      </c>
      <c r="W399" s="42" t="str">
        <f t="shared" si="108"/>
        <v xml:space="preserve"> </v>
      </c>
    </row>
    <row r="400" spans="1:23" ht="15.75" customHeight="1" x14ac:dyDescent="0.25">
      <c r="A400" s="3">
        <v>397</v>
      </c>
      <c r="B400" s="4">
        <f t="shared" si="95"/>
        <v>397</v>
      </c>
      <c r="C400" s="1" t="str">
        <f t="shared" si="96"/>
        <v xml:space="preserve"> </v>
      </c>
      <c r="D400" t="str">
        <f t="shared" si="97"/>
        <v xml:space="preserve"> </v>
      </c>
      <c r="E400" s="1" t="str">
        <f>_xlfn.IFNA(VLOOKUP(G400,'nr MX scelti o cambiati'!$C$3:$D$591,2,FALSE)," ")</f>
        <v xml:space="preserve"> </v>
      </c>
      <c r="F400" s="1" t="str">
        <f>IF(E400="NUM CAMBIATO","NUM CAMBIATO",IF(G400=" "," ",_xlfn.IFNA(VLOOKUP(G400,'nr MX scelti o cambiati'!$E$3:$N$591,10,FALSE),"nuova scelta numero")))</f>
        <v xml:space="preserve"> </v>
      </c>
      <c r="G400" s="1" t="str">
        <f t="shared" si="98"/>
        <v xml:space="preserve"> </v>
      </c>
      <c r="H400" s="1">
        <f t="shared" si="103"/>
        <v>0</v>
      </c>
      <c r="I400" s="1" t="str">
        <f t="shared" si="104"/>
        <v xml:space="preserve"> </v>
      </c>
      <c r="J400" s="42" t="str">
        <f t="shared" si="99"/>
        <v xml:space="preserve"> </v>
      </c>
      <c r="K400" s="1" t="str">
        <f t="shared" si="100"/>
        <v xml:space="preserve"> </v>
      </c>
      <c r="L400" s="1" t="str">
        <f t="shared" si="101"/>
        <v xml:space="preserve"> </v>
      </c>
      <c r="M400" s="1" t="str">
        <f t="shared" si="102"/>
        <v xml:space="preserve"> </v>
      </c>
      <c r="N400" s="7"/>
      <c r="O400">
        <f t="shared" si="105"/>
        <v>0</v>
      </c>
      <c r="P400">
        <f t="shared" si="106"/>
        <v>0</v>
      </c>
      <c r="Q400">
        <f t="shared" si="106"/>
        <v>0</v>
      </c>
      <c r="R400" s="1">
        <f t="shared" si="107"/>
        <v>0</v>
      </c>
      <c r="S400" s="22">
        <f t="shared" si="94"/>
        <v>0</v>
      </c>
      <c r="T400" s="1">
        <f t="shared" si="94"/>
        <v>0</v>
      </c>
      <c r="U400" s="1">
        <f t="shared" si="94"/>
        <v>0</v>
      </c>
      <c r="V400" s="1">
        <f t="shared" si="94"/>
        <v>0</v>
      </c>
      <c r="W400" s="42" t="str">
        <f t="shared" si="108"/>
        <v xml:space="preserve"> </v>
      </c>
    </row>
    <row r="401" spans="1:23" ht="15.75" customHeight="1" x14ac:dyDescent="0.25">
      <c r="A401" s="3">
        <v>398</v>
      </c>
      <c r="B401" s="4">
        <f t="shared" si="95"/>
        <v>398</v>
      </c>
      <c r="C401" s="1" t="str">
        <f t="shared" si="96"/>
        <v xml:space="preserve"> </v>
      </c>
      <c r="D401" t="str">
        <f t="shared" si="97"/>
        <v xml:space="preserve"> </v>
      </c>
      <c r="E401" s="1" t="str">
        <f>_xlfn.IFNA(VLOOKUP(G401,'nr MX scelti o cambiati'!$C$3:$D$591,2,FALSE)," ")</f>
        <v xml:space="preserve"> </v>
      </c>
      <c r="F401" s="1" t="str">
        <f>IF(E401="NUM CAMBIATO","NUM CAMBIATO",IF(G401=" "," ",_xlfn.IFNA(VLOOKUP(G401,'nr MX scelti o cambiati'!$E$3:$N$591,10,FALSE),"nuova scelta numero")))</f>
        <v xml:space="preserve"> </v>
      </c>
      <c r="G401" s="1" t="str">
        <f t="shared" si="98"/>
        <v xml:space="preserve"> </v>
      </c>
      <c r="H401" s="1">
        <f t="shared" si="103"/>
        <v>0</v>
      </c>
      <c r="I401" s="1" t="str">
        <f t="shared" si="104"/>
        <v xml:space="preserve"> </v>
      </c>
      <c r="J401" s="42" t="str">
        <f t="shared" si="99"/>
        <v xml:space="preserve"> </v>
      </c>
      <c r="K401" s="1" t="str">
        <f t="shared" si="100"/>
        <v xml:space="preserve"> </v>
      </c>
      <c r="L401" s="1" t="str">
        <f t="shared" si="101"/>
        <v xml:space="preserve"> </v>
      </c>
      <c r="M401" s="1" t="str">
        <f t="shared" si="102"/>
        <v xml:space="preserve"> </v>
      </c>
      <c r="N401" s="7"/>
      <c r="O401">
        <f t="shared" si="105"/>
        <v>0</v>
      </c>
      <c r="P401">
        <f t="shared" si="106"/>
        <v>0</v>
      </c>
      <c r="Q401">
        <f t="shared" si="106"/>
        <v>0</v>
      </c>
      <c r="R401" s="1">
        <f t="shared" si="107"/>
        <v>0</v>
      </c>
      <c r="S401" s="22">
        <f t="shared" si="94"/>
        <v>0</v>
      </c>
      <c r="T401" s="1">
        <f t="shared" si="94"/>
        <v>0</v>
      </c>
      <c r="U401" s="1">
        <f t="shared" si="94"/>
        <v>0</v>
      </c>
      <c r="V401" s="1">
        <f t="shared" si="94"/>
        <v>0</v>
      </c>
      <c r="W401" s="42" t="str">
        <f t="shared" si="108"/>
        <v xml:space="preserve"> </v>
      </c>
    </row>
    <row r="402" spans="1:23" ht="15.75" customHeight="1" x14ac:dyDescent="0.25">
      <c r="A402" s="3">
        <v>399</v>
      </c>
      <c r="B402" s="4">
        <f t="shared" si="95"/>
        <v>399</v>
      </c>
      <c r="C402" s="1" t="str">
        <f t="shared" si="96"/>
        <v xml:space="preserve"> </v>
      </c>
      <c r="D402" t="str">
        <f t="shared" si="97"/>
        <v xml:space="preserve"> </v>
      </c>
      <c r="E402" s="1" t="str">
        <f>_xlfn.IFNA(VLOOKUP(G402,'nr MX scelti o cambiati'!$C$3:$D$591,2,FALSE)," ")</f>
        <v xml:space="preserve"> </v>
      </c>
      <c r="F402" s="1" t="str">
        <f>IF(E402="NUM CAMBIATO","NUM CAMBIATO",IF(G402=" "," ",_xlfn.IFNA(VLOOKUP(G402,'nr MX scelti o cambiati'!$E$3:$N$591,10,FALSE),"nuova scelta numero")))</f>
        <v xml:space="preserve"> </v>
      </c>
      <c r="G402" s="1" t="str">
        <f t="shared" si="98"/>
        <v xml:space="preserve"> </v>
      </c>
      <c r="H402" s="1">
        <f t="shared" si="103"/>
        <v>0</v>
      </c>
      <c r="I402" s="1" t="str">
        <f t="shared" si="104"/>
        <v xml:space="preserve"> </v>
      </c>
      <c r="J402" s="42" t="str">
        <f t="shared" si="99"/>
        <v xml:space="preserve"> </v>
      </c>
      <c r="K402" s="1" t="str">
        <f t="shared" si="100"/>
        <v xml:space="preserve"> </v>
      </c>
      <c r="L402" s="1" t="str">
        <f t="shared" si="101"/>
        <v xml:space="preserve"> </v>
      </c>
      <c r="M402" s="1" t="str">
        <f t="shared" si="102"/>
        <v xml:space="preserve"> </v>
      </c>
      <c r="N402" s="7"/>
      <c r="O402">
        <f t="shared" si="105"/>
        <v>0</v>
      </c>
      <c r="P402">
        <f t="shared" si="106"/>
        <v>0</v>
      </c>
      <c r="Q402">
        <f t="shared" si="106"/>
        <v>0</v>
      </c>
      <c r="R402" s="1">
        <f t="shared" si="107"/>
        <v>0</v>
      </c>
      <c r="S402" s="22">
        <f t="shared" si="94"/>
        <v>0</v>
      </c>
      <c r="T402" s="1">
        <f t="shared" si="94"/>
        <v>0</v>
      </c>
      <c r="U402" s="1">
        <f t="shared" si="94"/>
        <v>0</v>
      </c>
      <c r="V402" s="1">
        <f t="shared" si="94"/>
        <v>0</v>
      </c>
      <c r="W402" s="42" t="str">
        <f t="shared" si="108"/>
        <v xml:space="preserve"> </v>
      </c>
    </row>
    <row r="403" spans="1:23" ht="15.75" customHeight="1" x14ac:dyDescent="0.25">
      <c r="A403" s="3">
        <v>400</v>
      </c>
      <c r="B403" s="4">
        <f t="shared" si="95"/>
        <v>400</v>
      </c>
      <c r="C403" s="1" t="str">
        <f t="shared" si="96"/>
        <v xml:space="preserve"> </v>
      </c>
      <c r="D403" t="str">
        <f t="shared" si="97"/>
        <v xml:space="preserve"> </v>
      </c>
      <c r="E403" s="1" t="str">
        <f>_xlfn.IFNA(VLOOKUP(G403,'nr MX scelti o cambiati'!$C$3:$D$591,2,FALSE)," ")</f>
        <v xml:space="preserve"> </v>
      </c>
      <c r="F403" s="1" t="str">
        <f>IF(E403="NUM CAMBIATO","NUM CAMBIATO",IF(G403=" "," ",_xlfn.IFNA(VLOOKUP(G403,'nr MX scelti o cambiati'!$E$3:$N$591,10,FALSE),"nuova scelta numero")))</f>
        <v xml:space="preserve"> </v>
      </c>
      <c r="G403" s="1" t="str">
        <f t="shared" si="98"/>
        <v xml:space="preserve"> </v>
      </c>
      <c r="H403" s="1">
        <f t="shared" si="103"/>
        <v>0</v>
      </c>
      <c r="I403" s="1" t="str">
        <f t="shared" si="104"/>
        <v xml:space="preserve"> </v>
      </c>
      <c r="J403" s="42" t="str">
        <f t="shared" si="99"/>
        <v xml:space="preserve"> </v>
      </c>
      <c r="K403" s="1" t="str">
        <f t="shared" si="100"/>
        <v xml:space="preserve"> </v>
      </c>
      <c r="L403" s="1" t="str">
        <f t="shared" si="101"/>
        <v xml:space="preserve"> </v>
      </c>
      <c r="M403" s="1" t="str">
        <f t="shared" si="102"/>
        <v xml:space="preserve"> </v>
      </c>
      <c r="N403" s="7"/>
      <c r="O403">
        <f t="shared" si="105"/>
        <v>0</v>
      </c>
      <c r="P403">
        <f t="shared" si="106"/>
        <v>0</v>
      </c>
      <c r="Q403">
        <f t="shared" si="106"/>
        <v>0</v>
      </c>
      <c r="R403" s="1">
        <f t="shared" si="107"/>
        <v>0</v>
      </c>
      <c r="S403" s="22">
        <f t="shared" si="94"/>
        <v>0</v>
      </c>
      <c r="T403" s="1">
        <f t="shared" si="94"/>
        <v>0</v>
      </c>
      <c r="U403" s="1">
        <f t="shared" si="94"/>
        <v>0</v>
      </c>
      <c r="V403" s="1">
        <f t="shared" si="94"/>
        <v>0</v>
      </c>
      <c r="W403" s="42" t="str">
        <f t="shared" si="108"/>
        <v xml:space="preserve"> </v>
      </c>
    </row>
    <row r="404" spans="1:23" ht="15.75" customHeight="1" x14ac:dyDescent="0.25">
      <c r="A404" s="3">
        <v>401</v>
      </c>
      <c r="B404" s="4">
        <f t="shared" si="95"/>
        <v>401</v>
      </c>
      <c r="C404" s="1" t="str">
        <f t="shared" si="96"/>
        <v xml:space="preserve"> </v>
      </c>
      <c r="D404" t="str">
        <f t="shared" si="97"/>
        <v xml:space="preserve"> </v>
      </c>
      <c r="E404" s="1" t="str">
        <f>_xlfn.IFNA(VLOOKUP(G404,'nr MX scelti o cambiati'!$C$3:$D$591,2,FALSE)," ")</f>
        <v xml:space="preserve"> </v>
      </c>
      <c r="F404" s="1" t="str">
        <f>IF(E404="NUM CAMBIATO","NUM CAMBIATO",IF(G404=" "," ",_xlfn.IFNA(VLOOKUP(G404,'nr MX scelti o cambiati'!$E$3:$N$591,10,FALSE),"nuova scelta numero")))</f>
        <v xml:space="preserve"> </v>
      </c>
      <c r="G404" s="1" t="str">
        <f t="shared" si="98"/>
        <v xml:space="preserve"> </v>
      </c>
      <c r="H404" s="1">
        <f t="shared" si="103"/>
        <v>0</v>
      </c>
      <c r="I404" s="1" t="str">
        <f t="shared" si="104"/>
        <v xml:space="preserve"> </v>
      </c>
      <c r="J404" s="42" t="str">
        <f t="shared" si="99"/>
        <v xml:space="preserve"> </v>
      </c>
      <c r="K404" s="1" t="str">
        <f t="shared" si="100"/>
        <v xml:space="preserve"> </v>
      </c>
      <c r="L404" s="1" t="str">
        <f t="shared" si="101"/>
        <v xml:space="preserve"> </v>
      </c>
      <c r="M404" s="1" t="str">
        <f t="shared" si="102"/>
        <v xml:space="preserve"> </v>
      </c>
      <c r="N404" s="7"/>
      <c r="O404">
        <f t="shared" si="105"/>
        <v>0</v>
      </c>
      <c r="P404">
        <f t="shared" si="106"/>
        <v>0</v>
      </c>
      <c r="Q404">
        <f t="shared" si="106"/>
        <v>0</v>
      </c>
      <c r="R404" s="1">
        <f t="shared" si="107"/>
        <v>0</v>
      </c>
      <c r="S404" s="22">
        <f t="shared" si="94"/>
        <v>0</v>
      </c>
      <c r="T404" s="1">
        <f t="shared" si="94"/>
        <v>0</v>
      </c>
      <c r="U404" s="1">
        <f t="shared" si="94"/>
        <v>0</v>
      </c>
      <c r="V404" s="1">
        <f t="shared" si="94"/>
        <v>0</v>
      </c>
      <c r="W404" s="42" t="str">
        <f t="shared" si="108"/>
        <v xml:space="preserve"> </v>
      </c>
    </row>
    <row r="405" spans="1:23" ht="15.75" customHeight="1" x14ac:dyDescent="0.25">
      <c r="A405" s="3">
        <v>402</v>
      </c>
      <c r="B405" s="4" t="str">
        <f t="shared" si="95"/>
        <v xml:space="preserve"> </v>
      </c>
      <c r="C405" s="1">
        <f t="shared" si="96"/>
        <v>402</v>
      </c>
      <c r="D405" t="str">
        <f t="shared" si="97"/>
        <v>SALMASO SILVIO</v>
      </c>
      <c r="E405" s="1" t="str">
        <f>_xlfn.IFNA(VLOOKUP(G405,'nr MX scelti o cambiati'!$C$3:$D$591,2,FALSE)," ")</f>
        <v xml:space="preserve"> </v>
      </c>
      <c r="F405" s="1" t="str">
        <f>IF(E405="NUM CAMBIATO","NUM CAMBIATO",IF(G405=" "," ",_xlfn.IFNA(VLOOKUP(G405,'nr MX scelti o cambiati'!$E$3:$N$591,10,FALSE),"nuova scelta numero")))</f>
        <v>nuova scelta numero</v>
      </c>
      <c r="G405" s="1" t="str">
        <f t="shared" si="98"/>
        <v>Y00554</v>
      </c>
      <c r="H405" s="1">
        <f t="shared" si="103"/>
        <v>0</v>
      </c>
      <c r="I405" s="1" t="str">
        <f t="shared" si="104"/>
        <v xml:space="preserve"> </v>
      </c>
      <c r="J405" s="42" t="str">
        <f t="shared" si="99"/>
        <v>SALMASO SILVIO</v>
      </c>
      <c r="K405" s="1" t="str">
        <f t="shared" si="100"/>
        <v>VEN</v>
      </c>
      <c r="L405" s="1" t="str">
        <f t="shared" si="101"/>
        <v>TRAINING</v>
      </c>
      <c r="M405" s="1" t="str">
        <f t="shared" si="102"/>
        <v>UNICA</v>
      </c>
      <c r="N405" s="7"/>
      <c r="O405">
        <f t="shared" si="105"/>
        <v>0</v>
      </c>
      <c r="P405">
        <f t="shared" si="106"/>
        <v>0</v>
      </c>
      <c r="Q405">
        <f t="shared" si="106"/>
        <v>0</v>
      </c>
      <c r="R405" s="1">
        <f t="shared" si="107"/>
        <v>0</v>
      </c>
      <c r="S405" s="22">
        <f t="shared" si="94"/>
        <v>0</v>
      </c>
      <c r="T405" s="1">
        <f t="shared" si="94"/>
        <v>0</v>
      </c>
      <c r="U405" s="1">
        <f t="shared" si="94"/>
        <v>0</v>
      </c>
      <c r="V405" s="1">
        <f t="shared" si="94"/>
        <v>0</v>
      </c>
      <c r="W405" s="42" t="str">
        <f t="shared" si="108"/>
        <v xml:space="preserve"> </v>
      </c>
    </row>
    <row r="406" spans="1:23" ht="15.75" customHeight="1" x14ac:dyDescent="0.25">
      <c r="A406" s="3">
        <v>403</v>
      </c>
      <c r="B406" s="4">
        <f t="shared" si="95"/>
        <v>403</v>
      </c>
      <c r="C406" s="1" t="str">
        <f t="shared" si="96"/>
        <v xml:space="preserve"> </v>
      </c>
      <c r="D406" t="str">
        <f t="shared" si="97"/>
        <v xml:space="preserve"> </v>
      </c>
      <c r="E406" s="1" t="str">
        <f>_xlfn.IFNA(VLOOKUP(G406,'nr MX scelti o cambiati'!$C$3:$D$591,2,FALSE)," ")</f>
        <v xml:space="preserve"> </v>
      </c>
      <c r="F406" s="1" t="str">
        <f>IF(E406="NUM CAMBIATO","NUM CAMBIATO",IF(G406=" "," ",_xlfn.IFNA(VLOOKUP(G406,'nr MX scelti o cambiati'!$E$3:$N$591,10,FALSE),"nuova scelta numero")))</f>
        <v xml:space="preserve"> </v>
      </c>
      <c r="G406" s="1" t="str">
        <f t="shared" si="98"/>
        <v xml:space="preserve"> </v>
      </c>
      <c r="H406" s="1">
        <f t="shared" si="103"/>
        <v>0</v>
      </c>
      <c r="I406" s="1" t="str">
        <f t="shared" si="104"/>
        <v xml:space="preserve"> </v>
      </c>
      <c r="J406" s="42" t="str">
        <f t="shared" si="99"/>
        <v xml:space="preserve"> </v>
      </c>
      <c r="K406" s="1" t="str">
        <f t="shared" si="100"/>
        <v xml:space="preserve"> </v>
      </c>
      <c r="L406" s="1" t="str">
        <f t="shared" si="101"/>
        <v xml:space="preserve"> </v>
      </c>
      <c r="M406" s="1" t="str">
        <f t="shared" si="102"/>
        <v xml:space="preserve"> </v>
      </c>
      <c r="N406" s="7"/>
      <c r="O406">
        <f t="shared" si="105"/>
        <v>0</v>
      </c>
      <c r="P406">
        <f t="shared" si="106"/>
        <v>0</v>
      </c>
      <c r="Q406">
        <f t="shared" si="106"/>
        <v>0</v>
      </c>
      <c r="R406" s="1">
        <f t="shared" si="107"/>
        <v>0</v>
      </c>
      <c r="S406" s="22">
        <f t="shared" si="94"/>
        <v>0</v>
      </c>
      <c r="T406" s="1">
        <f t="shared" si="94"/>
        <v>0</v>
      </c>
      <c r="U406" s="1">
        <f t="shared" si="94"/>
        <v>0</v>
      </c>
      <c r="V406" s="1">
        <f t="shared" si="94"/>
        <v>0</v>
      </c>
      <c r="W406" s="42" t="str">
        <f t="shared" si="108"/>
        <v xml:space="preserve"> </v>
      </c>
    </row>
    <row r="407" spans="1:23" ht="15.75" customHeight="1" x14ac:dyDescent="0.25">
      <c r="A407" s="3">
        <v>404</v>
      </c>
      <c r="B407" s="4">
        <f t="shared" si="95"/>
        <v>404</v>
      </c>
      <c r="C407" s="1" t="str">
        <f t="shared" si="96"/>
        <v xml:space="preserve"> </v>
      </c>
      <c r="D407" t="str">
        <f t="shared" si="97"/>
        <v xml:space="preserve"> </v>
      </c>
      <c r="E407" s="1" t="str">
        <f>_xlfn.IFNA(VLOOKUP(G407,'nr MX scelti o cambiati'!$C$3:$D$591,2,FALSE)," ")</f>
        <v xml:space="preserve"> </v>
      </c>
      <c r="F407" s="1" t="str">
        <f>IF(E407="NUM CAMBIATO","NUM CAMBIATO",IF(G407=" "," ",_xlfn.IFNA(VLOOKUP(G407,'nr MX scelti o cambiati'!$E$3:$N$591,10,FALSE),"nuova scelta numero")))</f>
        <v xml:space="preserve"> </v>
      </c>
      <c r="G407" s="1" t="str">
        <f t="shared" si="98"/>
        <v xml:space="preserve"> </v>
      </c>
      <c r="H407" s="1">
        <f t="shared" si="103"/>
        <v>0</v>
      </c>
      <c r="I407" s="1" t="str">
        <f t="shared" si="104"/>
        <v xml:space="preserve"> </v>
      </c>
      <c r="J407" s="42" t="str">
        <f t="shared" si="99"/>
        <v xml:space="preserve"> </v>
      </c>
      <c r="K407" s="1" t="str">
        <f t="shared" si="100"/>
        <v xml:space="preserve"> </v>
      </c>
      <c r="L407" s="1" t="str">
        <f t="shared" si="101"/>
        <v xml:space="preserve"> </v>
      </c>
      <c r="M407" s="1" t="str">
        <f t="shared" si="102"/>
        <v xml:space="preserve"> </v>
      </c>
      <c r="N407" s="7"/>
      <c r="O407">
        <f t="shared" si="105"/>
        <v>0</v>
      </c>
      <c r="P407">
        <f t="shared" si="106"/>
        <v>0</v>
      </c>
      <c r="Q407">
        <f t="shared" si="106"/>
        <v>0</v>
      </c>
      <c r="R407" s="1">
        <f t="shared" si="107"/>
        <v>0</v>
      </c>
      <c r="S407" s="22">
        <f t="shared" si="94"/>
        <v>0</v>
      </c>
      <c r="T407" s="1">
        <f t="shared" si="94"/>
        <v>0</v>
      </c>
      <c r="U407" s="1">
        <f t="shared" si="94"/>
        <v>0</v>
      </c>
      <c r="V407" s="1">
        <f t="shared" si="94"/>
        <v>0</v>
      </c>
      <c r="W407" s="42" t="str">
        <f t="shared" si="108"/>
        <v xml:space="preserve"> </v>
      </c>
    </row>
    <row r="408" spans="1:23" ht="15.75" customHeight="1" x14ac:dyDescent="0.25">
      <c r="A408" s="3">
        <v>405</v>
      </c>
      <c r="B408" s="4">
        <f t="shared" si="95"/>
        <v>405</v>
      </c>
      <c r="C408" s="1" t="str">
        <f t="shared" si="96"/>
        <v xml:space="preserve"> </v>
      </c>
      <c r="D408" t="str">
        <f t="shared" si="97"/>
        <v xml:space="preserve"> </v>
      </c>
      <c r="E408" s="1" t="str">
        <f>_xlfn.IFNA(VLOOKUP(G408,'nr MX scelti o cambiati'!$C$3:$D$591,2,FALSE)," ")</f>
        <v xml:space="preserve"> </v>
      </c>
      <c r="F408" s="1" t="str">
        <f>IF(E408="NUM CAMBIATO","NUM CAMBIATO",IF(G408=" "," ",_xlfn.IFNA(VLOOKUP(G408,'nr MX scelti o cambiati'!$E$3:$N$591,10,FALSE),"nuova scelta numero")))</f>
        <v xml:space="preserve"> </v>
      </c>
      <c r="G408" s="1" t="str">
        <f t="shared" si="98"/>
        <v xml:space="preserve"> </v>
      </c>
      <c r="H408" s="1">
        <f t="shared" si="103"/>
        <v>0</v>
      </c>
      <c r="I408" s="1" t="str">
        <f t="shared" si="104"/>
        <v xml:space="preserve"> </v>
      </c>
      <c r="J408" s="42" t="str">
        <f t="shared" si="99"/>
        <v xml:space="preserve"> </v>
      </c>
      <c r="K408" s="1" t="str">
        <f t="shared" si="100"/>
        <v xml:space="preserve"> </v>
      </c>
      <c r="L408" s="1" t="str">
        <f t="shared" si="101"/>
        <v xml:space="preserve"> </v>
      </c>
      <c r="M408" s="1" t="str">
        <f t="shared" si="102"/>
        <v xml:space="preserve"> </v>
      </c>
      <c r="N408" s="7"/>
      <c r="O408">
        <f t="shared" si="105"/>
        <v>0</v>
      </c>
      <c r="P408">
        <f t="shared" si="106"/>
        <v>0</v>
      </c>
      <c r="Q408">
        <f t="shared" si="106"/>
        <v>0</v>
      </c>
      <c r="R408" s="1">
        <f t="shared" si="107"/>
        <v>0</v>
      </c>
      <c r="S408" s="22">
        <f t="shared" si="94"/>
        <v>0</v>
      </c>
      <c r="T408" s="1">
        <f t="shared" si="94"/>
        <v>0</v>
      </c>
      <c r="U408" s="1">
        <f t="shared" si="94"/>
        <v>0</v>
      </c>
      <c r="V408" s="1">
        <f t="shared" si="94"/>
        <v>0</v>
      </c>
      <c r="W408" s="42" t="str">
        <f t="shared" si="108"/>
        <v xml:space="preserve"> </v>
      </c>
    </row>
    <row r="409" spans="1:23" ht="15.75" customHeight="1" x14ac:dyDescent="0.25">
      <c r="A409" s="3">
        <v>406</v>
      </c>
      <c r="B409" s="4">
        <f t="shared" si="95"/>
        <v>406</v>
      </c>
      <c r="C409" s="1" t="str">
        <f t="shared" si="96"/>
        <v xml:space="preserve"> </v>
      </c>
      <c r="D409" t="str">
        <f t="shared" si="97"/>
        <v xml:space="preserve"> </v>
      </c>
      <c r="E409" s="1" t="str">
        <f>_xlfn.IFNA(VLOOKUP(G409,'nr MX scelti o cambiati'!$C$3:$D$591,2,FALSE)," ")</f>
        <v xml:space="preserve"> </v>
      </c>
      <c r="F409" s="1" t="str">
        <f>IF(E409="NUM CAMBIATO","NUM CAMBIATO",IF(G409=" "," ",_xlfn.IFNA(VLOOKUP(G409,'nr MX scelti o cambiati'!$E$3:$N$591,10,FALSE),"nuova scelta numero")))</f>
        <v xml:space="preserve"> </v>
      </c>
      <c r="G409" s="1" t="str">
        <f t="shared" si="98"/>
        <v xml:space="preserve"> </v>
      </c>
      <c r="H409" s="1">
        <f t="shared" si="103"/>
        <v>0</v>
      </c>
      <c r="I409" s="1" t="str">
        <f t="shared" si="104"/>
        <v xml:space="preserve"> </v>
      </c>
      <c r="J409" s="42" t="str">
        <f t="shared" si="99"/>
        <v xml:space="preserve"> </v>
      </c>
      <c r="K409" s="1" t="str">
        <f t="shared" si="100"/>
        <v xml:space="preserve"> </v>
      </c>
      <c r="L409" s="1" t="str">
        <f t="shared" si="101"/>
        <v xml:space="preserve"> </v>
      </c>
      <c r="M409" s="1" t="str">
        <f t="shared" si="102"/>
        <v xml:space="preserve"> </v>
      </c>
      <c r="N409" s="7"/>
      <c r="O409">
        <f t="shared" si="105"/>
        <v>0</v>
      </c>
      <c r="P409">
        <f t="shared" si="106"/>
        <v>0</v>
      </c>
      <c r="Q409">
        <f t="shared" si="106"/>
        <v>0</v>
      </c>
      <c r="R409" s="1">
        <f t="shared" si="107"/>
        <v>0</v>
      </c>
      <c r="S409" s="22">
        <f t="shared" si="94"/>
        <v>0</v>
      </c>
      <c r="T409" s="1">
        <f t="shared" si="94"/>
        <v>0</v>
      </c>
      <c r="U409" s="1">
        <f t="shared" si="94"/>
        <v>0</v>
      </c>
      <c r="V409" s="1">
        <f t="shared" si="94"/>
        <v>0</v>
      </c>
      <c r="W409" s="42" t="str">
        <f t="shared" si="108"/>
        <v xml:space="preserve"> </v>
      </c>
    </row>
    <row r="410" spans="1:23" ht="15.75" customHeight="1" x14ac:dyDescent="0.25">
      <c r="A410" s="3">
        <v>407</v>
      </c>
      <c r="B410" s="4">
        <f t="shared" si="95"/>
        <v>407</v>
      </c>
      <c r="C410" s="1" t="str">
        <f t="shared" si="96"/>
        <v xml:space="preserve"> </v>
      </c>
      <c r="D410" t="str">
        <f t="shared" si="97"/>
        <v xml:space="preserve"> </v>
      </c>
      <c r="E410" s="1" t="str">
        <f>_xlfn.IFNA(VLOOKUP(G410,'nr MX scelti o cambiati'!$C$3:$D$591,2,FALSE)," ")</f>
        <v xml:space="preserve"> </v>
      </c>
      <c r="F410" s="1" t="str">
        <f>IF(E410="NUM CAMBIATO","NUM CAMBIATO",IF(G410=" "," ",_xlfn.IFNA(VLOOKUP(G410,'nr MX scelti o cambiati'!$E$3:$N$591,10,FALSE),"nuova scelta numero")))</f>
        <v xml:space="preserve"> </v>
      </c>
      <c r="G410" s="1" t="str">
        <f t="shared" si="98"/>
        <v xml:space="preserve"> </v>
      </c>
      <c r="H410" s="1">
        <f t="shared" si="103"/>
        <v>0</v>
      </c>
      <c r="I410" s="1" t="str">
        <f t="shared" si="104"/>
        <v xml:space="preserve"> </v>
      </c>
      <c r="J410" s="42" t="str">
        <f t="shared" si="99"/>
        <v xml:space="preserve"> </v>
      </c>
      <c r="K410" s="1" t="str">
        <f t="shared" si="100"/>
        <v xml:space="preserve"> </v>
      </c>
      <c r="L410" s="1" t="str">
        <f t="shared" si="101"/>
        <v xml:space="preserve"> </v>
      </c>
      <c r="M410" s="1" t="str">
        <f t="shared" si="102"/>
        <v xml:space="preserve"> </v>
      </c>
      <c r="N410" s="7"/>
      <c r="O410">
        <f t="shared" si="105"/>
        <v>0</v>
      </c>
      <c r="P410">
        <f t="shared" si="106"/>
        <v>0</v>
      </c>
      <c r="Q410">
        <f t="shared" si="106"/>
        <v>0</v>
      </c>
      <c r="R410" s="1">
        <f t="shared" si="107"/>
        <v>0</v>
      </c>
      <c r="S410" s="22">
        <f t="shared" si="94"/>
        <v>0</v>
      </c>
      <c r="T410" s="1">
        <f t="shared" si="94"/>
        <v>0</v>
      </c>
      <c r="U410" s="1">
        <f t="shared" si="94"/>
        <v>0</v>
      </c>
      <c r="V410" s="1">
        <f t="shared" si="94"/>
        <v>0</v>
      </c>
      <c r="W410" s="42" t="str">
        <f t="shared" si="108"/>
        <v xml:space="preserve"> </v>
      </c>
    </row>
    <row r="411" spans="1:23" ht="15.75" customHeight="1" x14ac:dyDescent="0.25">
      <c r="A411" s="3">
        <v>408</v>
      </c>
      <c r="B411" s="4">
        <f t="shared" si="95"/>
        <v>408</v>
      </c>
      <c r="C411" s="1" t="str">
        <f t="shared" si="96"/>
        <v xml:space="preserve"> </v>
      </c>
      <c r="D411" t="str">
        <f t="shared" si="97"/>
        <v xml:space="preserve"> </v>
      </c>
      <c r="E411" s="1" t="str">
        <f>_xlfn.IFNA(VLOOKUP(G411,'nr MX scelti o cambiati'!$C$3:$D$591,2,FALSE)," ")</f>
        <v xml:space="preserve"> </v>
      </c>
      <c r="F411" s="1" t="str">
        <f>IF(E411="NUM CAMBIATO","NUM CAMBIATO",IF(G411=" "," ",_xlfn.IFNA(VLOOKUP(G411,'nr MX scelti o cambiati'!$E$3:$N$591,10,FALSE),"nuova scelta numero")))</f>
        <v xml:space="preserve"> </v>
      </c>
      <c r="G411" s="1" t="str">
        <f t="shared" si="98"/>
        <v xml:space="preserve"> </v>
      </c>
      <c r="H411" s="1">
        <f t="shared" si="103"/>
        <v>0</v>
      </c>
      <c r="I411" s="1" t="str">
        <f t="shared" si="104"/>
        <v xml:space="preserve"> </v>
      </c>
      <c r="J411" s="42" t="str">
        <f t="shared" si="99"/>
        <v xml:space="preserve"> </v>
      </c>
      <c r="K411" s="1" t="str">
        <f t="shared" si="100"/>
        <v xml:space="preserve"> </v>
      </c>
      <c r="L411" s="1" t="str">
        <f t="shared" si="101"/>
        <v xml:space="preserve"> </v>
      </c>
      <c r="M411" s="1" t="str">
        <f t="shared" si="102"/>
        <v xml:space="preserve"> </v>
      </c>
      <c r="N411" s="7"/>
      <c r="O411">
        <f t="shared" si="105"/>
        <v>0</v>
      </c>
      <c r="P411">
        <f t="shared" si="106"/>
        <v>0</v>
      </c>
      <c r="Q411">
        <f t="shared" si="106"/>
        <v>0</v>
      </c>
      <c r="R411" s="1">
        <f t="shared" si="107"/>
        <v>0</v>
      </c>
      <c r="S411" s="22">
        <f t="shared" si="94"/>
        <v>0</v>
      </c>
      <c r="T411" s="1">
        <f t="shared" si="94"/>
        <v>0</v>
      </c>
      <c r="U411" s="1">
        <f t="shared" si="94"/>
        <v>0</v>
      </c>
      <c r="V411" s="1">
        <f t="shared" si="94"/>
        <v>0</v>
      </c>
      <c r="W411" s="42" t="str">
        <f t="shared" si="108"/>
        <v xml:space="preserve"> </v>
      </c>
    </row>
    <row r="412" spans="1:23" ht="15.75" customHeight="1" x14ac:dyDescent="0.25">
      <c r="A412" s="3">
        <v>409</v>
      </c>
      <c r="B412" s="4">
        <f t="shared" si="95"/>
        <v>409</v>
      </c>
      <c r="C412" s="1" t="str">
        <f t="shared" si="96"/>
        <v xml:space="preserve"> </v>
      </c>
      <c r="D412" t="str">
        <f t="shared" si="97"/>
        <v xml:space="preserve"> </v>
      </c>
      <c r="E412" s="1" t="str">
        <f>_xlfn.IFNA(VLOOKUP(G412,'nr MX scelti o cambiati'!$C$3:$D$591,2,FALSE)," ")</f>
        <v xml:space="preserve"> </v>
      </c>
      <c r="F412" s="1" t="str">
        <f>IF(E412="NUM CAMBIATO","NUM CAMBIATO",IF(G412=" "," ",_xlfn.IFNA(VLOOKUP(G412,'nr MX scelti o cambiati'!$E$3:$N$591,10,FALSE),"nuova scelta numero")))</f>
        <v xml:space="preserve"> </v>
      </c>
      <c r="G412" s="1" t="str">
        <f t="shared" si="98"/>
        <v xml:space="preserve"> </v>
      </c>
      <c r="H412" s="1">
        <f t="shared" si="103"/>
        <v>0</v>
      </c>
      <c r="I412" s="1" t="str">
        <f t="shared" si="104"/>
        <v xml:space="preserve"> </v>
      </c>
      <c r="J412" s="42" t="str">
        <f t="shared" si="99"/>
        <v xml:space="preserve"> </v>
      </c>
      <c r="K412" s="1" t="str">
        <f t="shared" si="100"/>
        <v xml:space="preserve"> </v>
      </c>
      <c r="L412" s="1" t="str">
        <f t="shared" si="101"/>
        <v xml:space="preserve"> </v>
      </c>
      <c r="M412" s="1" t="str">
        <f t="shared" si="102"/>
        <v xml:space="preserve"> </v>
      </c>
      <c r="N412" s="7"/>
      <c r="O412">
        <f t="shared" si="105"/>
        <v>0</v>
      </c>
      <c r="P412">
        <f t="shared" si="106"/>
        <v>0</v>
      </c>
      <c r="Q412">
        <f t="shared" si="106"/>
        <v>0</v>
      </c>
      <c r="R412" s="1">
        <f t="shared" si="107"/>
        <v>0</v>
      </c>
      <c r="S412" s="22">
        <f t="shared" si="94"/>
        <v>0</v>
      </c>
      <c r="T412" s="1">
        <f t="shared" si="94"/>
        <v>0</v>
      </c>
      <c r="U412" s="1">
        <f t="shared" si="94"/>
        <v>0</v>
      </c>
      <c r="V412" s="1">
        <f t="shared" si="94"/>
        <v>0</v>
      </c>
      <c r="W412" s="42" t="str">
        <f t="shared" si="108"/>
        <v xml:space="preserve"> </v>
      </c>
    </row>
    <row r="413" spans="1:23" ht="15.75" customHeight="1" x14ac:dyDescent="0.25">
      <c r="A413" s="3">
        <v>410</v>
      </c>
      <c r="B413" s="4">
        <f t="shared" si="95"/>
        <v>410</v>
      </c>
      <c r="C413" s="1" t="str">
        <f t="shared" si="96"/>
        <v xml:space="preserve"> </v>
      </c>
      <c r="D413" t="str">
        <f t="shared" si="97"/>
        <v xml:space="preserve"> </v>
      </c>
      <c r="E413" s="1" t="str">
        <f>_xlfn.IFNA(VLOOKUP(G413,'nr MX scelti o cambiati'!$C$3:$D$591,2,FALSE)," ")</f>
        <v xml:space="preserve"> </v>
      </c>
      <c r="F413" s="1" t="str">
        <f>IF(E413="NUM CAMBIATO","NUM CAMBIATO",IF(G413=" "," ",_xlfn.IFNA(VLOOKUP(G413,'nr MX scelti o cambiati'!$E$3:$N$591,10,FALSE),"nuova scelta numero")))</f>
        <v xml:space="preserve"> </v>
      </c>
      <c r="G413" s="1" t="str">
        <f t="shared" si="98"/>
        <v xml:space="preserve"> </v>
      </c>
      <c r="H413" s="1">
        <f t="shared" si="103"/>
        <v>0</v>
      </c>
      <c r="I413" s="1" t="str">
        <f t="shared" si="104"/>
        <v xml:space="preserve"> </v>
      </c>
      <c r="J413" s="42" t="str">
        <f t="shared" si="99"/>
        <v xml:space="preserve"> </v>
      </c>
      <c r="K413" s="1" t="str">
        <f t="shared" si="100"/>
        <v xml:space="preserve"> </v>
      </c>
      <c r="L413" s="1" t="str">
        <f t="shared" si="101"/>
        <v xml:space="preserve"> </v>
      </c>
      <c r="M413" s="1" t="str">
        <f t="shared" si="102"/>
        <v xml:space="preserve"> </v>
      </c>
      <c r="N413" s="7"/>
      <c r="O413">
        <f t="shared" si="105"/>
        <v>0</v>
      </c>
      <c r="P413">
        <f t="shared" si="106"/>
        <v>0</v>
      </c>
      <c r="Q413">
        <f t="shared" si="106"/>
        <v>0</v>
      </c>
      <c r="R413" s="1">
        <f t="shared" si="107"/>
        <v>0</v>
      </c>
      <c r="S413" s="22">
        <f t="shared" si="94"/>
        <v>0</v>
      </c>
      <c r="T413" s="1">
        <f t="shared" si="94"/>
        <v>0</v>
      </c>
      <c r="U413" s="1">
        <f t="shared" si="94"/>
        <v>0</v>
      </c>
      <c r="V413" s="1">
        <f t="shared" si="94"/>
        <v>0</v>
      </c>
      <c r="W413" s="42" t="str">
        <f t="shared" si="108"/>
        <v xml:space="preserve"> </v>
      </c>
    </row>
    <row r="414" spans="1:23" ht="15.75" customHeight="1" x14ac:dyDescent="0.25">
      <c r="A414" s="3">
        <v>411</v>
      </c>
      <c r="B414" s="4">
        <f t="shared" si="95"/>
        <v>411</v>
      </c>
      <c r="C414" s="1" t="str">
        <f t="shared" si="96"/>
        <v xml:space="preserve"> </v>
      </c>
      <c r="D414" t="str">
        <f t="shared" si="97"/>
        <v xml:space="preserve"> </v>
      </c>
      <c r="E414" s="1" t="str">
        <f>_xlfn.IFNA(VLOOKUP(G414,'nr MX scelti o cambiati'!$C$3:$D$591,2,FALSE)," ")</f>
        <v xml:space="preserve"> </v>
      </c>
      <c r="F414" s="1" t="str">
        <f>IF(E414="NUM CAMBIATO","NUM CAMBIATO",IF(G414=" "," ",_xlfn.IFNA(VLOOKUP(G414,'nr MX scelti o cambiati'!$E$3:$N$591,10,FALSE),"nuova scelta numero")))</f>
        <v xml:space="preserve"> </v>
      </c>
      <c r="G414" s="1" t="str">
        <f t="shared" si="98"/>
        <v xml:space="preserve"> </v>
      </c>
      <c r="H414" s="1">
        <f t="shared" si="103"/>
        <v>0</v>
      </c>
      <c r="I414" s="1" t="str">
        <f t="shared" si="104"/>
        <v xml:space="preserve"> </v>
      </c>
      <c r="J414" s="42" t="str">
        <f t="shared" si="99"/>
        <v xml:space="preserve"> </v>
      </c>
      <c r="K414" s="1" t="str">
        <f t="shared" si="100"/>
        <v xml:space="preserve"> </v>
      </c>
      <c r="L414" s="1" t="str">
        <f t="shared" si="101"/>
        <v xml:space="preserve"> </v>
      </c>
      <c r="M414" s="1" t="str">
        <f t="shared" si="102"/>
        <v xml:space="preserve"> </v>
      </c>
      <c r="N414" s="7"/>
      <c r="O414">
        <f t="shared" si="105"/>
        <v>0</v>
      </c>
      <c r="P414">
        <f t="shared" si="106"/>
        <v>0</v>
      </c>
      <c r="Q414">
        <f t="shared" si="106"/>
        <v>0</v>
      </c>
      <c r="R414" s="1">
        <f t="shared" si="107"/>
        <v>0</v>
      </c>
      <c r="S414" s="22">
        <f t="shared" si="94"/>
        <v>0</v>
      </c>
      <c r="T414" s="1">
        <f t="shared" si="94"/>
        <v>0</v>
      </c>
      <c r="U414" s="1">
        <f t="shared" si="94"/>
        <v>0</v>
      </c>
      <c r="V414" s="1">
        <f t="shared" si="94"/>
        <v>0</v>
      </c>
      <c r="W414" s="42" t="str">
        <f t="shared" si="108"/>
        <v xml:space="preserve"> </v>
      </c>
    </row>
    <row r="415" spans="1:23" ht="15.75" customHeight="1" x14ac:dyDescent="0.25">
      <c r="A415" s="3">
        <v>412</v>
      </c>
      <c r="B415" s="4">
        <f t="shared" si="95"/>
        <v>412</v>
      </c>
      <c r="C415" s="1" t="str">
        <f t="shared" si="96"/>
        <v xml:space="preserve"> </v>
      </c>
      <c r="D415" t="str">
        <f t="shared" si="97"/>
        <v xml:space="preserve"> </v>
      </c>
      <c r="E415" s="1" t="str">
        <f>_xlfn.IFNA(VLOOKUP(G415,'nr MX scelti o cambiati'!$C$3:$D$591,2,FALSE)," ")</f>
        <v xml:space="preserve"> </v>
      </c>
      <c r="F415" s="1" t="str">
        <f>IF(E415="NUM CAMBIATO","NUM CAMBIATO",IF(G415=" "," ",_xlfn.IFNA(VLOOKUP(G415,'nr MX scelti o cambiati'!$E$3:$N$591,10,FALSE),"nuova scelta numero")))</f>
        <v xml:space="preserve"> </v>
      </c>
      <c r="G415" s="1" t="str">
        <f t="shared" si="98"/>
        <v xml:space="preserve"> </v>
      </c>
      <c r="H415" s="1">
        <f t="shared" si="103"/>
        <v>0</v>
      </c>
      <c r="I415" s="1" t="str">
        <f t="shared" si="104"/>
        <v xml:space="preserve"> </v>
      </c>
      <c r="J415" s="42" t="str">
        <f t="shared" si="99"/>
        <v xml:space="preserve"> </v>
      </c>
      <c r="K415" s="1" t="str">
        <f t="shared" si="100"/>
        <v xml:space="preserve"> </v>
      </c>
      <c r="L415" s="1" t="str">
        <f t="shared" si="101"/>
        <v xml:space="preserve"> </v>
      </c>
      <c r="M415" s="1" t="str">
        <f t="shared" si="102"/>
        <v xml:space="preserve"> </v>
      </c>
      <c r="N415" s="7"/>
      <c r="O415">
        <f t="shared" si="105"/>
        <v>0</v>
      </c>
      <c r="P415">
        <f t="shared" si="106"/>
        <v>0</v>
      </c>
      <c r="Q415">
        <f t="shared" si="106"/>
        <v>0</v>
      </c>
      <c r="R415" s="1">
        <f t="shared" si="107"/>
        <v>0</v>
      </c>
      <c r="S415" s="22">
        <f t="shared" si="94"/>
        <v>0</v>
      </c>
      <c r="T415" s="1">
        <f t="shared" si="94"/>
        <v>0</v>
      </c>
      <c r="U415" s="1">
        <f t="shared" si="94"/>
        <v>0</v>
      </c>
      <c r="V415" s="1">
        <f t="shared" si="94"/>
        <v>0</v>
      </c>
      <c r="W415" s="42" t="str">
        <f t="shared" si="108"/>
        <v xml:space="preserve"> </v>
      </c>
    </row>
    <row r="416" spans="1:23" ht="15.75" customHeight="1" x14ac:dyDescent="0.25">
      <c r="A416" s="3">
        <v>413</v>
      </c>
      <c r="B416" s="4">
        <f t="shared" si="95"/>
        <v>413</v>
      </c>
      <c r="C416" s="1" t="str">
        <f t="shared" si="96"/>
        <v xml:space="preserve"> </v>
      </c>
      <c r="D416" t="str">
        <f t="shared" si="97"/>
        <v xml:space="preserve"> </v>
      </c>
      <c r="E416" s="1" t="str">
        <f>_xlfn.IFNA(VLOOKUP(G416,'nr MX scelti o cambiati'!$C$3:$D$591,2,FALSE)," ")</f>
        <v xml:space="preserve"> </v>
      </c>
      <c r="F416" s="1" t="str">
        <f>IF(E416="NUM CAMBIATO","NUM CAMBIATO",IF(G416=" "," ",_xlfn.IFNA(VLOOKUP(G416,'nr MX scelti o cambiati'!$E$3:$N$591,10,FALSE),"nuova scelta numero")))</f>
        <v xml:space="preserve"> </v>
      </c>
      <c r="G416" s="1" t="str">
        <f t="shared" si="98"/>
        <v xml:space="preserve"> </v>
      </c>
      <c r="H416" s="1">
        <f t="shared" si="103"/>
        <v>0</v>
      </c>
      <c r="I416" s="1" t="str">
        <f t="shared" si="104"/>
        <v xml:space="preserve"> </v>
      </c>
      <c r="J416" s="42" t="str">
        <f t="shared" si="99"/>
        <v xml:space="preserve"> </v>
      </c>
      <c r="K416" s="1" t="str">
        <f t="shared" si="100"/>
        <v xml:space="preserve"> </v>
      </c>
      <c r="L416" s="1" t="str">
        <f t="shared" si="101"/>
        <v xml:space="preserve"> </v>
      </c>
      <c r="M416" s="1" t="str">
        <f t="shared" si="102"/>
        <v xml:space="preserve"> </v>
      </c>
      <c r="N416" s="7"/>
      <c r="O416">
        <f t="shared" si="105"/>
        <v>0</v>
      </c>
      <c r="P416">
        <f t="shared" si="106"/>
        <v>0</v>
      </c>
      <c r="Q416">
        <f t="shared" si="106"/>
        <v>0</v>
      </c>
      <c r="R416" s="1">
        <f t="shared" si="107"/>
        <v>0</v>
      </c>
      <c r="S416" s="22">
        <f t="shared" si="94"/>
        <v>0</v>
      </c>
      <c r="T416" s="1">
        <f t="shared" si="94"/>
        <v>0</v>
      </c>
      <c r="U416" s="1">
        <f t="shared" si="94"/>
        <v>0</v>
      </c>
      <c r="V416" s="1">
        <f t="shared" si="94"/>
        <v>0</v>
      </c>
      <c r="W416" s="42" t="str">
        <f t="shared" si="108"/>
        <v xml:space="preserve"> </v>
      </c>
    </row>
    <row r="417" spans="1:23" ht="15.75" customHeight="1" x14ac:dyDescent="0.25">
      <c r="A417" s="3">
        <v>414</v>
      </c>
      <c r="B417" s="4">
        <f t="shared" si="95"/>
        <v>414</v>
      </c>
      <c r="C417" s="1" t="str">
        <f t="shared" si="96"/>
        <v xml:space="preserve"> </v>
      </c>
      <c r="D417" t="str">
        <f t="shared" si="97"/>
        <v xml:space="preserve"> </v>
      </c>
      <c r="E417" s="1" t="str">
        <f>_xlfn.IFNA(VLOOKUP(G417,'nr MX scelti o cambiati'!$C$3:$D$591,2,FALSE)," ")</f>
        <v xml:space="preserve"> </v>
      </c>
      <c r="F417" s="1" t="str">
        <f>IF(E417="NUM CAMBIATO","NUM CAMBIATO",IF(G417=" "," ",_xlfn.IFNA(VLOOKUP(G417,'nr MX scelti o cambiati'!$E$3:$N$591,10,FALSE),"nuova scelta numero")))</f>
        <v xml:space="preserve"> </v>
      </c>
      <c r="G417" s="1" t="str">
        <f t="shared" si="98"/>
        <v xml:space="preserve"> </v>
      </c>
      <c r="H417" s="1">
        <f t="shared" si="103"/>
        <v>0</v>
      </c>
      <c r="I417" s="1" t="str">
        <f t="shared" si="104"/>
        <v xml:space="preserve"> </v>
      </c>
      <c r="J417" s="42" t="str">
        <f t="shared" si="99"/>
        <v xml:space="preserve"> </v>
      </c>
      <c r="K417" s="1" t="str">
        <f t="shared" si="100"/>
        <v xml:space="preserve"> </v>
      </c>
      <c r="L417" s="1" t="str">
        <f t="shared" si="101"/>
        <v xml:space="preserve"> </v>
      </c>
      <c r="M417" s="1" t="str">
        <f t="shared" si="102"/>
        <v xml:space="preserve"> </v>
      </c>
      <c r="N417" s="7"/>
      <c r="O417">
        <f t="shared" si="105"/>
        <v>0</v>
      </c>
      <c r="P417">
        <f t="shared" si="106"/>
        <v>0</v>
      </c>
      <c r="Q417">
        <f t="shared" si="106"/>
        <v>0</v>
      </c>
      <c r="R417" s="1">
        <f t="shared" si="107"/>
        <v>0</v>
      </c>
      <c r="S417" s="22">
        <f t="shared" si="94"/>
        <v>0</v>
      </c>
      <c r="T417" s="1">
        <f t="shared" si="94"/>
        <v>0</v>
      </c>
      <c r="U417" s="1">
        <f t="shared" si="94"/>
        <v>0</v>
      </c>
      <c r="V417" s="1">
        <f t="shared" si="94"/>
        <v>0</v>
      </c>
      <c r="W417" s="42" t="str">
        <f t="shared" si="108"/>
        <v xml:space="preserve"> </v>
      </c>
    </row>
    <row r="418" spans="1:23" ht="15.75" customHeight="1" x14ac:dyDescent="0.25">
      <c r="A418" s="3">
        <v>415</v>
      </c>
      <c r="B418" s="4">
        <f t="shared" si="95"/>
        <v>415</v>
      </c>
      <c r="C418" s="1" t="str">
        <f t="shared" si="96"/>
        <v xml:space="preserve"> </v>
      </c>
      <c r="D418" t="str">
        <f t="shared" si="97"/>
        <v xml:space="preserve"> </v>
      </c>
      <c r="E418" s="1" t="str">
        <f>_xlfn.IFNA(VLOOKUP(G418,'nr MX scelti o cambiati'!$C$3:$D$591,2,FALSE)," ")</f>
        <v xml:space="preserve"> </v>
      </c>
      <c r="F418" s="1" t="str">
        <f>IF(E418="NUM CAMBIATO","NUM CAMBIATO",IF(G418=" "," ",_xlfn.IFNA(VLOOKUP(G418,'nr MX scelti o cambiati'!$E$3:$N$591,10,FALSE),"nuova scelta numero")))</f>
        <v xml:space="preserve"> </v>
      </c>
      <c r="G418" s="1" t="str">
        <f t="shared" si="98"/>
        <v xml:space="preserve"> </v>
      </c>
      <c r="H418" s="1">
        <f t="shared" si="103"/>
        <v>0</v>
      </c>
      <c r="I418" s="1" t="str">
        <f t="shared" si="104"/>
        <v xml:space="preserve"> </v>
      </c>
      <c r="J418" s="42" t="str">
        <f t="shared" si="99"/>
        <v xml:space="preserve"> </v>
      </c>
      <c r="K418" s="1" t="str">
        <f t="shared" si="100"/>
        <v xml:space="preserve"> </v>
      </c>
      <c r="L418" s="1" t="str">
        <f t="shared" si="101"/>
        <v xml:space="preserve"> </v>
      </c>
      <c r="M418" s="1" t="str">
        <f t="shared" si="102"/>
        <v xml:space="preserve"> </v>
      </c>
      <c r="N418" s="7"/>
      <c r="O418">
        <f t="shared" si="105"/>
        <v>0</v>
      </c>
      <c r="P418">
        <f t="shared" si="106"/>
        <v>0</v>
      </c>
      <c r="Q418">
        <f t="shared" si="106"/>
        <v>0</v>
      </c>
      <c r="R418" s="1">
        <f t="shared" si="107"/>
        <v>0</v>
      </c>
      <c r="S418" s="22">
        <f t="shared" si="94"/>
        <v>0</v>
      </c>
      <c r="T418" s="1">
        <f t="shared" si="94"/>
        <v>0</v>
      </c>
      <c r="U418" s="1">
        <f t="shared" si="94"/>
        <v>0</v>
      </c>
      <c r="V418" s="1">
        <f t="shared" si="94"/>
        <v>0</v>
      </c>
      <c r="W418" s="42" t="str">
        <f t="shared" si="108"/>
        <v xml:space="preserve"> </v>
      </c>
    </row>
    <row r="419" spans="1:23" ht="15.75" customHeight="1" x14ac:dyDescent="0.25">
      <c r="A419" s="3">
        <v>416</v>
      </c>
      <c r="B419" s="4">
        <f t="shared" si="95"/>
        <v>416</v>
      </c>
      <c r="C419" s="1" t="str">
        <f t="shared" si="96"/>
        <v xml:space="preserve"> </v>
      </c>
      <c r="D419" t="str">
        <f t="shared" si="97"/>
        <v xml:space="preserve"> </v>
      </c>
      <c r="E419" s="1" t="str">
        <f>_xlfn.IFNA(VLOOKUP(G419,'nr MX scelti o cambiati'!$C$3:$D$591,2,FALSE)," ")</f>
        <v xml:space="preserve"> </v>
      </c>
      <c r="F419" s="1" t="str">
        <f>IF(E419="NUM CAMBIATO","NUM CAMBIATO",IF(G419=" "," ",_xlfn.IFNA(VLOOKUP(G419,'nr MX scelti o cambiati'!$E$3:$N$591,10,FALSE),"nuova scelta numero")))</f>
        <v xml:space="preserve"> </v>
      </c>
      <c r="G419" s="1" t="str">
        <f t="shared" si="98"/>
        <v xml:space="preserve"> </v>
      </c>
      <c r="H419" s="1">
        <f t="shared" si="103"/>
        <v>0</v>
      </c>
      <c r="I419" s="1" t="str">
        <f t="shared" si="104"/>
        <v xml:space="preserve"> </v>
      </c>
      <c r="J419" s="42" t="str">
        <f t="shared" si="99"/>
        <v xml:space="preserve"> </v>
      </c>
      <c r="K419" s="1" t="str">
        <f t="shared" si="100"/>
        <v xml:space="preserve"> </v>
      </c>
      <c r="L419" s="1" t="str">
        <f t="shared" si="101"/>
        <v xml:space="preserve"> </v>
      </c>
      <c r="M419" s="1" t="str">
        <f t="shared" si="102"/>
        <v xml:space="preserve"> </v>
      </c>
      <c r="N419" s="7"/>
      <c r="O419">
        <f t="shared" si="105"/>
        <v>0</v>
      </c>
      <c r="P419">
        <f t="shared" si="106"/>
        <v>0</v>
      </c>
      <c r="Q419">
        <f t="shared" si="106"/>
        <v>0</v>
      </c>
      <c r="R419" s="1">
        <f t="shared" si="107"/>
        <v>0</v>
      </c>
      <c r="S419" s="22">
        <f t="shared" si="94"/>
        <v>0</v>
      </c>
      <c r="T419" s="1">
        <f t="shared" si="94"/>
        <v>0</v>
      </c>
      <c r="U419" s="1">
        <f t="shared" si="94"/>
        <v>0</v>
      </c>
      <c r="V419" s="1">
        <f t="shared" si="94"/>
        <v>0</v>
      </c>
      <c r="W419" s="42" t="str">
        <f t="shared" si="108"/>
        <v xml:space="preserve"> </v>
      </c>
    </row>
    <row r="420" spans="1:23" ht="15.75" customHeight="1" x14ac:dyDescent="0.25">
      <c r="A420" s="3">
        <v>417</v>
      </c>
      <c r="B420" s="4">
        <f t="shared" si="95"/>
        <v>417</v>
      </c>
      <c r="C420" s="1" t="str">
        <f t="shared" si="96"/>
        <v xml:space="preserve"> </v>
      </c>
      <c r="D420" t="str">
        <f t="shared" si="97"/>
        <v xml:space="preserve"> </v>
      </c>
      <c r="E420" s="1" t="str">
        <f>_xlfn.IFNA(VLOOKUP(G420,'nr MX scelti o cambiati'!$C$3:$D$591,2,FALSE)," ")</f>
        <v xml:space="preserve"> </v>
      </c>
      <c r="F420" s="1" t="str">
        <f>IF(E420="NUM CAMBIATO","NUM CAMBIATO",IF(G420=" "," ",_xlfn.IFNA(VLOOKUP(G420,'nr MX scelti o cambiati'!$E$3:$N$591,10,FALSE),"nuova scelta numero")))</f>
        <v xml:space="preserve"> </v>
      </c>
      <c r="G420" s="1" t="str">
        <f t="shared" si="98"/>
        <v xml:space="preserve"> </v>
      </c>
      <c r="H420" s="1">
        <f t="shared" si="103"/>
        <v>0</v>
      </c>
      <c r="I420" s="1" t="str">
        <f t="shared" si="104"/>
        <v xml:space="preserve"> </v>
      </c>
      <c r="J420" s="42" t="str">
        <f t="shared" si="99"/>
        <v xml:space="preserve"> </v>
      </c>
      <c r="K420" s="1" t="str">
        <f t="shared" si="100"/>
        <v xml:space="preserve"> </v>
      </c>
      <c r="L420" s="1" t="str">
        <f t="shared" si="101"/>
        <v xml:space="preserve"> </v>
      </c>
      <c r="M420" s="1" t="str">
        <f t="shared" si="102"/>
        <v xml:space="preserve"> </v>
      </c>
      <c r="N420" s="7"/>
      <c r="O420">
        <f t="shared" si="105"/>
        <v>0</v>
      </c>
      <c r="P420">
        <f t="shared" si="106"/>
        <v>0</v>
      </c>
      <c r="Q420">
        <f t="shared" si="106"/>
        <v>0</v>
      </c>
      <c r="R420" s="1">
        <f t="shared" si="107"/>
        <v>0</v>
      </c>
      <c r="S420" s="22">
        <f t="shared" si="94"/>
        <v>0</v>
      </c>
      <c r="T420" s="1">
        <f t="shared" si="94"/>
        <v>0</v>
      </c>
      <c r="U420" s="1">
        <f t="shared" si="94"/>
        <v>0</v>
      </c>
      <c r="V420" s="1">
        <f t="shared" si="94"/>
        <v>0</v>
      </c>
      <c r="W420" s="42" t="str">
        <f t="shared" si="108"/>
        <v xml:space="preserve"> </v>
      </c>
    </row>
    <row r="421" spans="1:23" ht="15.75" customHeight="1" x14ac:dyDescent="0.25">
      <c r="A421" s="3">
        <v>418</v>
      </c>
      <c r="B421" s="4">
        <f t="shared" si="95"/>
        <v>418</v>
      </c>
      <c r="C421" s="1" t="str">
        <f t="shared" si="96"/>
        <v xml:space="preserve"> </v>
      </c>
      <c r="D421" t="str">
        <f t="shared" si="97"/>
        <v xml:space="preserve"> </v>
      </c>
      <c r="E421" s="1" t="str">
        <f>_xlfn.IFNA(VLOOKUP(G421,'nr MX scelti o cambiati'!$C$3:$D$591,2,FALSE)," ")</f>
        <v xml:space="preserve"> </v>
      </c>
      <c r="F421" s="1" t="str">
        <f>IF(E421="NUM CAMBIATO","NUM CAMBIATO",IF(G421=" "," ",_xlfn.IFNA(VLOOKUP(G421,'nr MX scelti o cambiati'!$E$3:$N$591,10,FALSE),"nuova scelta numero")))</f>
        <v xml:space="preserve"> </v>
      </c>
      <c r="G421" s="1" t="str">
        <f t="shared" si="98"/>
        <v xml:space="preserve"> </v>
      </c>
      <c r="H421" s="1">
        <f t="shared" si="103"/>
        <v>0</v>
      </c>
      <c r="I421" s="1" t="str">
        <f t="shared" si="104"/>
        <v xml:space="preserve"> </v>
      </c>
      <c r="J421" s="42" t="str">
        <f t="shared" si="99"/>
        <v xml:space="preserve"> </v>
      </c>
      <c r="K421" s="1" t="str">
        <f t="shared" si="100"/>
        <v xml:space="preserve"> </v>
      </c>
      <c r="L421" s="1" t="str">
        <f t="shared" si="101"/>
        <v xml:space="preserve"> </v>
      </c>
      <c r="M421" s="1" t="str">
        <f t="shared" si="102"/>
        <v xml:space="preserve"> </v>
      </c>
      <c r="N421" s="7"/>
      <c r="O421">
        <f t="shared" si="105"/>
        <v>0</v>
      </c>
      <c r="P421">
        <f t="shared" si="106"/>
        <v>0</v>
      </c>
      <c r="Q421">
        <f t="shared" si="106"/>
        <v>0</v>
      </c>
      <c r="R421" s="1">
        <f t="shared" si="107"/>
        <v>0</v>
      </c>
      <c r="S421" s="22">
        <f t="shared" si="94"/>
        <v>0</v>
      </c>
      <c r="T421" s="1">
        <f t="shared" si="94"/>
        <v>0</v>
      </c>
      <c r="U421" s="1">
        <f t="shared" si="94"/>
        <v>0</v>
      </c>
      <c r="V421" s="1">
        <f t="shared" si="94"/>
        <v>0</v>
      </c>
      <c r="W421" s="42" t="str">
        <f t="shared" si="108"/>
        <v xml:space="preserve"> </v>
      </c>
    </row>
    <row r="422" spans="1:23" ht="15.75" x14ac:dyDescent="0.25">
      <c r="A422" s="3">
        <v>419</v>
      </c>
      <c r="B422" s="4">
        <f t="shared" si="95"/>
        <v>419</v>
      </c>
      <c r="C422" s="1" t="str">
        <f t="shared" si="96"/>
        <v xml:space="preserve"> </v>
      </c>
      <c r="D422" t="str">
        <f t="shared" si="97"/>
        <v xml:space="preserve"> </v>
      </c>
      <c r="E422" s="1" t="str">
        <f>_xlfn.IFNA(VLOOKUP(G422,'nr MX scelti o cambiati'!$C$3:$D$591,2,FALSE)," ")</f>
        <v xml:space="preserve"> </v>
      </c>
      <c r="F422" s="1" t="str">
        <f>IF(E422="NUM CAMBIATO","NUM CAMBIATO",IF(G422=" "," ",_xlfn.IFNA(VLOOKUP(G422,'nr MX scelti o cambiati'!$E$3:$N$591,10,FALSE),"nuova scelta numero")))</f>
        <v xml:space="preserve"> </v>
      </c>
      <c r="G422" s="1" t="str">
        <f t="shared" si="98"/>
        <v xml:space="preserve"> </v>
      </c>
      <c r="H422" s="1">
        <f t="shared" si="103"/>
        <v>0</v>
      </c>
      <c r="I422" s="1" t="str">
        <f t="shared" si="104"/>
        <v xml:space="preserve"> </v>
      </c>
      <c r="J422" s="42" t="str">
        <f t="shared" si="99"/>
        <v xml:space="preserve"> </v>
      </c>
      <c r="K422" s="1" t="str">
        <f t="shared" si="100"/>
        <v xml:space="preserve"> </v>
      </c>
      <c r="L422" s="1" t="str">
        <f t="shared" si="101"/>
        <v xml:space="preserve"> </v>
      </c>
      <c r="M422" s="1" t="str">
        <f t="shared" si="102"/>
        <v xml:space="preserve"> </v>
      </c>
      <c r="N422" s="7"/>
      <c r="O422">
        <f t="shared" si="105"/>
        <v>0</v>
      </c>
      <c r="P422">
        <f t="shared" si="106"/>
        <v>0</v>
      </c>
      <c r="Q422">
        <f t="shared" si="106"/>
        <v>0</v>
      </c>
      <c r="R422" s="1">
        <f t="shared" si="107"/>
        <v>0</v>
      </c>
      <c r="S422" s="22">
        <f t="shared" si="94"/>
        <v>0</v>
      </c>
      <c r="T422" s="1">
        <f t="shared" si="94"/>
        <v>0</v>
      </c>
      <c r="U422" s="1">
        <f t="shared" si="94"/>
        <v>0</v>
      </c>
      <c r="V422" s="1">
        <f t="shared" si="94"/>
        <v>0</v>
      </c>
      <c r="W422" s="42" t="str">
        <f t="shared" si="108"/>
        <v xml:space="preserve"> </v>
      </c>
    </row>
    <row r="423" spans="1:23" ht="15.75" customHeight="1" x14ac:dyDescent="0.25">
      <c r="A423" s="3">
        <v>420</v>
      </c>
      <c r="B423" s="4">
        <f t="shared" si="95"/>
        <v>420</v>
      </c>
      <c r="C423" s="1" t="str">
        <f t="shared" si="96"/>
        <v xml:space="preserve"> </v>
      </c>
      <c r="D423" t="str">
        <f t="shared" si="97"/>
        <v xml:space="preserve"> </v>
      </c>
      <c r="E423" s="1" t="str">
        <f>_xlfn.IFNA(VLOOKUP(G423,'nr MX scelti o cambiati'!$C$3:$D$591,2,FALSE)," ")</f>
        <v xml:space="preserve"> </v>
      </c>
      <c r="F423" s="1" t="str">
        <f>IF(E423="NUM CAMBIATO","NUM CAMBIATO",IF(G423=" "," ",_xlfn.IFNA(VLOOKUP(G423,'nr MX scelti o cambiati'!$E$3:$N$591,10,FALSE),"nuova scelta numero")))</f>
        <v xml:space="preserve"> </v>
      </c>
      <c r="G423" s="1" t="str">
        <f t="shared" si="98"/>
        <v xml:space="preserve"> </v>
      </c>
      <c r="H423" s="1">
        <f t="shared" si="103"/>
        <v>0</v>
      </c>
      <c r="I423" s="1" t="str">
        <f t="shared" si="104"/>
        <v xml:space="preserve"> </v>
      </c>
      <c r="J423" s="42" t="str">
        <f t="shared" si="99"/>
        <v xml:space="preserve"> </v>
      </c>
      <c r="K423" s="1" t="str">
        <f t="shared" si="100"/>
        <v xml:space="preserve"> </v>
      </c>
      <c r="L423" s="1" t="str">
        <f t="shared" si="101"/>
        <v xml:space="preserve"> </v>
      </c>
      <c r="M423" s="1" t="str">
        <f t="shared" si="102"/>
        <v xml:space="preserve"> </v>
      </c>
      <c r="N423" s="7"/>
      <c r="O423">
        <f t="shared" si="105"/>
        <v>0</v>
      </c>
      <c r="P423">
        <f t="shared" si="106"/>
        <v>0</v>
      </c>
      <c r="Q423">
        <f t="shared" si="106"/>
        <v>0</v>
      </c>
      <c r="R423" s="1">
        <f t="shared" si="107"/>
        <v>0</v>
      </c>
      <c r="S423" s="22">
        <f t="shared" si="94"/>
        <v>0</v>
      </c>
      <c r="T423" s="1">
        <f t="shared" si="94"/>
        <v>0</v>
      </c>
      <c r="U423" s="1">
        <f t="shared" si="94"/>
        <v>0</v>
      </c>
      <c r="V423" s="1">
        <f t="shared" si="94"/>
        <v>0</v>
      </c>
      <c r="W423" s="42" t="str">
        <f t="shared" si="108"/>
        <v xml:space="preserve"> </v>
      </c>
    </row>
    <row r="424" spans="1:23" ht="15.75" customHeight="1" x14ac:dyDescent="0.25">
      <c r="A424" s="3">
        <v>421</v>
      </c>
      <c r="B424" s="4">
        <f t="shared" si="95"/>
        <v>421</v>
      </c>
      <c r="C424" s="1" t="str">
        <f t="shared" si="96"/>
        <v xml:space="preserve"> </v>
      </c>
      <c r="D424" t="str">
        <f t="shared" si="97"/>
        <v xml:space="preserve"> </v>
      </c>
      <c r="E424" s="1" t="str">
        <f>_xlfn.IFNA(VLOOKUP(G424,'nr MX scelti o cambiati'!$C$3:$D$591,2,FALSE)," ")</f>
        <v xml:space="preserve"> </v>
      </c>
      <c r="F424" s="1" t="str">
        <f>IF(E424="NUM CAMBIATO","NUM CAMBIATO",IF(G424=" "," ",_xlfn.IFNA(VLOOKUP(G424,'nr MX scelti o cambiati'!$E$3:$N$591,10,FALSE),"nuova scelta numero")))</f>
        <v xml:space="preserve"> </v>
      </c>
      <c r="G424" s="1" t="str">
        <f t="shared" si="98"/>
        <v xml:space="preserve"> </v>
      </c>
      <c r="H424" s="1">
        <f t="shared" si="103"/>
        <v>0</v>
      </c>
      <c r="I424" s="1" t="str">
        <f t="shared" si="104"/>
        <v xml:space="preserve"> </v>
      </c>
      <c r="J424" s="42" t="str">
        <f t="shared" si="99"/>
        <v xml:space="preserve"> </v>
      </c>
      <c r="K424" s="1" t="str">
        <f t="shared" si="100"/>
        <v xml:space="preserve"> </v>
      </c>
      <c r="L424" s="1" t="str">
        <f t="shared" si="101"/>
        <v xml:space="preserve"> </v>
      </c>
      <c r="M424" s="1" t="str">
        <f t="shared" si="102"/>
        <v xml:space="preserve"> </v>
      </c>
      <c r="N424" s="7"/>
      <c r="O424">
        <f t="shared" si="105"/>
        <v>0</v>
      </c>
      <c r="P424">
        <f t="shared" si="106"/>
        <v>0</v>
      </c>
      <c r="Q424">
        <f t="shared" si="106"/>
        <v>0</v>
      </c>
      <c r="R424" s="1">
        <f t="shared" si="107"/>
        <v>0</v>
      </c>
      <c r="S424" s="22">
        <f t="shared" si="94"/>
        <v>0</v>
      </c>
      <c r="T424" s="1">
        <f t="shared" si="94"/>
        <v>0</v>
      </c>
      <c r="U424" s="1">
        <f t="shared" si="94"/>
        <v>0</v>
      </c>
      <c r="V424" s="1">
        <f t="shared" si="94"/>
        <v>0</v>
      </c>
      <c r="W424" s="42" t="str">
        <f t="shared" si="108"/>
        <v xml:space="preserve"> </v>
      </c>
    </row>
    <row r="425" spans="1:23" ht="15.75" customHeight="1" x14ac:dyDescent="0.25">
      <c r="A425" s="3">
        <v>422</v>
      </c>
      <c r="B425" s="4">
        <f t="shared" si="95"/>
        <v>422</v>
      </c>
      <c r="C425" s="1" t="str">
        <f t="shared" si="96"/>
        <v xml:space="preserve"> </v>
      </c>
      <c r="D425" t="str">
        <f t="shared" si="97"/>
        <v xml:space="preserve"> </v>
      </c>
      <c r="E425" s="1" t="str">
        <f>_xlfn.IFNA(VLOOKUP(G425,'nr MX scelti o cambiati'!$C$3:$D$591,2,FALSE)," ")</f>
        <v xml:space="preserve"> </v>
      </c>
      <c r="F425" s="1" t="str">
        <f>IF(E425="NUM CAMBIATO","NUM CAMBIATO",IF(G425=" "," ",_xlfn.IFNA(VLOOKUP(G425,'nr MX scelti o cambiati'!$E$3:$N$591,10,FALSE),"nuova scelta numero")))</f>
        <v xml:space="preserve"> </v>
      </c>
      <c r="G425" s="1" t="str">
        <f t="shared" si="98"/>
        <v xml:space="preserve"> </v>
      </c>
      <c r="H425" s="1">
        <f t="shared" si="103"/>
        <v>0</v>
      </c>
      <c r="I425" s="1" t="str">
        <f t="shared" si="104"/>
        <v xml:space="preserve"> </v>
      </c>
      <c r="J425" s="42" t="str">
        <f t="shared" si="99"/>
        <v xml:space="preserve"> </v>
      </c>
      <c r="K425" s="1" t="str">
        <f t="shared" si="100"/>
        <v xml:space="preserve"> </v>
      </c>
      <c r="L425" s="1" t="str">
        <f t="shared" si="101"/>
        <v xml:space="preserve"> </v>
      </c>
      <c r="M425" s="1" t="str">
        <f t="shared" si="102"/>
        <v xml:space="preserve"> </v>
      </c>
      <c r="N425" s="7"/>
      <c r="O425">
        <f t="shared" si="105"/>
        <v>0</v>
      </c>
      <c r="P425">
        <f t="shared" si="106"/>
        <v>0</v>
      </c>
      <c r="Q425">
        <f t="shared" si="106"/>
        <v>0</v>
      </c>
      <c r="R425" s="1">
        <f t="shared" si="107"/>
        <v>0</v>
      </c>
      <c r="S425" s="22">
        <f t="shared" si="94"/>
        <v>0</v>
      </c>
      <c r="T425" s="1">
        <f t="shared" si="94"/>
        <v>0</v>
      </c>
      <c r="U425" s="1">
        <f t="shared" si="94"/>
        <v>0</v>
      </c>
      <c r="V425" s="1">
        <f t="shared" si="94"/>
        <v>0</v>
      </c>
      <c r="W425" s="42" t="str">
        <f t="shared" si="108"/>
        <v xml:space="preserve"> </v>
      </c>
    </row>
    <row r="426" spans="1:23" ht="15.75" customHeight="1" x14ac:dyDescent="0.25">
      <c r="A426" s="3">
        <v>423</v>
      </c>
      <c r="B426" s="4">
        <f t="shared" si="95"/>
        <v>423</v>
      </c>
      <c r="C426" s="1" t="str">
        <f t="shared" si="96"/>
        <v xml:space="preserve"> </v>
      </c>
      <c r="D426" t="str">
        <f t="shared" si="97"/>
        <v xml:space="preserve"> </v>
      </c>
      <c r="E426" s="1" t="str">
        <f>_xlfn.IFNA(VLOOKUP(G426,'nr MX scelti o cambiati'!$C$3:$D$591,2,FALSE)," ")</f>
        <v xml:space="preserve"> </v>
      </c>
      <c r="F426" s="1" t="str">
        <f>IF(E426="NUM CAMBIATO","NUM CAMBIATO",IF(G426=" "," ",_xlfn.IFNA(VLOOKUP(G426,'nr MX scelti o cambiati'!$E$3:$N$591,10,FALSE),"nuova scelta numero")))</f>
        <v xml:space="preserve"> </v>
      </c>
      <c r="G426" s="1" t="str">
        <f t="shared" si="98"/>
        <v xml:space="preserve"> </v>
      </c>
      <c r="H426" s="1">
        <f t="shared" si="103"/>
        <v>0</v>
      </c>
      <c r="I426" s="1" t="str">
        <f t="shared" si="104"/>
        <v xml:space="preserve"> </v>
      </c>
      <c r="J426" s="42" t="str">
        <f t="shared" si="99"/>
        <v xml:space="preserve"> </v>
      </c>
      <c r="K426" s="1" t="str">
        <f t="shared" si="100"/>
        <v xml:space="preserve"> </v>
      </c>
      <c r="L426" s="1" t="str">
        <f t="shared" si="101"/>
        <v xml:space="preserve"> </v>
      </c>
      <c r="M426" s="1" t="str">
        <f t="shared" si="102"/>
        <v xml:space="preserve"> </v>
      </c>
      <c r="N426" s="7"/>
      <c r="O426">
        <f t="shared" si="105"/>
        <v>0</v>
      </c>
      <c r="P426">
        <f t="shared" si="106"/>
        <v>0</v>
      </c>
      <c r="Q426">
        <f t="shared" si="106"/>
        <v>0</v>
      </c>
      <c r="R426" s="1">
        <f t="shared" si="107"/>
        <v>0</v>
      </c>
      <c r="S426" s="22">
        <f t="shared" si="94"/>
        <v>0</v>
      </c>
      <c r="T426" s="1">
        <f t="shared" si="94"/>
        <v>0</v>
      </c>
      <c r="U426" s="1">
        <f t="shared" si="94"/>
        <v>0</v>
      </c>
      <c r="V426" s="1">
        <f t="shared" si="94"/>
        <v>0</v>
      </c>
      <c r="W426" s="42" t="str">
        <f t="shared" si="108"/>
        <v xml:space="preserve"> </v>
      </c>
    </row>
    <row r="427" spans="1:23" ht="15.75" customHeight="1" x14ac:dyDescent="0.25">
      <c r="A427" s="3">
        <v>424</v>
      </c>
      <c r="B427" s="4">
        <f t="shared" si="95"/>
        <v>424</v>
      </c>
      <c r="C427" s="1" t="str">
        <f t="shared" si="96"/>
        <v xml:space="preserve"> </v>
      </c>
      <c r="D427" t="str">
        <f t="shared" si="97"/>
        <v xml:space="preserve"> </v>
      </c>
      <c r="E427" s="1" t="str">
        <f>_xlfn.IFNA(VLOOKUP(G427,'nr MX scelti o cambiati'!$C$3:$D$591,2,FALSE)," ")</f>
        <v xml:space="preserve"> </v>
      </c>
      <c r="F427" s="1" t="str">
        <f>IF(E427="NUM CAMBIATO","NUM CAMBIATO",IF(G427=" "," ",_xlfn.IFNA(VLOOKUP(G427,'nr MX scelti o cambiati'!$E$3:$N$591,10,FALSE),"nuova scelta numero")))</f>
        <v xml:space="preserve"> </v>
      </c>
      <c r="G427" s="1" t="str">
        <f t="shared" si="98"/>
        <v xml:space="preserve"> </v>
      </c>
      <c r="H427" s="1">
        <f t="shared" si="103"/>
        <v>0</v>
      </c>
      <c r="I427" s="1" t="str">
        <f t="shared" si="104"/>
        <v xml:space="preserve"> </v>
      </c>
      <c r="J427" s="42" t="str">
        <f t="shared" si="99"/>
        <v xml:space="preserve"> </v>
      </c>
      <c r="K427" s="1" t="str">
        <f t="shared" si="100"/>
        <v xml:space="preserve"> </v>
      </c>
      <c r="L427" s="1" t="str">
        <f t="shared" si="101"/>
        <v xml:space="preserve"> </v>
      </c>
      <c r="M427" s="1" t="str">
        <f t="shared" si="102"/>
        <v xml:space="preserve"> </v>
      </c>
      <c r="N427" s="7"/>
      <c r="O427">
        <f t="shared" si="105"/>
        <v>0</v>
      </c>
      <c r="P427">
        <f t="shared" si="106"/>
        <v>0</v>
      </c>
      <c r="Q427">
        <f t="shared" si="106"/>
        <v>0</v>
      </c>
      <c r="R427" s="1">
        <f t="shared" si="107"/>
        <v>0</v>
      </c>
      <c r="S427" s="22">
        <f t="shared" si="94"/>
        <v>0</v>
      </c>
      <c r="T427" s="1">
        <f t="shared" si="94"/>
        <v>0</v>
      </c>
      <c r="U427" s="1">
        <f t="shared" si="94"/>
        <v>0</v>
      </c>
      <c r="V427" s="1">
        <f t="shared" si="94"/>
        <v>0</v>
      </c>
      <c r="W427" s="42" t="str">
        <f t="shared" si="108"/>
        <v xml:space="preserve"> </v>
      </c>
    </row>
    <row r="428" spans="1:23" ht="15.75" customHeight="1" x14ac:dyDescent="0.25">
      <c r="A428" s="3">
        <v>425</v>
      </c>
      <c r="B428" s="4">
        <f t="shared" si="95"/>
        <v>425</v>
      </c>
      <c r="C428" s="1" t="str">
        <f t="shared" si="96"/>
        <v xml:space="preserve"> </v>
      </c>
      <c r="D428" t="str">
        <f t="shared" si="97"/>
        <v xml:space="preserve"> </v>
      </c>
      <c r="E428" s="1" t="str">
        <f>_xlfn.IFNA(VLOOKUP(G428,'nr MX scelti o cambiati'!$C$3:$D$591,2,FALSE)," ")</f>
        <v xml:space="preserve"> </v>
      </c>
      <c r="F428" s="1" t="str">
        <f>IF(E428="NUM CAMBIATO","NUM CAMBIATO",IF(G428=" "," ",_xlfn.IFNA(VLOOKUP(G428,'nr MX scelti o cambiati'!$E$3:$N$591,10,FALSE),"nuova scelta numero")))</f>
        <v xml:space="preserve"> </v>
      </c>
      <c r="G428" s="1" t="str">
        <f t="shared" si="98"/>
        <v xml:space="preserve"> </v>
      </c>
      <c r="H428" s="1">
        <f t="shared" si="103"/>
        <v>0</v>
      </c>
      <c r="I428" s="1" t="str">
        <f t="shared" si="104"/>
        <v xml:space="preserve"> </v>
      </c>
      <c r="J428" s="42" t="str">
        <f t="shared" si="99"/>
        <v xml:space="preserve"> </v>
      </c>
      <c r="K428" s="1" t="str">
        <f t="shared" si="100"/>
        <v xml:space="preserve"> </v>
      </c>
      <c r="L428" s="1" t="str">
        <f t="shared" si="101"/>
        <v xml:space="preserve"> </v>
      </c>
      <c r="M428" s="1" t="str">
        <f t="shared" si="102"/>
        <v xml:space="preserve"> </v>
      </c>
      <c r="N428" s="7"/>
      <c r="O428">
        <f t="shared" si="105"/>
        <v>0</v>
      </c>
      <c r="P428">
        <f t="shared" si="106"/>
        <v>0</v>
      </c>
      <c r="Q428">
        <f t="shared" si="106"/>
        <v>0</v>
      </c>
      <c r="R428" s="1">
        <f t="shared" si="107"/>
        <v>0</v>
      </c>
      <c r="S428" s="22">
        <f t="shared" si="94"/>
        <v>0</v>
      </c>
      <c r="T428" s="1">
        <f t="shared" si="94"/>
        <v>0</v>
      </c>
      <c r="U428" s="1">
        <f t="shared" si="94"/>
        <v>0</v>
      </c>
      <c r="V428" s="1">
        <f t="shared" si="94"/>
        <v>0</v>
      </c>
      <c r="W428" s="42" t="str">
        <f t="shared" si="108"/>
        <v xml:space="preserve"> </v>
      </c>
    </row>
    <row r="429" spans="1:23" ht="15.75" customHeight="1" x14ac:dyDescent="0.25">
      <c r="A429" s="3">
        <v>426</v>
      </c>
      <c r="B429" s="4">
        <f t="shared" si="95"/>
        <v>426</v>
      </c>
      <c r="C429" s="1" t="str">
        <f t="shared" si="96"/>
        <v xml:space="preserve"> </v>
      </c>
      <c r="D429" t="str">
        <f t="shared" si="97"/>
        <v xml:space="preserve"> </v>
      </c>
      <c r="E429" s="1" t="str">
        <f>_xlfn.IFNA(VLOOKUP(G429,'nr MX scelti o cambiati'!$C$3:$D$591,2,FALSE)," ")</f>
        <v xml:space="preserve"> </v>
      </c>
      <c r="F429" s="1" t="str">
        <f>IF(E429="NUM CAMBIATO","NUM CAMBIATO",IF(G429=" "," ",_xlfn.IFNA(VLOOKUP(G429,'nr MX scelti o cambiati'!$E$3:$N$591,10,FALSE),"nuova scelta numero")))</f>
        <v xml:space="preserve"> </v>
      </c>
      <c r="G429" s="1" t="str">
        <f t="shared" si="98"/>
        <v xml:space="preserve"> </v>
      </c>
      <c r="H429" s="1">
        <f t="shared" si="103"/>
        <v>0</v>
      </c>
      <c r="I429" s="1" t="str">
        <f t="shared" si="104"/>
        <v xml:space="preserve"> </v>
      </c>
      <c r="J429" s="42" t="str">
        <f t="shared" si="99"/>
        <v xml:space="preserve"> </v>
      </c>
      <c r="K429" s="1" t="str">
        <f t="shared" si="100"/>
        <v xml:space="preserve"> </v>
      </c>
      <c r="L429" s="1" t="str">
        <f t="shared" si="101"/>
        <v xml:space="preserve"> </v>
      </c>
      <c r="M429" s="1" t="str">
        <f t="shared" si="102"/>
        <v xml:space="preserve"> </v>
      </c>
      <c r="N429" s="7"/>
      <c r="O429">
        <f t="shared" si="105"/>
        <v>0</v>
      </c>
      <c r="P429">
        <f t="shared" si="106"/>
        <v>0</v>
      </c>
      <c r="Q429">
        <f t="shared" si="106"/>
        <v>0</v>
      </c>
      <c r="R429" s="1">
        <f t="shared" si="107"/>
        <v>0</v>
      </c>
      <c r="S429" s="22">
        <f t="shared" si="94"/>
        <v>0</v>
      </c>
      <c r="T429" s="1">
        <f t="shared" si="94"/>
        <v>0</v>
      </c>
      <c r="U429" s="1">
        <f t="shared" si="94"/>
        <v>0</v>
      </c>
      <c r="V429" s="1">
        <f t="shared" si="94"/>
        <v>0</v>
      </c>
      <c r="W429" s="42" t="str">
        <f t="shared" si="108"/>
        <v xml:space="preserve"> </v>
      </c>
    </row>
    <row r="430" spans="1:23" ht="15.75" customHeight="1" x14ac:dyDescent="0.25">
      <c r="A430" s="3">
        <v>427</v>
      </c>
      <c r="B430" s="4">
        <f t="shared" si="95"/>
        <v>427</v>
      </c>
      <c r="C430" s="1" t="str">
        <f t="shared" si="96"/>
        <v xml:space="preserve"> </v>
      </c>
      <c r="D430" t="str">
        <f t="shared" si="97"/>
        <v xml:space="preserve"> </v>
      </c>
      <c r="E430" s="1" t="str">
        <f>_xlfn.IFNA(VLOOKUP(G430,'nr MX scelti o cambiati'!$C$3:$D$591,2,FALSE)," ")</f>
        <v xml:space="preserve"> </v>
      </c>
      <c r="F430" s="1" t="str">
        <f>IF(E430="NUM CAMBIATO","NUM CAMBIATO",IF(G430=" "," ",_xlfn.IFNA(VLOOKUP(G430,'nr MX scelti o cambiati'!$E$3:$N$591,10,FALSE),"nuova scelta numero")))</f>
        <v xml:space="preserve"> </v>
      </c>
      <c r="G430" s="1" t="str">
        <f t="shared" si="98"/>
        <v xml:space="preserve"> </v>
      </c>
      <c r="H430" s="1">
        <f t="shared" si="103"/>
        <v>0</v>
      </c>
      <c r="I430" s="1" t="str">
        <f t="shared" si="104"/>
        <v xml:space="preserve"> </v>
      </c>
      <c r="J430" s="42" t="str">
        <f t="shared" si="99"/>
        <v xml:space="preserve"> </v>
      </c>
      <c r="K430" s="1" t="str">
        <f t="shared" si="100"/>
        <v xml:space="preserve"> </v>
      </c>
      <c r="L430" s="1" t="str">
        <f t="shared" si="101"/>
        <v xml:space="preserve"> </v>
      </c>
      <c r="M430" s="1" t="str">
        <f t="shared" si="102"/>
        <v xml:space="preserve"> </v>
      </c>
      <c r="N430" s="7"/>
      <c r="O430">
        <f t="shared" si="105"/>
        <v>0</v>
      </c>
      <c r="P430">
        <f t="shared" si="106"/>
        <v>0</v>
      </c>
      <c r="Q430">
        <f t="shared" si="106"/>
        <v>0</v>
      </c>
      <c r="R430" s="1">
        <f t="shared" si="107"/>
        <v>0</v>
      </c>
      <c r="S430" s="22">
        <f t="shared" si="94"/>
        <v>0</v>
      </c>
      <c r="T430" s="1">
        <f t="shared" si="94"/>
        <v>0</v>
      </c>
      <c r="U430" s="1">
        <f t="shared" si="94"/>
        <v>0</v>
      </c>
      <c r="V430" s="1">
        <f t="shared" si="94"/>
        <v>0</v>
      </c>
      <c r="W430" s="42" t="str">
        <f t="shared" si="108"/>
        <v xml:space="preserve"> </v>
      </c>
    </row>
    <row r="431" spans="1:23" ht="15.75" customHeight="1" x14ac:dyDescent="0.25">
      <c r="A431" s="3">
        <v>428</v>
      </c>
      <c r="B431" s="4">
        <f t="shared" si="95"/>
        <v>428</v>
      </c>
      <c r="C431" s="1" t="str">
        <f t="shared" si="96"/>
        <v xml:space="preserve"> </v>
      </c>
      <c r="D431" t="str">
        <f t="shared" si="97"/>
        <v xml:space="preserve"> </v>
      </c>
      <c r="E431" s="1" t="str">
        <f>_xlfn.IFNA(VLOOKUP(G431,'nr MX scelti o cambiati'!$C$3:$D$591,2,FALSE)," ")</f>
        <v xml:space="preserve"> </v>
      </c>
      <c r="F431" s="1" t="str">
        <f>IF(E431="NUM CAMBIATO","NUM CAMBIATO",IF(G431=" "," ",_xlfn.IFNA(VLOOKUP(G431,'nr MX scelti o cambiati'!$E$3:$N$591,10,FALSE),"nuova scelta numero")))</f>
        <v xml:space="preserve"> </v>
      </c>
      <c r="G431" s="1" t="str">
        <f t="shared" si="98"/>
        <v xml:space="preserve"> </v>
      </c>
      <c r="H431" s="1">
        <f t="shared" si="103"/>
        <v>0</v>
      </c>
      <c r="I431" s="1" t="str">
        <f t="shared" si="104"/>
        <v xml:space="preserve"> </v>
      </c>
      <c r="J431" s="42" t="str">
        <f t="shared" si="99"/>
        <v xml:space="preserve"> </v>
      </c>
      <c r="K431" s="1" t="str">
        <f t="shared" si="100"/>
        <v xml:space="preserve"> </v>
      </c>
      <c r="L431" s="1" t="str">
        <f t="shared" si="101"/>
        <v xml:space="preserve"> </v>
      </c>
      <c r="M431" s="1" t="str">
        <f t="shared" si="102"/>
        <v xml:space="preserve"> </v>
      </c>
      <c r="N431" s="7"/>
      <c r="O431">
        <f t="shared" si="105"/>
        <v>0</v>
      </c>
      <c r="P431">
        <f t="shared" si="106"/>
        <v>0</v>
      </c>
      <c r="Q431">
        <f t="shared" si="106"/>
        <v>0</v>
      </c>
      <c r="R431" s="1">
        <f t="shared" si="107"/>
        <v>0</v>
      </c>
      <c r="S431" s="22">
        <f t="shared" si="94"/>
        <v>0</v>
      </c>
      <c r="T431" s="1">
        <f t="shared" si="94"/>
        <v>0</v>
      </c>
      <c r="U431" s="1">
        <f t="shared" si="94"/>
        <v>0</v>
      </c>
      <c r="V431" s="1">
        <f t="shared" si="94"/>
        <v>0</v>
      </c>
      <c r="W431" s="42" t="str">
        <f t="shared" si="108"/>
        <v xml:space="preserve"> </v>
      </c>
    </row>
    <row r="432" spans="1:23" ht="15.75" customHeight="1" x14ac:dyDescent="0.25">
      <c r="A432" s="3">
        <v>429</v>
      </c>
      <c r="B432" s="4">
        <f t="shared" si="95"/>
        <v>429</v>
      </c>
      <c r="C432" s="1" t="str">
        <f t="shared" si="96"/>
        <v xml:space="preserve"> </v>
      </c>
      <c r="D432" t="str">
        <f t="shared" si="97"/>
        <v xml:space="preserve"> </v>
      </c>
      <c r="E432" s="1" t="str">
        <f>_xlfn.IFNA(VLOOKUP(G432,'nr MX scelti o cambiati'!$C$3:$D$591,2,FALSE)," ")</f>
        <v xml:space="preserve"> </v>
      </c>
      <c r="F432" s="1" t="str">
        <f>IF(E432="NUM CAMBIATO","NUM CAMBIATO",IF(G432=" "," ",_xlfn.IFNA(VLOOKUP(G432,'nr MX scelti o cambiati'!$E$3:$N$591,10,FALSE),"nuova scelta numero")))</f>
        <v xml:space="preserve"> </v>
      </c>
      <c r="G432" s="1" t="str">
        <f t="shared" si="98"/>
        <v xml:space="preserve"> </v>
      </c>
      <c r="H432" s="1">
        <f t="shared" si="103"/>
        <v>0</v>
      </c>
      <c r="I432" s="1" t="str">
        <f t="shared" si="104"/>
        <v xml:space="preserve"> </v>
      </c>
      <c r="J432" s="42" t="str">
        <f t="shared" si="99"/>
        <v xml:space="preserve"> </v>
      </c>
      <c r="K432" s="1" t="str">
        <f t="shared" si="100"/>
        <v xml:space="preserve"> </v>
      </c>
      <c r="L432" s="1" t="str">
        <f t="shared" si="101"/>
        <v xml:space="preserve"> </v>
      </c>
      <c r="M432" s="1" t="str">
        <f t="shared" si="102"/>
        <v xml:space="preserve"> </v>
      </c>
      <c r="N432" s="7"/>
      <c r="O432">
        <f t="shared" si="105"/>
        <v>0</v>
      </c>
      <c r="P432">
        <f t="shared" si="106"/>
        <v>0</v>
      </c>
      <c r="Q432">
        <f t="shared" si="106"/>
        <v>0</v>
      </c>
      <c r="R432" s="1">
        <f t="shared" si="107"/>
        <v>0</v>
      </c>
      <c r="S432" s="22">
        <f t="shared" si="94"/>
        <v>0</v>
      </c>
      <c r="T432" s="1">
        <f t="shared" si="94"/>
        <v>0</v>
      </c>
      <c r="U432" s="1">
        <f t="shared" si="94"/>
        <v>0</v>
      </c>
      <c r="V432" s="1">
        <f t="shared" si="94"/>
        <v>0</v>
      </c>
      <c r="W432" s="42" t="str">
        <f t="shared" si="108"/>
        <v xml:space="preserve"> </v>
      </c>
    </row>
    <row r="433" spans="1:23" ht="15.75" customHeight="1" x14ac:dyDescent="0.25">
      <c r="A433" s="3">
        <v>430</v>
      </c>
      <c r="B433" s="4">
        <f t="shared" si="95"/>
        <v>430</v>
      </c>
      <c r="C433" s="1" t="str">
        <f t="shared" si="96"/>
        <v xml:space="preserve"> </v>
      </c>
      <c r="D433" t="str">
        <f t="shared" si="97"/>
        <v xml:space="preserve"> </v>
      </c>
      <c r="E433" s="1" t="str">
        <f>_xlfn.IFNA(VLOOKUP(G433,'nr MX scelti o cambiati'!$C$3:$D$591,2,FALSE)," ")</f>
        <v xml:space="preserve"> </v>
      </c>
      <c r="F433" s="1" t="str">
        <f>IF(E433="NUM CAMBIATO","NUM CAMBIATO",IF(G433=" "," ",_xlfn.IFNA(VLOOKUP(G433,'nr MX scelti o cambiati'!$E$3:$N$591,10,FALSE),"nuova scelta numero")))</f>
        <v xml:space="preserve"> </v>
      </c>
      <c r="G433" s="1" t="str">
        <f t="shared" si="98"/>
        <v xml:space="preserve"> </v>
      </c>
      <c r="H433" s="1">
        <f t="shared" si="103"/>
        <v>0</v>
      </c>
      <c r="I433" s="1" t="str">
        <f t="shared" si="104"/>
        <v xml:space="preserve"> </v>
      </c>
      <c r="J433" s="42" t="str">
        <f t="shared" si="99"/>
        <v xml:space="preserve"> </v>
      </c>
      <c r="K433" s="1" t="str">
        <f t="shared" si="100"/>
        <v xml:space="preserve"> </v>
      </c>
      <c r="L433" s="1" t="str">
        <f t="shared" si="101"/>
        <v xml:space="preserve"> </v>
      </c>
      <c r="M433" s="1" t="str">
        <f t="shared" si="102"/>
        <v xml:space="preserve"> </v>
      </c>
      <c r="N433" s="7"/>
      <c r="O433">
        <f t="shared" si="105"/>
        <v>0</v>
      </c>
      <c r="P433">
        <f t="shared" si="106"/>
        <v>0</v>
      </c>
      <c r="Q433">
        <f t="shared" si="106"/>
        <v>0</v>
      </c>
      <c r="R433" s="1">
        <f t="shared" si="107"/>
        <v>0</v>
      </c>
      <c r="S433" s="22">
        <f t="shared" si="94"/>
        <v>0</v>
      </c>
      <c r="T433" s="1">
        <f t="shared" si="94"/>
        <v>0</v>
      </c>
      <c r="U433" s="1">
        <f t="shared" si="94"/>
        <v>0</v>
      </c>
      <c r="V433" s="1">
        <f t="shared" si="94"/>
        <v>0</v>
      </c>
      <c r="W433" s="42" t="str">
        <f t="shared" si="108"/>
        <v xml:space="preserve"> </v>
      </c>
    </row>
    <row r="434" spans="1:23" ht="15.75" customHeight="1" x14ac:dyDescent="0.25">
      <c r="A434" s="3">
        <v>431</v>
      </c>
      <c r="B434" s="4">
        <f t="shared" si="95"/>
        <v>431</v>
      </c>
      <c r="C434" s="1" t="str">
        <f t="shared" si="96"/>
        <v xml:space="preserve"> </v>
      </c>
      <c r="D434" t="str">
        <f t="shared" si="97"/>
        <v xml:space="preserve"> </v>
      </c>
      <c r="E434" s="1" t="str">
        <f>_xlfn.IFNA(VLOOKUP(G434,'nr MX scelti o cambiati'!$C$3:$D$591,2,FALSE)," ")</f>
        <v xml:space="preserve"> </v>
      </c>
      <c r="F434" s="1" t="str">
        <f>IF(E434="NUM CAMBIATO","NUM CAMBIATO",IF(G434=" "," ",_xlfn.IFNA(VLOOKUP(G434,'nr MX scelti o cambiati'!$E$3:$N$591,10,FALSE),"nuova scelta numero")))</f>
        <v xml:space="preserve"> </v>
      </c>
      <c r="G434" s="1" t="str">
        <f t="shared" si="98"/>
        <v xml:space="preserve"> </v>
      </c>
      <c r="H434" s="1">
        <f t="shared" si="103"/>
        <v>0</v>
      </c>
      <c r="I434" s="1" t="str">
        <f t="shared" si="104"/>
        <v xml:space="preserve"> </v>
      </c>
      <c r="J434" s="42" t="str">
        <f t="shared" si="99"/>
        <v xml:space="preserve"> </v>
      </c>
      <c r="K434" s="1" t="str">
        <f t="shared" si="100"/>
        <v xml:space="preserve"> </v>
      </c>
      <c r="L434" s="1" t="str">
        <f t="shared" si="101"/>
        <v xml:space="preserve"> </v>
      </c>
      <c r="M434" s="1" t="str">
        <f t="shared" si="102"/>
        <v xml:space="preserve"> </v>
      </c>
      <c r="N434" s="7"/>
      <c r="O434">
        <f t="shared" si="105"/>
        <v>0</v>
      </c>
      <c r="P434">
        <f t="shared" si="106"/>
        <v>0</v>
      </c>
      <c r="Q434">
        <f t="shared" si="106"/>
        <v>0</v>
      </c>
      <c r="R434" s="1">
        <f t="shared" si="107"/>
        <v>0</v>
      </c>
      <c r="S434" s="22">
        <f t="shared" si="94"/>
        <v>0</v>
      </c>
      <c r="T434" s="1">
        <f t="shared" si="94"/>
        <v>0</v>
      </c>
      <c r="U434" s="1">
        <f t="shared" si="94"/>
        <v>0</v>
      </c>
      <c r="V434" s="1">
        <f t="shared" si="94"/>
        <v>0</v>
      </c>
      <c r="W434" s="42" t="str">
        <f t="shared" si="108"/>
        <v xml:space="preserve"> </v>
      </c>
    </row>
    <row r="435" spans="1:23" ht="15.75" customHeight="1" x14ac:dyDescent="0.25">
      <c r="A435" s="3">
        <v>432</v>
      </c>
      <c r="B435" s="4">
        <f t="shared" si="95"/>
        <v>432</v>
      </c>
      <c r="C435" s="1" t="str">
        <f t="shared" si="96"/>
        <v xml:space="preserve"> </v>
      </c>
      <c r="D435" t="str">
        <f t="shared" si="97"/>
        <v xml:space="preserve"> </v>
      </c>
      <c r="E435" s="1" t="str">
        <f>_xlfn.IFNA(VLOOKUP(G435,'nr MX scelti o cambiati'!$C$3:$D$591,2,FALSE)," ")</f>
        <v xml:space="preserve"> </v>
      </c>
      <c r="F435" s="1" t="str">
        <f>IF(E435="NUM CAMBIATO","NUM CAMBIATO",IF(G435=" "," ",_xlfn.IFNA(VLOOKUP(G435,'nr MX scelti o cambiati'!$E$3:$N$591,10,FALSE),"nuova scelta numero")))</f>
        <v xml:space="preserve"> </v>
      </c>
      <c r="G435" s="1" t="str">
        <f t="shared" si="98"/>
        <v xml:space="preserve"> </v>
      </c>
      <c r="H435" s="1">
        <f t="shared" si="103"/>
        <v>0</v>
      </c>
      <c r="I435" s="1" t="str">
        <f t="shared" si="104"/>
        <v xml:space="preserve"> </v>
      </c>
      <c r="J435" s="42" t="str">
        <f t="shared" si="99"/>
        <v xml:space="preserve"> </v>
      </c>
      <c r="K435" s="1" t="str">
        <f t="shared" si="100"/>
        <v xml:space="preserve"> </v>
      </c>
      <c r="L435" s="1" t="str">
        <f t="shared" si="101"/>
        <v xml:space="preserve"> </v>
      </c>
      <c r="M435" s="1" t="str">
        <f t="shared" si="102"/>
        <v xml:space="preserve"> </v>
      </c>
      <c r="N435" s="7"/>
      <c r="O435">
        <f t="shared" si="105"/>
        <v>0</v>
      </c>
      <c r="P435">
        <f t="shared" si="106"/>
        <v>0</v>
      </c>
      <c r="Q435">
        <f t="shared" si="106"/>
        <v>0</v>
      </c>
      <c r="R435" s="1">
        <f t="shared" si="107"/>
        <v>0</v>
      </c>
      <c r="S435" s="22">
        <f t="shared" si="94"/>
        <v>0</v>
      </c>
      <c r="T435" s="1">
        <f t="shared" si="94"/>
        <v>0</v>
      </c>
      <c r="U435" s="1">
        <f t="shared" si="94"/>
        <v>0</v>
      </c>
      <c r="V435" s="1">
        <f t="shared" si="94"/>
        <v>0</v>
      </c>
      <c r="W435" s="42" t="str">
        <f t="shared" si="108"/>
        <v xml:space="preserve"> </v>
      </c>
    </row>
    <row r="436" spans="1:23" ht="15.75" customHeight="1" x14ac:dyDescent="0.25">
      <c r="A436" s="3">
        <v>433</v>
      </c>
      <c r="B436" s="4">
        <f t="shared" si="95"/>
        <v>433</v>
      </c>
      <c r="C436" s="1" t="str">
        <f t="shared" si="96"/>
        <v xml:space="preserve"> </v>
      </c>
      <c r="D436" t="str">
        <f t="shared" si="97"/>
        <v xml:space="preserve"> </v>
      </c>
      <c r="E436" s="1" t="str">
        <f>_xlfn.IFNA(VLOOKUP(G436,'nr MX scelti o cambiati'!$C$3:$D$591,2,FALSE)," ")</f>
        <v xml:space="preserve"> </v>
      </c>
      <c r="F436" s="1" t="str">
        <f>IF(E436="NUM CAMBIATO","NUM CAMBIATO",IF(G436=" "," ",_xlfn.IFNA(VLOOKUP(G436,'nr MX scelti o cambiati'!$E$3:$N$591,10,FALSE),"nuova scelta numero")))</f>
        <v xml:space="preserve"> </v>
      </c>
      <c r="G436" s="1" t="str">
        <f t="shared" si="98"/>
        <v xml:space="preserve"> </v>
      </c>
      <c r="H436" s="1">
        <f t="shared" si="103"/>
        <v>0</v>
      </c>
      <c r="I436" s="1" t="str">
        <f t="shared" si="104"/>
        <v xml:space="preserve"> </v>
      </c>
      <c r="J436" s="42" t="str">
        <f t="shared" si="99"/>
        <v xml:space="preserve"> </v>
      </c>
      <c r="K436" s="1" t="str">
        <f t="shared" si="100"/>
        <v xml:space="preserve"> </v>
      </c>
      <c r="L436" s="1" t="str">
        <f t="shared" si="101"/>
        <v xml:space="preserve"> </v>
      </c>
      <c r="M436" s="1" t="str">
        <f t="shared" si="102"/>
        <v xml:space="preserve"> </v>
      </c>
      <c r="N436" s="7"/>
      <c r="O436">
        <f t="shared" si="105"/>
        <v>0</v>
      </c>
      <c r="P436">
        <f t="shared" si="106"/>
        <v>0</v>
      </c>
      <c r="Q436">
        <f t="shared" si="106"/>
        <v>0</v>
      </c>
      <c r="R436" s="1">
        <f t="shared" si="107"/>
        <v>0</v>
      </c>
      <c r="S436" s="22">
        <f t="shared" si="94"/>
        <v>0</v>
      </c>
      <c r="T436" s="1">
        <f t="shared" si="94"/>
        <v>0</v>
      </c>
      <c r="U436" s="1">
        <f t="shared" si="94"/>
        <v>0</v>
      </c>
      <c r="V436" s="1">
        <f t="shared" si="94"/>
        <v>0</v>
      </c>
      <c r="W436" s="42" t="str">
        <f t="shared" si="108"/>
        <v xml:space="preserve"> </v>
      </c>
    </row>
    <row r="437" spans="1:23" ht="15.75" customHeight="1" x14ac:dyDescent="0.25">
      <c r="A437" s="3">
        <v>434</v>
      </c>
      <c r="B437" s="4">
        <f t="shared" si="95"/>
        <v>434</v>
      </c>
      <c r="C437" s="1" t="str">
        <f t="shared" si="96"/>
        <v xml:space="preserve"> </v>
      </c>
      <c r="D437" t="str">
        <f t="shared" si="97"/>
        <v xml:space="preserve"> </v>
      </c>
      <c r="E437" s="1" t="str">
        <f>_xlfn.IFNA(VLOOKUP(G437,'nr MX scelti o cambiati'!$C$3:$D$591,2,FALSE)," ")</f>
        <v xml:space="preserve"> </v>
      </c>
      <c r="F437" s="1" t="str">
        <f>IF(E437="NUM CAMBIATO","NUM CAMBIATO",IF(G437=" "," ",_xlfn.IFNA(VLOOKUP(G437,'nr MX scelti o cambiati'!$E$3:$N$591,10,FALSE),"nuova scelta numero")))</f>
        <v xml:space="preserve"> </v>
      </c>
      <c r="G437" s="1" t="str">
        <f t="shared" si="98"/>
        <v xml:space="preserve"> </v>
      </c>
      <c r="H437" s="1">
        <f t="shared" si="103"/>
        <v>0</v>
      </c>
      <c r="I437" s="1" t="str">
        <f t="shared" si="104"/>
        <v xml:space="preserve"> </v>
      </c>
      <c r="J437" s="42" t="str">
        <f t="shared" si="99"/>
        <v xml:space="preserve"> </v>
      </c>
      <c r="K437" s="1" t="str">
        <f t="shared" si="100"/>
        <v xml:space="preserve"> </v>
      </c>
      <c r="L437" s="1" t="str">
        <f t="shared" si="101"/>
        <v xml:space="preserve"> </v>
      </c>
      <c r="M437" s="1" t="str">
        <f t="shared" si="102"/>
        <v xml:space="preserve"> </v>
      </c>
      <c r="N437" s="7"/>
      <c r="O437">
        <f t="shared" si="105"/>
        <v>0</v>
      </c>
      <c r="P437">
        <f t="shared" si="106"/>
        <v>0</v>
      </c>
      <c r="Q437">
        <f t="shared" si="106"/>
        <v>0</v>
      </c>
      <c r="R437" s="1">
        <f t="shared" si="107"/>
        <v>0</v>
      </c>
      <c r="S437" s="22">
        <f t="shared" si="94"/>
        <v>0</v>
      </c>
      <c r="T437" s="1">
        <f t="shared" si="94"/>
        <v>0</v>
      </c>
      <c r="U437" s="1">
        <f t="shared" si="94"/>
        <v>0</v>
      </c>
      <c r="V437" s="1">
        <f t="shared" si="94"/>
        <v>0</v>
      </c>
      <c r="W437" s="42" t="str">
        <f t="shared" si="108"/>
        <v xml:space="preserve"> </v>
      </c>
    </row>
    <row r="438" spans="1:23" ht="15.75" customHeight="1" x14ac:dyDescent="0.25">
      <c r="A438" s="3">
        <v>435</v>
      </c>
      <c r="B438" s="4">
        <f t="shared" si="95"/>
        <v>435</v>
      </c>
      <c r="C438" s="1" t="str">
        <f t="shared" si="96"/>
        <v xml:space="preserve"> </v>
      </c>
      <c r="D438" t="str">
        <f t="shared" si="97"/>
        <v xml:space="preserve"> </v>
      </c>
      <c r="E438" s="1" t="str">
        <f>_xlfn.IFNA(VLOOKUP(G438,'nr MX scelti o cambiati'!$C$3:$D$591,2,FALSE)," ")</f>
        <v xml:space="preserve"> </v>
      </c>
      <c r="F438" s="1" t="str">
        <f>IF(E438="NUM CAMBIATO","NUM CAMBIATO",IF(G438=" "," ",_xlfn.IFNA(VLOOKUP(G438,'nr MX scelti o cambiati'!$E$3:$N$591,10,FALSE),"nuova scelta numero")))</f>
        <v xml:space="preserve"> </v>
      </c>
      <c r="G438" s="1" t="str">
        <f t="shared" si="98"/>
        <v xml:space="preserve"> </v>
      </c>
      <c r="H438" s="1">
        <f t="shared" si="103"/>
        <v>0</v>
      </c>
      <c r="I438" s="1" t="str">
        <f t="shared" si="104"/>
        <v xml:space="preserve"> </v>
      </c>
      <c r="J438" s="42" t="str">
        <f t="shared" si="99"/>
        <v xml:space="preserve"> </v>
      </c>
      <c r="K438" s="1" t="str">
        <f t="shared" si="100"/>
        <v xml:space="preserve"> </v>
      </c>
      <c r="L438" s="1" t="str">
        <f t="shared" si="101"/>
        <v xml:space="preserve"> </v>
      </c>
      <c r="M438" s="1" t="str">
        <f t="shared" si="102"/>
        <v xml:space="preserve"> </v>
      </c>
      <c r="N438" s="7"/>
      <c r="O438">
        <f t="shared" si="105"/>
        <v>0</v>
      </c>
      <c r="P438">
        <f t="shared" si="106"/>
        <v>0</v>
      </c>
      <c r="Q438">
        <f t="shared" si="106"/>
        <v>0</v>
      </c>
      <c r="R438" s="1">
        <f t="shared" si="107"/>
        <v>0</v>
      </c>
      <c r="S438" s="22">
        <f t="shared" si="94"/>
        <v>0</v>
      </c>
      <c r="T438" s="1">
        <f t="shared" si="94"/>
        <v>0</v>
      </c>
      <c r="U438" s="1">
        <f t="shared" si="94"/>
        <v>0</v>
      </c>
      <c r="V438" s="1">
        <f t="shared" si="94"/>
        <v>0</v>
      </c>
      <c r="W438" s="42" t="str">
        <f t="shared" si="108"/>
        <v xml:space="preserve"> </v>
      </c>
    </row>
    <row r="439" spans="1:23" ht="15.75" customHeight="1" x14ac:dyDescent="0.25">
      <c r="A439" s="3">
        <v>436</v>
      </c>
      <c r="B439" s="4">
        <f t="shared" si="95"/>
        <v>436</v>
      </c>
      <c r="C439" s="1" t="str">
        <f t="shared" si="96"/>
        <v xml:space="preserve"> </v>
      </c>
      <c r="D439" t="str">
        <f t="shared" si="97"/>
        <v xml:space="preserve"> </v>
      </c>
      <c r="E439" s="1" t="str">
        <f>_xlfn.IFNA(VLOOKUP(G439,'nr MX scelti o cambiati'!$C$3:$D$591,2,FALSE)," ")</f>
        <v xml:space="preserve"> </v>
      </c>
      <c r="F439" s="1" t="str">
        <f>IF(E439="NUM CAMBIATO","NUM CAMBIATO",IF(G439=" "," ",_xlfn.IFNA(VLOOKUP(G439,'nr MX scelti o cambiati'!$E$3:$N$591,10,FALSE),"nuova scelta numero")))</f>
        <v xml:space="preserve"> </v>
      </c>
      <c r="G439" s="1" t="str">
        <f t="shared" si="98"/>
        <v xml:space="preserve"> </v>
      </c>
      <c r="H439" s="1">
        <f t="shared" si="103"/>
        <v>0</v>
      </c>
      <c r="I439" s="1" t="str">
        <f t="shared" si="104"/>
        <v xml:space="preserve"> </v>
      </c>
      <c r="J439" s="42" t="str">
        <f t="shared" si="99"/>
        <v xml:space="preserve"> </v>
      </c>
      <c r="K439" s="1" t="str">
        <f t="shared" si="100"/>
        <v xml:space="preserve"> </v>
      </c>
      <c r="L439" s="1" t="str">
        <f t="shared" si="101"/>
        <v xml:space="preserve"> </v>
      </c>
      <c r="M439" s="1" t="str">
        <f t="shared" si="102"/>
        <v xml:space="preserve"> </v>
      </c>
      <c r="N439" s="7"/>
      <c r="O439">
        <f t="shared" si="105"/>
        <v>0</v>
      </c>
      <c r="P439">
        <f t="shared" si="106"/>
        <v>0</v>
      </c>
      <c r="Q439">
        <f t="shared" si="106"/>
        <v>0</v>
      </c>
      <c r="R439" s="1">
        <f t="shared" si="107"/>
        <v>0</v>
      </c>
      <c r="S439" s="22">
        <f t="shared" si="94"/>
        <v>0</v>
      </c>
      <c r="T439" s="1">
        <f t="shared" si="94"/>
        <v>0</v>
      </c>
      <c r="U439" s="1">
        <f t="shared" si="94"/>
        <v>0</v>
      </c>
      <c r="V439" s="1">
        <f t="shared" si="94"/>
        <v>0</v>
      </c>
      <c r="W439" s="42" t="str">
        <f t="shared" si="108"/>
        <v xml:space="preserve"> </v>
      </c>
    </row>
    <row r="440" spans="1:23" ht="15.75" customHeight="1" x14ac:dyDescent="0.25">
      <c r="A440" s="3">
        <v>437</v>
      </c>
      <c r="B440" s="4">
        <f t="shared" si="95"/>
        <v>437</v>
      </c>
      <c r="C440" s="1" t="str">
        <f t="shared" si="96"/>
        <v xml:space="preserve"> </v>
      </c>
      <c r="D440" t="str">
        <f t="shared" si="97"/>
        <v xml:space="preserve"> </v>
      </c>
      <c r="E440" s="1" t="str">
        <f>_xlfn.IFNA(VLOOKUP(G440,'nr MX scelti o cambiati'!$C$3:$D$591,2,FALSE)," ")</f>
        <v xml:space="preserve"> </v>
      </c>
      <c r="F440" s="1" t="str">
        <f>IF(E440="NUM CAMBIATO","NUM CAMBIATO",IF(G440=" "," ",_xlfn.IFNA(VLOOKUP(G440,'nr MX scelti o cambiati'!$E$3:$N$591,10,FALSE),"nuova scelta numero")))</f>
        <v xml:space="preserve"> </v>
      </c>
      <c r="G440" s="1" t="str">
        <f t="shared" si="98"/>
        <v xml:space="preserve"> </v>
      </c>
      <c r="H440" s="1">
        <f t="shared" si="103"/>
        <v>0</v>
      </c>
      <c r="I440" s="1" t="str">
        <f t="shared" si="104"/>
        <v xml:space="preserve"> </v>
      </c>
      <c r="J440" s="42" t="str">
        <f t="shared" si="99"/>
        <v xml:space="preserve"> </v>
      </c>
      <c r="K440" s="1" t="str">
        <f t="shared" si="100"/>
        <v xml:space="preserve"> </v>
      </c>
      <c r="L440" s="1" t="str">
        <f t="shared" si="101"/>
        <v xml:space="preserve"> </v>
      </c>
      <c r="M440" s="1" t="str">
        <f t="shared" si="102"/>
        <v xml:space="preserve"> </v>
      </c>
      <c r="N440" s="7"/>
      <c r="O440">
        <f t="shared" si="105"/>
        <v>0</v>
      </c>
      <c r="P440">
        <f t="shared" si="106"/>
        <v>0</v>
      </c>
      <c r="Q440">
        <f t="shared" si="106"/>
        <v>0</v>
      </c>
      <c r="R440" s="1">
        <f t="shared" si="107"/>
        <v>0</v>
      </c>
      <c r="S440" s="22">
        <f t="shared" si="94"/>
        <v>0</v>
      </c>
      <c r="T440" s="1">
        <f t="shared" si="94"/>
        <v>0</v>
      </c>
      <c r="U440" s="1">
        <f t="shared" si="94"/>
        <v>0</v>
      </c>
      <c r="V440" s="1">
        <f t="shared" ref="V440:V503" si="109">AE440</f>
        <v>0</v>
      </c>
      <c r="W440" s="42" t="str">
        <f t="shared" si="108"/>
        <v xml:space="preserve"> </v>
      </c>
    </row>
    <row r="441" spans="1:23" ht="15.75" customHeight="1" x14ac:dyDescent="0.25">
      <c r="A441" s="3">
        <v>438</v>
      </c>
      <c r="B441" s="4">
        <f t="shared" si="95"/>
        <v>438</v>
      </c>
      <c r="C441" s="1" t="str">
        <f t="shared" si="96"/>
        <v xml:space="preserve"> </v>
      </c>
      <c r="D441" t="str">
        <f t="shared" si="97"/>
        <v xml:space="preserve"> </v>
      </c>
      <c r="E441" s="1" t="str">
        <f>_xlfn.IFNA(VLOOKUP(G441,'nr MX scelti o cambiati'!$C$3:$D$591,2,FALSE)," ")</f>
        <v xml:space="preserve"> </v>
      </c>
      <c r="F441" s="1" t="str">
        <f>IF(E441="NUM CAMBIATO","NUM CAMBIATO",IF(G441=" "," ",_xlfn.IFNA(VLOOKUP(G441,'nr MX scelti o cambiati'!$E$3:$N$591,10,FALSE),"nuova scelta numero")))</f>
        <v xml:space="preserve"> </v>
      </c>
      <c r="G441" s="1" t="str">
        <f t="shared" si="98"/>
        <v xml:space="preserve"> </v>
      </c>
      <c r="H441" s="1">
        <f t="shared" si="103"/>
        <v>0</v>
      </c>
      <c r="I441" s="1" t="str">
        <f t="shared" si="104"/>
        <v xml:space="preserve"> </v>
      </c>
      <c r="J441" s="42" t="str">
        <f t="shared" si="99"/>
        <v xml:space="preserve"> </v>
      </c>
      <c r="K441" s="1" t="str">
        <f t="shared" si="100"/>
        <v xml:space="preserve"> </v>
      </c>
      <c r="L441" s="1" t="str">
        <f t="shared" si="101"/>
        <v xml:space="preserve"> </v>
      </c>
      <c r="M441" s="1" t="str">
        <f t="shared" si="102"/>
        <v xml:space="preserve"> </v>
      </c>
      <c r="N441" s="7"/>
      <c r="O441">
        <f t="shared" si="105"/>
        <v>0</v>
      </c>
      <c r="P441">
        <f t="shared" si="106"/>
        <v>0</v>
      </c>
      <c r="Q441">
        <f t="shared" si="106"/>
        <v>0</v>
      </c>
      <c r="R441" s="1">
        <f t="shared" si="107"/>
        <v>0</v>
      </c>
      <c r="S441" s="22">
        <f t="shared" ref="S441:V504" si="110">AB441</f>
        <v>0</v>
      </c>
      <c r="T441" s="1">
        <f t="shared" si="110"/>
        <v>0</v>
      </c>
      <c r="U441" s="1">
        <f t="shared" si="110"/>
        <v>0</v>
      </c>
      <c r="V441" s="1">
        <f t="shared" si="109"/>
        <v>0</v>
      </c>
      <c r="W441" s="42" t="str">
        <f t="shared" si="108"/>
        <v xml:space="preserve"> </v>
      </c>
    </row>
    <row r="442" spans="1:23" ht="15.75" customHeight="1" x14ac:dyDescent="0.25">
      <c r="A442" s="3">
        <v>439</v>
      </c>
      <c r="B442" s="4">
        <f t="shared" si="95"/>
        <v>439</v>
      </c>
      <c r="C442" s="1" t="str">
        <f t="shared" si="96"/>
        <v xml:space="preserve"> </v>
      </c>
      <c r="D442" t="str">
        <f t="shared" si="97"/>
        <v xml:space="preserve"> </v>
      </c>
      <c r="E442" s="1" t="str">
        <f>_xlfn.IFNA(VLOOKUP(G442,'nr MX scelti o cambiati'!$C$3:$D$591,2,FALSE)," ")</f>
        <v xml:space="preserve"> </v>
      </c>
      <c r="F442" s="1" t="str">
        <f>IF(E442="NUM CAMBIATO","NUM CAMBIATO",IF(G442=" "," ",_xlfn.IFNA(VLOOKUP(G442,'nr MX scelti o cambiati'!$E$3:$N$591,10,FALSE),"nuova scelta numero")))</f>
        <v xml:space="preserve"> </v>
      </c>
      <c r="G442" s="1" t="str">
        <f t="shared" si="98"/>
        <v xml:space="preserve"> </v>
      </c>
      <c r="H442" s="1">
        <f t="shared" si="103"/>
        <v>0</v>
      </c>
      <c r="I442" s="1" t="str">
        <f t="shared" si="104"/>
        <v xml:space="preserve"> </v>
      </c>
      <c r="J442" s="42" t="str">
        <f t="shared" si="99"/>
        <v xml:space="preserve"> </v>
      </c>
      <c r="K442" s="1" t="str">
        <f t="shared" si="100"/>
        <v xml:space="preserve"> </v>
      </c>
      <c r="L442" s="1" t="str">
        <f t="shared" si="101"/>
        <v xml:space="preserve"> </v>
      </c>
      <c r="M442" s="1" t="str">
        <f t="shared" si="102"/>
        <v xml:space="preserve"> </v>
      </c>
      <c r="N442" s="7"/>
      <c r="O442">
        <f t="shared" si="105"/>
        <v>0</v>
      </c>
      <c r="P442">
        <f t="shared" si="106"/>
        <v>0</v>
      </c>
      <c r="Q442">
        <f t="shared" si="106"/>
        <v>0</v>
      </c>
      <c r="R442" s="1">
        <f t="shared" si="107"/>
        <v>0</v>
      </c>
      <c r="S442" s="22">
        <f t="shared" si="110"/>
        <v>0</v>
      </c>
      <c r="T442" s="1">
        <f t="shared" si="110"/>
        <v>0</v>
      </c>
      <c r="U442" s="1">
        <f t="shared" si="110"/>
        <v>0</v>
      </c>
      <c r="V442" s="1">
        <f t="shared" si="109"/>
        <v>0</v>
      </c>
      <c r="W442" s="42" t="str">
        <f t="shared" si="108"/>
        <v xml:space="preserve"> </v>
      </c>
    </row>
    <row r="443" spans="1:23" ht="15.75" customHeight="1" x14ac:dyDescent="0.25">
      <c r="A443" s="3">
        <v>440</v>
      </c>
      <c r="B443" s="4">
        <f t="shared" si="95"/>
        <v>440</v>
      </c>
      <c r="C443" s="1" t="str">
        <f t="shared" si="96"/>
        <v xml:space="preserve"> </v>
      </c>
      <c r="D443" t="str">
        <f t="shared" si="97"/>
        <v xml:space="preserve"> </v>
      </c>
      <c r="E443" s="1" t="str">
        <f>_xlfn.IFNA(VLOOKUP(G443,'nr MX scelti o cambiati'!$C$3:$D$591,2,FALSE)," ")</f>
        <v xml:space="preserve"> </v>
      </c>
      <c r="F443" s="1" t="str">
        <f>IF(E443="NUM CAMBIATO","NUM CAMBIATO",IF(G443=" "," ",_xlfn.IFNA(VLOOKUP(G443,'nr MX scelti o cambiati'!$E$3:$N$591,10,FALSE),"nuova scelta numero")))</f>
        <v xml:space="preserve"> </v>
      </c>
      <c r="G443" s="1" t="str">
        <f t="shared" si="98"/>
        <v xml:space="preserve"> </v>
      </c>
      <c r="H443" s="1">
        <f t="shared" si="103"/>
        <v>0</v>
      </c>
      <c r="I443" s="1" t="str">
        <f t="shared" si="104"/>
        <v xml:space="preserve"> </v>
      </c>
      <c r="J443" s="42" t="str">
        <f t="shared" si="99"/>
        <v xml:space="preserve"> </v>
      </c>
      <c r="K443" s="1" t="str">
        <f t="shared" si="100"/>
        <v xml:space="preserve"> </v>
      </c>
      <c r="L443" s="1" t="str">
        <f t="shared" si="101"/>
        <v xml:space="preserve"> </v>
      </c>
      <c r="M443" s="1" t="str">
        <f t="shared" si="102"/>
        <v xml:space="preserve"> </v>
      </c>
      <c r="N443" s="7"/>
      <c r="O443">
        <f t="shared" si="105"/>
        <v>0</v>
      </c>
      <c r="P443">
        <f t="shared" si="106"/>
        <v>0</v>
      </c>
      <c r="Q443">
        <f t="shared" si="106"/>
        <v>0</v>
      </c>
      <c r="R443" s="1">
        <f t="shared" si="107"/>
        <v>0</v>
      </c>
      <c r="S443" s="22">
        <f t="shared" si="110"/>
        <v>0</v>
      </c>
      <c r="T443" s="1">
        <f t="shared" si="110"/>
        <v>0</v>
      </c>
      <c r="U443" s="1">
        <f t="shared" si="110"/>
        <v>0</v>
      </c>
      <c r="V443" s="1">
        <f t="shared" si="109"/>
        <v>0</v>
      </c>
      <c r="W443" s="42" t="str">
        <f t="shared" si="108"/>
        <v xml:space="preserve"> </v>
      </c>
    </row>
    <row r="444" spans="1:23" ht="15.75" customHeight="1" x14ac:dyDescent="0.25">
      <c r="A444" s="3">
        <v>441</v>
      </c>
      <c r="B444" s="4">
        <f t="shared" si="95"/>
        <v>441</v>
      </c>
      <c r="C444" s="1" t="str">
        <f t="shared" si="96"/>
        <v xml:space="preserve"> </v>
      </c>
      <c r="D444" t="str">
        <f t="shared" si="97"/>
        <v xml:space="preserve"> </v>
      </c>
      <c r="E444" s="1" t="str">
        <f>_xlfn.IFNA(VLOOKUP(G444,'nr MX scelti o cambiati'!$C$3:$D$591,2,FALSE)," ")</f>
        <v xml:space="preserve"> </v>
      </c>
      <c r="F444" s="1" t="str">
        <f>IF(E444="NUM CAMBIATO","NUM CAMBIATO",IF(G444=" "," ",_xlfn.IFNA(VLOOKUP(G444,'nr MX scelti o cambiati'!$E$3:$N$591,10,FALSE),"nuova scelta numero")))</f>
        <v xml:space="preserve"> </v>
      </c>
      <c r="G444" s="1" t="str">
        <f t="shared" si="98"/>
        <v xml:space="preserve"> </v>
      </c>
      <c r="H444" s="1">
        <f t="shared" si="103"/>
        <v>0</v>
      </c>
      <c r="I444" s="1" t="str">
        <f t="shared" si="104"/>
        <v xml:space="preserve"> </v>
      </c>
      <c r="J444" s="42" t="str">
        <f t="shared" si="99"/>
        <v xml:space="preserve"> </v>
      </c>
      <c r="K444" s="1" t="str">
        <f t="shared" si="100"/>
        <v xml:space="preserve"> </v>
      </c>
      <c r="L444" s="1" t="str">
        <f t="shared" si="101"/>
        <v xml:space="preserve"> </v>
      </c>
      <c r="M444" s="1" t="str">
        <f t="shared" si="102"/>
        <v xml:space="preserve"> </v>
      </c>
      <c r="N444" s="7"/>
      <c r="O444">
        <f t="shared" si="105"/>
        <v>0</v>
      </c>
      <c r="P444">
        <f t="shared" si="106"/>
        <v>0</v>
      </c>
      <c r="Q444">
        <f t="shared" si="106"/>
        <v>0</v>
      </c>
      <c r="R444" s="1">
        <f t="shared" si="107"/>
        <v>0</v>
      </c>
      <c r="S444" s="22">
        <f t="shared" si="110"/>
        <v>0</v>
      </c>
      <c r="T444" s="1">
        <f t="shared" si="110"/>
        <v>0</v>
      </c>
      <c r="U444" s="1">
        <f t="shared" si="110"/>
        <v>0</v>
      </c>
      <c r="V444" s="1">
        <f t="shared" si="109"/>
        <v>0</v>
      </c>
      <c r="W444" s="42" t="str">
        <f t="shared" si="108"/>
        <v xml:space="preserve"> </v>
      </c>
    </row>
    <row r="445" spans="1:23" ht="15.75" customHeight="1" x14ac:dyDescent="0.25">
      <c r="A445" s="3">
        <v>442</v>
      </c>
      <c r="B445" s="4">
        <f t="shared" si="95"/>
        <v>442</v>
      </c>
      <c r="C445" s="1" t="str">
        <f t="shared" si="96"/>
        <v xml:space="preserve"> </v>
      </c>
      <c r="D445" t="str">
        <f t="shared" si="97"/>
        <v xml:space="preserve"> </v>
      </c>
      <c r="E445" s="1" t="str">
        <f>_xlfn.IFNA(VLOOKUP(G445,'nr MX scelti o cambiati'!$C$3:$D$591,2,FALSE)," ")</f>
        <v xml:space="preserve"> </v>
      </c>
      <c r="F445" s="1" t="str">
        <f>IF(E445="NUM CAMBIATO","NUM CAMBIATO",IF(G445=" "," ",_xlfn.IFNA(VLOOKUP(G445,'nr MX scelti o cambiati'!$E$3:$N$591,10,FALSE),"nuova scelta numero")))</f>
        <v xml:space="preserve"> </v>
      </c>
      <c r="G445" s="1" t="str">
        <f t="shared" si="98"/>
        <v xml:space="preserve"> </v>
      </c>
      <c r="H445" s="1">
        <f t="shared" si="103"/>
        <v>0</v>
      </c>
      <c r="I445" s="1" t="str">
        <f t="shared" si="104"/>
        <v xml:space="preserve"> </v>
      </c>
      <c r="J445" s="42" t="str">
        <f t="shared" si="99"/>
        <v xml:space="preserve"> </v>
      </c>
      <c r="K445" s="1" t="str">
        <f t="shared" si="100"/>
        <v xml:space="preserve"> </v>
      </c>
      <c r="L445" s="1" t="str">
        <f t="shared" si="101"/>
        <v xml:space="preserve"> </v>
      </c>
      <c r="M445" s="1" t="str">
        <f t="shared" si="102"/>
        <v xml:space="preserve"> </v>
      </c>
      <c r="N445" s="7"/>
      <c r="O445">
        <f t="shared" si="105"/>
        <v>0</v>
      </c>
      <c r="P445">
        <f t="shared" si="106"/>
        <v>0</v>
      </c>
      <c r="Q445">
        <f t="shared" si="106"/>
        <v>0</v>
      </c>
      <c r="R445" s="1">
        <f t="shared" si="107"/>
        <v>0</v>
      </c>
      <c r="S445" s="22">
        <f t="shared" si="110"/>
        <v>0</v>
      </c>
      <c r="T445" s="1">
        <f t="shared" si="110"/>
        <v>0</v>
      </c>
      <c r="U445" s="1">
        <f t="shared" si="110"/>
        <v>0</v>
      </c>
      <c r="V445" s="1">
        <f t="shared" si="109"/>
        <v>0</v>
      </c>
      <c r="W445" s="42" t="str">
        <f t="shared" si="108"/>
        <v xml:space="preserve"> </v>
      </c>
    </row>
    <row r="446" spans="1:23" ht="15.75" customHeight="1" x14ac:dyDescent="0.25">
      <c r="A446" s="3">
        <v>443</v>
      </c>
      <c r="B446" s="4">
        <f t="shared" si="95"/>
        <v>443</v>
      </c>
      <c r="C446" s="1" t="str">
        <f t="shared" si="96"/>
        <v xml:space="preserve"> </v>
      </c>
      <c r="D446" t="str">
        <f t="shared" si="97"/>
        <v xml:space="preserve"> </v>
      </c>
      <c r="E446" s="1" t="str">
        <f>_xlfn.IFNA(VLOOKUP(G446,'nr MX scelti o cambiati'!$C$3:$D$591,2,FALSE)," ")</f>
        <v xml:space="preserve"> </v>
      </c>
      <c r="F446" s="1" t="str">
        <f>IF(E446="NUM CAMBIATO","NUM CAMBIATO",IF(G446=" "," ",_xlfn.IFNA(VLOOKUP(G446,'nr MX scelti o cambiati'!$E$3:$N$591,10,FALSE),"nuova scelta numero")))</f>
        <v xml:space="preserve"> </v>
      </c>
      <c r="G446" s="1" t="str">
        <f t="shared" si="98"/>
        <v xml:space="preserve"> </v>
      </c>
      <c r="H446" s="1">
        <f t="shared" si="103"/>
        <v>0</v>
      </c>
      <c r="I446" s="1" t="str">
        <f t="shared" si="104"/>
        <v xml:space="preserve"> </v>
      </c>
      <c r="J446" s="42" t="str">
        <f t="shared" si="99"/>
        <v xml:space="preserve"> </v>
      </c>
      <c r="K446" s="1" t="str">
        <f t="shared" si="100"/>
        <v xml:space="preserve"> </v>
      </c>
      <c r="L446" s="1" t="str">
        <f t="shared" si="101"/>
        <v xml:space="preserve"> </v>
      </c>
      <c r="M446" s="1" t="str">
        <f t="shared" si="102"/>
        <v xml:space="preserve"> </v>
      </c>
      <c r="N446" s="7"/>
      <c r="O446">
        <f t="shared" si="105"/>
        <v>0</v>
      </c>
      <c r="P446">
        <f t="shared" si="106"/>
        <v>0</v>
      </c>
      <c r="Q446">
        <f t="shared" si="106"/>
        <v>0</v>
      </c>
      <c r="R446" s="1">
        <f t="shared" si="107"/>
        <v>0</v>
      </c>
      <c r="S446" s="22">
        <f t="shared" si="110"/>
        <v>0</v>
      </c>
      <c r="T446" s="1">
        <f t="shared" si="110"/>
        <v>0</v>
      </c>
      <c r="U446" s="1">
        <f t="shared" si="110"/>
        <v>0</v>
      </c>
      <c r="V446" s="1">
        <f t="shared" si="109"/>
        <v>0</v>
      </c>
      <c r="W446" s="42" t="str">
        <f t="shared" si="108"/>
        <v xml:space="preserve"> </v>
      </c>
    </row>
    <row r="447" spans="1:23" ht="15.75" customHeight="1" x14ac:dyDescent="0.25">
      <c r="A447" s="3">
        <v>444</v>
      </c>
      <c r="B447" s="4">
        <f t="shared" si="95"/>
        <v>444</v>
      </c>
      <c r="C447" s="1" t="str">
        <f t="shared" si="96"/>
        <v xml:space="preserve"> </v>
      </c>
      <c r="D447" t="str">
        <f t="shared" si="97"/>
        <v xml:space="preserve"> </v>
      </c>
      <c r="E447" s="1" t="str">
        <f>_xlfn.IFNA(VLOOKUP(G447,'nr MX scelti o cambiati'!$C$3:$D$591,2,FALSE)," ")</f>
        <v xml:space="preserve"> </v>
      </c>
      <c r="F447" s="1" t="str">
        <f>IF(E447="NUM CAMBIATO","NUM CAMBIATO",IF(G447=" "," ",_xlfn.IFNA(VLOOKUP(G447,'nr MX scelti o cambiati'!$E$3:$N$591,10,FALSE),"nuova scelta numero")))</f>
        <v xml:space="preserve"> </v>
      </c>
      <c r="G447" s="1" t="str">
        <f t="shared" si="98"/>
        <v xml:space="preserve"> </v>
      </c>
      <c r="H447" s="1">
        <f t="shared" si="103"/>
        <v>0</v>
      </c>
      <c r="I447" s="1" t="str">
        <f t="shared" si="104"/>
        <v xml:space="preserve"> </v>
      </c>
      <c r="J447" s="42" t="str">
        <f t="shared" si="99"/>
        <v xml:space="preserve"> </v>
      </c>
      <c r="K447" s="1" t="str">
        <f t="shared" si="100"/>
        <v xml:space="preserve"> </v>
      </c>
      <c r="L447" s="1" t="str">
        <f t="shared" si="101"/>
        <v xml:space="preserve"> </v>
      </c>
      <c r="M447" s="1" t="str">
        <f t="shared" si="102"/>
        <v xml:space="preserve"> </v>
      </c>
      <c r="N447" s="7"/>
      <c r="O447">
        <f t="shared" si="105"/>
        <v>0</v>
      </c>
      <c r="P447">
        <f t="shared" si="106"/>
        <v>0</v>
      </c>
      <c r="Q447">
        <f t="shared" si="106"/>
        <v>0</v>
      </c>
      <c r="R447" s="1">
        <f t="shared" si="107"/>
        <v>0</v>
      </c>
      <c r="S447" s="22">
        <f t="shared" si="110"/>
        <v>0</v>
      </c>
      <c r="T447" s="1">
        <f t="shared" si="110"/>
        <v>0</v>
      </c>
      <c r="U447" s="1">
        <f t="shared" si="110"/>
        <v>0</v>
      </c>
      <c r="V447" s="1">
        <f t="shared" si="109"/>
        <v>0</v>
      </c>
      <c r="W447" s="42" t="str">
        <f t="shared" si="108"/>
        <v xml:space="preserve"> </v>
      </c>
    </row>
    <row r="448" spans="1:23" ht="15.75" customHeight="1" x14ac:dyDescent="0.25">
      <c r="A448" s="3">
        <v>445</v>
      </c>
      <c r="B448" s="4">
        <f t="shared" si="95"/>
        <v>445</v>
      </c>
      <c r="C448" s="1" t="str">
        <f t="shared" si="96"/>
        <v xml:space="preserve"> </v>
      </c>
      <c r="D448" t="str">
        <f t="shared" si="97"/>
        <v xml:space="preserve"> </v>
      </c>
      <c r="E448" s="1" t="str">
        <f>_xlfn.IFNA(VLOOKUP(G448,'nr MX scelti o cambiati'!$C$3:$D$591,2,FALSE)," ")</f>
        <v xml:space="preserve"> </v>
      </c>
      <c r="F448" s="1" t="str">
        <f>IF(E448="NUM CAMBIATO","NUM CAMBIATO",IF(G448=" "," ",_xlfn.IFNA(VLOOKUP(G448,'nr MX scelti o cambiati'!$E$3:$N$591,10,FALSE),"nuova scelta numero")))</f>
        <v xml:space="preserve"> </v>
      </c>
      <c r="G448" s="1" t="str">
        <f t="shared" si="98"/>
        <v xml:space="preserve"> </v>
      </c>
      <c r="H448" s="1">
        <f t="shared" si="103"/>
        <v>0</v>
      </c>
      <c r="I448" s="1" t="str">
        <f t="shared" si="104"/>
        <v xml:space="preserve"> </v>
      </c>
      <c r="J448" s="42" t="str">
        <f t="shared" si="99"/>
        <v xml:space="preserve"> </v>
      </c>
      <c r="K448" s="1" t="str">
        <f t="shared" si="100"/>
        <v xml:space="preserve"> </v>
      </c>
      <c r="L448" s="1" t="str">
        <f t="shared" si="101"/>
        <v xml:space="preserve"> </v>
      </c>
      <c r="M448" s="1" t="str">
        <f t="shared" si="102"/>
        <v xml:space="preserve"> </v>
      </c>
      <c r="N448" s="7"/>
      <c r="O448">
        <f t="shared" si="105"/>
        <v>0</v>
      </c>
      <c r="P448">
        <f t="shared" si="106"/>
        <v>0</v>
      </c>
      <c r="Q448">
        <f t="shared" si="106"/>
        <v>0</v>
      </c>
      <c r="R448" s="1">
        <f t="shared" si="107"/>
        <v>0</v>
      </c>
      <c r="S448" s="22">
        <f t="shared" si="110"/>
        <v>0</v>
      </c>
      <c r="T448" s="1">
        <f t="shared" si="110"/>
        <v>0</v>
      </c>
      <c r="U448" s="1">
        <f t="shared" si="110"/>
        <v>0</v>
      </c>
      <c r="V448" s="1">
        <f t="shared" si="109"/>
        <v>0</v>
      </c>
      <c r="W448" s="42" t="str">
        <f t="shared" si="108"/>
        <v xml:space="preserve"> </v>
      </c>
    </row>
    <row r="449" spans="1:23" ht="15.75" customHeight="1" x14ac:dyDescent="0.25">
      <c r="A449" s="3">
        <v>446</v>
      </c>
      <c r="B449" s="4">
        <f t="shared" si="95"/>
        <v>446</v>
      </c>
      <c r="C449" s="1" t="str">
        <f t="shared" si="96"/>
        <v xml:space="preserve"> </v>
      </c>
      <c r="D449" t="str">
        <f t="shared" si="97"/>
        <v xml:space="preserve"> </v>
      </c>
      <c r="E449" s="1" t="str">
        <f>_xlfn.IFNA(VLOOKUP(G449,'nr MX scelti o cambiati'!$C$3:$D$591,2,FALSE)," ")</f>
        <v xml:space="preserve"> </v>
      </c>
      <c r="F449" s="1" t="str">
        <f>IF(E449="NUM CAMBIATO","NUM CAMBIATO",IF(G449=" "," ",_xlfn.IFNA(VLOOKUP(G449,'nr MX scelti o cambiati'!$E$3:$N$591,10,FALSE),"nuova scelta numero")))</f>
        <v xml:space="preserve"> </v>
      </c>
      <c r="G449" s="1" t="str">
        <f t="shared" si="98"/>
        <v xml:space="preserve"> </v>
      </c>
      <c r="H449" s="1">
        <f t="shared" si="103"/>
        <v>0</v>
      </c>
      <c r="I449" s="1" t="str">
        <f t="shared" si="104"/>
        <v xml:space="preserve"> </v>
      </c>
      <c r="J449" s="42" t="str">
        <f t="shared" si="99"/>
        <v xml:space="preserve"> </v>
      </c>
      <c r="K449" s="1" t="str">
        <f t="shared" si="100"/>
        <v xml:space="preserve"> </v>
      </c>
      <c r="L449" s="1" t="str">
        <f t="shared" si="101"/>
        <v xml:space="preserve"> </v>
      </c>
      <c r="M449" s="1" t="str">
        <f t="shared" si="102"/>
        <v xml:space="preserve"> </v>
      </c>
      <c r="N449" s="7"/>
      <c r="O449">
        <f t="shared" si="105"/>
        <v>0</v>
      </c>
      <c r="P449">
        <f t="shared" si="106"/>
        <v>0</v>
      </c>
      <c r="Q449">
        <f t="shared" si="106"/>
        <v>0</v>
      </c>
      <c r="R449" s="1">
        <f t="shared" si="107"/>
        <v>0</v>
      </c>
      <c r="S449" s="22">
        <f t="shared" si="110"/>
        <v>0</v>
      </c>
      <c r="T449" s="1">
        <f t="shared" si="110"/>
        <v>0</v>
      </c>
      <c r="U449" s="1">
        <f t="shared" si="110"/>
        <v>0</v>
      </c>
      <c r="V449" s="1">
        <f t="shared" si="109"/>
        <v>0</v>
      </c>
      <c r="W449" s="42" t="str">
        <f t="shared" si="108"/>
        <v xml:space="preserve"> </v>
      </c>
    </row>
    <row r="450" spans="1:23" ht="15.75" customHeight="1" x14ac:dyDescent="0.25">
      <c r="A450" s="3">
        <v>447</v>
      </c>
      <c r="B450" s="4">
        <f t="shared" si="95"/>
        <v>447</v>
      </c>
      <c r="C450" s="1" t="str">
        <f t="shared" si="96"/>
        <v xml:space="preserve"> </v>
      </c>
      <c r="D450" t="str">
        <f t="shared" si="97"/>
        <v xml:space="preserve"> </v>
      </c>
      <c r="E450" s="1" t="str">
        <f>_xlfn.IFNA(VLOOKUP(G450,'nr MX scelti o cambiati'!$C$3:$D$591,2,FALSE)," ")</f>
        <v xml:space="preserve"> </v>
      </c>
      <c r="F450" s="1" t="str">
        <f>IF(E450="NUM CAMBIATO","NUM CAMBIATO",IF(G450=" "," ",_xlfn.IFNA(VLOOKUP(G450,'nr MX scelti o cambiati'!$E$3:$N$591,10,FALSE),"nuova scelta numero")))</f>
        <v xml:space="preserve"> </v>
      </c>
      <c r="G450" s="1" t="str">
        <f t="shared" si="98"/>
        <v xml:space="preserve"> </v>
      </c>
      <c r="H450" s="1">
        <f t="shared" si="103"/>
        <v>0</v>
      </c>
      <c r="I450" s="1" t="str">
        <f t="shared" si="104"/>
        <v xml:space="preserve"> </v>
      </c>
      <c r="J450" s="42" t="str">
        <f t="shared" si="99"/>
        <v xml:space="preserve"> </v>
      </c>
      <c r="K450" s="1" t="str">
        <f t="shared" si="100"/>
        <v xml:space="preserve"> </v>
      </c>
      <c r="L450" s="1" t="str">
        <f t="shared" si="101"/>
        <v xml:space="preserve"> </v>
      </c>
      <c r="M450" s="1" t="str">
        <f t="shared" si="102"/>
        <v xml:space="preserve"> </v>
      </c>
      <c r="N450" s="7"/>
      <c r="O450">
        <f t="shared" si="105"/>
        <v>0</v>
      </c>
      <c r="P450">
        <f t="shared" si="106"/>
        <v>0</v>
      </c>
      <c r="Q450">
        <f t="shared" si="106"/>
        <v>0</v>
      </c>
      <c r="R450" s="1">
        <f t="shared" si="107"/>
        <v>0</v>
      </c>
      <c r="S450" s="22">
        <f t="shared" si="110"/>
        <v>0</v>
      </c>
      <c r="T450" s="1">
        <f t="shared" si="110"/>
        <v>0</v>
      </c>
      <c r="U450" s="1">
        <f t="shared" si="110"/>
        <v>0</v>
      </c>
      <c r="V450" s="1">
        <f t="shared" si="109"/>
        <v>0</v>
      </c>
      <c r="W450" s="42" t="str">
        <f t="shared" si="108"/>
        <v xml:space="preserve"> </v>
      </c>
    </row>
    <row r="451" spans="1:23" ht="15.75" customHeight="1" x14ac:dyDescent="0.25">
      <c r="A451" s="3">
        <v>448</v>
      </c>
      <c r="B451" s="4">
        <f t="shared" si="95"/>
        <v>448</v>
      </c>
      <c r="C451" s="1" t="str">
        <f t="shared" si="96"/>
        <v xml:space="preserve"> </v>
      </c>
      <c r="D451" t="str">
        <f t="shared" si="97"/>
        <v xml:space="preserve"> </v>
      </c>
      <c r="E451" s="1" t="str">
        <f>_xlfn.IFNA(VLOOKUP(G451,'nr MX scelti o cambiati'!$C$3:$D$591,2,FALSE)," ")</f>
        <v xml:space="preserve"> </v>
      </c>
      <c r="F451" s="1" t="str">
        <f>IF(E451="NUM CAMBIATO","NUM CAMBIATO",IF(G451=" "," ",_xlfn.IFNA(VLOOKUP(G451,'nr MX scelti o cambiati'!$E$3:$N$591,10,FALSE),"nuova scelta numero")))</f>
        <v xml:space="preserve"> </v>
      </c>
      <c r="G451" s="1" t="str">
        <f t="shared" si="98"/>
        <v xml:space="preserve"> </v>
      </c>
      <c r="H451" s="1">
        <f t="shared" si="103"/>
        <v>0</v>
      </c>
      <c r="I451" s="1" t="str">
        <f t="shared" si="104"/>
        <v xml:space="preserve"> </v>
      </c>
      <c r="J451" s="42" t="str">
        <f t="shared" si="99"/>
        <v xml:space="preserve"> </v>
      </c>
      <c r="K451" s="1" t="str">
        <f t="shared" si="100"/>
        <v xml:space="preserve"> </v>
      </c>
      <c r="L451" s="1" t="str">
        <f t="shared" si="101"/>
        <v xml:space="preserve"> </v>
      </c>
      <c r="M451" s="1" t="str">
        <f t="shared" si="102"/>
        <v xml:space="preserve"> </v>
      </c>
      <c r="N451" s="7"/>
      <c r="O451">
        <f t="shared" si="105"/>
        <v>0</v>
      </c>
      <c r="P451">
        <f t="shared" si="106"/>
        <v>0</v>
      </c>
      <c r="Q451">
        <f t="shared" si="106"/>
        <v>0</v>
      </c>
      <c r="R451" s="1">
        <f t="shared" si="107"/>
        <v>0</v>
      </c>
      <c r="S451" s="22">
        <f t="shared" si="110"/>
        <v>0</v>
      </c>
      <c r="T451" s="1">
        <f t="shared" si="110"/>
        <v>0</v>
      </c>
      <c r="U451" s="1">
        <f t="shared" si="110"/>
        <v>0</v>
      </c>
      <c r="V451" s="1">
        <f t="shared" si="109"/>
        <v>0</v>
      </c>
      <c r="W451" s="42" t="str">
        <f t="shared" si="108"/>
        <v xml:space="preserve"> </v>
      </c>
    </row>
    <row r="452" spans="1:23" ht="15.75" customHeight="1" x14ac:dyDescent="0.25">
      <c r="A452" s="3">
        <v>449</v>
      </c>
      <c r="B452" s="4">
        <f t="shared" ref="B452:B515" si="111">IF(A452=C452," ",A452)</f>
        <v>449</v>
      </c>
      <c r="C452" s="1" t="str">
        <f t="shared" ref="C452:C515" si="112">_xlfn.IFNA(VLOOKUP(A452,$O$4:$P$1002,2,FALSE)," ")</f>
        <v xml:space="preserve"> </v>
      </c>
      <c r="D452" t="str">
        <f t="shared" ref="D452:D515" si="113">_xlfn.IFNA(VLOOKUP(C452,$P$4:$Q$1002,2,FALSE)," ")</f>
        <v xml:space="preserve"> </v>
      </c>
      <c r="E452" s="1" t="str">
        <f>_xlfn.IFNA(VLOOKUP(G452,'nr MX scelti o cambiati'!$C$3:$D$591,2,FALSE)," ")</f>
        <v xml:space="preserve"> </v>
      </c>
      <c r="F452" s="1" t="str">
        <f>IF(E452="NUM CAMBIATO","NUM CAMBIATO",IF(G452=" "," ",_xlfn.IFNA(VLOOKUP(G452,'nr MX scelti o cambiati'!$E$3:$N$591,10,FALSE),"nuova scelta numero")))</f>
        <v xml:space="preserve"> </v>
      </c>
      <c r="G452" s="1" t="str">
        <f t="shared" ref="G452:G515" si="114">_xlfn.IFNA(VLOOKUP(C452,$P$4:$W$1002,3,FALSE)," ")</f>
        <v xml:space="preserve"> </v>
      </c>
      <c r="H452" s="1">
        <f t="shared" si="103"/>
        <v>0</v>
      </c>
      <c r="I452" s="1" t="str">
        <f t="shared" si="104"/>
        <v xml:space="preserve"> </v>
      </c>
      <c r="J452" s="42" t="str">
        <f t="shared" ref="J452:J515" si="115">_xlfn.IFNA(VLOOKUP(C452,$P$4:$W$1002,8,FALSE)," ")</f>
        <v xml:space="preserve"> </v>
      </c>
      <c r="K452" s="1" t="str">
        <f t="shared" ref="K452:K515" si="116">_xlfn.IFNA(VLOOKUP(D452,$Q$4:$U$1002,4,FALSE)," ")</f>
        <v xml:space="preserve"> </v>
      </c>
      <c r="L452" s="1" t="str">
        <f t="shared" ref="L452:L515" si="117">_xlfn.IFNA(VLOOKUP(D452,$Q$4:$U$1002,5,FALSE)," ")</f>
        <v xml:space="preserve"> </v>
      </c>
      <c r="M452" s="1" t="str">
        <f t="shared" ref="M452:M515" si="118">_xlfn.IFNA(VLOOKUP(D452,$Q$4:$V$1002,6,FALSE)," ")</f>
        <v xml:space="preserve"> </v>
      </c>
      <c r="N452" s="7"/>
      <c r="O452">
        <f t="shared" si="105"/>
        <v>0</v>
      </c>
      <c r="P452">
        <f t="shared" si="106"/>
        <v>0</v>
      </c>
      <c r="Q452">
        <f t="shared" si="106"/>
        <v>0</v>
      </c>
      <c r="R452" s="1">
        <f t="shared" si="107"/>
        <v>0</v>
      </c>
      <c r="S452" s="22">
        <f t="shared" si="110"/>
        <v>0</v>
      </c>
      <c r="T452" s="1">
        <f t="shared" si="110"/>
        <v>0</v>
      </c>
      <c r="U452" s="1">
        <f t="shared" si="110"/>
        <v>0</v>
      </c>
      <c r="V452" s="1">
        <f t="shared" si="109"/>
        <v>0</v>
      </c>
      <c r="W452" s="42" t="str">
        <f t="shared" si="108"/>
        <v xml:space="preserve"> </v>
      </c>
    </row>
    <row r="453" spans="1:23" ht="15.75" customHeight="1" x14ac:dyDescent="0.25">
      <c r="A453" s="3">
        <v>450</v>
      </c>
      <c r="B453" s="4">
        <f t="shared" si="111"/>
        <v>450</v>
      </c>
      <c r="C453" s="1" t="str">
        <f t="shared" si="112"/>
        <v xml:space="preserve"> </v>
      </c>
      <c r="D453" t="str">
        <f t="shared" si="113"/>
        <v xml:space="preserve"> </v>
      </c>
      <c r="E453" s="1" t="str">
        <f>_xlfn.IFNA(VLOOKUP(G453,'nr MX scelti o cambiati'!$C$3:$D$591,2,FALSE)," ")</f>
        <v xml:space="preserve"> </v>
      </c>
      <c r="F453" s="1" t="str">
        <f>IF(E453="NUM CAMBIATO","NUM CAMBIATO",IF(G453=" "," ",_xlfn.IFNA(VLOOKUP(G453,'nr MX scelti o cambiati'!$E$3:$N$591,10,FALSE),"nuova scelta numero")))</f>
        <v xml:space="preserve"> </v>
      </c>
      <c r="G453" s="1" t="str">
        <f t="shared" si="114"/>
        <v xml:space="preserve"> </v>
      </c>
      <c r="H453" s="1">
        <f t="shared" ref="H453:H516" si="119">IF(I453="licenza 23 da rinnovare",1,0)</f>
        <v>0</v>
      </c>
      <c r="I453" s="1" t="str">
        <f t="shared" ref="I453:I516" si="120">IF(D453=J453," ","licenza 23 da rinnovare")</f>
        <v xml:space="preserve"> </v>
      </c>
      <c r="J453" s="42" t="str">
        <f t="shared" si="115"/>
        <v xml:space="preserve"> </v>
      </c>
      <c r="K453" s="1" t="str">
        <f t="shared" si="116"/>
        <v xml:space="preserve"> </v>
      </c>
      <c r="L453" s="1" t="str">
        <f t="shared" si="117"/>
        <v xml:space="preserve"> </v>
      </c>
      <c r="M453" s="1" t="str">
        <f t="shared" si="118"/>
        <v xml:space="preserve"> </v>
      </c>
      <c r="N453" s="7"/>
      <c r="O453">
        <f t="shared" ref="O453:O516" si="121">Z453</f>
        <v>0</v>
      </c>
      <c r="P453">
        <f t="shared" ref="P453:Q516" si="122">Z453</f>
        <v>0</v>
      </c>
      <c r="Q453">
        <f t="shared" si="122"/>
        <v>0</v>
      </c>
      <c r="R453" s="1">
        <f t="shared" ref="R453:R516" si="123">Y453</f>
        <v>0</v>
      </c>
      <c r="S453" s="22">
        <f t="shared" si="110"/>
        <v>0</v>
      </c>
      <c r="T453" s="1">
        <f t="shared" si="110"/>
        <v>0</v>
      </c>
      <c r="U453" s="1">
        <f t="shared" si="110"/>
        <v>0</v>
      </c>
      <c r="V453" s="1">
        <f t="shared" si="109"/>
        <v>0</v>
      </c>
      <c r="W453" s="42" t="str">
        <f t="shared" ref="W453:W516" si="124">IF(AF453&gt;0,AF453," ")</f>
        <v xml:space="preserve"> </v>
      </c>
    </row>
    <row r="454" spans="1:23" ht="15.75" customHeight="1" x14ac:dyDescent="0.25">
      <c r="A454" s="3">
        <v>451</v>
      </c>
      <c r="B454" s="4">
        <f t="shared" si="111"/>
        <v>451</v>
      </c>
      <c r="C454" s="1" t="str">
        <f t="shared" si="112"/>
        <v xml:space="preserve"> </v>
      </c>
      <c r="D454" t="str">
        <f t="shared" si="113"/>
        <v xml:space="preserve"> </v>
      </c>
      <c r="E454" s="1" t="str">
        <f>_xlfn.IFNA(VLOOKUP(G454,'nr MX scelti o cambiati'!$C$3:$D$591,2,FALSE)," ")</f>
        <v xml:space="preserve"> </v>
      </c>
      <c r="F454" s="1" t="str">
        <f>IF(E454="NUM CAMBIATO","NUM CAMBIATO",IF(G454=" "," ",_xlfn.IFNA(VLOOKUP(G454,'nr MX scelti o cambiati'!$E$3:$N$591,10,FALSE),"nuova scelta numero")))</f>
        <v xml:space="preserve"> </v>
      </c>
      <c r="G454" s="1" t="str">
        <f t="shared" si="114"/>
        <v xml:space="preserve"> </v>
      </c>
      <c r="H454" s="1">
        <f t="shared" si="119"/>
        <v>0</v>
      </c>
      <c r="I454" s="1" t="str">
        <f t="shared" si="120"/>
        <v xml:space="preserve"> </v>
      </c>
      <c r="J454" s="42" t="str">
        <f t="shared" si="115"/>
        <v xml:space="preserve"> </v>
      </c>
      <c r="K454" s="1" t="str">
        <f t="shared" si="116"/>
        <v xml:space="preserve"> </v>
      </c>
      <c r="L454" s="1" t="str">
        <f t="shared" si="117"/>
        <v xml:space="preserve"> </v>
      </c>
      <c r="M454" s="1" t="str">
        <f t="shared" si="118"/>
        <v xml:space="preserve"> </v>
      </c>
      <c r="N454" s="7"/>
      <c r="O454">
        <f t="shared" si="121"/>
        <v>0</v>
      </c>
      <c r="P454">
        <f t="shared" si="122"/>
        <v>0</v>
      </c>
      <c r="Q454">
        <f t="shared" si="122"/>
        <v>0</v>
      </c>
      <c r="R454" s="1">
        <f t="shared" si="123"/>
        <v>0</v>
      </c>
      <c r="S454" s="22">
        <f t="shared" si="110"/>
        <v>0</v>
      </c>
      <c r="T454" s="1">
        <f t="shared" si="110"/>
        <v>0</v>
      </c>
      <c r="U454" s="1">
        <f t="shared" si="110"/>
        <v>0</v>
      </c>
      <c r="V454" s="1">
        <f t="shared" si="109"/>
        <v>0</v>
      </c>
      <c r="W454" s="42" t="str">
        <f t="shared" si="124"/>
        <v xml:space="preserve"> </v>
      </c>
    </row>
    <row r="455" spans="1:23" ht="15.75" customHeight="1" x14ac:dyDescent="0.25">
      <c r="A455" s="3">
        <v>452</v>
      </c>
      <c r="B455" s="4">
        <f t="shared" si="111"/>
        <v>452</v>
      </c>
      <c r="C455" s="1" t="str">
        <f t="shared" si="112"/>
        <v xml:space="preserve"> </v>
      </c>
      <c r="D455" t="str">
        <f t="shared" si="113"/>
        <v xml:space="preserve"> </v>
      </c>
      <c r="E455" s="1" t="str">
        <f>_xlfn.IFNA(VLOOKUP(G455,'nr MX scelti o cambiati'!$C$3:$D$591,2,FALSE)," ")</f>
        <v xml:space="preserve"> </v>
      </c>
      <c r="F455" s="1" t="str">
        <f>IF(E455="NUM CAMBIATO","NUM CAMBIATO",IF(G455=" "," ",_xlfn.IFNA(VLOOKUP(G455,'nr MX scelti o cambiati'!$E$3:$N$591,10,FALSE),"nuova scelta numero")))</f>
        <v xml:space="preserve"> </v>
      </c>
      <c r="G455" s="1" t="str">
        <f t="shared" si="114"/>
        <v xml:space="preserve"> </v>
      </c>
      <c r="H455" s="1">
        <f t="shared" si="119"/>
        <v>0</v>
      </c>
      <c r="I455" s="1" t="str">
        <f t="shared" si="120"/>
        <v xml:space="preserve"> </v>
      </c>
      <c r="J455" s="42" t="str">
        <f t="shared" si="115"/>
        <v xml:space="preserve"> </v>
      </c>
      <c r="K455" s="1" t="str">
        <f t="shared" si="116"/>
        <v xml:space="preserve"> </v>
      </c>
      <c r="L455" s="1" t="str">
        <f t="shared" si="117"/>
        <v xml:space="preserve"> </v>
      </c>
      <c r="M455" s="1" t="str">
        <f t="shared" si="118"/>
        <v xml:space="preserve"> </v>
      </c>
      <c r="N455" s="7"/>
      <c r="O455">
        <f t="shared" si="121"/>
        <v>0</v>
      </c>
      <c r="P455">
        <f t="shared" si="122"/>
        <v>0</v>
      </c>
      <c r="Q455">
        <f t="shared" si="122"/>
        <v>0</v>
      </c>
      <c r="R455" s="1">
        <f t="shared" si="123"/>
        <v>0</v>
      </c>
      <c r="S455" s="22">
        <f t="shared" si="110"/>
        <v>0</v>
      </c>
      <c r="T455" s="1">
        <f t="shared" si="110"/>
        <v>0</v>
      </c>
      <c r="U455" s="1">
        <f t="shared" si="110"/>
        <v>0</v>
      </c>
      <c r="V455" s="1">
        <f t="shared" si="109"/>
        <v>0</v>
      </c>
      <c r="W455" s="42" t="str">
        <f t="shared" si="124"/>
        <v xml:space="preserve"> </v>
      </c>
    </row>
    <row r="456" spans="1:23" ht="15.75" customHeight="1" x14ac:dyDescent="0.25">
      <c r="A456" s="3">
        <v>453</v>
      </c>
      <c r="B456" s="4">
        <f t="shared" si="111"/>
        <v>453</v>
      </c>
      <c r="C456" s="1" t="str">
        <f t="shared" si="112"/>
        <v xml:space="preserve"> </v>
      </c>
      <c r="D456" t="str">
        <f t="shared" si="113"/>
        <v xml:space="preserve"> </v>
      </c>
      <c r="E456" s="1" t="str">
        <f>_xlfn.IFNA(VLOOKUP(G456,'nr MX scelti o cambiati'!$C$3:$D$591,2,FALSE)," ")</f>
        <v xml:space="preserve"> </v>
      </c>
      <c r="F456" s="1" t="str">
        <f>IF(E456="NUM CAMBIATO","NUM CAMBIATO",IF(G456=" "," ",_xlfn.IFNA(VLOOKUP(G456,'nr MX scelti o cambiati'!$E$3:$N$591,10,FALSE),"nuova scelta numero")))</f>
        <v xml:space="preserve"> </v>
      </c>
      <c r="G456" s="1" t="str">
        <f t="shared" si="114"/>
        <v xml:space="preserve"> </v>
      </c>
      <c r="H456" s="1">
        <f t="shared" si="119"/>
        <v>0</v>
      </c>
      <c r="I456" s="1" t="str">
        <f t="shared" si="120"/>
        <v xml:space="preserve"> </v>
      </c>
      <c r="J456" s="42" t="str">
        <f t="shared" si="115"/>
        <v xml:space="preserve"> </v>
      </c>
      <c r="K456" s="1" t="str">
        <f t="shared" si="116"/>
        <v xml:space="preserve"> </v>
      </c>
      <c r="L456" s="1" t="str">
        <f t="shared" si="117"/>
        <v xml:space="preserve"> </v>
      </c>
      <c r="M456" s="1" t="str">
        <f t="shared" si="118"/>
        <v xml:space="preserve"> </v>
      </c>
      <c r="N456" s="7"/>
      <c r="O456">
        <f t="shared" si="121"/>
        <v>0</v>
      </c>
      <c r="P456">
        <f t="shared" si="122"/>
        <v>0</v>
      </c>
      <c r="Q456">
        <f t="shared" si="122"/>
        <v>0</v>
      </c>
      <c r="R456" s="1">
        <f t="shared" si="123"/>
        <v>0</v>
      </c>
      <c r="S456" s="22">
        <f t="shared" si="110"/>
        <v>0</v>
      </c>
      <c r="T456" s="1">
        <f t="shared" si="110"/>
        <v>0</v>
      </c>
      <c r="U456" s="1">
        <f t="shared" si="110"/>
        <v>0</v>
      </c>
      <c r="V456" s="1">
        <f t="shared" si="109"/>
        <v>0</v>
      </c>
      <c r="W456" s="42" t="str">
        <f t="shared" si="124"/>
        <v xml:space="preserve"> </v>
      </c>
    </row>
    <row r="457" spans="1:23" ht="15.75" customHeight="1" x14ac:dyDescent="0.25">
      <c r="A457" s="3">
        <v>454</v>
      </c>
      <c r="B457" s="4">
        <f t="shared" si="111"/>
        <v>454</v>
      </c>
      <c r="C457" s="1" t="str">
        <f t="shared" si="112"/>
        <v xml:space="preserve"> </v>
      </c>
      <c r="D457" t="str">
        <f t="shared" si="113"/>
        <v xml:space="preserve"> </v>
      </c>
      <c r="E457" s="1" t="str">
        <f>_xlfn.IFNA(VLOOKUP(G457,'nr MX scelti o cambiati'!$C$3:$D$591,2,FALSE)," ")</f>
        <v xml:space="preserve"> </v>
      </c>
      <c r="F457" s="1" t="str">
        <f>IF(E457="NUM CAMBIATO","NUM CAMBIATO",IF(G457=" "," ",_xlfn.IFNA(VLOOKUP(G457,'nr MX scelti o cambiati'!$E$3:$N$591,10,FALSE),"nuova scelta numero")))</f>
        <v xml:space="preserve"> </v>
      </c>
      <c r="G457" s="1" t="str">
        <f t="shared" si="114"/>
        <v xml:space="preserve"> </v>
      </c>
      <c r="H457" s="1">
        <f t="shared" si="119"/>
        <v>0</v>
      </c>
      <c r="I457" s="1" t="str">
        <f t="shared" si="120"/>
        <v xml:space="preserve"> </v>
      </c>
      <c r="J457" s="42" t="str">
        <f t="shared" si="115"/>
        <v xml:space="preserve"> </v>
      </c>
      <c r="K457" s="1" t="str">
        <f t="shared" si="116"/>
        <v xml:space="preserve"> </v>
      </c>
      <c r="L457" s="1" t="str">
        <f t="shared" si="117"/>
        <v xml:space="preserve"> </v>
      </c>
      <c r="M457" s="1" t="str">
        <f t="shared" si="118"/>
        <v xml:space="preserve"> </v>
      </c>
      <c r="N457" s="7"/>
      <c r="O457">
        <f t="shared" si="121"/>
        <v>0</v>
      </c>
      <c r="P457">
        <f t="shared" si="122"/>
        <v>0</v>
      </c>
      <c r="Q457">
        <f t="shared" si="122"/>
        <v>0</v>
      </c>
      <c r="R457" s="1">
        <f t="shared" si="123"/>
        <v>0</v>
      </c>
      <c r="S457" s="22">
        <f t="shared" si="110"/>
        <v>0</v>
      </c>
      <c r="T457" s="1">
        <f t="shared" si="110"/>
        <v>0</v>
      </c>
      <c r="U457" s="1">
        <f t="shared" si="110"/>
        <v>0</v>
      </c>
      <c r="V457" s="1">
        <f t="shared" si="109"/>
        <v>0</v>
      </c>
      <c r="W457" s="42" t="str">
        <f t="shared" si="124"/>
        <v xml:space="preserve"> </v>
      </c>
    </row>
    <row r="458" spans="1:23" ht="15.75" customHeight="1" x14ac:dyDescent="0.25">
      <c r="A458" s="3">
        <v>455</v>
      </c>
      <c r="B458" s="4">
        <f t="shared" si="111"/>
        <v>455</v>
      </c>
      <c r="C458" s="1" t="str">
        <f t="shared" si="112"/>
        <v xml:space="preserve"> </v>
      </c>
      <c r="D458" t="str">
        <f t="shared" si="113"/>
        <v xml:space="preserve"> </v>
      </c>
      <c r="E458" s="1" t="str">
        <f>_xlfn.IFNA(VLOOKUP(G458,'nr MX scelti o cambiati'!$C$3:$D$591,2,FALSE)," ")</f>
        <v xml:space="preserve"> </v>
      </c>
      <c r="F458" s="1" t="str">
        <f>IF(E458="NUM CAMBIATO","NUM CAMBIATO",IF(G458=" "," ",_xlfn.IFNA(VLOOKUP(G458,'nr MX scelti o cambiati'!$E$3:$N$591,10,FALSE),"nuova scelta numero")))</f>
        <v xml:space="preserve"> </v>
      </c>
      <c r="G458" s="1" t="str">
        <f t="shared" si="114"/>
        <v xml:space="preserve"> </v>
      </c>
      <c r="H458" s="1">
        <f t="shared" si="119"/>
        <v>0</v>
      </c>
      <c r="I458" s="1" t="str">
        <f t="shared" si="120"/>
        <v xml:space="preserve"> </v>
      </c>
      <c r="J458" s="42" t="str">
        <f t="shared" si="115"/>
        <v xml:space="preserve"> </v>
      </c>
      <c r="K458" s="1" t="str">
        <f t="shared" si="116"/>
        <v xml:space="preserve"> </v>
      </c>
      <c r="L458" s="1" t="str">
        <f t="shared" si="117"/>
        <v xml:space="preserve"> </v>
      </c>
      <c r="M458" s="1" t="str">
        <f t="shared" si="118"/>
        <v xml:space="preserve"> </v>
      </c>
      <c r="N458" s="7"/>
      <c r="O458">
        <f t="shared" si="121"/>
        <v>0</v>
      </c>
      <c r="P458">
        <f t="shared" si="122"/>
        <v>0</v>
      </c>
      <c r="Q458">
        <f t="shared" si="122"/>
        <v>0</v>
      </c>
      <c r="R458" s="1">
        <f t="shared" si="123"/>
        <v>0</v>
      </c>
      <c r="S458" s="22">
        <f t="shared" si="110"/>
        <v>0</v>
      </c>
      <c r="T458" s="1">
        <f t="shared" si="110"/>
        <v>0</v>
      </c>
      <c r="U458" s="1">
        <f t="shared" si="110"/>
        <v>0</v>
      </c>
      <c r="V458" s="1">
        <f t="shared" si="109"/>
        <v>0</v>
      </c>
      <c r="W458" s="42" t="str">
        <f t="shared" si="124"/>
        <v xml:space="preserve"> </v>
      </c>
    </row>
    <row r="459" spans="1:23" ht="15.75" customHeight="1" x14ac:dyDescent="0.25">
      <c r="A459" s="3">
        <v>456</v>
      </c>
      <c r="B459" s="4">
        <f t="shared" si="111"/>
        <v>456</v>
      </c>
      <c r="C459" s="1" t="str">
        <f t="shared" si="112"/>
        <v xml:space="preserve"> </v>
      </c>
      <c r="D459" t="str">
        <f t="shared" si="113"/>
        <v xml:space="preserve"> </v>
      </c>
      <c r="E459" s="1" t="str">
        <f>_xlfn.IFNA(VLOOKUP(G459,'nr MX scelti o cambiati'!$C$3:$D$591,2,FALSE)," ")</f>
        <v xml:space="preserve"> </v>
      </c>
      <c r="F459" s="1" t="str">
        <f>IF(E459="NUM CAMBIATO","NUM CAMBIATO",IF(G459=" "," ",_xlfn.IFNA(VLOOKUP(G459,'nr MX scelti o cambiati'!$E$3:$N$591,10,FALSE),"nuova scelta numero")))</f>
        <v xml:space="preserve"> </v>
      </c>
      <c r="G459" s="1" t="str">
        <f t="shared" si="114"/>
        <v xml:space="preserve"> </v>
      </c>
      <c r="H459" s="1">
        <f t="shared" si="119"/>
        <v>0</v>
      </c>
      <c r="I459" s="1" t="str">
        <f t="shared" si="120"/>
        <v xml:space="preserve"> </v>
      </c>
      <c r="J459" s="42" t="str">
        <f t="shared" si="115"/>
        <v xml:space="preserve"> </v>
      </c>
      <c r="K459" s="1" t="str">
        <f t="shared" si="116"/>
        <v xml:space="preserve"> </v>
      </c>
      <c r="L459" s="1" t="str">
        <f t="shared" si="117"/>
        <v xml:space="preserve"> </v>
      </c>
      <c r="M459" s="1" t="str">
        <f t="shared" si="118"/>
        <v xml:space="preserve"> </v>
      </c>
      <c r="N459" s="7"/>
      <c r="O459">
        <f t="shared" si="121"/>
        <v>0</v>
      </c>
      <c r="P459">
        <f t="shared" si="122"/>
        <v>0</v>
      </c>
      <c r="Q459">
        <f t="shared" si="122"/>
        <v>0</v>
      </c>
      <c r="R459" s="1">
        <f t="shared" si="123"/>
        <v>0</v>
      </c>
      <c r="S459" s="22">
        <f t="shared" si="110"/>
        <v>0</v>
      </c>
      <c r="T459" s="1">
        <f t="shared" si="110"/>
        <v>0</v>
      </c>
      <c r="U459" s="1">
        <f t="shared" si="110"/>
        <v>0</v>
      </c>
      <c r="V459" s="1">
        <f t="shared" si="109"/>
        <v>0</v>
      </c>
      <c r="W459" s="42" t="str">
        <f t="shared" si="124"/>
        <v xml:space="preserve"> </v>
      </c>
    </row>
    <row r="460" spans="1:23" ht="15.75" customHeight="1" x14ac:dyDescent="0.25">
      <c r="A460" s="3">
        <v>457</v>
      </c>
      <c r="B460" s="4">
        <f t="shared" si="111"/>
        <v>457</v>
      </c>
      <c r="C460" s="1" t="str">
        <f t="shared" si="112"/>
        <v xml:space="preserve"> </v>
      </c>
      <c r="D460" t="str">
        <f t="shared" si="113"/>
        <v xml:space="preserve"> </v>
      </c>
      <c r="E460" s="1" t="str">
        <f>_xlfn.IFNA(VLOOKUP(G460,'nr MX scelti o cambiati'!$C$3:$D$591,2,FALSE)," ")</f>
        <v xml:space="preserve"> </v>
      </c>
      <c r="F460" s="1" t="str">
        <f>IF(E460="NUM CAMBIATO","NUM CAMBIATO",IF(G460=" "," ",_xlfn.IFNA(VLOOKUP(G460,'nr MX scelti o cambiati'!$E$3:$N$591,10,FALSE),"nuova scelta numero")))</f>
        <v xml:space="preserve"> </v>
      </c>
      <c r="G460" s="1" t="str">
        <f t="shared" si="114"/>
        <v xml:space="preserve"> </v>
      </c>
      <c r="H460" s="1">
        <f t="shared" si="119"/>
        <v>0</v>
      </c>
      <c r="I460" s="1" t="str">
        <f t="shared" si="120"/>
        <v xml:space="preserve"> </v>
      </c>
      <c r="J460" s="42" t="str">
        <f t="shared" si="115"/>
        <v xml:space="preserve"> </v>
      </c>
      <c r="K460" s="1" t="str">
        <f t="shared" si="116"/>
        <v xml:space="preserve"> </v>
      </c>
      <c r="L460" s="1" t="str">
        <f t="shared" si="117"/>
        <v xml:space="preserve"> </v>
      </c>
      <c r="M460" s="1" t="str">
        <f t="shared" si="118"/>
        <v xml:space="preserve"> </v>
      </c>
      <c r="N460" s="7"/>
      <c r="O460">
        <f t="shared" si="121"/>
        <v>0</v>
      </c>
      <c r="P460">
        <f t="shared" si="122"/>
        <v>0</v>
      </c>
      <c r="Q460">
        <f t="shared" si="122"/>
        <v>0</v>
      </c>
      <c r="R460" s="1">
        <f t="shared" si="123"/>
        <v>0</v>
      </c>
      <c r="S460" s="22">
        <f t="shared" si="110"/>
        <v>0</v>
      </c>
      <c r="T460" s="1">
        <f t="shared" si="110"/>
        <v>0</v>
      </c>
      <c r="U460" s="1">
        <f t="shared" si="110"/>
        <v>0</v>
      </c>
      <c r="V460" s="1">
        <f t="shared" si="109"/>
        <v>0</v>
      </c>
      <c r="W460" s="42" t="str">
        <f t="shared" si="124"/>
        <v xml:space="preserve"> </v>
      </c>
    </row>
    <row r="461" spans="1:23" ht="15.75" customHeight="1" x14ac:dyDescent="0.25">
      <c r="A461" s="3">
        <v>458</v>
      </c>
      <c r="B461" s="4">
        <f t="shared" si="111"/>
        <v>458</v>
      </c>
      <c r="C461" s="1" t="str">
        <f t="shared" si="112"/>
        <v xml:space="preserve"> </v>
      </c>
      <c r="D461" t="str">
        <f t="shared" si="113"/>
        <v xml:space="preserve"> </v>
      </c>
      <c r="E461" s="1" t="str">
        <f>_xlfn.IFNA(VLOOKUP(G461,'nr MX scelti o cambiati'!$C$3:$D$591,2,FALSE)," ")</f>
        <v xml:space="preserve"> </v>
      </c>
      <c r="F461" s="1" t="str">
        <f>IF(E461="NUM CAMBIATO","NUM CAMBIATO",IF(G461=" "," ",_xlfn.IFNA(VLOOKUP(G461,'nr MX scelti o cambiati'!$E$3:$N$591,10,FALSE),"nuova scelta numero")))</f>
        <v xml:space="preserve"> </v>
      </c>
      <c r="G461" s="1" t="str">
        <f t="shared" si="114"/>
        <v xml:space="preserve"> </v>
      </c>
      <c r="H461" s="1">
        <f t="shared" si="119"/>
        <v>0</v>
      </c>
      <c r="I461" s="1" t="str">
        <f t="shared" si="120"/>
        <v xml:space="preserve"> </v>
      </c>
      <c r="J461" s="42" t="str">
        <f t="shared" si="115"/>
        <v xml:space="preserve"> </v>
      </c>
      <c r="K461" s="1" t="str">
        <f t="shared" si="116"/>
        <v xml:space="preserve"> </v>
      </c>
      <c r="L461" s="1" t="str">
        <f t="shared" si="117"/>
        <v xml:space="preserve"> </v>
      </c>
      <c r="M461" s="1" t="str">
        <f t="shared" si="118"/>
        <v xml:space="preserve"> </v>
      </c>
      <c r="N461" s="7"/>
      <c r="O461">
        <f t="shared" si="121"/>
        <v>0</v>
      </c>
      <c r="P461">
        <f t="shared" si="122"/>
        <v>0</v>
      </c>
      <c r="Q461">
        <f t="shared" si="122"/>
        <v>0</v>
      </c>
      <c r="R461" s="1">
        <f t="shared" si="123"/>
        <v>0</v>
      </c>
      <c r="S461" s="22">
        <f t="shared" si="110"/>
        <v>0</v>
      </c>
      <c r="T461" s="1">
        <f t="shared" si="110"/>
        <v>0</v>
      </c>
      <c r="U461" s="1">
        <f t="shared" si="110"/>
        <v>0</v>
      </c>
      <c r="V461" s="1">
        <f t="shared" si="109"/>
        <v>0</v>
      </c>
      <c r="W461" s="42" t="str">
        <f t="shared" si="124"/>
        <v xml:space="preserve"> </v>
      </c>
    </row>
    <row r="462" spans="1:23" ht="15.75" customHeight="1" x14ac:dyDescent="0.25">
      <c r="A462" s="3">
        <v>459</v>
      </c>
      <c r="B462" s="4">
        <f t="shared" si="111"/>
        <v>459</v>
      </c>
      <c r="C462" s="1" t="str">
        <f t="shared" si="112"/>
        <v xml:space="preserve"> </v>
      </c>
      <c r="D462" t="str">
        <f t="shared" si="113"/>
        <v xml:space="preserve"> </v>
      </c>
      <c r="E462" s="1" t="str">
        <f>_xlfn.IFNA(VLOOKUP(G462,'nr MX scelti o cambiati'!$C$3:$D$591,2,FALSE)," ")</f>
        <v xml:space="preserve"> </v>
      </c>
      <c r="F462" s="1" t="str">
        <f>IF(E462="NUM CAMBIATO","NUM CAMBIATO",IF(G462=" "," ",_xlfn.IFNA(VLOOKUP(G462,'nr MX scelti o cambiati'!$E$3:$N$591,10,FALSE),"nuova scelta numero")))</f>
        <v xml:space="preserve"> </v>
      </c>
      <c r="G462" s="1" t="str">
        <f t="shared" si="114"/>
        <v xml:space="preserve"> </v>
      </c>
      <c r="H462" s="1">
        <f t="shared" si="119"/>
        <v>0</v>
      </c>
      <c r="I462" s="1" t="str">
        <f t="shared" si="120"/>
        <v xml:space="preserve"> </v>
      </c>
      <c r="J462" s="42" t="str">
        <f t="shared" si="115"/>
        <v xml:space="preserve"> </v>
      </c>
      <c r="K462" s="1" t="str">
        <f t="shared" si="116"/>
        <v xml:space="preserve"> </v>
      </c>
      <c r="L462" s="1" t="str">
        <f t="shared" si="117"/>
        <v xml:space="preserve"> </v>
      </c>
      <c r="M462" s="1" t="str">
        <f t="shared" si="118"/>
        <v xml:space="preserve"> </v>
      </c>
      <c r="N462" s="7"/>
      <c r="O462">
        <f t="shared" si="121"/>
        <v>0</v>
      </c>
      <c r="P462">
        <f t="shared" si="122"/>
        <v>0</v>
      </c>
      <c r="Q462">
        <f t="shared" si="122"/>
        <v>0</v>
      </c>
      <c r="R462" s="1">
        <f t="shared" si="123"/>
        <v>0</v>
      </c>
      <c r="S462" s="22">
        <f t="shared" si="110"/>
        <v>0</v>
      </c>
      <c r="T462" s="1">
        <f t="shared" si="110"/>
        <v>0</v>
      </c>
      <c r="U462" s="1">
        <f t="shared" si="110"/>
        <v>0</v>
      </c>
      <c r="V462" s="1">
        <f t="shared" si="109"/>
        <v>0</v>
      </c>
      <c r="W462" s="42" t="str">
        <f t="shared" si="124"/>
        <v xml:space="preserve"> </v>
      </c>
    </row>
    <row r="463" spans="1:23" ht="15.75" customHeight="1" x14ac:dyDescent="0.25">
      <c r="A463" s="3">
        <v>460</v>
      </c>
      <c r="B463" s="4">
        <f t="shared" si="111"/>
        <v>460</v>
      </c>
      <c r="C463" s="1" t="str">
        <f t="shared" si="112"/>
        <v xml:space="preserve"> </v>
      </c>
      <c r="D463" t="str">
        <f t="shared" si="113"/>
        <v xml:space="preserve"> </v>
      </c>
      <c r="E463" s="1" t="str">
        <f>_xlfn.IFNA(VLOOKUP(G463,'nr MX scelti o cambiati'!$C$3:$D$591,2,FALSE)," ")</f>
        <v xml:space="preserve"> </v>
      </c>
      <c r="F463" s="1" t="str">
        <f>IF(E463="NUM CAMBIATO","NUM CAMBIATO",IF(G463=" "," ",_xlfn.IFNA(VLOOKUP(G463,'nr MX scelti o cambiati'!$E$3:$N$591,10,FALSE),"nuova scelta numero")))</f>
        <v xml:space="preserve"> </v>
      </c>
      <c r="G463" s="1" t="str">
        <f t="shared" si="114"/>
        <v xml:space="preserve"> </v>
      </c>
      <c r="H463" s="1">
        <f t="shared" si="119"/>
        <v>0</v>
      </c>
      <c r="I463" s="1" t="str">
        <f t="shared" si="120"/>
        <v xml:space="preserve"> </v>
      </c>
      <c r="J463" s="42" t="str">
        <f t="shared" si="115"/>
        <v xml:space="preserve"> </v>
      </c>
      <c r="K463" s="1" t="str">
        <f t="shared" si="116"/>
        <v xml:space="preserve"> </v>
      </c>
      <c r="L463" s="1" t="str">
        <f t="shared" si="117"/>
        <v xml:space="preserve"> </v>
      </c>
      <c r="M463" s="1" t="str">
        <f t="shared" si="118"/>
        <v xml:space="preserve"> </v>
      </c>
      <c r="N463" s="7"/>
      <c r="O463">
        <f t="shared" si="121"/>
        <v>0</v>
      </c>
      <c r="P463">
        <f t="shared" si="122"/>
        <v>0</v>
      </c>
      <c r="Q463">
        <f t="shared" si="122"/>
        <v>0</v>
      </c>
      <c r="R463" s="1">
        <f t="shared" si="123"/>
        <v>0</v>
      </c>
      <c r="S463" s="22">
        <f t="shared" si="110"/>
        <v>0</v>
      </c>
      <c r="T463" s="1">
        <f t="shared" si="110"/>
        <v>0</v>
      </c>
      <c r="U463" s="1">
        <f t="shared" si="110"/>
        <v>0</v>
      </c>
      <c r="V463" s="1">
        <f t="shared" si="109"/>
        <v>0</v>
      </c>
      <c r="W463" s="42" t="str">
        <f t="shared" si="124"/>
        <v xml:space="preserve"> </v>
      </c>
    </row>
    <row r="464" spans="1:23" ht="15.75" customHeight="1" x14ac:dyDescent="0.25">
      <c r="A464" s="3">
        <v>461</v>
      </c>
      <c r="B464" s="4">
        <f t="shared" si="111"/>
        <v>461</v>
      </c>
      <c r="C464" s="1" t="str">
        <f t="shared" si="112"/>
        <v xml:space="preserve"> </v>
      </c>
      <c r="D464" t="str">
        <f t="shared" si="113"/>
        <v xml:space="preserve"> </v>
      </c>
      <c r="E464" s="1" t="str">
        <f>_xlfn.IFNA(VLOOKUP(G464,'nr MX scelti o cambiati'!$C$3:$D$591,2,FALSE)," ")</f>
        <v xml:space="preserve"> </v>
      </c>
      <c r="F464" s="1" t="str">
        <f>IF(E464="NUM CAMBIATO","NUM CAMBIATO",IF(G464=" "," ",_xlfn.IFNA(VLOOKUP(G464,'nr MX scelti o cambiati'!$E$3:$N$591,10,FALSE),"nuova scelta numero")))</f>
        <v xml:space="preserve"> </v>
      </c>
      <c r="G464" s="1" t="str">
        <f t="shared" si="114"/>
        <v xml:space="preserve"> </v>
      </c>
      <c r="H464" s="1">
        <f t="shared" si="119"/>
        <v>0</v>
      </c>
      <c r="I464" s="1" t="str">
        <f t="shared" si="120"/>
        <v xml:space="preserve"> </v>
      </c>
      <c r="J464" s="42" t="str">
        <f t="shared" si="115"/>
        <v xml:space="preserve"> </v>
      </c>
      <c r="K464" s="1" t="str">
        <f t="shared" si="116"/>
        <v xml:space="preserve"> </v>
      </c>
      <c r="L464" s="1" t="str">
        <f t="shared" si="117"/>
        <v xml:space="preserve"> </v>
      </c>
      <c r="M464" s="1" t="str">
        <f t="shared" si="118"/>
        <v xml:space="preserve"> </v>
      </c>
      <c r="N464" s="7"/>
      <c r="O464">
        <f t="shared" si="121"/>
        <v>0</v>
      </c>
      <c r="P464">
        <f t="shared" si="122"/>
        <v>0</v>
      </c>
      <c r="Q464">
        <f t="shared" si="122"/>
        <v>0</v>
      </c>
      <c r="R464" s="1">
        <f t="shared" si="123"/>
        <v>0</v>
      </c>
      <c r="S464" s="22">
        <f t="shared" si="110"/>
        <v>0</v>
      </c>
      <c r="T464" s="1">
        <f t="shared" si="110"/>
        <v>0</v>
      </c>
      <c r="U464" s="1">
        <f t="shared" si="110"/>
        <v>0</v>
      </c>
      <c r="V464" s="1">
        <f t="shared" si="109"/>
        <v>0</v>
      </c>
      <c r="W464" s="42" t="str">
        <f t="shared" si="124"/>
        <v xml:space="preserve"> </v>
      </c>
    </row>
    <row r="465" spans="1:23" ht="15.75" customHeight="1" x14ac:dyDescent="0.25">
      <c r="A465" s="3">
        <v>462</v>
      </c>
      <c r="B465" s="4">
        <f t="shared" si="111"/>
        <v>462</v>
      </c>
      <c r="C465" s="1" t="str">
        <f t="shared" si="112"/>
        <v xml:space="preserve"> </v>
      </c>
      <c r="D465" t="str">
        <f t="shared" si="113"/>
        <v xml:space="preserve"> </v>
      </c>
      <c r="E465" s="1" t="str">
        <f>_xlfn.IFNA(VLOOKUP(G465,'nr MX scelti o cambiati'!$C$3:$D$591,2,FALSE)," ")</f>
        <v xml:space="preserve"> </v>
      </c>
      <c r="F465" s="1" t="str">
        <f>IF(E465="NUM CAMBIATO","NUM CAMBIATO",IF(G465=" "," ",_xlfn.IFNA(VLOOKUP(G465,'nr MX scelti o cambiati'!$E$3:$N$591,10,FALSE),"nuova scelta numero")))</f>
        <v xml:space="preserve"> </v>
      </c>
      <c r="G465" s="1" t="str">
        <f t="shared" si="114"/>
        <v xml:space="preserve"> </v>
      </c>
      <c r="H465" s="1">
        <f t="shared" si="119"/>
        <v>0</v>
      </c>
      <c r="I465" s="1" t="str">
        <f t="shared" si="120"/>
        <v xml:space="preserve"> </v>
      </c>
      <c r="J465" s="42" t="str">
        <f t="shared" si="115"/>
        <v xml:space="preserve"> </v>
      </c>
      <c r="K465" s="1" t="str">
        <f t="shared" si="116"/>
        <v xml:space="preserve"> </v>
      </c>
      <c r="L465" s="1" t="str">
        <f t="shared" si="117"/>
        <v xml:space="preserve"> </v>
      </c>
      <c r="M465" s="1" t="str">
        <f t="shared" si="118"/>
        <v xml:space="preserve"> </v>
      </c>
      <c r="N465" s="7"/>
      <c r="O465">
        <f t="shared" si="121"/>
        <v>0</v>
      </c>
      <c r="P465">
        <f t="shared" si="122"/>
        <v>0</v>
      </c>
      <c r="Q465">
        <f t="shared" si="122"/>
        <v>0</v>
      </c>
      <c r="R465" s="1">
        <f t="shared" si="123"/>
        <v>0</v>
      </c>
      <c r="S465" s="22">
        <f t="shared" si="110"/>
        <v>0</v>
      </c>
      <c r="T465" s="1">
        <f t="shared" si="110"/>
        <v>0</v>
      </c>
      <c r="U465" s="1">
        <f t="shared" si="110"/>
        <v>0</v>
      </c>
      <c r="V465" s="1">
        <f t="shared" si="109"/>
        <v>0</v>
      </c>
      <c r="W465" s="42" t="str">
        <f t="shared" si="124"/>
        <v xml:space="preserve"> </v>
      </c>
    </row>
    <row r="466" spans="1:23" ht="15.75" customHeight="1" x14ac:dyDescent="0.25">
      <c r="A466" s="3">
        <v>463</v>
      </c>
      <c r="B466" s="4">
        <f t="shared" si="111"/>
        <v>463</v>
      </c>
      <c r="C466" s="1" t="str">
        <f t="shared" si="112"/>
        <v xml:space="preserve"> </v>
      </c>
      <c r="D466" t="str">
        <f t="shared" si="113"/>
        <v xml:space="preserve"> </v>
      </c>
      <c r="E466" s="1" t="str">
        <f>_xlfn.IFNA(VLOOKUP(G466,'nr MX scelti o cambiati'!$C$3:$D$591,2,FALSE)," ")</f>
        <v xml:space="preserve"> </v>
      </c>
      <c r="F466" s="1" t="str">
        <f>IF(E466="NUM CAMBIATO","NUM CAMBIATO",IF(G466=" "," ",_xlfn.IFNA(VLOOKUP(G466,'nr MX scelti o cambiati'!$E$3:$N$591,10,FALSE),"nuova scelta numero")))</f>
        <v xml:space="preserve"> </v>
      </c>
      <c r="G466" s="1" t="str">
        <f t="shared" si="114"/>
        <v xml:space="preserve"> </v>
      </c>
      <c r="H466" s="1">
        <f t="shared" si="119"/>
        <v>0</v>
      </c>
      <c r="I466" s="1" t="str">
        <f t="shared" si="120"/>
        <v xml:space="preserve"> </v>
      </c>
      <c r="J466" s="42" t="str">
        <f t="shared" si="115"/>
        <v xml:space="preserve"> </v>
      </c>
      <c r="K466" s="1" t="str">
        <f t="shared" si="116"/>
        <v xml:space="preserve"> </v>
      </c>
      <c r="L466" s="1" t="str">
        <f t="shared" si="117"/>
        <v xml:space="preserve"> </v>
      </c>
      <c r="M466" s="1" t="str">
        <f t="shared" si="118"/>
        <v xml:space="preserve"> </v>
      </c>
      <c r="N466" s="7"/>
      <c r="O466">
        <f t="shared" si="121"/>
        <v>0</v>
      </c>
      <c r="P466">
        <f t="shared" si="122"/>
        <v>0</v>
      </c>
      <c r="Q466">
        <f t="shared" si="122"/>
        <v>0</v>
      </c>
      <c r="R466" s="1">
        <f t="shared" si="123"/>
        <v>0</v>
      </c>
      <c r="S466" s="22">
        <f t="shared" si="110"/>
        <v>0</v>
      </c>
      <c r="T466" s="1">
        <f t="shared" si="110"/>
        <v>0</v>
      </c>
      <c r="U466" s="1">
        <f t="shared" si="110"/>
        <v>0</v>
      </c>
      <c r="V466" s="1">
        <f t="shared" si="109"/>
        <v>0</v>
      </c>
      <c r="W466" s="42" t="str">
        <f t="shared" si="124"/>
        <v xml:space="preserve"> </v>
      </c>
    </row>
    <row r="467" spans="1:23" ht="15.75" customHeight="1" x14ac:dyDescent="0.25">
      <c r="A467" s="3">
        <v>464</v>
      </c>
      <c r="B467" s="4">
        <f t="shared" si="111"/>
        <v>464</v>
      </c>
      <c r="C467" s="1" t="str">
        <f t="shared" si="112"/>
        <v xml:space="preserve"> </v>
      </c>
      <c r="D467" t="str">
        <f t="shared" si="113"/>
        <v xml:space="preserve"> </v>
      </c>
      <c r="E467" s="1" t="str">
        <f>_xlfn.IFNA(VLOOKUP(G467,'nr MX scelti o cambiati'!$C$3:$D$591,2,FALSE)," ")</f>
        <v xml:space="preserve"> </v>
      </c>
      <c r="F467" s="1" t="str">
        <f>IF(E467="NUM CAMBIATO","NUM CAMBIATO",IF(G467=" "," ",_xlfn.IFNA(VLOOKUP(G467,'nr MX scelti o cambiati'!$E$3:$N$591,10,FALSE),"nuova scelta numero")))</f>
        <v xml:space="preserve"> </v>
      </c>
      <c r="G467" s="1" t="str">
        <f t="shared" si="114"/>
        <v xml:space="preserve"> </v>
      </c>
      <c r="H467" s="1">
        <f t="shared" si="119"/>
        <v>0</v>
      </c>
      <c r="I467" s="1" t="str">
        <f t="shared" si="120"/>
        <v xml:space="preserve"> </v>
      </c>
      <c r="J467" s="42" t="str">
        <f t="shared" si="115"/>
        <v xml:space="preserve"> </v>
      </c>
      <c r="K467" s="1" t="str">
        <f t="shared" si="116"/>
        <v xml:space="preserve"> </v>
      </c>
      <c r="L467" s="1" t="str">
        <f t="shared" si="117"/>
        <v xml:space="preserve"> </v>
      </c>
      <c r="M467" s="1" t="str">
        <f t="shared" si="118"/>
        <v xml:space="preserve"> </v>
      </c>
      <c r="N467" s="7"/>
      <c r="O467">
        <f t="shared" si="121"/>
        <v>0</v>
      </c>
      <c r="P467">
        <f t="shared" si="122"/>
        <v>0</v>
      </c>
      <c r="Q467">
        <f t="shared" si="122"/>
        <v>0</v>
      </c>
      <c r="R467" s="1">
        <f t="shared" si="123"/>
        <v>0</v>
      </c>
      <c r="S467" s="22">
        <f t="shared" si="110"/>
        <v>0</v>
      </c>
      <c r="T467" s="1">
        <f t="shared" si="110"/>
        <v>0</v>
      </c>
      <c r="U467" s="1">
        <f t="shared" si="110"/>
        <v>0</v>
      </c>
      <c r="V467" s="1">
        <f t="shared" si="109"/>
        <v>0</v>
      </c>
      <c r="W467" s="42" t="str">
        <f t="shared" si="124"/>
        <v xml:space="preserve"> </v>
      </c>
    </row>
    <row r="468" spans="1:23" ht="15.75" customHeight="1" x14ac:dyDescent="0.25">
      <c r="A468" s="3">
        <v>465</v>
      </c>
      <c r="B468" s="4">
        <f t="shared" si="111"/>
        <v>465</v>
      </c>
      <c r="C468" s="1" t="str">
        <f t="shared" si="112"/>
        <v xml:space="preserve"> </v>
      </c>
      <c r="D468" t="str">
        <f t="shared" si="113"/>
        <v xml:space="preserve"> </v>
      </c>
      <c r="E468" s="1" t="str">
        <f>_xlfn.IFNA(VLOOKUP(G468,'nr MX scelti o cambiati'!$C$3:$D$591,2,FALSE)," ")</f>
        <v xml:space="preserve"> </v>
      </c>
      <c r="F468" s="1" t="str">
        <f>IF(E468="NUM CAMBIATO","NUM CAMBIATO",IF(G468=" "," ",_xlfn.IFNA(VLOOKUP(G468,'nr MX scelti o cambiati'!$E$3:$N$591,10,FALSE),"nuova scelta numero")))</f>
        <v xml:space="preserve"> </v>
      </c>
      <c r="G468" s="1" t="str">
        <f t="shared" si="114"/>
        <v xml:space="preserve"> </v>
      </c>
      <c r="H468" s="1">
        <f t="shared" si="119"/>
        <v>0</v>
      </c>
      <c r="I468" s="1" t="str">
        <f t="shared" si="120"/>
        <v xml:space="preserve"> </v>
      </c>
      <c r="J468" s="42" t="str">
        <f t="shared" si="115"/>
        <v xml:space="preserve"> </v>
      </c>
      <c r="K468" s="1" t="str">
        <f t="shared" si="116"/>
        <v xml:space="preserve"> </v>
      </c>
      <c r="L468" s="1" t="str">
        <f t="shared" si="117"/>
        <v xml:space="preserve"> </v>
      </c>
      <c r="M468" s="1" t="str">
        <f t="shared" si="118"/>
        <v xml:space="preserve"> </v>
      </c>
      <c r="N468" s="7"/>
      <c r="O468">
        <f t="shared" si="121"/>
        <v>0</v>
      </c>
      <c r="P468">
        <f t="shared" si="122"/>
        <v>0</v>
      </c>
      <c r="Q468">
        <f t="shared" si="122"/>
        <v>0</v>
      </c>
      <c r="R468" s="1">
        <f t="shared" si="123"/>
        <v>0</v>
      </c>
      <c r="S468" s="22">
        <f t="shared" si="110"/>
        <v>0</v>
      </c>
      <c r="T468" s="1">
        <f t="shared" si="110"/>
        <v>0</v>
      </c>
      <c r="U468" s="1">
        <f t="shared" si="110"/>
        <v>0</v>
      </c>
      <c r="V468" s="1">
        <f t="shared" si="109"/>
        <v>0</v>
      </c>
      <c r="W468" s="42" t="str">
        <f t="shared" si="124"/>
        <v xml:space="preserve"> </v>
      </c>
    </row>
    <row r="469" spans="1:23" ht="15.75" customHeight="1" x14ac:dyDescent="0.25">
      <c r="A469" s="3">
        <v>466</v>
      </c>
      <c r="B469" s="4">
        <f t="shared" si="111"/>
        <v>466</v>
      </c>
      <c r="C469" s="1" t="str">
        <f t="shared" si="112"/>
        <v xml:space="preserve"> </v>
      </c>
      <c r="D469" t="str">
        <f t="shared" si="113"/>
        <v xml:space="preserve"> </v>
      </c>
      <c r="E469" s="1" t="str">
        <f>_xlfn.IFNA(VLOOKUP(G469,'nr MX scelti o cambiati'!$C$3:$D$591,2,FALSE)," ")</f>
        <v xml:space="preserve"> </v>
      </c>
      <c r="F469" s="1" t="str">
        <f>IF(E469="NUM CAMBIATO","NUM CAMBIATO",IF(G469=" "," ",_xlfn.IFNA(VLOOKUP(G469,'nr MX scelti o cambiati'!$E$3:$N$591,10,FALSE),"nuova scelta numero")))</f>
        <v xml:space="preserve"> </v>
      </c>
      <c r="G469" s="1" t="str">
        <f t="shared" si="114"/>
        <v xml:space="preserve"> </v>
      </c>
      <c r="H469" s="1">
        <f t="shared" si="119"/>
        <v>0</v>
      </c>
      <c r="I469" s="1" t="str">
        <f t="shared" si="120"/>
        <v xml:space="preserve"> </v>
      </c>
      <c r="J469" s="42" t="str">
        <f t="shared" si="115"/>
        <v xml:space="preserve"> </v>
      </c>
      <c r="K469" s="1" t="str">
        <f t="shared" si="116"/>
        <v xml:space="preserve"> </v>
      </c>
      <c r="L469" s="1" t="str">
        <f t="shared" si="117"/>
        <v xml:space="preserve"> </v>
      </c>
      <c r="M469" s="1" t="str">
        <f t="shared" si="118"/>
        <v xml:space="preserve"> </v>
      </c>
      <c r="N469" s="7"/>
      <c r="O469">
        <f t="shared" si="121"/>
        <v>0</v>
      </c>
      <c r="P469">
        <f t="shared" si="122"/>
        <v>0</v>
      </c>
      <c r="Q469">
        <f t="shared" si="122"/>
        <v>0</v>
      </c>
      <c r="R469" s="1">
        <f t="shared" si="123"/>
        <v>0</v>
      </c>
      <c r="S469" s="22">
        <f t="shared" si="110"/>
        <v>0</v>
      </c>
      <c r="T469" s="1">
        <f t="shared" si="110"/>
        <v>0</v>
      </c>
      <c r="U469" s="1">
        <f t="shared" si="110"/>
        <v>0</v>
      </c>
      <c r="V469" s="1">
        <f t="shared" si="109"/>
        <v>0</v>
      </c>
      <c r="W469" s="42" t="str">
        <f t="shared" si="124"/>
        <v xml:space="preserve"> </v>
      </c>
    </row>
    <row r="470" spans="1:23" ht="15.75" customHeight="1" x14ac:dyDescent="0.25">
      <c r="A470" s="3">
        <v>467</v>
      </c>
      <c r="B470" s="4">
        <f t="shared" si="111"/>
        <v>467</v>
      </c>
      <c r="C470" s="1" t="str">
        <f t="shared" si="112"/>
        <v xml:space="preserve"> </v>
      </c>
      <c r="D470" t="str">
        <f t="shared" si="113"/>
        <v xml:space="preserve"> </v>
      </c>
      <c r="E470" s="1" t="str">
        <f>_xlfn.IFNA(VLOOKUP(G470,'nr MX scelti o cambiati'!$C$3:$D$591,2,FALSE)," ")</f>
        <v xml:space="preserve"> </v>
      </c>
      <c r="F470" s="1" t="str">
        <f>IF(E470="NUM CAMBIATO","NUM CAMBIATO",IF(G470=" "," ",_xlfn.IFNA(VLOOKUP(G470,'nr MX scelti o cambiati'!$E$3:$N$591,10,FALSE),"nuova scelta numero")))</f>
        <v xml:space="preserve"> </v>
      </c>
      <c r="G470" s="1" t="str">
        <f t="shared" si="114"/>
        <v xml:space="preserve"> </v>
      </c>
      <c r="H470" s="1">
        <f t="shared" si="119"/>
        <v>0</v>
      </c>
      <c r="I470" s="1" t="str">
        <f t="shared" si="120"/>
        <v xml:space="preserve"> </v>
      </c>
      <c r="J470" s="42" t="str">
        <f t="shared" si="115"/>
        <v xml:space="preserve"> </v>
      </c>
      <c r="K470" s="1" t="str">
        <f t="shared" si="116"/>
        <v xml:space="preserve"> </v>
      </c>
      <c r="L470" s="1" t="str">
        <f t="shared" si="117"/>
        <v xml:space="preserve"> </v>
      </c>
      <c r="M470" s="1" t="str">
        <f t="shared" si="118"/>
        <v xml:space="preserve"> </v>
      </c>
      <c r="N470" s="7"/>
      <c r="O470">
        <f t="shared" si="121"/>
        <v>0</v>
      </c>
      <c r="P470">
        <f t="shared" si="122"/>
        <v>0</v>
      </c>
      <c r="Q470">
        <f t="shared" si="122"/>
        <v>0</v>
      </c>
      <c r="R470" s="1">
        <f t="shared" si="123"/>
        <v>0</v>
      </c>
      <c r="S470" s="22">
        <f t="shared" si="110"/>
        <v>0</v>
      </c>
      <c r="T470" s="1">
        <f t="shared" si="110"/>
        <v>0</v>
      </c>
      <c r="U470" s="1">
        <f t="shared" si="110"/>
        <v>0</v>
      </c>
      <c r="V470" s="1">
        <f t="shared" si="109"/>
        <v>0</v>
      </c>
      <c r="W470" s="42" t="str">
        <f t="shared" si="124"/>
        <v xml:space="preserve"> </v>
      </c>
    </row>
    <row r="471" spans="1:23" ht="15.75" customHeight="1" x14ac:dyDescent="0.25">
      <c r="A471" s="3">
        <v>468</v>
      </c>
      <c r="B471" s="4">
        <f t="shared" si="111"/>
        <v>468</v>
      </c>
      <c r="C471" s="1" t="str">
        <f t="shared" si="112"/>
        <v xml:space="preserve"> </v>
      </c>
      <c r="D471" t="str">
        <f t="shared" si="113"/>
        <v xml:space="preserve"> </v>
      </c>
      <c r="E471" s="1" t="str">
        <f>_xlfn.IFNA(VLOOKUP(G471,'nr MX scelti o cambiati'!$C$3:$D$591,2,FALSE)," ")</f>
        <v xml:space="preserve"> </v>
      </c>
      <c r="F471" s="1" t="str">
        <f>IF(E471="NUM CAMBIATO","NUM CAMBIATO",IF(G471=" "," ",_xlfn.IFNA(VLOOKUP(G471,'nr MX scelti o cambiati'!$E$3:$N$591,10,FALSE),"nuova scelta numero")))</f>
        <v xml:space="preserve"> </v>
      </c>
      <c r="G471" s="1" t="str">
        <f t="shared" si="114"/>
        <v xml:space="preserve"> </v>
      </c>
      <c r="H471" s="1">
        <f t="shared" si="119"/>
        <v>0</v>
      </c>
      <c r="I471" s="1" t="str">
        <f t="shared" si="120"/>
        <v xml:space="preserve"> </v>
      </c>
      <c r="J471" s="42" t="str">
        <f t="shared" si="115"/>
        <v xml:space="preserve"> </v>
      </c>
      <c r="K471" s="1" t="str">
        <f t="shared" si="116"/>
        <v xml:space="preserve"> </v>
      </c>
      <c r="L471" s="1" t="str">
        <f t="shared" si="117"/>
        <v xml:space="preserve"> </v>
      </c>
      <c r="M471" s="1" t="str">
        <f t="shared" si="118"/>
        <v xml:space="preserve"> </v>
      </c>
      <c r="N471" s="7"/>
      <c r="O471">
        <f t="shared" si="121"/>
        <v>0</v>
      </c>
      <c r="P471">
        <f t="shared" si="122"/>
        <v>0</v>
      </c>
      <c r="Q471">
        <f t="shared" si="122"/>
        <v>0</v>
      </c>
      <c r="R471" s="1">
        <f t="shared" si="123"/>
        <v>0</v>
      </c>
      <c r="S471" s="22">
        <f t="shared" si="110"/>
        <v>0</v>
      </c>
      <c r="T471" s="1">
        <f t="shared" si="110"/>
        <v>0</v>
      </c>
      <c r="U471" s="1">
        <f t="shared" si="110"/>
        <v>0</v>
      </c>
      <c r="V471" s="1">
        <f t="shared" si="109"/>
        <v>0</v>
      </c>
      <c r="W471" s="42" t="str">
        <f t="shared" si="124"/>
        <v xml:space="preserve"> </v>
      </c>
    </row>
    <row r="472" spans="1:23" ht="15.75" customHeight="1" x14ac:dyDescent="0.25">
      <c r="A472" s="3">
        <v>469</v>
      </c>
      <c r="B472" s="4">
        <f t="shared" si="111"/>
        <v>469</v>
      </c>
      <c r="C472" s="1" t="str">
        <f t="shared" si="112"/>
        <v xml:space="preserve"> </v>
      </c>
      <c r="D472" t="str">
        <f t="shared" si="113"/>
        <v xml:space="preserve"> </v>
      </c>
      <c r="E472" s="1" t="str">
        <f>_xlfn.IFNA(VLOOKUP(G472,'nr MX scelti o cambiati'!$C$3:$D$591,2,FALSE)," ")</f>
        <v xml:space="preserve"> </v>
      </c>
      <c r="F472" s="1" t="str">
        <f>IF(E472="NUM CAMBIATO","NUM CAMBIATO",IF(G472=" "," ",_xlfn.IFNA(VLOOKUP(G472,'nr MX scelti o cambiati'!$E$3:$N$591,10,FALSE),"nuova scelta numero")))</f>
        <v xml:space="preserve"> </v>
      </c>
      <c r="G472" s="1" t="str">
        <f t="shared" si="114"/>
        <v xml:space="preserve"> </v>
      </c>
      <c r="H472" s="1">
        <f t="shared" si="119"/>
        <v>0</v>
      </c>
      <c r="I472" s="1" t="str">
        <f t="shared" si="120"/>
        <v xml:space="preserve"> </v>
      </c>
      <c r="J472" s="42" t="str">
        <f t="shared" si="115"/>
        <v xml:space="preserve"> </v>
      </c>
      <c r="K472" s="1" t="str">
        <f t="shared" si="116"/>
        <v xml:space="preserve"> </v>
      </c>
      <c r="L472" s="1" t="str">
        <f t="shared" si="117"/>
        <v xml:space="preserve"> </v>
      </c>
      <c r="M472" s="1" t="str">
        <f t="shared" si="118"/>
        <v xml:space="preserve"> </v>
      </c>
      <c r="N472" s="7"/>
      <c r="O472">
        <f t="shared" si="121"/>
        <v>0</v>
      </c>
      <c r="P472">
        <f t="shared" si="122"/>
        <v>0</v>
      </c>
      <c r="Q472">
        <f t="shared" si="122"/>
        <v>0</v>
      </c>
      <c r="R472" s="1">
        <f t="shared" si="123"/>
        <v>0</v>
      </c>
      <c r="S472" s="22">
        <f t="shared" si="110"/>
        <v>0</v>
      </c>
      <c r="T472" s="1">
        <f t="shared" si="110"/>
        <v>0</v>
      </c>
      <c r="U472" s="1">
        <f t="shared" si="110"/>
        <v>0</v>
      </c>
      <c r="V472" s="1">
        <f t="shared" si="109"/>
        <v>0</v>
      </c>
      <c r="W472" s="42" t="str">
        <f t="shared" si="124"/>
        <v xml:space="preserve"> </v>
      </c>
    </row>
    <row r="473" spans="1:23" ht="15.75" customHeight="1" x14ac:dyDescent="0.25">
      <c r="A473" s="3">
        <v>470</v>
      </c>
      <c r="B473" s="4">
        <f t="shared" si="111"/>
        <v>470</v>
      </c>
      <c r="C473" s="1" t="str">
        <f t="shared" si="112"/>
        <v xml:space="preserve"> </v>
      </c>
      <c r="D473" t="str">
        <f t="shared" si="113"/>
        <v xml:space="preserve"> </v>
      </c>
      <c r="E473" s="1" t="str">
        <f>_xlfn.IFNA(VLOOKUP(G473,'nr MX scelti o cambiati'!$C$3:$D$591,2,FALSE)," ")</f>
        <v xml:space="preserve"> </v>
      </c>
      <c r="F473" s="1" t="str">
        <f>IF(E473="NUM CAMBIATO","NUM CAMBIATO",IF(G473=" "," ",_xlfn.IFNA(VLOOKUP(G473,'nr MX scelti o cambiati'!$E$3:$N$591,10,FALSE),"nuova scelta numero")))</f>
        <v xml:space="preserve"> </v>
      </c>
      <c r="G473" s="1" t="str">
        <f t="shared" si="114"/>
        <v xml:space="preserve"> </v>
      </c>
      <c r="H473" s="1">
        <f t="shared" si="119"/>
        <v>0</v>
      </c>
      <c r="I473" s="1" t="str">
        <f t="shared" si="120"/>
        <v xml:space="preserve"> </v>
      </c>
      <c r="J473" s="42" t="str">
        <f t="shared" si="115"/>
        <v xml:space="preserve"> </v>
      </c>
      <c r="K473" s="1" t="str">
        <f t="shared" si="116"/>
        <v xml:space="preserve"> </v>
      </c>
      <c r="L473" s="1" t="str">
        <f t="shared" si="117"/>
        <v xml:space="preserve"> </v>
      </c>
      <c r="M473" s="1" t="str">
        <f t="shared" si="118"/>
        <v xml:space="preserve"> </v>
      </c>
      <c r="N473" s="7"/>
      <c r="O473">
        <f t="shared" si="121"/>
        <v>0</v>
      </c>
      <c r="P473">
        <f t="shared" si="122"/>
        <v>0</v>
      </c>
      <c r="Q473">
        <f t="shared" si="122"/>
        <v>0</v>
      </c>
      <c r="R473" s="1">
        <f t="shared" si="123"/>
        <v>0</v>
      </c>
      <c r="S473" s="22">
        <f t="shared" si="110"/>
        <v>0</v>
      </c>
      <c r="T473" s="1">
        <f t="shared" si="110"/>
        <v>0</v>
      </c>
      <c r="U473" s="1">
        <f t="shared" si="110"/>
        <v>0</v>
      </c>
      <c r="V473" s="1">
        <f t="shared" si="109"/>
        <v>0</v>
      </c>
      <c r="W473" s="42" t="str">
        <f t="shared" si="124"/>
        <v xml:space="preserve"> </v>
      </c>
    </row>
    <row r="474" spans="1:23" ht="15.75" customHeight="1" x14ac:dyDescent="0.25">
      <c r="A474" s="3">
        <v>471</v>
      </c>
      <c r="B474" s="4">
        <f t="shared" si="111"/>
        <v>471</v>
      </c>
      <c r="C474" s="1" t="str">
        <f t="shared" si="112"/>
        <v xml:space="preserve"> </v>
      </c>
      <c r="D474" t="str">
        <f t="shared" si="113"/>
        <v xml:space="preserve"> </v>
      </c>
      <c r="E474" s="1" t="str">
        <f>_xlfn.IFNA(VLOOKUP(G474,'nr MX scelti o cambiati'!$C$3:$D$591,2,FALSE)," ")</f>
        <v xml:space="preserve"> </v>
      </c>
      <c r="F474" s="1" t="str">
        <f>IF(E474="NUM CAMBIATO","NUM CAMBIATO",IF(G474=" "," ",_xlfn.IFNA(VLOOKUP(G474,'nr MX scelti o cambiati'!$E$3:$N$591,10,FALSE),"nuova scelta numero")))</f>
        <v xml:space="preserve"> </v>
      </c>
      <c r="G474" s="1" t="str">
        <f t="shared" si="114"/>
        <v xml:space="preserve"> </v>
      </c>
      <c r="H474" s="1">
        <f t="shared" si="119"/>
        <v>0</v>
      </c>
      <c r="I474" s="1" t="str">
        <f t="shared" si="120"/>
        <v xml:space="preserve"> </v>
      </c>
      <c r="J474" s="42" t="str">
        <f t="shared" si="115"/>
        <v xml:space="preserve"> </v>
      </c>
      <c r="K474" s="1" t="str">
        <f t="shared" si="116"/>
        <v xml:space="preserve"> </v>
      </c>
      <c r="L474" s="1" t="str">
        <f t="shared" si="117"/>
        <v xml:space="preserve"> </v>
      </c>
      <c r="M474" s="1" t="str">
        <f t="shared" si="118"/>
        <v xml:space="preserve"> </v>
      </c>
      <c r="N474" s="7"/>
      <c r="O474">
        <f t="shared" si="121"/>
        <v>0</v>
      </c>
      <c r="P474">
        <f t="shared" si="122"/>
        <v>0</v>
      </c>
      <c r="Q474">
        <f t="shared" si="122"/>
        <v>0</v>
      </c>
      <c r="R474" s="1">
        <f t="shared" si="123"/>
        <v>0</v>
      </c>
      <c r="S474" s="22">
        <f t="shared" si="110"/>
        <v>0</v>
      </c>
      <c r="T474" s="1">
        <f t="shared" si="110"/>
        <v>0</v>
      </c>
      <c r="U474" s="1">
        <f t="shared" si="110"/>
        <v>0</v>
      </c>
      <c r="V474" s="1">
        <f t="shared" si="109"/>
        <v>0</v>
      </c>
      <c r="W474" s="42" t="str">
        <f t="shared" si="124"/>
        <v xml:space="preserve"> </v>
      </c>
    </row>
    <row r="475" spans="1:23" ht="15.75" customHeight="1" x14ac:dyDescent="0.25">
      <c r="A475" s="3">
        <v>472</v>
      </c>
      <c r="B475" s="4">
        <f t="shared" si="111"/>
        <v>472</v>
      </c>
      <c r="C475" s="1" t="str">
        <f t="shared" si="112"/>
        <v xml:space="preserve"> </v>
      </c>
      <c r="D475" t="str">
        <f t="shared" si="113"/>
        <v xml:space="preserve"> </v>
      </c>
      <c r="E475" s="1" t="str">
        <f>_xlfn.IFNA(VLOOKUP(G475,'nr MX scelti o cambiati'!$C$3:$D$591,2,FALSE)," ")</f>
        <v xml:space="preserve"> </v>
      </c>
      <c r="F475" s="1" t="str">
        <f>IF(E475="NUM CAMBIATO","NUM CAMBIATO",IF(G475=" "," ",_xlfn.IFNA(VLOOKUP(G475,'nr MX scelti o cambiati'!$E$3:$N$591,10,FALSE),"nuova scelta numero")))</f>
        <v xml:space="preserve"> </v>
      </c>
      <c r="G475" s="1" t="str">
        <f t="shared" si="114"/>
        <v xml:space="preserve"> </v>
      </c>
      <c r="H475" s="1">
        <f t="shared" si="119"/>
        <v>0</v>
      </c>
      <c r="I475" s="1" t="str">
        <f t="shared" si="120"/>
        <v xml:space="preserve"> </v>
      </c>
      <c r="J475" s="42" t="str">
        <f t="shared" si="115"/>
        <v xml:space="preserve"> </v>
      </c>
      <c r="K475" s="1" t="str">
        <f t="shared" si="116"/>
        <v xml:space="preserve"> </v>
      </c>
      <c r="L475" s="1" t="str">
        <f t="shared" si="117"/>
        <v xml:space="preserve"> </v>
      </c>
      <c r="M475" s="1" t="str">
        <f t="shared" si="118"/>
        <v xml:space="preserve"> </v>
      </c>
      <c r="N475" s="7"/>
      <c r="O475">
        <f t="shared" si="121"/>
        <v>0</v>
      </c>
      <c r="P475">
        <f t="shared" si="122"/>
        <v>0</v>
      </c>
      <c r="Q475">
        <f t="shared" si="122"/>
        <v>0</v>
      </c>
      <c r="R475" s="1">
        <f t="shared" si="123"/>
        <v>0</v>
      </c>
      <c r="S475" s="22">
        <f t="shared" si="110"/>
        <v>0</v>
      </c>
      <c r="T475" s="1">
        <f t="shared" si="110"/>
        <v>0</v>
      </c>
      <c r="U475" s="1">
        <f t="shared" si="110"/>
        <v>0</v>
      </c>
      <c r="V475" s="1">
        <f t="shared" si="109"/>
        <v>0</v>
      </c>
      <c r="W475" s="42" t="str">
        <f t="shared" si="124"/>
        <v xml:space="preserve"> </v>
      </c>
    </row>
    <row r="476" spans="1:23" ht="15.75" customHeight="1" x14ac:dyDescent="0.25">
      <c r="A476" s="3">
        <v>473</v>
      </c>
      <c r="B476" s="4">
        <f t="shared" si="111"/>
        <v>473</v>
      </c>
      <c r="C476" s="1" t="str">
        <f t="shared" si="112"/>
        <v xml:space="preserve"> </v>
      </c>
      <c r="D476" t="str">
        <f t="shared" si="113"/>
        <v xml:space="preserve"> </v>
      </c>
      <c r="E476" s="1" t="str">
        <f>_xlfn.IFNA(VLOOKUP(G476,'nr MX scelti o cambiati'!$C$3:$D$591,2,FALSE)," ")</f>
        <v xml:space="preserve"> </v>
      </c>
      <c r="F476" s="1" t="str">
        <f>IF(E476="NUM CAMBIATO","NUM CAMBIATO",IF(G476=" "," ",_xlfn.IFNA(VLOOKUP(G476,'nr MX scelti o cambiati'!$E$3:$N$591,10,FALSE),"nuova scelta numero")))</f>
        <v xml:space="preserve"> </v>
      </c>
      <c r="G476" s="1" t="str">
        <f t="shared" si="114"/>
        <v xml:space="preserve"> </v>
      </c>
      <c r="H476" s="1">
        <f t="shared" si="119"/>
        <v>0</v>
      </c>
      <c r="I476" s="1" t="str">
        <f t="shared" si="120"/>
        <v xml:space="preserve"> </v>
      </c>
      <c r="J476" s="42" t="str">
        <f t="shared" si="115"/>
        <v xml:space="preserve"> </v>
      </c>
      <c r="K476" s="1" t="str">
        <f t="shared" si="116"/>
        <v xml:space="preserve"> </v>
      </c>
      <c r="L476" s="1" t="str">
        <f t="shared" si="117"/>
        <v xml:space="preserve"> </v>
      </c>
      <c r="M476" s="1" t="str">
        <f t="shared" si="118"/>
        <v xml:space="preserve"> </v>
      </c>
      <c r="N476" s="7"/>
      <c r="O476">
        <f t="shared" si="121"/>
        <v>0</v>
      </c>
      <c r="P476">
        <f t="shared" si="122"/>
        <v>0</v>
      </c>
      <c r="Q476">
        <f t="shared" si="122"/>
        <v>0</v>
      </c>
      <c r="R476" s="1">
        <f t="shared" si="123"/>
        <v>0</v>
      </c>
      <c r="S476" s="22">
        <f t="shared" si="110"/>
        <v>0</v>
      </c>
      <c r="T476" s="1">
        <f t="shared" si="110"/>
        <v>0</v>
      </c>
      <c r="U476" s="1">
        <f t="shared" si="110"/>
        <v>0</v>
      </c>
      <c r="V476" s="1">
        <f t="shared" si="109"/>
        <v>0</v>
      </c>
      <c r="W476" s="42" t="str">
        <f t="shared" si="124"/>
        <v xml:space="preserve"> </v>
      </c>
    </row>
    <row r="477" spans="1:23" ht="15.75" customHeight="1" x14ac:dyDescent="0.25">
      <c r="A477" s="3">
        <v>474</v>
      </c>
      <c r="B477" s="4">
        <f t="shared" si="111"/>
        <v>474</v>
      </c>
      <c r="C477" s="1" t="str">
        <f t="shared" si="112"/>
        <v xml:space="preserve"> </v>
      </c>
      <c r="D477" t="str">
        <f t="shared" si="113"/>
        <v xml:space="preserve"> </v>
      </c>
      <c r="E477" s="1" t="str">
        <f>_xlfn.IFNA(VLOOKUP(G477,'nr MX scelti o cambiati'!$C$3:$D$591,2,FALSE)," ")</f>
        <v xml:space="preserve"> </v>
      </c>
      <c r="F477" s="1" t="str">
        <f>IF(E477="NUM CAMBIATO","NUM CAMBIATO",IF(G477=" "," ",_xlfn.IFNA(VLOOKUP(G477,'nr MX scelti o cambiati'!$E$3:$N$591,10,FALSE),"nuova scelta numero")))</f>
        <v xml:space="preserve"> </v>
      </c>
      <c r="G477" s="1" t="str">
        <f t="shared" si="114"/>
        <v xml:space="preserve"> </v>
      </c>
      <c r="H477" s="1">
        <f t="shared" si="119"/>
        <v>0</v>
      </c>
      <c r="I477" s="1" t="str">
        <f t="shared" si="120"/>
        <v xml:space="preserve"> </v>
      </c>
      <c r="J477" s="42" t="str">
        <f t="shared" si="115"/>
        <v xml:space="preserve"> </v>
      </c>
      <c r="K477" s="1" t="str">
        <f t="shared" si="116"/>
        <v xml:space="preserve"> </v>
      </c>
      <c r="L477" s="1" t="str">
        <f t="shared" si="117"/>
        <v xml:space="preserve"> </v>
      </c>
      <c r="M477" s="1" t="str">
        <f t="shared" si="118"/>
        <v xml:space="preserve"> </v>
      </c>
      <c r="N477" s="7"/>
      <c r="O477">
        <f t="shared" si="121"/>
        <v>0</v>
      </c>
      <c r="P477">
        <f t="shared" si="122"/>
        <v>0</v>
      </c>
      <c r="Q477">
        <f t="shared" si="122"/>
        <v>0</v>
      </c>
      <c r="R477" s="1">
        <f t="shared" si="123"/>
        <v>0</v>
      </c>
      <c r="S477" s="22">
        <f t="shared" si="110"/>
        <v>0</v>
      </c>
      <c r="T477" s="1">
        <f t="shared" si="110"/>
        <v>0</v>
      </c>
      <c r="U477" s="1">
        <f t="shared" si="110"/>
        <v>0</v>
      </c>
      <c r="V477" s="1">
        <f t="shared" si="109"/>
        <v>0</v>
      </c>
      <c r="W477" s="42" t="str">
        <f t="shared" si="124"/>
        <v xml:space="preserve"> </v>
      </c>
    </row>
    <row r="478" spans="1:23" ht="15.75" customHeight="1" x14ac:dyDescent="0.25">
      <c r="A478" s="3">
        <v>475</v>
      </c>
      <c r="B478" s="4">
        <f t="shared" si="111"/>
        <v>475</v>
      </c>
      <c r="C478" s="1" t="str">
        <f t="shared" si="112"/>
        <v xml:space="preserve"> </v>
      </c>
      <c r="D478" t="str">
        <f t="shared" si="113"/>
        <v xml:space="preserve"> </v>
      </c>
      <c r="E478" s="1" t="str">
        <f>_xlfn.IFNA(VLOOKUP(G478,'nr MX scelti o cambiati'!$C$3:$D$591,2,FALSE)," ")</f>
        <v xml:space="preserve"> </v>
      </c>
      <c r="F478" s="1" t="str">
        <f>IF(E478="NUM CAMBIATO","NUM CAMBIATO",IF(G478=" "," ",_xlfn.IFNA(VLOOKUP(G478,'nr MX scelti o cambiati'!$E$3:$N$591,10,FALSE),"nuova scelta numero")))</f>
        <v xml:space="preserve"> </v>
      </c>
      <c r="G478" s="1" t="str">
        <f t="shared" si="114"/>
        <v xml:space="preserve"> </v>
      </c>
      <c r="H478" s="1">
        <f t="shared" si="119"/>
        <v>0</v>
      </c>
      <c r="I478" s="1" t="str">
        <f t="shared" si="120"/>
        <v xml:space="preserve"> </v>
      </c>
      <c r="J478" s="42" t="str">
        <f t="shared" si="115"/>
        <v xml:space="preserve"> </v>
      </c>
      <c r="K478" s="1" t="str">
        <f t="shared" si="116"/>
        <v xml:space="preserve"> </v>
      </c>
      <c r="L478" s="1" t="str">
        <f t="shared" si="117"/>
        <v xml:space="preserve"> </v>
      </c>
      <c r="M478" s="1" t="str">
        <f t="shared" si="118"/>
        <v xml:space="preserve"> </v>
      </c>
      <c r="N478" s="7"/>
      <c r="O478">
        <f t="shared" si="121"/>
        <v>0</v>
      </c>
      <c r="P478">
        <f t="shared" si="122"/>
        <v>0</v>
      </c>
      <c r="Q478">
        <f t="shared" si="122"/>
        <v>0</v>
      </c>
      <c r="R478" s="1">
        <f t="shared" si="123"/>
        <v>0</v>
      </c>
      <c r="S478" s="22">
        <f t="shared" si="110"/>
        <v>0</v>
      </c>
      <c r="T478" s="1">
        <f t="shared" si="110"/>
        <v>0</v>
      </c>
      <c r="U478" s="1">
        <f t="shared" si="110"/>
        <v>0</v>
      </c>
      <c r="V478" s="1">
        <f t="shared" si="109"/>
        <v>0</v>
      </c>
      <c r="W478" s="42" t="str">
        <f t="shared" si="124"/>
        <v xml:space="preserve"> </v>
      </c>
    </row>
    <row r="479" spans="1:23" ht="15.75" customHeight="1" x14ac:dyDescent="0.25">
      <c r="A479" s="3">
        <v>476</v>
      </c>
      <c r="B479" s="4">
        <f t="shared" si="111"/>
        <v>476</v>
      </c>
      <c r="C479" s="1" t="str">
        <f t="shared" si="112"/>
        <v xml:space="preserve"> </v>
      </c>
      <c r="D479" t="str">
        <f t="shared" si="113"/>
        <v xml:space="preserve"> </v>
      </c>
      <c r="E479" s="1" t="str">
        <f>_xlfn.IFNA(VLOOKUP(G479,'nr MX scelti o cambiati'!$C$3:$D$591,2,FALSE)," ")</f>
        <v xml:space="preserve"> </v>
      </c>
      <c r="F479" s="1" t="str">
        <f>IF(E479="NUM CAMBIATO","NUM CAMBIATO",IF(G479=" "," ",_xlfn.IFNA(VLOOKUP(G479,'nr MX scelti o cambiati'!$E$3:$N$591,10,FALSE),"nuova scelta numero")))</f>
        <v xml:space="preserve"> </v>
      </c>
      <c r="G479" s="1" t="str">
        <f t="shared" si="114"/>
        <v xml:space="preserve"> </v>
      </c>
      <c r="H479" s="1">
        <f t="shared" si="119"/>
        <v>0</v>
      </c>
      <c r="I479" s="1" t="str">
        <f t="shared" si="120"/>
        <v xml:space="preserve"> </v>
      </c>
      <c r="J479" s="42" t="str">
        <f t="shared" si="115"/>
        <v xml:space="preserve"> </v>
      </c>
      <c r="K479" s="1" t="str">
        <f t="shared" si="116"/>
        <v xml:space="preserve"> </v>
      </c>
      <c r="L479" s="1" t="str">
        <f t="shared" si="117"/>
        <v xml:space="preserve"> </v>
      </c>
      <c r="M479" s="1" t="str">
        <f t="shared" si="118"/>
        <v xml:space="preserve"> </v>
      </c>
      <c r="N479" s="7"/>
      <c r="O479">
        <f t="shared" si="121"/>
        <v>0</v>
      </c>
      <c r="P479">
        <f t="shared" si="122"/>
        <v>0</v>
      </c>
      <c r="Q479">
        <f t="shared" si="122"/>
        <v>0</v>
      </c>
      <c r="R479" s="1">
        <f t="shared" si="123"/>
        <v>0</v>
      </c>
      <c r="S479" s="22">
        <f t="shared" si="110"/>
        <v>0</v>
      </c>
      <c r="T479" s="1">
        <f t="shared" si="110"/>
        <v>0</v>
      </c>
      <c r="U479" s="1">
        <f t="shared" si="110"/>
        <v>0</v>
      </c>
      <c r="V479" s="1">
        <f t="shared" si="109"/>
        <v>0</v>
      </c>
      <c r="W479" s="42" t="str">
        <f t="shared" si="124"/>
        <v xml:space="preserve"> </v>
      </c>
    </row>
    <row r="480" spans="1:23" ht="15.75" customHeight="1" x14ac:dyDescent="0.25">
      <c r="A480" s="3">
        <v>477</v>
      </c>
      <c r="B480" s="4">
        <f t="shared" si="111"/>
        <v>477</v>
      </c>
      <c r="C480" s="1" t="str">
        <f t="shared" si="112"/>
        <v xml:space="preserve"> </v>
      </c>
      <c r="D480" t="str">
        <f t="shared" si="113"/>
        <v xml:space="preserve"> </v>
      </c>
      <c r="E480" s="1" t="str">
        <f>_xlfn.IFNA(VLOOKUP(G480,'nr MX scelti o cambiati'!$C$3:$D$591,2,FALSE)," ")</f>
        <v xml:space="preserve"> </v>
      </c>
      <c r="F480" s="1" t="str">
        <f>IF(E480="NUM CAMBIATO","NUM CAMBIATO",IF(G480=" "," ",_xlfn.IFNA(VLOOKUP(G480,'nr MX scelti o cambiati'!$E$3:$N$591,10,FALSE),"nuova scelta numero")))</f>
        <v xml:space="preserve"> </v>
      </c>
      <c r="G480" s="1" t="str">
        <f t="shared" si="114"/>
        <v xml:space="preserve"> </v>
      </c>
      <c r="H480" s="1">
        <f t="shared" si="119"/>
        <v>0</v>
      </c>
      <c r="I480" s="1" t="str">
        <f t="shared" si="120"/>
        <v xml:space="preserve"> </v>
      </c>
      <c r="J480" s="42" t="str">
        <f t="shared" si="115"/>
        <v xml:space="preserve"> </v>
      </c>
      <c r="K480" s="1" t="str">
        <f t="shared" si="116"/>
        <v xml:space="preserve"> </v>
      </c>
      <c r="L480" s="1" t="str">
        <f t="shared" si="117"/>
        <v xml:space="preserve"> </v>
      </c>
      <c r="M480" s="1" t="str">
        <f t="shared" si="118"/>
        <v xml:space="preserve"> </v>
      </c>
      <c r="N480" s="7"/>
      <c r="O480">
        <f t="shared" si="121"/>
        <v>0</v>
      </c>
      <c r="P480">
        <f t="shared" si="122"/>
        <v>0</v>
      </c>
      <c r="Q480">
        <f t="shared" si="122"/>
        <v>0</v>
      </c>
      <c r="R480" s="1">
        <f t="shared" si="123"/>
        <v>0</v>
      </c>
      <c r="S480" s="22">
        <f t="shared" si="110"/>
        <v>0</v>
      </c>
      <c r="T480" s="1">
        <f t="shared" si="110"/>
        <v>0</v>
      </c>
      <c r="U480" s="1">
        <f t="shared" si="110"/>
        <v>0</v>
      </c>
      <c r="V480" s="1">
        <f t="shared" si="109"/>
        <v>0</v>
      </c>
      <c r="W480" s="42" t="str">
        <f t="shared" si="124"/>
        <v xml:space="preserve"> </v>
      </c>
    </row>
    <row r="481" spans="1:23" ht="15.75" customHeight="1" x14ac:dyDescent="0.25">
      <c r="A481" s="3">
        <v>478</v>
      </c>
      <c r="B481" s="4">
        <f t="shared" si="111"/>
        <v>478</v>
      </c>
      <c r="C481" s="1" t="str">
        <f t="shared" si="112"/>
        <v xml:space="preserve"> </v>
      </c>
      <c r="D481" t="str">
        <f t="shared" si="113"/>
        <v xml:space="preserve"> </v>
      </c>
      <c r="E481" s="1" t="str">
        <f>_xlfn.IFNA(VLOOKUP(G481,'nr MX scelti o cambiati'!$C$3:$D$591,2,FALSE)," ")</f>
        <v xml:space="preserve"> </v>
      </c>
      <c r="F481" s="1" t="str">
        <f>IF(E481="NUM CAMBIATO","NUM CAMBIATO",IF(G481=" "," ",_xlfn.IFNA(VLOOKUP(G481,'nr MX scelti o cambiati'!$E$3:$N$591,10,FALSE),"nuova scelta numero")))</f>
        <v xml:space="preserve"> </v>
      </c>
      <c r="G481" s="1" t="str">
        <f t="shared" si="114"/>
        <v xml:space="preserve"> </v>
      </c>
      <c r="H481" s="1">
        <f t="shared" si="119"/>
        <v>0</v>
      </c>
      <c r="I481" s="1" t="str">
        <f t="shared" si="120"/>
        <v xml:space="preserve"> </v>
      </c>
      <c r="J481" s="42" t="str">
        <f t="shared" si="115"/>
        <v xml:space="preserve"> </v>
      </c>
      <c r="K481" s="1" t="str">
        <f t="shared" si="116"/>
        <v xml:space="preserve"> </v>
      </c>
      <c r="L481" s="1" t="str">
        <f t="shared" si="117"/>
        <v xml:space="preserve"> </v>
      </c>
      <c r="M481" s="1" t="str">
        <f t="shared" si="118"/>
        <v xml:space="preserve"> </v>
      </c>
      <c r="N481" s="7"/>
      <c r="O481">
        <f t="shared" si="121"/>
        <v>0</v>
      </c>
      <c r="P481">
        <f t="shared" si="122"/>
        <v>0</v>
      </c>
      <c r="Q481">
        <f t="shared" si="122"/>
        <v>0</v>
      </c>
      <c r="R481" s="1">
        <f t="shared" si="123"/>
        <v>0</v>
      </c>
      <c r="S481" s="22">
        <f t="shared" si="110"/>
        <v>0</v>
      </c>
      <c r="T481" s="1">
        <f t="shared" si="110"/>
        <v>0</v>
      </c>
      <c r="U481" s="1">
        <f t="shared" si="110"/>
        <v>0</v>
      </c>
      <c r="V481" s="1">
        <f t="shared" si="109"/>
        <v>0</v>
      </c>
      <c r="W481" s="42" t="str">
        <f t="shared" si="124"/>
        <v xml:space="preserve"> </v>
      </c>
    </row>
    <row r="482" spans="1:23" ht="15.75" customHeight="1" x14ac:dyDescent="0.25">
      <c r="A482" s="3">
        <v>479</v>
      </c>
      <c r="B482" s="4">
        <f t="shared" si="111"/>
        <v>479</v>
      </c>
      <c r="C482" s="1" t="str">
        <f t="shared" si="112"/>
        <v xml:space="preserve"> </v>
      </c>
      <c r="D482" t="str">
        <f t="shared" si="113"/>
        <v xml:space="preserve"> </v>
      </c>
      <c r="E482" s="1" t="str">
        <f>_xlfn.IFNA(VLOOKUP(G482,'nr MX scelti o cambiati'!$C$3:$D$591,2,FALSE)," ")</f>
        <v xml:space="preserve"> </v>
      </c>
      <c r="F482" s="1" t="str">
        <f>IF(E482="NUM CAMBIATO","NUM CAMBIATO",IF(G482=" "," ",_xlfn.IFNA(VLOOKUP(G482,'nr MX scelti o cambiati'!$E$3:$N$591,10,FALSE),"nuova scelta numero")))</f>
        <v xml:space="preserve"> </v>
      </c>
      <c r="G482" s="1" t="str">
        <f t="shared" si="114"/>
        <v xml:space="preserve"> </v>
      </c>
      <c r="H482" s="1">
        <f t="shared" si="119"/>
        <v>0</v>
      </c>
      <c r="I482" s="1" t="str">
        <f t="shared" si="120"/>
        <v xml:space="preserve"> </v>
      </c>
      <c r="J482" s="42" t="str">
        <f t="shared" si="115"/>
        <v xml:space="preserve"> </v>
      </c>
      <c r="K482" s="1" t="str">
        <f t="shared" si="116"/>
        <v xml:space="preserve"> </v>
      </c>
      <c r="L482" s="1" t="str">
        <f t="shared" si="117"/>
        <v xml:space="preserve"> </v>
      </c>
      <c r="M482" s="1" t="str">
        <f t="shared" si="118"/>
        <v xml:space="preserve"> </v>
      </c>
      <c r="N482" s="7"/>
      <c r="O482">
        <f t="shared" si="121"/>
        <v>0</v>
      </c>
      <c r="P482">
        <f t="shared" si="122"/>
        <v>0</v>
      </c>
      <c r="Q482">
        <f t="shared" si="122"/>
        <v>0</v>
      </c>
      <c r="R482" s="1">
        <f t="shared" si="123"/>
        <v>0</v>
      </c>
      <c r="S482" s="22">
        <f t="shared" si="110"/>
        <v>0</v>
      </c>
      <c r="T482" s="1">
        <f t="shared" si="110"/>
        <v>0</v>
      </c>
      <c r="U482" s="1">
        <f t="shared" si="110"/>
        <v>0</v>
      </c>
      <c r="V482" s="1">
        <f t="shared" si="109"/>
        <v>0</v>
      </c>
      <c r="W482" s="42" t="str">
        <f t="shared" si="124"/>
        <v xml:space="preserve"> </v>
      </c>
    </row>
    <row r="483" spans="1:23" ht="15.75" customHeight="1" x14ac:dyDescent="0.25">
      <c r="A483" s="3">
        <v>480</v>
      </c>
      <c r="B483" s="4">
        <f t="shared" si="111"/>
        <v>480</v>
      </c>
      <c r="C483" s="1" t="str">
        <f t="shared" si="112"/>
        <v xml:space="preserve"> </v>
      </c>
      <c r="D483" t="str">
        <f t="shared" si="113"/>
        <v xml:space="preserve"> </v>
      </c>
      <c r="E483" s="1" t="str">
        <f>_xlfn.IFNA(VLOOKUP(G483,'nr MX scelti o cambiati'!$C$3:$D$591,2,FALSE)," ")</f>
        <v xml:space="preserve"> </v>
      </c>
      <c r="F483" s="1" t="str">
        <f>IF(E483="NUM CAMBIATO","NUM CAMBIATO",IF(G483=" "," ",_xlfn.IFNA(VLOOKUP(G483,'nr MX scelti o cambiati'!$E$3:$N$591,10,FALSE),"nuova scelta numero")))</f>
        <v xml:space="preserve"> </v>
      </c>
      <c r="G483" s="1" t="str">
        <f t="shared" si="114"/>
        <v xml:space="preserve"> </v>
      </c>
      <c r="H483" s="1">
        <f t="shared" si="119"/>
        <v>0</v>
      </c>
      <c r="I483" s="1" t="str">
        <f t="shared" si="120"/>
        <v xml:space="preserve"> </v>
      </c>
      <c r="J483" s="42" t="str">
        <f t="shared" si="115"/>
        <v xml:space="preserve"> </v>
      </c>
      <c r="K483" s="1" t="str">
        <f t="shared" si="116"/>
        <v xml:space="preserve"> </v>
      </c>
      <c r="L483" s="1" t="str">
        <f t="shared" si="117"/>
        <v xml:space="preserve"> </v>
      </c>
      <c r="M483" s="1" t="str">
        <f t="shared" si="118"/>
        <v xml:space="preserve"> </v>
      </c>
      <c r="N483" s="7"/>
      <c r="O483">
        <f t="shared" si="121"/>
        <v>0</v>
      </c>
      <c r="P483">
        <f t="shared" si="122"/>
        <v>0</v>
      </c>
      <c r="Q483">
        <f t="shared" si="122"/>
        <v>0</v>
      </c>
      <c r="R483" s="1">
        <f t="shared" si="123"/>
        <v>0</v>
      </c>
      <c r="S483" s="22">
        <f t="shared" si="110"/>
        <v>0</v>
      </c>
      <c r="T483" s="1">
        <f t="shared" si="110"/>
        <v>0</v>
      </c>
      <c r="U483" s="1">
        <f t="shared" si="110"/>
        <v>0</v>
      </c>
      <c r="V483" s="1">
        <f t="shared" si="109"/>
        <v>0</v>
      </c>
      <c r="W483" s="42" t="str">
        <f t="shared" si="124"/>
        <v xml:space="preserve"> </v>
      </c>
    </row>
    <row r="484" spans="1:23" ht="15.75" customHeight="1" x14ac:dyDescent="0.25">
      <c r="A484" s="3">
        <v>481</v>
      </c>
      <c r="B484" s="4">
        <f t="shared" si="111"/>
        <v>481</v>
      </c>
      <c r="C484" s="1" t="str">
        <f t="shared" si="112"/>
        <v xml:space="preserve"> </v>
      </c>
      <c r="D484" t="str">
        <f t="shared" si="113"/>
        <v xml:space="preserve"> </v>
      </c>
      <c r="E484" s="1" t="str">
        <f>_xlfn.IFNA(VLOOKUP(G484,'nr MX scelti o cambiati'!$C$3:$D$591,2,FALSE)," ")</f>
        <v xml:space="preserve"> </v>
      </c>
      <c r="F484" s="1" t="str">
        <f>IF(E484="NUM CAMBIATO","NUM CAMBIATO",IF(G484=" "," ",_xlfn.IFNA(VLOOKUP(G484,'nr MX scelti o cambiati'!$E$3:$N$591,10,FALSE),"nuova scelta numero")))</f>
        <v xml:space="preserve"> </v>
      </c>
      <c r="G484" s="1" t="str">
        <f t="shared" si="114"/>
        <v xml:space="preserve"> </v>
      </c>
      <c r="H484" s="1">
        <f t="shared" si="119"/>
        <v>0</v>
      </c>
      <c r="I484" s="1" t="str">
        <f t="shared" si="120"/>
        <v xml:space="preserve"> </v>
      </c>
      <c r="J484" s="42" t="str">
        <f t="shared" si="115"/>
        <v xml:space="preserve"> </v>
      </c>
      <c r="K484" s="1" t="str">
        <f t="shared" si="116"/>
        <v xml:space="preserve"> </v>
      </c>
      <c r="L484" s="1" t="str">
        <f t="shared" si="117"/>
        <v xml:space="preserve"> </v>
      </c>
      <c r="M484" s="1" t="str">
        <f t="shared" si="118"/>
        <v xml:space="preserve"> </v>
      </c>
      <c r="N484" s="7"/>
      <c r="O484">
        <f t="shared" si="121"/>
        <v>0</v>
      </c>
      <c r="P484">
        <f t="shared" si="122"/>
        <v>0</v>
      </c>
      <c r="Q484">
        <f t="shared" si="122"/>
        <v>0</v>
      </c>
      <c r="R484" s="1">
        <f t="shared" si="123"/>
        <v>0</v>
      </c>
      <c r="S484" s="22">
        <f t="shared" si="110"/>
        <v>0</v>
      </c>
      <c r="T484" s="1">
        <f t="shared" si="110"/>
        <v>0</v>
      </c>
      <c r="U484" s="1">
        <f t="shared" si="110"/>
        <v>0</v>
      </c>
      <c r="V484" s="1">
        <f t="shared" si="109"/>
        <v>0</v>
      </c>
      <c r="W484" s="42" t="str">
        <f t="shared" si="124"/>
        <v xml:space="preserve"> </v>
      </c>
    </row>
    <row r="485" spans="1:23" ht="15.75" customHeight="1" x14ac:dyDescent="0.25">
      <c r="A485" s="3">
        <v>482</v>
      </c>
      <c r="B485" s="4">
        <f t="shared" si="111"/>
        <v>482</v>
      </c>
      <c r="C485" s="1" t="str">
        <f t="shared" si="112"/>
        <v xml:space="preserve"> </v>
      </c>
      <c r="D485" t="str">
        <f t="shared" si="113"/>
        <v xml:space="preserve"> </v>
      </c>
      <c r="E485" s="1" t="str">
        <f>_xlfn.IFNA(VLOOKUP(G485,'nr MX scelti o cambiati'!$C$3:$D$591,2,FALSE)," ")</f>
        <v xml:space="preserve"> </v>
      </c>
      <c r="F485" s="1" t="str">
        <f>IF(E485="NUM CAMBIATO","NUM CAMBIATO",IF(G485=" "," ",_xlfn.IFNA(VLOOKUP(G485,'nr MX scelti o cambiati'!$E$3:$N$591,10,FALSE),"nuova scelta numero")))</f>
        <v xml:space="preserve"> </v>
      </c>
      <c r="G485" s="1" t="str">
        <f t="shared" si="114"/>
        <v xml:space="preserve"> </v>
      </c>
      <c r="H485" s="1">
        <f t="shared" si="119"/>
        <v>0</v>
      </c>
      <c r="I485" s="1" t="str">
        <f t="shared" si="120"/>
        <v xml:space="preserve"> </v>
      </c>
      <c r="J485" s="42" t="str">
        <f t="shared" si="115"/>
        <v xml:space="preserve"> </v>
      </c>
      <c r="K485" s="1" t="str">
        <f t="shared" si="116"/>
        <v xml:space="preserve"> </v>
      </c>
      <c r="L485" s="1" t="str">
        <f t="shared" si="117"/>
        <v xml:space="preserve"> </v>
      </c>
      <c r="M485" s="1" t="str">
        <f t="shared" si="118"/>
        <v xml:space="preserve"> </v>
      </c>
      <c r="N485" s="7"/>
      <c r="O485">
        <f t="shared" si="121"/>
        <v>0</v>
      </c>
      <c r="P485">
        <f t="shared" si="122"/>
        <v>0</v>
      </c>
      <c r="Q485">
        <f t="shared" si="122"/>
        <v>0</v>
      </c>
      <c r="R485" s="1">
        <f t="shared" si="123"/>
        <v>0</v>
      </c>
      <c r="S485" s="22">
        <f t="shared" si="110"/>
        <v>0</v>
      </c>
      <c r="T485" s="1">
        <f t="shared" si="110"/>
        <v>0</v>
      </c>
      <c r="U485" s="1">
        <f t="shared" si="110"/>
        <v>0</v>
      </c>
      <c r="V485" s="1">
        <f t="shared" si="109"/>
        <v>0</v>
      </c>
      <c r="W485" s="42" t="str">
        <f t="shared" si="124"/>
        <v xml:space="preserve"> </v>
      </c>
    </row>
    <row r="486" spans="1:23" ht="15.75" customHeight="1" x14ac:dyDescent="0.25">
      <c r="A486" s="3">
        <v>483</v>
      </c>
      <c r="B486" s="4">
        <f t="shared" si="111"/>
        <v>483</v>
      </c>
      <c r="C486" s="1" t="str">
        <f t="shared" si="112"/>
        <v xml:space="preserve"> </v>
      </c>
      <c r="D486" t="str">
        <f t="shared" si="113"/>
        <v xml:space="preserve"> </v>
      </c>
      <c r="E486" s="1" t="str">
        <f>_xlfn.IFNA(VLOOKUP(G486,'nr MX scelti o cambiati'!$C$3:$D$591,2,FALSE)," ")</f>
        <v xml:space="preserve"> </v>
      </c>
      <c r="F486" s="1" t="str">
        <f>IF(E486="NUM CAMBIATO","NUM CAMBIATO",IF(G486=" "," ",_xlfn.IFNA(VLOOKUP(G486,'nr MX scelti o cambiati'!$E$3:$N$591,10,FALSE),"nuova scelta numero")))</f>
        <v xml:space="preserve"> </v>
      </c>
      <c r="G486" s="1" t="str">
        <f t="shared" si="114"/>
        <v xml:space="preserve"> </v>
      </c>
      <c r="H486" s="1">
        <f t="shared" si="119"/>
        <v>0</v>
      </c>
      <c r="I486" s="1" t="str">
        <f t="shared" si="120"/>
        <v xml:space="preserve"> </v>
      </c>
      <c r="J486" s="42" t="str">
        <f t="shared" si="115"/>
        <v xml:space="preserve"> </v>
      </c>
      <c r="K486" s="1" t="str">
        <f t="shared" si="116"/>
        <v xml:space="preserve"> </v>
      </c>
      <c r="L486" s="1" t="str">
        <f t="shared" si="117"/>
        <v xml:space="preserve"> </v>
      </c>
      <c r="M486" s="1" t="str">
        <f t="shared" si="118"/>
        <v xml:space="preserve"> </v>
      </c>
      <c r="N486" s="7"/>
      <c r="O486">
        <f t="shared" si="121"/>
        <v>0</v>
      </c>
      <c r="P486">
        <f t="shared" si="122"/>
        <v>0</v>
      </c>
      <c r="Q486">
        <f t="shared" si="122"/>
        <v>0</v>
      </c>
      <c r="R486" s="1">
        <f t="shared" si="123"/>
        <v>0</v>
      </c>
      <c r="S486" s="22">
        <f t="shared" si="110"/>
        <v>0</v>
      </c>
      <c r="T486" s="1">
        <f t="shared" si="110"/>
        <v>0</v>
      </c>
      <c r="U486" s="1">
        <f t="shared" si="110"/>
        <v>0</v>
      </c>
      <c r="V486" s="1">
        <f t="shared" si="109"/>
        <v>0</v>
      </c>
      <c r="W486" s="42" t="str">
        <f t="shared" si="124"/>
        <v xml:space="preserve"> </v>
      </c>
    </row>
    <row r="487" spans="1:23" ht="15.75" customHeight="1" x14ac:dyDescent="0.25">
      <c r="A487" s="3">
        <v>484</v>
      </c>
      <c r="B487" s="4">
        <f t="shared" si="111"/>
        <v>484</v>
      </c>
      <c r="C487" s="1" t="str">
        <f t="shared" si="112"/>
        <v xml:space="preserve"> </v>
      </c>
      <c r="D487" t="str">
        <f t="shared" si="113"/>
        <v xml:space="preserve"> </v>
      </c>
      <c r="E487" s="1" t="str">
        <f>_xlfn.IFNA(VLOOKUP(G487,'nr MX scelti o cambiati'!$C$3:$D$591,2,FALSE)," ")</f>
        <v xml:space="preserve"> </v>
      </c>
      <c r="F487" s="1" t="str">
        <f>IF(E487="NUM CAMBIATO","NUM CAMBIATO",IF(G487=" "," ",_xlfn.IFNA(VLOOKUP(G487,'nr MX scelti o cambiati'!$E$3:$N$591,10,FALSE),"nuova scelta numero")))</f>
        <v xml:space="preserve"> </v>
      </c>
      <c r="G487" s="1" t="str">
        <f t="shared" si="114"/>
        <v xml:space="preserve"> </v>
      </c>
      <c r="H487" s="1">
        <f t="shared" si="119"/>
        <v>0</v>
      </c>
      <c r="I487" s="1" t="str">
        <f t="shared" si="120"/>
        <v xml:space="preserve"> </v>
      </c>
      <c r="J487" s="42" t="str">
        <f t="shared" si="115"/>
        <v xml:space="preserve"> </v>
      </c>
      <c r="K487" s="1" t="str">
        <f t="shared" si="116"/>
        <v xml:space="preserve"> </v>
      </c>
      <c r="L487" s="1" t="str">
        <f t="shared" si="117"/>
        <v xml:space="preserve"> </v>
      </c>
      <c r="M487" s="1" t="str">
        <f t="shared" si="118"/>
        <v xml:space="preserve"> </v>
      </c>
      <c r="N487" s="7"/>
      <c r="O487">
        <f t="shared" si="121"/>
        <v>0</v>
      </c>
      <c r="P487">
        <f t="shared" si="122"/>
        <v>0</v>
      </c>
      <c r="Q487">
        <f t="shared" si="122"/>
        <v>0</v>
      </c>
      <c r="R487" s="1">
        <f t="shared" si="123"/>
        <v>0</v>
      </c>
      <c r="S487" s="22">
        <f t="shared" si="110"/>
        <v>0</v>
      </c>
      <c r="T487" s="1">
        <f t="shared" si="110"/>
        <v>0</v>
      </c>
      <c r="U487" s="1">
        <f t="shared" si="110"/>
        <v>0</v>
      </c>
      <c r="V487" s="1">
        <f t="shared" si="109"/>
        <v>0</v>
      </c>
      <c r="W487" s="42" t="str">
        <f t="shared" si="124"/>
        <v xml:space="preserve"> </v>
      </c>
    </row>
    <row r="488" spans="1:23" ht="15.75" customHeight="1" x14ac:dyDescent="0.25">
      <c r="A488" s="3">
        <v>485</v>
      </c>
      <c r="B488" s="4">
        <f t="shared" si="111"/>
        <v>485</v>
      </c>
      <c r="C488" s="1" t="str">
        <f t="shared" si="112"/>
        <v xml:space="preserve"> </v>
      </c>
      <c r="D488" t="str">
        <f t="shared" si="113"/>
        <v xml:space="preserve"> </v>
      </c>
      <c r="E488" s="1" t="str">
        <f>_xlfn.IFNA(VLOOKUP(G488,'nr MX scelti o cambiati'!$C$3:$D$591,2,FALSE)," ")</f>
        <v xml:space="preserve"> </v>
      </c>
      <c r="F488" s="1" t="str">
        <f>IF(E488="NUM CAMBIATO","NUM CAMBIATO",IF(G488=" "," ",_xlfn.IFNA(VLOOKUP(G488,'nr MX scelti o cambiati'!$E$3:$N$591,10,FALSE),"nuova scelta numero")))</f>
        <v xml:space="preserve"> </v>
      </c>
      <c r="G488" s="1" t="str">
        <f t="shared" si="114"/>
        <v xml:space="preserve"> </v>
      </c>
      <c r="H488" s="1">
        <f t="shared" si="119"/>
        <v>0</v>
      </c>
      <c r="I488" s="1" t="str">
        <f t="shared" si="120"/>
        <v xml:space="preserve"> </v>
      </c>
      <c r="J488" s="42" t="str">
        <f t="shared" si="115"/>
        <v xml:space="preserve"> </v>
      </c>
      <c r="K488" s="1" t="str">
        <f t="shared" si="116"/>
        <v xml:space="preserve"> </v>
      </c>
      <c r="L488" s="1" t="str">
        <f t="shared" si="117"/>
        <v xml:space="preserve"> </v>
      </c>
      <c r="M488" s="1" t="str">
        <f t="shared" si="118"/>
        <v xml:space="preserve"> </v>
      </c>
      <c r="N488" s="7"/>
      <c r="O488">
        <f t="shared" si="121"/>
        <v>0</v>
      </c>
      <c r="P488">
        <f t="shared" si="122"/>
        <v>0</v>
      </c>
      <c r="Q488">
        <f t="shared" si="122"/>
        <v>0</v>
      </c>
      <c r="R488" s="1">
        <f t="shared" si="123"/>
        <v>0</v>
      </c>
      <c r="S488" s="22">
        <f t="shared" si="110"/>
        <v>0</v>
      </c>
      <c r="T488" s="1">
        <f t="shared" si="110"/>
        <v>0</v>
      </c>
      <c r="U488" s="1">
        <f t="shared" si="110"/>
        <v>0</v>
      </c>
      <c r="V488" s="1">
        <f t="shared" si="109"/>
        <v>0</v>
      </c>
      <c r="W488" s="42" t="str">
        <f t="shared" si="124"/>
        <v xml:space="preserve"> </v>
      </c>
    </row>
    <row r="489" spans="1:23" ht="15.75" customHeight="1" x14ac:dyDescent="0.25">
      <c r="A489" s="3">
        <v>486</v>
      </c>
      <c r="B489" s="4">
        <f t="shared" si="111"/>
        <v>486</v>
      </c>
      <c r="C489" s="1" t="str">
        <f t="shared" si="112"/>
        <v xml:space="preserve"> </v>
      </c>
      <c r="D489" t="str">
        <f t="shared" si="113"/>
        <v xml:space="preserve"> </v>
      </c>
      <c r="E489" s="1" t="str">
        <f>_xlfn.IFNA(VLOOKUP(G489,'nr MX scelti o cambiati'!$C$3:$D$591,2,FALSE)," ")</f>
        <v xml:space="preserve"> </v>
      </c>
      <c r="F489" s="1" t="str">
        <f>IF(E489="NUM CAMBIATO","NUM CAMBIATO",IF(G489=" "," ",_xlfn.IFNA(VLOOKUP(G489,'nr MX scelti o cambiati'!$E$3:$N$591,10,FALSE),"nuova scelta numero")))</f>
        <v xml:space="preserve"> </v>
      </c>
      <c r="G489" s="1" t="str">
        <f t="shared" si="114"/>
        <v xml:space="preserve"> </v>
      </c>
      <c r="H489" s="1">
        <f t="shared" si="119"/>
        <v>0</v>
      </c>
      <c r="I489" s="1" t="str">
        <f t="shared" si="120"/>
        <v xml:space="preserve"> </v>
      </c>
      <c r="J489" s="42" t="str">
        <f t="shared" si="115"/>
        <v xml:space="preserve"> </v>
      </c>
      <c r="K489" s="1" t="str">
        <f t="shared" si="116"/>
        <v xml:space="preserve"> </v>
      </c>
      <c r="L489" s="1" t="str">
        <f t="shared" si="117"/>
        <v xml:space="preserve"> </v>
      </c>
      <c r="M489" s="1" t="str">
        <f t="shared" si="118"/>
        <v xml:space="preserve"> </v>
      </c>
      <c r="N489" s="7"/>
      <c r="O489">
        <f t="shared" si="121"/>
        <v>0</v>
      </c>
      <c r="P489">
        <f t="shared" si="122"/>
        <v>0</v>
      </c>
      <c r="Q489">
        <f t="shared" si="122"/>
        <v>0</v>
      </c>
      <c r="R489" s="1">
        <f t="shared" si="123"/>
        <v>0</v>
      </c>
      <c r="S489" s="22">
        <f t="shared" si="110"/>
        <v>0</v>
      </c>
      <c r="T489" s="1">
        <f t="shared" si="110"/>
        <v>0</v>
      </c>
      <c r="U489" s="1">
        <f t="shared" si="110"/>
        <v>0</v>
      </c>
      <c r="V489" s="1">
        <f t="shared" si="109"/>
        <v>0</v>
      </c>
      <c r="W489" s="42" t="str">
        <f t="shared" si="124"/>
        <v xml:space="preserve"> </v>
      </c>
    </row>
    <row r="490" spans="1:23" ht="15.75" customHeight="1" x14ac:dyDescent="0.25">
      <c r="A490" s="3">
        <v>487</v>
      </c>
      <c r="B490" s="4">
        <f t="shared" si="111"/>
        <v>487</v>
      </c>
      <c r="C490" s="1" t="str">
        <f t="shared" si="112"/>
        <v xml:space="preserve"> </v>
      </c>
      <c r="D490" t="str">
        <f t="shared" si="113"/>
        <v xml:space="preserve"> </v>
      </c>
      <c r="E490" s="1" t="str">
        <f>_xlfn.IFNA(VLOOKUP(G490,'nr MX scelti o cambiati'!$C$3:$D$591,2,FALSE)," ")</f>
        <v xml:space="preserve"> </v>
      </c>
      <c r="F490" s="1" t="str">
        <f>IF(E490="NUM CAMBIATO","NUM CAMBIATO",IF(G490=" "," ",_xlfn.IFNA(VLOOKUP(G490,'nr MX scelti o cambiati'!$E$3:$N$591,10,FALSE),"nuova scelta numero")))</f>
        <v xml:space="preserve"> </v>
      </c>
      <c r="G490" s="1" t="str">
        <f t="shared" si="114"/>
        <v xml:space="preserve"> </v>
      </c>
      <c r="H490" s="1">
        <f t="shared" si="119"/>
        <v>0</v>
      </c>
      <c r="I490" s="1" t="str">
        <f t="shared" si="120"/>
        <v xml:space="preserve"> </v>
      </c>
      <c r="J490" s="42" t="str">
        <f t="shared" si="115"/>
        <v xml:space="preserve"> </v>
      </c>
      <c r="K490" s="1" t="str">
        <f t="shared" si="116"/>
        <v xml:space="preserve"> </v>
      </c>
      <c r="L490" s="1" t="str">
        <f t="shared" si="117"/>
        <v xml:space="preserve"> </v>
      </c>
      <c r="M490" s="1" t="str">
        <f t="shared" si="118"/>
        <v xml:space="preserve"> </v>
      </c>
      <c r="N490" s="7"/>
      <c r="O490">
        <f t="shared" si="121"/>
        <v>0</v>
      </c>
      <c r="P490">
        <f t="shared" si="122"/>
        <v>0</v>
      </c>
      <c r="Q490">
        <f t="shared" si="122"/>
        <v>0</v>
      </c>
      <c r="R490" s="1">
        <f t="shared" si="123"/>
        <v>0</v>
      </c>
      <c r="S490" s="22">
        <f t="shared" si="110"/>
        <v>0</v>
      </c>
      <c r="T490" s="1">
        <f t="shared" si="110"/>
        <v>0</v>
      </c>
      <c r="U490" s="1">
        <f t="shared" si="110"/>
        <v>0</v>
      </c>
      <c r="V490" s="1">
        <f t="shared" si="109"/>
        <v>0</v>
      </c>
      <c r="W490" s="42" t="str">
        <f t="shared" si="124"/>
        <v xml:space="preserve"> </v>
      </c>
    </row>
    <row r="491" spans="1:23" ht="15.75" customHeight="1" x14ac:dyDescent="0.25">
      <c r="A491" s="3">
        <v>488</v>
      </c>
      <c r="B491" s="4">
        <f t="shared" si="111"/>
        <v>488</v>
      </c>
      <c r="C491" s="1" t="str">
        <f t="shared" si="112"/>
        <v xml:space="preserve"> </v>
      </c>
      <c r="D491" t="str">
        <f t="shared" si="113"/>
        <v xml:space="preserve"> </v>
      </c>
      <c r="E491" s="1" t="str">
        <f>_xlfn.IFNA(VLOOKUP(G491,'nr MX scelti o cambiati'!$C$3:$D$591,2,FALSE)," ")</f>
        <v xml:space="preserve"> </v>
      </c>
      <c r="F491" s="1" t="str">
        <f>IF(E491="NUM CAMBIATO","NUM CAMBIATO",IF(G491=" "," ",_xlfn.IFNA(VLOOKUP(G491,'nr MX scelti o cambiati'!$E$3:$N$591,10,FALSE),"nuova scelta numero")))</f>
        <v xml:space="preserve"> </v>
      </c>
      <c r="G491" s="1" t="str">
        <f t="shared" si="114"/>
        <v xml:space="preserve"> </v>
      </c>
      <c r="H491" s="1">
        <f t="shared" si="119"/>
        <v>0</v>
      </c>
      <c r="I491" s="1" t="str">
        <f t="shared" si="120"/>
        <v xml:space="preserve"> </v>
      </c>
      <c r="J491" s="42" t="str">
        <f t="shared" si="115"/>
        <v xml:space="preserve"> </v>
      </c>
      <c r="K491" s="1" t="str">
        <f t="shared" si="116"/>
        <v xml:space="preserve"> </v>
      </c>
      <c r="L491" s="1" t="str">
        <f t="shared" si="117"/>
        <v xml:space="preserve"> </v>
      </c>
      <c r="M491" s="1" t="str">
        <f t="shared" si="118"/>
        <v xml:space="preserve"> </v>
      </c>
      <c r="N491" s="7"/>
      <c r="O491">
        <f t="shared" si="121"/>
        <v>0</v>
      </c>
      <c r="P491">
        <f t="shared" si="122"/>
        <v>0</v>
      </c>
      <c r="Q491">
        <f t="shared" si="122"/>
        <v>0</v>
      </c>
      <c r="R491" s="1">
        <f t="shared" si="123"/>
        <v>0</v>
      </c>
      <c r="S491" s="22">
        <f t="shared" si="110"/>
        <v>0</v>
      </c>
      <c r="T491" s="1">
        <f t="shared" si="110"/>
        <v>0</v>
      </c>
      <c r="U491" s="1">
        <f t="shared" si="110"/>
        <v>0</v>
      </c>
      <c r="V491" s="1">
        <f t="shared" si="109"/>
        <v>0</v>
      </c>
      <c r="W491" s="42" t="str">
        <f t="shared" si="124"/>
        <v xml:space="preserve"> </v>
      </c>
    </row>
    <row r="492" spans="1:23" ht="15.75" customHeight="1" x14ac:dyDescent="0.25">
      <c r="A492" s="3">
        <v>489</v>
      </c>
      <c r="B492" s="4">
        <f t="shared" si="111"/>
        <v>489</v>
      </c>
      <c r="C492" s="1" t="str">
        <f t="shared" si="112"/>
        <v xml:space="preserve"> </v>
      </c>
      <c r="D492" t="str">
        <f t="shared" si="113"/>
        <v xml:space="preserve"> </v>
      </c>
      <c r="E492" s="1" t="str">
        <f>_xlfn.IFNA(VLOOKUP(G492,'nr MX scelti o cambiati'!$C$3:$D$591,2,FALSE)," ")</f>
        <v xml:space="preserve"> </v>
      </c>
      <c r="F492" s="1" t="str">
        <f>IF(E492="NUM CAMBIATO","NUM CAMBIATO",IF(G492=" "," ",_xlfn.IFNA(VLOOKUP(G492,'nr MX scelti o cambiati'!$E$3:$N$591,10,FALSE),"nuova scelta numero")))</f>
        <v xml:space="preserve"> </v>
      </c>
      <c r="G492" s="1" t="str">
        <f t="shared" si="114"/>
        <v xml:space="preserve"> </v>
      </c>
      <c r="H492" s="1">
        <f t="shared" si="119"/>
        <v>0</v>
      </c>
      <c r="I492" s="1" t="str">
        <f t="shared" si="120"/>
        <v xml:space="preserve"> </v>
      </c>
      <c r="J492" s="42" t="str">
        <f t="shared" si="115"/>
        <v xml:space="preserve"> </v>
      </c>
      <c r="K492" s="1" t="str">
        <f t="shared" si="116"/>
        <v xml:space="preserve"> </v>
      </c>
      <c r="L492" s="1" t="str">
        <f t="shared" si="117"/>
        <v xml:space="preserve"> </v>
      </c>
      <c r="M492" s="1" t="str">
        <f t="shared" si="118"/>
        <v xml:space="preserve"> </v>
      </c>
      <c r="N492" s="7"/>
      <c r="O492">
        <f t="shared" si="121"/>
        <v>0</v>
      </c>
      <c r="P492">
        <f t="shared" si="122"/>
        <v>0</v>
      </c>
      <c r="Q492">
        <f t="shared" si="122"/>
        <v>0</v>
      </c>
      <c r="R492" s="1">
        <f t="shared" si="123"/>
        <v>0</v>
      </c>
      <c r="S492" s="22">
        <f t="shared" si="110"/>
        <v>0</v>
      </c>
      <c r="T492" s="1">
        <f t="shared" si="110"/>
        <v>0</v>
      </c>
      <c r="U492" s="1">
        <f t="shared" si="110"/>
        <v>0</v>
      </c>
      <c r="V492" s="1">
        <f t="shared" si="109"/>
        <v>0</v>
      </c>
      <c r="W492" s="42" t="str">
        <f t="shared" si="124"/>
        <v xml:space="preserve"> </v>
      </c>
    </row>
    <row r="493" spans="1:23" ht="15.75" customHeight="1" x14ac:dyDescent="0.25">
      <c r="A493" s="3">
        <v>490</v>
      </c>
      <c r="B493" s="4">
        <f t="shared" si="111"/>
        <v>490</v>
      </c>
      <c r="C493" s="1" t="str">
        <f t="shared" si="112"/>
        <v xml:space="preserve"> </v>
      </c>
      <c r="D493" t="str">
        <f t="shared" si="113"/>
        <v xml:space="preserve"> </v>
      </c>
      <c r="E493" s="1" t="str">
        <f>_xlfn.IFNA(VLOOKUP(G493,'nr MX scelti o cambiati'!$C$3:$D$591,2,FALSE)," ")</f>
        <v xml:space="preserve"> </v>
      </c>
      <c r="F493" s="1" t="str">
        <f>IF(E493="NUM CAMBIATO","NUM CAMBIATO",IF(G493=" "," ",_xlfn.IFNA(VLOOKUP(G493,'nr MX scelti o cambiati'!$E$3:$N$591,10,FALSE),"nuova scelta numero")))</f>
        <v xml:space="preserve"> </v>
      </c>
      <c r="G493" s="1" t="str">
        <f t="shared" si="114"/>
        <v xml:space="preserve"> </v>
      </c>
      <c r="H493" s="1">
        <f t="shared" si="119"/>
        <v>0</v>
      </c>
      <c r="I493" s="1" t="str">
        <f t="shared" si="120"/>
        <v xml:space="preserve"> </v>
      </c>
      <c r="J493" s="42" t="str">
        <f t="shared" si="115"/>
        <v xml:space="preserve"> </v>
      </c>
      <c r="K493" s="1" t="str">
        <f t="shared" si="116"/>
        <v xml:space="preserve"> </v>
      </c>
      <c r="L493" s="1" t="str">
        <f t="shared" si="117"/>
        <v xml:space="preserve"> </v>
      </c>
      <c r="M493" s="1" t="str">
        <f t="shared" si="118"/>
        <v xml:space="preserve"> </v>
      </c>
      <c r="N493" s="7"/>
      <c r="O493">
        <f t="shared" si="121"/>
        <v>0</v>
      </c>
      <c r="P493">
        <f t="shared" si="122"/>
        <v>0</v>
      </c>
      <c r="Q493">
        <f t="shared" si="122"/>
        <v>0</v>
      </c>
      <c r="R493" s="1">
        <f t="shared" si="123"/>
        <v>0</v>
      </c>
      <c r="S493" s="22">
        <f t="shared" si="110"/>
        <v>0</v>
      </c>
      <c r="T493" s="1">
        <f t="shared" si="110"/>
        <v>0</v>
      </c>
      <c r="U493" s="1">
        <f t="shared" si="110"/>
        <v>0</v>
      </c>
      <c r="V493" s="1">
        <f t="shared" si="109"/>
        <v>0</v>
      </c>
      <c r="W493" s="42" t="str">
        <f t="shared" si="124"/>
        <v xml:space="preserve"> </v>
      </c>
    </row>
    <row r="494" spans="1:23" ht="15.75" customHeight="1" x14ac:dyDescent="0.25">
      <c r="A494" s="3">
        <v>491</v>
      </c>
      <c r="B494" s="4">
        <f t="shared" si="111"/>
        <v>491</v>
      </c>
      <c r="C494" s="1" t="str">
        <f t="shared" si="112"/>
        <v xml:space="preserve"> </v>
      </c>
      <c r="D494" t="str">
        <f t="shared" si="113"/>
        <v xml:space="preserve"> </v>
      </c>
      <c r="E494" s="1" t="str">
        <f>_xlfn.IFNA(VLOOKUP(G494,'nr MX scelti o cambiati'!$C$3:$D$591,2,FALSE)," ")</f>
        <v xml:space="preserve"> </v>
      </c>
      <c r="F494" s="1" t="str">
        <f>IF(E494="NUM CAMBIATO","NUM CAMBIATO",IF(G494=" "," ",_xlfn.IFNA(VLOOKUP(G494,'nr MX scelti o cambiati'!$E$3:$N$591,10,FALSE),"nuova scelta numero")))</f>
        <v xml:space="preserve"> </v>
      </c>
      <c r="G494" s="1" t="str">
        <f t="shared" si="114"/>
        <v xml:space="preserve"> </v>
      </c>
      <c r="H494" s="1">
        <f t="shared" si="119"/>
        <v>0</v>
      </c>
      <c r="I494" s="1" t="str">
        <f t="shared" si="120"/>
        <v xml:space="preserve"> </v>
      </c>
      <c r="J494" s="42" t="str">
        <f t="shared" si="115"/>
        <v xml:space="preserve"> </v>
      </c>
      <c r="K494" s="1" t="str">
        <f t="shared" si="116"/>
        <v xml:space="preserve"> </v>
      </c>
      <c r="L494" s="1" t="str">
        <f t="shared" si="117"/>
        <v xml:space="preserve"> </v>
      </c>
      <c r="M494" s="1" t="str">
        <f t="shared" si="118"/>
        <v xml:space="preserve"> </v>
      </c>
      <c r="N494" s="7"/>
      <c r="O494">
        <f t="shared" si="121"/>
        <v>0</v>
      </c>
      <c r="P494">
        <f t="shared" si="122"/>
        <v>0</v>
      </c>
      <c r="Q494">
        <f t="shared" si="122"/>
        <v>0</v>
      </c>
      <c r="R494" s="1">
        <f t="shared" si="123"/>
        <v>0</v>
      </c>
      <c r="S494" s="22">
        <f t="shared" si="110"/>
        <v>0</v>
      </c>
      <c r="T494" s="1">
        <f t="shared" si="110"/>
        <v>0</v>
      </c>
      <c r="U494" s="1">
        <f t="shared" si="110"/>
        <v>0</v>
      </c>
      <c r="V494" s="1">
        <f t="shared" si="109"/>
        <v>0</v>
      </c>
      <c r="W494" s="42" t="str">
        <f t="shared" si="124"/>
        <v xml:space="preserve"> </v>
      </c>
    </row>
    <row r="495" spans="1:23" ht="15.75" customHeight="1" x14ac:dyDescent="0.25">
      <c r="A495" s="3">
        <v>492</v>
      </c>
      <c r="B495" s="4">
        <f t="shared" si="111"/>
        <v>492</v>
      </c>
      <c r="C495" s="1" t="str">
        <f t="shared" si="112"/>
        <v xml:space="preserve"> </v>
      </c>
      <c r="D495" t="str">
        <f t="shared" si="113"/>
        <v xml:space="preserve"> </v>
      </c>
      <c r="E495" s="1" t="str">
        <f>_xlfn.IFNA(VLOOKUP(G495,'nr MX scelti o cambiati'!$C$3:$D$591,2,FALSE)," ")</f>
        <v xml:space="preserve"> </v>
      </c>
      <c r="F495" s="1" t="str">
        <f>IF(E495="NUM CAMBIATO","NUM CAMBIATO",IF(G495=" "," ",_xlfn.IFNA(VLOOKUP(G495,'nr MX scelti o cambiati'!$E$3:$N$591,10,FALSE),"nuova scelta numero")))</f>
        <v xml:space="preserve"> </v>
      </c>
      <c r="G495" s="1" t="str">
        <f t="shared" si="114"/>
        <v xml:space="preserve"> </v>
      </c>
      <c r="H495" s="1">
        <f t="shared" si="119"/>
        <v>0</v>
      </c>
      <c r="I495" s="1" t="str">
        <f t="shared" si="120"/>
        <v xml:space="preserve"> </v>
      </c>
      <c r="J495" s="42" t="str">
        <f t="shared" si="115"/>
        <v xml:space="preserve"> </v>
      </c>
      <c r="K495" s="1" t="str">
        <f t="shared" si="116"/>
        <v xml:space="preserve"> </v>
      </c>
      <c r="L495" s="1" t="str">
        <f t="shared" si="117"/>
        <v xml:space="preserve"> </v>
      </c>
      <c r="M495" s="1" t="str">
        <f t="shared" si="118"/>
        <v xml:space="preserve"> </v>
      </c>
      <c r="N495" s="7"/>
      <c r="O495">
        <f t="shared" si="121"/>
        <v>0</v>
      </c>
      <c r="P495">
        <f t="shared" si="122"/>
        <v>0</v>
      </c>
      <c r="Q495">
        <f t="shared" si="122"/>
        <v>0</v>
      </c>
      <c r="R495" s="1">
        <f t="shared" si="123"/>
        <v>0</v>
      </c>
      <c r="S495" s="22">
        <f t="shared" si="110"/>
        <v>0</v>
      </c>
      <c r="T495" s="1">
        <f t="shared" si="110"/>
        <v>0</v>
      </c>
      <c r="U495" s="1">
        <f t="shared" si="110"/>
        <v>0</v>
      </c>
      <c r="V495" s="1">
        <f t="shared" si="109"/>
        <v>0</v>
      </c>
      <c r="W495" s="42" t="str">
        <f t="shared" si="124"/>
        <v xml:space="preserve"> </v>
      </c>
    </row>
    <row r="496" spans="1:23" ht="15.75" customHeight="1" x14ac:dyDescent="0.25">
      <c r="A496" s="3">
        <v>493</v>
      </c>
      <c r="B496" s="4">
        <f t="shared" si="111"/>
        <v>493</v>
      </c>
      <c r="C496" s="1" t="str">
        <f t="shared" si="112"/>
        <v xml:space="preserve"> </v>
      </c>
      <c r="D496" t="str">
        <f t="shared" si="113"/>
        <v xml:space="preserve"> </v>
      </c>
      <c r="E496" s="1" t="str">
        <f>_xlfn.IFNA(VLOOKUP(G496,'nr MX scelti o cambiati'!$C$3:$D$591,2,FALSE)," ")</f>
        <v xml:space="preserve"> </v>
      </c>
      <c r="F496" s="1" t="str">
        <f>IF(E496="NUM CAMBIATO","NUM CAMBIATO",IF(G496=" "," ",_xlfn.IFNA(VLOOKUP(G496,'nr MX scelti o cambiati'!$E$3:$N$591,10,FALSE),"nuova scelta numero")))</f>
        <v xml:space="preserve"> </v>
      </c>
      <c r="G496" s="1" t="str">
        <f t="shared" si="114"/>
        <v xml:space="preserve"> </v>
      </c>
      <c r="H496" s="1">
        <f t="shared" si="119"/>
        <v>0</v>
      </c>
      <c r="I496" s="1" t="str">
        <f t="shared" si="120"/>
        <v xml:space="preserve"> </v>
      </c>
      <c r="J496" s="42" t="str">
        <f t="shared" si="115"/>
        <v xml:space="preserve"> </v>
      </c>
      <c r="K496" s="1" t="str">
        <f t="shared" si="116"/>
        <v xml:space="preserve"> </v>
      </c>
      <c r="L496" s="1" t="str">
        <f t="shared" si="117"/>
        <v xml:space="preserve"> </v>
      </c>
      <c r="M496" s="1" t="str">
        <f t="shared" si="118"/>
        <v xml:space="preserve"> </v>
      </c>
      <c r="N496" s="7"/>
      <c r="O496">
        <f t="shared" si="121"/>
        <v>0</v>
      </c>
      <c r="P496">
        <f t="shared" si="122"/>
        <v>0</v>
      </c>
      <c r="Q496">
        <f t="shared" si="122"/>
        <v>0</v>
      </c>
      <c r="R496" s="1">
        <f t="shared" si="123"/>
        <v>0</v>
      </c>
      <c r="S496" s="22">
        <f t="shared" si="110"/>
        <v>0</v>
      </c>
      <c r="T496" s="1">
        <f t="shared" si="110"/>
        <v>0</v>
      </c>
      <c r="U496" s="1">
        <f t="shared" si="110"/>
        <v>0</v>
      </c>
      <c r="V496" s="1">
        <f t="shared" si="109"/>
        <v>0</v>
      </c>
      <c r="W496" s="42" t="str">
        <f t="shared" si="124"/>
        <v xml:space="preserve"> </v>
      </c>
    </row>
    <row r="497" spans="1:23" ht="15.75" customHeight="1" x14ac:dyDescent="0.25">
      <c r="A497" s="3">
        <v>494</v>
      </c>
      <c r="B497" s="4">
        <f t="shared" si="111"/>
        <v>494</v>
      </c>
      <c r="C497" s="1" t="str">
        <f t="shared" si="112"/>
        <v xml:space="preserve"> </v>
      </c>
      <c r="D497" t="str">
        <f t="shared" si="113"/>
        <v xml:space="preserve"> </v>
      </c>
      <c r="E497" s="1" t="str">
        <f>_xlfn.IFNA(VLOOKUP(G497,'nr MX scelti o cambiati'!$C$3:$D$591,2,FALSE)," ")</f>
        <v xml:space="preserve"> </v>
      </c>
      <c r="F497" s="1" t="str">
        <f>IF(E497="NUM CAMBIATO","NUM CAMBIATO",IF(G497=" "," ",_xlfn.IFNA(VLOOKUP(G497,'nr MX scelti o cambiati'!$E$3:$N$591,10,FALSE),"nuova scelta numero")))</f>
        <v xml:space="preserve"> </v>
      </c>
      <c r="G497" s="1" t="str">
        <f t="shared" si="114"/>
        <v xml:space="preserve"> </v>
      </c>
      <c r="H497" s="1">
        <f t="shared" si="119"/>
        <v>0</v>
      </c>
      <c r="I497" s="1" t="str">
        <f t="shared" si="120"/>
        <v xml:space="preserve"> </v>
      </c>
      <c r="J497" s="42" t="str">
        <f t="shared" si="115"/>
        <v xml:space="preserve"> </v>
      </c>
      <c r="K497" s="1" t="str">
        <f t="shared" si="116"/>
        <v xml:space="preserve"> </v>
      </c>
      <c r="L497" s="1" t="str">
        <f t="shared" si="117"/>
        <v xml:space="preserve"> </v>
      </c>
      <c r="M497" s="1" t="str">
        <f t="shared" si="118"/>
        <v xml:space="preserve"> </v>
      </c>
      <c r="N497" s="7"/>
      <c r="O497">
        <f t="shared" si="121"/>
        <v>0</v>
      </c>
      <c r="P497">
        <f t="shared" si="122"/>
        <v>0</v>
      </c>
      <c r="Q497">
        <f t="shared" si="122"/>
        <v>0</v>
      </c>
      <c r="R497" s="1">
        <f t="shared" si="123"/>
        <v>0</v>
      </c>
      <c r="S497" s="22">
        <f t="shared" si="110"/>
        <v>0</v>
      </c>
      <c r="T497" s="1">
        <f t="shared" si="110"/>
        <v>0</v>
      </c>
      <c r="U497" s="1">
        <f t="shared" si="110"/>
        <v>0</v>
      </c>
      <c r="V497" s="1">
        <f t="shared" si="109"/>
        <v>0</v>
      </c>
      <c r="W497" s="42" t="str">
        <f t="shared" si="124"/>
        <v xml:space="preserve"> </v>
      </c>
    </row>
    <row r="498" spans="1:23" ht="15.75" customHeight="1" x14ac:dyDescent="0.25">
      <c r="A498" s="3">
        <v>495</v>
      </c>
      <c r="B498" s="4">
        <f t="shared" si="111"/>
        <v>495</v>
      </c>
      <c r="C498" s="1" t="str">
        <f t="shared" si="112"/>
        <v xml:space="preserve"> </v>
      </c>
      <c r="D498" t="str">
        <f t="shared" si="113"/>
        <v xml:space="preserve"> </v>
      </c>
      <c r="E498" s="1" t="str">
        <f>_xlfn.IFNA(VLOOKUP(G498,'nr MX scelti o cambiati'!$C$3:$D$591,2,FALSE)," ")</f>
        <v xml:space="preserve"> </v>
      </c>
      <c r="F498" s="1" t="str">
        <f>IF(E498="NUM CAMBIATO","NUM CAMBIATO",IF(G498=" "," ",_xlfn.IFNA(VLOOKUP(G498,'nr MX scelti o cambiati'!$E$3:$N$591,10,FALSE),"nuova scelta numero")))</f>
        <v xml:space="preserve"> </v>
      </c>
      <c r="G498" s="1" t="str">
        <f t="shared" si="114"/>
        <v xml:space="preserve"> </v>
      </c>
      <c r="H498" s="1">
        <f t="shared" si="119"/>
        <v>0</v>
      </c>
      <c r="I498" s="1" t="str">
        <f t="shared" si="120"/>
        <v xml:space="preserve"> </v>
      </c>
      <c r="J498" s="42" t="str">
        <f t="shared" si="115"/>
        <v xml:space="preserve"> </v>
      </c>
      <c r="K498" s="1" t="str">
        <f t="shared" si="116"/>
        <v xml:space="preserve"> </v>
      </c>
      <c r="L498" s="1" t="str">
        <f t="shared" si="117"/>
        <v xml:space="preserve"> </v>
      </c>
      <c r="M498" s="1" t="str">
        <f t="shared" si="118"/>
        <v xml:space="preserve"> </v>
      </c>
      <c r="N498" s="7"/>
      <c r="O498">
        <f t="shared" si="121"/>
        <v>0</v>
      </c>
      <c r="P498">
        <f t="shared" si="122"/>
        <v>0</v>
      </c>
      <c r="Q498">
        <f t="shared" si="122"/>
        <v>0</v>
      </c>
      <c r="R498" s="1">
        <f t="shared" si="123"/>
        <v>0</v>
      </c>
      <c r="S498" s="22">
        <f t="shared" si="110"/>
        <v>0</v>
      </c>
      <c r="T498" s="1">
        <f t="shared" si="110"/>
        <v>0</v>
      </c>
      <c r="U498" s="1">
        <f t="shared" si="110"/>
        <v>0</v>
      </c>
      <c r="V498" s="1">
        <f t="shared" si="109"/>
        <v>0</v>
      </c>
      <c r="W498" s="42" t="str">
        <f t="shared" si="124"/>
        <v xml:space="preserve"> </v>
      </c>
    </row>
    <row r="499" spans="1:23" ht="15.75" customHeight="1" x14ac:dyDescent="0.25">
      <c r="A499" s="3">
        <v>496</v>
      </c>
      <c r="B499" s="4">
        <f t="shared" si="111"/>
        <v>496</v>
      </c>
      <c r="C499" s="1" t="str">
        <f t="shared" si="112"/>
        <v xml:space="preserve"> </v>
      </c>
      <c r="D499" t="str">
        <f t="shared" si="113"/>
        <v xml:space="preserve"> </v>
      </c>
      <c r="E499" s="1" t="str">
        <f>_xlfn.IFNA(VLOOKUP(G499,'nr MX scelti o cambiati'!$C$3:$D$591,2,FALSE)," ")</f>
        <v xml:space="preserve"> </v>
      </c>
      <c r="F499" s="1" t="str">
        <f>IF(E499="NUM CAMBIATO","NUM CAMBIATO",IF(G499=" "," ",_xlfn.IFNA(VLOOKUP(G499,'nr MX scelti o cambiati'!$E$3:$N$591,10,FALSE),"nuova scelta numero")))</f>
        <v xml:space="preserve"> </v>
      </c>
      <c r="G499" s="1" t="str">
        <f t="shared" si="114"/>
        <v xml:space="preserve"> </v>
      </c>
      <c r="H499" s="1">
        <f t="shared" si="119"/>
        <v>0</v>
      </c>
      <c r="I499" s="1" t="str">
        <f t="shared" si="120"/>
        <v xml:space="preserve"> </v>
      </c>
      <c r="J499" s="42" t="str">
        <f t="shared" si="115"/>
        <v xml:space="preserve"> </v>
      </c>
      <c r="K499" s="1" t="str">
        <f t="shared" si="116"/>
        <v xml:space="preserve"> </v>
      </c>
      <c r="L499" s="1" t="str">
        <f t="shared" si="117"/>
        <v xml:space="preserve"> </v>
      </c>
      <c r="M499" s="1" t="str">
        <f t="shared" si="118"/>
        <v xml:space="preserve"> </v>
      </c>
      <c r="N499" s="7"/>
      <c r="O499">
        <f t="shared" si="121"/>
        <v>0</v>
      </c>
      <c r="P499">
        <f t="shared" si="122"/>
        <v>0</v>
      </c>
      <c r="Q499">
        <f t="shared" si="122"/>
        <v>0</v>
      </c>
      <c r="R499" s="1">
        <f t="shared" si="123"/>
        <v>0</v>
      </c>
      <c r="S499" s="22">
        <f t="shared" si="110"/>
        <v>0</v>
      </c>
      <c r="T499" s="1">
        <f t="shared" si="110"/>
        <v>0</v>
      </c>
      <c r="U499" s="1">
        <f t="shared" si="110"/>
        <v>0</v>
      </c>
      <c r="V499" s="1">
        <f t="shared" si="109"/>
        <v>0</v>
      </c>
      <c r="W499" s="42" t="str">
        <f t="shared" si="124"/>
        <v xml:space="preserve"> </v>
      </c>
    </row>
    <row r="500" spans="1:23" ht="15.75" customHeight="1" x14ac:dyDescent="0.25">
      <c r="A500" s="3">
        <v>497</v>
      </c>
      <c r="B500" s="4">
        <f t="shared" si="111"/>
        <v>497</v>
      </c>
      <c r="C500" s="1" t="str">
        <f t="shared" si="112"/>
        <v xml:space="preserve"> </v>
      </c>
      <c r="D500" t="str">
        <f t="shared" si="113"/>
        <v xml:space="preserve"> </v>
      </c>
      <c r="E500" s="1" t="str">
        <f>_xlfn.IFNA(VLOOKUP(G500,'nr MX scelti o cambiati'!$C$3:$D$591,2,FALSE)," ")</f>
        <v xml:space="preserve"> </v>
      </c>
      <c r="F500" s="1" t="str">
        <f>IF(E500="NUM CAMBIATO","NUM CAMBIATO",IF(G500=" "," ",_xlfn.IFNA(VLOOKUP(G500,'nr MX scelti o cambiati'!$E$3:$N$591,10,FALSE),"nuova scelta numero")))</f>
        <v xml:space="preserve"> </v>
      </c>
      <c r="G500" s="1" t="str">
        <f t="shared" si="114"/>
        <v xml:space="preserve"> </v>
      </c>
      <c r="H500" s="1">
        <f t="shared" si="119"/>
        <v>0</v>
      </c>
      <c r="I500" s="1" t="str">
        <f t="shared" si="120"/>
        <v xml:space="preserve"> </v>
      </c>
      <c r="J500" s="42" t="str">
        <f t="shared" si="115"/>
        <v xml:space="preserve"> </v>
      </c>
      <c r="K500" s="1" t="str">
        <f t="shared" si="116"/>
        <v xml:space="preserve"> </v>
      </c>
      <c r="L500" s="1" t="str">
        <f t="shared" si="117"/>
        <v xml:space="preserve"> </v>
      </c>
      <c r="M500" s="1" t="str">
        <f t="shared" si="118"/>
        <v xml:space="preserve"> </v>
      </c>
      <c r="N500" s="7"/>
      <c r="O500">
        <f t="shared" si="121"/>
        <v>0</v>
      </c>
      <c r="P500">
        <f t="shared" si="122"/>
        <v>0</v>
      </c>
      <c r="Q500">
        <f t="shared" si="122"/>
        <v>0</v>
      </c>
      <c r="R500" s="1">
        <f t="shared" si="123"/>
        <v>0</v>
      </c>
      <c r="S500" s="22">
        <f t="shared" si="110"/>
        <v>0</v>
      </c>
      <c r="T500" s="1">
        <f t="shared" si="110"/>
        <v>0</v>
      </c>
      <c r="U500" s="1">
        <f t="shared" si="110"/>
        <v>0</v>
      </c>
      <c r="V500" s="1">
        <f t="shared" si="109"/>
        <v>0</v>
      </c>
      <c r="W500" s="42" t="str">
        <f t="shared" si="124"/>
        <v xml:space="preserve"> </v>
      </c>
    </row>
    <row r="501" spans="1:23" ht="15.75" customHeight="1" x14ac:dyDescent="0.25">
      <c r="A501" s="3">
        <v>498</v>
      </c>
      <c r="B501" s="4">
        <f t="shared" si="111"/>
        <v>498</v>
      </c>
      <c r="C501" s="1" t="str">
        <f t="shared" si="112"/>
        <v xml:space="preserve"> </v>
      </c>
      <c r="D501" t="str">
        <f t="shared" si="113"/>
        <v xml:space="preserve"> </v>
      </c>
      <c r="E501" s="1" t="str">
        <f>_xlfn.IFNA(VLOOKUP(G501,'nr MX scelti o cambiati'!$C$3:$D$591,2,FALSE)," ")</f>
        <v xml:space="preserve"> </v>
      </c>
      <c r="F501" s="1" t="str">
        <f>IF(E501="NUM CAMBIATO","NUM CAMBIATO",IF(G501=" "," ",_xlfn.IFNA(VLOOKUP(G501,'nr MX scelti o cambiati'!$E$3:$N$591,10,FALSE),"nuova scelta numero")))</f>
        <v xml:space="preserve"> </v>
      </c>
      <c r="G501" s="1" t="str">
        <f t="shared" si="114"/>
        <v xml:space="preserve"> </v>
      </c>
      <c r="H501" s="1">
        <f t="shared" si="119"/>
        <v>0</v>
      </c>
      <c r="I501" s="1" t="str">
        <f t="shared" si="120"/>
        <v xml:space="preserve"> </v>
      </c>
      <c r="J501" s="42" t="str">
        <f t="shared" si="115"/>
        <v xml:space="preserve"> </v>
      </c>
      <c r="K501" s="1" t="str">
        <f t="shared" si="116"/>
        <v xml:space="preserve"> </v>
      </c>
      <c r="L501" s="1" t="str">
        <f t="shared" si="117"/>
        <v xml:space="preserve"> </v>
      </c>
      <c r="M501" s="1" t="str">
        <f t="shared" si="118"/>
        <v xml:space="preserve"> </v>
      </c>
      <c r="N501" s="7"/>
      <c r="O501">
        <f t="shared" si="121"/>
        <v>0</v>
      </c>
      <c r="P501">
        <f t="shared" si="122"/>
        <v>0</v>
      </c>
      <c r="Q501">
        <f t="shared" si="122"/>
        <v>0</v>
      </c>
      <c r="R501" s="1">
        <f t="shared" si="123"/>
        <v>0</v>
      </c>
      <c r="S501" s="22">
        <f t="shared" si="110"/>
        <v>0</v>
      </c>
      <c r="T501" s="1">
        <f t="shared" si="110"/>
        <v>0</v>
      </c>
      <c r="U501" s="1">
        <f t="shared" si="110"/>
        <v>0</v>
      </c>
      <c r="V501" s="1">
        <f t="shared" si="109"/>
        <v>0</v>
      </c>
      <c r="W501" s="42" t="str">
        <f t="shared" si="124"/>
        <v xml:space="preserve"> </v>
      </c>
    </row>
    <row r="502" spans="1:23" ht="15.75" customHeight="1" x14ac:dyDescent="0.25">
      <c r="A502" s="3">
        <v>499</v>
      </c>
      <c r="B502" s="4">
        <f t="shared" si="111"/>
        <v>499</v>
      </c>
      <c r="C502" s="1" t="str">
        <f t="shared" si="112"/>
        <v xml:space="preserve"> </v>
      </c>
      <c r="D502" t="str">
        <f t="shared" si="113"/>
        <v xml:space="preserve"> </v>
      </c>
      <c r="E502" s="1" t="str">
        <f>_xlfn.IFNA(VLOOKUP(G502,'nr MX scelti o cambiati'!$C$3:$D$591,2,FALSE)," ")</f>
        <v xml:space="preserve"> </v>
      </c>
      <c r="F502" s="1" t="str">
        <f>IF(E502="NUM CAMBIATO","NUM CAMBIATO",IF(G502=" "," ",_xlfn.IFNA(VLOOKUP(G502,'nr MX scelti o cambiati'!$E$3:$N$591,10,FALSE),"nuova scelta numero")))</f>
        <v xml:space="preserve"> </v>
      </c>
      <c r="G502" s="1" t="str">
        <f t="shared" si="114"/>
        <v xml:space="preserve"> </v>
      </c>
      <c r="H502" s="1">
        <f t="shared" si="119"/>
        <v>0</v>
      </c>
      <c r="I502" s="1" t="str">
        <f t="shared" si="120"/>
        <v xml:space="preserve"> </v>
      </c>
      <c r="J502" s="42" t="str">
        <f t="shared" si="115"/>
        <v xml:space="preserve"> </v>
      </c>
      <c r="K502" s="1" t="str">
        <f t="shared" si="116"/>
        <v xml:space="preserve"> </v>
      </c>
      <c r="L502" s="1" t="str">
        <f t="shared" si="117"/>
        <v xml:space="preserve"> </v>
      </c>
      <c r="M502" s="1" t="str">
        <f t="shared" si="118"/>
        <v xml:space="preserve"> </v>
      </c>
      <c r="N502" s="7"/>
      <c r="O502">
        <f t="shared" si="121"/>
        <v>0</v>
      </c>
      <c r="P502">
        <f t="shared" si="122"/>
        <v>0</v>
      </c>
      <c r="Q502">
        <f t="shared" si="122"/>
        <v>0</v>
      </c>
      <c r="R502" s="1">
        <f t="shared" si="123"/>
        <v>0</v>
      </c>
      <c r="S502" s="22">
        <f t="shared" si="110"/>
        <v>0</v>
      </c>
      <c r="T502" s="1">
        <f t="shared" si="110"/>
        <v>0</v>
      </c>
      <c r="U502" s="1">
        <f t="shared" si="110"/>
        <v>0</v>
      </c>
      <c r="V502" s="1">
        <f t="shared" si="109"/>
        <v>0</v>
      </c>
      <c r="W502" s="42" t="str">
        <f t="shared" si="124"/>
        <v xml:space="preserve"> </v>
      </c>
    </row>
    <row r="503" spans="1:23" ht="15.75" customHeight="1" x14ac:dyDescent="0.25">
      <c r="A503" s="3">
        <v>500</v>
      </c>
      <c r="B503" s="4">
        <f t="shared" si="111"/>
        <v>500</v>
      </c>
      <c r="C503" s="1" t="str">
        <f t="shared" si="112"/>
        <v xml:space="preserve"> </v>
      </c>
      <c r="D503" t="str">
        <f t="shared" si="113"/>
        <v xml:space="preserve"> </v>
      </c>
      <c r="E503" s="1" t="str">
        <f>_xlfn.IFNA(VLOOKUP(G503,'nr MX scelti o cambiati'!$C$3:$D$591,2,FALSE)," ")</f>
        <v xml:space="preserve"> </v>
      </c>
      <c r="F503" s="1" t="str">
        <f>IF(E503="NUM CAMBIATO","NUM CAMBIATO",IF(G503=" "," ",_xlfn.IFNA(VLOOKUP(G503,'nr MX scelti o cambiati'!$E$3:$N$591,10,FALSE),"nuova scelta numero")))</f>
        <v xml:space="preserve"> </v>
      </c>
      <c r="G503" s="1" t="str">
        <f t="shared" si="114"/>
        <v xml:space="preserve"> </v>
      </c>
      <c r="H503" s="1">
        <f t="shared" si="119"/>
        <v>0</v>
      </c>
      <c r="I503" s="1" t="str">
        <f t="shared" si="120"/>
        <v xml:space="preserve"> </v>
      </c>
      <c r="J503" s="42" t="str">
        <f t="shared" si="115"/>
        <v xml:space="preserve"> </v>
      </c>
      <c r="K503" s="1" t="str">
        <f t="shared" si="116"/>
        <v xml:space="preserve"> </v>
      </c>
      <c r="L503" s="1" t="str">
        <f t="shared" si="117"/>
        <v xml:space="preserve"> </v>
      </c>
      <c r="M503" s="1" t="str">
        <f t="shared" si="118"/>
        <v xml:space="preserve"> </v>
      </c>
      <c r="N503" s="7"/>
      <c r="O503">
        <f t="shared" si="121"/>
        <v>0</v>
      </c>
      <c r="P503">
        <f t="shared" si="122"/>
        <v>0</v>
      </c>
      <c r="Q503">
        <f t="shared" si="122"/>
        <v>0</v>
      </c>
      <c r="R503" s="1">
        <f t="shared" si="123"/>
        <v>0</v>
      </c>
      <c r="S503" s="22">
        <f t="shared" si="110"/>
        <v>0</v>
      </c>
      <c r="T503" s="1">
        <f t="shared" si="110"/>
        <v>0</v>
      </c>
      <c r="U503" s="1">
        <f t="shared" si="110"/>
        <v>0</v>
      </c>
      <c r="V503" s="1">
        <f t="shared" si="109"/>
        <v>0</v>
      </c>
      <c r="W503" s="42" t="str">
        <f t="shared" si="124"/>
        <v xml:space="preserve"> </v>
      </c>
    </row>
    <row r="504" spans="1:23" ht="15.75" customHeight="1" x14ac:dyDescent="0.25">
      <c r="A504" s="3">
        <v>501</v>
      </c>
      <c r="B504" s="4">
        <f t="shared" si="111"/>
        <v>501</v>
      </c>
      <c r="C504" s="1" t="str">
        <f t="shared" si="112"/>
        <v xml:space="preserve"> </v>
      </c>
      <c r="D504" t="str">
        <f t="shared" si="113"/>
        <v xml:space="preserve"> </v>
      </c>
      <c r="E504" s="1" t="str">
        <f>_xlfn.IFNA(VLOOKUP(G504,'nr MX scelti o cambiati'!$C$3:$D$591,2,FALSE)," ")</f>
        <v xml:space="preserve"> </v>
      </c>
      <c r="F504" s="1" t="str">
        <f>IF(E504="NUM CAMBIATO","NUM CAMBIATO",IF(G504=" "," ",_xlfn.IFNA(VLOOKUP(G504,'nr MX scelti o cambiati'!$E$3:$N$591,10,FALSE),"nuova scelta numero")))</f>
        <v xml:space="preserve"> </v>
      </c>
      <c r="G504" s="1" t="str">
        <f t="shared" si="114"/>
        <v xml:space="preserve"> </v>
      </c>
      <c r="H504" s="1">
        <f t="shared" si="119"/>
        <v>0</v>
      </c>
      <c r="I504" s="1" t="str">
        <f t="shared" si="120"/>
        <v xml:space="preserve"> </v>
      </c>
      <c r="J504" s="42" t="str">
        <f t="shared" si="115"/>
        <v xml:space="preserve"> </v>
      </c>
      <c r="K504" s="1" t="str">
        <f t="shared" si="116"/>
        <v xml:space="preserve"> </v>
      </c>
      <c r="L504" s="1" t="str">
        <f t="shared" si="117"/>
        <v xml:space="preserve"> </v>
      </c>
      <c r="M504" s="1" t="str">
        <f t="shared" si="118"/>
        <v xml:space="preserve"> </v>
      </c>
      <c r="N504" s="7"/>
      <c r="O504">
        <f t="shared" si="121"/>
        <v>0</v>
      </c>
      <c r="P504">
        <f t="shared" si="122"/>
        <v>0</v>
      </c>
      <c r="Q504">
        <f t="shared" si="122"/>
        <v>0</v>
      </c>
      <c r="R504" s="1">
        <f t="shared" si="123"/>
        <v>0</v>
      </c>
      <c r="S504" s="22">
        <f t="shared" si="110"/>
        <v>0</v>
      </c>
      <c r="T504" s="1">
        <f t="shared" si="110"/>
        <v>0</v>
      </c>
      <c r="U504" s="1">
        <f t="shared" si="110"/>
        <v>0</v>
      </c>
      <c r="V504" s="1">
        <f t="shared" si="110"/>
        <v>0</v>
      </c>
      <c r="W504" s="42" t="str">
        <f t="shared" si="124"/>
        <v xml:space="preserve"> </v>
      </c>
    </row>
    <row r="505" spans="1:23" ht="15.75" customHeight="1" x14ac:dyDescent="0.25">
      <c r="A505" s="3">
        <v>502</v>
      </c>
      <c r="B505" s="4">
        <f t="shared" si="111"/>
        <v>502</v>
      </c>
      <c r="C505" s="1" t="str">
        <f t="shared" si="112"/>
        <v xml:space="preserve"> </v>
      </c>
      <c r="D505" t="str">
        <f t="shared" si="113"/>
        <v xml:space="preserve"> </v>
      </c>
      <c r="E505" s="1" t="str">
        <f>_xlfn.IFNA(VLOOKUP(G505,'nr MX scelti o cambiati'!$C$3:$D$591,2,FALSE)," ")</f>
        <v xml:space="preserve"> </v>
      </c>
      <c r="F505" s="1" t="str">
        <f>IF(E505="NUM CAMBIATO","NUM CAMBIATO",IF(G505=" "," ",_xlfn.IFNA(VLOOKUP(G505,'nr MX scelti o cambiati'!$E$3:$N$591,10,FALSE),"nuova scelta numero")))</f>
        <v xml:space="preserve"> </v>
      </c>
      <c r="G505" s="1" t="str">
        <f t="shared" si="114"/>
        <v xml:space="preserve"> </v>
      </c>
      <c r="H505" s="1">
        <f t="shared" si="119"/>
        <v>0</v>
      </c>
      <c r="I505" s="1" t="str">
        <f t="shared" si="120"/>
        <v xml:space="preserve"> </v>
      </c>
      <c r="J505" s="42" t="str">
        <f t="shared" si="115"/>
        <v xml:space="preserve"> </v>
      </c>
      <c r="K505" s="1" t="str">
        <f t="shared" si="116"/>
        <v xml:space="preserve"> </v>
      </c>
      <c r="L505" s="1" t="str">
        <f t="shared" si="117"/>
        <v xml:space="preserve"> </v>
      </c>
      <c r="M505" s="1" t="str">
        <f t="shared" si="118"/>
        <v xml:space="preserve"> </v>
      </c>
      <c r="N505" s="7"/>
      <c r="O505">
        <f t="shared" si="121"/>
        <v>0</v>
      </c>
      <c r="P505">
        <f t="shared" si="122"/>
        <v>0</v>
      </c>
      <c r="Q505">
        <f t="shared" si="122"/>
        <v>0</v>
      </c>
      <c r="R505" s="1">
        <f t="shared" si="123"/>
        <v>0</v>
      </c>
      <c r="S505" s="22">
        <f t="shared" ref="S505:V568" si="125">AB505</f>
        <v>0</v>
      </c>
      <c r="T505" s="1">
        <f t="shared" si="125"/>
        <v>0</v>
      </c>
      <c r="U505" s="1">
        <f t="shared" si="125"/>
        <v>0</v>
      </c>
      <c r="V505" s="1">
        <f t="shared" si="125"/>
        <v>0</v>
      </c>
      <c r="W505" s="42" t="str">
        <f t="shared" si="124"/>
        <v xml:space="preserve"> </v>
      </c>
    </row>
    <row r="506" spans="1:23" ht="15.75" customHeight="1" x14ac:dyDescent="0.25">
      <c r="A506" s="3">
        <v>503</v>
      </c>
      <c r="B506" s="4">
        <f t="shared" si="111"/>
        <v>503</v>
      </c>
      <c r="C506" s="1" t="str">
        <f t="shared" si="112"/>
        <v xml:space="preserve"> </v>
      </c>
      <c r="D506" t="str">
        <f t="shared" si="113"/>
        <v xml:space="preserve"> </v>
      </c>
      <c r="E506" s="1" t="str">
        <f>_xlfn.IFNA(VLOOKUP(G506,'nr MX scelti o cambiati'!$C$3:$D$591,2,FALSE)," ")</f>
        <v xml:space="preserve"> </v>
      </c>
      <c r="F506" s="1" t="str">
        <f>IF(E506="NUM CAMBIATO","NUM CAMBIATO",IF(G506=" "," ",_xlfn.IFNA(VLOOKUP(G506,'nr MX scelti o cambiati'!$E$3:$N$591,10,FALSE),"nuova scelta numero")))</f>
        <v xml:space="preserve"> </v>
      </c>
      <c r="G506" s="1" t="str">
        <f t="shared" si="114"/>
        <v xml:space="preserve"> </v>
      </c>
      <c r="H506" s="1">
        <f t="shared" si="119"/>
        <v>0</v>
      </c>
      <c r="I506" s="1" t="str">
        <f t="shared" si="120"/>
        <v xml:space="preserve"> </v>
      </c>
      <c r="J506" s="42" t="str">
        <f t="shared" si="115"/>
        <v xml:space="preserve"> </v>
      </c>
      <c r="K506" s="1" t="str">
        <f t="shared" si="116"/>
        <v xml:space="preserve"> </v>
      </c>
      <c r="L506" s="1" t="str">
        <f t="shared" si="117"/>
        <v xml:space="preserve"> </v>
      </c>
      <c r="M506" s="1" t="str">
        <f t="shared" si="118"/>
        <v xml:space="preserve"> </v>
      </c>
      <c r="N506" s="7"/>
      <c r="O506">
        <f t="shared" si="121"/>
        <v>0</v>
      </c>
      <c r="P506">
        <f t="shared" si="122"/>
        <v>0</v>
      </c>
      <c r="Q506">
        <f t="shared" si="122"/>
        <v>0</v>
      </c>
      <c r="R506" s="1">
        <f t="shared" si="123"/>
        <v>0</v>
      </c>
      <c r="S506" s="22">
        <f t="shared" si="125"/>
        <v>0</v>
      </c>
      <c r="T506" s="1">
        <f t="shared" si="125"/>
        <v>0</v>
      </c>
      <c r="U506" s="1">
        <f t="shared" si="125"/>
        <v>0</v>
      </c>
      <c r="V506" s="1">
        <f t="shared" si="125"/>
        <v>0</v>
      </c>
      <c r="W506" s="42" t="str">
        <f t="shared" si="124"/>
        <v xml:space="preserve"> </v>
      </c>
    </row>
    <row r="507" spans="1:23" ht="15.75" customHeight="1" x14ac:dyDescent="0.25">
      <c r="A507" s="3">
        <v>504</v>
      </c>
      <c r="B507" s="4">
        <f t="shared" si="111"/>
        <v>504</v>
      </c>
      <c r="C507" s="1" t="str">
        <f t="shared" si="112"/>
        <v xml:space="preserve"> </v>
      </c>
      <c r="D507" t="str">
        <f t="shared" si="113"/>
        <v xml:space="preserve"> </v>
      </c>
      <c r="E507" s="1" t="str">
        <f>_xlfn.IFNA(VLOOKUP(G507,'nr MX scelti o cambiati'!$C$3:$D$591,2,FALSE)," ")</f>
        <v xml:space="preserve"> </v>
      </c>
      <c r="F507" s="1" t="str">
        <f>IF(E507="NUM CAMBIATO","NUM CAMBIATO",IF(G507=" "," ",_xlfn.IFNA(VLOOKUP(G507,'nr MX scelti o cambiati'!$E$3:$N$591,10,FALSE),"nuova scelta numero")))</f>
        <v xml:space="preserve"> </v>
      </c>
      <c r="G507" s="1" t="str">
        <f t="shared" si="114"/>
        <v xml:space="preserve"> </v>
      </c>
      <c r="H507" s="1">
        <f t="shared" si="119"/>
        <v>0</v>
      </c>
      <c r="I507" s="1" t="str">
        <f t="shared" si="120"/>
        <v xml:space="preserve"> </v>
      </c>
      <c r="J507" s="42" t="str">
        <f t="shared" si="115"/>
        <v xml:space="preserve"> </v>
      </c>
      <c r="K507" s="1" t="str">
        <f t="shared" si="116"/>
        <v xml:space="preserve"> </v>
      </c>
      <c r="L507" s="1" t="str">
        <f t="shared" si="117"/>
        <v xml:space="preserve"> </v>
      </c>
      <c r="M507" s="1" t="str">
        <f t="shared" si="118"/>
        <v xml:space="preserve"> </v>
      </c>
      <c r="N507" s="7"/>
      <c r="O507">
        <f t="shared" si="121"/>
        <v>0</v>
      </c>
      <c r="P507">
        <f t="shared" si="122"/>
        <v>0</v>
      </c>
      <c r="Q507">
        <f t="shared" si="122"/>
        <v>0</v>
      </c>
      <c r="R507" s="1">
        <f t="shared" si="123"/>
        <v>0</v>
      </c>
      <c r="S507" s="22">
        <f t="shared" si="125"/>
        <v>0</v>
      </c>
      <c r="T507" s="1">
        <f t="shared" si="125"/>
        <v>0</v>
      </c>
      <c r="U507" s="1">
        <f t="shared" si="125"/>
        <v>0</v>
      </c>
      <c r="V507" s="1">
        <f t="shared" si="125"/>
        <v>0</v>
      </c>
      <c r="W507" s="42" t="str">
        <f t="shared" si="124"/>
        <v xml:space="preserve"> </v>
      </c>
    </row>
    <row r="508" spans="1:23" ht="15.75" customHeight="1" x14ac:dyDescent="0.25">
      <c r="A508" s="3">
        <v>505</v>
      </c>
      <c r="B508" s="4">
        <f t="shared" si="111"/>
        <v>505</v>
      </c>
      <c r="C508" s="1" t="str">
        <f t="shared" si="112"/>
        <v xml:space="preserve"> </v>
      </c>
      <c r="D508" t="str">
        <f t="shared" si="113"/>
        <v xml:space="preserve"> </v>
      </c>
      <c r="E508" s="1" t="str">
        <f>_xlfn.IFNA(VLOOKUP(G508,'nr MX scelti o cambiati'!$C$3:$D$591,2,FALSE)," ")</f>
        <v xml:space="preserve"> </v>
      </c>
      <c r="F508" s="1" t="str">
        <f>IF(E508="NUM CAMBIATO","NUM CAMBIATO",IF(G508=" "," ",_xlfn.IFNA(VLOOKUP(G508,'nr MX scelti o cambiati'!$E$3:$N$591,10,FALSE),"nuova scelta numero")))</f>
        <v xml:space="preserve"> </v>
      </c>
      <c r="G508" s="1" t="str">
        <f t="shared" si="114"/>
        <v xml:space="preserve"> </v>
      </c>
      <c r="H508" s="1">
        <f t="shared" si="119"/>
        <v>0</v>
      </c>
      <c r="I508" s="1" t="str">
        <f t="shared" si="120"/>
        <v xml:space="preserve"> </v>
      </c>
      <c r="J508" s="42" t="str">
        <f t="shared" si="115"/>
        <v xml:space="preserve"> </v>
      </c>
      <c r="K508" s="1" t="str">
        <f t="shared" si="116"/>
        <v xml:space="preserve"> </v>
      </c>
      <c r="L508" s="1" t="str">
        <f t="shared" si="117"/>
        <v xml:space="preserve"> </v>
      </c>
      <c r="M508" s="1" t="str">
        <f t="shared" si="118"/>
        <v xml:space="preserve"> </v>
      </c>
      <c r="N508" s="7"/>
      <c r="O508">
        <f t="shared" si="121"/>
        <v>0</v>
      </c>
      <c r="P508">
        <f t="shared" si="122"/>
        <v>0</v>
      </c>
      <c r="Q508">
        <f t="shared" si="122"/>
        <v>0</v>
      </c>
      <c r="R508" s="1">
        <f t="shared" si="123"/>
        <v>0</v>
      </c>
      <c r="S508" s="22">
        <f t="shared" si="125"/>
        <v>0</v>
      </c>
      <c r="T508" s="1">
        <f t="shared" si="125"/>
        <v>0</v>
      </c>
      <c r="U508" s="1">
        <f t="shared" si="125"/>
        <v>0</v>
      </c>
      <c r="V508" s="1">
        <f t="shared" si="125"/>
        <v>0</v>
      </c>
      <c r="W508" s="42" t="str">
        <f t="shared" si="124"/>
        <v xml:space="preserve"> </v>
      </c>
    </row>
    <row r="509" spans="1:23" ht="15.75" customHeight="1" x14ac:dyDescent="0.25">
      <c r="A509" s="3">
        <v>506</v>
      </c>
      <c r="B509" s="4">
        <f t="shared" si="111"/>
        <v>506</v>
      </c>
      <c r="C509" s="1" t="str">
        <f t="shared" si="112"/>
        <v xml:space="preserve"> </v>
      </c>
      <c r="D509" t="str">
        <f t="shared" si="113"/>
        <v xml:space="preserve"> </v>
      </c>
      <c r="E509" s="1" t="str">
        <f>_xlfn.IFNA(VLOOKUP(G509,'nr MX scelti o cambiati'!$C$3:$D$591,2,FALSE)," ")</f>
        <v xml:space="preserve"> </v>
      </c>
      <c r="F509" s="1" t="str">
        <f>IF(E509="NUM CAMBIATO","NUM CAMBIATO",IF(G509=" "," ",_xlfn.IFNA(VLOOKUP(G509,'nr MX scelti o cambiati'!$E$3:$N$591,10,FALSE),"nuova scelta numero")))</f>
        <v xml:space="preserve"> </v>
      </c>
      <c r="G509" s="1" t="str">
        <f t="shared" si="114"/>
        <v xml:space="preserve"> </v>
      </c>
      <c r="H509" s="1">
        <f t="shared" si="119"/>
        <v>0</v>
      </c>
      <c r="I509" s="1" t="str">
        <f t="shared" si="120"/>
        <v xml:space="preserve"> </v>
      </c>
      <c r="J509" s="42" t="str">
        <f t="shared" si="115"/>
        <v xml:space="preserve"> </v>
      </c>
      <c r="K509" s="1" t="str">
        <f t="shared" si="116"/>
        <v xml:space="preserve"> </v>
      </c>
      <c r="L509" s="1" t="str">
        <f t="shared" si="117"/>
        <v xml:space="preserve"> </v>
      </c>
      <c r="M509" s="1" t="str">
        <f t="shared" si="118"/>
        <v xml:space="preserve"> </v>
      </c>
      <c r="N509" s="7"/>
      <c r="O509">
        <f t="shared" si="121"/>
        <v>0</v>
      </c>
      <c r="P509">
        <f t="shared" si="122"/>
        <v>0</v>
      </c>
      <c r="Q509">
        <f t="shared" si="122"/>
        <v>0</v>
      </c>
      <c r="R509" s="1">
        <f t="shared" si="123"/>
        <v>0</v>
      </c>
      <c r="S509" s="22">
        <f t="shared" si="125"/>
        <v>0</v>
      </c>
      <c r="T509" s="1">
        <f t="shared" si="125"/>
        <v>0</v>
      </c>
      <c r="U509" s="1">
        <f t="shared" si="125"/>
        <v>0</v>
      </c>
      <c r="V509" s="1">
        <f t="shared" si="125"/>
        <v>0</v>
      </c>
      <c r="W509" s="42" t="str">
        <f t="shared" si="124"/>
        <v xml:space="preserve"> </v>
      </c>
    </row>
    <row r="510" spans="1:23" ht="15.75" customHeight="1" x14ac:dyDescent="0.25">
      <c r="A510" s="3">
        <v>507</v>
      </c>
      <c r="B510" s="4">
        <f t="shared" si="111"/>
        <v>507</v>
      </c>
      <c r="C510" s="1" t="str">
        <f t="shared" si="112"/>
        <v xml:space="preserve"> </v>
      </c>
      <c r="D510" t="str">
        <f t="shared" si="113"/>
        <v xml:space="preserve"> </v>
      </c>
      <c r="E510" s="1" t="str">
        <f>_xlfn.IFNA(VLOOKUP(G510,'nr MX scelti o cambiati'!$C$3:$D$591,2,FALSE)," ")</f>
        <v xml:space="preserve"> </v>
      </c>
      <c r="F510" s="1" t="str">
        <f>IF(E510="NUM CAMBIATO","NUM CAMBIATO",IF(G510=" "," ",_xlfn.IFNA(VLOOKUP(G510,'nr MX scelti o cambiati'!$E$3:$N$591,10,FALSE),"nuova scelta numero")))</f>
        <v xml:space="preserve"> </v>
      </c>
      <c r="G510" s="1" t="str">
        <f t="shared" si="114"/>
        <v xml:space="preserve"> </v>
      </c>
      <c r="H510" s="1">
        <f t="shared" si="119"/>
        <v>0</v>
      </c>
      <c r="I510" s="1" t="str">
        <f t="shared" si="120"/>
        <v xml:space="preserve"> </v>
      </c>
      <c r="J510" s="42" t="str">
        <f t="shared" si="115"/>
        <v xml:space="preserve"> </v>
      </c>
      <c r="K510" s="1" t="str">
        <f t="shared" si="116"/>
        <v xml:space="preserve"> </v>
      </c>
      <c r="L510" s="1" t="str">
        <f t="shared" si="117"/>
        <v xml:space="preserve"> </v>
      </c>
      <c r="M510" s="1" t="str">
        <f t="shared" si="118"/>
        <v xml:space="preserve"> </v>
      </c>
      <c r="N510" s="7"/>
      <c r="O510">
        <f t="shared" si="121"/>
        <v>0</v>
      </c>
      <c r="P510">
        <f t="shared" si="122"/>
        <v>0</v>
      </c>
      <c r="Q510">
        <f t="shared" si="122"/>
        <v>0</v>
      </c>
      <c r="R510" s="1">
        <f t="shared" si="123"/>
        <v>0</v>
      </c>
      <c r="S510" s="22">
        <f t="shared" si="125"/>
        <v>0</v>
      </c>
      <c r="T510" s="1">
        <f t="shared" si="125"/>
        <v>0</v>
      </c>
      <c r="U510" s="1">
        <f t="shared" si="125"/>
        <v>0</v>
      </c>
      <c r="V510" s="1">
        <f t="shared" si="125"/>
        <v>0</v>
      </c>
      <c r="W510" s="42" t="str">
        <f t="shared" si="124"/>
        <v xml:space="preserve"> </v>
      </c>
    </row>
    <row r="511" spans="1:23" ht="15.75" customHeight="1" x14ac:dyDescent="0.25">
      <c r="A511" s="3">
        <v>508</v>
      </c>
      <c r="B511" s="4">
        <f t="shared" si="111"/>
        <v>508</v>
      </c>
      <c r="C511" s="1" t="str">
        <f t="shared" si="112"/>
        <v xml:space="preserve"> </v>
      </c>
      <c r="D511" t="str">
        <f t="shared" si="113"/>
        <v xml:space="preserve"> </v>
      </c>
      <c r="E511" s="1" t="str">
        <f>_xlfn.IFNA(VLOOKUP(G511,'nr MX scelti o cambiati'!$C$3:$D$591,2,FALSE)," ")</f>
        <v xml:space="preserve"> </v>
      </c>
      <c r="F511" s="1" t="str">
        <f>IF(E511="NUM CAMBIATO","NUM CAMBIATO",IF(G511=" "," ",_xlfn.IFNA(VLOOKUP(G511,'nr MX scelti o cambiati'!$E$3:$N$591,10,FALSE),"nuova scelta numero")))</f>
        <v xml:space="preserve"> </v>
      </c>
      <c r="G511" s="1" t="str">
        <f t="shared" si="114"/>
        <v xml:space="preserve"> </v>
      </c>
      <c r="H511" s="1">
        <f t="shared" si="119"/>
        <v>0</v>
      </c>
      <c r="I511" s="1" t="str">
        <f t="shared" si="120"/>
        <v xml:space="preserve"> </v>
      </c>
      <c r="J511" s="42" t="str">
        <f t="shared" si="115"/>
        <v xml:space="preserve"> </v>
      </c>
      <c r="K511" s="1" t="str">
        <f t="shared" si="116"/>
        <v xml:space="preserve"> </v>
      </c>
      <c r="L511" s="1" t="str">
        <f t="shared" si="117"/>
        <v xml:space="preserve"> </v>
      </c>
      <c r="M511" s="1" t="str">
        <f t="shared" si="118"/>
        <v xml:space="preserve"> </v>
      </c>
      <c r="N511" s="7"/>
      <c r="O511">
        <f t="shared" si="121"/>
        <v>0</v>
      </c>
      <c r="P511">
        <f t="shared" si="122"/>
        <v>0</v>
      </c>
      <c r="Q511">
        <f t="shared" si="122"/>
        <v>0</v>
      </c>
      <c r="R511" s="1">
        <f t="shared" si="123"/>
        <v>0</v>
      </c>
      <c r="S511" s="22">
        <f t="shared" si="125"/>
        <v>0</v>
      </c>
      <c r="T511" s="1">
        <f t="shared" si="125"/>
        <v>0</v>
      </c>
      <c r="U511" s="1">
        <f t="shared" si="125"/>
        <v>0</v>
      </c>
      <c r="V511" s="1">
        <f t="shared" si="125"/>
        <v>0</v>
      </c>
      <c r="W511" s="42" t="str">
        <f t="shared" si="124"/>
        <v xml:space="preserve"> </v>
      </c>
    </row>
    <row r="512" spans="1:23" ht="15.75" customHeight="1" x14ac:dyDescent="0.25">
      <c r="A512" s="3">
        <v>509</v>
      </c>
      <c r="B512" s="4">
        <f t="shared" si="111"/>
        <v>509</v>
      </c>
      <c r="C512" s="1" t="str">
        <f t="shared" si="112"/>
        <v xml:space="preserve"> </v>
      </c>
      <c r="D512" t="str">
        <f t="shared" si="113"/>
        <v xml:space="preserve"> </v>
      </c>
      <c r="E512" s="1" t="str">
        <f>_xlfn.IFNA(VLOOKUP(G512,'nr MX scelti o cambiati'!$C$3:$D$591,2,FALSE)," ")</f>
        <v xml:space="preserve"> </v>
      </c>
      <c r="F512" s="1" t="str">
        <f>IF(E512="NUM CAMBIATO","NUM CAMBIATO",IF(G512=" "," ",_xlfn.IFNA(VLOOKUP(G512,'nr MX scelti o cambiati'!$E$3:$N$591,10,FALSE),"nuova scelta numero")))</f>
        <v xml:space="preserve"> </v>
      </c>
      <c r="G512" s="1" t="str">
        <f t="shared" si="114"/>
        <v xml:space="preserve"> </v>
      </c>
      <c r="H512" s="1">
        <f t="shared" si="119"/>
        <v>0</v>
      </c>
      <c r="I512" s="1" t="str">
        <f t="shared" si="120"/>
        <v xml:space="preserve"> </v>
      </c>
      <c r="J512" s="42" t="str">
        <f t="shared" si="115"/>
        <v xml:space="preserve"> </v>
      </c>
      <c r="K512" s="1" t="str">
        <f t="shared" si="116"/>
        <v xml:space="preserve"> </v>
      </c>
      <c r="L512" s="1" t="str">
        <f t="shared" si="117"/>
        <v xml:space="preserve"> </v>
      </c>
      <c r="M512" s="1" t="str">
        <f t="shared" si="118"/>
        <v xml:space="preserve"> </v>
      </c>
      <c r="N512" s="7"/>
      <c r="O512">
        <f t="shared" si="121"/>
        <v>0</v>
      </c>
      <c r="P512">
        <f t="shared" si="122"/>
        <v>0</v>
      </c>
      <c r="Q512">
        <f t="shared" si="122"/>
        <v>0</v>
      </c>
      <c r="R512" s="1">
        <f t="shared" si="123"/>
        <v>0</v>
      </c>
      <c r="S512" s="22">
        <f t="shared" si="125"/>
        <v>0</v>
      </c>
      <c r="T512" s="1">
        <f t="shared" si="125"/>
        <v>0</v>
      </c>
      <c r="U512" s="1">
        <f t="shared" si="125"/>
        <v>0</v>
      </c>
      <c r="V512" s="1">
        <f t="shared" si="125"/>
        <v>0</v>
      </c>
      <c r="W512" s="42" t="str">
        <f t="shared" si="124"/>
        <v xml:space="preserve"> </v>
      </c>
    </row>
    <row r="513" spans="1:23" ht="15.75" customHeight="1" x14ac:dyDescent="0.25">
      <c r="A513" s="3">
        <v>510</v>
      </c>
      <c r="B513" s="4">
        <f t="shared" si="111"/>
        <v>510</v>
      </c>
      <c r="C513" s="1" t="str">
        <f t="shared" si="112"/>
        <v xml:space="preserve"> </v>
      </c>
      <c r="D513" t="str">
        <f t="shared" si="113"/>
        <v xml:space="preserve"> </v>
      </c>
      <c r="E513" s="1" t="str">
        <f>_xlfn.IFNA(VLOOKUP(G513,'nr MX scelti o cambiati'!$C$3:$D$591,2,FALSE)," ")</f>
        <v xml:space="preserve"> </v>
      </c>
      <c r="F513" s="1" t="str">
        <f>IF(E513="NUM CAMBIATO","NUM CAMBIATO",IF(G513=" "," ",_xlfn.IFNA(VLOOKUP(G513,'nr MX scelti o cambiati'!$E$3:$N$591,10,FALSE),"nuova scelta numero")))</f>
        <v xml:space="preserve"> </v>
      </c>
      <c r="G513" s="1" t="str">
        <f t="shared" si="114"/>
        <v xml:space="preserve"> </v>
      </c>
      <c r="H513" s="1">
        <f t="shared" si="119"/>
        <v>0</v>
      </c>
      <c r="I513" s="1" t="str">
        <f t="shared" si="120"/>
        <v xml:space="preserve"> </v>
      </c>
      <c r="J513" s="42" t="str">
        <f t="shared" si="115"/>
        <v xml:space="preserve"> </v>
      </c>
      <c r="K513" s="1" t="str">
        <f t="shared" si="116"/>
        <v xml:space="preserve"> </v>
      </c>
      <c r="L513" s="1" t="str">
        <f t="shared" si="117"/>
        <v xml:space="preserve"> </v>
      </c>
      <c r="M513" s="1" t="str">
        <f t="shared" si="118"/>
        <v xml:space="preserve"> </v>
      </c>
      <c r="N513" s="7"/>
      <c r="O513">
        <f t="shared" si="121"/>
        <v>0</v>
      </c>
      <c r="P513">
        <f t="shared" si="122"/>
        <v>0</v>
      </c>
      <c r="Q513">
        <f t="shared" si="122"/>
        <v>0</v>
      </c>
      <c r="R513" s="1">
        <f t="shared" si="123"/>
        <v>0</v>
      </c>
      <c r="S513" s="22">
        <f t="shared" si="125"/>
        <v>0</v>
      </c>
      <c r="T513" s="1">
        <f t="shared" si="125"/>
        <v>0</v>
      </c>
      <c r="U513" s="1">
        <f t="shared" si="125"/>
        <v>0</v>
      </c>
      <c r="V513" s="1">
        <f t="shared" si="125"/>
        <v>0</v>
      </c>
      <c r="W513" s="42" t="str">
        <f t="shared" si="124"/>
        <v xml:space="preserve"> </v>
      </c>
    </row>
    <row r="514" spans="1:23" ht="15.75" customHeight="1" x14ac:dyDescent="0.25">
      <c r="A514" s="3">
        <v>511</v>
      </c>
      <c r="B514" s="4">
        <f t="shared" si="111"/>
        <v>511</v>
      </c>
      <c r="C514" s="1" t="str">
        <f t="shared" si="112"/>
        <v xml:space="preserve"> </v>
      </c>
      <c r="D514" t="str">
        <f t="shared" si="113"/>
        <v xml:space="preserve"> </v>
      </c>
      <c r="E514" s="1" t="str">
        <f>_xlfn.IFNA(VLOOKUP(G514,'nr MX scelti o cambiati'!$C$3:$D$591,2,FALSE)," ")</f>
        <v xml:space="preserve"> </v>
      </c>
      <c r="F514" s="1" t="str">
        <f>IF(E514="NUM CAMBIATO","NUM CAMBIATO",IF(G514=" "," ",_xlfn.IFNA(VLOOKUP(G514,'nr MX scelti o cambiati'!$E$3:$N$591,10,FALSE),"nuova scelta numero")))</f>
        <v xml:space="preserve"> </v>
      </c>
      <c r="G514" s="1" t="str">
        <f t="shared" si="114"/>
        <v xml:space="preserve"> </v>
      </c>
      <c r="H514" s="1">
        <f t="shared" si="119"/>
        <v>0</v>
      </c>
      <c r="I514" s="1" t="str">
        <f t="shared" si="120"/>
        <v xml:space="preserve"> </v>
      </c>
      <c r="J514" s="42" t="str">
        <f t="shared" si="115"/>
        <v xml:space="preserve"> </v>
      </c>
      <c r="K514" s="1" t="str">
        <f t="shared" si="116"/>
        <v xml:space="preserve"> </v>
      </c>
      <c r="L514" s="1" t="str">
        <f t="shared" si="117"/>
        <v xml:space="preserve"> </v>
      </c>
      <c r="M514" s="1" t="str">
        <f t="shared" si="118"/>
        <v xml:space="preserve"> </v>
      </c>
      <c r="N514" s="7"/>
      <c r="O514">
        <f t="shared" si="121"/>
        <v>0</v>
      </c>
      <c r="P514">
        <f t="shared" si="122"/>
        <v>0</v>
      </c>
      <c r="Q514">
        <f t="shared" si="122"/>
        <v>0</v>
      </c>
      <c r="R514" s="1">
        <f t="shared" si="123"/>
        <v>0</v>
      </c>
      <c r="S514" s="22">
        <f t="shared" si="125"/>
        <v>0</v>
      </c>
      <c r="T514" s="1">
        <f t="shared" si="125"/>
        <v>0</v>
      </c>
      <c r="U514" s="1">
        <f t="shared" si="125"/>
        <v>0</v>
      </c>
      <c r="V514" s="1">
        <f t="shared" si="125"/>
        <v>0</v>
      </c>
      <c r="W514" s="42" t="str">
        <f t="shared" si="124"/>
        <v xml:space="preserve"> </v>
      </c>
    </row>
    <row r="515" spans="1:23" ht="15.75" customHeight="1" x14ac:dyDescent="0.25">
      <c r="A515" s="3">
        <v>512</v>
      </c>
      <c r="B515" s="4">
        <f t="shared" si="111"/>
        <v>512</v>
      </c>
      <c r="C515" s="1" t="str">
        <f t="shared" si="112"/>
        <v xml:space="preserve"> </v>
      </c>
      <c r="D515" t="str">
        <f t="shared" si="113"/>
        <v xml:space="preserve"> </v>
      </c>
      <c r="E515" s="1" t="str">
        <f>_xlfn.IFNA(VLOOKUP(G515,'nr MX scelti o cambiati'!$C$3:$D$591,2,FALSE)," ")</f>
        <v xml:space="preserve"> </v>
      </c>
      <c r="F515" s="1" t="str">
        <f>IF(E515="NUM CAMBIATO","NUM CAMBIATO",IF(G515=" "," ",_xlfn.IFNA(VLOOKUP(G515,'nr MX scelti o cambiati'!$E$3:$N$591,10,FALSE),"nuova scelta numero")))</f>
        <v xml:space="preserve"> </v>
      </c>
      <c r="G515" s="1" t="str">
        <f t="shared" si="114"/>
        <v xml:space="preserve"> </v>
      </c>
      <c r="H515" s="1">
        <f t="shared" si="119"/>
        <v>0</v>
      </c>
      <c r="I515" s="1" t="str">
        <f t="shared" si="120"/>
        <v xml:space="preserve"> </v>
      </c>
      <c r="J515" s="42" t="str">
        <f t="shared" si="115"/>
        <v xml:space="preserve"> </v>
      </c>
      <c r="K515" s="1" t="str">
        <f t="shared" si="116"/>
        <v xml:space="preserve"> </v>
      </c>
      <c r="L515" s="1" t="str">
        <f t="shared" si="117"/>
        <v xml:space="preserve"> </v>
      </c>
      <c r="M515" s="1" t="str">
        <f t="shared" si="118"/>
        <v xml:space="preserve"> </v>
      </c>
      <c r="N515" s="7"/>
      <c r="O515">
        <f t="shared" si="121"/>
        <v>0</v>
      </c>
      <c r="P515">
        <f t="shared" si="122"/>
        <v>0</v>
      </c>
      <c r="Q515">
        <f t="shared" si="122"/>
        <v>0</v>
      </c>
      <c r="R515" s="1">
        <f t="shared" si="123"/>
        <v>0</v>
      </c>
      <c r="S515" s="22">
        <f t="shared" si="125"/>
        <v>0</v>
      </c>
      <c r="T515" s="1">
        <f t="shared" si="125"/>
        <v>0</v>
      </c>
      <c r="U515" s="1">
        <f t="shared" si="125"/>
        <v>0</v>
      </c>
      <c r="V515" s="1">
        <f t="shared" si="125"/>
        <v>0</v>
      </c>
      <c r="W515" s="42" t="str">
        <f t="shared" si="124"/>
        <v xml:space="preserve"> </v>
      </c>
    </row>
    <row r="516" spans="1:23" ht="15.75" customHeight="1" x14ac:dyDescent="0.25">
      <c r="A516" s="3">
        <v>513</v>
      </c>
      <c r="B516" s="4">
        <f t="shared" ref="B516:B579" si="126">IF(A516=C516," ",A516)</f>
        <v>513</v>
      </c>
      <c r="C516" s="1" t="str">
        <f t="shared" ref="C516:C579" si="127">_xlfn.IFNA(VLOOKUP(A516,$O$4:$P$1002,2,FALSE)," ")</f>
        <v xml:space="preserve"> </v>
      </c>
      <c r="D516" t="str">
        <f t="shared" ref="D516:D579" si="128">_xlfn.IFNA(VLOOKUP(C516,$P$4:$Q$1002,2,FALSE)," ")</f>
        <v xml:space="preserve"> </v>
      </c>
      <c r="E516" s="1" t="str">
        <f>_xlfn.IFNA(VLOOKUP(G516,'nr MX scelti o cambiati'!$C$3:$D$591,2,FALSE)," ")</f>
        <v xml:space="preserve"> </v>
      </c>
      <c r="F516" s="1" t="str">
        <f>IF(E516="NUM CAMBIATO","NUM CAMBIATO",IF(G516=" "," ",_xlfn.IFNA(VLOOKUP(G516,'nr MX scelti o cambiati'!$E$3:$N$591,10,FALSE),"nuova scelta numero")))</f>
        <v xml:space="preserve"> </v>
      </c>
      <c r="G516" s="1" t="str">
        <f t="shared" ref="G516:G579" si="129">_xlfn.IFNA(VLOOKUP(C516,$P$4:$W$1002,3,FALSE)," ")</f>
        <v xml:space="preserve"> </v>
      </c>
      <c r="H516" s="1">
        <f t="shared" si="119"/>
        <v>0</v>
      </c>
      <c r="I516" s="1" t="str">
        <f t="shared" si="120"/>
        <v xml:space="preserve"> </v>
      </c>
      <c r="J516" s="42" t="str">
        <f t="shared" ref="J516:J579" si="130">_xlfn.IFNA(VLOOKUP(C516,$P$4:$W$1002,8,FALSE)," ")</f>
        <v xml:space="preserve"> </v>
      </c>
      <c r="K516" s="1" t="str">
        <f t="shared" ref="K516:K579" si="131">_xlfn.IFNA(VLOOKUP(D516,$Q$4:$U$1002,4,FALSE)," ")</f>
        <v xml:space="preserve"> </v>
      </c>
      <c r="L516" s="1" t="str">
        <f t="shared" ref="L516:L579" si="132">_xlfn.IFNA(VLOOKUP(D516,$Q$4:$U$1002,5,FALSE)," ")</f>
        <v xml:space="preserve"> </v>
      </c>
      <c r="M516" s="1" t="str">
        <f t="shared" ref="M516:M579" si="133">_xlfn.IFNA(VLOOKUP(D516,$Q$4:$V$1002,6,FALSE)," ")</f>
        <v xml:space="preserve"> </v>
      </c>
      <c r="N516" s="7"/>
      <c r="O516">
        <f t="shared" si="121"/>
        <v>0</v>
      </c>
      <c r="P516">
        <f t="shared" si="122"/>
        <v>0</v>
      </c>
      <c r="Q516">
        <f t="shared" si="122"/>
        <v>0</v>
      </c>
      <c r="R516" s="1">
        <f t="shared" si="123"/>
        <v>0</v>
      </c>
      <c r="S516" s="22">
        <f t="shared" si="125"/>
        <v>0</v>
      </c>
      <c r="T516" s="1">
        <f t="shared" si="125"/>
        <v>0</v>
      </c>
      <c r="U516" s="1">
        <f t="shared" si="125"/>
        <v>0</v>
      </c>
      <c r="V516" s="1">
        <f t="shared" si="125"/>
        <v>0</v>
      </c>
      <c r="W516" s="42" t="str">
        <f t="shared" si="124"/>
        <v xml:space="preserve"> </v>
      </c>
    </row>
    <row r="517" spans="1:23" ht="15.75" customHeight="1" x14ac:dyDescent="0.25">
      <c r="A517" s="3">
        <v>514</v>
      </c>
      <c r="B517" s="4">
        <f t="shared" si="126"/>
        <v>514</v>
      </c>
      <c r="C517" s="1" t="str">
        <f t="shared" si="127"/>
        <v xml:space="preserve"> </v>
      </c>
      <c r="D517" t="str">
        <f t="shared" si="128"/>
        <v xml:space="preserve"> </v>
      </c>
      <c r="E517" s="1" t="str">
        <f>_xlfn.IFNA(VLOOKUP(G517,'nr MX scelti o cambiati'!$C$3:$D$591,2,FALSE)," ")</f>
        <v xml:space="preserve"> </v>
      </c>
      <c r="F517" s="1" t="str">
        <f>IF(E517="NUM CAMBIATO","NUM CAMBIATO",IF(G517=" "," ",_xlfn.IFNA(VLOOKUP(G517,'nr MX scelti o cambiati'!$E$3:$N$591,10,FALSE),"nuova scelta numero")))</f>
        <v xml:space="preserve"> </v>
      </c>
      <c r="G517" s="1" t="str">
        <f t="shared" si="129"/>
        <v xml:space="preserve"> </v>
      </c>
      <c r="H517" s="1">
        <f t="shared" ref="H517:H580" si="134">IF(I517="licenza 23 da rinnovare",1,0)</f>
        <v>0</v>
      </c>
      <c r="I517" s="1" t="str">
        <f t="shared" ref="I517:I580" si="135">IF(D517=J517," ","licenza 23 da rinnovare")</f>
        <v xml:space="preserve"> </v>
      </c>
      <c r="J517" s="42" t="str">
        <f t="shared" si="130"/>
        <v xml:space="preserve"> </v>
      </c>
      <c r="K517" s="1" t="str">
        <f t="shared" si="131"/>
        <v xml:space="preserve"> </v>
      </c>
      <c r="L517" s="1" t="str">
        <f t="shared" si="132"/>
        <v xml:space="preserve"> </v>
      </c>
      <c r="M517" s="1" t="str">
        <f t="shared" si="133"/>
        <v xml:space="preserve"> </v>
      </c>
      <c r="N517" s="7"/>
      <c r="O517">
        <f t="shared" ref="O517:O580" si="136">Z517</f>
        <v>0</v>
      </c>
      <c r="P517">
        <f t="shared" ref="P517:Q580" si="137">Z517</f>
        <v>0</v>
      </c>
      <c r="Q517">
        <f t="shared" si="137"/>
        <v>0</v>
      </c>
      <c r="R517" s="1">
        <f t="shared" ref="R517:R580" si="138">Y517</f>
        <v>0</v>
      </c>
      <c r="S517" s="22">
        <f t="shared" si="125"/>
        <v>0</v>
      </c>
      <c r="T517" s="1">
        <f t="shared" si="125"/>
        <v>0</v>
      </c>
      <c r="U517" s="1">
        <f t="shared" si="125"/>
        <v>0</v>
      </c>
      <c r="V517" s="1">
        <f t="shared" si="125"/>
        <v>0</v>
      </c>
      <c r="W517" s="42" t="str">
        <f t="shared" ref="W517:W580" si="139">IF(AF517&gt;0,AF517," ")</f>
        <v xml:space="preserve"> </v>
      </c>
    </row>
    <row r="518" spans="1:23" ht="15.75" customHeight="1" x14ac:dyDescent="0.25">
      <c r="A518" s="3">
        <v>515</v>
      </c>
      <c r="B518" s="4">
        <f t="shared" si="126"/>
        <v>515</v>
      </c>
      <c r="C518" s="1" t="str">
        <f t="shared" si="127"/>
        <v xml:space="preserve"> </v>
      </c>
      <c r="D518" t="str">
        <f t="shared" si="128"/>
        <v xml:space="preserve"> </v>
      </c>
      <c r="E518" s="1" t="str">
        <f>_xlfn.IFNA(VLOOKUP(G518,'nr MX scelti o cambiati'!$C$3:$D$591,2,FALSE)," ")</f>
        <v xml:space="preserve"> </v>
      </c>
      <c r="F518" s="1" t="str">
        <f>IF(E518="NUM CAMBIATO","NUM CAMBIATO",IF(G518=" "," ",_xlfn.IFNA(VLOOKUP(G518,'nr MX scelti o cambiati'!$E$3:$N$591,10,FALSE),"nuova scelta numero")))</f>
        <v xml:space="preserve"> </v>
      </c>
      <c r="G518" s="1" t="str">
        <f t="shared" si="129"/>
        <v xml:space="preserve"> </v>
      </c>
      <c r="H518" s="1">
        <f t="shared" si="134"/>
        <v>0</v>
      </c>
      <c r="I518" s="1" t="str">
        <f t="shared" si="135"/>
        <v xml:space="preserve"> </v>
      </c>
      <c r="J518" s="42" t="str">
        <f t="shared" si="130"/>
        <v xml:space="preserve"> </v>
      </c>
      <c r="K518" s="1" t="str">
        <f t="shared" si="131"/>
        <v xml:space="preserve"> </v>
      </c>
      <c r="L518" s="1" t="str">
        <f t="shared" si="132"/>
        <v xml:space="preserve"> </v>
      </c>
      <c r="M518" s="1" t="str">
        <f t="shared" si="133"/>
        <v xml:space="preserve"> </v>
      </c>
      <c r="N518" s="7"/>
      <c r="O518">
        <f t="shared" si="136"/>
        <v>0</v>
      </c>
      <c r="P518">
        <f t="shared" si="137"/>
        <v>0</v>
      </c>
      <c r="Q518">
        <f t="shared" si="137"/>
        <v>0</v>
      </c>
      <c r="R518" s="1">
        <f t="shared" si="138"/>
        <v>0</v>
      </c>
      <c r="S518" s="22">
        <f t="shared" si="125"/>
        <v>0</v>
      </c>
      <c r="T518" s="1">
        <f t="shared" si="125"/>
        <v>0</v>
      </c>
      <c r="U518" s="1">
        <f t="shared" si="125"/>
        <v>0</v>
      </c>
      <c r="V518" s="1">
        <f t="shared" si="125"/>
        <v>0</v>
      </c>
      <c r="W518" s="42" t="str">
        <f t="shared" si="139"/>
        <v xml:space="preserve"> </v>
      </c>
    </row>
    <row r="519" spans="1:23" ht="15.75" customHeight="1" x14ac:dyDescent="0.25">
      <c r="A519" s="3">
        <v>516</v>
      </c>
      <c r="B519" s="4">
        <f t="shared" si="126"/>
        <v>516</v>
      </c>
      <c r="C519" s="1" t="str">
        <f t="shared" si="127"/>
        <v xml:space="preserve"> </v>
      </c>
      <c r="D519" t="str">
        <f t="shared" si="128"/>
        <v xml:space="preserve"> </v>
      </c>
      <c r="E519" s="1" t="str">
        <f>_xlfn.IFNA(VLOOKUP(G519,'nr MX scelti o cambiati'!$C$3:$D$591,2,FALSE)," ")</f>
        <v xml:space="preserve"> </v>
      </c>
      <c r="F519" s="1" t="str">
        <f>IF(E519="NUM CAMBIATO","NUM CAMBIATO",IF(G519=" "," ",_xlfn.IFNA(VLOOKUP(G519,'nr MX scelti o cambiati'!$E$3:$N$591,10,FALSE),"nuova scelta numero")))</f>
        <v xml:space="preserve"> </v>
      </c>
      <c r="G519" s="1" t="str">
        <f t="shared" si="129"/>
        <v xml:space="preserve"> </v>
      </c>
      <c r="H519" s="1">
        <f t="shared" si="134"/>
        <v>0</v>
      </c>
      <c r="I519" s="1" t="str">
        <f t="shared" si="135"/>
        <v xml:space="preserve"> </v>
      </c>
      <c r="J519" s="42" t="str">
        <f t="shared" si="130"/>
        <v xml:space="preserve"> </v>
      </c>
      <c r="K519" s="1" t="str">
        <f t="shared" si="131"/>
        <v xml:space="preserve"> </v>
      </c>
      <c r="L519" s="1" t="str">
        <f t="shared" si="132"/>
        <v xml:space="preserve"> </v>
      </c>
      <c r="M519" s="1" t="str">
        <f t="shared" si="133"/>
        <v xml:space="preserve"> </v>
      </c>
      <c r="N519" s="7"/>
      <c r="O519">
        <f t="shared" si="136"/>
        <v>0</v>
      </c>
      <c r="P519">
        <f t="shared" si="137"/>
        <v>0</v>
      </c>
      <c r="Q519">
        <f t="shared" si="137"/>
        <v>0</v>
      </c>
      <c r="R519" s="1">
        <f t="shared" si="138"/>
        <v>0</v>
      </c>
      <c r="S519" s="22">
        <f t="shared" si="125"/>
        <v>0</v>
      </c>
      <c r="T519" s="1">
        <f t="shared" si="125"/>
        <v>0</v>
      </c>
      <c r="U519" s="1">
        <f t="shared" si="125"/>
        <v>0</v>
      </c>
      <c r="V519" s="1">
        <f t="shared" si="125"/>
        <v>0</v>
      </c>
      <c r="W519" s="42" t="str">
        <f t="shared" si="139"/>
        <v xml:space="preserve"> </v>
      </c>
    </row>
    <row r="520" spans="1:23" ht="15.75" customHeight="1" x14ac:dyDescent="0.25">
      <c r="A520" s="3">
        <v>517</v>
      </c>
      <c r="B520" s="4">
        <f t="shared" si="126"/>
        <v>517</v>
      </c>
      <c r="C520" s="1" t="str">
        <f t="shared" si="127"/>
        <v xml:space="preserve"> </v>
      </c>
      <c r="D520" t="str">
        <f t="shared" si="128"/>
        <v xml:space="preserve"> </v>
      </c>
      <c r="E520" s="1" t="str">
        <f>_xlfn.IFNA(VLOOKUP(G520,'nr MX scelti o cambiati'!$C$3:$D$591,2,FALSE)," ")</f>
        <v xml:space="preserve"> </v>
      </c>
      <c r="F520" s="1" t="str">
        <f>IF(E520="NUM CAMBIATO","NUM CAMBIATO",IF(G520=" "," ",_xlfn.IFNA(VLOOKUP(G520,'nr MX scelti o cambiati'!$E$3:$N$591,10,FALSE),"nuova scelta numero")))</f>
        <v xml:space="preserve"> </v>
      </c>
      <c r="G520" s="1" t="str">
        <f t="shared" si="129"/>
        <v xml:space="preserve"> </v>
      </c>
      <c r="H520" s="1">
        <f t="shared" si="134"/>
        <v>0</v>
      </c>
      <c r="I520" s="1" t="str">
        <f t="shared" si="135"/>
        <v xml:space="preserve"> </v>
      </c>
      <c r="J520" s="42" t="str">
        <f t="shared" si="130"/>
        <v xml:space="preserve"> </v>
      </c>
      <c r="K520" s="1" t="str">
        <f t="shared" si="131"/>
        <v xml:space="preserve"> </v>
      </c>
      <c r="L520" s="1" t="str">
        <f t="shared" si="132"/>
        <v xml:space="preserve"> </v>
      </c>
      <c r="M520" s="1" t="str">
        <f t="shared" si="133"/>
        <v xml:space="preserve"> </v>
      </c>
      <c r="N520" s="7"/>
      <c r="O520">
        <f t="shared" si="136"/>
        <v>0</v>
      </c>
      <c r="P520">
        <f t="shared" si="137"/>
        <v>0</v>
      </c>
      <c r="Q520">
        <f t="shared" si="137"/>
        <v>0</v>
      </c>
      <c r="R520" s="1">
        <f t="shared" si="138"/>
        <v>0</v>
      </c>
      <c r="S520" s="22">
        <f t="shared" si="125"/>
        <v>0</v>
      </c>
      <c r="T520" s="1">
        <f t="shared" si="125"/>
        <v>0</v>
      </c>
      <c r="U520" s="1">
        <f t="shared" si="125"/>
        <v>0</v>
      </c>
      <c r="V520" s="1">
        <f t="shared" si="125"/>
        <v>0</v>
      </c>
      <c r="W520" s="42" t="str">
        <f t="shared" si="139"/>
        <v xml:space="preserve"> </v>
      </c>
    </row>
    <row r="521" spans="1:23" ht="15.75" customHeight="1" x14ac:dyDescent="0.25">
      <c r="A521" s="3">
        <v>518</v>
      </c>
      <c r="B521" s="4">
        <f t="shared" si="126"/>
        <v>518</v>
      </c>
      <c r="C521" s="1" t="str">
        <f t="shared" si="127"/>
        <v xml:space="preserve"> </v>
      </c>
      <c r="D521" t="str">
        <f t="shared" si="128"/>
        <v xml:space="preserve"> </v>
      </c>
      <c r="E521" s="1" t="str">
        <f>_xlfn.IFNA(VLOOKUP(G521,'nr MX scelti o cambiati'!$C$3:$D$591,2,FALSE)," ")</f>
        <v xml:space="preserve"> </v>
      </c>
      <c r="F521" s="1" t="str">
        <f>IF(E521="NUM CAMBIATO","NUM CAMBIATO",IF(G521=" "," ",_xlfn.IFNA(VLOOKUP(G521,'nr MX scelti o cambiati'!$E$3:$N$591,10,FALSE),"nuova scelta numero")))</f>
        <v xml:space="preserve"> </v>
      </c>
      <c r="G521" s="1" t="str">
        <f t="shared" si="129"/>
        <v xml:space="preserve"> </v>
      </c>
      <c r="H521" s="1">
        <f t="shared" si="134"/>
        <v>0</v>
      </c>
      <c r="I521" s="1" t="str">
        <f t="shared" si="135"/>
        <v xml:space="preserve"> </v>
      </c>
      <c r="J521" s="42" t="str">
        <f t="shared" si="130"/>
        <v xml:space="preserve"> </v>
      </c>
      <c r="K521" s="1" t="str">
        <f t="shared" si="131"/>
        <v xml:space="preserve"> </v>
      </c>
      <c r="L521" s="1" t="str">
        <f t="shared" si="132"/>
        <v xml:space="preserve"> </v>
      </c>
      <c r="M521" s="1" t="str">
        <f t="shared" si="133"/>
        <v xml:space="preserve"> </v>
      </c>
      <c r="N521" s="7"/>
      <c r="O521">
        <f t="shared" si="136"/>
        <v>0</v>
      </c>
      <c r="P521">
        <f t="shared" si="137"/>
        <v>0</v>
      </c>
      <c r="Q521">
        <f t="shared" si="137"/>
        <v>0</v>
      </c>
      <c r="R521" s="1">
        <f t="shared" si="138"/>
        <v>0</v>
      </c>
      <c r="S521" s="22">
        <f t="shared" si="125"/>
        <v>0</v>
      </c>
      <c r="T521" s="1">
        <f t="shared" si="125"/>
        <v>0</v>
      </c>
      <c r="U521" s="1">
        <f t="shared" si="125"/>
        <v>0</v>
      </c>
      <c r="V521" s="1">
        <f t="shared" si="125"/>
        <v>0</v>
      </c>
      <c r="W521" s="42" t="str">
        <f t="shared" si="139"/>
        <v xml:space="preserve"> </v>
      </c>
    </row>
    <row r="522" spans="1:23" ht="15.75" customHeight="1" x14ac:dyDescent="0.25">
      <c r="A522" s="3">
        <v>519</v>
      </c>
      <c r="B522" s="4">
        <f t="shared" si="126"/>
        <v>519</v>
      </c>
      <c r="C522" s="1" t="str">
        <f t="shared" si="127"/>
        <v xml:space="preserve"> </v>
      </c>
      <c r="D522" t="str">
        <f t="shared" si="128"/>
        <v xml:space="preserve"> </v>
      </c>
      <c r="E522" s="1" t="str">
        <f>_xlfn.IFNA(VLOOKUP(G522,'nr MX scelti o cambiati'!$C$3:$D$591,2,FALSE)," ")</f>
        <v xml:space="preserve"> </v>
      </c>
      <c r="F522" s="1" t="str">
        <f>IF(E522="NUM CAMBIATO","NUM CAMBIATO",IF(G522=" "," ",_xlfn.IFNA(VLOOKUP(G522,'nr MX scelti o cambiati'!$E$3:$N$591,10,FALSE),"nuova scelta numero")))</f>
        <v xml:space="preserve"> </v>
      </c>
      <c r="G522" s="1" t="str">
        <f t="shared" si="129"/>
        <v xml:space="preserve"> </v>
      </c>
      <c r="H522" s="1">
        <f t="shared" si="134"/>
        <v>0</v>
      </c>
      <c r="I522" s="1" t="str">
        <f t="shared" si="135"/>
        <v xml:space="preserve"> </v>
      </c>
      <c r="J522" s="42" t="str">
        <f t="shared" si="130"/>
        <v xml:space="preserve"> </v>
      </c>
      <c r="K522" s="1" t="str">
        <f t="shared" si="131"/>
        <v xml:space="preserve"> </v>
      </c>
      <c r="L522" s="1" t="str">
        <f t="shared" si="132"/>
        <v xml:space="preserve"> </v>
      </c>
      <c r="M522" s="1" t="str">
        <f t="shared" si="133"/>
        <v xml:space="preserve"> </v>
      </c>
      <c r="N522" s="7"/>
      <c r="O522">
        <f t="shared" si="136"/>
        <v>0</v>
      </c>
      <c r="P522">
        <f t="shared" si="137"/>
        <v>0</v>
      </c>
      <c r="Q522">
        <f t="shared" si="137"/>
        <v>0</v>
      </c>
      <c r="R522" s="1">
        <f t="shared" si="138"/>
        <v>0</v>
      </c>
      <c r="S522" s="22">
        <f t="shared" si="125"/>
        <v>0</v>
      </c>
      <c r="T522" s="1">
        <f t="shared" si="125"/>
        <v>0</v>
      </c>
      <c r="U522" s="1">
        <f t="shared" si="125"/>
        <v>0</v>
      </c>
      <c r="V522" s="1">
        <f t="shared" si="125"/>
        <v>0</v>
      </c>
      <c r="W522" s="42" t="str">
        <f t="shared" si="139"/>
        <v xml:space="preserve"> </v>
      </c>
    </row>
    <row r="523" spans="1:23" ht="15.75" customHeight="1" x14ac:dyDescent="0.25">
      <c r="A523" s="3">
        <v>520</v>
      </c>
      <c r="B523" s="4">
        <f t="shared" si="126"/>
        <v>520</v>
      </c>
      <c r="C523" s="1" t="str">
        <f t="shared" si="127"/>
        <v xml:space="preserve"> </v>
      </c>
      <c r="D523" t="str">
        <f t="shared" si="128"/>
        <v xml:space="preserve"> </v>
      </c>
      <c r="E523" s="1" t="str">
        <f>_xlfn.IFNA(VLOOKUP(G523,'nr MX scelti o cambiati'!$C$3:$D$591,2,FALSE)," ")</f>
        <v xml:space="preserve"> </v>
      </c>
      <c r="F523" s="1" t="str">
        <f>IF(E523="NUM CAMBIATO","NUM CAMBIATO",IF(G523=" "," ",_xlfn.IFNA(VLOOKUP(G523,'nr MX scelti o cambiati'!$E$3:$N$591,10,FALSE),"nuova scelta numero")))</f>
        <v xml:space="preserve"> </v>
      </c>
      <c r="G523" s="1" t="str">
        <f t="shared" si="129"/>
        <v xml:space="preserve"> </v>
      </c>
      <c r="H523" s="1">
        <f t="shared" si="134"/>
        <v>0</v>
      </c>
      <c r="I523" s="1" t="str">
        <f t="shared" si="135"/>
        <v xml:space="preserve"> </v>
      </c>
      <c r="J523" s="42" t="str">
        <f t="shared" si="130"/>
        <v xml:space="preserve"> </v>
      </c>
      <c r="K523" s="1" t="str">
        <f t="shared" si="131"/>
        <v xml:space="preserve"> </v>
      </c>
      <c r="L523" s="1" t="str">
        <f t="shared" si="132"/>
        <v xml:space="preserve"> </v>
      </c>
      <c r="M523" s="1" t="str">
        <f t="shared" si="133"/>
        <v xml:space="preserve"> </v>
      </c>
      <c r="N523" s="7"/>
      <c r="O523">
        <f t="shared" si="136"/>
        <v>0</v>
      </c>
      <c r="P523">
        <f t="shared" si="137"/>
        <v>0</v>
      </c>
      <c r="Q523">
        <f t="shared" si="137"/>
        <v>0</v>
      </c>
      <c r="R523" s="1">
        <f t="shared" si="138"/>
        <v>0</v>
      </c>
      <c r="S523" s="22">
        <f t="shared" si="125"/>
        <v>0</v>
      </c>
      <c r="T523" s="1">
        <f t="shared" si="125"/>
        <v>0</v>
      </c>
      <c r="U523" s="1">
        <f t="shared" si="125"/>
        <v>0</v>
      </c>
      <c r="V523" s="1">
        <f t="shared" si="125"/>
        <v>0</v>
      </c>
      <c r="W523" s="42" t="str">
        <f t="shared" si="139"/>
        <v xml:space="preserve"> </v>
      </c>
    </row>
    <row r="524" spans="1:23" ht="15.75" customHeight="1" x14ac:dyDescent="0.25">
      <c r="A524" s="3">
        <v>521</v>
      </c>
      <c r="B524" s="4">
        <f t="shared" si="126"/>
        <v>521</v>
      </c>
      <c r="C524" s="1" t="str">
        <f t="shared" si="127"/>
        <v xml:space="preserve"> </v>
      </c>
      <c r="D524" t="str">
        <f t="shared" si="128"/>
        <v xml:space="preserve"> </v>
      </c>
      <c r="E524" s="1" t="str">
        <f>_xlfn.IFNA(VLOOKUP(G524,'nr MX scelti o cambiati'!$C$3:$D$591,2,FALSE)," ")</f>
        <v xml:space="preserve"> </v>
      </c>
      <c r="F524" s="1" t="str">
        <f>IF(E524="NUM CAMBIATO","NUM CAMBIATO",IF(G524=" "," ",_xlfn.IFNA(VLOOKUP(G524,'nr MX scelti o cambiati'!$E$3:$N$591,10,FALSE),"nuova scelta numero")))</f>
        <v xml:space="preserve"> </v>
      </c>
      <c r="G524" s="1" t="str">
        <f t="shared" si="129"/>
        <v xml:space="preserve"> </v>
      </c>
      <c r="H524" s="1">
        <f t="shared" si="134"/>
        <v>0</v>
      </c>
      <c r="I524" s="1" t="str">
        <f t="shared" si="135"/>
        <v xml:space="preserve"> </v>
      </c>
      <c r="J524" s="42" t="str">
        <f t="shared" si="130"/>
        <v xml:space="preserve"> </v>
      </c>
      <c r="K524" s="1" t="str">
        <f t="shared" si="131"/>
        <v xml:space="preserve"> </v>
      </c>
      <c r="L524" s="1" t="str">
        <f t="shared" si="132"/>
        <v xml:space="preserve"> </v>
      </c>
      <c r="M524" s="1" t="str">
        <f t="shared" si="133"/>
        <v xml:space="preserve"> </v>
      </c>
      <c r="N524" s="7"/>
      <c r="O524">
        <f t="shared" si="136"/>
        <v>0</v>
      </c>
      <c r="P524">
        <f t="shared" si="137"/>
        <v>0</v>
      </c>
      <c r="Q524">
        <f t="shared" si="137"/>
        <v>0</v>
      </c>
      <c r="R524" s="1">
        <f t="shared" si="138"/>
        <v>0</v>
      </c>
      <c r="S524" s="22">
        <f t="shared" si="125"/>
        <v>0</v>
      </c>
      <c r="T524" s="1">
        <f t="shared" si="125"/>
        <v>0</v>
      </c>
      <c r="U524" s="1">
        <f t="shared" si="125"/>
        <v>0</v>
      </c>
      <c r="V524" s="1">
        <f t="shared" si="125"/>
        <v>0</v>
      </c>
      <c r="W524" s="42" t="str">
        <f t="shared" si="139"/>
        <v xml:space="preserve"> </v>
      </c>
    </row>
    <row r="525" spans="1:23" ht="15.75" customHeight="1" x14ac:dyDescent="0.25">
      <c r="A525" s="3">
        <v>522</v>
      </c>
      <c r="B525" s="4">
        <f t="shared" si="126"/>
        <v>522</v>
      </c>
      <c r="C525" s="1" t="str">
        <f t="shared" si="127"/>
        <v xml:space="preserve"> </v>
      </c>
      <c r="D525" t="str">
        <f t="shared" si="128"/>
        <v xml:space="preserve"> </v>
      </c>
      <c r="E525" s="1" t="str">
        <f>_xlfn.IFNA(VLOOKUP(G525,'nr MX scelti o cambiati'!$C$3:$D$591,2,FALSE)," ")</f>
        <v xml:space="preserve"> </v>
      </c>
      <c r="F525" s="1" t="str">
        <f>IF(E525="NUM CAMBIATO","NUM CAMBIATO",IF(G525=" "," ",_xlfn.IFNA(VLOOKUP(G525,'nr MX scelti o cambiati'!$E$3:$N$591,10,FALSE),"nuova scelta numero")))</f>
        <v xml:space="preserve"> </v>
      </c>
      <c r="G525" s="1" t="str">
        <f t="shared" si="129"/>
        <v xml:space="preserve"> </v>
      </c>
      <c r="H525" s="1">
        <f t="shared" si="134"/>
        <v>0</v>
      </c>
      <c r="I525" s="1" t="str">
        <f t="shared" si="135"/>
        <v xml:space="preserve"> </v>
      </c>
      <c r="J525" s="42" t="str">
        <f t="shared" si="130"/>
        <v xml:space="preserve"> </v>
      </c>
      <c r="K525" s="1" t="str">
        <f t="shared" si="131"/>
        <v xml:space="preserve"> </v>
      </c>
      <c r="L525" s="1" t="str">
        <f t="shared" si="132"/>
        <v xml:space="preserve"> </v>
      </c>
      <c r="M525" s="1" t="str">
        <f t="shared" si="133"/>
        <v xml:space="preserve"> </v>
      </c>
      <c r="N525" s="7"/>
      <c r="O525">
        <f t="shared" si="136"/>
        <v>0</v>
      </c>
      <c r="P525">
        <f t="shared" si="137"/>
        <v>0</v>
      </c>
      <c r="Q525">
        <f t="shared" si="137"/>
        <v>0</v>
      </c>
      <c r="R525" s="1">
        <f t="shared" si="138"/>
        <v>0</v>
      </c>
      <c r="S525" s="22">
        <f t="shared" si="125"/>
        <v>0</v>
      </c>
      <c r="T525" s="1">
        <f t="shared" si="125"/>
        <v>0</v>
      </c>
      <c r="U525" s="1">
        <f t="shared" si="125"/>
        <v>0</v>
      </c>
      <c r="V525" s="1">
        <f t="shared" si="125"/>
        <v>0</v>
      </c>
      <c r="W525" s="42" t="str">
        <f t="shared" si="139"/>
        <v xml:space="preserve"> </v>
      </c>
    </row>
    <row r="526" spans="1:23" ht="15.75" customHeight="1" x14ac:dyDescent="0.25">
      <c r="A526" s="3">
        <v>523</v>
      </c>
      <c r="B526" s="4">
        <f t="shared" si="126"/>
        <v>523</v>
      </c>
      <c r="C526" s="1" t="str">
        <f t="shared" si="127"/>
        <v xml:space="preserve"> </v>
      </c>
      <c r="D526" t="str">
        <f t="shared" si="128"/>
        <v xml:space="preserve"> </v>
      </c>
      <c r="E526" s="1" t="str">
        <f>_xlfn.IFNA(VLOOKUP(G526,'nr MX scelti o cambiati'!$C$3:$D$591,2,FALSE)," ")</f>
        <v xml:space="preserve"> </v>
      </c>
      <c r="F526" s="1" t="str">
        <f>IF(E526="NUM CAMBIATO","NUM CAMBIATO",IF(G526=" "," ",_xlfn.IFNA(VLOOKUP(G526,'nr MX scelti o cambiati'!$E$3:$N$591,10,FALSE),"nuova scelta numero")))</f>
        <v xml:space="preserve"> </v>
      </c>
      <c r="G526" s="1" t="str">
        <f t="shared" si="129"/>
        <v xml:space="preserve"> </v>
      </c>
      <c r="H526" s="1">
        <f t="shared" si="134"/>
        <v>0</v>
      </c>
      <c r="I526" s="1" t="str">
        <f t="shared" si="135"/>
        <v xml:space="preserve"> </v>
      </c>
      <c r="J526" s="42" t="str">
        <f t="shared" si="130"/>
        <v xml:space="preserve"> </v>
      </c>
      <c r="K526" s="1" t="str">
        <f t="shared" si="131"/>
        <v xml:space="preserve"> </v>
      </c>
      <c r="L526" s="1" t="str">
        <f t="shared" si="132"/>
        <v xml:space="preserve"> </v>
      </c>
      <c r="M526" s="1" t="str">
        <f t="shared" si="133"/>
        <v xml:space="preserve"> </v>
      </c>
      <c r="N526" s="7"/>
      <c r="O526">
        <f t="shared" si="136"/>
        <v>0</v>
      </c>
      <c r="P526">
        <f t="shared" si="137"/>
        <v>0</v>
      </c>
      <c r="Q526">
        <f t="shared" si="137"/>
        <v>0</v>
      </c>
      <c r="R526" s="1">
        <f t="shared" si="138"/>
        <v>0</v>
      </c>
      <c r="S526" s="22">
        <f t="shared" si="125"/>
        <v>0</v>
      </c>
      <c r="T526" s="1">
        <f t="shared" si="125"/>
        <v>0</v>
      </c>
      <c r="U526" s="1">
        <f t="shared" si="125"/>
        <v>0</v>
      </c>
      <c r="V526" s="1">
        <f t="shared" si="125"/>
        <v>0</v>
      </c>
      <c r="W526" s="42" t="str">
        <f t="shared" si="139"/>
        <v xml:space="preserve"> </v>
      </c>
    </row>
    <row r="527" spans="1:23" ht="15.75" customHeight="1" x14ac:dyDescent="0.25">
      <c r="A527" s="3">
        <v>524</v>
      </c>
      <c r="B527" s="4">
        <f t="shared" si="126"/>
        <v>524</v>
      </c>
      <c r="C527" s="1" t="str">
        <f t="shared" si="127"/>
        <v xml:space="preserve"> </v>
      </c>
      <c r="D527" t="str">
        <f t="shared" si="128"/>
        <v xml:space="preserve"> </v>
      </c>
      <c r="E527" s="1" t="str">
        <f>_xlfn.IFNA(VLOOKUP(G527,'nr MX scelti o cambiati'!$C$3:$D$591,2,FALSE)," ")</f>
        <v xml:space="preserve"> </v>
      </c>
      <c r="F527" s="1" t="str">
        <f>IF(E527="NUM CAMBIATO","NUM CAMBIATO",IF(G527=" "," ",_xlfn.IFNA(VLOOKUP(G527,'nr MX scelti o cambiati'!$E$3:$N$591,10,FALSE),"nuova scelta numero")))</f>
        <v xml:space="preserve"> </v>
      </c>
      <c r="G527" s="1" t="str">
        <f t="shared" si="129"/>
        <v xml:space="preserve"> </v>
      </c>
      <c r="H527" s="1">
        <f t="shared" si="134"/>
        <v>0</v>
      </c>
      <c r="I527" s="1" t="str">
        <f t="shared" si="135"/>
        <v xml:space="preserve"> </v>
      </c>
      <c r="J527" s="42" t="str">
        <f t="shared" si="130"/>
        <v xml:space="preserve"> </v>
      </c>
      <c r="K527" s="1" t="str">
        <f t="shared" si="131"/>
        <v xml:space="preserve"> </v>
      </c>
      <c r="L527" s="1" t="str">
        <f t="shared" si="132"/>
        <v xml:space="preserve"> </v>
      </c>
      <c r="M527" s="1" t="str">
        <f t="shared" si="133"/>
        <v xml:space="preserve"> </v>
      </c>
      <c r="N527" s="7"/>
      <c r="O527">
        <f t="shared" si="136"/>
        <v>0</v>
      </c>
      <c r="P527">
        <f t="shared" si="137"/>
        <v>0</v>
      </c>
      <c r="Q527">
        <f t="shared" si="137"/>
        <v>0</v>
      </c>
      <c r="R527" s="1">
        <f t="shared" si="138"/>
        <v>0</v>
      </c>
      <c r="S527" s="22">
        <f t="shared" si="125"/>
        <v>0</v>
      </c>
      <c r="T527" s="1">
        <f t="shared" si="125"/>
        <v>0</v>
      </c>
      <c r="U527" s="1">
        <f t="shared" si="125"/>
        <v>0</v>
      </c>
      <c r="V527" s="1">
        <f t="shared" si="125"/>
        <v>0</v>
      </c>
      <c r="W527" s="42" t="str">
        <f t="shared" si="139"/>
        <v xml:space="preserve"> </v>
      </c>
    </row>
    <row r="528" spans="1:23" ht="15.75" customHeight="1" x14ac:dyDescent="0.25">
      <c r="A528" s="3">
        <v>525</v>
      </c>
      <c r="B528" s="4">
        <f t="shared" si="126"/>
        <v>525</v>
      </c>
      <c r="C528" s="1" t="str">
        <f t="shared" si="127"/>
        <v xml:space="preserve"> </v>
      </c>
      <c r="D528" t="str">
        <f t="shared" si="128"/>
        <v xml:space="preserve"> </v>
      </c>
      <c r="E528" s="1" t="str">
        <f>_xlfn.IFNA(VLOOKUP(G528,'nr MX scelti o cambiati'!$C$3:$D$591,2,FALSE)," ")</f>
        <v xml:space="preserve"> </v>
      </c>
      <c r="F528" s="1" t="str">
        <f>IF(E528="NUM CAMBIATO","NUM CAMBIATO",IF(G528=" "," ",_xlfn.IFNA(VLOOKUP(G528,'nr MX scelti o cambiati'!$E$3:$N$591,10,FALSE),"nuova scelta numero")))</f>
        <v xml:space="preserve"> </v>
      </c>
      <c r="G528" s="1" t="str">
        <f t="shared" si="129"/>
        <v xml:space="preserve"> </v>
      </c>
      <c r="H528" s="1">
        <f t="shared" si="134"/>
        <v>0</v>
      </c>
      <c r="I528" s="1" t="str">
        <f t="shared" si="135"/>
        <v xml:space="preserve"> </v>
      </c>
      <c r="J528" s="42" t="str">
        <f t="shared" si="130"/>
        <v xml:space="preserve"> </v>
      </c>
      <c r="K528" s="1" t="str">
        <f t="shared" si="131"/>
        <v xml:space="preserve"> </v>
      </c>
      <c r="L528" s="1" t="str">
        <f t="shared" si="132"/>
        <v xml:space="preserve"> </v>
      </c>
      <c r="M528" s="1" t="str">
        <f t="shared" si="133"/>
        <v xml:space="preserve"> </v>
      </c>
      <c r="N528" s="7"/>
      <c r="O528">
        <f t="shared" si="136"/>
        <v>0</v>
      </c>
      <c r="P528">
        <f t="shared" si="137"/>
        <v>0</v>
      </c>
      <c r="Q528">
        <f t="shared" si="137"/>
        <v>0</v>
      </c>
      <c r="R528" s="1">
        <f t="shared" si="138"/>
        <v>0</v>
      </c>
      <c r="S528" s="22">
        <f t="shared" si="125"/>
        <v>0</v>
      </c>
      <c r="T528" s="1">
        <f t="shared" si="125"/>
        <v>0</v>
      </c>
      <c r="U528" s="1">
        <f t="shared" si="125"/>
        <v>0</v>
      </c>
      <c r="V528" s="1">
        <f t="shared" si="125"/>
        <v>0</v>
      </c>
      <c r="W528" s="42" t="str">
        <f t="shared" si="139"/>
        <v xml:space="preserve"> </v>
      </c>
    </row>
    <row r="529" spans="1:23" ht="15.75" customHeight="1" x14ac:dyDescent="0.25">
      <c r="A529" s="3">
        <v>526</v>
      </c>
      <c r="B529" s="4">
        <f t="shared" si="126"/>
        <v>526</v>
      </c>
      <c r="C529" s="1" t="str">
        <f t="shared" si="127"/>
        <v xml:space="preserve"> </v>
      </c>
      <c r="D529" t="str">
        <f t="shared" si="128"/>
        <v xml:space="preserve"> </v>
      </c>
      <c r="E529" s="1" t="str">
        <f>_xlfn.IFNA(VLOOKUP(G529,'nr MX scelti o cambiati'!$C$3:$D$591,2,FALSE)," ")</f>
        <v xml:space="preserve"> </v>
      </c>
      <c r="F529" s="1" t="str">
        <f>IF(E529="NUM CAMBIATO","NUM CAMBIATO",IF(G529=" "," ",_xlfn.IFNA(VLOOKUP(G529,'nr MX scelti o cambiati'!$E$3:$N$591,10,FALSE),"nuova scelta numero")))</f>
        <v xml:space="preserve"> </v>
      </c>
      <c r="G529" s="1" t="str">
        <f t="shared" si="129"/>
        <v xml:space="preserve"> </v>
      </c>
      <c r="H529" s="1">
        <f t="shared" si="134"/>
        <v>0</v>
      </c>
      <c r="I529" s="1" t="str">
        <f t="shared" si="135"/>
        <v xml:space="preserve"> </v>
      </c>
      <c r="J529" s="42" t="str">
        <f t="shared" si="130"/>
        <v xml:space="preserve"> </v>
      </c>
      <c r="K529" s="1" t="str">
        <f t="shared" si="131"/>
        <v xml:space="preserve"> </v>
      </c>
      <c r="L529" s="1" t="str">
        <f t="shared" si="132"/>
        <v xml:space="preserve"> </v>
      </c>
      <c r="M529" s="1" t="str">
        <f t="shared" si="133"/>
        <v xml:space="preserve"> </v>
      </c>
      <c r="N529" s="7"/>
      <c r="O529">
        <f t="shared" si="136"/>
        <v>0</v>
      </c>
      <c r="P529">
        <f t="shared" si="137"/>
        <v>0</v>
      </c>
      <c r="Q529">
        <f t="shared" si="137"/>
        <v>0</v>
      </c>
      <c r="R529" s="1">
        <f t="shared" si="138"/>
        <v>0</v>
      </c>
      <c r="S529" s="22">
        <f t="shared" si="125"/>
        <v>0</v>
      </c>
      <c r="T529" s="1">
        <f t="shared" si="125"/>
        <v>0</v>
      </c>
      <c r="U529" s="1">
        <f t="shared" si="125"/>
        <v>0</v>
      </c>
      <c r="V529" s="1">
        <f t="shared" si="125"/>
        <v>0</v>
      </c>
      <c r="W529" s="42" t="str">
        <f t="shared" si="139"/>
        <v xml:space="preserve"> </v>
      </c>
    </row>
    <row r="530" spans="1:23" ht="15.75" customHeight="1" x14ac:dyDescent="0.25">
      <c r="A530" s="3">
        <v>527</v>
      </c>
      <c r="B530" s="4">
        <f t="shared" si="126"/>
        <v>527</v>
      </c>
      <c r="C530" s="1" t="str">
        <f t="shared" si="127"/>
        <v xml:space="preserve"> </v>
      </c>
      <c r="D530" t="str">
        <f t="shared" si="128"/>
        <v xml:space="preserve"> </v>
      </c>
      <c r="E530" s="1" t="str">
        <f>_xlfn.IFNA(VLOOKUP(G530,'nr MX scelti o cambiati'!$C$3:$D$591,2,FALSE)," ")</f>
        <v xml:space="preserve"> </v>
      </c>
      <c r="F530" s="1" t="str">
        <f>IF(E530="NUM CAMBIATO","NUM CAMBIATO",IF(G530=" "," ",_xlfn.IFNA(VLOOKUP(G530,'nr MX scelti o cambiati'!$E$3:$N$591,10,FALSE),"nuova scelta numero")))</f>
        <v xml:space="preserve"> </v>
      </c>
      <c r="G530" s="1" t="str">
        <f t="shared" si="129"/>
        <v xml:space="preserve"> </v>
      </c>
      <c r="H530" s="1">
        <f t="shared" si="134"/>
        <v>0</v>
      </c>
      <c r="I530" s="1" t="str">
        <f t="shared" si="135"/>
        <v xml:space="preserve"> </v>
      </c>
      <c r="J530" s="42" t="str">
        <f t="shared" si="130"/>
        <v xml:space="preserve"> </v>
      </c>
      <c r="K530" s="1" t="str">
        <f t="shared" si="131"/>
        <v xml:space="preserve"> </v>
      </c>
      <c r="L530" s="1" t="str">
        <f t="shared" si="132"/>
        <v xml:space="preserve"> </v>
      </c>
      <c r="M530" s="1" t="str">
        <f t="shared" si="133"/>
        <v xml:space="preserve"> </v>
      </c>
      <c r="N530" s="7"/>
      <c r="O530">
        <f t="shared" si="136"/>
        <v>0</v>
      </c>
      <c r="P530">
        <f t="shared" si="137"/>
        <v>0</v>
      </c>
      <c r="Q530">
        <f t="shared" si="137"/>
        <v>0</v>
      </c>
      <c r="R530" s="1">
        <f t="shared" si="138"/>
        <v>0</v>
      </c>
      <c r="S530" s="22">
        <f t="shared" si="125"/>
        <v>0</v>
      </c>
      <c r="T530" s="1">
        <f t="shared" si="125"/>
        <v>0</v>
      </c>
      <c r="U530" s="1">
        <f t="shared" si="125"/>
        <v>0</v>
      </c>
      <c r="V530" s="1">
        <f t="shared" si="125"/>
        <v>0</v>
      </c>
      <c r="W530" s="42" t="str">
        <f t="shared" si="139"/>
        <v xml:space="preserve"> </v>
      </c>
    </row>
    <row r="531" spans="1:23" ht="15.75" customHeight="1" x14ac:dyDescent="0.25">
      <c r="A531" s="3">
        <v>528</v>
      </c>
      <c r="B531" s="4">
        <f t="shared" si="126"/>
        <v>528</v>
      </c>
      <c r="C531" s="1" t="str">
        <f t="shared" si="127"/>
        <v xml:space="preserve"> </v>
      </c>
      <c r="D531" t="str">
        <f t="shared" si="128"/>
        <v xml:space="preserve"> </v>
      </c>
      <c r="E531" s="1" t="str">
        <f>_xlfn.IFNA(VLOOKUP(G531,'nr MX scelti o cambiati'!$C$3:$D$591,2,FALSE)," ")</f>
        <v xml:space="preserve"> </v>
      </c>
      <c r="F531" s="1" t="str">
        <f>IF(E531="NUM CAMBIATO","NUM CAMBIATO",IF(G531=" "," ",_xlfn.IFNA(VLOOKUP(G531,'nr MX scelti o cambiati'!$E$3:$N$591,10,FALSE),"nuova scelta numero")))</f>
        <v xml:space="preserve"> </v>
      </c>
      <c r="G531" s="1" t="str">
        <f t="shared" si="129"/>
        <v xml:space="preserve"> </v>
      </c>
      <c r="H531" s="1">
        <f t="shared" si="134"/>
        <v>0</v>
      </c>
      <c r="I531" s="1" t="str">
        <f t="shared" si="135"/>
        <v xml:space="preserve"> </v>
      </c>
      <c r="J531" s="42" t="str">
        <f t="shared" si="130"/>
        <v xml:space="preserve"> </v>
      </c>
      <c r="K531" s="1" t="str">
        <f t="shared" si="131"/>
        <v xml:space="preserve"> </v>
      </c>
      <c r="L531" s="1" t="str">
        <f t="shared" si="132"/>
        <v xml:space="preserve"> </v>
      </c>
      <c r="M531" s="1" t="str">
        <f t="shared" si="133"/>
        <v xml:space="preserve"> </v>
      </c>
      <c r="N531" s="7"/>
      <c r="O531">
        <f t="shared" si="136"/>
        <v>0</v>
      </c>
      <c r="P531">
        <f t="shared" si="137"/>
        <v>0</v>
      </c>
      <c r="Q531">
        <f t="shared" si="137"/>
        <v>0</v>
      </c>
      <c r="R531" s="1">
        <f t="shared" si="138"/>
        <v>0</v>
      </c>
      <c r="S531" s="22">
        <f t="shared" si="125"/>
        <v>0</v>
      </c>
      <c r="T531" s="1">
        <f t="shared" si="125"/>
        <v>0</v>
      </c>
      <c r="U531" s="1">
        <f t="shared" si="125"/>
        <v>0</v>
      </c>
      <c r="V531" s="1">
        <f t="shared" si="125"/>
        <v>0</v>
      </c>
      <c r="W531" s="42" t="str">
        <f t="shared" si="139"/>
        <v xml:space="preserve"> </v>
      </c>
    </row>
    <row r="532" spans="1:23" ht="15.75" customHeight="1" x14ac:dyDescent="0.25">
      <c r="A532" s="3">
        <v>529</v>
      </c>
      <c r="B532" s="4">
        <f t="shared" si="126"/>
        <v>529</v>
      </c>
      <c r="C532" s="1" t="str">
        <f t="shared" si="127"/>
        <v xml:space="preserve"> </v>
      </c>
      <c r="D532" t="str">
        <f t="shared" si="128"/>
        <v xml:space="preserve"> </v>
      </c>
      <c r="E532" s="1" t="str">
        <f>_xlfn.IFNA(VLOOKUP(G532,'nr MX scelti o cambiati'!$C$3:$D$591,2,FALSE)," ")</f>
        <v xml:space="preserve"> </v>
      </c>
      <c r="F532" s="1" t="str">
        <f>IF(E532="NUM CAMBIATO","NUM CAMBIATO",IF(G532=" "," ",_xlfn.IFNA(VLOOKUP(G532,'nr MX scelti o cambiati'!$E$3:$N$591,10,FALSE),"nuova scelta numero")))</f>
        <v xml:space="preserve"> </v>
      </c>
      <c r="G532" s="1" t="str">
        <f t="shared" si="129"/>
        <v xml:space="preserve"> </v>
      </c>
      <c r="H532" s="1">
        <f t="shared" si="134"/>
        <v>0</v>
      </c>
      <c r="I532" s="1" t="str">
        <f t="shared" si="135"/>
        <v xml:space="preserve"> </v>
      </c>
      <c r="J532" s="42" t="str">
        <f t="shared" si="130"/>
        <v xml:space="preserve"> </v>
      </c>
      <c r="K532" s="1" t="str">
        <f t="shared" si="131"/>
        <v xml:space="preserve"> </v>
      </c>
      <c r="L532" s="1" t="str">
        <f t="shared" si="132"/>
        <v xml:space="preserve"> </v>
      </c>
      <c r="M532" s="1" t="str">
        <f t="shared" si="133"/>
        <v xml:space="preserve"> </v>
      </c>
      <c r="N532" s="7"/>
      <c r="O532">
        <f t="shared" si="136"/>
        <v>0</v>
      </c>
      <c r="P532">
        <f t="shared" si="137"/>
        <v>0</v>
      </c>
      <c r="Q532">
        <f t="shared" si="137"/>
        <v>0</v>
      </c>
      <c r="R532" s="1">
        <f t="shared" si="138"/>
        <v>0</v>
      </c>
      <c r="S532" s="22">
        <f t="shared" si="125"/>
        <v>0</v>
      </c>
      <c r="T532" s="1">
        <f t="shared" si="125"/>
        <v>0</v>
      </c>
      <c r="U532" s="1">
        <f t="shared" si="125"/>
        <v>0</v>
      </c>
      <c r="V532" s="1">
        <f t="shared" si="125"/>
        <v>0</v>
      </c>
      <c r="W532" s="42" t="str">
        <f t="shared" si="139"/>
        <v xml:space="preserve"> </v>
      </c>
    </row>
    <row r="533" spans="1:23" ht="15.75" customHeight="1" x14ac:dyDescent="0.25">
      <c r="A533" s="3">
        <v>530</v>
      </c>
      <c r="B533" s="4">
        <f t="shared" si="126"/>
        <v>530</v>
      </c>
      <c r="C533" s="1" t="str">
        <f t="shared" si="127"/>
        <v xml:space="preserve"> </v>
      </c>
      <c r="D533" t="str">
        <f t="shared" si="128"/>
        <v xml:space="preserve"> </v>
      </c>
      <c r="E533" s="1" t="str">
        <f>_xlfn.IFNA(VLOOKUP(G533,'nr MX scelti o cambiati'!$C$3:$D$591,2,FALSE)," ")</f>
        <v xml:space="preserve"> </v>
      </c>
      <c r="F533" s="1" t="str">
        <f>IF(E533="NUM CAMBIATO","NUM CAMBIATO",IF(G533=" "," ",_xlfn.IFNA(VLOOKUP(G533,'nr MX scelti o cambiati'!$E$3:$N$591,10,FALSE),"nuova scelta numero")))</f>
        <v xml:space="preserve"> </v>
      </c>
      <c r="G533" s="1" t="str">
        <f t="shared" si="129"/>
        <v xml:space="preserve"> </v>
      </c>
      <c r="H533" s="1">
        <f t="shared" si="134"/>
        <v>0</v>
      </c>
      <c r="I533" s="1" t="str">
        <f t="shared" si="135"/>
        <v xml:space="preserve"> </v>
      </c>
      <c r="J533" s="42" t="str">
        <f t="shared" si="130"/>
        <v xml:space="preserve"> </v>
      </c>
      <c r="K533" s="1" t="str">
        <f t="shared" si="131"/>
        <v xml:space="preserve"> </v>
      </c>
      <c r="L533" s="1" t="str">
        <f t="shared" si="132"/>
        <v xml:space="preserve"> </v>
      </c>
      <c r="M533" s="1" t="str">
        <f t="shared" si="133"/>
        <v xml:space="preserve"> </v>
      </c>
      <c r="N533" s="7"/>
      <c r="O533">
        <f t="shared" si="136"/>
        <v>0</v>
      </c>
      <c r="P533">
        <f t="shared" si="137"/>
        <v>0</v>
      </c>
      <c r="Q533">
        <f t="shared" si="137"/>
        <v>0</v>
      </c>
      <c r="R533" s="1">
        <f t="shared" si="138"/>
        <v>0</v>
      </c>
      <c r="S533" s="22">
        <f t="shared" si="125"/>
        <v>0</v>
      </c>
      <c r="T533" s="1">
        <f t="shared" si="125"/>
        <v>0</v>
      </c>
      <c r="U533" s="1">
        <f t="shared" si="125"/>
        <v>0</v>
      </c>
      <c r="V533" s="1">
        <f t="shared" si="125"/>
        <v>0</v>
      </c>
      <c r="W533" s="42" t="str">
        <f t="shared" si="139"/>
        <v xml:space="preserve"> </v>
      </c>
    </row>
    <row r="534" spans="1:23" ht="15.75" customHeight="1" x14ac:dyDescent="0.25">
      <c r="A534" s="3">
        <v>531</v>
      </c>
      <c r="B534" s="4">
        <f t="shared" si="126"/>
        <v>531</v>
      </c>
      <c r="C534" s="1" t="str">
        <f t="shared" si="127"/>
        <v xml:space="preserve"> </v>
      </c>
      <c r="D534" t="str">
        <f t="shared" si="128"/>
        <v xml:space="preserve"> </v>
      </c>
      <c r="E534" s="1" t="str">
        <f>_xlfn.IFNA(VLOOKUP(G534,'nr MX scelti o cambiati'!$C$3:$D$591,2,FALSE)," ")</f>
        <v xml:space="preserve"> </v>
      </c>
      <c r="F534" s="1" t="str">
        <f>IF(E534="NUM CAMBIATO","NUM CAMBIATO",IF(G534=" "," ",_xlfn.IFNA(VLOOKUP(G534,'nr MX scelti o cambiati'!$E$3:$N$591,10,FALSE),"nuova scelta numero")))</f>
        <v xml:space="preserve"> </v>
      </c>
      <c r="G534" s="1" t="str">
        <f t="shared" si="129"/>
        <v xml:space="preserve"> </v>
      </c>
      <c r="H534" s="1">
        <f t="shared" si="134"/>
        <v>0</v>
      </c>
      <c r="I534" s="1" t="str">
        <f t="shared" si="135"/>
        <v xml:space="preserve"> </v>
      </c>
      <c r="J534" s="42" t="str">
        <f t="shared" si="130"/>
        <v xml:space="preserve"> </v>
      </c>
      <c r="K534" s="1" t="str">
        <f t="shared" si="131"/>
        <v xml:space="preserve"> </v>
      </c>
      <c r="L534" s="1" t="str">
        <f t="shared" si="132"/>
        <v xml:space="preserve"> </v>
      </c>
      <c r="M534" s="1" t="str">
        <f t="shared" si="133"/>
        <v xml:space="preserve"> </v>
      </c>
      <c r="N534" s="7"/>
      <c r="O534">
        <f t="shared" si="136"/>
        <v>0</v>
      </c>
      <c r="P534">
        <f t="shared" si="137"/>
        <v>0</v>
      </c>
      <c r="Q534">
        <f t="shared" si="137"/>
        <v>0</v>
      </c>
      <c r="R534" s="1">
        <f t="shared" si="138"/>
        <v>0</v>
      </c>
      <c r="S534" s="22">
        <f t="shared" si="125"/>
        <v>0</v>
      </c>
      <c r="T534" s="1">
        <f t="shared" si="125"/>
        <v>0</v>
      </c>
      <c r="U534" s="1">
        <f t="shared" si="125"/>
        <v>0</v>
      </c>
      <c r="V534" s="1">
        <f t="shared" si="125"/>
        <v>0</v>
      </c>
      <c r="W534" s="42" t="str">
        <f t="shared" si="139"/>
        <v xml:space="preserve"> </v>
      </c>
    </row>
    <row r="535" spans="1:23" ht="15.75" customHeight="1" x14ac:dyDescent="0.25">
      <c r="A535" s="3">
        <v>532</v>
      </c>
      <c r="B535" s="4">
        <f t="shared" si="126"/>
        <v>532</v>
      </c>
      <c r="C535" s="1" t="str">
        <f t="shared" si="127"/>
        <v xml:space="preserve"> </v>
      </c>
      <c r="D535" t="str">
        <f t="shared" si="128"/>
        <v xml:space="preserve"> </v>
      </c>
      <c r="E535" s="1" t="str">
        <f>_xlfn.IFNA(VLOOKUP(G535,'nr MX scelti o cambiati'!$C$3:$D$591,2,FALSE)," ")</f>
        <v xml:space="preserve"> </v>
      </c>
      <c r="F535" s="1" t="str">
        <f>IF(E535="NUM CAMBIATO","NUM CAMBIATO",IF(G535=" "," ",_xlfn.IFNA(VLOOKUP(G535,'nr MX scelti o cambiati'!$E$3:$N$591,10,FALSE),"nuova scelta numero")))</f>
        <v xml:space="preserve"> </v>
      </c>
      <c r="G535" s="1" t="str">
        <f t="shared" si="129"/>
        <v xml:space="preserve"> </v>
      </c>
      <c r="H535" s="1">
        <f t="shared" si="134"/>
        <v>0</v>
      </c>
      <c r="I535" s="1" t="str">
        <f t="shared" si="135"/>
        <v xml:space="preserve"> </v>
      </c>
      <c r="J535" s="42" t="str">
        <f t="shared" si="130"/>
        <v xml:space="preserve"> </v>
      </c>
      <c r="K535" s="1" t="str">
        <f t="shared" si="131"/>
        <v xml:space="preserve"> </v>
      </c>
      <c r="L535" s="1" t="str">
        <f t="shared" si="132"/>
        <v xml:space="preserve"> </v>
      </c>
      <c r="M535" s="1" t="str">
        <f t="shared" si="133"/>
        <v xml:space="preserve"> </v>
      </c>
      <c r="N535" s="7"/>
      <c r="O535">
        <f t="shared" si="136"/>
        <v>0</v>
      </c>
      <c r="P535">
        <f t="shared" si="137"/>
        <v>0</v>
      </c>
      <c r="Q535">
        <f t="shared" si="137"/>
        <v>0</v>
      </c>
      <c r="R535" s="1">
        <f t="shared" si="138"/>
        <v>0</v>
      </c>
      <c r="S535" s="22">
        <f t="shared" si="125"/>
        <v>0</v>
      </c>
      <c r="T535" s="1">
        <f t="shared" si="125"/>
        <v>0</v>
      </c>
      <c r="U535" s="1">
        <f t="shared" si="125"/>
        <v>0</v>
      </c>
      <c r="V535" s="1">
        <f t="shared" si="125"/>
        <v>0</v>
      </c>
      <c r="W535" s="42" t="str">
        <f t="shared" si="139"/>
        <v xml:space="preserve"> </v>
      </c>
    </row>
    <row r="536" spans="1:23" ht="15.75" customHeight="1" x14ac:dyDescent="0.25">
      <c r="A536" s="3">
        <v>533</v>
      </c>
      <c r="B536" s="4">
        <f t="shared" si="126"/>
        <v>533</v>
      </c>
      <c r="C536" s="1" t="str">
        <f t="shared" si="127"/>
        <v xml:space="preserve"> </v>
      </c>
      <c r="D536" t="str">
        <f t="shared" si="128"/>
        <v xml:space="preserve"> </v>
      </c>
      <c r="E536" s="1" t="str">
        <f>_xlfn.IFNA(VLOOKUP(G536,'nr MX scelti o cambiati'!$C$3:$D$591,2,FALSE)," ")</f>
        <v xml:space="preserve"> </v>
      </c>
      <c r="F536" s="1" t="str">
        <f>IF(E536="NUM CAMBIATO","NUM CAMBIATO",IF(G536=" "," ",_xlfn.IFNA(VLOOKUP(G536,'nr MX scelti o cambiati'!$E$3:$N$591,10,FALSE),"nuova scelta numero")))</f>
        <v xml:space="preserve"> </v>
      </c>
      <c r="G536" s="1" t="str">
        <f t="shared" si="129"/>
        <v xml:space="preserve"> </v>
      </c>
      <c r="H536" s="1">
        <f t="shared" si="134"/>
        <v>0</v>
      </c>
      <c r="I536" s="1" t="str">
        <f t="shared" si="135"/>
        <v xml:space="preserve"> </v>
      </c>
      <c r="J536" s="42" t="str">
        <f t="shared" si="130"/>
        <v xml:space="preserve"> </v>
      </c>
      <c r="K536" s="1" t="str">
        <f t="shared" si="131"/>
        <v xml:space="preserve"> </v>
      </c>
      <c r="L536" s="1" t="str">
        <f t="shared" si="132"/>
        <v xml:space="preserve"> </v>
      </c>
      <c r="M536" s="1" t="str">
        <f t="shared" si="133"/>
        <v xml:space="preserve"> </v>
      </c>
      <c r="N536" s="7"/>
      <c r="O536">
        <f t="shared" si="136"/>
        <v>0</v>
      </c>
      <c r="P536">
        <f t="shared" si="137"/>
        <v>0</v>
      </c>
      <c r="Q536">
        <f t="shared" si="137"/>
        <v>0</v>
      </c>
      <c r="R536" s="1">
        <f t="shared" si="138"/>
        <v>0</v>
      </c>
      <c r="S536" s="22">
        <f t="shared" si="125"/>
        <v>0</v>
      </c>
      <c r="T536" s="1">
        <f t="shared" si="125"/>
        <v>0</v>
      </c>
      <c r="U536" s="1">
        <f t="shared" si="125"/>
        <v>0</v>
      </c>
      <c r="V536" s="1">
        <f t="shared" si="125"/>
        <v>0</v>
      </c>
      <c r="W536" s="42" t="str">
        <f t="shared" si="139"/>
        <v xml:space="preserve"> </v>
      </c>
    </row>
    <row r="537" spans="1:23" ht="15.75" customHeight="1" x14ac:dyDescent="0.25">
      <c r="A537" s="3">
        <v>534</v>
      </c>
      <c r="B537" s="4">
        <f t="shared" si="126"/>
        <v>534</v>
      </c>
      <c r="C537" s="1" t="str">
        <f t="shared" si="127"/>
        <v xml:space="preserve"> </v>
      </c>
      <c r="D537" t="str">
        <f t="shared" si="128"/>
        <v xml:space="preserve"> </v>
      </c>
      <c r="E537" s="1" t="str">
        <f>_xlfn.IFNA(VLOOKUP(G537,'nr MX scelti o cambiati'!$C$3:$D$591,2,FALSE)," ")</f>
        <v xml:space="preserve"> </v>
      </c>
      <c r="F537" s="1" t="str">
        <f>IF(E537="NUM CAMBIATO","NUM CAMBIATO",IF(G537=" "," ",_xlfn.IFNA(VLOOKUP(G537,'nr MX scelti o cambiati'!$E$3:$N$591,10,FALSE),"nuova scelta numero")))</f>
        <v xml:space="preserve"> </v>
      </c>
      <c r="G537" s="1" t="str">
        <f t="shared" si="129"/>
        <v xml:space="preserve"> </v>
      </c>
      <c r="H537" s="1">
        <f t="shared" si="134"/>
        <v>0</v>
      </c>
      <c r="I537" s="1" t="str">
        <f t="shared" si="135"/>
        <v xml:space="preserve"> </v>
      </c>
      <c r="J537" s="42" t="str">
        <f t="shared" si="130"/>
        <v xml:space="preserve"> </v>
      </c>
      <c r="K537" s="1" t="str">
        <f t="shared" si="131"/>
        <v xml:space="preserve"> </v>
      </c>
      <c r="L537" s="1" t="str">
        <f t="shared" si="132"/>
        <v xml:space="preserve"> </v>
      </c>
      <c r="M537" s="1" t="str">
        <f t="shared" si="133"/>
        <v xml:space="preserve"> </v>
      </c>
      <c r="N537" s="7"/>
      <c r="O537">
        <f t="shared" si="136"/>
        <v>0</v>
      </c>
      <c r="P537">
        <f t="shared" si="137"/>
        <v>0</v>
      </c>
      <c r="Q537">
        <f t="shared" si="137"/>
        <v>0</v>
      </c>
      <c r="R537" s="1">
        <f t="shared" si="138"/>
        <v>0</v>
      </c>
      <c r="S537" s="22">
        <f t="shared" si="125"/>
        <v>0</v>
      </c>
      <c r="T537" s="1">
        <f t="shared" si="125"/>
        <v>0</v>
      </c>
      <c r="U537" s="1">
        <f t="shared" si="125"/>
        <v>0</v>
      </c>
      <c r="V537" s="1">
        <f t="shared" si="125"/>
        <v>0</v>
      </c>
      <c r="W537" s="42" t="str">
        <f t="shared" si="139"/>
        <v xml:space="preserve"> </v>
      </c>
    </row>
    <row r="538" spans="1:23" ht="15.75" customHeight="1" x14ac:dyDescent="0.25">
      <c r="A538" s="3">
        <v>535</v>
      </c>
      <c r="B538" s="4">
        <f t="shared" si="126"/>
        <v>535</v>
      </c>
      <c r="C538" s="1" t="str">
        <f t="shared" si="127"/>
        <v xml:space="preserve"> </v>
      </c>
      <c r="D538" t="str">
        <f t="shared" si="128"/>
        <v xml:space="preserve"> </v>
      </c>
      <c r="E538" s="1" t="str">
        <f>_xlfn.IFNA(VLOOKUP(G538,'nr MX scelti o cambiati'!$C$3:$D$591,2,FALSE)," ")</f>
        <v xml:space="preserve"> </v>
      </c>
      <c r="F538" s="1" t="str">
        <f>IF(E538="NUM CAMBIATO","NUM CAMBIATO",IF(G538=" "," ",_xlfn.IFNA(VLOOKUP(G538,'nr MX scelti o cambiati'!$E$3:$N$591,10,FALSE),"nuova scelta numero")))</f>
        <v xml:space="preserve"> </v>
      </c>
      <c r="G538" s="1" t="str">
        <f t="shared" si="129"/>
        <v xml:space="preserve"> </v>
      </c>
      <c r="H538" s="1">
        <f t="shared" si="134"/>
        <v>0</v>
      </c>
      <c r="I538" s="1" t="str">
        <f t="shared" si="135"/>
        <v xml:space="preserve"> </v>
      </c>
      <c r="J538" s="42" t="str">
        <f t="shared" si="130"/>
        <v xml:space="preserve"> </v>
      </c>
      <c r="K538" s="1" t="str">
        <f t="shared" si="131"/>
        <v xml:space="preserve"> </v>
      </c>
      <c r="L538" s="1" t="str">
        <f t="shared" si="132"/>
        <v xml:space="preserve"> </v>
      </c>
      <c r="M538" s="1" t="str">
        <f t="shared" si="133"/>
        <v xml:space="preserve"> </v>
      </c>
      <c r="N538" s="7"/>
      <c r="O538">
        <f t="shared" si="136"/>
        <v>0</v>
      </c>
      <c r="P538">
        <f t="shared" si="137"/>
        <v>0</v>
      </c>
      <c r="Q538">
        <f t="shared" si="137"/>
        <v>0</v>
      </c>
      <c r="R538" s="1">
        <f t="shared" si="138"/>
        <v>0</v>
      </c>
      <c r="S538" s="22">
        <f t="shared" si="125"/>
        <v>0</v>
      </c>
      <c r="T538" s="1">
        <f t="shared" si="125"/>
        <v>0</v>
      </c>
      <c r="U538" s="1">
        <f t="shared" si="125"/>
        <v>0</v>
      </c>
      <c r="V538" s="1">
        <f t="shared" si="125"/>
        <v>0</v>
      </c>
      <c r="W538" s="42" t="str">
        <f t="shared" si="139"/>
        <v xml:space="preserve"> </v>
      </c>
    </row>
    <row r="539" spans="1:23" ht="15.75" customHeight="1" x14ac:dyDescent="0.25">
      <c r="A539" s="3">
        <v>536</v>
      </c>
      <c r="B539" s="4">
        <f t="shared" si="126"/>
        <v>536</v>
      </c>
      <c r="C539" s="1" t="str">
        <f t="shared" si="127"/>
        <v xml:space="preserve"> </v>
      </c>
      <c r="D539" t="str">
        <f t="shared" si="128"/>
        <v xml:space="preserve"> </v>
      </c>
      <c r="E539" s="1" t="str">
        <f>_xlfn.IFNA(VLOOKUP(G539,'nr MX scelti o cambiati'!$C$3:$D$591,2,FALSE)," ")</f>
        <v xml:space="preserve"> </v>
      </c>
      <c r="F539" s="1" t="str">
        <f>IF(E539="NUM CAMBIATO","NUM CAMBIATO",IF(G539=" "," ",_xlfn.IFNA(VLOOKUP(G539,'nr MX scelti o cambiati'!$E$3:$N$591,10,FALSE),"nuova scelta numero")))</f>
        <v xml:space="preserve"> </v>
      </c>
      <c r="G539" s="1" t="str">
        <f t="shared" si="129"/>
        <v xml:space="preserve"> </v>
      </c>
      <c r="H539" s="1">
        <f t="shared" si="134"/>
        <v>0</v>
      </c>
      <c r="I539" s="1" t="str">
        <f t="shared" si="135"/>
        <v xml:space="preserve"> </v>
      </c>
      <c r="J539" s="42" t="str">
        <f t="shared" si="130"/>
        <v xml:space="preserve"> </v>
      </c>
      <c r="K539" s="1" t="str">
        <f t="shared" si="131"/>
        <v xml:space="preserve"> </v>
      </c>
      <c r="L539" s="1" t="str">
        <f t="shared" si="132"/>
        <v xml:space="preserve"> </v>
      </c>
      <c r="M539" s="1" t="str">
        <f t="shared" si="133"/>
        <v xml:space="preserve"> </v>
      </c>
      <c r="N539" s="7"/>
      <c r="O539">
        <f t="shared" si="136"/>
        <v>0</v>
      </c>
      <c r="P539">
        <f t="shared" si="137"/>
        <v>0</v>
      </c>
      <c r="Q539">
        <f t="shared" si="137"/>
        <v>0</v>
      </c>
      <c r="R539" s="1">
        <f t="shared" si="138"/>
        <v>0</v>
      </c>
      <c r="S539" s="22">
        <f t="shared" si="125"/>
        <v>0</v>
      </c>
      <c r="T539" s="1">
        <f t="shared" si="125"/>
        <v>0</v>
      </c>
      <c r="U539" s="1">
        <f t="shared" si="125"/>
        <v>0</v>
      </c>
      <c r="V539" s="1">
        <f t="shared" si="125"/>
        <v>0</v>
      </c>
      <c r="W539" s="42" t="str">
        <f t="shared" si="139"/>
        <v xml:space="preserve"> </v>
      </c>
    </row>
    <row r="540" spans="1:23" ht="15.75" customHeight="1" x14ac:dyDescent="0.25">
      <c r="A540" s="3">
        <v>537</v>
      </c>
      <c r="B540" s="4">
        <f t="shared" si="126"/>
        <v>537</v>
      </c>
      <c r="C540" s="1" t="str">
        <f t="shared" si="127"/>
        <v xml:space="preserve"> </v>
      </c>
      <c r="D540" t="str">
        <f t="shared" si="128"/>
        <v xml:space="preserve"> </v>
      </c>
      <c r="E540" s="1" t="str">
        <f>_xlfn.IFNA(VLOOKUP(G540,'nr MX scelti o cambiati'!$C$3:$D$591,2,FALSE)," ")</f>
        <v xml:space="preserve"> </v>
      </c>
      <c r="F540" s="1" t="str">
        <f>IF(E540="NUM CAMBIATO","NUM CAMBIATO",IF(G540=" "," ",_xlfn.IFNA(VLOOKUP(G540,'nr MX scelti o cambiati'!$E$3:$N$591,10,FALSE),"nuova scelta numero")))</f>
        <v xml:space="preserve"> </v>
      </c>
      <c r="G540" s="1" t="str">
        <f t="shared" si="129"/>
        <v xml:space="preserve"> </v>
      </c>
      <c r="H540" s="1">
        <f t="shared" si="134"/>
        <v>0</v>
      </c>
      <c r="I540" s="1" t="str">
        <f t="shared" si="135"/>
        <v xml:space="preserve"> </v>
      </c>
      <c r="J540" s="42" t="str">
        <f t="shared" si="130"/>
        <v xml:space="preserve"> </v>
      </c>
      <c r="K540" s="1" t="str">
        <f t="shared" si="131"/>
        <v xml:space="preserve"> </v>
      </c>
      <c r="L540" s="1" t="str">
        <f t="shared" si="132"/>
        <v xml:space="preserve"> </v>
      </c>
      <c r="M540" s="1" t="str">
        <f t="shared" si="133"/>
        <v xml:space="preserve"> </v>
      </c>
      <c r="N540" s="7"/>
      <c r="O540">
        <f t="shared" si="136"/>
        <v>0</v>
      </c>
      <c r="P540">
        <f t="shared" si="137"/>
        <v>0</v>
      </c>
      <c r="Q540">
        <f t="shared" si="137"/>
        <v>0</v>
      </c>
      <c r="R540" s="1">
        <f t="shared" si="138"/>
        <v>0</v>
      </c>
      <c r="S540" s="22">
        <f t="shared" si="125"/>
        <v>0</v>
      </c>
      <c r="T540" s="1">
        <f t="shared" si="125"/>
        <v>0</v>
      </c>
      <c r="U540" s="1">
        <f t="shared" si="125"/>
        <v>0</v>
      </c>
      <c r="V540" s="1">
        <f t="shared" si="125"/>
        <v>0</v>
      </c>
      <c r="W540" s="42" t="str">
        <f t="shared" si="139"/>
        <v xml:space="preserve"> </v>
      </c>
    </row>
    <row r="541" spans="1:23" ht="15.75" customHeight="1" x14ac:dyDescent="0.25">
      <c r="A541" s="3">
        <v>538</v>
      </c>
      <c r="B541" s="4">
        <f t="shared" si="126"/>
        <v>538</v>
      </c>
      <c r="C541" s="1" t="str">
        <f t="shared" si="127"/>
        <v xml:space="preserve"> </v>
      </c>
      <c r="D541" t="str">
        <f t="shared" si="128"/>
        <v xml:space="preserve"> </v>
      </c>
      <c r="E541" s="1" t="str">
        <f>_xlfn.IFNA(VLOOKUP(G541,'nr MX scelti o cambiati'!$C$3:$D$591,2,FALSE)," ")</f>
        <v xml:space="preserve"> </v>
      </c>
      <c r="F541" s="1" t="str">
        <f>IF(E541="NUM CAMBIATO","NUM CAMBIATO",IF(G541=" "," ",_xlfn.IFNA(VLOOKUP(G541,'nr MX scelti o cambiati'!$E$3:$N$591,10,FALSE),"nuova scelta numero")))</f>
        <v xml:space="preserve"> </v>
      </c>
      <c r="G541" s="1" t="str">
        <f t="shared" si="129"/>
        <v xml:space="preserve"> </v>
      </c>
      <c r="H541" s="1">
        <f t="shared" si="134"/>
        <v>0</v>
      </c>
      <c r="I541" s="1" t="str">
        <f t="shared" si="135"/>
        <v xml:space="preserve"> </v>
      </c>
      <c r="J541" s="42" t="str">
        <f t="shared" si="130"/>
        <v xml:space="preserve"> </v>
      </c>
      <c r="K541" s="1" t="str">
        <f t="shared" si="131"/>
        <v xml:space="preserve"> </v>
      </c>
      <c r="L541" s="1" t="str">
        <f t="shared" si="132"/>
        <v xml:space="preserve"> </v>
      </c>
      <c r="M541" s="1" t="str">
        <f t="shared" si="133"/>
        <v xml:space="preserve"> </v>
      </c>
      <c r="N541" s="7"/>
      <c r="O541">
        <f t="shared" si="136"/>
        <v>0</v>
      </c>
      <c r="P541">
        <f t="shared" si="137"/>
        <v>0</v>
      </c>
      <c r="Q541">
        <f t="shared" si="137"/>
        <v>0</v>
      </c>
      <c r="R541" s="1">
        <f t="shared" si="138"/>
        <v>0</v>
      </c>
      <c r="S541" s="22">
        <f t="shared" si="125"/>
        <v>0</v>
      </c>
      <c r="T541" s="1">
        <f t="shared" si="125"/>
        <v>0</v>
      </c>
      <c r="U541" s="1">
        <f t="shared" si="125"/>
        <v>0</v>
      </c>
      <c r="V541" s="1">
        <f t="shared" si="125"/>
        <v>0</v>
      </c>
      <c r="W541" s="42" t="str">
        <f t="shared" si="139"/>
        <v xml:space="preserve"> </v>
      </c>
    </row>
    <row r="542" spans="1:23" ht="15.75" customHeight="1" x14ac:dyDescent="0.25">
      <c r="A542" s="3">
        <v>539</v>
      </c>
      <c r="B542" s="4">
        <f t="shared" si="126"/>
        <v>539</v>
      </c>
      <c r="C542" s="1" t="str">
        <f t="shared" si="127"/>
        <v xml:space="preserve"> </v>
      </c>
      <c r="D542" t="str">
        <f t="shared" si="128"/>
        <v xml:space="preserve"> </v>
      </c>
      <c r="E542" s="1" t="str">
        <f>_xlfn.IFNA(VLOOKUP(G542,'nr MX scelti o cambiati'!$C$3:$D$591,2,FALSE)," ")</f>
        <v xml:space="preserve"> </v>
      </c>
      <c r="F542" s="1" t="str">
        <f>IF(E542="NUM CAMBIATO","NUM CAMBIATO",IF(G542=" "," ",_xlfn.IFNA(VLOOKUP(G542,'nr MX scelti o cambiati'!$E$3:$N$591,10,FALSE),"nuova scelta numero")))</f>
        <v xml:space="preserve"> </v>
      </c>
      <c r="G542" s="1" t="str">
        <f t="shared" si="129"/>
        <v xml:space="preserve"> </v>
      </c>
      <c r="H542" s="1">
        <f t="shared" si="134"/>
        <v>0</v>
      </c>
      <c r="I542" s="1" t="str">
        <f t="shared" si="135"/>
        <v xml:space="preserve"> </v>
      </c>
      <c r="J542" s="42" t="str">
        <f t="shared" si="130"/>
        <v xml:space="preserve"> </v>
      </c>
      <c r="K542" s="1" t="str">
        <f t="shared" si="131"/>
        <v xml:space="preserve"> </v>
      </c>
      <c r="L542" s="1" t="str">
        <f t="shared" si="132"/>
        <v xml:space="preserve"> </v>
      </c>
      <c r="M542" s="1" t="str">
        <f t="shared" si="133"/>
        <v xml:space="preserve"> </v>
      </c>
      <c r="N542" s="7"/>
      <c r="O542">
        <f t="shared" si="136"/>
        <v>0</v>
      </c>
      <c r="P542">
        <f t="shared" si="137"/>
        <v>0</v>
      </c>
      <c r="Q542">
        <f t="shared" si="137"/>
        <v>0</v>
      </c>
      <c r="R542" s="1">
        <f t="shared" si="138"/>
        <v>0</v>
      </c>
      <c r="S542" s="22">
        <f t="shared" si="125"/>
        <v>0</v>
      </c>
      <c r="T542" s="1">
        <f t="shared" si="125"/>
        <v>0</v>
      </c>
      <c r="U542" s="1">
        <f t="shared" si="125"/>
        <v>0</v>
      </c>
      <c r="V542" s="1">
        <f t="shared" si="125"/>
        <v>0</v>
      </c>
      <c r="W542" s="42" t="str">
        <f t="shared" si="139"/>
        <v xml:space="preserve"> </v>
      </c>
    </row>
    <row r="543" spans="1:23" ht="15.75" customHeight="1" x14ac:dyDescent="0.25">
      <c r="A543" s="3">
        <v>540</v>
      </c>
      <c r="B543" s="4">
        <f t="shared" si="126"/>
        <v>540</v>
      </c>
      <c r="C543" s="1" t="str">
        <f t="shared" si="127"/>
        <v xml:space="preserve"> </v>
      </c>
      <c r="D543" t="str">
        <f t="shared" si="128"/>
        <v xml:space="preserve"> </v>
      </c>
      <c r="E543" s="1" t="str">
        <f>_xlfn.IFNA(VLOOKUP(G543,'nr MX scelti o cambiati'!$C$3:$D$591,2,FALSE)," ")</f>
        <v xml:space="preserve"> </v>
      </c>
      <c r="F543" s="1" t="str">
        <f>IF(E543="NUM CAMBIATO","NUM CAMBIATO",IF(G543=" "," ",_xlfn.IFNA(VLOOKUP(G543,'nr MX scelti o cambiati'!$E$3:$N$591,10,FALSE),"nuova scelta numero")))</f>
        <v xml:space="preserve"> </v>
      </c>
      <c r="G543" s="1" t="str">
        <f t="shared" si="129"/>
        <v xml:space="preserve"> </v>
      </c>
      <c r="H543" s="1">
        <f t="shared" si="134"/>
        <v>0</v>
      </c>
      <c r="I543" s="1" t="str">
        <f t="shared" si="135"/>
        <v xml:space="preserve"> </v>
      </c>
      <c r="J543" s="42" t="str">
        <f t="shared" si="130"/>
        <v xml:space="preserve"> </v>
      </c>
      <c r="K543" s="1" t="str">
        <f t="shared" si="131"/>
        <v xml:space="preserve"> </v>
      </c>
      <c r="L543" s="1" t="str">
        <f t="shared" si="132"/>
        <v xml:space="preserve"> </v>
      </c>
      <c r="M543" s="1" t="str">
        <f t="shared" si="133"/>
        <v xml:space="preserve"> </v>
      </c>
      <c r="N543" s="7"/>
      <c r="O543">
        <f t="shared" si="136"/>
        <v>0</v>
      </c>
      <c r="P543">
        <f t="shared" si="137"/>
        <v>0</v>
      </c>
      <c r="Q543">
        <f t="shared" si="137"/>
        <v>0</v>
      </c>
      <c r="R543" s="1">
        <f t="shared" si="138"/>
        <v>0</v>
      </c>
      <c r="S543" s="22">
        <f t="shared" si="125"/>
        <v>0</v>
      </c>
      <c r="T543" s="1">
        <f t="shared" si="125"/>
        <v>0</v>
      </c>
      <c r="U543" s="1">
        <f t="shared" si="125"/>
        <v>0</v>
      </c>
      <c r="V543" s="1">
        <f t="shared" si="125"/>
        <v>0</v>
      </c>
      <c r="W543" s="42" t="str">
        <f t="shared" si="139"/>
        <v xml:space="preserve"> </v>
      </c>
    </row>
    <row r="544" spans="1:23" ht="15.75" customHeight="1" x14ac:dyDescent="0.25">
      <c r="A544" s="3">
        <v>541</v>
      </c>
      <c r="B544" s="4">
        <f t="shared" si="126"/>
        <v>541</v>
      </c>
      <c r="C544" s="1" t="str">
        <f t="shared" si="127"/>
        <v xml:space="preserve"> </v>
      </c>
      <c r="D544" t="str">
        <f t="shared" si="128"/>
        <v xml:space="preserve"> </v>
      </c>
      <c r="E544" s="1" t="str">
        <f>_xlfn.IFNA(VLOOKUP(G544,'nr MX scelti o cambiati'!$C$3:$D$591,2,FALSE)," ")</f>
        <v xml:space="preserve"> </v>
      </c>
      <c r="F544" s="1" t="str">
        <f>IF(E544="NUM CAMBIATO","NUM CAMBIATO",IF(G544=" "," ",_xlfn.IFNA(VLOOKUP(G544,'nr MX scelti o cambiati'!$E$3:$N$591,10,FALSE),"nuova scelta numero")))</f>
        <v xml:space="preserve"> </v>
      </c>
      <c r="G544" s="1" t="str">
        <f t="shared" si="129"/>
        <v xml:space="preserve"> </v>
      </c>
      <c r="H544" s="1">
        <f t="shared" si="134"/>
        <v>0</v>
      </c>
      <c r="I544" s="1" t="str">
        <f t="shared" si="135"/>
        <v xml:space="preserve"> </v>
      </c>
      <c r="J544" s="42" t="str">
        <f t="shared" si="130"/>
        <v xml:space="preserve"> </v>
      </c>
      <c r="K544" s="1" t="str">
        <f t="shared" si="131"/>
        <v xml:space="preserve"> </v>
      </c>
      <c r="L544" s="1" t="str">
        <f t="shared" si="132"/>
        <v xml:space="preserve"> </v>
      </c>
      <c r="M544" s="1" t="str">
        <f t="shared" si="133"/>
        <v xml:space="preserve"> </v>
      </c>
      <c r="N544" s="7"/>
      <c r="O544">
        <f t="shared" si="136"/>
        <v>0</v>
      </c>
      <c r="P544">
        <f t="shared" si="137"/>
        <v>0</v>
      </c>
      <c r="Q544">
        <f t="shared" si="137"/>
        <v>0</v>
      </c>
      <c r="R544" s="1">
        <f t="shared" si="138"/>
        <v>0</v>
      </c>
      <c r="S544" s="22">
        <f t="shared" si="125"/>
        <v>0</v>
      </c>
      <c r="T544" s="1">
        <f t="shared" si="125"/>
        <v>0</v>
      </c>
      <c r="U544" s="1">
        <f t="shared" si="125"/>
        <v>0</v>
      </c>
      <c r="V544" s="1">
        <f t="shared" si="125"/>
        <v>0</v>
      </c>
      <c r="W544" s="42" t="str">
        <f t="shared" si="139"/>
        <v xml:space="preserve"> </v>
      </c>
    </row>
    <row r="545" spans="1:23" ht="15.75" customHeight="1" x14ac:dyDescent="0.25">
      <c r="A545" s="3">
        <v>542</v>
      </c>
      <c r="B545" s="4">
        <f t="shared" si="126"/>
        <v>542</v>
      </c>
      <c r="C545" s="1" t="str">
        <f t="shared" si="127"/>
        <v xml:space="preserve"> </v>
      </c>
      <c r="D545" t="str">
        <f t="shared" si="128"/>
        <v xml:space="preserve"> </v>
      </c>
      <c r="E545" s="1" t="str">
        <f>_xlfn.IFNA(VLOOKUP(G545,'nr MX scelti o cambiati'!$C$3:$D$591,2,FALSE)," ")</f>
        <v xml:space="preserve"> </v>
      </c>
      <c r="F545" s="1" t="str">
        <f>IF(E545="NUM CAMBIATO","NUM CAMBIATO",IF(G545=" "," ",_xlfn.IFNA(VLOOKUP(G545,'nr MX scelti o cambiati'!$E$3:$N$591,10,FALSE),"nuova scelta numero")))</f>
        <v xml:space="preserve"> </v>
      </c>
      <c r="G545" s="1" t="str">
        <f t="shared" si="129"/>
        <v xml:space="preserve"> </v>
      </c>
      <c r="H545" s="1">
        <f t="shared" si="134"/>
        <v>0</v>
      </c>
      <c r="I545" s="1" t="str">
        <f t="shared" si="135"/>
        <v xml:space="preserve"> </v>
      </c>
      <c r="J545" s="42" t="str">
        <f t="shared" si="130"/>
        <v xml:space="preserve"> </v>
      </c>
      <c r="K545" s="1" t="str">
        <f t="shared" si="131"/>
        <v xml:space="preserve"> </v>
      </c>
      <c r="L545" s="1" t="str">
        <f t="shared" si="132"/>
        <v xml:space="preserve"> </v>
      </c>
      <c r="M545" s="1" t="str">
        <f t="shared" si="133"/>
        <v xml:space="preserve"> </v>
      </c>
      <c r="N545" s="7"/>
      <c r="O545">
        <f t="shared" si="136"/>
        <v>0</v>
      </c>
      <c r="P545">
        <f t="shared" si="137"/>
        <v>0</v>
      </c>
      <c r="Q545">
        <f t="shared" si="137"/>
        <v>0</v>
      </c>
      <c r="R545" s="1">
        <f t="shared" si="138"/>
        <v>0</v>
      </c>
      <c r="S545" s="22">
        <f t="shared" si="125"/>
        <v>0</v>
      </c>
      <c r="T545" s="1">
        <f t="shared" si="125"/>
        <v>0</v>
      </c>
      <c r="U545" s="1">
        <f t="shared" si="125"/>
        <v>0</v>
      </c>
      <c r="V545" s="1">
        <f t="shared" si="125"/>
        <v>0</v>
      </c>
      <c r="W545" s="42" t="str">
        <f t="shared" si="139"/>
        <v xml:space="preserve"> </v>
      </c>
    </row>
    <row r="546" spans="1:23" ht="15.75" x14ac:dyDescent="0.25">
      <c r="A546" s="3">
        <v>543</v>
      </c>
      <c r="B546" s="4">
        <f t="shared" si="126"/>
        <v>543</v>
      </c>
      <c r="C546" s="1" t="str">
        <f t="shared" si="127"/>
        <v xml:space="preserve"> </v>
      </c>
      <c r="D546" t="str">
        <f t="shared" si="128"/>
        <v xml:space="preserve"> </v>
      </c>
      <c r="E546" s="1" t="str">
        <f>_xlfn.IFNA(VLOOKUP(G546,'nr MX scelti o cambiati'!$C$3:$D$591,2,FALSE)," ")</f>
        <v xml:space="preserve"> </v>
      </c>
      <c r="F546" s="1" t="str">
        <f>IF(E546="NUM CAMBIATO","NUM CAMBIATO",IF(G546=" "," ",_xlfn.IFNA(VLOOKUP(G546,'nr MX scelti o cambiati'!$E$3:$N$591,10,FALSE),"nuova scelta numero")))</f>
        <v xml:space="preserve"> </v>
      </c>
      <c r="G546" s="1" t="str">
        <f t="shared" si="129"/>
        <v xml:space="preserve"> </v>
      </c>
      <c r="H546" s="1">
        <f t="shared" si="134"/>
        <v>0</v>
      </c>
      <c r="I546" s="1" t="str">
        <f t="shared" si="135"/>
        <v xml:space="preserve"> </v>
      </c>
      <c r="J546" s="42" t="str">
        <f t="shared" si="130"/>
        <v xml:space="preserve"> </v>
      </c>
      <c r="K546" s="1" t="str">
        <f t="shared" si="131"/>
        <v xml:space="preserve"> </v>
      </c>
      <c r="L546" s="1" t="str">
        <f t="shared" si="132"/>
        <v xml:space="preserve"> </v>
      </c>
      <c r="M546" s="1" t="str">
        <f t="shared" si="133"/>
        <v xml:space="preserve"> </v>
      </c>
      <c r="N546" s="7"/>
      <c r="O546">
        <f t="shared" si="136"/>
        <v>0</v>
      </c>
      <c r="P546">
        <f t="shared" si="137"/>
        <v>0</v>
      </c>
      <c r="Q546">
        <f t="shared" si="137"/>
        <v>0</v>
      </c>
      <c r="R546" s="1">
        <f t="shared" si="138"/>
        <v>0</v>
      </c>
      <c r="S546" s="22">
        <f t="shared" si="125"/>
        <v>0</v>
      </c>
      <c r="T546" s="1">
        <f t="shared" si="125"/>
        <v>0</v>
      </c>
      <c r="U546" s="1">
        <f t="shared" si="125"/>
        <v>0</v>
      </c>
      <c r="V546" s="1">
        <f t="shared" si="125"/>
        <v>0</v>
      </c>
      <c r="W546" s="42" t="str">
        <f t="shared" si="139"/>
        <v xml:space="preserve"> </v>
      </c>
    </row>
    <row r="547" spans="1:23" ht="15.75" customHeight="1" x14ac:dyDescent="0.25">
      <c r="A547" s="3">
        <v>544</v>
      </c>
      <c r="B547" s="4">
        <f t="shared" si="126"/>
        <v>544</v>
      </c>
      <c r="C547" s="1" t="str">
        <f t="shared" si="127"/>
        <v xml:space="preserve"> </v>
      </c>
      <c r="D547" t="str">
        <f t="shared" si="128"/>
        <v xml:space="preserve"> </v>
      </c>
      <c r="E547" s="1" t="str">
        <f>_xlfn.IFNA(VLOOKUP(G547,'nr MX scelti o cambiati'!$C$3:$D$591,2,FALSE)," ")</f>
        <v xml:space="preserve"> </v>
      </c>
      <c r="F547" s="1" t="str">
        <f>IF(E547="NUM CAMBIATO","NUM CAMBIATO",IF(G547=" "," ",_xlfn.IFNA(VLOOKUP(G547,'nr MX scelti o cambiati'!$E$3:$N$591,10,FALSE),"nuova scelta numero")))</f>
        <v xml:space="preserve"> </v>
      </c>
      <c r="G547" s="1" t="str">
        <f t="shared" si="129"/>
        <v xml:space="preserve"> </v>
      </c>
      <c r="H547" s="1">
        <f t="shared" si="134"/>
        <v>0</v>
      </c>
      <c r="I547" s="1" t="str">
        <f t="shared" si="135"/>
        <v xml:space="preserve"> </v>
      </c>
      <c r="J547" s="42" t="str">
        <f t="shared" si="130"/>
        <v xml:space="preserve"> </v>
      </c>
      <c r="K547" s="1" t="str">
        <f t="shared" si="131"/>
        <v xml:space="preserve"> </v>
      </c>
      <c r="L547" s="1" t="str">
        <f t="shared" si="132"/>
        <v xml:space="preserve"> </v>
      </c>
      <c r="M547" s="1" t="str">
        <f t="shared" si="133"/>
        <v xml:space="preserve"> </v>
      </c>
      <c r="N547" s="7"/>
      <c r="O547">
        <f t="shared" si="136"/>
        <v>0</v>
      </c>
      <c r="P547">
        <f t="shared" si="137"/>
        <v>0</v>
      </c>
      <c r="Q547">
        <f t="shared" si="137"/>
        <v>0</v>
      </c>
      <c r="R547" s="1">
        <f t="shared" si="138"/>
        <v>0</v>
      </c>
      <c r="S547" s="22">
        <f t="shared" si="125"/>
        <v>0</v>
      </c>
      <c r="T547" s="1">
        <f t="shared" si="125"/>
        <v>0</v>
      </c>
      <c r="U547" s="1">
        <f t="shared" si="125"/>
        <v>0</v>
      </c>
      <c r="V547" s="1">
        <f t="shared" si="125"/>
        <v>0</v>
      </c>
      <c r="W547" s="42" t="str">
        <f t="shared" si="139"/>
        <v xml:space="preserve"> </v>
      </c>
    </row>
    <row r="548" spans="1:23" ht="15.75" customHeight="1" x14ac:dyDescent="0.25">
      <c r="A548" s="3">
        <v>545</v>
      </c>
      <c r="B548" s="4">
        <f t="shared" si="126"/>
        <v>545</v>
      </c>
      <c r="C548" s="1" t="str">
        <f t="shared" si="127"/>
        <v xml:space="preserve"> </v>
      </c>
      <c r="D548" t="str">
        <f t="shared" si="128"/>
        <v xml:space="preserve"> </v>
      </c>
      <c r="E548" s="1" t="str">
        <f>_xlfn.IFNA(VLOOKUP(G548,'nr MX scelti o cambiati'!$C$3:$D$591,2,FALSE)," ")</f>
        <v xml:space="preserve"> </v>
      </c>
      <c r="F548" s="1" t="str">
        <f>IF(E548="NUM CAMBIATO","NUM CAMBIATO",IF(G548=" "," ",_xlfn.IFNA(VLOOKUP(G548,'nr MX scelti o cambiati'!$E$3:$N$591,10,FALSE),"nuova scelta numero")))</f>
        <v xml:space="preserve"> </v>
      </c>
      <c r="G548" s="1" t="str">
        <f t="shared" si="129"/>
        <v xml:space="preserve"> </v>
      </c>
      <c r="H548" s="1">
        <f t="shared" si="134"/>
        <v>0</v>
      </c>
      <c r="I548" s="1" t="str">
        <f t="shared" si="135"/>
        <v xml:space="preserve"> </v>
      </c>
      <c r="J548" s="42" t="str">
        <f t="shared" si="130"/>
        <v xml:space="preserve"> </v>
      </c>
      <c r="K548" s="1" t="str">
        <f t="shared" si="131"/>
        <v xml:space="preserve"> </v>
      </c>
      <c r="L548" s="1" t="str">
        <f t="shared" si="132"/>
        <v xml:space="preserve"> </v>
      </c>
      <c r="M548" s="1" t="str">
        <f t="shared" si="133"/>
        <v xml:space="preserve"> </v>
      </c>
      <c r="N548" s="7"/>
      <c r="O548">
        <f t="shared" si="136"/>
        <v>0</v>
      </c>
      <c r="P548">
        <f t="shared" si="137"/>
        <v>0</v>
      </c>
      <c r="Q548">
        <f t="shared" si="137"/>
        <v>0</v>
      </c>
      <c r="R548" s="1">
        <f t="shared" si="138"/>
        <v>0</v>
      </c>
      <c r="S548" s="22">
        <f t="shared" si="125"/>
        <v>0</v>
      </c>
      <c r="T548" s="1">
        <f t="shared" si="125"/>
        <v>0</v>
      </c>
      <c r="U548" s="1">
        <f t="shared" si="125"/>
        <v>0</v>
      </c>
      <c r="V548" s="1">
        <f t="shared" si="125"/>
        <v>0</v>
      </c>
      <c r="W548" s="42" t="str">
        <f t="shared" si="139"/>
        <v xml:space="preserve"> </v>
      </c>
    </row>
    <row r="549" spans="1:23" ht="15.75" customHeight="1" x14ac:dyDescent="0.25">
      <c r="A549" s="3">
        <v>546</v>
      </c>
      <c r="B549" s="4">
        <f t="shared" si="126"/>
        <v>546</v>
      </c>
      <c r="C549" s="1" t="str">
        <f t="shared" si="127"/>
        <v xml:space="preserve"> </v>
      </c>
      <c r="D549" t="str">
        <f t="shared" si="128"/>
        <v xml:space="preserve"> </v>
      </c>
      <c r="E549" s="1" t="str">
        <f>_xlfn.IFNA(VLOOKUP(G549,'nr MX scelti o cambiati'!$C$3:$D$591,2,FALSE)," ")</f>
        <v xml:space="preserve"> </v>
      </c>
      <c r="F549" s="1" t="str">
        <f>IF(E549="NUM CAMBIATO","NUM CAMBIATO",IF(G549=" "," ",_xlfn.IFNA(VLOOKUP(G549,'nr MX scelti o cambiati'!$E$3:$N$591,10,FALSE),"nuova scelta numero")))</f>
        <v xml:space="preserve"> </v>
      </c>
      <c r="G549" s="1" t="str">
        <f t="shared" si="129"/>
        <v xml:space="preserve"> </v>
      </c>
      <c r="H549" s="1">
        <f t="shared" si="134"/>
        <v>0</v>
      </c>
      <c r="I549" s="1" t="str">
        <f t="shared" si="135"/>
        <v xml:space="preserve"> </v>
      </c>
      <c r="J549" s="42" t="str">
        <f t="shared" si="130"/>
        <v xml:space="preserve"> </v>
      </c>
      <c r="K549" s="1" t="str">
        <f t="shared" si="131"/>
        <v xml:space="preserve"> </v>
      </c>
      <c r="L549" s="1" t="str">
        <f t="shared" si="132"/>
        <v xml:space="preserve"> </v>
      </c>
      <c r="M549" s="1" t="str">
        <f t="shared" si="133"/>
        <v xml:space="preserve"> </v>
      </c>
      <c r="N549" s="7"/>
      <c r="O549">
        <f t="shared" si="136"/>
        <v>0</v>
      </c>
      <c r="P549">
        <f t="shared" si="137"/>
        <v>0</v>
      </c>
      <c r="Q549">
        <f t="shared" si="137"/>
        <v>0</v>
      </c>
      <c r="R549" s="1">
        <f t="shared" si="138"/>
        <v>0</v>
      </c>
      <c r="S549" s="22">
        <f t="shared" si="125"/>
        <v>0</v>
      </c>
      <c r="T549" s="1">
        <f t="shared" si="125"/>
        <v>0</v>
      </c>
      <c r="U549" s="1">
        <f t="shared" si="125"/>
        <v>0</v>
      </c>
      <c r="V549" s="1">
        <f t="shared" si="125"/>
        <v>0</v>
      </c>
      <c r="W549" s="42" t="str">
        <f t="shared" si="139"/>
        <v xml:space="preserve"> </v>
      </c>
    </row>
    <row r="550" spans="1:23" ht="15.75" customHeight="1" x14ac:dyDescent="0.25">
      <c r="A550" s="3">
        <v>547</v>
      </c>
      <c r="B550" s="4">
        <f t="shared" si="126"/>
        <v>547</v>
      </c>
      <c r="C550" s="1" t="str">
        <f t="shared" si="127"/>
        <v xml:space="preserve"> </v>
      </c>
      <c r="D550" t="str">
        <f t="shared" si="128"/>
        <v xml:space="preserve"> </v>
      </c>
      <c r="E550" s="1" t="str">
        <f>_xlfn.IFNA(VLOOKUP(G550,'nr MX scelti o cambiati'!$C$3:$D$591,2,FALSE)," ")</f>
        <v xml:space="preserve"> </v>
      </c>
      <c r="F550" s="1" t="str">
        <f>IF(E550="NUM CAMBIATO","NUM CAMBIATO",IF(G550=" "," ",_xlfn.IFNA(VLOOKUP(G550,'nr MX scelti o cambiati'!$E$3:$N$591,10,FALSE),"nuova scelta numero")))</f>
        <v xml:space="preserve"> </v>
      </c>
      <c r="G550" s="1" t="str">
        <f t="shared" si="129"/>
        <v xml:space="preserve"> </v>
      </c>
      <c r="H550" s="1">
        <f t="shared" si="134"/>
        <v>0</v>
      </c>
      <c r="I550" s="1" t="str">
        <f t="shared" si="135"/>
        <v xml:space="preserve"> </v>
      </c>
      <c r="J550" s="42" t="str">
        <f t="shared" si="130"/>
        <v xml:space="preserve"> </v>
      </c>
      <c r="K550" s="1" t="str">
        <f t="shared" si="131"/>
        <v xml:space="preserve"> </v>
      </c>
      <c r="L550" s="1" t="str">
        <f t="shared" si="132"/>
        <v xml:space="preserve"> </v>
      </c>
      <c r="M550" s="1" t="str">
        <f t="shared" si="133"/>
        <v xml:space="preserve"> </v>
      </c>
      <c r="N550" s="7"/>
      <c r="O550">
        <f t="shared" si="136"/>
        <v>0</v>
      </c>
      <c r="P550">
        <f t="shared" si="137"/>
        <v>0</v>
      </c>
      <c r="Q550">
        <f t="shared" si="137"/>
        <v>0</v>
      </c>
      <c r="R550" s="1">
        <f t="shared" si="138"/>
        <v>0</v>
      </c>
      <c r="S550" s="22">
        <f t="shared" si="125"/>
        <v>0</v>
      </c>
      <c r="T550" s="1">
        <f t="shared" si="125"/>
        <v>0</v>
      </c>
      <c r="U550" s="1">
        <f t="shared" si="125"/>
        <v>0</v>
      </c>
      <c r="V550" s="1">
        <f t="shared" si="125"/>
        <v>0</v>
      </c>
      <c r="W550" s="42" t="str">
        <f t="shared" si="139"/>
        <v xml:space="preserve"> </v>
      </c>
    </row>
    <row r="551" spans="1:23" ht="15.75" customHeight="1" x14ac:dyDescent="0.25">
      <c r="A551" s="3">
        <v>548</v>
      </c>
      <c r="B551" s="4">
        <f t="shared" si="126"/>
        <v>548</v>
      </c>
      <c r="C551" s="1" t="str">
        <f t="shared" si="127"/>
        <v xml:space="preserve"> </v>
      </c>
      <c r="D551" t="str">
        <f t="shared" si="128"/>
        <v xml:space="preserve"> </v>
      </c>
      <c r="E551" s="1" t="str">
        <f>_xlfn.IFNA(VLOOKUP(G551,'nr MX scelti o cambiati'!$C$3:$D$591,2,FALSE)," ")</f>
        <v xml:space="preserve"> </v>
      </c>
      <c r="F551" s="1" t="str">
        <f>IF(E551="NUM CAMBIATO","NUM CAMBIATO",IF(G551=" "," ",_xlfn.IFNA(VLOOKUP(G551,'nr MX scelti o cambiati'!$E$3:$N$591,10,FALSE),"nuova scelta numero")))</f>
        <v xml:space="preserve"> </v>
      </c>
      <c r="G551" s="1" t="str">
        <f t="shared" si="129"/>
        <v xml:space="preserve"> </v>
      </c>
      <c r="H551" s="1">
        <f t="shared" si="134"/>
        <v>0</v>
      </c>
      <c r="I551" s="1" t="str">
        <f t="shared" si="135"/>
        <v xml:space="preserve"> </v>
      </c>
      <c r="J551" s="42" t="str">
        <f t="shared" si="130"/>
        <v xml:space="preserve"> </v>
      </c>
      <c r="K551" s="1" t="str">
        <f t="shared" si="131"/>
        <v xml:space="preserve"> </v>
      </c>
      <c r="L551" s="1" t="str">
        <f t="shared" si="132"/>
        <v xml:space="preserve"> </v>
      </c>
      <c r="M551" s="1" t="str">
        <f t="shared" si="133"/>
        <v xml:space="preserve"> </v>
      </c>
      <c r="N551" s="7"/>
      <c r="O551">
        <f t="shared" si="136"/>
        <v>0</v>
      </c>
      <c r="P551">
        <f t="shared" si="137"/>
        <v>0</v>
      </c>
      <c r="Q551">
        <f t="shared" si="137"/>
        <v>0</v>
      </c>
      <c r="R551" s="1">
        <f t="shared" si="138"/>
        <v>0</v>
      </c>
      <c r="S551" s="22">
        <f t="shared" si="125"/>
        <v>0</v>
      </c>
      <c r="T551" s="1">
        <f t="shared" si="125"/>
        <v>0</v>
      </c>
      <c r="U551" s="1">
        <f t="shared" si="125"/>
        <v>0</v>
      </c>
      <c r="V551" s="1">
        <f t="shared" si="125"/>
        <v>0</v>
      </c>
      <c r="W551" s="42" t="str">
        <f t="shared" si="139"/>
        <v xml:space="preserve"> </v>
      </c>
    </row>
    <row r="552" spans="1:23" ht="15.75" customHeight="1" x14ac:dyDescent="0.25">
      <c r="A552" s="3">
        <v>549</v>
      </c>
      <c r="B552" s="4">
        <f t="shared" si="126"/>
        <v>549</v>
      </c>
      <c r="C552" s="1" t="str">
        <f t="shared" si="127"/>
        <v xml:space="preserve"> </v>
      </c>
      <c r="D552" t="str">
        <f t="shared" si="128"/>
        <v xml:space="preserve"> </v>
      </c>
      <c r="E552" s="1" t="str">
        <f>_xlfn.IFNA(VLOOKUP(G552,'nr MX scelti o cambiati'!$C$3:$D$591,2,FALSE)," ")</f>
        <v xml:space="preserve"> </v>
      </c>
      <c r="F552" s="1" t="str">
        <f>IF(E552="NUM CAMBIATO","NUM CAMBIATO",IF(G552=" "," ",_xlfn.IFNA(VLOOKUP(G552,'nr MX scelti o cambiati'!$E$3:$N$591,10,FALSE),"nuova scelta numero")))</f>
        <v xml:space="preserve"> </v>
      </c>
      <c r="G552" s="1" t="str">
        <f t="shared" si="129"/>
        <v xml:space="preserve"> </v>
      </c>
      <c r="H552" s="1">
        <f t="shared" si="134"/>
        <v>0</v>
      </c>
      <c r="I552" s="1" t="str">
        <f t="shared" si="135"/>
        <v xml:space="preserve"> </v>
      </c>
      <c r="J552" s="42" t="str">
        <f t="shared" si="130"/>
        <v xml:space="preserve"> </v>
      </c>
      <c r="K552" s="1" t="str">
        <f t="shared" si="131"/>
        <v xml:space="preserve"> </v>
      </c>
      <c r="L552" s="1" t="str">
        <f t="shared" si="132"/>
        <v xml:space="preserve"> </v>
      </c>
      <c r="M552" s="1" t="str">
        <f t="shared" si="133"/>
        <v xml:space="preserve"> </v>
      </c>
      <c r="N552" s="7"/>
      <c r="O552">
        <f t="shared" si="136"/>
        <v>0</v>
      </c>
      <c r="P552">
        <f t="shared" si="137"/>
        <v>0</v>
      </c>
      <c r="Q552">
        <f t="shared" si="137"/>
        <v>0</v>
      </c>
      <c r="R552" s="1">
        <f t="shared" si="138"/>
        <v>0</v>
      </c>
      <c r="S552" s="22">
        <f t="shared" si="125"/>
        <v>0</v>
      </c>
      <c r="T552" s="1">
        <f t="shared" si="125"/>
        <v>0</v>
      </c>
      <c r="U552" s="1">
        <f t="shared" si="125"/>
        <v>0</v>
      </c>
      <c r="V552" s="1">
        <f t="shared" si="125"/>
        <v>0</v>
      </c>
      <c r="W552" s="42" t="str">
        <f t="shared" si="139"/>
        <v xml:space="preserve"> </v>
      </c>
    </row>
    <row r="553" spans="1:23" ht="15.75" customHeight="1" x14ac:dyDescent="0.25">
      <c r="A553" s="3">
        <v>550</v>
      </c>
      <c r="B553" s="4">
        <f t="shared" si="126"/>
        <v>550</v>
      </c>
      <c r="C553" s="1" t="str">
        <f t="shared" si="127"/>
        <v xml:space="preserve"> </v>
      </c>
      <c r="D553" t="str">
        <f t="shared" si="128"/>
        <v xml:space="preserve"> </v>
      </c>
      <c r="E553" s="1" t="str">
        <f>_xlfn.IFNA(VLOOKUP(G553,'nr MX scelti o cambiati'!$C$3:$D$591,2,FALSE)," ")</f>
        <v xml:space="preserve"> </v>
      </c>
      <c r="F553" s="1" t="str">
        <f>IF(E553="NUM CAMBIATO","NUM CAMBIATO",IF(G553=" "," ",_xlfn.IFNA(VLOOKUP(G553,'nr MX scelti o cambiati'!$E$3:$N$591,10,FALSE),"nuova scelta numero")))</f>
        <v xml:space="preserve"> </v>
      </c>
      <c r="G553" s="1" t="str">
        <f t="shared" si="129"/>
        <v xml:space="preserve"> </v>
      </c>
      <c r="H553" s="1">
        <f t="shared" si="134"/>
        <v>0</v>
      </c>
      <c r="I553" s="1" t="str">
        <f t="shared" si="135"/>
        <v xml:space="preserve"> </v>
      </c>
      <c r="J553" s="42" t="str">
        <f t="shared" si="130"/>
        <v xml:space="preserve"> </v>
      </c>
      <c r="K553" s="1" t="str">
        <f t="shared" si="131"/>
        <v xml:space="preserve"> </v>
      </c>
      <c r="L553" s="1" t="str">
        <f t="shared" si="132"/>
        <v xml:space="preserve"> </v>
      </c>
      <c r="M553" s="1" t="str">
        <f t="shared" si="133"/>
        <v xml:space="preserve"> </v>
      </c>
      <c r="N553" s="7"/>
      <c r="O553">
        <f t="shared" si="136"/>
        <v>0</v>
      </c>
      <c r="P553">
        <f t="shared" si="137"/>
        <v>0</v>
      </c>
      <c r="Q553">
        <f t="shared" si="137"/>
        <v>0</v>
      </c>
      <c r="R553" s="1">
        <f t="shared" si="138"/>
        <v>0</v>
      </c>
      <c r="S553" s="22">
        <f t="shared" si="125"/>
        <v>0</v>
      </c>
      <c r="T553" s="1">
        <f t="shared" si="125"/>
        <v>0</v>
      </c>
      <c r="U553" s="1">
        <f t="shared" si="125"/>
        <v>0</v>
      </c>
      <c r="V553" s="1">
        <f t="shared" si="125"/>
        <v>0</v>
      </c>
      <c r="W553" s="42" t="str">
        <f t="shared" si="139"/>
        <v xml:space="preserve"> </v>
      </c>
    </row>
    <row r="554" spans="1:23" ht="15.75" customHeight="1" x14ac:dyDescent="0.25">
      <c r="A554" s="3">
        <v>551</v>
      </c>
      <c r="B554" s="4">
        <f t="shared" si="126"/>
        <v>551</v>
      </c>
      <c r="C554" s="1" t="str">
        <f t="shared" si="127"/>
        <v xml:space="preserve"> </v>
      </c>
      <c r="D554" t="str">
        <f t="shared" si="128"/>
        <v xml:space="preserve"> </v>
      </c>
      <c r="E554" s="1" t="str">
        <f>_xlfn.IFNA(VLOOKUP(G554,'nr MX scelti o cambiati'!$C$3:$D$591,2,FALSE)," ")</f>
        <v xml:space="preserve"> </v>
      </c>
      <c r="F554" s="1" t="str">
        <f>IF(E554="NUM CAMBIATO","NUM CAMBIATO",IF(G554=" "," ",_xlfn.IFNA(VLOOKUP(G554,'nr MX scelti o cambiati'!$E$3:$N$591,10,FALSE),"nuova scelta numero")))</f>
        <v xml:space="preserve"> </v>
      </c>
      <c r="G554" s="1" t="str">
        <f t="shared" si="129"/>
        <v xml:space="preserve"> </v>
      </c>
      <c r="H554" s="1">
        <f t="shared" si="134"/>
        <v>0</v>
      </c>
      <c r="I554" s="1" t="str">
        <f t="shared" si="135"/>
        <v xml:space="preserve"> </v>
      </c>
      <c r="J554" s="42" t="str">
        <f t="shared" si="130"/>
        <v xml:space="preserve"> </v>
      </c>
      <c r="K554" s="1" t="str">
        <f t="shared" si="131"/>
        <v xml:space="preserve"> </v>
      </c>
      <c r="L554" s="1" t="str">
        <f t="shared" si="132"/>
        <v xml:space="preserve"> </v>
      </c>
      <c r="M554" s="1" t="str">
        <f t="shared" si="133"/>
        <v xml:space="preserve"> </v>
      </c>
      <c r="N554" s="7"/>
      <c r="O554">
        <f t="shared" si="136"/>
        <v>0</v>
      </c>
      <c r="P554">
        <f t="shared" si="137"/>
        <v>0</v>
      </c>
      <c r="Q554">
        <f t="shared" si="137"/>
        <v>0</v>
      </c>
      <c r="R554" s="1">
        <f t="shared" si="138"/>
        <v>0</v>
      </c>
      <c r="S554" s="22">
        <f t="shared" si="125"/>
        <v>0</v>
      </c>
      <c r="T554" s="1">
        <f t="shared" si="125"/>
        <v>0</v>
      </c>
      <c r="U554" s="1">
        <f t="shared" si="125"/>
        <v>0</v>
      </c>
      <c r="V554" s="1">
        <f t="shared" si="125"/>
        <v>0</v>
      </c>
      <c r="W554" s="42" t="str">
        <f t="shared" si="139"/>
        <v xml:space="preserve"> </v>
      </c>
    </row>
    <row r="555" spans="1:23" ht="15.75" customHeight="1" x14ac:dyDescent="0.25">
      <c r="A555" s="3">
        <v>552</v>
      </c>
      <c r="B555" s="4">
        <f t="shared" si="126"/>
        <v>552</v>
      </c>
      <c r="C555" s="1" t="str">
        <f t="shared" si="127"/>
        <v xml:space="preserve"> </v>
      </c>
      <c r="D555" t="str">
        <f t="shared" si="128"/>
        <v xml:space="preserve"> </v>
      </c>
      <c r="E555" s="1" t="str">
        <f>_xlfn.IFNA(VLOOKUP(G555,'nr MX scelti o cambiati'!$C$3:$D$591,2,FALSE)," ")</f>
        <v xml:space="preserve"> </v>
      </c>
      <c r="F555" s="1" t="str">
        <f>IF(E555="NUM CAMBIATO","NUM CAMBIATO",IF(G555=" "," ",_xlfn.IFNA(VLOOKUP(G555,'nr MX scelti o cambiati'!$E$3:$N$591,10,FALSE),"nuova scelta numero")))</f>
        <v xml:space="preserve"> </v>
      </c>
      <c r="G555" s="1" t="str">
        <f t="shared" si="129"/>
        <v xml:space="preserve"> </v>
      </c>
      <c r="H555" s="1">
        <f t="shared" si="134"/>
        <v>0</v>
      </c>
      <c r="I555" s="1" t="str">
        <f t="shared" si="135"/>
        <v xml:space="preserve"> </v>
      </c>
      <c r="J555" s="42" t="str">
        <f t="shared" si="130"/>
        <v xml:space="preserve"> </v>
      </c>
      <c r="K555" s="1" t="str">
        <f t="shared" si="131"/>
        <v xml:space="preserve"> </v>
      </c>
      <c r="L555" s="1" t="str">
        <f t="shared" si="132"/>
        <v xml:space="preserve"> </v>
      </c>
      <c r="M555" s="1" t="str">
        <f t="shared" si="133"/>
        <v xml:space="preserve"> </v>
      </c>
      <c r="N555" s="7"/>
      <c r="O555">
        <f t="shared" si="136"/>
        <v>0</v>
      </c>
      <c r="P555">
        <f t="shared" si="137"/>
        <v>0</v>
      </c>
      <c r="Q555">
        <f t="shared" si="137"/>
        <v>0</v>
      </c>
      <c r="R555" s="1">
        <f t="shared" si="138"/>
        <v>0</v>
      </c>
      <c r="S555" s="22">
        <f t="shared" si="125"/>
        <v>0</v>
      </c>
      <c r="T555" s="1">
        <f t="shared" si="125"/>
        <v>0</v>
      </c>
      <c r="U555" s="1">
        <f t="shared" si="125"/>
        <v>0</v>
      </c>
      <c r="V555" s="1">
        <f t="shared" si="125"/>
        <v>0</v>
      </c>
      <c r="W555" s="42" t="str">
        <f t="shared" si="139"/>
        <v xml:space="preserve"> </v>
      </c>
    </row>
    <row r="556" spans="1:23" ht="15.75" customHeight="1" x14ac:dyDescent="0.25">
      <c r="A556" s="3">
        <v>553</v>
      </c>
      <c r="B556" s="4">
        <f t="shared" si="126"/>
        <v>553</v>
      </c>
      <c r="C556" s="1" t="str">
        <f t="shared" si="127"/>
        <v xml:space="preserve"> </v>
      </c>
      <c r="D556" t="str">
        <f t="shared" si="128"/>
        <v xml:space="preserve"> </v>
      </c>
      <c r="E556" s="1" t="str">
        <f>_xlfn.IFNA(VLOOKUP(G556,'nr MX scelti o cambiati'!$C$3:$D$591,2,FALSE)," ")</f>
        <v xml:space="preserve"> </v>
      </c>
      <c r="F556" s="1" t="str">
        <f>IF(E556="NUM CAMBIATO","NUM CAMBIATO",IF(G556=" "," ",_xlfn.IFNA(VLOOKUP(G556,'nr MX scelti o cambiati'!$E$3:$N$591,10,FALSE),"nuova scelta numero")))</f>
        <v xml:space="preserve"> </v>
      </c>
      <c r="G556" s="1" t="str">
        <f t="shared" si="129"/>
        <v xml:space="preserve"> </v>
      </c>
      <c r="H556" s="1">
        <f t="shared" si="134"/>
        <v>0</v>
      </c>
      <c r="I556" s="1" t="str">
        <f t="shared" si="135"/>
        <v xml:space="preserve"> </v>
      </c>
      <c r="J556" s="42" t="str">
        <f t="shared" si="130"/>
        <v xml:space="preserve"> </v>
      </c>
      <c r="K556" s="1" t="str">
        <f t="shared" si="131"/>
        <v xml:space="preserve"> </v>
      </c>
      <c r="L556" s="1" t="str">
        <f t="shared" si="132"/>
        <v xml:space="preserve"> </v>
      </c>
      <c r="M556" s="1" t="str">
        <f t="shared" si="133"/>
        <v xml:space="preserve"> </v>
      </c>
      <c r="N556" s="7"/>
      <c r="O556">
        <f t="shared" si="136"/>
        <v>0</v>
      </c>
      <c r="P556">
        <f t="shared" si="137"/>
        <v>0</v>
      </c>
      <c r="Q556">
        <f t="shared" si="137"/>
        <v>0</v>
      </c>
      <c r="R556" s="1">
        <f t="shared" si="138"/>
        <v>0</v>
      </c>
      <c r="S556" s="22">
        <f t="shared" si="125"/>
        <v>0</v>
      </c>
      <c r="T556" s="1">
        <f t="shared" si="125"/>
        <v>0</v>
      </c>
      <c r="U556" s="1">
        <f t="shared" si="125"/>
        <v>0</v>
      </c>
      <c r="V556" s="1">
        <f t="shared" si="125"/>
        <v>0</v>
      </c>
      <c r="W556" s="42" t="str">
        <f t="shared" si="139"/>
        <v xml:space="preserve"> </v>
      </c>
    </row>
    <row r="557" spans="1:23" ht="15.75" customHeight="1" x14ac:dyDescent="0.25">
      <c r="A557" s="3">
        <v>554</v>
      </c>
      <c r="B557" s="4">
        <f t="shared" si="126"/>
        <v>554</v>
      </c>
      <c r="C557" s="1" t="str">
        <f t="shared" si="127"/>
        <v xml:space="preserve"> </v>
      </c>
      <c r="D557" t="str">
        <f t="shared" si="128"/>
        <v xml:space="preserve"> </v>
      </c>
      <c r="E557" s="1" t="str">
        <f>_xlfn.IFNA(VLOOKUP(G557,'nr MX scelti o cambiati'!$C$3:$D$591,2,FALSE)," ")</f>
        <v xml:space="preserve"> </v>
      </c>
      <c r="F557" s="1" t="str">
        <f>IF(E557="NUM CAMBIATO","NUM CAMBIATO",IF(G557=" "," ",_xlfn.IFNA(VLOOKUP(G557,'nr MX scelti o cambiati'!$E$3:$N$591,10,FALSE),"nuova scelta numero")))</f>
        <v xml:space="preserve"> </v>
      </c>
      <c r="G557" s="1" t="str">
        <f t="shared" si="129"/>
        <v xml:space="preserve"> </v>
      </c>
      <c r="H557" s="1">
        <f t="shared" si="134"/>
        <v>0</v>
      </c>
      <c r="I557" s="1" t="str">
        <f t="shared" si="135"/>
        <v xml:space="preserve"> </v>
      </c>
      <c r="J557" s="42" t="str">
        <f t="shared" si="130"/>
        <v xml:space="preserve"> </v>
      </c>
      <c r="K557" s="1" t="str">
        <f t="shared" si="131"/>
        <v xml:space="preserve"> </v>
      </c>
      <c r="L557" s="1" t="str">
        <f t="shared" si="132"/>
        <v xml:space="preserve"> </v>
      </c>
      <c r="M557" s="1" t="str">
        <f t="shared" si="133"/>
        <v xml:space="preserve"> </v>
      </c>
      <c r="N557" s="7"/>
      <c r="O557">
        <f t="shared" si="136"/>
        <v>0</v>
      </c>
      <c r="P557">
        <f t="shared" si="137"/>
        <v>0</v>
      </c>
      <c r="Q557">
        <f t="shared" si="137"/>
        <v>0</v>
      </c>
      <c r="R557" s="1">
        <f t="shared" si="138"/>
        <v>0</v>
      </c>
      <c r="S557" s="22">
        <f t="shared" si="125"/>
        <v>0</v>
      </c>
      <c r="T557" s="1">
        <f t="shared" si="125"/>
        <v>0</v>
      </c>
      <c r="U557" s="1">
        <f t="shared" si="125"/>
        <v>0</v>
      </c>
      <c r="V557" s="1">
        <f t="shared" si="125"/>
        <v>0</v>
      </c>
      <c r="W557" s="42" t="str">
        <f t="shared" si="139"/>
        <v xml:space="preserve"> </v>
      </c>
    </row>
    <row r="558" spans="1:23" ht="15.75" customHeight="1" x14ac:dyDescent="0.25">
      <c r="A558" s="3">
        <v>555</v>
      </c>
      <c r="B558" s="4">
        <f t="shared" si="126"/>
        <v>555</v>
      </c>
      <c r="C558" s="1" t="str">
        <f t="shared" si="127"/>
        <v xml:space="preserve"> </v>
      </c>
      <c r="D558" t="str">
        <f t="shared" si="128"/>
        <v xml:space="preserve"> </v>
      </c>
      <c r="E558" s="1" t="str">
        <f>_xlfn.IFNA(VLOOKUP(G558,'nr MX scelti o cambiati'!$C$3:$D$591,2,FALSE)," ")</f>
        <v xml:space="preserve"> </v>
      </c>
      <c r="F558" s="1" t="str">
        <f>IF(E558="NUM CAMBIATO","NUM CAMBIATO",IF(G558=" "," ",_xlfn.IFNA(VLOOKUP(G558,'nr MX scelti o cambiati'!$E$3:$N$591,10,FALSE),"nuova scelta numero")))</f>
        <v xml:space="preserve"> </v>
      </c>
      <c r="G558" s="1" t="str">
        <f t="shared" si="129"/>
        <v xml:space="preserve"> </v>
      </c>
      <c r="H558" s="1">
        <f t="shared" si="134"/>
        <v>0</v>
      </c>
      <c r="I558" s="1" t="str">
        <f t="shared" si="135"/>
        <v xml:space="preserve"> </v>
      </c>
      <c r="J558" s="42" t="str">
        <f t="shared" si="130"/>
        <v xml:space="preserve"> </v>
      </c>
      <c r="K558" s="1" t="str">
        <f t="shared" si="131"/>
        <v xml:space="preserve"> </v>
      </c>
      <c r="L558" s="1" t="str">
        <f t="shared" si="132"/>
        <v xml:space="preserve"> </v>
      </c>
      <c r="M558" s="1" t="str">
        <f t="shared" si="133"/>
        <v xml:space="preserve"> </v>
      </c>
      <c r="N558" s="7"/>
      <c r="O558">
        <f t="shared" si="136"/>
        <v>0</v>
      </c>
      <c r="P558">
        <f t="shared" si="137"/>
        <v>0</v>
      </c>
      <c r="Q558">
        <f t="shared" si="137"/>
        <v>0</v>
      </c>
      <c r="R558" s="1">
        <f t="shared" si="138"/>
        <v>0</v>
      </c>
      <c r="S558" s="22">
        <f t="shared" si="125"/>
        <v>0</v>
      </c>
      <c r="T558" s="1">
        <f t="shared" si="125"/>
        <v>0</v>
      </c>
      <c r="U558" s="1">
        <f t="shared" si="125"/>
        <v>0</v>
      </c>
      <c r="V558" s="1">
        <f t="shared" si="125"/>
        <v>0</v>
      </c>
      <c r="W558" s="42" t="str">
        <f t="shared" si="139"/>
        <v xml:space="preserve"> </v>
      </c>
    </row>
    <row r="559" spans="1:23" ht="15.75" customHeight="1" x14ac:dyDescent="0.25">
      <c r="A559" s="3">
        <v>556</v>
      </c>
      <c r="B559" s="4">
        <f t="shared" si="126"/>
        <v>556</v>
      </c>
      <c r="C559" s="1" t="str">
        <f t="shared" si="127"/>
        <v xml:space="preserve"> </v>
      </c>
      <c r="D559" t="str">
        <f t="shared" si="128"/>
        <v xml:space="preserve"> </v>
      </c>
      <c r="E559" s="1" t="str">
        <f>_xlfn.IFNA(VLOOKUP(G559,'nr MX scelti o cambiati'!$C$3:$D$591,2,FALSE)," ")</f>
        <v xml:space="preserve"> </v>
      </c>
      <c r="F559" s="1" t="str">
        <f>IF(E559="NUM CAMBIATO","NUM CAMBIATO",IF(G559=" "," ",_xlfn.IFNA(VLOOKUP(G559,'nr MX scelti o cambiati'!$E$3:$N$591,10,FALSE),"nuova scelta numero")))</f>
        <v xml:space="preserve"> </v>
      </c>
      <c r="G559" s="1" t="str">
        <f t="shared" si="129"/>
        <v xml:space="preserve"> </v>
      </c>
      <c r="H559" s="1">
        <f t="shared" si="134"/>
        <v>0</v>
      </c>
      <c r="I559" s="1" t="str">
        <f t="shared" si="135"/>
        <v xml:space="preserve"> </v>
      </c>
      <c r="J559" s="42" t="str">
        <f t="shared" si="130"/>
        <v xml:space="preserve"> </v>
      </c>
      <c r="K559" s="1" t="str">
        <f t="shared" si="131"/>
        <v xml:space="preserve"> </v>
      </c>
      <c r="L559" s="1" t="str">
        <f t="shared" si="132"/>
        <v xml:space="preserve"> </v>
      </c>
      <c r="M559" s="1" t="str">
        <f t="shared" si="133"/>
        <v xml:space="preserve"> </v>
      </c>
      <c r="N559" s="7"/>
      <c r="O559">
        <f t="shared" si="136"/>
        <v>0</v>
      </c>
      <c r="P559">
        <f t="shared" si="137"/>
        <v>0</v>
      </c>
      <c r="Q559">
        <f t="shared" si="137"/>
        <v>0</v>
      </c>
      <c r="R559" s="1">
        <f t="shared" si="138"/>
        <v>0</v>
      </c>
      <c r="S559" s="22">
        <f t="shared" si="125"/>
        <v>0</v>
      </c>
      <c r="T559" s="1">
        <f t="shared" si="125"/>
        <v>0</v>
      </c>
      <c r="U559" s="1">
        <f t="shared" si="125"/>
        <v>0</v>
      </c>
      <c r="V559" s="1">
        <f t="shared" si="125"/>
        <v>0</v>
      </c>
      <c r="W559" s="42" t="str">
        <f t="shared" si="139"/>
        <v xml:space="preserve"> </v>
      </c>
    </row>
    <row r="560" spans="1:23" ht="15.75" customHeight="1" x14ac:dyDescent="0.25">
      <c r="A560" s="3">
        <v>557</v>
      </c>
      <c r="B560" s="4">
        <f t="shared" si="126"/>
        <v>557</v>
      </c>
      <c r="C560" s="1" t="str">
        <f t="shared" si="127"/>
        <v xml:space="preserve"> </v>
      </c>
      <c r="D560" t="str">
        <f t="shared" si="128"/>
        <v xml:space="preserve"> </v>
      </c>
      <c r="E560" s="1" t="str">
        <f>_xlfn.IFNA(VLOOKUP(G560,'nr MX scelti o cambiati'!$C$3:$D$591,2,FALSE)," ")</f>
        <v xml:space="preserve"> </v>
      </c>
      <c r="F560" s="1" t="str">
        <f>IF(E560="NUM CAMBIATO","NUM CAMBIATO",IF(G560=" "," ",_xlfn.IFNA(VLOOKUP(G560,'nr MX scelti o cambiati'!$E$3:$N$591,10,FALSE),"nuova scelta numero")))</f>
        <v xml:space="preserve"> </v>
      </c>
      <c r="G560" s="1" t="str">
        <f t="shared" si="129"/>
        <v xml:space="preserve"> </v>
      </c>
      <c r="H560" s="1">
        <f t="shared" si="134"/>
        <v>0</v>
      </c>
      <c r="I560" s="1" t="str">
        <f t="shared" si="135"/>
        <v xml:space="preserve"> </v>
      </c>
      <c r="J560" s="42" t="str">
        <f t="shared" si="130"/>
        <v xml:space="preserve"> </v>
      </c>
      <c r="K560" s="1" t="str">
        <f t="shared" si="131"/>
        <v xml:space="preserve"> </v>
      </c>
      <c r="L560" s="1" t="str">
        <f t="shared" si="132"/>
        <v xml:space="preserve"> </v>
      </c>
      <c r="M560" s="1" t="str">
        <f t="shared" si="133"/>
        <v xml:space="preserve"> </v>
      </c>
      <c r="N560" s="7"/>
      <c r="O560">
        <f t="shared" si="136"/>
        <v>0</v>
      </c>
      <c r="P560">
        <f t="shared" si="137"/>
        <v>0</v>
      </c>
      <c r="Q560">
        <f t="shared" si="137"/>
        <v>0</v>
      </c>
      <c r="R560" s="1">
        <f t="shared" si="138"/>
        <v>0</v>
      </c>
      <c r="S560" s="22">
        <f t="shared" si="125"/>
        <v>0</v>
      </c>
      <c r="T560" s="1">
        <f t="shared" si="125"/>
        <v>0</v>
      </c>
      <c r="U560" s="1">
        <f t="shared" si="125"/>
        <v>0</v>
      </c>
      <c r="V560" s="1">
        <f t="shared" si="125"/>
        <v>0</v>
      </c>
      <c r="W560" s="42" t="str">
        <f t="shared" si="139"/>
        <v xml:space="preserve"> </v>
      </c>
    </row>
    <row r="561" spans="1:23" ht="15.75" customHeight="1" x14ac:dyDescent="0.25">
      <c r="A561" s="3">
        <v>558</v>
      </c>
      <c r="B561" s="4">
        <f t="shared" si="126"/>
        <v>558</v>
      </c>
      <c r="C561" s="1" t="str">
        <f t="shared" si="127"/>
        <v xml:space="preserve"> </v>
      </c>
      <c r="D561" t="str">
        <f t="shared" si="128"/>
        <v xml:space="preserve"> </v>
      </c>
      <c r="E561" s="1" t="str">
        <f>_xlfn.IFNA(VLOOKUP(G561,'nr MX scelti o cambiati'!$C$3:$D$591,2,FALSE)," ")</f>
        <v xml:space="preserve"> </v>
      </c>
      <c r="F561" s="1" t="str">
        <f>IF(E561="NUM CAMBIATO","NUM CAMBIATO",IF(G561=" "," ",_xlfn.IFNA(VLOOKUP(G561,'nr MX scelti o cambiati'!$E$3:$N$591,10,FALSE),"nuova scelta numero")))</f>
        <v xml:space="preserve"> </v>
      </c>
      <c r="G561" s="1" t="str">
        <f t="shared" si="129"/>
        <v xml:space="preserve"> </v>
      </c>
      <c r="H561" s="1">
        <f t="shared" si="134"/>
        <v>0</v>
      </c>
      <c r="I561" s="1" t="str">
        <f t="shared" si="135"/>
        <v xml:space="preserve"> </v>
      </c>
      <c r="J561" s="42" t="str">
        <f t="shared" si="130"/>
        <v xml:space="preserve"> </v>
      </c>
      <c r="K561" s="1" t="str">
        <f t="shared" si="131"/>
        <v xml:space="preserve"> </v>
      </c>
      <c r="L561" s="1" t="str">
        <f t="shared" si="132"/>
        <v xml:space="preserve"> </v>
      </c>
      <c r="M561" s="1" t="str">
        <f t="shared" si="133"/>
        <v xml:space="preserve"> </v>
      </c>
      <c r="N561" s="7"/>
      <c r="O561">
        <f t="shared" si="136"/>
        <v>0</v>
      </c>
      <c r="P561">
        <f t="shared" si="137"/>
        <v>0</v>
      </c>
      <c r="Q561">
        <f t="shared" si="137"/>
        <v>0</v>
      </c>
      <c r="R561" s="1">
        <f t="shared" si="138"/>
        <v>0</v>
      </c>
      <c r="S561" s="22">
        <f t="shared" si="125"/>
        <v>0</v>
      </c>
      <c r="T561" s="1">
        <f t="shared" si="125"/>
        <v>0</v>
      </c>
      <c r="U561" s="1">
        <f t="shared" si="125"/>
        <v>0</v>
      </c>
      <c r="V561" s="1">
        <f t="shared" si="125"/>
        <v>0</v>
      </c>
      <c r="W561" s="42" t="str">
        <f t="shared" si="139"/>
        <v xml:space="preserve"> </v>
      </c>
    </row>
    <row r="562" spans="1:23" ht="15.75" customHeight="1" x14ac:dyDescent="0.25">
      <c r="A562" s="3">
        <v>559</v>
      </c>
      <c r="B562" s="4">
        <f t="shared" si="126"/>
        <v>559</v>
      </c>
      <c r="C562" s="1" t="str">
        <f t="shared" si="127"/>
        <v xml:space="preserve"> </v>
      </c>
      <c r="D562" t="str">
        <f t="shared" si="128"/>
        <v xml:space="preserve"> </v>
      </c>
      <c r="E562" s="1" t="str">
        <f>_xlfn.IFNA(VLOOKUP(G562,'nr MX scelti o cambiati'!$C$3:$D$591,2,FALSE)," ")</f>
        <v xml:space="preserve"> </v>
      </c>
      <c r="F562" s="1" t="str">
        <f>IF(E562="NUM CAMBIATO","NUM CAMBIATO",IF(G562=" "," ",_xlfn.IFNA(VLOOKUP(G562,'nr MX scelti o cambiati'!$E$3:$N$591,10,FALSE),"nuova scelta numero")))</f>
        <v xml:space="preserve"> </v>
      </c>
      <c r="G562" s="1" t="str">
        <f t="shared" si="129"/>
        <v xml:space="preserve"> </v>
      </c>
      <c r="H562" s="1">
        <f t="shared" si="134"/>
        <v>0</v>
      </c>
      <c r="I562" s="1" t="str">
        <f t="shared" si="135"/>
        <v xml:space="preserve"> </v>
      </c>
      <c r="J562" s="42" t="str">
        <f t="shared" si="130"/>
        <v xml:space="preserve"> </v>
      </c>
      <c r="K562" s="1" t="str">
        <f t="shared" si="131"/>
        <v xml:space="preserve"> </v>
      </c>
      <c r="L562" s="1" t="str">
        <f t="shared" si="132"/>
        <v xml:space="preserve"> </v>
      </c>
      <c r="M562" s="1" t="str">
        <f t="shared" si="133"/>
        <v xml:space="preserve"> </v>
      </c>
      <c r="N562" s="7"/>
      <c r="O562">
        <f t="shared" si="136"/>
        <v>0</v>
      </c>
      <c r="P562">
        <f t="shared" si="137"/>
        <v>0</v>
      </c>
      <c r="Q562">
        <f t="shared" si="137"/>
        <v>0</v>
      </c>
      <c r="R562" s="1">
        <f t="shared" si="138"/>
        <v>0</v>
      </c>
      <c r="S562" s="22">
        <f t="shared" si="125"/>
        <v>0</v>
      </c>
      <c r="T562" s="1">
        <f t="shared" si="125"/>
        <v>0</v>
      </c>
      <c r="U562" s="1">
        <f t="shared" si="125"/>
        <v>0</v>
      </c>
      <c r="V562" s="1">
        <f t="shared" si="125"/>
        <v>0</v>
      </c>
      <c r="W562" s="42" t="str">
        <f t="shared" si="139"/>
        <v xml:space="preserve"> </v>
      </c>
    </row>
    <row r="563" spans="1:23" ht="15.75" customHeight="1" x14ac:dyDescent="0.25">
      <c r="A563" s="3">
        <v>560</v>
      </c>
      <c r="B563" s="4">
        <f t="shared" si="126"/>
        <v>560</v>
      </c>
      <c r="C563" s="1" t="str">
        <f t="shared" si="127"/>
        <v xml:space="preserve"> </v>
      </c>
      <c r="D563" t="str">
        <f t="shared" si="128"/>
        <v xml:space="preserve"> </v>
      </c>
      <c r="E563" s="1" t="str">
        <f>_xlfn.IFNA(VLOOKUP(G563,'nr MX scelti o cambiati'!$C$3:$D$591,2,FALSE)," ")</f>
        <v xml:space="preserve"> </v>
      </c>
      <c r="F563" s="1" t="str">
        <f>IF(E563="NUM CAMBIATO","NUM CAMBIATO",IF(G563=" "," ",_xlfn.IFNA(VLOOKUP(G563,'nr MX scelti o cambiati'!$E$3:$N$591,10,FALSE),"nuova scelta numero")))</f>
        <v xml:space="preserve"> </v>
      </c>
      <c r="G563" s="1" t="str">
        <f t="shared" si="129"/>
        <v xml:space="preserve"> </v>
      </c>
      <c r="H563" s="1">
        <f t="shared" si="134"/>
        <v>0</v>
      </c>
      <c r="I563" s="1" t="str">
        <f t="shared" si="135"/>
        <v xml:space="preserve"> </v>
      </c>
      <c r="J563" s="42" t="str">
        <f t="shared" si="130"/>
        <v xml:space="preserve"> </v>
      </c>
      <c r="K563" s="1" t="str">
        <f t="shared" si="131"/>
        <v xml:space="preserve"> </v>
      </c>
      <c r="L563" s="1" t="str">
        <f t="shared" si="132"/>
        <v xml:space="preserve"> </v>
      </c>
      <c r="M563" s="1" t="str">
        <f t="shared" si="133"/>
        <v xml:space="preserve"> </v>
      </c>
      <c r="N563" s="7"/>
      <c r="O563">
        <f t="shared" si="136"/>
        <v>0</v>
      </c>
      <c r="P563">
        <f t="shared" si="137"/>
        <v>0</v>
      </c>
      <c r="Q563">
        <f t="shared" si="137"/>
        <v>0</v>
      </c>
      <c r="R563" s="1">
        <f t="shared" si="138"/>
        <v>0</v>
      </c>
      <c r="S563" s="22">
        <f t="shared" si="125"/>
        <v>0</v>
      </c>
      <c r="T563" s="1">
        <f t="shared" si="125"/>
        <v>0</v>
      </c>
      <c r="U563" s="1">
        <f t="shared" si="125"/>
        <v>0</v>
      </c>
      <c r="V563" s="1">
        <f t="shared" si="125"/>
        <v>0</v>
      </c>
      <c r="W563" s="42" t="str">
        <f t="shared" si="139"/>
        <v xml:space="preserve"> </v>
      </c>
    </row>
    <row r="564" spans="1:23" ht="15.75" customHeight="1" x14ac:dyDescent="0.25">
      <c r="A564" s="3">
        <v>561</v>
      </c>
      <c r="B564" s="4">
        <f t="shared" si="126"/>
        <v>561</v>
      </c>
      <c r="C564" s="1" t="str">
        <f t="shared" si="127"/>
        <v xml:space="preserve"> </v>
      </c>
      <c r="D564" t="str">
        <f t="shared" si="128"/>
        <v xml:space="preserve"> </v>
      </c>
      <c r="E564" s="1" t="str">
        <f>_xlfn.IFNA(VLOOKUP(G564,'nr MX scelti o cambiati'!$C$3:$D$591,2,FALSE)," ")</f>
        <v xml:space="preserve"> </v>
      </c>
      <c r="F564" s="1" t="str">
        <f>IF(E564="NUM CAMBIATO","NUM CAMBIATO",IF(G564=" "," ",_xlfn.IFNA(VLOOKUP(G564,'nr MX scelti o cambiati'!$E$3:$N$591,10,FALSE),"nuova scelta numero")))</f>
        <v xml:space="preserve"> </v>
      </c>
      <c r="G564" s="1" t="str">
        <f t="shared" si="129"/>
        <v xml:space="preserve"> </v>
      </c>
      <c r="H564" s="1">
        <f t="shared" si="134"/>
        <v>0</v>
      </c>
      <c r="I564" s="1" t="str">
        <f t="shared" si="135"/>
        <v xml:space="preserve"> </v>
      </c>
      <c r="J564" s="42" t="str">
        <f t="shared" si="130"/>
        <v xml:space="preserve"> </v>
      </c>
      <c r="K564" s="1" t="str">
        <f t="shared" si="131"/>
        <v xml:space="preserve"> </v>
      </c>
      <c r="L564" s="1" t="str">
        <f t="shared" si="132"/>
        <v xml:space="preserve"> </v>
      </c>
      <c r="M564" s="1" t="str">
        <f t="shared" si="133"/>
        <v xml:space="preserve"> </v>
      </c>
      <c r="N564" s="7"/>
      <c r="O564">
        <f t="shared" si="136"/>
        <v>0</v>
      </c>
      <c r="P564">
        <f t="shared" si="137"/>
        <v>0</v>
      </c>
      <c r="Q564">
        <f t="shared" si="137"/>
        <v>0</v>
      </c>
      <c r="R564" s="1">
        <f t="shared" si="138"/>
        <v>0</v>
      </c>
      <c r="S564" s="22">
        <f t="shared" si="125"/>
        <v>0</v>
      </c>
      <c r="T564" s="1">
        <f t="shared" si="125"/>
        <v>0</v>
      </c>
      <c r="U564" s="1">
        <f t="shared" si="125"/>
        <v>0</v>
      </c>
      <c r="V564" s="1">
        <f t="shared" si="125"/>
        <v>0</v>
      </c>
      <c r="W564" s="42" t="str">
        <f t="shared" si="139"/>
        <v xml:space="preserve"> </v>
      </c>
    </row>
    <row r="565" spans="1:23" ht="15.75" customHeight="1" x14ac:dyDescent="0.25">
      <c r="A565" s="3">
        <v>562</v>
      </c>
      <c r="B565" s="4">
        <f t="shared" si="126"/>
        <v>562</v>
      </c>
      <c r="C565" s="1" t="str">
        <f t="shared" si="127"/>
        <v xml:space="preserve"> </v>
      </c>
      <c r="D565" t="str">
        <f t="shared" si="128"/>
        <v xml:space="preserve"> </v>
      </c>
      <c r="E565" s="1" t="str">
        <f>_xlfn.IFNA(VLOOKUP(G565,'nr MX scelti o cambiati'!$C$3:$D$591,2,FALSE)," ")</f>
        <v xml:space="preserve"> </v>
      </c>
      <c r="F565" s="1" t="str">
        <f>IF(E565="NUM CAMBIATO","NUM CAMBIATO",IF(G565=" "," ",_xlfn.IFNA(VLOOKUP(G565,'nr MX scelti o cambiati'!$E$3:$N$591,10,FALSE),"nuova scelta numero")))</f>
        <v xml:space="preserve"> </v>
      </c>
      <c r="G565" s="1" t="str">
        <f t="shared" si="129"/>
        <v xml:space="preserve"> </v>
      </c>
      <c r="H565" s="1">
        <f t="shared" si="134"/>
        <v>0</v>
      </c>
      <c r="I565" s="1" t="str">
        <f t="shared" si="135"/>
        <v xml:space="preserve"> </v>
      </c>
      <c r="J565" s="42" t="str">
        <f t="shared" si="130"/>
        <v xml:space="preserve"> </v>
      </c>
      <c r="K565" s="1" t="str">
        <f t="shared" si="131"/>
        <v xml:space="preserve"> </v>
      </c>
      <c r="L565" s="1" t="str">
        <f t="shared" si="132"/>
        <v xml:space="preserve"> </v>
      </c>
      <c r="M565" s="1" t="str">
        <f t="shared" si="133"/>
        <v xml:space="preserve"> </v>
      </c>
      <c r="N565" s="7"/>
      <c r="O565">
        <f t="shared" si="136"/>
        <v>0</v>
      </c>
      <c r="P565">
        <f t="shared" si="137"/>
        <v>0</v>
      </c>
      <c r="Q565">
        <f t="shared" si="137"/>
        <v>0</v>
      </c>
      <c r="R565" s="1">
        <f t="shared" si="138"/>
        <v>0</v>
      </c>
      <c r="S565" s="22">
        <f t="shared" si="125"/>
        <v>0</v>
      </c>
      <c r="T565" s="1">
        <f t="shared" si="125"/>
        <v>0</v>
      </c>
      <c r="U565" s="1">
        <f t="shared" si="125"/>
        <v>0</v>
      </c>
      <c r="V565" s="1">
        <f t="shared" si="125"/>
        <v>0</v>
      </c>
      <c r="W565" s="42" t="str">
        <f t="shared" si="139"/>
        <v xml:space="preserve"> </v>
      </c>
    </row>
    <row r="566" spans="1:23" ht="15.75" customHeight="1" x14ac:dyDescent="0.25">
      <c r="A566" s="3">
        <v>563</v>
      </c>
      <c r="B566" s="4">
        <f t="shared" si="126"/>
        <v>563</v>
      </c>
      <c r="C566" s="1" t="str">
        <f t="shared" si="127"/>
        <v xml:space="preserve"> </v>
      </c>
      <c r="D566" t="str">
        <f t="shared" si="128"/>
        <v xml:space="preserve"> </v>
      </c>
      <c r="E566" s="1" t="str">
        <f>_xlfn.IFNA(VLOOKUP(G566,'nr MX scelti o cambiati'!$C$3:$D$591,2,FALSE)," ")</f>
        <v xml:space="preserve"> </v>
      </c>
      <c r="F566" s="1" t="str">
        <f>IF(E566="NUM CAMBIATO","NUM CAMBIATO",IF(G566=" "," ",_xlfn.IFNA(VLOOKUP(G566,'nr MX scelti o cambiati'!$E$3:$N$591,10,FALSE),"nuova scelta numero")))</f>
        <v xml:space="preserve"> </v>
      </c>
      <c r="G566" s="1" t="str">
        <f t="shared" si="129"/>
        <v xml:space="preserve"> </v>
      </c>
      <c r="H566" s="1">
        <f t="shared" si="134"/>
        <v>0</v>
      </c>
      <c r="I566" s="1" t="str">
        <f t="shared" si="135"/>
        <v xml:space="preserve"> </v>
      </c>
      <c r="J566" s="42" t="str">
        <f t="shared" si="130"/>
        <v xml:space="preserve"> </v>
      </c>
      <c r="K566" s="1" t="str">
        <f t="shared" si="131"/>
        <v xml:space="preserve"> </v>
      </c>
      <c r="L566" s="1" t="str">
        <f t="shared" si="132"/>
        <v xml:space="preserve"> </v>
      </c>
      <c r="M566" s="1" t="str">
        <f t="shared" si="133"/>
        <v xml:space="preserve"> </v>
      </c>
      <c r="N566" s="7"/>
      <c r="O566">
        <f t="shared" si="136"/>
        <v>0</v>
      </c>
      <c r="P566">
        <f t="shared" si="137"/>
        <v>0</v>
      </c>
      <c r="Q566">
        <f t="shared" si="137"/>
        <v>0</v>
      </c>
      <c r="R566" s="1">
        <f t="shared" si="138"/>
        <v>0</v>
      </c>
      <c r="S566" s="22">
        <f t="shared" si="125"/>
        <v>0</v>
      </c>
      <c r="T566" s="1">
        <f t="shared" si="125"/>
        <v>0</v>
      </c>
      <c r="U566" s="1">
        <f t="shared" si="125"/>
        <v>0</v>
      </c>
      <c r="V566" s="1">
        <f t="shared" si="125"/>
        <v>0</v>
      </c>
      <c r="W566" s="42" t="str">
        <f t="shared" si="139"/>
        <v xml:space="preserve"> </v>
      </c>
    </row>
    <row r="567" spans="1:23" ht="15.75" customHeight="1" x14ac:dyDescent="0.25">
      <c r="A567" s="3">
        <v>564</v>
      </c>
      <c r="B567" s="4">
        <f t="shared" si="126"/>
        <v>564</v>
      </c>
      <c r="C567" s="1" t="str">
        <f t="shared" si="127"/>
        <v xml:space="preserve"> </v>
      </c>
      <c r="D567" t="str">
        <f t="shared" si="128"/>
        <v xml:space="preserve"> </v>
      </c>
      <c r="E567" s="1" t="str">
        <f>_xlfn.IFNA(VLOOKUP(G567,'nr MX scelti o cambiati'!$C$3:$D$591,2,FALSE)," ")</f>
        <v xml:space="preserve"> </v>
      </c>
      <c r="F567" s="1" t="str">
        <f>IF(E567="NUM CAMBIATO","NUM CAMBIATO",IF(G567=" "," ",_xlfn.IFNA(VLOOKUP(G567,'nr MX scelti o cambiati'!$E$3:$N$591,10,FALSE),"nuova scelta numero")))</f>
        <v xml:space="preserve"> </v>
      </c>
      <c r="G567" s="1" t="str">
        <f t="shared" si="129"/>
        <v xml:space="preserve"> </v>
      </c>
      <c r="H567" s="1">
        <f t="shared" si="134"/>
        <v>0</v>
      </c>
      <c r="I567" s="1" t="str">
        <f t="shared" si="135"/>
        <v xml:space="preserve"> </v>
      </c>
      <c r="J567" s="42" t="str">
        <f t="shared" si="130"/>
        <v xml:space="preserve"> </v>
      </c>
      <c r="K567" s="1" t="str">
        <f t="shared" si="131"/>
        <v xml:space="preserve"> </v>
      </c>
      <c r="L567" s="1" t="str">
        <f t="shared" si="132"/>
        <v xml:space="preserve"> </v>
      </c>
      <c r="M567" s="1" t="str">
        <f t="shared" si="133"/>
        <v xml:space="preserve"> </v>
      </c>
      <c r="N567" s="7"/>
      <c r="O567">
        <f t="shared" si="136"/>
        <v>0</v>
      </c>
      <c r="P567">
        <f t="shared" si="137"/>
        <v>0</v>
      </c>
      <c r="Q567">
        <f t="shared" si="137"/>
        <v>0</v>
      </c>
      <c r="R567" s="1">
        <f t="shared" si="138"/>
        <v>0</v>
      </c>
      <c r="S567" s="22">
        <f t="shared" si="125"/>
        <v>0</v>
      </c>
      <c r="T567" s="1">
        <f t="shared" si="125"/>
        <v>0</v>
      </c>
      <c r="U567" s="1">
        <f t="shared" si="125"/>
        <v>0</v>
      </c>
      <c r="V567" s="1">
        <f t="shared" si="125"/>
        <v>0</v>
      </c>
      <c r="W567" s="42" t="str">
        <f t="shared" si="139"/>
        <v xml:space="preserve"> </v>
      </c>
    </row>
    <row r="568" spans="1:23" ht="15.75" customHeight="1" x14ac:dyDescent="0.25">
      <c r="A568" s="3">
        <v>565</v>
      </c>
      <c r="B568" s="4">
        <f t="shared" si="126"/>
        <v>565</v>
      </c>
      <c r="C568" s="1" t="str">
        <f t="shared" si="127"/>
        <v xml:space="preserve"> </v>
      </c>
      <c r="D568" t="str">
        <f t="shared" si="128"/>
        <v xml:space="preserve"> </v>
      </c>
      <c r="E568" s="1" t="str">
        <f>_xlfn.IFNA(VLOOKUP(G568,'nr MX scelti o cambiati'!$C$3:$D$591,2,FALSE)," ")</f>
        <v xml:space="preserve"> </v>
      </c>
      <c r="F568" s="1" t="str">
        <f>IF(E568="NUM CAMBIATO","NUM CAMBIATO",IF(G568=" "," ",_xlfn.IFNA(VLOOKUP(G568,'nr MX scelti o cambiati'!$E$3:$N$591,10,FALSE),"nuova scelta numero")))</f>
        <v xml:space="preserve"> </v>
      </c>
      <c r="G568" s="1" t="str">
        <f t="shared" si="129"/>
        <v xml:space="preserve"> </v>
      </c>
      <c r="H568" s="1">
        <f t="shared" si="134"/>
        <v>0</v>
      </c>
      <c r="I568" s="1" t="str">
        <f t="shared" si="135"/>
        <v xml:space="preserve"> </v>
      </c>
      <c r="J568" s="42" t="str">
        <f t="shared" si="130"/>
        <v xml:space="preserve"> </v>
      </c>
      <c r="K568" s="1" t="str">
        <f t="shared" si="131"/>
        <v xml:space="preserve"> </v>
      </c>
      <c r="L568" s="1" t="str">
        <f t="shared" si="132"/>
        <v xml:space="preserve"> </v>
      </c>
      <c r="M568" s="1" t="str">
        <f t="shared" si="133"/>
        <v xml:space="preserve"> </v>
      </c>
      <c r="N568" s="7"/>
      <c r="O568">
        <f t="shared" si="136"/>
        <v>0</v>
      </c>
      <c r="P568">
        <f t="shared" si="137"/>
        <v>0</v>
      </c>
      <c r="Q568">
        <f t="shared" si="137"/>
        <v>0</v>
      </c>
      <c r="R568" s="1">
        <f t="shared" si="138"/>
        <v>0</v>
      </c>
      <c r="S568" s="22">
        <f t="shared" si="125"/>
        <v>0</v>
      </c>
      <c r="T568" s="1">
        <f t="shared" si="125"/>
        <v>0</v>
      </c>
      <c r="U568" s="1">
        <f t="shared" si="125"/>
        <v>0</v>
      </c>
      <c r="V568" s="1">
        <f t="shared" ref="V568:V631" si="140">AE568</f>
        <v>0</v>
      </c>
      <c r="W568" s="42" t="str">
        <f t="shared" si="139"/>
        <v xml:space="preserve"> </v>
      </c>
    </row>
    <row r="569" spans="1:23" ht="15.75" customHeight="1" x14ac:dyDescent="0.25">
      <c r="A569" s="3">
        <v>566</v>
      </c>
      <c r="B569" s="4">
        <f t="shared" si="126"/>
        <v>566</v>
      </c>
      <c r="C569" s="1" t="str">
        <f t="shared" si="127"/>
        <v xml:space="preserve"> </v>
      </c>
      <c r="D569" t="str">
        <f t="shared" si="128"/>
        <v xml:space="preserve"> </v>
      </c>
      <c r="E569" s="1" t="str">
        <f>_xlfn.IFNA(VLOOKUP(G569,'nr MX scelti o cambiati'!$C$3:$D$591,2,FALSE)," ")</f>
        <v xml:space="preserve"> </v>
      </c>
      <c r="F569" s="1" t="str">
        <f>IF(E569="NUM CAMBIATO","NUM CAMBIATO",IF(G569=" "," ",_xlfn.IFNA(VLOOKUP(G569,'nr MX scelti o cambiati'!$E$3:$N$591,10,FALSE),"nuova scelta numero")))</f>
        <v xml:space="preserve"> </v>
      </c>
      <c r="G569" s="1" t="str">
        <f t="shared" si="129"/>
        <v xml:space="preserve"> </v>
      </c>
      <c r="H569" s="1">
        <f t="shared" si="134"/>
        <v>0</v>
      </c>
      <c r="I569" s="1" t="str">
        <f t="shared" si="135"/>
        <v xml:space="preserve"> </v>
      </c>
      <c r="J569" s="42" t="str">
        <f t="shared" si="130"/>
        <v xml:space="preserve"> </v>
      </c>
      <c r="K569" s="1" t="str">
        <f t="shared" si="131"/>
        <v xml:space="preserve"> </v>
      </c>
      <c r="L569" s="1" t="str">
        <f t="shared" si="132"/>
        <v xml:space="preserve"> </v>
      </c>
      <c r="M569" s="1" t="str">
        <f t="shared" si="133"/>
        <v xml:space="preserve"> </v>
      </c>
      <c r="N569" s="7"/>
      <c r="O569">
        <f t="shared" si="136"/>
        <v>0</v>
      </c>
      <c r="P569">
        <f t="shared" si="137"/>
        <v>0</v>
      </c>
      <c r="Q569">
        <f t="shared" si="137"/>
        <v>0</v>
      </c>
      <c r="R569" s="1">
        <f t="shared" si="138"/>
        <v>0</v>
      </c>
      <c r="S569" s="22">
        <f t="shared" ref="S569:V632" si="141">AB569</f>
        <v>0</v>
      </c>
      <c r="T569" s="1">
        <f t="shared" si="141"/>
        <v>0</v>
      </c>
      <c r="U569" s="1">
        <f t="shared" si="141"/>
        <v>0</v>
      </c>
      <c r="V569" s="1">
        <f t="shared" si="140"/>
        <v>0</v>
      </c>
      <c r="W569" s="42" t="str">
        <f t="shared" si="139"/>
        <v xml:space="preserve"> </v>
      </c>
    </row>
    <row r="570" spans="1:23" ht="15.75" customHeight="1" x14ac:dyDescent="0.25">
      <c r="A570" s="3">
        <v>567</v>
      </c>
      <c r="B570" s="4">
        <f t="shared" si="126"/>
        <v>567</v>
      </c>
      <c r="C570" s="1" t="str">
        <f t="shared" si="127"/>
        <v xml:space="preserve"> </v>
      </c>
      <c r="D570" t="str">
        <f t="shared" si="128"/>
        <v xml:space="preserve"> </v>
      </c>
      <c r="E570" s="1" t="str">
        <f>_xlfn.IFNA(VLOOKUP(G570,'nr MX scelti o cambiati'!$C$3:$D$591,2,FALSE)," ")</f>
        <v xml:space="preserve"> </v>
      </c>
      <c r="F570" s="1" t="str">
        <f>IF(E570="NUM CAMBIATO","NUM CAMBIATO",IF(G570=" "," ",_xlfn.IFNA(VLOOKUP(G570,'nr MX scelti o cambiati'!$E$3:$N$591,10,FALSE),"nuova scelta numero")))</f>
        <v xml:space="preserve"> </v>
      </c>
      <c r="G570" s="1" t="str">
        <f t="shared" si="129"/>
        <v xml:space="preserve"> </v>
      </c>
      <c r="H570" s="1">
        <f t="shared" si="134"/>
        <v>0</v>
      </c>
      <c r="I570" s="1" t="str">
        <f t="shared" si="135"/>
        <v xml:space="preserve"> </v>
      </c>
      <c r="J570" s="42" t="str">
        <f t="shared" si="130"/>
        <v xml:space="preserve"> </v>
      </c>
      <c r="K570" s="1" t="str">
        <f t="shared" si="131"/>
        <v xml:space="preserve"> </v>
      </c>
      <c r="L570" s="1" t="str">
        <f t="shared" si="132"/>
        <v xml:space="preserve"> </v>
      </c>
      <c r="M570" s="1" t="str">
        <f t="shared" si="133"/>
        <v xml:space="preserve"> </v>
      </c>
      <c r="N570" s="7"/>
      <c r="O570">
        <f t="shared" si="136"/>
        <v>0</v>
      </c>
      <c r="P570">
        <f t="shared" si="137"/>
        <v>0</v>
      </c>
      <c r="Q570">
        <f t="shared" si="137"/>
        <v>0</v>
      </c>
      <c r="R570" s="1">
        <f t="shared" si="138"/>
        <v>0</v>
      </c>
      <c r="S570" s="22">
        <f t="shared" si="141"/>
        <v>0</v>
      </c>
      <c r="T570" s="1">
        <f t="shared" si="141"/>
        <v>0</v>
      </c>
      <c r="U570" s="1">
        <f t="shared" si="141"/>
        <v>0</v>
      </c>
      <c r="V570" s="1">
        <f t="shared" si="140"/>
        <v>0</v>
      </c>
      <c r="W570" s="42" t="str">
        <f t="shared" si="139"/>
        <v xml:space="preserve"> </v>
      </c>
    </row>
    <row r="571" spans="1:23" ht="15.75" customHeight="1" x14ac:dyDescent="0.25">
      <c r="A571" s="3">
        <v>568</v>
      </c>
      <c r="B571" s="4">
        <f t="shared" si="126"/>
        <v>568</v>
      </c>
      <c r="C571" s="1" t="str">
        <f t="shared" si="127"/>
        <v xml:space="preserve"> </v>
      </c>
      <c r="D571" t="str">
        <f t="shared" si="128"/>
        <v xml:space="preserve"> </v>
      </c>
      <c r="E571" s="1" t="str">
        <f>_xlfn.IFNA(VLOOKUP(G571,'nr MX scelti o cambiati'!$C$3:$D$591,2,FALSE)," ")</f>
        <v xml:space="preserve"> </v>
      </c>
      <c r="F571" s="1" t="str">
        <f>IF(E571="NUM CAMBIATO","NUM CAMBIATO",IF(G571=" "," ",_xlfn.IFNA(VLOOKUP(G571,'nr MX scelti o cambiati'!$E$3:$N$591,10,FALSE),"nuova scelta numero")))</f>
        <v xml:space="preserve"> </v>
      </c>
      <c r="G571" s="1" t="str">
        <f t="shared" si="129"/>
        <v xml:space="preserve"> </v>
      </c>
      <c r="H571" s="1">
        <f t="shared" si="134"/>
        <v>0</v>
      </c>
      <c r="I571" s="1" t="str">
        <f t="shared" si="135"/>
        <v xml:space="preserve"> </v>
      </c>
      <c r="J571" s="42" t="str">
        <f t="shared" si="130"/>
        <v xml:space="preserve"> </v>
      </c>
      <c r="K571" s="1" t="str">
        <f t="shared" si="131"/>
        <v xml:space="preserve"> </v>
      </c>
      <c r="L571" s="1" t="str">
        <f t="shared" si="132"/>
        <v xml:space="preserve"> </v>
      </c>
      <c r="M571" s="1" t="str">
        <f t="shared" si="133"/>
        <v xml:space="preserve"> </v>
      </c>
      <c r="N571" s="7"/>
      <c r="O571">
        <f t="shared" si="136"/>
        <v>0</v>
      </c>
      <c r="P571">
        <f t="shared" si="137"/>
        <v>0</v>
      </c>
      <c r="Q571">
        <f t="shared" si="137"/>
        <v>0</v>
      </c>
      <c r="R571" s="1">
        <f t="shared" si="138"/>
        <v>0</v>
      </c>
      <c r="S571" s="22">
        <f t="shared" si="141"/>
        <v>0</v>
      </c>
      <c r="T571" s="1">
        <f t="shared" si="141"/>
        <v>0</v>
      </c>
      <c r="U571" s="1">
        <f t="shared" si="141"/>
        <v>0</v>
      </c>
      <c r="V571" s="1">
        <f t="shared" si="140"/>
        <v>0</v>
      </c>
      <c r="W571" s="42" t="str">
        <f t="shared" si="139"/>
        <v xml:space="preserve"> </v>
      </c>
    </row>
    <row r="572" spans="1:23" ht="15.75" customHeight="1" x14ac:dyDescent="0.25">
      <c r="A572" s="3">
        <v>569</v>
      </c>
      <c r="B572" s="4">
        <f t="shared" si="126"/>
        <v>569</v>
      </c>
      <c r="C572" s="1" t="str">
        <f t="shared" si="127"/>
        <v xml:space="preserve"> </v>
      </c>
      <c r="D572" t="str">
        <f t="shared" si="128"/>
        <v xml:space="preserve"> </v>
      </c>
      <c r="E572" s="1" t="str">
        <f>_xlfn.IFNA(VLOOKUP(G572,'nr MX scelti o cambiati'!$C$3:$D$591,2,FALSE)," ")</f>
        <v xml:space="preserve"> </v>
      </c>
      <c r="F572" s="1" t="str">
        <f>IF(E572="NUM CAMBIATO","NUM CAMBIATO",IF(G572=" "," ",_xlfn.IFNA(VLOOKUP(G572,'nr MX scelti o cambiati'!$E$3:$N$591,10,FALSE),"nuova scelta numero")))</f>
        <v xml:space="preserve"> </v>
      </c>
      <c r="G572" s="1" t="str">
        <f t="shared" si="129"/>
        <v xml:space="preserve"> </v>
      </c>
      <c r="H572" s="1">
        <f t="shared" si="134"/>
        <v>0</v>
      </c>
      <c r="I572" s="1" t="str">
        <f t="shared" si="135"/>
        <v xml:space="preserve"> </v>
      </c>
      <c r="J572" s="42" t="str">
        <f t="shared" si="130"/>
        <v xml:space="preserve"> </v>
      </c>
      <c r="K572" s="1" t="str">
        <f t="shared" si="131"/>
        <v xml:space="preserve"> </v>
      </c>
      <c r="L572" s="1" t="str">
        <f t="shared" si="132"/>
        <v xml:space="preserve"> </v>
      </c>
      <c r="M572" s="1" t="str">
        <f t="shared" si="133"/>
        <v xml:space="preserve"> </v>
      </c>
      <c r="N572" s="7"/>
      <c r="O572">
        <f t="shared" si="136"/>
        <v>0</v>
      </c>
      <c r="P572">
        <f t="shared" si="137"/>
        <v>0</v>
      </c>
      <c r="Q572">
        <f t="shared" si="137"/>
        <v>0</v>
      </c>
      <c r="R572" s="1">
        <f t="shared" si="138"/>
        <v>0</v>
      </c>
      <c r="S572" s="22">
        <f t="shared" si="141"/>
        <v>0</v>
      </c>
      <c r="T572" s="1">
        <f t="shared" si="141"/>
        <v>0</v>
      </c>
      <c r="U572" s="1">
        <f t="shared" si="141"/>
        <v>0</v>
      </c>
      <c r="V572" s="1">
        <f t="shared" si="140"/>
        <v>0</v>
      </c>
      <c r="W572" s="42" t="str">
        <f t="shared" si="139"/>
        <v xml:space="preserve"> </v>
      </c>
    </row>
    <row r="573" spans="1:23" ht="15.75" customHeight="1" x14ac:dyDescent="0.25">
      <c r="A573" s="3">
        <v>570</v>
      </c>
      <c r="B573" s="4">
        <f t="shared" si="126"/>
        <v>570</v>
      </c>
      <c r="C573" s="1" t="str">
        <f t="shared" si="127"/>
        <v xml:space="preserve"> </v>
      </c>
      <c r="D573" t="str">
        <f t="shared" si="128"/>
        <v xml:space="preserve"> </v>
      </c>
      <c r="E573" s="1" t="str">
        <f>_xlfn.IFNA(VLOOKUP(G573,'nr MX scelti o cambiati'!$C$3:$D$591,2,FALSE)," ")</f>
        <v xml:space="preserve"> </v>
      </c>
      <c r="F573" s="1" t="str">
        <f>IF(E573="NUM CAMBIATO","NUM CAMBIATO",IF(G573=" "," ",_xlfn.IFNA(VLOOKUP(G573,'nr MX scelti o cambiati'!$E$3:$N$591,10,FALSE),"nuova scelta numero")))</f>
        <v xml:space="preserve"> </v>
      </c>
      <c r="G573" s="1" t="str">
        <f t="shared" si="129"/>
        <v xml:space="preserve"> </v>
      </c>
      <c r="H573" s="1">
        <f t="shared" si="134"/>
        <v>0</v>
      </c>
      <c r="I573" s="1" t="str">
        <f t="shared" si="135"/>
        <v xml:space="preserve"> </v>
      </c>
      <c r="J573" s="42" t="str">
        <f t="shared" si="130"/>
        <v xml:space="preserve"> </v>
      </c>
      <c r="K573" s="1" t="str">
        <f t="shared" si="131"/>
        <v xml:space="preserve"> </v>
      </c>
      <c r="L573" s="1" t="str">
        <f t="shared" si="132"/>
        <v xml:space="preserve"> </v>
      </c>
      <c r="M573" s="1" t="str">
        <f t="shared" si="133"/>
        <v xml:space="preserve"> </v>
      </c>
      <c r="N573" s="7"/>
      <c r="O573">
        <f t="shared" si="136"/>
        <v>0</v>
      </c>
      <c r="P573">
        <f t="shared" si="137"/>
        <v>0</v>
      </c>
      <c r="Q573">
        <f t="shared" si="137"/>
        <v>0</v>
      </c>
      <c r="R573" s="1">
        <f t="shared" si="138"/>
        <v>0</v>
      </c>
      <c r="S573" s="22">
        <f t="shared" si="141"/>
        <v>0</v>
      </c>
      <c r="T573" s="1">
        <f t="shared" si="141"/>
        <v>0</v>
      </c>
      <c r="U573" s="1">
        <f t="shared" si="141"/>
        <v>0</v>
      </c>
      <c r="V573" s="1">
        <f t="shared" si="140"/>
        <v>0</v>
      </c>
      <c r="W573" s="42" t="str">
        <f t="shared" si="139"/>
        <v xml:space="preserve"> </v>
      </c>
    </row>
    <row r="574" spans="1:23" ht="15.75" customHeight="1" x14ac:dyDescent="0.25">
      <c r="A574" s="3">
        <v>571</v>
      </c>
      <c r="B574" s="4">
        <f t="shared" si="126"/>
        <v>571</v>
      </c>
      <c r="C574" s="1" t="str">
        <f t="shared" si="127"/>
        <v xml:space="preserve"> </v>
      </c>
      <c r="D574" t="str">
        <f t="shared" si="128"/>
        <v xml:space="preserve"> </v>
      </c>
      <c r="E574" s="1" t="str">
        <f>_xlfn.IFNA(VLOOKUP(G574,'nr MX scelti o cambiati'!$C$3:$D$591,2,FALSE)," ")</f>
        <v xml:space="preserve"> </v>
      </c>
      <c r="F574" s="1" t="str">
        <f>IF(E574="NUM CAMBIATO","NUM CAMBIATO",IF(G574=" "," ",_xlfn.IFNA(VLOOKUP(G574,'nr MX scelti o cambiati'!$E$3:$N$591,10,FALSE),"nuova scelta numero")))</f>
        <v xml:space="preserve"> </v>
      </c>
      <c r="G574" s="1" t="str">
        <f t="shared" si="129"/>
        <v xml:space="preserve"> </v>
      </c>
      <c r="H574" s="1">
        <f t="shared" si="134"/>
        <v>0</v>
      </c>
      <c r="I574" s="1" t="str">
        <f t="shared" si="135"/>
        <v xml:space="preserve"> </v>
      </c>
      <c r="J574" s="42" t="str">
        <f t="shared" si="130"/>
        <v xml:space="preserve"> </v>
      </c>
      <c r="K574" s="1" t="str">
        <f t="shared" si="131"/>
        <v xml:space="preserve"> </v>
      </c>
      <c r="L574" s="1" t="str">
        <f t="shared" si="132"/>
        <v xml:space="preserve"> </v>
      </c>
      <c r="M574" s="1" t="str">
        <f t="shared" si="133"/>
        <v xml:space="preserve"> </v>
      </c>
      <c r="N574" s="7"/>
      <c r="O574">
        <f t="shared" si="136"/>
        <v>0</v>
      </c>
      <c r="P574">
        <f t="shared" si="137"/>
        <v>0</v>
      </c>
      <c r="Q574">
        <f t="shared" si="137"/>
        <v>0</v>
      </c>
      <c r="R574" s="1">
        <f t="shared" si="138"/>
        <v>0</v>
      </c>
      <c r="S574" s="22">
        <f t="shared" si="141"/>
        <v>0</v>
      </c>
      <c r="T574" s="1">
        <f t="shared" si="141"/>
        <v>0</v>
      </c>
      <c r="U574" s="1">
        <f t="shared" si="141"/>
        <v>0</v>
      </c>
      <c r="V574" s="1">
        <f t="shared" si="140"/>
        <v>0</v>
      </c>
      <c r="W574" s="42" t="str">
        <f t="shared" si="139"/>
        <v xml:space="preserve"> </v>
      </c>
    </row>
    <row r="575" spans="1:23" ht="15.75" customHeight="1" x14ac:dyDescent="0.25">
      <c r="A575" s="3">
        <v>572</v>
      </c>
      <c r="B575" s="4">
        <f t="shared" si="126"/>
        <v>572</v>
      </c>
      <c r="C575" s="1" t="str">
        <f t="shared" si="127"/>
        <v xml:space="preserve"> </v>
      </c>
      <c r="D575" t="str">
        <f t="shared" si="128"/>
        <v xml:space="preserve"> </v>
      </c>
      <c r="E575" s="1" t="str">
        <f>_xlfn.IFNA(VLOOKUP(G575,'nr MX scelti o cambiati'!$C$3:$D$591,2,FALSE)," ")</f>
        <v xml:space="preserve"> </v>
      </c>
      <c r="F575" s="1" t="str">
        <f>IF(E575="NUM CAMBIATO","NUM CAMBIATO",IF(G575=" "," ",_xlfn.IFNA(VLOOKUP(G575,'nr MX scelti o cambiati'!$E$3:$N$591,10,FALSE),"nuova scelta numero")))</f>
        <v xml:space="preserve"> </v>
      </c>
      <c r="G575" s="1" t="str">
        <f t="shared" si="129"/>
        <v xml:space="preserve"> </v>
      </c>
      <c r="H575" s="1">
        <f t="shared" si="134"/>
        <v>0</v>
      </c>
      <c r="I575" s="1" t="str">
        <f t="shared" si="135"/>
        <v xml:space="preserve"> </v>
      </c>
      <c r="J575" s="42" t="str">
        <f t="shared" si="130"/>
        <v xml:space="preserve"> </v>
      </c>
      <c r="K575" s="1" t="str">
        <f t="shared" si="131"/>
        <v xml:space="preserve"> </v>
      </c>
      <c r="L575" s="1" t="str">
        <f t="shared" si="132"/>
        <v xml:space="preserve"> </v>
      </c>
      <c r="M575" s="1" t="str">
        <f t="shared" si="133"/>
        <v xml:space="preserve"> </v>
      </c>
      <c r="N575" s="7"/>
      <c r="O575">
        <f t="shared" si="136"/>
        <v>0</v>
      </c>
      <c r="P575">
        <f t="shared" si="137"/>
        <v>0</v>
      </c>
      <c r="Q575">
        <f t="shared" si="137"/>
        <v>0</v>
      </c>
      <c r="R575" s="1">
        <f t="shared" si="138"/>
        <v>0</v>
      </c>
      <c r="S575" s="22">
        <f t="shared" si="141"/>
        <v>0</v>
      </c>
      <c r="T575" s="1">
        <f t="shared" si="141"/>
        <v>0</v>
      </c>
      <c r="U575" s="1">
        <f t="shared" si="141"/>
        <v>0</v>
      </c>
      <c r="V575" s="1">
        <f t="shared" si="140"/>
        <v>0</v>
      </c>
      <c r="W575" s="42" t="str">
        <f t="shared" si="139"/>
        <v xml:space="preserve"> </v>
      </c>
    </row>
    <row r="576" spans="1:23" ht="15.75" customHeight="1" x14ac:dyDescent="0.25">
      <c r="A576" s="3">
        <v>573</v>
      </c>
      <c r="B576" s="4" t="str">
        <f t="shared" si="126"/>
        <v xml:space="preserve"> </v>
      </c>
      <c r="C576" s="1">
        <f t="shared" si="127"/>
        <v>573</v>
      </c>
      <c r="D576" t="str">
        <f t="shared" si="128"/>
        <v>GOBBIN DENIS</v>
      </c>
      <c r="E576" s="1" t="str">
        <f>_xlfn.IFNA(VLOOKUP(G576,'nr MX scelti o cambiati'!$C$3:$D$591,2,FALSE)," ")</f>
        <v xml:space="preserve"> </v>
      </c>
      <c r="F576" s="1" t="str">
        <f>IF(E576="NUM CAMBIATO","NUM CAMBIATO",IF(G576=" "," ",_xlfn.IFNA(VLOOKUP(G576,'nr MX scelti o cambiati'!$E$3:$N$591,10,FALSE),"nuova scelta numero")))</f>
        <v>nuova scelta numero</v>
      </c>
      <c r="G576" s="1" t="str">
        <f t="shared" si="129"/>
        <v>Y02869</v>
      </c>
      <c r="H576" s="1">
        <f t="shared" si="134"/>
        <v>0</v>
      </c>
      <c r="I576" s="1" t="str">
        <f t="shared" si="135"/>
        <v xml:space="preserve"> </v>
      </c>
      <c r="J576" s="42" t="str">
        <f t="shared" si="130"/>
        <v>GOBBIN DENIS</v>
      </c>
      <c r="K576" s="1" t="str">
        <f t="shared" si="131"/>
        <v>VEN</v>
      </c>
      <c r="L576" s="1" t="str">
        <f t="shared" si="132"/>
        <v>TRAINING</v>
      </c>
      <c r="M576" s="1" t="str">
        <f t="shared" si="133"/>
        <v>UNICA</v>
      </c>
      <c r="N576" s="7"/>
      <c r="O576">
        <f t="shared" si="136"/>
        <v>0</v>
      </c>
      <c r="P576">
        <f t="shared" si="137"/>
        <v>0</v>
      </c>
      <c r="Q576">
        <f t="shared" si="137"/>
        <v>0</v>
      </c>
      <c r="R576" s="1">
        <f t="shared" si="138"/>
        <v>0</v>
      </c>
      <c r="S576" s="22">
        <f t="shared" si="141"/>
        <v>0</v>
      </c>
      <c r="T576" s="1">
        <f t="shared" si="141"/>
        <v>0</v>
      </c>
      <c r="U576" s="1">
        <f t="shared" si="141"/>
        <v>0</v>
      </c>
      <c r="V576" s="1">
        <f t="shared" si="140"/>
        <v>0</v>
      </c>
      <c r="W576" s="42" t="str">
        <f t="shared" si="139"/>
        <v xml:space="preserve"> </v>
      </c>
    </row>
    <row r="577" spans="1:23" ht="15.75" customHeight="1" x14ac:dyDescent="0.25">
      <c r="A577" s="3">
        <v>574</v>
      </c>
      <c r="B577" s="4">
        <f t="shared" si="126"/>
        <v>574</v>
      </c>
      <c r="C577" s="1" t="str">
        <f t="shared" si="127"/>
        <v xml:space="preserve"> </v>
      </c>
      <c r="D577" t="str">
        <f t="shared" si="128"/>
        <v xml:space="preserve"> </v>
      </c>
      <c r="E577" s="1" t="str">
        <f>_xlfn.IFNA(VLOOKUP(G577,'nr MX scelti o cambiati'!$C$3:$D$591,2,FALSE)," ")</f>
        <v xml:space="preserve"> </v>
      </c>
      <c r="F577" s="1" t="str">
        <f>IF(E577="NUM CAMBIATO","NUM CAMBIATO",IF(G577=" "," ",_xlfn.IFNA(VLOOKUP(G577,'nr MX scelti o cambiati'!$E$3:$N$591,10,FALSE),"nuova scelta numero")))</f>
        <v xml:space="preserve"> </v>
      </c>
      <c r="G577" s="1" t="str">
        <f t="shared" si="129"/>
        <v xml:space="preserve"> </v>
      </c>
      <c r="H577" s="1">
        <f t="shared" si="134"/>
        <v>0</v>
      </c>
      <c r="I577" s="1" t="str">
        <f t="shared" si="135"/>
        <v xml:space="preserve"> </v>
      </c>
      <c r="J577" s="42" t="str">
        <f t="shared" si="130"/>
        <v xml:space="preserve"> </v>
      </c>
      <c r="K577" s="1" t="str">
        <f t="shared" si="131"/>
        <v xml:space="preserve"> </v>
      </c>
      <c r="L577" s="1" t="str">
        <f t="shared" si="132"/>
        <v xml:space="preserve"> </v>
      </c>
      <c r="M577" s="1" t="str">
        <f t="shared" si="133"/>
        <v xml:space="preserve"> </v>
      </c>
      <c r="N577" s="7"/>
      <c r="O577">
        <f t="shared" si="136"/>
        <v>0</v>
      </c>
      <c r="P577">
        <f t="shared" si="137"/>
        <v>0</v>
      </c>
      <c r="Q577">
        <f t="shared" si="137"/>
        <v>0</v>
      </c>
      <c r="R577" s="1">
        <f t="shared" si="138"/>
        <v>0</v>
      </c>
      <c r="S577" s="22">
        <f t="shared" si="141"/>
        <v>0</v>
      </c>
      <c r="T577" s="1">
        <f t="shared" si="141"/>
        <v>0</v>
      </c>
      <c r="U577" s="1">
        <f t="shared" si="141"/>
        <v>0</v>
      </c>
      <c r="V577" s="1">
        <f t="shared" si="140"/>
        <v>0</v>
      </c>
      <c r="W577" s="42" t="str">
        <f t="shared" si="139"/>
        <v xml:space="preserve"> </v>
      </c>
    </row>
    <row r="578" spans="1:23" ht="15.75" customHeight="1" x14ac:dyDescent="0.25">
      <c r="A578" s="3">
        <v>575</v>
      </c>
      <c r="B578" s="4">
        <f t="shared" si="126"/>
        <v>575</v>
      </c>
      <c r="C578" s="1" t="str">
        <f t="shared" si="127"/>
        <v xml:space="preserve"> </v>
      </c>
      <c r="D578" t="str">
        <f t="shared" si="128"/>
        <v xml:space="preserve"> </v>
      </c>
      <c r="E578" s="1" t="str">
        <f>_xlfn.IFNA(VLOOKUP(G578,'nr MX scelti o cambiati'!$C$3:$D$591,2,FALSE)," ")</f>
        <v xml:space="preserve"> </v>
      </c>
      <c r="F578" s="1" t="str">
        <f>IF(E578="NUM CAMBIATO","NUM CAMBIATO",IF(G578=" "," ",_xlfn.IFNA(VLOOKUP(G578,'nr MX scelti o cambiati'!$E$3:$N$591,10,FALSE),"nuova scelta numero")))</f>
        <v xml:space="preserve"> </v>
      </c>
      <c r="G578" s="1" t="str">
        <f t="shared" si="129"/>
        <v xml:space="preserve"> </v>
      </c>
      <c r="H578" s="1">
        <f t="shared" si="134"/>
        <v>0</v>
      </c>
      <c r="I578" s="1" t="str">
        <f t="shared" si="135"/>
        <v xml:space="preserve"> </v>
      </c>
      <c r="J578" s="42" t="str">
        <f t="shared" si="130"/>
        <v xml:space="preserve"> </v>
      </c>
      <c r="K578" s="1" t="str">
        <f t="shared" si="131"/>
        <v xml:space="preserve"> </v>
      </c>
      <c r="L578" s="1" t="str">
        <f t="shared" si="132"/>
        <v xml:space="preserve"> </v>
      </c>
      <c r="M578" s="1" t="str">
        <f t="shared" si="133"/>
        <v xml:space="preserve"> </v>
      </c>
      <c r="N578" s="7"/>
      <c r="O578">
        <f t="shared" si="136"/>
        <v>0</v>
      </c>
      <c r="P578">
        <f t="shared" si="137"/>
        <v>0</v>
      </c>
      <c r="Q578">
        <f t="shared" si="137"/>
        <v>0</v>
      </c>
      <c r="R578" s="1">
        <f t="shared" si="138"/>
        <v>0</v>
      </c>
      <c r="S578" s="22">
        <f t="shared" si="141"/>
        <v>0</v>
      </c>
      <c r="T578" s="1">
        <f t="shared" si="141"/>
        <v>0</v>
      </c>
      <c r="U578" s="1">
        <f t="shared" si="141"/>
        <v>0</v>
      </c>
      <c r="V578" s="1">
        <f t="shared" si="140"/>
        <v>0</v>
      </c>
      <c r="W578" s="42" t="str">
        <f t="shared" si="139"/>
        <v xml:space="preserve"> </v>
      </c>
    </row>
    <row r="579" spans="1:23" ht="15.75" customHeight="1" x14ac:dyDescent="0.25">
      <c r="A579" s="3">
        <v>576</v>
      </c>
      <c r="B579" s="4">
        <f t="shared" si="126"/>
        <v>576</v>
      </c>
      <c r="C579" s="1" t="str">
        <f t="shared" si="127"/>
        <v xml:space="preserve"> </v>
      </c>
      <c r="D579" t="str">
        <f t="shared" si="128"/>
        <v xml:space="preserve"> </v>
      </c>
      <c r="E579" s="1" t="str">
        <f>_xlfn.IFNA(VLOOKUP(G579,'nr MX scelti o cambiati'!$C$3:$D$591,2,FALSE)," ")</f>
        <v xml:space="preserve"> </v>
      </c>
      <c r="F579" s="1" t="str">
        <f>IF(E579="NUM CAMBIATO","NUM CAMBIATO",IF(G579=" "," ",_xlfn.IFNA(VLOOKUP(G579,'nr MX scelti o cambiati'!$E$3:$N$591,10,FALSE),"nuova scelta numero")))</f>
        <v xml:space="preserve"> </v>
      </c>
      <c r="G579" s="1" t="str">
        <f t="shared" si="129"/>
        <v xml:space="preserve"> </v>
      </c>
      <c r="H579" s="1">
        <f t="shared" si="134"/>
        <v>0</v>
      </c>
      <c r="I579" s="1" t="str">
        <f t="shared" si="135"/>
        <v xml:space="preserve"> </v>
      </c>
      <c r="J579" s="42" t="str">
        <f t="shared" si="130"/>
        <v xml:space="preserve"> </v>
      </c>
      <c r="K579" s="1" t="str">
        <f t="shared" si="131"/>
        <v xml:space="preserve"> </v>
      </c>
      <c r="L579" s="1" t="str">
        <f t="shared" si="132"/>
        <v xml:space="preserve"> </v>
      </c>
      <c r="M579" s="1" t="str">
        <f t="shared" si="133"/>
        <v xml:space="preserve"> </v>
      </c>
      <c r="N579" s="7"/>
      <c r="O579">
        <f t="shared" si="136"/>
        <v>0</v>
      </c>
      <c r="P579">
        <f t="shared" si="137"/>
        <v>0</v>
      </c>
      <c r="Q579">
        <f t="shared" si="137"/>
        <v>0</v>
      </c>
      <c r="R579" s="1">
        <f t="shared" si="138"/>
        <v>0</v>
      </c>
      <c r="S579" s="22">
        <f t="shared" si="141"/>
        <v>0</v>
      </c>
      <c r="T579" s="1">
        <f t="shared" si="141"/>
        <v>0</v>
      </c>
      <c r="U579" s="1">
        <f t="shared" si="141"/>
        <v>0</v>
      </c>
      <c r="V579" s="1">
        <f t="shared" si="140"/>
        <v>0</v>
      </c>
      <c r="W579" s="42" t="str">
        <f t="shared" si="139"/>
        <v xml:space="preserve"> </v>
      </c>
    </row>
    <row r="580" spans="1:23" ht="15.75" customHeight="1" x14ac:dyDescent="0.25">
      <c r="A580" s="3">
        <v>577</v>
      </c>
      <c r="B580" s="4">
        <f t="shared" ref="B580:B643" si="142">IF(A580=C580," ",A580)</f>
        <v>577</v>
      </c>
      <c r="C580" s="1" t="str">
        <f t="shared" ref="C580:C643" si="143">_xlfn.IFNA(VLOOKUP(A580,$O$4:$P$1002,2,FALSE)," ")</f>
        <v xml:space="preserve"> </v>
      </c>
      <c r="D580" t="str">
        <f t="shared" ref="D580:D643" si="144">_xlfn.IFNA(VLOOKUP(C580,$P$4:$Q$1002,2,FALSE)," ")</f>
        <v xml:space="preserve"> </v>
      </c>
      <c r="E580" s="1" t="str">
        <f>_xlfn.IFNA(VLOOKUP(G580,'nr MX scelti o cambiati'!$C$3:$D$591,2,FALSE)," ")</f>
        <v xml:space="preserve"> </v>
      </c>
      <c r="F580" s="1" t="str">
        <f>IF(E580="NUM CAMBIATO","NUM CAMBIATO",IF(G580=" "," ",_xlfn.IFNA(VLOOKUP(G580,'nr MX scelti o cambiati'!$E$3:$N$591,10,FALSE),"nuova scelta numero")))</f>
        <v xml:space="preserve"> </v>
      </c>
      <c r="G580" s="1" t="str">
        <f t="shared" ref="G580:G643" si="145">_xlfn.IFNA(VLOOKUP(C580,$P$4:$W$1002,3,FALSE)," ")</f>
        <v xml:space="preserve"> </v>
      </c>
      <c r="H580" s="1">
        <f t="shared" si="134"/>
        <v>0</v>
      </c>
      <c r="I580" s="1" t="str">
        <f t="shared" si="135"/>
        <v xml:space="preserve"> </v>
      </c>
      <c r="J580" s="42" t="str">
        <f t="shared" ref="J580:J643" si="146">_xlfn.IFNA(VLOOKUP(C580,$P$4:$W$1002,8,FALSE)," ")</f>
        <v xml:space="preserve"> </v>
      </c>
      <c r="K580" s="1" t="str">
        <f t="shared" ref="K580:K643" si="147">_xlfn.IFNA(VLOOKUP(D580,$Q$4:$U$1002,4,FALSE)," ")</f>
        <v xml:space="preserve"> </v>
      </c>
      <c r="L580" s="1" t="str">
        <f t="shared" ref="L580:L643" si="148">_xlfn.IFNA(VLOOKUP(D580,$Q$4:$U$1002,5,FALSE)," ")</f>
        <v xml:space="preserve"> </v>
      </c>
      <c r="M580" s="1" t="str">
        <f t="shared" ref="M580:M643" si="149">_xlfn.IFNA(VLOOKUP(D580,$Q$4:$V$1002,6,FALSE)," ")</f>
        <v xml:space="preserve"> </v>
      </c>
      <c r="N580" s="7"/>
      <c r="O580">
        <f t="shared" si="136"/>
        <v>0</v>
      </c>
      <c r="P580">
        <f t="shared" si="137"/>
        <v>0</v>
      </c>
      <c r="Q580">
        <f t="shared" si="137"/>
        <v>0</v>
      </c>
      <c r="R580" s="1">
        <f t="shared" si="138"/>
        <v>0</v>
      </c>
      <c r="S580" s="22">
        <f t="shared" si="141"/>
        <v>0</v>
      </c>
      <c r="T580" s="1">
        <f t="shared" si="141"/>
        <v>0</v>
      </c>
      <c r="U580" s="1">
        <f t="shared" si="141"/>
        <v>0</v>
      </c>
      <c r="V580" s="1">
        <f t="shared" si="140"/>
        <v>0</v>
      </c>
      <c r="W580" s="42" t="str">
        <f t="shared" si="139"/>
        <v xml:space="preserve"> </v>
      </c>
    </row>
    <row r="581" spans="1:23" ht="15.75" customHeight="1" x14ac:dyDescent="0.25">
      <c r="A581" s="3">
        <v>578</v>
      </c>
      <c r="B581" s="4">
        <f t="shared" si="142"/>
        <v>578</v>
      </c>
      <c r="C581" s="1" t="str">
        <f t="shared" si="143"/>
        <v xml:space="preserve"> </v>
      </c>
      <c r="D581" t="str">
        <f t="shared" si="144"/>
        <v xml:space="preserve"> </v>
      </c>
      <c r="E581" s="1" t="str">
        <f>_xlfn.IFNA(VLOOKUP(G581,'nr MX scelti o cambiati'!$C$3:$D$591,2,FALSE)," ")</f>
        <v xml:space="preserve"> </v>
      </c>
      <c r="F581" s="1" t="str">
        <f>IF(E581="NUM CAMBIATO","NUM CAMBIATO",IF(G581=" "," ",_xlfn.IFNA(VLOOKUP(G581,'nr MX scelti o cambiati'!$E$3:$N$591,10,FALSE),"nuova scelta numero")))</f>
        <v xml:space="preserve"> </v>
      </c>
      <c r="G581" s="1" t="str">
        <f t="shared" si="145"/>
        <v xml:space="preserve"> </v>
      </c>
      <c r="H581" s="1">
        <f t="shared" ref="H581:H644" si="150">IF(I581="licenza 23 da rinnovare",1,0)</f>
        <v>0</v>
      </c>
      <c r="I581" s="1" t="str">
        <f t="shared" ref="I581:I644" si="151">IF(D581=J581," ","licenza 23 da rinnovare")</f>
        <v xml:space="preserve"> </v>
      </c>
      <c r="J581" s="42" t="str">
        <f t="shared" si="146"/>
        <v xml:space="preserve"> </v>
      </c>
      <c r="K581" s="1" t="str">
        <f t="shared" si="147"/>
        <v xml:space="preserve"> </v>
      </c>
      <c r="L581" s="1" t="str">
        <f t="shared" si="148"/>
        <v xml:space="preserve"> </v>
      </c>
      <c r="M581" s="1" t="str">
        <f t="shared" si="149"/>
        <v xml:space="preserve"> </v>
      </c>
      <c r="N581" s="7"/>
      <c r="O581">
        <f t="shared" ref="O581:O644" si="152">Z581</f>
        <v>0</v>
      </c>
      <c r="P581">
        <f t="shared" ref="P581:Q644" si="153">Z581</f>
        <v>0</v>
      </c>
      <c r="Q581">
        <f t="shared" si="153"/>
        <v>0</v>
      </c>
      <c r="R581" s="1">
        <f t="shared" ref="R581:R644" si="154">Y581</f>
        <v>0</v>
      </c>
      <c r="S581" s="22">
        <f t="shared" si="141"/>
        <v>0</v>
      </c>
      <c r="T581" s="1">
        <f t="shared" si="141"/>
        <v>0</v>
      </c>
      <c r="U581" s="1">
        <f t="shared" si="141"/>
        <v>0</v>
      </c>
      <c r="V581" s="1">
        <f t="shared" si="140"/>
        <v>0</v>
      </c>
      <c r="W581" s="42" t="str">
        <f t="shared" ref="W581:W644" si="155">IF(AF581&gt;0,AF581," ")</f>
        <v xml:space="preserve"> </v>
      </c>
    </row>
    <row r="582" spans="1:23" ht="15.75" customHeight="1" x14ac:dyDescent="0.25">
      <c r="A582" s="3">
        <v>579</v>
      </c>
      <c r="B582" s="4">
        <f t="shared" si="142"/>
        <v>579</v>
      </c>
      <c r="C582" s="1" t="str">
        <f t="shared" si="143"/>
        <v xml:space="preserve"> </v>
      </c>
      <c r="D582" t="str">
        <f t="shared" si="144"/>
        <v xml:space="preserve"> </v>
      </c>
      <c r="E582" s="1" t="str">
        <f>_xlfn.IFNA(VLOOKUP(G582,'nr MX scelti o cambiati'!$C$3:$D$591,2,FALSE)," ")</f>
        <v xml:space="preserve"> </v>
      </c>
      <c r="F582" s="1" t="str">
        <f>IF(E582="NUM CAMBIATO","NUM CAMBIATO",IF(G582=" "," ",_xlfn.IFNA(VLOOKUP(G582,'nr MX scelti o cambiati'!$E$3:$N$591,10,FALSE),"nuova scelta numero")))</f>
        <v xml:space="preserve"> </v>
      </c>
      <c r="G582" s="1" t="str">
        <f t="shared" si="145"/>
        <v xml:space="preserve"> </v>
      </c>
      <c r="H582" s="1">
        <f t="shared" si="150"/>
        <v>0</v>
      </c>
      <c r="I582" s="1" t="str">
        <f t="shared" si="151"/>
        <v xml:space="preserve"> </v>
      </c>
      <c r="J582" s="42" t="str">
        <f t="shared" si="146"/>
        <v xml:space="preserve"> </v>
      </c>
      <c r="K582" s="1" t="str">
        <f t="shared" si="147"/>
        <v xml:space="preserve"> </v>
      </c>
      <c r="L582" s="1" t="str">
        <f t="shared" si="148"/>
        <v xml:space="preserve"> </v>
      </c>
      <c r="M582" s="1" t="str">
        <f t="shared" si="149"/>
        <v xml:space="preserve"> </v>
      </c>
      <c r="N582" s="7"/>
      <c r="O582">
        <f t="shared" si="152"/>
        <v>0</v>
      </c>
      <c r="P582">
        <f t="shared" si="153"/>
        <v>0</v>
      </c>
      <c r="Q582">
        <f t="shared" si="153"/>
        <v>0</v>
      </c>
      <c r="R582" s="1">
        <f t="shared" si="154"/>
        <v>0</v>
      </c>
      <c r="S582" s="22">
        <f t="shared" si="141"/>
        <v>0</v>
      </c>
      <c r="T582" s="1">
        <f t="shared" si="141"/>
        <v>0</v>
      </c>
      <c r="U582" s="1">
        <f t="shared" si="141"/>
        <v>0</v>
      </c>
      <c r="V582" s="1">
        <f t="shared" si="140"/>
        <v>0</v>
      </c>
      <c r="W582" s="42" t="str">
        <f t="shared" si="155"/>
        <v xml:space="preserve"> </v>
      </c>
    </row>
    <row r="583" spans="1:23" ht="15.75" customHeight="1" x14ac:dyDescent="0.25">
      <c r="A583" s="3">
        <v>580</v>
      </c>
      <c r="B583" s="4">
        <f t="shared" si="142"/>
        <v>580</v>
      </c>
      <c r="C583" s="1" t="str">
        <f t="shared" si="143"/>
        <v xml:space="preserve"> </v>
      </c>
      <c r="D583" t="str">
        <f t="shared" si="144"/>
        <v xml:space="preserve"> </v>
      </c>
      <c r="E583" s="1" t="str">
        <f>_xlfn.IFNA(VLOOKUP(G583,'nr MX scelti o cambiati'!$C$3:$D$591,2,FALSE)," ")</f>
        <v xml:space="preserve"> </v>
      </c>
      <c r="F583" s="1" t="str">
        <f>IF(E583="NUM CAMBIATO","NUM CAMBIATO",IF(G583=" "," ",_xlfn.IFNA(VLOOKUP(G583,'nr MX scelti o cambiati'!$E$3:$N$591,10,FALSE),"nuova scelta numero")))</f>
        <v xml:space="preserve"> </v>
      </c>
      <c r="G583" s="1" t="str">
        <f t="shared" si="145"/>
        <v xml:space="preserve"> </v>
      </c>
      <c r="H583" s="1">
        <f t="shared" si="150"/>
        <v>0</v>
      </c>
      <c r="I583" s="1" t="str">
        <f t="shared" si="151"/>
        <v xml:space="preserve"> </v>
      </c>
      <c r="J583" s="42" t="str">
        <f t="shared" si="146"/>
        <v xml:space="preserve"> </v>
      </c>
      <c r="K583" s="1" t="str">
        <f t="shared" si="147"/>
        <v xml:space="preserve"> </v>
      </c>
      <c r="L583" s="1" t="str">
        <f t="shared" si="148"/>
        <v xml:space="preserve"> </v>
      </c>
      <c r="M583" s="1" t="str">
        <f t="shared" si="149"/>
        <v xml:space="preserve"> </v>
      </c>
      <c r="N583" s="7"/>
      <c r="O583">
        <f t="shared" si="152"/>
        <v>0</v>
      </c>
      <c r="P583">
        <f t="shared" si="153"/>
        <v>0</v>
      </c>
      <c r="Q583">
        <f t="shared" si="153"/>
        <v>0</v>
      </c>
      <c r="R583" s="1">
        <f t="shared" si="154"/>
        <v>0</v>
      </c>
      <c r="S583" s="22">
        <f t="shared" si="141"/>
        <v>0</v>
      </c>
      <c r="T583" s="1">
        <f t="shared" si="141"/>
        <v>0</v>
      </c>
      <c r="U583" s="1">
        <f t="shared" si="141"/>
        <v>0</v>
      </c>
      <c r="V583" s="1">
        <f t="shared" si="140"/>
        <v>0</v>
      </c>
      <c r="W583" s="42" t="str">
        <f t="shared" si="155"/>
        <v xml:space="preserve"> </v>
      </c>
    </row>
    <row r="584" spans="1:23" ht="15.75" customHeight="1" x14ac:dyDescent="0.25">
      <c r="A584" s="3">
        <v>581</v>
      </c>
      <c r="B584" s="4">
        <f t="shared" si="142"/>
        <v>581</v>
      </c>
      <c r="C584" s="1" t="str">
        <f t="shared" si="143"/>
        <v xml:space="preserve"> </v>
      </c>
      <c r="D584" t="str">
        <f t="shared" si="144"/>
        <v xml:space="preserve"> </v>
      </c>
      <c r="E584" s="1" t="str">
        <f>_xlfn.IFNA(VLOOKUP(G584,'nr MX scelti o cambiati'!$C$3:$D$591,2,FALSE)," ")</f>
        <v xml:space="preserve"> </v>
      </c>
      <c r="F584" s="1" t="str">
        <f>IF(E584="NUM CAMBIATO","NUM CAMBIATO",IF(G584=" "," ",_xlfn.IFNA(VLOOKUP(G584,'nr MX scelti o cambiati'!$E$3:$N$591,10,FALSE),"nuova scelta numero")))</f>
        <v xml:space="preserve"> </v>
      </c>
      <c r="G584" s="1" t="str">
        <f t="shared" si="145"/>
        <v xml:space="preserve"> </v>
      </c>
      <c r="H584" s="1">
        <f t="shared" si="150"/>
        <v>0</v>
      </c>
      <c r="I584" s="1" t="str">
        <f t="shared" si="151"/>
        <v xml:space="preserve"> </v>
      </c>
      <c r="J584" s="42" t="str">
        <f t="shared" si="146"/>
        <v xml:space="preserve"> </v>
      </c>
      <c r="K584" s="1" t="str">
        <f t="shared" si="147"/>
        <v xml:space="preserve"> </v>
      </c>
      <c r="L584" s="1" t="str">
        <f t="shared" si="148"/>
        <v xml:space="preserve"> </v>
      </c>
      <c r="M584" s="1" t="str">
        <f t="shared" si="149"/>
        <v xml:space="preserve"> </v>
      </c>
      <c r="N584" s="7"/>
      <c r="O584">
        <f t="shared" si="152"/>
        <v>0</v>
      </c>
      <c r="P584">
        <f t="shared" si="153"/>
        <v>0</v>
      </c>
      <c r="Q584">
        <f t="shared" si="153"/>
        <v>0</v>
      </c>
      <c r="R584" s="1">
        <f t="shared" si="154"/>
        <v>0</v>
      </c>
      <c r="S584" s="22">
        <f t="shared" si="141"/>
        <v>0</v>
      </c>
      <c r="T584" s="1">
        <f t="shared" si="141"/>
        <v>0</v>
      </c>
      <c r="U584" s="1">
        <f t="shared" si="141"/>
        <v>0</v>
      </c>
      <c r="V584" s="1">
        <f t="shared" si="140"/>
        <v>0</v>
      </c>
      <c r="W584" s="42" t="str">
        <f t="shared" si="155"/>
        <v xml:space="preserve"> </v>
      </c>
    </row>
    <row r="585" spans="1:23" ht="15.75" customHeight="1" x14ac:dyDescent="0.25">
      <c r="A585" s="3">
        <v>582</v>
      </c>
      <c r="B585" s="4">
        <f t="shared" si="142"/>
        <v>582</v>
      </c>
      <c r="C585" s="1" t="str">
        <f t="shared" si="143"/>
        <v xml:space="preserve"> </v>
      </c>
      <c r="D585" t="str">
        <f t="shared" si="144"/>
        <v xml:space="preserve"> </v>
      </c>
      <c r="E585" s="1" t="str">
        <f>_xlfn.IFNA(VLOOKUP(G585,'nr MX scelti o cambiati'!$C$3:$D$591,2,FALSE)," ")</f>
        <v xml:space="preserve"> </v>
      </c>
      <c r="F585" s="1" t="str">
        <f>IF(E585="NUM CAMBIATO","NUM CAMBIATO",IF(G585=" "," ",_xlfn.IFNA(VLOOKUP(G585,'nr MX scelti o cambiati'!$E$3:$N$591,10,FALSE),"nuova scelta numero")))</f>
        <v xml:space="preserve"> </v>
      </c>
      <c r="G585" s="1" t="str">
        <f t="shared" si="145"/>
        <v xml:space="preserve"> </v>
      </c>
      <c r="H585" s="1">
        <f t="shared" si="150"/>
        <v>0</v>
      </c>
      <c r="I585" s="1" t="str">
        <f t="shared" si="151"/>
        <v xml:space="preserve"> </v>
      </c>
      <c r="J585" s="42" t="str">
        <f t="shared" si="146"/>
        <v xml:space="preserve"> </v>
      </c>
      <c r="K585" s="1" t="str">
        <f t="shared" si="147"/>
        <v xml:space="preserve"> </v>
      </c>
      <c r="L585" s="1" t="str">
        <f t="shared" si="148"/>
        <v xml:space="preserve"> </v>
      </c>
      <c r="M585" s="1" t="str">
        <f t="shared" si="149"/>
        <v xml:space="preserve"> </v>
      </c>
      <c r="N585" s="7"/>
      <c r="O585">
        <f t="shared" si="152"/>
        <v>0</v>
      </c>
      <c r="P585">
        <f t="shared" si="153"/>
        <v>0</v>
      </c>
      <c r="Q585">
        <f t="shared" si="153"/>
        <v>0</v>
      </c>
      <c r="R585" s="1">
        <f t="shared" si="154"/>
        <v>0</v>
      </c>
      <c r="S585" s="22">
        <f t="shared" si="141"/>
        <v>0</v>
      </c>
      <c r="T585" s="1">
        <f t="shared" si="141"/>
        <v>0</v>
      </c>
      <c r="U585" s="1">
        <f t="shared" si="141"/>
        <v>0</v>
      </c>
      <c r="V585" s="1">
        <f t="shared" si="140"/>
        <v>0</v>
      </c>
      <c r="W585" s="42" t="str">
        <f t="shared" si="155"/>
        <v xml:space="preserve"> </v>
      </c>
    </row>
    <row r="586" spans="1:23" ht="15.75" customHeight="1" x14ac:dyDescent="0.25">
      <c r="A586" s="3">
        <v>583</v>
      </c>
      <c r="B586" s="4">
        <f t="shared" si="142"/>
        <v>583</v>
      </c>
      <c r="C586" s="1" t="str">
        <f t="shared" si="143"/>
        <v xml:space="preserve"> </v>
      </c>
      <c r="D586" t="str">
        <f t="shared" si="144"/>
        <v xml:space="preserve"> </v>
      </c>
      <c r="E586" s="1" t="str">
        <f>_xlfn.IFNA(VLOOKUP(G586,'nr MX scelti o cambiati'!$C$3:$D$591,2,FALSE)," ")</f>
        <v xml:space="preserve"> </v>
      </c>
      <c r="F586" s="1" t="str">
        <f>IF(E586="NUM CAMBIATO","NUM CAMBIATO",IF(G586=" "," ",_xlfn.IFNA(VLOOKUP(G586,'nr MX scelti o cambiati'!$E$3:$N$591,10,FALSE),"nuova scelta numero")))</f>
        <v xml:space="preserve"> </v>
      </c>
      <c r="G586" s="1" t="str">
        <f t="shared" si="145"/>
        <v xml:space="preserve"> </v>
      </c>
      <c r="H586" s="1">
        <f t="shared" si="150"/>
        <v>0</v>
      </c>
      <c r="I586" s="1" t="str">
        <f t="shared" si="151"/>
        <v xml:space="preserve"> </v>
      </c>
      <c r="J586" s="42" t="str">
        <f t="shared" si="146"/>
        <v xml:space="preserve"> </v>
      </c>
      <c r="K586" s="1" t="str">
        <f t="shared" si="147"/>
        <v xml:space="preserve"> </v>
      </c>
      <c r="L586" s="1" t="str">
        <f t="shared" si="148"/>
        <v xml:space="preserve"> </v>
      </c>
      <c r="M586" s="1" t="str">
        <f t="shared" si="149"/>
        <v xml:space="preserve"> </v>
      </c>
      <c r="N586" s="7"/>
      <c r="O586">
        <f t="shared" si="152"/>
        <v>0</v>
      </c>
      <c r="P586">
        <f t="shared" si="153"/>
        <v>0</v>
      </c>
      <c r="Q586">
        <f t="shared" si="153"/>
        <v>0</v>
      </c>
      <c r="R586" s="1">
        <f t="shared" si="154"/>
        <v>0</v>
      </c>
      <c r="S586" s="22">
        <f t="shared" si="141"/>
        <v>0</v>
      </c>
      <c r="T586" s="1">
        <f t="shared" si="141"/>
        <v>0</v>
      </c>
      <c r="U586" s="1">
        <f t="shared" si="141"/>
        <v>0</v>
      </c>
      <c r="V586" s="1">
        <f t="shared" si="140"/>
        <v>0</v>
      </c>
      <c r="W586" s="42" t="str">
        <f t="shared" si="155"/>
        <v xml:space="preserve"> </v>
      </c>
    </row>
    <row r="587" spans="1:23" ht="15.75" customHeight="1" x14ac:dyDescent="0.25">
      <c r="A587" s="3">
        <v>584</v>
      </c>
      <c r="B587" s="4">
        <f t="shared" si="142"/>
        <v>584</v>
      </c>
      <c r="C587" s="1" t="str">
        <f t="shared" si="143"/>
        <v xml:space="preserve"> </v>
      </c>
      <c r="D587" t="str">
        <f t="shared" si="144"/>
        <v xml:space="preserve"> </v>
      </c>
      <c r="E587" s="1" t="str">
        <f>_xlfn.IFNA(VLOOKUP(G587,'nr MX scelti o cambiati'!$C$3:$D$591,2,FALSE)," ")</f>
        <v xml:space="preserve"> </v>
      </c>
      <c r="F587" s="1" t="str">
        <f>IF(E587="NUM CAMBIATO","NUM CAMBIATO",IF(G587=" "," ",_xlfn.IFNA(VLOOKUP(G587,'nr MX scelti o cambiati'!$E$3:$N$591,10,FALSE),"nuova scelta numero")))</f>
        <v xml:space="preserve"> </v>
      </c>
      <c r="G587" s="1" t="str">
        <f t="shared" si="145"/>
        <v xml:space="preserve"> </v>
      </c>
      <c r="H587" s="1">
        <f t="shared" si="150"/>
        <v>0</v>
      </c>
      <c r="I587" s="1" t="str">
        <f t="shared" si="151"/>
        <v xml:space="preserve"> </v>
      </c>
      <c r="J587" s="42" t="str">
        <f t="shared" si="146"/>
        <v xml:space="preserve"> </v>
      </c>
      <c r="K587" s="1" t="str">
        <f t="shared" si="147"/>
        <v xml:space="preserve"> </v>
      </c>
      <c r="L587" s="1" t="str">
        <f t="shared" si="148"/>
        <v xml:space="preserve"> </v>
      </c>
      <c r="M587" s="1" t="str">
        <f t="shared" si="149"/>
        <v xml:space="preserve"> </v>
      </c>
      <c r="N587" s="7"/>
      <c r="O587">
        <f t="shared" si="152"/>
        <v>0</v>
      </c>
      <c r="P587">
        <f t="shared" si="153"/>
        <v>0</v>
      </c>
      <c r="Q587">
        <f t="shared" si="153"/>
        <v>0</v>
      </c>
      <c r="R587" s="1">
        <f t="shared" si="154"/>
        <v>0</v>
      </c>
      <c r="S587" s="22">
        <f t="shared" si="141"/>
        <v>0</v>
      </c>
      <c r="T587" s="1">
        <f t="shared" si="141"/>
        <v>0</v>
      </c>
      <c r="U587" s="1">
        <f t="shared" si="141"/>
        <v>0</v>
      </c>
      <c r="V587" s="1">
        <f t="shared" si="140"/>
        <v>0</v>
      </c>
      <c r="W587" s="42" t="str">
        <f t="shared" si="155"/>
        <v xml:space="preserve"> </v>
      </c>
    </row>
    <row r="588" spans="1:23" ht="15.75" customHeight="1" x14ac:dyDescent="0.25">
      <c r="A588" s="3">
        <v>585</v>
      </c>
      <c r="B588" s="4">
        <f t="shared" si="142"/>
        <v>585</v>
      </c>
      <c r="C588" s="1" t="str">
        <f t="shared" si="143"/>
        <v xml:space="preserve"> </v>
      </c>
      <c r="D588" t="str">
        <f t="shared" si="144"/>
        <v xml:space="preserve"> </v>
      </c>
      <c r="E588" s="1" t="str">
        <f>_xlfn.IFNA(VLOOKUP(G588,'nr MX scelti o cambiati'!$C$3:$D$591,2,FALSE)," ")</f>
        <v xml:space="preserve"> </v>
      </c>
      <c r="F588" s="1" t="str">
        <f>IF(E588="NUM CAMBIATO","NUM CAMBIATO",IF(G588=" "," ",_xlfn.IFNA(VLOOKUP(G588,'nr MX scelti o cambiati'!$E$3:$N$591,10,FALSE),"nuova scelta numero")))</f>
        <v xml:space="preserve"> </v>
      </c>
      <c r="G588" s="1" t="str">
        <f t="shared" si="145"/>
        <v xml:space="preserve"> </v>
      </c>
      <c r="H588" s="1">
        <f t="shared" si="150"/>
        <v>0</v>
      </c>
      <c r="I588" s="1" t="str">
        <f t="shared" si="151"/>
        <v xml:space="preserve"> </v>
      </c>
      <c r="J588" s="42" t="str">
        <f t="shared" si="146"/>
        <v xml:space="preserve"> </v>
      </c>
      <c r="K588" s="1" t="str">
        <f t="shared" si="147"/>
        <v xml:space="preserve"> </v>
      </c>
      <c r="L588" s="1" t="str">
        <f t="shared" si="148"/>
        <v xml:space="preserve"> </v>
      </c>
      <c r="M588" s="1" t="str">
        <f t="shared" si="149"/>
        <v xml:space="preserve"> </v>
      </c>
      <c r="N588" s="7"/>
      <c r="O588">
        <f t="shared" si="152"/>
        <v>0</v>
      </c>
      <c r="P588">
        <f t="shared" si="153"/>
        <v>0</v>
      </c>
      <c r="Q588">
        <f t="shared" si="153"/>
        <v>0</v>
      </c>
      <c r="R588" s="1">
        <f t="shared" si="154"/>
        <v>0</v>
      </c>
      <c r="S588" s="22">
        <f t="shared" si="141"/>
        <v>0</v>
      </c>
      <c r="T588" s="1">
        <f t="shared" si="141"/>
        <v>0</v>
      </c>
      <c r="U588" s="1">
        <f t="shared" si="141"/>
        <v>0</v>
      </c>
      <c r="V588" s="1">
        <f t="shared" si="140"/>
        <v>0</v>
      </c>
      <c r="W588" s="42" t="str">
        <f t="shared" si="155"/>
        <v xml:space="preserve"> </v>
      </c>
    </row>
    <row r="589" spans="1:23" ht="15.75" customHeight="1" x14ac:dyDescent="0.25">
      <c r="A589" s="3">
        <v>586</v>
      </c>
      <c r="B589" s="4">
        <f t="shared" si="142"/>
        <v>586</v>
      </c>
      <c r="C589" s="1" t="str">
        <f t="shared" si="143"/>
        <v xml:space="preserve"> </v>
      </c>
      <c r="D589" t="str">
        <f t="shared" si="144"/>
        <v xml:space="preserve"> </v>
      </c>
      <c r="E589" s="1" t="str">
        <f>_xlfn.IFNA(VLOOKUP(G589,'nr MX scelti o cambiati'!$C$3:$D$591,2,FALSE)," ")</f>
        <v xml:space="preserve"> </v>
      </c>
      <c r="F589" s="1" t="str">
        <f>IF(E589="NUM CAMBIATO","NUM CAMBIATO",IF(G589=" "," ",_xlfn.IFNA(VLOOKUP(G589,'nr MX scelti o cambiati'!$E$3:$N$591,10,FALSE),"nuova scelta numero")))</f>
        <v xml:space="preserve"> </v>
      </c>
      <c r="G589" s="1" t="str">
        <f t="shared" si="145"/>
        <v xml:space="preserve"> </v>
      </c>
      <c r="H589" s="1">
        <f t="shared" si="150"/>
        <v>0</v>
      </c>
      <c r="I589" s="1" t="str">
        <f t="shared" si="151"/>
        <v xml:space="preserve"> </v>
      </c>
      <c r="J589" s="42" t="str">
        <f t="shared" si="146"/>
        <v xml:space="preserve"> </v>
      </c>
      <c r="K589" s="1" t="str">
        <f t="shared" si="147"/>
        <v xml:space="preserve"> </v>
      </c>
      <c r="L589" s="1" t="str">
        <f t="shared" si="148"/>
        <v xml:space="preserve"> </v>
      </c>
      <c r="M589" s="1" t="str">
        <f t="shared" si="149"/>
        <v xml:space="preserve"> </v>
      </c>
      <c r="N589" s="7"/>
      <c r="O589">
        <f t="shared" si="152"/>
        <v>0</v>
      </c>
      <c r="P589">
        <f t="shared" si="153"/>
        <v>0</v>
      </c>
      <c r="Q589">
        <f t="shared" si="153"/>
        <v>0</v>
      </c>
      <c r="R589" s="1">
        <f t="shared" si="154"/>
        <v>0</v>
      </c>
      <c r="S589" s="22">
        <f t="shared" si="141"/>
        <v>0</v>
      </c>
      <c r="T589" s="1">
        <f t="shared" si="141"/>
        <v>0</v>
      </c>
      <c r="U589" s="1">
        <f t="shared" si="141"/>
        <v>0</v>
      </c>
      <c r="V589" s="1">
        <f t="shared" si="140"/>
        <v>0</v>
      </c>
      <c r="W589" s="42" t="str">
        <f t="shared" si="155"/>
        <v xml:space="preserve"> </v>
      </c>
    </row>
    <row r="590" spans="1:23" ht="15.75" customHeight="1" x14ac:dyDescent="0.25">
      <c r="A590" s="3">
        <v>587</v>
      </c>
      <c r="B590" s="4">
        <f t="shared" si="142"/>
        <v>587</v>
      </c>
      <c r="C590" s="1" t="str">
        <f t="shared" si="143"/>
        <v xml:space="preserve"> </v>
      </c>
      <c r="D590" t="str">
        <f t="shared" si="144"/>
        <v xml:space="preserve"> </v>
      </c>
      <c r="E590" s="1" t="str">
        <f>_xlfn.IFNA(VLOOKUP(G590,'nr MX scelti o cambiati'!$C$3:$D$591,2,FALSE)," ")</f>
        <v xml:space="preserve"> </v>
      </c>
      <c r="F590" s="1" t="str">
        <f>IF(E590="NUM CAMBIATO","NUM CAMBIATO",IF(G590=" "," ",_xlfn.IFNA(VLOOKUP(G590,'nr MX scelti o cambiati'!$E$3:$N$591,10,FALSE),"nuova scelta numero")))</f>
        <v xml:space="preserve"> </v>
      </c>
      <c r="G590" s="1" t="str">
        <f t="shared" si="145"/>
        <v xml:space="preserve"> </v>
      </c>
      <c r="H590" s="1">
        <f t="shared" si="150"/>
        <v>0</v>
      </c>
      <c r="I590" s="1" t="str">
        <f t="shared" si="151"/>
        <v xml:space="preserve"> </v>
      </c>
      <c r="J590" s="42" t="str">
        <f t="shared" si="146"/>
        <v xml:space="preserve"> </v>
      </c>
      <c r="K590" s="1" t="str">
        <f t="shared" si="147"/>
        <v xml:space="preserve"> </v>
      </c>
      <c r="L590" s="1" t="str">
        <f t="shared" si="148"/>
        <v xml:space="preserve"> </v>
      </c>
      <c r="M590" s="1" t="str">
        <f t="shared" si="149"/>
        <v xml:space="preserve"> </v>
      </c>
      <c r="N590" s="7"/>
      <c r="O590">
        <f t="shared" si="152"/>
        <v>0</v>
      </c>
      <c r="P590">
        <f t="shared" si="153"/>
        <v>0</v>
      </c>
      <c r="Q590">
        <f t="shared" si="153"/>
        <v>0</v>
      </c>
      <c r="R590" s="1">
        <f t="shared" si="154"/>
        <v>0</v>
      </c>
      <c r="S590" s="22">
        <f t="shared" si="141"/>
        <v>0</v>
      </c>
      <c r="T590" s="1">
        <f t="shared" si="141"/>
        <v>0</v>
      </c>
      <c r="U590" s="1">
        <f t="shared" si="141"/>
        <v>0</v>
      </c>
      <c r="V590" s="1">
        <f t="shared" si="140"/>
        <v>0</v>
      </c>
      <c r="W590" s="42" t="str">
        <f t="shared" si="155"/>
        <v xml:space="preserve"> </v>
      </c>
    </row>
    <row r="591" spans="1:23" ht="15.75" customHeight="1" x14ac:dyDescent="0.25">
      <c r="A591" s="3">
        <v>588</v>
      </c>
      <c r="B591" s="4">
        <f t="shared" si="142"/>
        <v>588</v>
      </c>
      <c r="C591" s="1" t="str">
        <f t="shared" si="143"/>
        <v xml:space="preserve"> </v>
      </c>
      <c r="D591" t="str">
        <f t="shared" si="144"/>
        <v xml:space="preserve"> </v>
      </c>
      <c r="E591" s="1" t="str">
        <f>_xlfn.IFNA(VLOOKUP(G591,'nr MX scelti o cambiati'!$C$3:$D$591,2,FALSE)," ")</f>
        <v xml:space="preserve"> </v>
      </c>
      <c r="F591" s="1" t="str">
        <f>IF(E591="NUM CAMBIATO","NUM CAMBIATO",IF(G591=" "," ",_xlfn.IFNA(VLOOKUP(G591,'nr MX scelti o cambiati'!$E$3:$N$591,10,FALSE),"nuova scelta numero")))</f>
        <v xml:space="preserve"> </v>
      </c>
      <c r="G591" s="1" t="str">
        <f t="shared" si="145"/>
        <v xml:space="preserve"> </v>
      </c>
      <c r="H591" s="1">
        <f t="shared" si="150"/>
        <v>0</v>
      </c>
      <c r="I591" s="1" t="str">
        <f t="shared" si="151"/>
        <v xml:space="preserve"> </v>
      </c>
      <c r="J591" s="42" t="str">
        <f t="shared" si="146"/>
        <v xml:space="preserve"> </v>
      </c>
      <c r="K591" s="1" t="str">
        <f t="shared" si="147"/>
        <v xml:space="preserve"> </v>
      </c>
      <c r="L591" s="1" t="str">
        <f t="shared" si="148"/>
        <v xml:space="preserve"> </v>
      </c>
      <c r="M591" s="1" t="str">
        <f t="shared" si="149"/>
        <v xml:space="preserve"> </v>
      </c>
      <c r="N591" s="7"/>
      <c r="O591">
        <f t="shared" si="152"/>
        <v>0</v>
      </c>
      <c r="P591">
        <f t="shared" si="153"/>
        <v>0</v>
      </c>
      <c r="Q591">
        <f t="shared" si="153"/>
        <v>0</v>
      </c>
      <c r="R591" s="1">
        <f t="shared" si="154"/>
        <v>0</v>
      </c>
      <c r="S591" s="22">
        <f t="shared" si="141"/>
        <v>0</v>
      </c>
      <c r="T591" s="1">
        <f t="shared" si="141"/>
        <v>0</v>
      </c>
      <c r="U591" s="1">
        <f t="shared" si="141"/>
        <v>0</v>
      </c>
      <c r="V591" s="1">
        <f t="shared" si="140"/>
        <v>0</v>
      </c>
      <c r="W591" s="42" t="str">
        <f t="shared" si="155"/>
        <v xml:space="preserve"> </v>
      </c>
    </row>
    <row r="592" spans="1:23" ht="15.75" customHeight="1" x14ac:dyDescent="0.25">
      <c r="A592" s="3">
        <v>589</v>
      </c>
      <c r="B592" s="4">
        <f t="shared" si="142"/>
        <v>589</v>
      </c>
      <c r="C592" s="1" t="str">
        <f t="shared" si="143"/>
        <v xml:space="preserve"> </v>
      </c>
      <c r="D592" t="str">
        <f t="shared" si="144"/>
        <v xml:space="preserve"> </v>
      </c>
      <c r="E592" s="1" t="str">
        <f>_xlfn.IFNA(VLOOKUP(G592,'nr MX scelti o cambiati'!$C$3:$D$591,2,FALSE)," ")</f>
        <v xml:space="preserve"> </v>
      </c>
      <c r="F592" s="1" t="str">
        <f>IF(E592="NUM CAMBIATO","NUM CAMBIATO",IF(G592=" "," ",_xlfn.IFNA(VLOOKUP(G592,'nr MX scelti o cambiati'!$E$3:$N$591,10,FALSE),"nuova scelta numero")))</f>
        <v xml:space="preserve"> </v>
      </c>
      <c r="G592" s="1" t="str">
        <f t="shared" si="145"/>
        <v xml:space="preserve"> </v>
      </c>
      <c r="H592" s="1">
        <f t="shared" si="150"/>
        <v>0</v>
      </c>
      <c r="I592" s="1" t="str">
        <f t="shared" si="151"/>
        <v xml:space="preserve"> </v>
      </c>
      <c r="J592" s="42" t="str">
        <f t="shared" si="146"/>
        <v xml:space="preserve"> </v>
      </c>
      <c r="K592" s="1" t="str">
        <f t="shared" si="147"/>
        <v xml:space="preserve"> </v>
      </c>
      <c r="L592" s="1" t="str">
        <f t="shared" si="148"/>
        <v xml:space="preserve"> </v>
      </c>
      <c r="M592" s="1" t="str">
        <f t="shared" si="149"/>
        <v xml:space="preserve"> </v>
      </c>
      <c r="N592" s="7"/>
      <c r="O592">
        <f t="shared" si="152"/>
        <v>0</v>
      </c>
      <c r="P592">
        <f t="shared" si="153"/>
        <v>0</v>
      </c>
      <c r="Q592">
        <f t="shared" si="153"/>
        <v>0</v>
      </c>
      <c r="R592" s="1">
        <f t="shared" si="154"/>
        <v>0</v>
      </c>
      <c r="S592" s="22">
        <f t="shared" si="141"/>
        <v>0</v>
      </c>
      <c r="T592" s="1">
        <f t="shared" si="141"/>
        <v>0</v>
      </c>
      <c r="U592" s="1">
        <f t="shared" si="141"/>
        <v>0</v>
      </c>
      <c r="V592" s="1">
        <f t="shared" si="140"/>
        <v>0</v>
      </c>
      <c r="W592" s="42" t="str">
        <f t="shared" si="155"/>
        <v xml:space="preserve"> </v>
      </c>
    </row>
    <row r="593" spans="1:23" ht="15.75" customHeight="1" x14ac:dyDescent="0.25">
      <c r="A593" s="3">
        <v>590</v>
      </c>
      <c r="B593" s="4">
        <f t="shared" si="142"/>
        <v>590</v>
      </c>
      <c r="C593" s="1" t="str">
        <f t="shared" si="143"/>
        <v xml:space="preserve"> </v>
      </c>
      <c r="D593" t="str">
        <f t="shared" si="144"/>
        <v xml:space="preserve"> </v>
      </c>
      <c r="E593" s="1" t="str">
        <f>_xlfn.IFNA(VLOOKUP(G593,'nr MX scelti o cambiati'!$C$3:$D$591,2,FALSE)," ")</f>
        <v xml:space="preserve"> </v>
      </c>
      <c r="F593" s="1" t="str">
        <f>IF(E593="NUM CAMBIATO","NUM CAMBIATO",IF(G593=" "," ",_xlfn.IFNA(VLOOKUP(G593,'nr MX scelti o cambiati'!$E$3:$N$591,10,FALSE),"nuova scelta numero")))</f>
        <v xml:space="preserve"> </v>
      </c>
      <c r="G593" s="1" t="str">
        <f t="shared" si="145"/>
        <v xml:space="preserve"> </v>
      </c>
      <c r="H593" s="1">
        <f t="shared" si="150"/>
        <v>0</v>
      </c>
      <c r="I593" s="1" t="str">
        <f t="shared" si="151"/>
        <v xml:space="preserve"> </v>
      </c>
      <c r="J593" s="42" t="str">
        <f t="shared" si="146"/>
        <v xml:space="preserve"> </v>
      </c>
      <c r="K593" s="1" t="str">
        <f t="shared" si="147"/>
        <v xml:space="preserve"> </v>
      </c>
      <c r="L593" s="1" t="str">
        <f t="shared" si="148"/>
        <v xml:space="preserve"> </v>
      </c>
      <c r="M593" s="1" t="str">
        <f t="shared" si="149"/>
        <v xml:space="preserve"> </v>
      </c>
      <c r="N593" s="7"/>
      <c r="O593">
        <f t="shared" si="152"/>
        <v>0</v>
      </c>
      <c r="P593">
        <f t="shared" si="153"/>
        <v>0</v>
      </c>
      <c r="Q593">
        <f t="shared" si="153"/>
        <v>0</v>
      </c>
      <c r="R593" s="1">
        <f t="shared" si="154"/>
        <v>0</v>
      </c>
      <c r="S593" s="22">
        <f t="shared" si="141"/>
        <v>0</v>
      </c>
      <c r="T593" s="1">
        <f t="shared" si="141"/>
        <v>0</v>
      </c>
      <c r="U593" s="1">
        <f t="shared" si="141"/>
        <v>0</v>
      </c>
      <c r="V593" s="1">
        <f t="shared" si="140"/>
        <v>0</v>
      </c>
      <c r="W593" s="42" t="str">
        <f t="shared" si="155"/>
        <v xml:space="preserve"> </v>
      </c>
    </row>
    <row r="594" spans="1:23" ht="15.75" customHeight="1" x14ac:dyDescent="0.25">
      <c r="A594" s="3">
        <v>591</v>
      </c>
      <c r="B594" s="4">
        <f t="shared" si="142"/>
        <v>591</v>
      </c>
      <c r="C594" s="1" t="str">
        <f t="shared" si="143"/>
        <v xml:space="preserve"> </v>
      </c>
      <c r="D594" t="str">
        <f t="shared" si="144"/>
        <v xml:space="preserve"> </v>
      </c>
      <c r="E594" s="1" t="str">
        <f>_xlfn.IFNA(VLOOKUP(G594,'nr MX scelti o cambiati'!$C$3:$D$591,2,FALSE)," ")</f>
        <v xml:space="preserve"> </v>
      </c>
      <c r="F594" s="1" t="str">
        <f>IF(E594="NUM CAMBIATO","NUM CAMBIATO",IF(G594=" "," ",_xlfn.IFNA(VLOOKUP(G594,'nr MX scelti o cambiati'!$E$3:$N$591,10,FALSE),"nuova scelta numero")))</f>
        <v xml:space="preserve"> </v>
      </c>
      <c r="G594" s="1" t="str">
        <f t="shared" si="145"/>
        <v xml:space="preserve"> </v>
      </c>
      <c r="H594" s="1">
        <f t="shared" si="150"/>
        <v>0</v>
      </c>
      <c r="I594" s="1" t="str">
        <f t="shared" si="151"/>
        <v xml:space="preserve"> </v>
      </c>
      <c r="J594" s="42" t="str">
        <f t="shared" si="146"/>
        <v xml:space="preserve"> </v>
      </c>
      <c r="K594" s="1" t="str">
        <f t="shared" si="147"/>
        <v xml:space="preserve"> </v>
      </c>
      <c r="L594" s="1" t="str">
        <f t="shared" si="148"/>
        <v xml:space="preserve"> </v>
      </c>
      <c r="M594" s="1" t="str">
        <f t="shared" si="149"/>
        <v xml:space="preserve"> </v>
      </c>
      <c r="N594" s="7"/>
      <c r="O594">
        <f t="shared" si="152"/>
        <v>0</v>
      </c>
      <c r="P594">
        <f t="shared" si="153"/>
        <v>0</v>
      </c>
      <c r="Q594">
        <f t="shared" si="153"/>
        <v>0</v>
      </c>
      <c r="R594" s="1">
        <f t="shared" si="154"/>
        <v>0</v>
      </c>
      <c r="S594" s="22">
        <f t="shared" si="141"/>
        <v>0</v>
      </c>
      <c r="T594" s="1">
        <f t="shared" si="141"/>
        <v>0</v>
      </c>
      <c r="U594" s="1">
        <f t="shared" si="141"/>
        <v>0</v>
      </c>
      <c r="V594" s="1">
        <f t="shared" si="140"/>
        <v>0</v>
      </c>
      <c r="W594" s="42" t="str">
        <f t="shared" si="155"/>
        <v xml:space="preserve"> </v>
      </c>
    </row>
    <row r="595" spans="1:23" ht="15.75" customHeight="1" x14ac:dyDescent="0.25">
      <c r="A595" s="3">
        <v>592</v>
      </c>
      <c r="B595" s="4">
        <f t="shared" si="142"/>
        <v>592</v>
      </c>
      <c r="C595" s="1" t="str">
        <f t="shared" si="143"/>
        <v xml:space="preserve"> </v>
      </c>
      <c r="D595" t="str">
        <f t="shared" si="144"/>
        <v xml:space="preserve"> </v>
      </c>
      <c r="E595" s="1" t="str">
        <f>_xlfn.IFNA(VLOOKUP(G595,'nr MX scelti o cambiati'!$C$3:$D$591,2,FALSE)," ")</f>
        <v xml:space="preserve"> </v>
      </c>
      <c r="F595" s="1" t="str">
        <f>IF(E595="NUM CAMBIATO","NUM CAMBIATO",IF(G595=" "," ",_xlfn.IFNA(VLOOKUP(G595,'nr MX scelti o cambiati'!$E$3:$N$591,10,FALSE),"nuova scelta numero")))</f>
        <v xml:space="preserve"> </v>
      </c>
      <c r="G595" s="1" t="str">
        <f t="shared" si="145"/>
        <v xml:space="preserve"> </v>
      </c>
      <c r="H595" s="1">
        <f t="shared" si="150"/>
        <v>0</v>
      </c>
      <c r="I595" s="1" t="str">
        <f t="shared" si="151"/>
        <v xml:space="preserve"> </v>
      </c>
      <c r="J595" s="42" t="str">
        <f t="shared" si="146"/>
        <v xml:space="preserve"> </v>
      </c>
      <c r="K595" s="1" t="str">
        <f t="shared" si="147"/>
        <v xml:space="preserve"> </v>
      </c>
      <c r="L595" s="1" t="str">
        <f t="shared" si="148"/>
        <v xml:space="preserve"> </v>
      </c>
      <c r="M595" s="1" t="str">
        <f t="shared" si="149"/>
        <v xml:space="preserve"> </v>
      </c>
      <c r="N595" s="7"/>
      <c r="O595">
        <f t="shared" si="152"/>
        <v>0</v>
      </c>
      <c r="P595">
        <f t="shared" si="153"/>
        <v>0</v>
      </c>
      <c r="Q595">
        <f t="shared" si="153"/>
        <v>0</v>
      </c>
      <c r="R595" s="1">
        <f t="shared" si="154"/>
        <v>0</v>
      </c>
      <c r="S595" s="22">
        <f t="shared" si="141"/>
        <v>0</v>
      </c>
      <c r="T595" s="1">
        <f t="shared" si="141"/>
        <v>0</v>
      </c>
      <c r="U595" s="1">
        <f t="shared" si="141"/>
        <v>0</v>
      </c>
      <c r="V595" s="1">
        <f t="shared" si="140"/>
        <v>0</v>
      </c>
      <c r="W595" s="42" t="str">
        <f t="shared" si="155"/>
        <v xml:space="preserve"> </v>
      </c>
    </row>
    <row r="596" spans="1:23" ht="15.75" customHeight="1" x14ac:dyDescent="0.25">
      <c r="A596" s="3">
        <v>593</v>
      </c>
      <c r="B596" s="4">
        <f t="shared" si="142"/>
        <v>593</v>
      </c>
      <c r="C596" s="1" t="str">
        <f t="shared" si="143"/>
        <v xml:space="preserve"> </v>
      </c>
      <c r="D596" t="str">
        <f t="shared" si="144"/>
        <v xml:space="preserve"> </v>
      </c>
      <c r="E596" s="1" t="str">
        <f>_xlfn.IFNA(VLOOKUP(G596,'nr MX scelti o cambiati'!$C$3:$D$591,2,FALSE)," ")</f>
        <v xml:space="preserve"> </v>
      </c>
      <c r="F596" s="1" t="str">
        <f>IF(E596="NUM CAMBIATO","NUM CAMBIATO",IF(G596=" "," ",_xlfn.IFNA(VLOOKUP(G596,'nr MX scelti o cambiati'!$E$3:$N$591,10,FALSE),"nuova scelta numero")))</f>
        <v xml:space="preserve"> </v>
      </c>
      <c r="G596" s="1" t="str">
        <f t="shared" si="145"/>
        <v xml:space="preserve"> </v>
      </c>
      <c r="H596" s="1">
        <f t="shared" si="150"/>
        <v>0</v>
      </c>
      <c r="I596" s="1" t="str">
        <f t="shared" si="151"/>
        <v xml:space="preserve"> </v>
      </c>
      <c r="J596" s="42" t="str">
        <f t="shared" si="146"/>
        <v xml:space="preserve"> </v>
      </c>
      <c r="K596" s="1" t="str">
        <f t="shared" si="147"/>
        <v xml:space="preserve"> </v>
      </c>
      <c r="L596" s="1" t="str">
        <f t="shared" si="148"/>
        <v xml:space="preserve"> </v>
      </c>
      <c r="M596" s="1" t="str">
        <f t="shared" si="149"/>
        <v xml:space="preserve"> </v>
      </c>
      <c r="N596" s="7"/>
      <c r="O596">
        <f t="shared" si="152"/>
        <v>0</v>
      </c>
      <c r="P596">
        <f t="shared" si="153"/>
        <v>0</v>
      </c>
      <c r="Q596">
        <f t="shared" si="153"/>
        <v>0</v>
      </c>
      <c r="R596" s="1">
        <f t="shared" si="154"/>
        <v>0</v>
      </c>
      <c r="S596" s="22">
        <f t="shared" si="141"/>
        <v>0</v>
      </c>
      <c r="T596" s="1">
        <f t="shared" si="141"/>
        <v>0</v>
      </c>
      <c r="U596" s="1">
        <f t="shared" si="141"/>
        <v>0</v>
      </c>
      <c r="V596" s="1">
        <f t="shared" si="140"/>
        <v>0</v>
      </c>
      <c r="W596" s="42" t="str">
        <f t="shared" si="155"/>
        <v xml:space="preserve"> </v>
      </c>
    </row>
    <row r="597" spans="1:23" ht="15.75" customHeight="1" x14ac:dyDescent="0.25">
      <c r="A597" s="3">
        <v>594</v>
      </c>
      <c r="B597" s="4">
        <f t="shared" si="142"/>
        <v>594</v>
      </c>
      <c r="C597" s="1" t="str">
        <f t="shared" si="143"/>
        <v xml:space="preserve"> </v>
      </c>
      <c r="D597" t="str">
        <f t="shared" si="144"/>
        <v xml:space="preserve"> </v>
      </c>
      <c r="E597" s="1" t="str">
        <f>_xlfn.IFNA(VLOOKUP(G597,'nr MX scelti o cambiati'!$C$3:$D$591,2,FALSE)," ")</f>
        <v xml:space="preserve"> </v>
      </c>
      <c r="F597" s="1" t="str">
        <f>IF(E597="NUM CAMBIATO","NUM CAMBIATO",IF(G597=" "," ",_xlfn.IFNA(VLOOKUP(G597,'nr MX scelti o cambiati'!$E$3:$N$591,10,FALSE),"nuova scelta numero")))</f>
        <v xml:space="preserve"> </v>
      </c>
      <c r="G597" s="1" t="str">
        <f t="shared" si="145"/>
        <v xml:space="preserve"> </v>
      </c>
      <c r="H597" s="1">
        <f t="shared" si="150"/>
        <v>0</v>
      </c>
      <c r="I597" s="1" t="str">
        <f t="shared" si="151"/>
        <v xml:space="preserve"> </v>
      </c>
      <c r="J597" s="42" t="str">
        <f t="shared" si="146"/>
        <v xml:space="preserve"> </v>
      </c>
      <c r="K597" s="1" t="str">
        <f t="shared" si="147"/>
        <v xml:space="preserve"> </v>
      </c>
      <c r="L597" s="1" t="str">
        <f t="shared" si="148"/>
        <v xml:space="preserve"> </v>
      </c>
      <c r="M597" s="1" t="str">
        <f t="shared" si="149"/>
        <v xml:space="preserve"> </v>
      </c>
      <c r="N597" s="7"/>
      <c r="O597">
        <f t="shared" si="152"/>
        <v>0</v>
      </c>
      <c r="P597">
        <f t="shared" si="153"/>
        <v>0</v>
      </c>
      <c r="Q597">
        <f t="shared" si="153"/>
        <v>0</v>
      </c>
      <c r="R597" s="1">
        <f t="shared" si="154"/>
        <v>0</v>
      </c>
      <c r="S597" s="22">
        <f t="shared" si="141"/>
        <v>0</v>
      </c>
      <c r="T597" s="1">
        <f t="shared" si="141"/>
        <v>0</v>
      </c>
      <c r="U597" s="1">
        <f t="shared" si="141"/>
        <v>0</v>
      </c>
      <c r="V597" s="1">
        <f t="shared" si="140"/>
        <v>0</v>
      </c>
      <c r="W597" s="42" t="str">
        <f t="shared" si="155"/>
        <v xml:space="preserve"> </v>
      </c>
    </row>
    <row r="598" spans="1:23" ht="15.75" customHeight="1" x14ac:dyDescent="0.25">
      <c r="A598" s="3">
        <v>595</v>
      </c>
      <c r="B598" s="4">
        <f t="shared" si="142"/>
        <v>595</v>
      </c>
      <c r="C598" s="1" t="str">
        <f t="shared" si="143"/>
        <v xml:space="preserve"> </v>
      </c>
      <c r="D598" t="str">
        <f t="shared" si="144"/>
        <v xml:space="preserve"> </v>
      </c>
      <c r="E598" s="1" t="str">
        <f>_xlfn.IFNA(VLOOKUP(G598,'nr MX scelti o cambiati'!$C$3:$D$591,2,FALSE)," ")</f>
        <v xml:space="preserve"> </v>
      </c>
      <c r="F598" s="1" t="str">
        <f>IF(E598="NUM CAMBIATO","NUM CAMBIATO",IF(G598=" "," ",_xlfn.IFNA(VLOOKUP(G598,'nr MX scelti o cambiati'!$E$3:$N$591,10,FALSE),"nuova scelta numero")))</f>
        <v xml:space="preserve"> </v>
      </c>
      <c r="G598" s="1" t="str">
        <f t="shared" si="145"/>
        <v xml:space="preserve"> </v>
      </c>
      <c r="H598" s="1">
        <f t="shared" si="150"/>
        <v>0</v>
      </c>
      <c r="I598" s="1" t="str">
        <f t="shared" si="151"/>
        <v xml:space="preserve"> </v>
      </c>
      <c r="J598" s="42" t="str">
        <f t="shared" si="146"/>
        <v xml:space="preserve"> </v>
      </c>
      <c r="K598" s="1" t="str">
        <f t="shared" si="147"/>
        <v xml:space="preserve"> </v>
      </c>
      <c r="L598" s="1" t="str">
        <f t="shared" si="148"/>
        <v xml:space="preserve"> </v>
      </c>
      <c r="M598" s="1" t="str">
        <f t="shared" si="149"/>
        <v xml:space="preserve"> </v>
      </c>
      <c r="N598" s="7"/>
      <c r="O598">
        <f t="shared" si="152"/>
        <v>0</v>
      </c>
      <c r="P598">
        <f t="shared" si="153"/>
        <v>0</v>
      </c>
      <c r="Q598">
        <f t="shared" si="153"/>
        <v>0</v>
      </c>
      <c r="R598" s="1">
        <f t="shared" si="154"/>
        <v>0</v>
      </c>
      <c r="S598" s="22">
        <f t="shared" si="141"/>
        <v>0</v>
      </c>
      <c r="T598" s="1">
        <f t="shared" si="141"/>
        <v>0</v>
      </c>
      <c r="U598" s="1">
        <f t="shared" si="141"/>
        <v>0</v>
      </c>
      <c r="V598" s="1">
        <f t="shared" si="140"/>
        <v>0</v>
      </c>
      <c r="W598" s="42" t="str">
        <f t="shared" si="155"/>
        <v xml:space="preserve"> </v>
      </c>
    </row>
    <row r="599" spans="1:23" ht="15.75" customHeight="1" x14ac:dyDescent="0.25">
      <c r="A599" s="3">
        <v>596</v>
      </c>
      <c r="B599" s="4">
        <f t="shared" si="142"/>
        <v>596</v>
      </c>
      <c r="C599" s="1" t="str">
        <f t="shared" si="143"/>
        <v xml:space="preserve"> </v>
      </c>
      <c r="D599" t="str">
        <f t="shared" si="144"/>
        <v xml:space="preserve"> </v>
      </c>
      <c r="E599" s="1" t="str">
        <f>_xlfn.IFNA(VLOOKUP(G599,'nr MX scelti o cambiati'!$C$3:$D$591,2,FALSE)," ")</f>
        <v xml:space="preserve"> </v>
      </c>
      <c r="F599" s="1" t="str">
        <f>IF(E599="NUM CAMBIATO","NUM CAMBIATO",IF(G599=" "," ",_xlfn.IFNA(VLOOKUP(G599,'nr MX scelti o cambiati'!$E$3:$N$591,10,FALSE),"nuova scelta numero")))</f>
        <v xml:space="preserve"> </v>
      </c>
      <c r="G599" s="1" t="str">
        <f t="shared" si="145"/>
        <v xml:space="preserve"> </v>
      </c>
      <c r="H599" s="1">
        <f t="shared" si="150"/>
        <v>0</v>
      </c>
      <c r="I599" s="1" t="str">
        <f t="shared" si="151"/>
        <v xml:space="preserve"> </v>
      </c>
      <c r="J599" s="42" t="str">
        <f t="shared" si="146"/>
        <v xml:space="preserve"> </v>
      </c>
      <c r="K599" s="1" t="str">
        <f t="shared" si="147"/>
        <v xml:space="preserve"> </v>
      </c>
      <c r="L599" s="1" t="str">
        <f t="shared" si="148"/>
        <v xml:space="preserve"> </v>
      </c>
      <c r="M599" s="1" t="str">
        <f t="shared" si="149"/>
        <v xml:space="preserve"> </v>
      </c>
      <c r="N599" s="7"/>
      <c r="O599">
        <f t="shared" si="152"/>
        <v>0</v>
      </c>
      <c r="P599">
        <f t="shared" si="153"/>
        <v>0</v>
      </c>
      <c r="Q599">
        <f t="shared" si="153"/>
        <v>0</v>
      </c>
      <c r="R599" s="1">
        <f t="shared" si="154"/>
        <v>0</v>
      </c>
      <c r="S599" s="22">
        <f t="shared" si="141"/>
        <v>0</v>
      </c>
      <c r="T599" s="1">
        <f t="shared" si="141"/>
        <v>0</v>
      </c>
      <c r="U599" s="1">
        <f t="shared" si="141"/>
        <v>0</v>
      </c>
      <c r="V599" s="1">
        <f t="shared" si="140"/>
        <v>0</v>
      </c>
      <c r="W599" s="42" t="str">
        <f t="shared" si="155"/>
        <v xml:space="preserve"> </v>
      </c>
    </row>
    <row r="600" spans="1:23" ht="15.75" customHeight="1" x14ac:dyDescent="0.25">
      <c r="A600" s="3">
        <v>597</v>
      </c>
      <c r="B600" s="4">
        <f t="shared" si="142"/>
        <v>597</v>
      </c>
      <c r="C600" s="1" t="str">
        <f t="shared" si="143"/>
        <v xml:space="preserve"> </v>
      </c>
      <c r="D600" t="str">
        <f t="shared" si="144"/>
        <v xml:space="preserve"> </v>
      </c>
      <c r="E600" s="1" t="str">
        <f>_xlfn.IFNA(VLOOKUP(G600,'nr MX scelti o cambiati'!$C$3:$D$591,2,FALSE)," ")</f>
        <v xml:space="preserve"> </v>
      </c>
      <c r="F600" s="1" t="str">
        <f>IF(E600="NUM CAMBIATO","NUM CAMBIATO",IF(G600=" "," ",_xlfn.IFNA(VLOOKUP(G600,'nr MX scelti o cambiati'!$E$3:$N$591,10,FALSE),"nuova scelta numero")))</f>
        <v xml:space="preserve"> </v>
      </c>
      <c r="G600" s="1" t="str">
        <f t="shared" si="145"/>
        <v xml:space="preserve"> </v>
      </c>
      <c r="H600" s="1">
        <f t="shared" si="150"/>
        <v>0</v>
      </c>
      <c r="I600" s="1" t="str">
        <f t="shared" si="151"/>
        <v xml:space="preserve"> </v>
      </c>
      <c r="J600" s="42" t="str">
        <f t="shared" si="146"/>
        <v xml:space="preserve"> </v>
      </c>
      <c r="K600" s="1" t="str">
        <f t="shared" si="147"/>
        <v xml:space="preserve"> </v>
      </c>
      <c r="L600" s="1" t="str">
        <f t="shared" si="148"/>
        <v xml:space="preserve"> </v>
      </c>
      <c r="M600" s="1" t="str">
        <f t="shared" si="149"/>
        <v xml:space="preserve"> </v>
      </c>
      <c r="N600" s="7"/>
      <c r="O600">
        <f t="shared" si="152"/>
        <v>0</v>
      </c>
      <c r="P600">
        <f t="shared" si="153"/>
        <v>0</v>
      </c>
      <c r="Q600">
        <f t="shared" si="153"/>
        <v>0</v>
      </c>
      <c r="R600" s="1">
        <f t="shared" si="154"/>
        <v>0</v>
      </c>
      <c r="S600" s="22">
        <f t="shared" si="141"/>
        <v>0</v>
      </c>
      <c r="T600" s="1">
        <f t="shared" si="141"/>
        <v>0</v>
      </c>
      <c r="U600" s="1">
        <f t="shared" si="141"/>
        <v>0</v>
      </c>
      <c r="V600" s="1">
        <f t="shared" si="140"/>
        <v>0</v>
      </c>
      <c r="W600" s="42" t="str">
        <f t="shared" si="155"/>
        <v xml:space="preserve"> </v>
      </c>
    </row>
    <row r="601" spans="1:23" ht="15.75" customHeight="1" x14ac:dyDescent="0.25">
      <c r="A601" s="3">
        <v>598</v>
      </c>
      <c r="B601" s="4">
        <f t="shared" si="142"/>
        <v>598</v>
      </c>
      <c r="C601" s="1" t="str">
        <f t="shared" si="143"/>
        <v xml:space="preserve"> </v>
      </c>
      <c r="D601" t="str">
        <f t="shared" si="144"/>
        <v xml:space="preserve"> </v>
      </c>
      <c r="E601" s="1" t="str">
        <f>_xlfn.IFNA(VLOOKUP(G601,'nr MX scelti o cambiati'!$C$3:$D$591,2,FALSE)," ")</f>
        <v xml:space="preserve"> </v>
      </c>
      <c r="F601" s="1" t="str">
        <f>IF(E601="NUM CAMBIATO","NUM CAMBIATO",IF(G601=" "," ",_xlfn.IFNA(VLOOKUP(G601,'nr MX scelti o cambiati'!$E$3:$N$591,10,FALSE),"nuova scelta numero")))</f>
        <v xml:space="preserve"> </v>
      </c>
      <c r="G601" s="1" t="str">
        <f t="shared" si="145"/>
        <v xml:space="preserve"> </v>
      </c>
      <c r="H601" s="1">
        <f t="shared" si="150"/>
        <v>0</v>
      </c>
      <c r="I601" s="1" t="str">
        <f t="shared" si="151"/>
        <v xml:space="preserve"> </v>
      </c>
      <c r="J601" s="42" t="str">
        <f t="shared" si="146"/>
        <v xml:space="preserve"> </v>
      </c>
      <c r="K601" s="1" t="str">
        <f t="shared" si="147"/>
        <v xml:space="preserve"> </v>
      </c>
      <c r="L601" s="1" t="str">
        <f t="shared" si="148"/>
        <v xml:space="preserve"> </v>
      </c>
      <c r="M601" s="1" t="str">
        <f t="shared" si="149"/>
        <v xml:space="preserve"> </v>
      </c>
      <c r="N601" s="7"/>
      <c r="O601">
        <f t="shared" si="152"/>
        <v>0</v>
      </c>
      <c r="P601">
        <f t="shared" si="153"/>
        <v>0</v>
      </c>
      <c r="Q601">
        <f t="shared" si="153"/>
        <v>0</v>
      </c>
      <c r="R601" s="1">
        <f t="shared" si="154"/>
        <v>0</v>
      </c>
      <c r="S601" s="22">
        <f t="shared" si="141"/>
        <v>0</v>
      </c>
      <c r="T601" s="1">
        <f t="shared" si="141"/>
        <v>0</v>
      </c>
      <c r="U601" s="1">
        <f t="shared" si="141"/>
        <v>0</v>
      </c>
      <c r="V601" s="1">
        <f t="shared" si="140"/>
        <v>0</v>
      </c>
      <c r="W601" s="42" t="str">
        <f t="shared" si="155"/>
        <v xml:space="preserve"> </v>
      </c>
    </row>
    <row r="602" spans="1:23" ht="15.75" customHeight="1" x14ac:dyDescent="0.25">
      <c r="A602" s="3">
        <v>599</v>
      </c>
      <c r="B602" s="4">
        <f t="shared" si="142"/>
        <v>599</v>
      </c>
      <c r="C602" s="1" t="str">
        <f t="shared" si="143"/>
        <v xml:space="preserve"> </v>
      </c>
      <c r="D602" t="str">
        <f t="shared" si="144"/>
        <v xml:space="preserve"> </v>
      </c>
      <c r="E602" s="1" t="str">
        <f>_xlfn.IFNA(VLOOKUP(G602,'nr MX scelti o cambiati'!$C$3:$D$591,2,FALSE)," ")</f>
        <v xml:space="preserve"> </v>
      </c>
      <c r="F602" s="1" t="str">
        <f>IF(E602="NUM CAMBIATO","NUM CAMBIATO",IF(G602=" "," ",_xlfn.IFNA(VLOOKUP(G602,'nr MX scelti o cambiati'!$E$3:$N$591,10,FALSE),"nuova scelta numero")))</f>
        <v xml:space="preserve"> </v>
      </c>
      <c r="G602" s="1" t="str">
        <f t="shared" si="145"/>
        <v xml:space="preserve"> </v>
      </c>
      <c r="H602" s="1">
        <f t="shared" si="150"/>
        <v>0</v>
      </c>
      <c r="I602" s="1" t="str">
        <f t="shared" si="151"/>
        <v xml:space="preserve"> </v>
      </c>
      <c r="J602" s="42" t="str">
        <f t="shared" si="146"/>
        <v xml:space="preserve"> </v>
      </c>
      <c r="K602" s="1" t="str">
        <f t="shared" si="147"/>
        <v xml:space="preserve"> </v>
      </c>
      <c r="L602" s="1" t="str">
        <f t="shared" si="148"/>
        <v xml:space="preserve"> </v>
      </c>
      <c r="M602" s="1" t="str">
        <f t="shared" si="149"/>
        <v xml:space="preserve"> </v>
      </c>
      <c r="N602" s="7"/>
      <c r="O602">
        <f t="shared" si="152"/>
        <v>0</v>
      </c>
      <c r="P602">
        <f t="shared" si="153"/>
        <v>0</v>
      </c>
      <c r="Q602">
        <f t="shared" si="153"/>
        <v>0</v>
      </c>
      <c r="R602" s="1">
        <f t="shared" si="154"/>
        <v>0</v>
      </c>
      <c r="S602" s="22">
        <f t="shared" si="141"/>
        <v>0</v>
      </c>
      <c r="T602" s="1">
        <f t="shared" si="141"/>
        <v>0</v>
      </c>
      <c r="U602" s="1">
        <f t="shared" si="141"/>
        <v>0</v>
      </c>
      <c r="V602" s="1">
        <f t="shared" si="140"/>
        <v>0</v>
      </c>
      <c r="W602" s="42" t="str">
        <f t="shared" si="155"/>
        <v xml:space="preserve"> </v>
      </c>
    </row>
    <row r="603" spans="1:23" ht="15.75" customHeight="1" x14ac:dyDescent="0.25">
      <c r="A603" s="3">
        <v>600</v>
      </c>
      <c r="B603" s="4">
        <f t="shared" si="142"/>
        <v>600</v>
      </c>
      <c r="C603" s="1" t="str">
        <f t="shared" si="143"/>
        <v xml:space="preserve"> </v>
      </c>
      <c r="D603" t="str">
        <f t="shared" si="144"/>
        <v xml:space="preserve"> </v>
      </c>
      <c r="E603" s="1" t="str">
        <f>_xlfn.IFNA(VLOOKUP(G603,'nr MX scelti o cambiati'!$C$3:$D$591,2,FALSE)," ")</f>
        <v xml:space="preserve"> </v>
      </c>
      <c r="F603" s="1" t="str">
        <f>IF(E603="NUM CAMBIATO","NUM CAMBIATO",IF(G603=" "," ",_xlfn.IFNA(VLOOKUP(G603,'nr MX scelti o cambiati'!$E$3:$N$591,10,FALSE),"nuova scelta numero")))</f>
        <v xml:space="preserve"> </v>
      </c>
      <c r="G603" s="1" t="str">
        <f t="shared" si="145"/>
        <v xml:space="preserve"> </v>
      </c>
      <c r="H603" s="1">
        <f t="shared" si="150"/>
        <v>0</v>
      </c>
      <c r="I603" s="1" t="str">
        <f t="shared" si="151"/>
        <v xml:space="preserve"> </v>
      </c>
      <c r="J603" s="42" t="str">
        <f t="shared" si="146"/>
        <v xml:space="preserve"> </v>
      </c>
      <c r="K603" s="1" t="str">
        <f t="shared" si="147"/>
        <v xml:space="preserve"> </v>
      </c>
      <c r="L603" s="1" t="str">
        <f t="shared" si="148"/>
        <v xml:space="preserve"> </v>
      </c>
      <c r="M603" s="1" t="str">
        <f t="shared" si="149"/>
        <v xml:space="preserve"> </v>
      </c>
      <c r="N603" s="7"/>
      <c r="O603">
        <f t="shared" si="152"/>
        <v>0</v>
      </c>
      <c r="P603">
        <f t="shared" si="153"/>
        <v>0</v>
      </c>
      <c r="Q603">
        <f t="shared" si="153"/>
        <v>0</v>
      </c>
      <c r="R603" s="1">
        <f t="shared" si="154"/>
        <v>0</v>
      </c>
      <c r="S603" s="22">
        <f t="shared" si="141"/>
        <v>0</v>
      </c>
      <c r="T603" s="1">
        <f t="shared" si="141"/>
        <v>0</v>
      </c>
      <c r="U603" s="1">
        <f t="shared" si="141"/>
        <v>0</v>
      </c>
      <c r="V603" s="1">
        <f t="shared" si="140"/>
        <v>0</v>
      </c>
      <c r="W603" s="42" t="str">
        <f t="shared" si="155"/>
        <v xml:space="preserve"> </v>
      </c>
    </row>
    <row r="604" spans="1:23" ht="15.75" customHeight="1" x14ac:dyDescent="0.25">
      <c r="A604" s="3">
        <v>601</v>
      </c>
      <c r="B604" s="4">
        <f t="shared" si="142"/>
        <v>601</v>
      </c>
      <c r="C604" s="1" t="str">
        <f t="shared" si="143"/>
        <v xml:space="preserve"> </v>
      </c>
      <c r="D604" t="str">
        <f t="shared" si="144"/>
        <v xml:space="preserve"> </v>
      </c>
      <c r="E604" s="1" t="str">
        <f>_xlfn.IFNA(VLOOKUP(G604,'nr MX scelti o cambiati'!$C$3:$D$591,2,FALSE)," ")</f>
        <v xml:space="preserve"> </v>
      </c>
      <c r="F604" s="1" t="str">
        <f>IF(E604="NUM CAMBIATO","NUM CAMBIATO",IF(G604=" "," ",_xlfn.IFNA(VLOOKUP(G604,'nr MX scelti o cambiati'!$E$3:$N$591,10,FALSE),"nuova scelta numero")))</f>
        <v xml:space="preserve"> </v>
      </c>
      <c r="G604" s="1" t="str">
        <f t="shared" si="145"/>
        <v xml:space="preserve"> </v>
      </c>
      <c r="H604" s="1">
        <f t="shared" si="150"/>
        <v>0</v>
      </c>
      <c r="I604" s="1" t="str">
        <f t="shared" si="151"/>
        <v xml:space="preserve"> </v>
      </c>
      <c r="J604" s="42" t="str">
        <f t="shared" si="146"/>
        <v xml:space="preserve"> </v>
      </c>
      <c r="K604" s="1" t="str">
        <f t="shared" si="147"/>
        <v xml:space="preserve"> </v>
      </c>
      <c r="L604" s="1" t="str">
        <f t="shared" si="148"/>
        <v xml:space="preserve"> </v>
      </c>
      <c r="M604" s="1" t="str">
        <f t="shared" si="149"/>
        <v xml:space="preserve"> </v>
      </c>
      <c r="N604" s="7"/>
      <c r="O604">
        <f t="shared" si="152"/>
        <v>0</v>
      </c>
      <c r="P604">
        <f t="shared" si="153"/>
        <v>0</v>
      </c>
      <c r="Q604">
        <f t="shared" si="153"/>
        <v>0</v>
      </c>
      <c r="R604" s="1">
        <f t="shared" si="154"/>
        <v>0</v>
      </c>
      <c r="S604" s="22">
        <f t="shared" si="141"/>
        <v>0</v>
      </c>
      <c r="T604" s="1">
        <f t="shared" si="141"/>
        <v>0</v>
      </c>
      <c r="U604" s="1">
        <f t="shared" si="141"/>
        <v>0</v>
      </c>
      <c r="V604" s="1">
        <f t="shared" si="140"/>
        <v>0</v>
      </c>
      <c r="W604" s="42" t="str">
        <f t="shared" si="155"/>
        <v xml:space="preserve"> </v>
      </c>
    </row>
    <row r="605" spans="1:23" ht="15.75" customHeight="1" x14ac:dyDescent="0.25">
      <c r="A605" s="3">
        <v>602</v>
      </c>
      <c r="B605" s="4">
        <f t="shared" si="142"/>
        <v>602</v>
      </c>
      <c r="C605" s="1" t="str">
        <f t="shared" si="143"/>
        <v xml:space="preserve"> </v>
      </c>
      <c r="D605" t="str">
        <f t="shared" si="144"/>
        <v xml:space="preserve"> </v>
      </c>
      <c r="E605" s="1" t="str">
        <f>_xlfn.IFNA(VLOOKUP(G605,'nr MX scelti o cambiati'!$C$3:$D$591,2,FALSE)," ")</f>
        <v xml:space="preserve"> </v>
      </c>
      <c r="F605" s="1" t="str">
        <f>IF(E605="NUM CAMBIATO","NUM CAMBIATO",IF(G605=" "," ",_xlfn.IFNA(VLOOKUP(G605,'nr MX scelti o cambiati'!$E$3:$N$591,10,FALSE),"nuova scelta numero")))</f>
        <v xml:space="preserve"> </v>
      </c>
      <c r="G605" s="1" t="str">
        <f t="shared" si="145"/>
        <v xml:space="preserve"> </v>
      </c>
      <c r="H605" s="1">
        <f t="shared" si="150"/>
        <v>0</v>
      </c>
      <c r="I605" s="1" t="str">
        <f t="shared" si="151"/>
        <v xml:space="preserve"> </v>
      </c>
      <c r="J605" s="42" t="str">
        <f t="shared" si="146"/>
        <v xml:space="preserve"> </v>
      </c>
      <c r="K605" s="1" t="str">
        <f t="shared" si="147"/>
        <v xml:space="preserve"> </v>
      </c>
      <c r="L605" s="1" t="str">
        <f t="shared" si="148"/>
        <v xml:space="preserve"> </v>
      </c>
      <c r="M605" s="1" t="str">
        <f t="shared" si="149"/>
        <v xml:space="preserve"> </v>
      </c>
      <c r="N605" s="7"/>
      <c r="O605">
        <f t="shared" si="152"/>
        <v>0</v>
      </c>
      <c r="P605">
        <f t="shared" si="153"/>
        <v>0</v>
      </c>
      <c r="Q605">
        <f t="shared" si="153"/>
        <v>0</v>
      </c>
      <c r="R605" s="1">
        <f t="shared" si="154"/>
        <v>0</v>
      </c>
      <c r="S605" s="22">
        <f t="shared" si="141"/>
        <v>0</v>
      </c>
      <c r="T605" s="1">
        <f t="shared" si="141"/>
        <v>0</v>
      </c>
      <c r="U605" s="1">
        <f t="shared" si="141"/>
        <v>0</v>
      </c>
      <c r="V605" s="1">
        <f t="shared" si="140"/>
        <v>0</v>
      </c>
      <c r="W605" s="42" t="str">
        <f t="shared" si="155"/>
        <v xml:space="preserve"> </v>
      </c>
    </row>
    <row r="606" spans="1:23" ht="15.75" customHeight="1" x14ac:dyDescent="0.25">
      <c r="A606" s="3">
        <v>603</v>
      </c>
      <c r="B606" s="4">
        <f t="shared" si="142"/>
        <v>603</v>
      </c>
      <c r="C606" s="1" t="str">
        <f t="shared" si="143"/>
        <v xml:space="preserve"> </v>
      </c>
      <c r="D606" t="str">
        <f t="shared" si="144"/>
        <v xml:space="preserve"> </v>
      </c>
      <c r="E606" s="1" t="str">
        <f>_xlfn.IFNA(VLOOKUP(G606,'nr MX scelti o cambiati'!$C$3:$D$591,2,FALSE)," ")</f>
        <v xml:space="preserve"> </v>
      </c>
      <c r="F606" s="1" t="str">
        <f>IF(E606="NUM CAMBIATO","NUM CAMBIATO",IF(G606=" "," ",_xlfn.IFNA(VLOOKUP(G606,'nr MX scelti o cambiati'!$E$3:$N$591,10,FALSE),"nuova scelta numero")))</f>
        <v xml:space="preserve"> </v>
      </c>
      <c r="G606" s="1" t="str">
        <f t="shared" si="145"/>
        <v xml:space="preserve"> </v>
      </c>
      <c r="H606" s="1">
        <f t="shared" si="150"/>
        <v>0</v>
      </c>
      <c r="I606" s="1" t="str">
        <f t="shared" si="151"/>
        <v xml:space="preserve"> </v>
      </c>
      <c r="J606" s="42" t="str">
        <f t="shared" si="146"/>
        <v xml:space="preserve"> </v>
      </c>
      <c r="K606" s="1" t="str">
        <f t="shared" si="147"/>
        <v xml:space="preserve"> </v>
      </c>
      <c r="L606" s="1" t="str">
        <f t="shared" si="148"/>
        <v xml:space="preserve"> </v>
      </c>
      <c r="M606" s="1" t="str">
        <f t="shared" si="149"/>
        <v xml:space="preserve"> </v>
      </c>
      <c r="N606" s="7"/>
      <c r="O606">
        <f t="shared" si="152"/>
        <v>0</v>
      </c>
      <c r="P606">
        <f t="shared" si="153"/>
        <v>0</v>
      </c>
      <c r="Q606">
        <f t="shared" si="153"/>
        <v>0</v>
      </c>
      <c r="R606" s="1">
        <f t="shared" si="154"/>
        <v>0</v>
      </c>
      <c r="S606" s="22">
        <f t="shared" si="141"/>
        <v>0</v>
      </c>
      <c r="T606" s="1">
        <f t="shared" si="141"/>
        <v>0</v>
      </c>
      <c r="U606" s="1">
        <f t="shared" si="141"/>
        <v>0</v>
      </c>
      <c r="V606" s="1">
        <f t="shared" si="140"/>
        <v>0</v>
      </c>
      <c r="W606" s="42" t="str">
        <f t="shared" si="155"/>
        <v xml:space="preserve"> </v>
      </c>
    </row>
    <row r="607" spans="1:23" ht="15.75" customHeight="1" x14ac:dyDescent="0.25">
      <c r="A607" s="3">
        <v>604</v>
      </c>
      <c r="B607" s="4">
        <f t="shared" si="142"/>
        <v>604</v>
      </c>
      <c r="C607" s="1" t="str">
        <f t="shared" si="143"/>
        <v xml:space="preserve"> </v>
      </c>
      <c r="D607" t="str">
        <f t="shared" si="144"/>
        <v xml:space="preserve"> </v>
      </c>
      <c r="E607" s="1" t="str">
        <f>_xlfn.IFNA(VLOOKUP(G607,'nr MX scelti o cambiati'!$C$3:$D$591,2,FALSE)," ")</f>
        <v xml:space="preserve"> </v>
      </c>
      <c r="F607" s="1" t="str">
        <f>IF(E607="NUM CAMBIATO","NUM CAMBIATO",IF(G607=" "," ",_xlfn.IFNA(VLOOKUP(G607,'nr MX scelti o cambiati'!$E$3:$N$591,10,FALSE),"nuova scelta numero")))</f>
        <v xml:space="preserve"> </v>
      </c>
      <c r="G607" s="1" t="str">
        <f t="shared" si="145"/>
        <v xml:space="preserve"> </v>
      </c>
      <c r="H607" s="1">
        <f t="shared" si="150"/>
        <v>0</v>
      </c>
      <c r="I607" s="1" t="str">
        <f t="shared" si="151"/>
        <v xml:space="preserve"> </v>
      </c>
      <c r="J607" s="42" t="str">
        <f t="shared" si="146"/>
        <v xml:space="preserve"> </v>
      </c>
      <c r="K607" s="1" t="str">
        <f t="shared" si="147"/>
        <v xml:space="preserve"> </v>
      </c>
      <c r="L607" s="1" t="str">
        <f t="shared" si="148"/>
        <v xml:space="preserve"> </v>
      </c>
      <c r="M607" s="1" t="str">
        <f t="shared" si="149"/>
        <v xml:space="preserve"> </v>
      </c>
      <c r="N607" s="7"/>
      <c r="O607">
        <f t="shared" si="152"/>
        <v>0</v>
      </c>
      <c r="P607">
        <f t="shared" si="153"/>
        <v>0</v>
      </c>
      <c r="Q607">
        <f t="shared" si="153"/>
        <v>0</v>
      </c>
      <c r="R607" s="1">
        <f t="shared" si="154"/>
        <v>0</v>
      </c>
      <c r="S607" s="22">
        <f t="shared" si="141"/>
        <v>0</v>
      </c>
      <c r="T607" s="1">
        <f t="shared" si="141"/>
        <v>0</v>
      </c>
      <c r="U607" s="1">
        <f t="shared" si="141"/>
        <v>0</v>
      </c>
      <c r="V607" s="1">
        <f t="shared" si="140"/>
        <v>0</v>
      </c>
      <c r="W607" s="42" t="str">
        <f t="shared" si="155"/>
        <v xml:space="preserve"> </v>
      </c>
    </row>
    <row r="608" spans="1:23" ht="15.75" customHeight="1" x14ac:dyDescent="0.25">
      <c r="A608" s="3">
        <v>605</v>
      </c>
      <c r="B608" s="4">
        <f t="shared" si="142"/>
        <v>605</v>
      </c>
      <c r="C608" s="1" t="str">
        <f t="shared" si="143"/>
        <v xml:space="preserve"> </v>
      </c>
      <c r="D608" t="str">
        <f t="shared" si="144"/>
        <v xml:space="preserve"> </v>
      </c>
      <c r="E608" s="1" t="str">
        <f>_xlfn.IFNA(VLOOKUP(G608,'nr MX scelti o cambiati'!$C$3:$D$591,2,FALSE)," ")</f>
        <v xml:space="preserve"> </v>
      </c>
      <c r="F608" s="1" t="str">
        <f>IF(E608="NUM CAMBIATO","NUM CAMBIATO",IF(G608=" "," ",_xlfn.IFNA(VLOOKUP(G608,'nr MX scelti o cambiati'!$E$3:$N$591,10,FALSE),"nuova scelta numero")))</f>
        <v xml:space="preserve"> </v>
      </c>
      <c r="G608" s="1" t="str">
        <f t="shared" si="145"/>
        <v xml:space="preserve"> </v>
      </c>
      <c r="H608" s="1">
        <f t="shared" si="150"/>
        <v>0</v>
      </c>
      <c r="I608" s="1" t="str">
        <f t="shared" si="151"/>
        <v xml:space="preserve"> </v>
      </c>
      <c r="J608" s="42" t="str">
        <f t="shared" si="146"/>
        <v xml:space="preserve"> </v>
      </c>
      <c r="K608" s="1" t="str">
        <f t="shared" si="147"/>
        <v xml:space="preserve"> </v>
      </c>
      <c r="L608" s="1" t="str">
        <f t="shared" si="148"/>
        <v xml:space="preserve"> </v>
      </c>
      <c r="M608" s="1" t="str">
        <f t="shared" si="149"/>
        <v xml:space="preserve"> </v>
      </c>
      <c r="N608" s="7"/>
      <c r="O608">
        <f t="shared" si="152"/>
        <v>0</v>
      </c>
      <c r="P608">
        <f t="shared" si="153"/>
        <v>0</v>
      </c>
      <c r="Q608">
        <f t="shared" si="153"/>
        <v>0</v>
      </c>
      <c r="R608" s="1">
        <f t="shared" si="154"/>
        <v>0</v>
      </c>
      <c r="S608" s="22">
        <f t="shared" si="141"/>
        <v>0</v>
      </c>
      <c r="T608" s="1">
        <f t="shared" si="141"/>
        <v>0</v>
      </c>
      <c r="U608" s="1">
        <f t="shared" si="141"/>
        <v>0</v>
      </c>
      <c r="V608" s="1">
        <f t="shared" si="140"/>
        <v>0</v>
      </c>
      <c r="W608" s="42" t="str">
        <f t="shared" si="155"/>
        <v xml:space="preserve"> </v>
      </c>
    </row>
    <row r="609" spans="1:23" ht="15.75" customHeight="1" x14ac:dyDescent="0.25">
      <c r="A609" s="3">
        <v>606</v>
      </c>
      <c r="B609" s="4">
        <f t="shared" si="142"/>
        <v>606</v>
      </c>
      <c r="C609" s="1" t="str">
        <f t="shared" si="143"/>
        <v xml:space="preserve"> </v>
      </c>
      <c r="D609" t="str">
        <f t="shared" si="144"/>
        <v xml:space="preserve"> </v>
      </c>
      <c r="E609" s="1" t="str">
        <f>_xlfn.IFNA(VLOOKUP(G609,'nr MX scelti o cambiati'!$C$3:$D$591,2,FALSE)," ")</f>
        <v xml:space="preserve"> </v>
      </c>
      <c r="F609" s="1" t="str">
        <f>IF(E609="NUM CAMBIATO","NUM CAMBIATO",IF(G609=" "," ",_xlfn.IFNA(VLOOKUP(G609,'nr MX scelti o cambiati'!$E$3:$N$591,10,FALSE),"nuova scelta numero")))</f>
        <v xml:space="preserve"> </v>
      </c>
      <c r="G609" s="1" t="str">
        <f t="shared" si="145"/>
        <v xml:space="preserve"> </v>
      </c>
      <c r="H609" s="1">
        <f t="shared" si="150"/>
        <v>0</v>
      </c>
      <c r="I609" s="1" t="str">
        <f t="shared" si="151"/>
        <v xml:space="preserve"> </v>
      </c>
      <c r="J609" s="42" t="str">
        <f t="shared" si="146"/>
        <v xml:space="preserve"> </v>
      </c>
      <c r="K609" s="1" t="str">
        <f t="shared" si="147"/>
        <v xml:space="preserve"> </v>
      </c>
      <c r="L609" s="1" t="str">
        <f t="shared" si="148"/>
        <v xml:space="preserve"> </v>
      </c>
      <c r="M609" s="1" t="str">
        <f t="shared" si="149"/>
        <v xml:space="preserve"> </v>
      </c>
      <c r="N609" s="7"/>
      <c r="O609">
        <f t="shared" si="152"/>
        <v>0</v>
      </c>
      <c r="P609">
        <f t="shared" si="153"/>
        <v>0</v>
      </c>
      <c r="Q609">
        <f t="shared" si="153"/>
        <v>0</v>
      </c>
      <c r="R609" s="1">
        <f t="shared" si="154"/>
        <v>0</v>
      </c>
      <c r="S609" s="22">
        <f t="shared" si="141"/>
        <v>0</v>
      </c>
      <c r="T609" s="1">
        <f t="shared" si="141"/>
        <v>0</v>
      </c>
      <c r="U609" s="1">
        <f t="shared" si="141"/>
        <v>0</v>
      </c>
      <c r="V609" s="1">
        <f t="shared" si="140"/>
        <v>0</v>
      </c>
      <c r="W609" s="42" t="str">
        <f t="shared" si="155"/>
        <v xml:space="preserve"> </v>
      </c>
    </row>
    <row r="610" spans="1:23" ht="15.75" customHeight="1" x14ac:dyDescent="0.25">
      <c r="A610" s="3">
        <v>607</v>
      </c>
      <c r="B610" s="4">
        <f t="shared" si="142"/>
        <v>607</v>
      </c>
      <c r="C610" s="1" t="str">
        <f t="shared" si="143"/>
        <v xml:space="preserve"> </v>
      </c>
      <c r="D610" t="str">
        <f t="shared" si="144"/>
        <v xml:space="preserve"> </v>
      </c>
      <c r="E610" s="1" t="str">
        <f>_xlfn.IFNA(VLOOKUP(G610,'nr MX scelti o cambiati'!$C$3:$D$591,2,FALSE)," ")</f>
        <v xml:space="preserve"> </v>
      </c>
      <c r="F610" s="1" t="str">
        <f>IF(E610="NUM CAMBIATO","NUM CAMBIATO",IF(G610=" "," ",_xlfn.IFNA(VLOOKUP(G610,'nr MX scelti o cambiati'!$E$3:$N$591,10,FALSE),"nuova scelta numero")))</f>
        <v xml:space="preserve"> </v>
      </c>
      <c r="G610" s="1" t="str">
        <f t="shared" si="145"/>
        <v xml:space="preserve"> </v>
      </c>
      <c r="H610" s="1">
        <f t="shared" si="150"/>
        <v>0</v>
      </c>
      <c r="I610" s="1" t="str">
        <f t="shared" si="151"/>
        <v xml:space="preserve"> </v>
      </c>
      <c r="J610" s="42" t="str">
        <f t="shared" si="146"/>
        <v xml:space="preserve"> </v>
      </c>
      <c r="K610" s="1" t="str">
        <f t="shared" si="147"/>
        <v xml:space="preserve"> </v>
      </c>
      <c r="L610" s="1" t="str">
        <f t="shared" si="148"/>
        <v xml:space="preserve"> </v>
      </c>
      <c r="M610" s="1" t="str">
        <f t="shared" si="149"/>
        <v xml:space="preserve"> </v>
      </c>
      <c r="N610" s="7"/>
      <c r="O610">
        <f t="shared" si="152"/>
        <v>0</v>
      </c>
      <c r="P610">
        <f t="shared" si="153"/>
        <v>0</v>
      </c>
      <c r="Q610">
        <f t="shared" si="153"/>
        <v>0</v>
      </c>
      <c r="R610" s="1">
        <f t="shared" si="154"/>
        <v>0</v>
      </c>
      <c r="S610" s="22">
        <f t="shared" si="141"/>
        <v>0</v>
      </c>
      <c r="T610" s="1">
        <f t="shared" si="141"/>
        <v>0</v>
      </c>
      <c r="U610" s="1">
        <f t="shared" si="141"/>
        <v>0</v>
      </c>
      <c r="V610" s="1">
        <f t="shared" si="140"/>
        <v>0</v>
      </c>
      <c r="W610" s="42" t="str">
        <f t="shared" si="155"/>
        <v xml:space="preserve"> </v>
      </c>
    </row>
    <row r="611" spans="1:23" ht="15.75" customHeight="1" x14ac:dyDescent="0.25">
      <c r="A611" s="3">
        <v>608</v>
      </c>
      <c r="B611" s="4">
        <f t="shared" si="142"/>
        <v>608</v>
      </c>
      <c r="C611" s="1" t="str">
        <f t="shared" si="143"/>
        <v xml:space="preserve"> </v>
      </c>
      <c r="D611" t="str">
        <f t="shared" si="144"/>
        <v xml:space="preserve"> </v>
      </c>
      <c r="E611" s="1" t="str">
        <f>_xlfn.IFNA(VLOOKUP(G611,'nr MX scelti o cambiati'!$C$3:$D$591,2,FALSE)," ")</f>
        <v xml:space="preserve"> </v>
      </c>
      <c r="F611" s="1" t="str">
        <f>IF(E611="NUM CAMBIATO","NUM CAMBIATO",IF(G611=" "," ",_xlfn.IFNA(VLOOKUP(G611,'nr MX scelti o cambiati'!$E$3:$N$591,10,FALSE),"nuova scelta numero")))</f>
        <v xml:space="preserve"> </v>
      </c>
      <c r="G611" s="1" t="str">
        <f t="shared" si="145"/>
        <v xml:space="preserve"> </v>
      </c>
      <c r="H611" s="1">
        <f t="shared" si="150"/>
        <v>0</v>
      </c>
      <c r="I611" s="1" t="str">
        <f t="shared" si="151"/>
        <v xml:space="preserve"> </v>
      </c>
      <c r="J611" s="42" t="str">
        <f t="shared" si="146"/>
        <v xml:space="preserve"> </v>
      </c>
      <c r="K611" s="1" t="str">
        <f t="shared" si="147"/>
        <v xml:space="preserve"> </v>
      </c>
      <c r="L611" s="1" t="str">
        <f t="shared" si="148"/>
        <v xml:space="preserve"> </v>
      </c>
      <c r="M611" s="1" t="str">
        <f t="shared" si="149"/>
        <v xml:space="preserve"> </v>
      </c>
      <c r="N611" s="7"/>
      <c r="O611">
        <f t="shared" si="152"/>
        <v>0</v>
      </c>
      <c r="P611">
        <f t="shared" si="153"/>
        <v>0</v>
      </c>
      <c r="Q611">
        <f t="shared" si="153"/>
        <v>0</v>
      </c>
      <c r="R611" s="1">
        <f t="shared" si="154"/>
        <v>0</v>
      </c>
      <c r="S611" s="22">
        <f t="shared" si="141"/>
        <v>0</v>
      </c>
      <c r="T611" s="1">
        <f t="shared" si="141"/>
        <v>0</v>
      </c>
      <c r="U611" s="1">
        <f t="shared" si="141"/>
        <v>0</v>
      </c>
      <c r="V611" s="1">
        <f t="shared" si="140"/>
        <v>0</v>
      </c>
      <c r="W611" s="42" t="str">
        <f t="shared" si="155"/>
        <v xml:space="preserve"> </v>
      </c>
    </row>
    <row r="612" spans="1:23" ht="15.75" customHeight="1" x14ac:dyDescent="0.25">
      <c r="A612" s="3">
        <v>609</v>
      </c>
      <c r="B612" s="4">
        <f t="shared" si="142"/>
        <v>609</v>
      </c>
      <c r="C612" s="1" t="str">
        <f t="shared" si="143"/>
        <v xml:space="preserve"> </v>
      </c>
      <c r="D612" t="str">
        <f t="shared" si="144"/>
        <v xml:space="preserve"> </v>
      </c>
      <c r="E612" s="1" t="str">
        <f>_xlfn.IFNA(VLOOKUP(G612,'nr MX scelti o cambiati'!$C$3:$D$591,2,FALSE)," ")</f>
        <v xml:space="preserve"> </v>
      </c>
      <c r="F612" s="1" t="str">
        <f>IF(E612="NUM CAMBIATO","NUM CAMBIATO",IF(G612=" "," ",_xlfn.IFNA(VLOOKUP(G612,'nr MX scelti o cambiati'!$E$3:$N$591,10,FALSE),"nuova scelta numero")))</f>
        <v xml:space="preserve"> </v>
      </c>
      <c r="G612" s="1" t="str">
        <f t="shared" si="145"/>
        <v xml:space="preserve"> </v>
      </c>
      <c r="H612" s="1">
        <f t="shared" si="150"/>
        <v>0</v>
      </c>
      <c r="I612" s="1" t="str">
        <f t="shared" si="151"/>
        <v xml:space="preserve"> </v>
      </c>
      <c r="J612" s="42" t="str">
        <f t="shared" si="146"/>
        <v xml:space="preserve"> </v>
      </c>
      <c r="K612" s="1" t="str">
        <f t="shared" si="147"/>
        <v xml:space="preserve"> </v>
      </c>
      <c r="L612" s="1" t="str">
        <f t="shared" si="148"/>
        <v xml:space="preserve"> </v>
      </c>
      <c r="M612" s="1" t="str">
        <f t="shared" si="149"/>
        <v xml:space="preserve"> </v>
      </c>
      <c r="N612" s="7"/>
      <c r="O612">
        <f t="shared" si="152"/>
        <v>0</v>
      </c>
      <c r="P612">
        <f t="shared" si="153"/>
        <v>0</v>
      </c>
      <c r="Q612">
        <f t="shared" si="153"/>
        <v>0</v>
      </c>
      <c r="R612" s="1">
        <f t="shared" si="154"/>
        <v>0</v>
      </c>
      <c r="S612" s="22">
        <f t="shared" si="141"/>
        <v>0</v>
      </c>
      <c r="T612" s="1">
        <f t="shared" si="141"/>
        <v>0</v>
      </c>
      <c r="U612" s="1">
        <f t="shared" si="141"/>
        <v>0</v>
      </c>
      <c r="V612" s="1">
        <f t="shared" si="140"/>
        <v>0</v>
      </c>
      <c r="W612" s="42" t="str">
        <f t="shared" si="155"/>
        <v xml:space="preserve"> </v>
      </c>
    </row>
    <row r="613" spans="1:23" ht="15.75" customHeight="1" x14ac:dyDescent="0.25">
      <c r="A613" s="3">
        <v>610</v>
      </c>
      <c r="B613" s="4">
        <f t="shared" si="142"/>
        <v>610</v>
      </c>
      <c r="C613" s="1" t="str">
        <f t="shared" si="143"/>
        <v xml:space="preserve"> </v>
      </c>
      <c r="D613" t="str">
        <f t="shared" si="144"/>
        <v xml:space="preserve"> </v>
      </c>
      <c r="E613" s="1" t="str">
        <f>_xlfn.IFNA(VLOOKUP(G613,'nr MX scelti o cambiati'!$C$3:$D$591,2,FALSE)," ")</f>
        <v xml:space="preserve"> </v>
      </c>
      <c r="F613" s="1" t="str">
        <f>IF(E613="NUM CAMBIATO","NUM CAMBIATO",IF(G613=" "," ",_xlfn.IFNA(VLOOKUP(G613,'nr MX scelti o cambiati'!$E$3:$N$591,10,FALSE),"nuova scelta numero")))</f>
        <v xml:space="preserve"> </v>
      </c>
      <c r="G613" s="1" t="str">
        <f t="shared" si="145"/>
        <v xml:space="preserve"> </v>
      </c>
      <c r="H613" s="1">
        <f t="shared" si="150"/>
        <v>0</v>
      </c>
      <c r="I613" s="1" t="str">
        <f t="shared" si="151"/>
        <v xml:space="preserve"> </v>
      </c>
      <c r="J613" s="42" t="str">
        <f t="shared" si="146"/>
        <v xml:space="preserve"> </v>
      </c>
      <c r="K613" s="1" t="str">
        <f t="shared" si="147"/>
        <v xml:space="preserve"> </v>
      </c>
      <c r="L613" s="1" t="str">
        <f t="shared" si="148"/>
        <v xml:space="preserve"> </v>
      </c>
      <c r="M613" s="1" t="str">
        <f t="shared" si="149"/>
        <v xml:space="preserve"> </v>
      </c>
      <c r="N613" s="7"/>
      <c r="O613">
        <f t="shared" si="152"/>
        <v>0</v>
      </c>
      <c r="P613">
        <f t="shared" si="153"/>
        <v>0</v>
      </c>
      <c r="Q613">
        <f t="shared" si="153"/>
        <v>0</v>
      </c>
      <c r="R613" s="1">
        <f t="shared" si="154"/>
        <v>0</v>
      </c>
      <c r="S613" s="22">
        <f t="shared" si="141"/>
        <v>0</v>
      </c>
      <c r="T613" s="1">
        <f t="shared" si="141"/>
        <v>0</v>
      </c>
      <c r="U613" s="1">
        <f t="shared" si="141"/>
        <v>0</v>
      </c>
      <c r="V613" s="1">
        <f t="shared" si="140"/>
        <v>0</v>
      </c>
      <c r="W613" s="42" t="str">
        <f t="shared" si="155"/>
        <v xml:space="preserve"> </v>
      </c>
    </row>
    <row r="614" spans="1:23" ht="15.75" customHeight="1" x14ac:dyDescent="0.25">
      <c r="A614" s="3">
        <v>611</v>
      </c>
      <c r="B614" s="4" t="str">
        <f t="shared" si="142"/>
        <v xml:space="preserve"> </v>
      </c>
      <c r="C614" s="1">
        <f t="shared" si="143"/>
        <v>611</v>
      </c>
      <c r="D614" t="str">
        <f t="shared" si="144"/>
        <v>MARSON ROMANO</v>
      </c>
      <c r="E614" s="1" t="str">
        <f>_xlfn.IFNA(VLOOKUP(G614,'nr MX scelti o cambiati'!$C$3:$D$591,2,FALSE)," ")</f>
        <v>NUM CAMBIATO</v>
      </c>
      <c r="F614" s="1" t="str">
        <f>IF(E614="NUM CAMBIATO","NUM CAMBIATO",IF(G614=" "," ",_xlfn.IFNA(VLOOKUP(G614,'nr MX scelti o cambiati'!$E$3:$N$591,10,FALSE),"nuova scelta numero")))</f>
        <v>NUM CAMBIATO</v>
      </c>
      <c r="G614" s="1" t="str">
        <f t="shared" si="145"/>
        <v>X00893</v>
      </c>
      <c r="H614" s="1">
        <f t="shared" si="150"/>
        <v>0</v>
      </c>
      <c r="I614" s="1" t="str">
        <f t="shared" si="151"/>
        <v xml:space="preserve"> </v>
      </c>
      <c r="J614" s="42" t="str">
        <f t="shared" si="146"/>
        <v>MARSON ROMANO</v>
      </c>
      <c r="K614" s="1" t="str">
        <f t="shared" si="147"/>
        <v>VEN</v>
      </c>
      <c r="L614" s="1" t="str">
        <f t="shared" si="148"/>
        <v>TRAINING</v>
      </c>
      <c r="M614" s="1" t="str">
        <f t="shared" si="149"/>
        <v>UNICA</v>
      </c>
      <c r="N614" s="7"/>
      <c r="O614">
        <f t="shared" si="152"/>
        <v>0</v>
      </c>
      <c r="P614">
        <f t="shared" si="153"/>
        <v>0</v>
      </c>
      <c r="Q614">
        <f t="shared" si="153"/>
        <v>0</v>
      </c>
      <c r="R614" s="1">
        <f t="shared" si="154"/>
        <v>0</v>
      </c>
      <c r="S614" s="22">
        <f t="shared" si="141"/>
        <v>0</v>
      </c>
      <c r="T614" s="1">
        <f t="shared" si="141"/>
        <v>0</v>
      </c>
      <c r="U614" s="1">
        <f t="shared" si="141"/>
        <v>0</v>
      </c>
      <c r="V614" s="1">
        <f t="shared" si="140"/>
        <v>0</v>
      </c>
      <c r="W614" s="42" t="str">
        <f t="shared" si="155"/>
        <v xml:space="preserve"> </v>
      </c>
    </row>
    <row r="615" spans="1:23" ht="15.75" customHeight="1" x14ac:dyDescent="0.25">
      <c r="A615" s="3">
        <v>612</v>
      </c>
      <c r="B615" s="4">
        <f t="shared" si="142"/>
        <v>612</v>
      </c>
      <c r="C615" s="1" t="str">
        <f t="shared" si="143"/>
        <v xml:space="preserve"> </v>
      </c>
      <c r="D615" t="str">
        <f t="shared" si="144"/>
        <v xml:space="preserve"> </v>
      </c>
      <c r="E615" s="1" t="str">
        <f>_xlfn.IFNA(VLOOKUP(G615,'nr MX scelti o cambiati'!$C$3:$D$591,2,FALSE)," ")</f>
        <v xml:space="preserve"> </v>
      </c>
      <c r="F615" s="1" t="str">
        <f>IF(E615="NUM CAMBIATO","NUM CAMBIATO",IF(G615=" "," ",_xlfn.IFNA(VLOOKUP(G615,'nr MX scelti o cambiati'!$E$3:$N$591,10,FALSE),"nuova scelta numero")))</f>
        <v xml:space="preserve"> </v>
      </c>
      <c r="G615" s="1" t="str">
        <f t="shared" si="145"/>
        <v xml:space="preserve"> </v>
      </c>
      <c r="H615" s="1">
        <f t="shared" si="150"/>
        <v>0</v>
      </c>
      <c r="I615" s="1" t="str">
        <f t="shared" si="151"/>
        <v xml:space="preserve"> </v>
      </c>
      <c r="J615" s="42" t="str">
        <f t="shared" si="146"/>
        <v xml:space="preserve"> </v>
      </c>
      <c r="K615" s="1" t="str">
        <f t="shared" si="147"/>
        <v xml:space="preserve"> </v>
      </c>
      <c r="L615" s="1" t="str">
        <f t="shared" si="148"/>
        <v xml:space="preserve"> </v>
      </c>
      <c r="M615" s="1" t="str">
        <f t="shared" si="149"/>
        <v xml:space="preserve"> </v>
      </c>
      <c r="N615" s="7"/>
      <c r="O615">
        <f t="shared" si="152"/>
        <v>0</v>
      </c>
      <c r="P615">
        <f t="shared" si="153"/>
        <v>0</v>
      </c>
      <c r="Q615">
        <f t="shared" si="153"/>
        <v>0</v>
      </c>
      <c r="R615" s="1">
        <f t="shared" si="154"/>
        <v>0</v>
      </c>
      <c r="S615" s="22">
        <f t="shared" si="141"/>
        <v>0</v>
      </c>
      <c r="T615" s="1">
        <f t="shared" si="141"/>
        <v>0</v>
      </c>
      <c r="U615" s="1">
        <f t="shared" si="141"/>
        <v>0</v>
      </c>
      <c r="V615" s="1">
        <f t="shared" si="140"/>
        <v>0</v>
      </c>
      <c r="W615" s="42" t="str">
        <f t="shared" si="155"/>
        <v xml:space="preserve"> </v>
      </c>
    </row>
    <row r="616" spans="1:23" ht="15.75" customHeight="1" x14ac:dyDescent="0.25">
      <c r="A616" s="3">
        <v>613</v>
      </c>
      <c r="B616" s="4">
        <f t="shared" si="142"/>
        <v>613</v>
      </c>
      <c r="C616" s="1" t="str">
        <f t="shared" si="143"/>
        <v xml:space="preserve"> </v>
      </c>
      <c r="D616" t="str">
        <f t="shared" si="144"/>
        <v xml:space="preserve"> </v>
      </c>
      <c r="E616" s="1" t="str">
        <f>_xlfn.IFNA(VLOOKUP(G616,'nr MX scelti o cambiati'!$C$3:$D$591,2,FALSE)," ")</f>
        <v xml:space="preserve"> </v>
      </c>
      <c r="F616" s="1" t="str">
        <f>IF(E616="NUM CAMBIATO","NUM CAMBIATO",IF(G616=" "," ",_xlfn.IFNA(VLOOKUP(G616,'nr MX scelti o cambiati'!$E$3:$N$591,10,FALSE),"nuova scelta numero")))</f>
        <v xml:space="preserve"> </v>
      </c>
      <c r="G616" s="1" t="str">
        <f t="shared" si="145"/>
        <v xml:space="preserve"> </v>
      </c>
      <c r="H616" s="1">
        <f t="shared" si="150"/>
        <v>0</v>
      </c>
      <c r="I616" s="1" t="str">
        <f t="shared" si="151"/>
        <v xml:space="preserve"> </v>
      </c>
      <c r="J616" s="42" t="str">
        <f t="shared" si="146"/>
        <v xml:space="preserve"> </v>
      </c>
      <c r="K616" s="1" t="str">
        <f t="shared" si="147"/>
        <v xml:space="preserve"> </v>
      </c>
      <c r="L616" s="1" t="str">
        <f t="shared" si="148"/>
        <v xml:space="preserve"> </v>
      </c>
      <c r="M616" s="1" t="str">
        <f t="shared" si="149"/>
        <v xml:space="preserve"> </v>
      </c>
      <c r="N616" s="7"/>
      <c r="O616">
        <f t="shared" si="152"/>
        <v>0</v>
      </c>
      <c r="P616">
        <f t="shared" si="153"/>
        <v>0</v>
      </c>
      <c r="Q616">
        <f t="shared" si="153"/>
        <v>0</v>
      </c>
      <c r="R616" s="1">
        <f t="shared" si="154"/>
        <v>0</v>
      </c>
      <c r="S616" s="22">
        <f t="shared" si="141"/>
        <v>0</v>
      </c>
      <c r="T616" s="1">
        <f t="shared" si="141"/>
        <v>0</v>
      </c>
      <c r="U616" s="1">
        <f t="shared" si="141"/>
        <v>0</v>
      </c>
      <c r="V616" s="1">
        <f t="shared" si="140"/>
        <v>0</v>
      </c>
      <c r="W616" s="42" t="str">
        <f t="shared" si="155"/>
        <v xml:space="preserve"> </v>
      </c>
    </row>
    <row r="617" spans="1:23" ht="15.75" customHeight="1" x14ac:dyDescent="0.25">
      <c r="A617" s="3">
        <v>614</v>
      </c>
      <c r="B617" s="4">
        <f t="shared" si="142"/>
        <v>614</v>
      </c>
      <c r="C617" s="1" t="str">
        <f t="shared" si="143"/>
        <v xml:space="preserve"> </v>
      </c>
      <c r="D617" t="str">
        <f t="shared" si="144"/>
        <v xml:space="preserve"> </v>
      </c>
      <c r="E617" s="1" t="str">
        <f>_xlfn.IFNA(VLOOKUP(G617,'nr MX scelti o cambiati'!$C$3:$D$591,2,FALSE)," ")</f>
        <v xml:space="preserve"> </v>
      </c>
      <c r="F617" s="1" t="str">
        <f>IF(E617="NUM CAMBIATO","NUM CAMBIATO",IF(G617=" "," ",_xlfn.IFNA(VLOOKUP(G617,'nr MX scelti o cambiati'!$E$3:$N$591,10,FALSE),"nuova scelta numero")))</f>
        <v xml:space="preserve"> </v>
      </c>
      <c r="G617" s="1" t="str">
        <f t="shared" si="145"/>
        <v xml:space="preserve"> </v>
      </c>
      <c r="H617" s="1">
        <f t="shared" si="150"/>
        <v>0</v>
      </c>
      <c r="I617" s="1" t="str">
        <f t="shared" si="151"/>
        <v xml:space="preserve"> </v>
      </c>
      <c r="J617" s="42" t="str">
        <f t="shared" si="146"/>
        <v xml:space="preserve"> </v>
      </c>
      <c r="K617" s="1" t="str">
        <f t="shared" si="147"/>
        <v xml:space="preserve"> </v>
      </c>
      <c r="L617" s="1" t="str">
        <f t="shared" si="148"/>
        <v xml:space="preserve"> </v>
      </c>
      <c r="M617" s="1" t="str">
        <f t="shared" si="149"/>
        <v xml:space="preserve"> </v>
      </c>
      <c r="N617" s="7"/>
      <c r="O617">
        <f t="shared" si="152"/>
        <v>0</v>
      </c>
      <c r="P617">
        <f t="shared" si="153"/>
        <v>0</v>
      </c>
      <c r="Q617">
        <f t="shared" si="153"/>
        <v>0</v>
      </c>
      <c r="R617" s="1">
        <f t="shared" si="154"/>
        <v>0</v>
      </c>
      <c r="S617" s="22">
        <f t="shared" si="141"/>
        <v>0</v>
      </c>
      <c r="T617" s="1">
        <f t="shared" si="141"/>
        <v>0</v>
      </c>
      <c r="U617" s="1">
        <f t="shared" si="141"/>
        <v>0</v>
      </c>
      <c r="V617" s="1">
        <f t="shared" si="140"/>
        <v>0</v>
      </c>
      <c r="W617" s="42" t="str">
        <f t="shared" si="155"/>
        <v xml:space="preserve"> </v>
      </c>
    </row>
    <row r="618" spans="1:23" ht="15.75" customHeight="1" x14ac:dyDescent="0.25">
      <c r="A618" s="3">
        <v>615</v>
      </c>
      <c r="B618" s="4">
        <f t="shared" si="142"/>
        <v>615</v>
      </c>
      <c r="C618" s="1" t="str">
        <f t="shared" si="143"/>
        <v xml:space="preserve"> </v>
      </c>
      <c r="D618" t="str">
        <f t="shared" si="144"/>
        <v xml:space="preserve"> </v>
      </c>
      <c r="E618" s="1" t="str">
        <f>_xlfn.IFNA(VLOOKUP(G618,'nr MX scelti o cambiati'!$C$3:$D$591,2,FALSE)," ")</f>
        <v xml:space="preserve"> </v>
      </c>
      <c r="F618" s="1" t="str">
        <f>IF(E618="NUM CAMBIATO","NUM CAMBIATO",IF(G618=" "," ",_xlfn.IFNA(VLOOKUP(G618,'nr MX scelti o cambiati'!$E$3:$N$591,10,FALSE),"nuova scelta numero")))</f>
        <v xml:space="preserve"> </v>
      </c>
      <c r="G618" s="1" t="str">
        <f t="shared" si="145"/>
        <v xml:space="preserve"> </v>
      </c>
      <c r="H618" s="1">
        <f t="shared" si="150"/>
        <v>0</v>
      </c>
      <c r="I618" s="1" t="str">
        <f t="shared" si="151"/>
        <v xml:space="preserve"> </v>
      </c>
      <c r="J618" s="42" t="str">
        <f t="shared" si="146"/>
        <v xml:space="preserve"> </v>
      </c>
      <c r="K618" s="1" t="str">
        <f t="shared" si="147"/>
        <v xml:space="preserve"> </v>
      </c>
      <c r="L618" s="1" t="str">
        <f t="shared" si="148"/>
        <v xml:space="preserve"> </v>
      </c>
      <c r="M618" s="1" t="str">
        <f t="shared" si="149"/>
        <v xml:space="preserve"> </v>
      </c>
      <c r="N618" s="7"/>
      <c r="O618">
        <f t="shared" si="152"/>
        <v>0</v>
      </c>
      <c r="P618">
        <f t="shared" si="153"/>
        <v>0</v>
      </c>
      <c r="Q618">
        <f t="shared" si="153"/>
        <v>0</v>
      </c>
      <c r="R618" s="1">
        <f t="shared" si="154"/>
        <v>0</v>
      </c>
      <c r="S618" s="22">
        <f t="shared" si="141"/>
        <v>0</v>
      </c>
      <c r="T618" s="1">
        <f t="shared" si="141"/>
        <v>0</v>
      </c>
      <c r="U618" s="1">
        <f t="shared" si="141"/>
        <v>0</v>
      </c>
      <c r="V618" s="1">
        <f t="shared" si="140"/>
        <v>0</v>
      </c>
      <c r="W618" s="42" t="str">
        <f t="shared" si="155"/>
        <v xml:space="preserve"> </v>
      </c>
    </row>
    <row r="619" spans="1:23" ht="15.75" customHeight="1" x14ac:dyDescent="0.25">
      <c r="A619" s="3">
        <v>616</v>
      </c>
      <c r="B619" s="4">
        <f t="shared" si="142"/>
        <v>616</v>
      </c>
      <c r="C619" s="1" t="str">
        <f t="shared" si="143"/>
        <v xml:space="preserve"> </v>
      </c>
      <c r="D619" t="str">
        <f t="shared" si="144"/>
        <v xml:space="preserve"> </v>
      </c>
      <c r="E619" s="1" t="str">
        <f>_xlfn.IFNA(VLOOKUP(G619,'nr MX scelti o cambiati'!$C$3:$D$591,2,FALSE)," ")</f>
        <v xml:space="preserve"> </v>
      </c>
      <c r="F619" s="1" t="str">
        <f>IF(E619="NUM CAMBIATO","NUM CAMBIATO",IF(G619=" "," ",_xlfn.IFNA(VLOOKUP(G619,'nr MX scelti o cambiati'!$E$3:$N$591,10,FALSE),"nuova scelta numero")))</f>
        <v xml:space="preserve"> </v>
      </c>
      <c r="G619" s="1" t="str">
        <f t="shared" si="145"/>
        <v xml:space="preserve"> </v>
      </c>
      <c r="H619" s="1">
        <f t="shared" si="150"/>
        <v>0</v>
      </c>
      <c r="I619" s="1" t="str">
        <f t="shared" si="151"/>
        <v xml:space="preserve"> </v>
      </c>
      <c r="J619" s="42" t="str">
        <f t="shared" si="146"/>
        <v xml:space="preserve"> </v>
      </c>
      <c r="K619" s="1" t="str">
        <f t="shared" si="147"/>
        <v xml:space="preserve"> </v>
      </c>
      <c r="L619" s="1" t="str">
        <f t="shared" si="148"/>
        <v xml:space="preserve"> </v>
      </c>
      <c r="M619" s="1" t="str">
        <f t="shared" si="149"/>
        <v xml:space="preserve"> </v>
      </c>
      <c r="N619" s="7"/>
      <c r="O619">
        <f t="shared" si="152"/>
        <v>0</v>
      </c>
      <c r="P619">
        <f t="shared" si="153"/>
        <v>0</v>
      </c>
      <c r="Q619">
        <f t="shared" si="153"/>
        <v>0</v>
      </c>
      <c r="R619" s="1">
        <f t="shared" si="154"/>
        <v>0</v>
      </c>
      <c r="S619" s="22">
        <f t="shared" si="141"/>
        <v>0</v>
      </c>
      <c r="T619" s="1">
        <f t="shared" si="141"/>
        <v>0</v>
      </c>
      <c r="U619" s="1">
        <f t="shared" si="141"/>
        <v>0</v>
      </c>
      <c r="V619" s="1">
        <f t="shared" si="140"/>
        <v>0</v>
      </c>
      <c r="W619" s="42" t="str">
        <f t="shared" si="155"/>
        <v xml:space="preserve"> </v>
      </c>
    </row>
    <row r="620" spans="1:23" ht="15.75" customHeight="1" x14ac:dyDescent="0.25">
      <c r="A620" s="3">
        <v>617</v>
      </c>
      <c r="B620" s="4">
        <f t="shared" si="142"/>
        <v>617</v>
      </c>
      <c r="C620" s="1" t="str">
        <f t="shared" si="143"/>
        <v xml:space="preserve"> </v>
      </c>
      <c r="D620" t="str">
        <f t="shared" si="144"/>
        <v xml:space="preserve"> </v>
      </c>
      <c r="E620" s="1" t="str">
        <f>_xlfn.IFNA(VLOOKUP(G620,'nr MX scelti o cambiati'!$C$3:$D$591,2,FALSE)," ")</f>
        <v xml:space="preserve"> </v>
      </c>
      <c r="F620" s="1" t="str">
        <f>IF(E620="NUM CAMBIATO","NUM CAMBIATO",IF(G620=" "," ",_xlfn.IFNA(VLOOKUP(G620,'nr MX scelti o cambiati'!$E$3:$N$591,10,FALSE),"nuova scelta numero")))</f>
        <v xml:space="preserve"> </v>
      </c>
      <c r="G620" s="1" t="str">
        <f t="shared" si="145"/>
        <v xml:space="preserve"> </v>
      </c>
      <c r="H620" s="1">
        <f t="shared" si="150"/>
        <v>0</v>
      </c>
      <c r="I620" s="1" t="str">
        <f t="shared" si="151"/>
        <v xml:space="preserve"> </v>
      </c>
      <c r="J620" s="42" t="str">
        <f t="shared" si="146"/>
        <v xml:space="preserve"> </v>
      </c>
      <c r="K620" s="1" t="str">
        <f t="shared" si="147"/>
        <v xml:space="preserve"> </v>
      </c>
      <c r="L620" s="1" t="str">
        <f t="shared" si="148"/>
        <v xml:space="preserve"> </v>
      </c>
      <c r="M620" s="1" t="str">
        <f t="shared" si="149"/>
        <v xml:space="preserve"> </v>
      </c>
      <c r="N620" s="7"/>
      <c r="O620">
        <f t="shared" si="152"/>
        <v>0</v>
      </c>
      <c r="P620">
        <f t="shared" si="153"/>
        <v>0</v>
      </c>
      <c r="Q620">
        <f t="shared" si="153"/>
        <v>0</v>
      </c>
      <c r="R620" s="1">
        <f t="shared" si="154"/>
        <v>0</v>
      </c>
      <c r="S620" s="22">
        <f t="shared" si="141"/>
        <v>0</v>
      </c>
      <c r="T620" s="1">
        <f t="shared" si="141"/>
        <v>0</v>
      </c>
      <c r="U620" s="1">
        <f t="shared" si="141"/>
        <v>0</v>
      </c>
      <c r="V620" s="1">
        <f t="shared" si="140"/>
        <v>0</v>
      </c>
      <c r="W620" s="42" t="str">
        <f t="shared" si="155"/>
        <v xml:space="preserve"> </v>
      </c>
    </row>
    <row r="621" spans="1:23" ht="15.75" customHeight="1" x14ac:dyDescent="0.25">
      <c r="A621" s="3">
        <v>618</v>
      </c>
      <c r="B621" s="4">
        <f t="shared" si="142"/>
        <v>618</v>
      </c>
      <c r="C621" s="1" t="str">
        <f t="shared" si="143"/>
        <v xml:space="preserve"> </v>
      </c>
      <c r="D621" t="str">
        <f t="shared" si="144"/>
        <v xml:space="preserve"> </v>
      </c>
      <c r="E621" s="1" t="str">
        <f>_xlfn.IFNA(VLOOKUP(G621,'nr MX scelti o cambiati'!$C$3:$D$591,2,FALSE)," ")</f>
        <v xml:space="preserve"> </v>
      </c>
      <c r="F621" s="1" t="str">
        <f>IF(E621="NUM CAMBIATO","NUM CAMBIATO",IF(G621=" "," ",_xlfn.IFNA(VLOOKUP(G621,'nr MX scelti o cambiati'!$E$3:$N$591,10,FALSE),"nuova scelta numero")))</f>
        <v xml:space="preserve"> </v>
      </c>
      <c r="G621" s="1" t="str">
        <f t="shared" si="145"/>
        <v xml:space="preserve"> </v>
      </c>
      <c r="H621" s="1">
        <f t="shared" si="150"/>
        <v>0</v>
      </c>
      <c r="I621" s="1" t="str">
        <f t="shared" si="151"/>
        <v xml:space="preserve"> </v>
      </c>
      <c r="J621" s="42" t="str">
        <f t="shared" si="146"/>
        <v xml:space="preserve"> </v>
      </c>
      <c r="K621" s="1" t="str">
        <f t="shared" si="147"/>
        <v xml:space="preserve"> </v>
      </c>
      <c r="L621" s="1" t="str">
        <f t="shared" si="148"/>
        <v xml:space="preserve"> </v>
      </c>
      <c r="M621" s="1" t="str">
        <f t="shared" si="149"/>
        <v xml:space="preserve"> </v>
      </c>
      <c r="N621" s="7"/>
      <c r="O621">
        <f t="shared" si="152"/>
        <v>0</v>
      </c>
      <c r="P621">
        <f t="shared" si="153"/>
        <v>0</v>
      </c>
      <c r="Q621">
        <f t="shared" si="153"/>
        <v>0</v>
      </c>
      <c r="R621" s="1">
        <f t="shared" si="154"/>
        <v>0</v>
      </c>
      <c r="S621" s="22">
        <f t="shared" si="141"/>
        <v>0</v>
      </c>
      <c r="T621" s="1">
        <f t="shared" si="141"/>
        <v>0</v>
      </c>
      <c r="U621" s="1">
        <f t="shared" si="141"/>
        <v>0</v>
      </c>
      <c r="V621" s="1">
        <f t="shared" si="140"/>
        <v>0</v>
      </c>
      <c r="W621" s="42" t="str">
        <f t="shared" si="155"/>
        <v xml:space="preserve"> </v>
      </c>
    </row>
    <row r="622" spans="1:23" ht="15.75" customHeight="1" x14ac:dyDescent="0.25">
      <c r="A622" s="3">
        <v>619</v>
      </c>
      <c r="B622" s="4">
        <f t="shared" si="142"/>
        <v>619</v>
      </c>
      <c r="C622" s="1" t="str">
        <f t="shared" si="143"/>
        <v xml:space="preserve"> </v>
      </c>
      <c r="D622" t="str">
        <f t="shared" si="144"/>
        <v xml:space="preserve"> </v>
      </c>
      <c r="E622" s="1" t="str">
        <f>_xlfn.IFNA(VLOOKUP(G622,'nr MX scelti o cambiati'!$C$3:$D$591,2,FALSE)," ")</f>
        <v xml:space="preserve"> </v>
      </c>
      <c r="F622" s="1" t="str">
        <f>IF(E622="NUM CAMBIATO","NUM CAMBIATO",IF(G622=" "," ",_xlfn.IFNA(VLOOKUP(G622,'nr MX scelti o cambiati'!$E$3:$N$591,10,FALSE),"nuova scelta numero")))</f>
        <v xml:space="preserve"> </v>
      </c>
      <c r="G622" s="1" t="str">
        <f t="shared" si="145"/>
        <v xml:space="preserve"> </v>
      </c>
      <c r="H622" s="1">
        <f t="shared" si="150"/>
        <v>0</v>
      </c>
      <c r="I622" s="1" t="str">
        <f t="shared" si="151"/>
        <v xml:space="preserve"> </v>
      </c>
      <c r="J622" s="42" t="str">
        <f t="shared" si="146"/>
        <v xml:space="preserve"> </v>
      </c>
      <c r="K622" s="1" t="str">
        <f t="shared" si="147"/>
        <v xml:space="preserve"> </v>
      </c>
      <c r="L622" s="1" t="str">
        <f t="shared" si="148"/>
        <v xml:space="preserve"> </v>
      </c>
      <c r="M622" s="1" t="str">
        <f t="shared" si="149"/>
        <v xml:space="preserve"> </v>
      </c>
      <c r="N622" s="7"/>
      <c r="O622">
        <f t="shared" si="152"/>
        <v>0</v>
      </c>
      <c r="P622">
        <f t="shared" si="153"/>
        <v>0</v>
      </c>
      <c r="Q622">
        <f t="shared" si="153"/>
        <v>0</v>
      </c>
      <c r="R622" s="1">
        <f t="shared" si="154"/>
        <v>0</v>
      </c>
      <c r="S622" s="22">
        <f t="shared" si="141"/>
        <v>0</v>
      </c>
      <c r="T622" s="1">
        <f t="shared" si="141"/>
        <v>0</v>
      </c>
      <c r="U622" s="1">
        <f t="shared" si="141"/>
        <v>0</v>
      </c>
      <c r="V622" s="1">
        <f t="shared" si="140"/>
        <v>0</v>
      </c>
      <c r="W622" s="42" t="str">
        <f t="shared" si="155"/>
        <v xml:space="preserve"> </v>
      </c>
    </row>
    <row r="623" spans="1:23" ht="15.75" x14ac:dyDescent="0.25">
      <c r="A623" s="3">
        <v>620</v>
      </c>
      <c r="B623" s="4">
        <f t="shared" si="142"/>
        <v>620</v>
      </c>
      <c r="C623" s="1" t="str">
        <f t="shared" si="143"/>
        <v xml:space="preserve"> </v>
      </c>
      <c r="D623" t="str">
        <f t="shared" si="144"/>
        <v xml:space="preserve"> </v>
      </c>
      <c r="E623" s="1" t="str">
        <f>_xlfn.IFNA(VLOOKUP(G623,'nr MX scelti o cambiati'!$C$3:$D$591,2,FALSE)," ")</f>
        <v xml:space="preserve"> </v>
      </c>
      <c r="F623" s="1" t="str">
        <f>IF(E623="NUM CAMBIATO","NUM CAMBIATO",IF(G623=" "," ",_xlfn.IFNA(VLOOKUP(G623,'nr MX scelti o cambiati'!$E$3:$N$591,10,FALSE),"nuova scelta numero")))</f>
        <v xml:space="preserve"> </v>
      </c>
      <c r="G623" s="1" t="str">
        <f t="shared" si="145"/>
        <v xml:space="preserve"> </v>
      </c>
      <c r="H623" s="1">
        <f t="shared" si="150"/>
        <v>0</v>
      </c>
      <c r="I623" s="1" t="str">
        <f t="shared" si="151"/>
        <v xml:space="preserve"> </v>
      </c>
      <c r="J623" s="42" t="str">
        <f t="shared" si="146"/>
        <v xml:space="preserve"> </v>
      </c>
      <c r="K623" s="1" t="str">
        <f t="shared" si="147"/>
        <v xml:space="preserve"> </v>
      </c>
      <c r="L623" s="1" t="str">
        <f t="shared" si="148"/>
        <v xml:space="preserve"> </v>
      </c>
      <c r="M623" s="1" t="str">
        <f t="shared" si="149"/>
        <v xml:space="preserve"> </v>
      </c>
      <c r="N623" s="7"/>
      <c r="O623">
        <f t="shared" si="152"/>
        <v>0</v>
      </c>
      <c r="P623">
        <f t="shared" si="153"/>
        <v>0</v>
      </c>
      <c r="Q623">
        <f t="shared" si="153"/>
        <v>0</v>
      </c>
      <c r="R623" s="1">
        <f t="shared" si="154"/>
        <v>0</v>
      </c>
      <c r="S623" s="22">
        <f t="shared" si="141"/>
        <v>0</v>
      </c>
      <c r="T623" s="1">
        <f t="shared" si="141"/>
        <v>0</v>
      </c>
      <c r="U623" s="1">
        <f t="shared" si="141"/>
        <v>0</v>
      </c>
      <c r="V623" s="1">
        <f t="shared" si="140"/>
        <v>0</v>
      </c>
      <c r="W623" s="42" t="str">
        <f t="shared" si="155"/>
        <v xml:space="preserve"> </v>
      </c>
    </row>
    <row r="624" spans="1:23" ht="15.75" customHeight="1" x14ac:dyDescent="0.25">
      <c r="A624" s="3">
        <v>621</v>
      </c>
      <c r="B624" s="4">
        <f t="shared" si="142"/>
        <v>621</v>
      </c>
      <c r="C624" s="1" t="str">
        <f t="shared" si="143"/>
        <v xml:space="preserve"> </v>
      </c>
      <c r="D624" t="str">
        <f t="shared" si="144"/>
        <v xml:space="preserve"> </v>
      </c>
      <c r="E624" s="1" t="str">
        <f>_xlfn.IFNA(VLOOKUP(G624,'nr MX scelti o cambiati'!$C$3:$D$591,2,FALSE)," ")</f>
        <v xml:space="preserve"> </v>
      </c>
      <c r="F624" s="1" t="str">
        <f>IF(E624="NUM CAMBIATO","NUM CAMBIATO",IF(G624=" "," ",_xlfn.IFNA(VLOOKUP(G624,'nr MX scelti o cambiati'!$E$3:$N$591,10,FALSE),"nuova scelta numero")))</f>
        <v xml:space="preserve"> </v>
      </c>
      <c r="G624" s="1" t="str">
        <f t="shared" si="145"/>
        <v xml:space="preserve"> </v>
      </c>
      <c r="H624" s="1">
        <f t="shared" si="150"/>
        <v>0</v>
      </c>
      <c r="I624" s="1" t="str">
        <f t="shared" si="151"/>
        <v xml:space="preserve"> </v>
      </c>
      <c r="J624" s="42" t="str">
        <f t="shared" si="146"/>
        <v xml:space="preserve"> </v>
      </c>
      <c r="K624" s="1" t="str">
        <f t="shared" si="147"/>
        <v xml:space="preserve"> </v>
      </c>
      <c r="L624" s="1" t="str">
        <f t="shared" si="148"/>
        <v xml:space="preserve"> </v>
      </c>
      <c r="M624" s="1" t="str">
        <f t="shared" si="149"/>
        <v xml:space="preserve"> </v>
      </c>
      <c r="N624" s="7"/>
      <c r="O624">
        <f t="shared" si="152"/>
        <v>0</v>
      </c>
      <c r="P624">
        <f t="shared" si="153"/>
        <v>0</v>
      </c>
      <c r="Q624">
        <f t="shared" si="153"/>
        <v>0</v>
      </c>
      <c r="R624" s="1">
        <f t="shared" si="154"/>
        <v>0</v>
      </c>
      <c r="S624" s="22">
        <f t="shared" si="141"/>
        <v>0</v>
      </c>
      <c r="T624" s="1">
        <f t="shared" si="141"/>
        <v>0</v>
      </c>
      <c r="U624" s="1">
        <f t="shared" si="141"/>
        <v>0</v>
      </c>
      <c r="V624" s="1">
        <f t="shared" si="140"/>
        <v>0</v>
      </c>
      <c r="W624" s="42" t="str">
        <f t="shared" si="155"/>
        <v xml:space="preserve"> </v>
      </c>
    </row>
    <row r="625" spans="1:23" ht="15.75" customHeight="1" x14ac:dyDescent="0.25">
      <c r="A625" s="3">
        <v>622</v>
      </c>
      <c r="B625" s="4">
        <f t="shared" si="142"/>
        <v>622</v>
      </c>
      <c r="C625" s="1" t="str">
        <f t="shared" si="143"/>
        <v xml:space="preserve"> </v>
      </c>
      <c r="D625" t="str">
        <f t="shared" si="144"/>
        <v xml:space="preserve"> </v>
      </c>
      <c r="E625" s="1" t="str">
        <f>_xlfn.IFNA(VLOOKUP(G625,'nr MX scelti o cambiati'!$C$3:$D$591,2,FALSE)," ")</f>
        <v xml:space="preserve"> </v>
      </c>
      <c r="F625" s="1" t="str">
        <f>IF(E625="NUM CAMBIATO","NUM CAMBIATO",IF(G625=" "," ",_xlfn.IFNA(VLOOKUP(G625,'nr MX scelti o cambiati'!$E$3:$N$591,10,FALSE),"nuova scelta numero")))</f>
        <v xml:space="preserve"> </v>
      </c>
      <c r="G625" s="1" t="str">
        <f t="shared" si="145"/>
        <v xml:space="preserve"> </v>
      </c>
      <c r="H625" s="1">
        <f t="shared" si="150"/>
        <v>0</v>
      </c>
      <c r="I625" s="1" t="str">
        <f t="shared" si="151"/>
        <v xml:space="preserve"> </v>
      </c>
      <c r="J625" s="42" t="str">
        <f t="shared" si="146"/>
        <v xml:space="preserve"> </v>
      </c>
      <c r="K625" s="1" t="str">
        <f t="shared" si="147"/>
        <v xml:space="preserve"> </v>
      </c>
      <c r="L625" s="1" t="str">
        <f t="shared" si="148"/>
        <v xml:space="preserve"> </v>
      </c>
      <c r="M625" s="1" t="str">
        <f t="shared" si="149"/>
        <v xml:space="preserve"> </v>
      </c>
      <c r="N625" s="7"/>
      <c r="O625">
        <f t="shared" si="152"/>
        <v>0</v>
      </c>
      <c r="P625">
        <f t="shared" si="153"/>
        <v>0</v>
      </c>
      <c r="Q625">
        <f t="shared" si="153"/>
        <v>0</v>
      </c>
      <c r="R625" s="1">
        <f t="shared" si="154"/>
        <v>0</v>
      </c>
      <c r="S625" s="22">
        <f t="shared" si="141"/>
        <v>0</v>
      </c>
      <c r="T625" s="1">
        <f t="shared" si="141"/>
        <v>0</v>
      </c>
      <c r="U625" s="1">
        <f t="shared" si="141"/>
        <v>0</v>
      </c>
      <c r="V625" s="1">
        <f t="shared" si="140"/>
        <v>0</v>
      </c>
      <c r="W625" s="42" t="str">
        <f t="shared" si="155"/>
        <v xml:space="preserve"> </v>
      </c>
    </row>
    <row r="626" spans="1:23" ht="15.75" customHeight="1" x14ac:dyDescent="0.25">
      <c r="A626" s="3">
        <v>623</v>
      </c>
      <c r="B626" s="4">
        <f t="shared" si="142"/>
        <v>623</v>
      </c>
      <c r="C626" s="1" t="str">
        <f t="shared" si="143"/>
        <v xml:space="preserve"> </v>
      </c>
      <c r="D626" t="str">
        <f t="shared" si="144"/>
        <v xml:space="preserve"> </v>
      </c>
      <c r="E626" s="1" t="str">
        <f>_xlfn.IFNA(VLOOKUP(G626,'nr MX scelti o cambiati'!$C$3:$D$591,2,FALSE)," ")</f>
        <v xml:space="preserve"> </v>
      </c>
      <c r="F626" s="1" t="str">
        <f>IF(E626="NUM CAMBIATO","NUM CAMBIATO",IF(G626=" "," ",_xlfn.IFNA(VLOOKUP(G626,'nr MX scelti o cambiati'!$E$3:$N$591,10,FALSE),"nuova scelta numero")))</f>
        <v xml:space="preserve"> </v>
      </c>
      <c r="G626" s="1" t="str">
        <f t="shared" si="145"/>
        <v xml:space="preserve"> </v>
      </c>
      <c r="H626" s="1">
        <f t="shared" si="150"/>
        <v>0</v>
      </c>
      <c r="I626" s="1" t="str">
        <f t="shared" si="151"/>
        <v xml:space="preserve"> </v>
      </c>
      <c r="J626" s="42" t="str">
        <f t="shared" si="146"/>
        <v xml:space="preserve"> </v>
      </c>
      <c r="K626" s="1" t="str">
        <f t="shared" si="147"/>
        <v xml:space="preserve"> </v>
      </c>
      <c r="L626" s="1" t="str">
        <f t="shared" si="148"/>
        <v xml:space="preserve"> </v>
      </c>
      <c r="M626" s="1" t="str">
        <f t="shared" si="149"/>
        <v xml:space="preserve"> </v>
      </c>
      <c r="N626" s="7"/>
      <c r="O626">
        <f t="shared" si="152"/>
        <v>0</v>
      </c>
      <c r="P626">
        <f t="shared" si="153"/>
        <v>0</v>
      </c>
      <c r="Q626">
        <f t="shared" si="153"/>
        <v>0</v>
      </c>
      <c r="R626" s="1">
        <f t="shared" si="154"/>
        <v>0</v>
      </c>
      <c r="S626" s="22">
        <f t="shared" si="141"/>
        <v>0</v>
      </c>
      <c r="T626" s="1">
        <f t="shared" si="141"/>
        <v>0</v>
      </c>
      <c r="U626" s="1">
        <f t="shared" si="141"/>
        <v>0</v>
      </c>
      <c r="V626" s="1">
        <f t="shared" si="140"/>
        <v>0</v>
      </c>
      <c r="W626" s="42" t="str">
        <f t="shared" si="155"/>
        <v xml:space="preserve"> </v>
      </c>
    </row>
    <row r="627" spans="1:23" ht="15.75" customHeight="1" x14ac:dyDescent="0.25">
      <c r="A627" s="3">
        <v>624</v>
      </c>
      <c r="B627" s="4">
        <f t="shared" si="142"/>
        <v>624</v>
      </c>
      <c r="C627" s="1" t="str">
        <f t="shared" si="143"/>
        <v xml:space="preserve"> </v>
      </c>
      <c r="D627" t="str">
        <f t="shared" si="144"/>
        <v xml:space="preserve"> </v>
      </c>
      <c r="E627" s="1" t="str">
        <f>_xlfn.IFNA(VLOOKUP(G627,'nr MX scelti o cambiati'!$C$3:$D$591,2,FALSE)," ")</f>
        <v xml:space="preserve"> </v>
      </c>
      <c r="F627" s="1" t="str">
        <f>IF(E627="NUM CAMBIATO","NUM CAMBIATO",IF(G627=" "," ",_xlfn.IFNA(VLOOKUP(G627,'nr MX scelti o cambiati'!$E$3:$N$591,10,FALSE),"nuova scelta numero")))</f>
        <v xml:space="preserve"> </v>
      </c>
      <c r="G627" s="1" t="str">
        <f t="shared" si="145"/>
        <v xml:space="preserve"> </v>
      </c>
      <c r="H627" s="1">
        <f t="shared" si="150"/>
        <v>0</v>
      </c>
      <c r="I627" s="1" t="str">
        <f t="shared" si="151"/>
        <v xml:space="preserve"> </v>
      </c>
      <c r="J627" s="42" t="str">
        <f t="shared" si="146"/>
        <v xml:space="preserve"> </v>
      </c>
      <c r="K627" s="1" t="str">
        <f t="shared" si="147"/>
        <v xml:space="preserve"> </v>
      </c>
      <c r="L627" s="1" t="str">
        <f t="shared" si="148"/>
        <v xml:space="preserve"> </v>
      </c>
      <c r="M627" s="1" t="str">
        <f t="shared" si="149"/>
        <v xml:space="preserve"> </v>
      </c>
      <c r="N627" s="7"/>
      <c r="O627">
        <f t="shared" si="152"/>
        <v>0</v>
      </c>
      <c r="P627">
        <f t="shared" si="153"/>
        <v>0</v>
      </c>
      <c r="Q627">
        <f t="shared" si="153"/>
        <v>0</v>
      </c>
      <c r="R627" s="1">
        <f t="shared" si="154"/>
        <v>0</v>
      </c>
      <c r="S627" s="22">
        <f t="shared" si="141"/>
        <v>0</v>
      </c>
      <c r="T627" s="1">
        <f t="shared" si="141"/>
        <v>0</v>
      </c>
      <c r="U627" s="1">
        <f t="shared" si="141"/>
        <v>0</v>
      </c>
      <c r="V627" s="1">
        <f t="shared" si="140"/>
        <v>0</v>
      </c>
      <c r="W627" s="42" t="str">
        <f t="shared" si="155"/>
        <v xml:space="preserve"> </v>
      </c>
    </row>
    <row r="628" spans="1:23" ht="15.75" customHeight="1" x14ac:dyDescent="0.25">
      <c r="A628" s="3">
        <v>625</v>
      </c>
      <c r="B628" s="4">
        <f t="shared" si="142"/>
        <v>625</v>
      </c>
      <c r="C628" s="1" t="str">
        <f t="shared" si="143"/>
        <v xml:space="preserve"> </v>
      </c>
      <c r="D628" t="str">
        <f t="shared" si="144"/>
        <v xml:space="preserve"> </v>
      </c>
      <c r="E628" s="1" t="str">
        <f>_xlfn.IFNA(VLOOKUP(G628,'nr MX scelti o cambiati'!$C$3:$D$591,2,FALSE)," ")</f>
        <v xml:space="preserve"> </v>
      </c>
      <c r="F628" s="1" t="str">
        <f>IF(E628="NUM CAMBIATO","NUM CAMBIATO",IF(G628=" "," ",_xlfn.IFNA(VLOOKUP(G628,'nr MX scelti o cambiati'!$E$3:$N$591,10,FALSE),"nuova scelta numero")))</f>
        <v xml:space="preserve"> </v>
      </c>
      <c r="G628" s="1" t="str">
        <f t="shared" si="145"/>
        <v xml:space="preserve"> </v>
      </c>
      <c r="H628" s="1">
        <f t="shared" si="150"/>
        <v>0</v>
      </c>
      <c r="I628" s="1" t="str">
        <f t="shared" si="151"/>
        <v xml:space="preserve"> </v>
      </c>
      <c r="J628" s="42" t="str">
        <f t="shared" si="146"/>
        <v xml:space="preserve"> </v>
      </c>
      <c r="K628" s="1" t="str">
        <f t="shared" si="147"/>
        <v xml:space="preserve"> </v>
      </c>
      <c r="L628" s="1" t="str">
        <f t="shared" si="148"/>
        <v xml:space="preserve"> </v>
      </c>
      <c r="M628" s="1" t="str">
        <f t="shared" si="149"/>
        <v xml:space="preserve"> </v>
      </c>
      <c r="N628" s="7"/>
      <c r="O628">
        <f t="shared" si="152"/>
        <v>0</v>
      </c>
      <c r="P628">
        <f t="shared" si="153"/>
        <v>0</v>
      </c>
      <c r="Q628">
        <f t="shared" si="153"/>
        <v>0</v>
      </c>
      <c r="R628" s="1">
        <f t="shared" si="154"/>
        <v>0</v>
      </c>
      <c r="S628" s="22">
        <f t="shared" si="141"/>
        <v>0</v>
      </c>
      <c r="T628" s="1">
        <f t="shared" si="141"/>
        <v>0</v>
      </c>
      <c r="U628" s="1">
        <f t="shared" si="141"/>
        <v>0</v>
      </c>
      <c r="V628" s="1">
        <f t="shared" si="140"/>
        <v>0</v>
      </c>
      <c r="W628" s="42" t="str">
        <f t="shared" si="155"/>
        <v xml:space="preserve"> </v>
      </c>
    </row>
    <row r="629" spans="1:23" ht="15.75" customHeight="1" x14ac:dyDescent="0.25">
      <c r="A629" s="3">
        <v>626</v>
      </c>
      <c r="B629" s="4">
        <f t="shared" si="142"/>
        <v>626</v>
      </c>
      <c r="C629" s="1" t="str">
        <f t="shared" si="143"/>
        <v xml:space="preserve"> </v>
      </c>
      <c r="D629" t="str">
        <f t="shared" si="144"/>
        <v xml:space="preserve"> </v>
      </c>
      <c r="E629" s="1" t="str">
        <f>_xlfn.IFNA(VLOOKUP(G629,'nr MX scelti o cambiati'!$C$3:$D$591,2,FALSE)," ")</f>
        <v xml:space="preserve"> </v>
      </c>
      <c r="F629" s="1" t="str">
        <f>IF(E629="NUM CAMBIATO","NUM CAMBIATO",IF(G629=" "," ",_xlfn.IFNA(VLOOKUP(G629,'nr MX scelti o cambiati'!$E$3:$N$591,10,FALSE),"nuova scelta numero")))</f>
        <v xml:space="preserve"> </v>
      </c>
      <c r="G629" s="1" t="str">
        <f t="shared" si="145"/>
        <v xml:space="preserve"> </v>
      </c>
      <c r="H629" s="1">
        <f t="shared" si="150"/>
        <v>0</v>
      </c>
      <c r="I629" s="1" t="str">
        <f t="shared" si="151"/>
        <v xml:space="preserve"> </v>
      </c>
      <c r="J629" s="42" t="str">
        <f t="shared" si="146"/>
        <v xml:space="preserve"> </v>
      </c>
      <c r="K629" s="1" t="str">
        <f t="shared" si="147"/>
        <v xml:space="preserve"> </v>
      </c>
      <c r="L629" s="1" t="str">
        <f t="shared" si="148"/>
        <v xml:space="preserve"> </v>
      </c>
      <c r="M629" s="1" t="str">
        <f t="shared" si="149"/>
        <v xml:space="preserve"> </v>
      </c>
      <c r="N629" s="7"/>
      <c r="O629">
        <f t="shared" si="152"/>
        <v>0</v>
      </c>
      <c r="P629">
        <f t="shared" si="153"/>
        <v>0</v>
      </c>
      <c r="Q629">
        <f t="shared" si="153"/>
        <v>0</v>
      </c>
      <c r="R629" s="1">
        <f t="shared" si="154"/>
        <v>0</v>
      </c>
      <c r="S629" s="22">
        <f t="shared" si="141"/>
        <v>0</v>
      </c>
      <c r="T629" s="1">
        <f t="shared" si="141"/>
        <v>0</v>
      </c>
      <c r="U629" s="1">
        <f t="shared" si="141"/>
        <v>0</v>
      </c>
      <c r="V629" s="1">
        <f t="shared" si="140"/>
        <v>0</v>
      </c>
      <c r="W629" s="42" t="str">
        <f t="shared" si="155"/>
        <v xml:space="preserve"> </v>
      </c>
    </row>
    <row r="630" spans="1:23" ht="15.75" customHeight="1" x14ac:dyDescent="0.25">
      <c r="A630" s="3">
        <v>627</v>
      </c>
      <c r="B630" s="4">
        <f t="shared" si="142"/>
        <v>627</v>
      </c>
      <c r="C630" s="1" t="str">
        <f t="shared" si="143"/>
        <v xml:space="preserve"> </v>
      </c>
      <c r="D630" t="str">
        <f t="shared" si="144"/>
        <v xml:space="preserve"> </v>
      </c>
      <c r="E630" s="1" t="str">
        <f>_xlfn.IFNA(VLOOKUP(G630,'nr MX scelti o cambiati'!$C$3:$D$591,2,FALSE)," ")</f>
        <v xml:space="preserve"> </v>
      </c>
      <c r="F630" s="1" t="str">
        <f>IF(E630="NUM CAMBIATO","NUM CAMBIATO",IF(G630=" "," ",_xlfn.IFNA(VLOOKUP(G630,'nr MX scelti o cambiati'!$E$3:$N$591,10,FALSE),"nuova scelta numero")))</f>
        <v xml:space="preserve"> </v>
      </c>
      <c r="G630" s="1" t="str">
        <f t="shared" si="145"/>
        <v xml:space="preserve"> </v>
      </c>
      <c r="H630" s="1">
        <f t="shared" si="150"/>
        <v>0</v>
      </c>
      <c r="I630" s="1" t="str">
        <f t="shared" si="151"/>
        <v xml:space="preserve"> </v>
      </c>
      <c r="J630" s="42" t="str">
        <f t="shared" si="146"/>
        <v xml:space="preserve"> </v>
      </c>
      <c r="K630" s="1" t="str">
        <f t="shared" si="147"/>
        <v xml:space="preserve"> </v>
      </c>
      <c r="L630" s="1" t="str">
        <f t="shared" si="148"/>
        <v xml:space="preserve"> </v>
      </c>
      <c r="M630" s="1" t="str">
        <f t="shared" si="149"/>
        <v xml:space="preserve"> </v>
      </c>
      <c r="N630" s="7"/>
      <c r="O630">
        <f t="shared" si="152"/>
        <v>0</v>
      </c>
      <c r="P630">
        <f t="shared" si="153"/>
        <v>0</v>
      </c>
      <c r="Q630">
        <f t="shared" si="153"/>
        <v>0</v>
      </c>
      <c r="R630" s="1">
        <f t="shared" si="154"/>
        <v>0</v>
      </c>
      <c r="S630" s="22">
        <f t="shared" si="141"/>
        <v>0</v>
      </c>
      <c r="T630" s="1">
        <f t="shared" si="141"/>
        <v>0</v>
      </c>
      <c r="U630" s="1">
        <f t="shared" si="141"/>
        <v>0</v>
      </c>
      <c r="V630" s="1">
        <f t="shared" si="140"/>
        <v>0</v>
      </c>
      <c r="W630" s="42" t="str">
        <f t="shared" si="155"/>
        <v xml:space="preserve"> </v>
      </c>
    </row>
    <row r="631" spans="1:23" ht="15.75" customHeight="1" x14ac:dyDescent="0.25">
      <c r="A631" s="3">
        <v>628</v>
      </c>
      <c r="B631" s="4">
        <f t="shared" si="142"/>
        <v>628</v>
      </c>
      <c r="C631" s="1" t="str">
        <f t="shared" si="143"/>
        <v xml:space="preserve"> </v>
      </c>
      <c r="D631" t="str">
        <f t="shared" si="144"/>
        <v xml:space="preserve"> </v>
      </c>
      <c r="E631" s="1" t="str">
        <f>_xlfn.IFNA(VLOOKUP(G631,'nr MX scelti o cambiati'!$C$3:$D$591,2,FALSE)," ")</f>
        <v xml:space="preserve"> </v>
      </c>
      <c r="F631" s="1" t="str">
        <f>IF(E631="NUM CAMBIATO","NUM CAMBIATO",IF(G631=" "," ",_xlfn.IFNA(VLOOKUP(G631,'nr MX scelti o cambiati'!$E$3:$N$591,10,FALSE),"nuova scelta numero")))</f>
        <v xml:space="preserve"> </v>
      </c>
      <c r="G631" s="1" t="str">
        <f t="shared" si="145"/>
        <v xml:space="preserve"> </v>
      </c>
      <c r="H631" s="1">
        <f t="shared" si="150"/>
        <v>0</v>
      </c>
      <c r="I631" s="1" t="str">
        <f t="shared" si="151"/>
        <v xml:space="preserve"> </v>
      </c>
      <c r="J631" s="42" t="str">
        <f t="shared" si="146"/>
        <v xml:space="preserve"> </v>
      </c>
      <c r="K631" s="1" t="str">
        <f t="shared" si="147"/>
        <v xml:space="preserve"> </v>
      </c>
      <c r="L631" s="1" t="str">
        <f t="shared" si="148"/>
        <v xml:space="preserve"> </v>
      </c>
      <c r="M631" s="1" t="str">
        <f t="shared" si="149"/>
        <v xml:space="preserve"> </v>
      </c>
      <c r="N631" s="7"/>
      <c r="O631">
        <f t="shared" si="152"/>
        <v>0</v>
      </c>
      <c r="P631">
        <f t="shared" si="153"/>
        <v>0</v>
      </c>
      <c r="Q631">
        <f t="shared" si="153"/>
        <v>0</v>
      </c>
      <c r="R631" s="1">
        <f t="shared" si="154"/>
        <v>0</v>
      </c>
      <c r="S631" s="22">
        <f t="shared" si="141"/>
        <v>0</v>
      </c>
      <c r="T631" s="1">
        <f t="shared" si="141"/>
        <v>0</v>
      </c>
      <c r="U631" s="1">
        <f t="shared" si="141"/>
        <v>0</v>
      </c>
      <c r="V631" s="1">
        <f t="shared" si="140"/>
        <v>0</v>
      </c>
      <c r="W631" s="42" t="str">
        <f t="shared" si="155"/>
        <v xml:space="preserve"> </v>
      </c>
    </row>
    <row r="632" spans="1:23" ht="15.75" customHeight="1" x14ac:dyDescent="0.25">
      <c r="A632" s="3">
        <v>629</v>
      </c>
      <c r="B632" s="4">
        <f t="shared" si="142"/>
        <v>629</v>
      </c>
      <c r="C632" s="1" t="str">
        <f t="shared" si="143"/>
        <v xml:space="preserve"> </v>
      </c>
      <c r="D632" t="str">
        <f t="shared" si="144"/>
        <v xml:space="preserve"> </v>
      </c>
      <c r="E632" s="1" t="str">
        <f>_xlfn.IFNA(VLOOKUP(G632,'nr MX scelti o cambiati'!$C$3:$D$591,2,FALSE)," ")</f>
        <v xml:space="preserve"> </v>
      </c>
      <c r="F632" s="1" t="str">
        <f>IF(E632="NUM CAMBIATO","NUM CAMBIATO",IF(G632=" "," ",_xlfn.IFNA(VLOOKUP(G632,'nr MX scelti o cambiati'!$E$3:$N$591,10,FALSE),"nuova scelta numero")))</f>
        <v xml:space="preserve"> </v>
      </c>
      <c r="G632" s="1" t="str">
        <f t="shared" si="145"/>
        <v xml:space="preserve"> </v>
      </c>
      <c r="H632" s="1">
        <f t="shared" si="150"/>
        <v>0</v>
      </c>
      <c r="I632" s="1" t="str">
        <f t="shared" si="151"/>
        <v xml:space="preserve"> </v>
      </c>
      <c r="J632" s="42" t="str">
        <f t="shared" si="146"/>
        <v xml:space="preserve"> </v>
      </c>
      <c r="K632" s="1" t="str">
        <f t="shared" si="147"/>
        <v xml:space="preserve"> </v>
      </c>
      <c r="L632" s="1" t="str">
        <f t="shared" si="148"/>
        <v xml:space="preserve"> </v>
      </c>
      <c r="M632" s="1" t="str">
        <f t="shared" si="149"/>
        <v xml:space="preserve"> </v>
      </c>
      <c r="N632" s="7"/>
      <c r="O632">
        <f t="shared" si="152"/>
        <v>0</v>
      </c>
      <c r="P632">
        <f t="shared" si="153"/>
        <v>0</v>
      </c>
      <c r="Q632">
        <f t="shared" si="153"/>
        <v>0</v>
      </c>
      <c r="R632" s="1">
        <f t="shared" si="154"/>
        <v>0</v>
      </c>
      <c r="S632" s="22">
        <f t="shared" si="141"/>
        <v>0</v>
      </c>
      <c r="T632" s="1">
        <f t="shared" si="141"/>
        <v>0</v>
      </c>
      <c r="U632" s="1">
        <f t="shared" si="141"/>
        <v>0</v>
      </c>
      <c r="V632" s="1">
        <f t="shared" si="141"/>
        <v>0</v>
      </c>
      <c r="W632" s="42" t="str">
        <f t="shared" si="155"/>
        <v xml:space="preserve"> </v>
      </c>
    </row>
    <row r="633" spans="1:23" ht="15.75" customHeight="1" x14ac:dyDescent="0.25">
      <c r="A633" s="3">
        <v>630</v>
      </c>
      <c r="B633" s="4">
        <f t="shared" si="142"/>
        <v>630</v>
      </c>
      <c r="C633" s="1" t="str">
        <f t="shared" si="143"/>
        <v xml:space="preserve"> </v>
      </c>
      <c r="D633" t="str">
        <f t="shared" si="144"/>
        <v xml:space="preserve"> </v>
      </c>
      <c r="E633" s="1" t="str">
        <f>_xlfn.IFNA(VLOOKUP(G633,'nr MX scelti o cambiati'!$C$3:$D$591,2,FALSE)," ")</f>
        <v xml:space="preserve"> </v>
      </c>
      <c r="F633" s="1" t="str">
        <f>IF(E633="NUM CAMBIATO","NUM CAMBIATO",IF(G633=" "," ",_xlfn.IFNA(VLOOKUP(G633,'nr MX scelti o cambiati'!$E$3:$N$591,10,FALSE),"nuova scelta numero")))</f>
        <v xml:space="preserve"> </v>
      </c>
      <c r="G633" s="1" t="str">
        <f t="shared" si="145"/>
        <v xml:space="preserve"> </v>
      </c>
      <c r="H633" s="1">
        <f t="shared" si="150"/>
        <v>0</v>
      </c>
      <c r="I633" s="1" t="str">
        <f t="shared" si="151"/>
        <v xml:space="preserve"> </v>
      </c>
      <c r="J633" s="42" t="str">
        <f t="shared" si="146"/>
        <v xml:space="preserve"> </v>
      </c>
      <c r="K633" s="1" t="str">
        <f t="shared" si="147"/>
        <v xml:space="preserve"> </v>
      </c>
      <c r="L633" s="1" t="str">
        <f t="shared" si="148"/>
        <v xml:space="preserve"> </v>
      </c>
      <c r="M633" s="1" t="str">
        <f t="shared" si="149"/>
        <v xml:space="preserve"> </v>
      </c>
      <c r="N633" s="7"/>
      <c r="O633">
        <f t="shared" si="152"/>
        <v>0</v>
      </c>
      <c r="P633">
        <f t="shared" si="153"/>
        <v>0</v>
      </c>
      <c r="Q633">
        <f t="shared" si="153"/>
        <v>0</v>
      </c>
      <c r="R633" s="1">
        <f t="shared" si="154"/>
        <v>0</v>
      </c>
      <c r="S633" s="22">
        <f t="shared" ref="S633:V668" si="156">AB633</f>
        <v>0</v>
      </c>
      <c r="T633" s="1">
        <f t="shared" si="156"/>
        <v>0</v>
      </c>
      <c r="U633" s="1">
        <f t="shared" si="156"/>
        <v>0</v>
      </c>
      <c r="V633" s="1">
        <f t="shared" si="156"/>
        <v>0</v>
      </c>
      <c r="W633" s="42" t="str">
        <f t="shared" si="155"/>
        <v xml:space="preserve"> </v>
      </c>
    </row>
    <row r="634" spans="1:23" ht="15.75" customHeight="1" x14ac:dyDescent="0.25">
      <c r="A634" s="3">
        <v>631</v>
      </c>
      <c r="B634" s="4">
        <f t="shared" si="142"/>
        <v>631</v>
      </c>
      <c r="C634" s="1" t="str">
        <f t="shared" si="143"/>
        <v xml:space="preserve"> </v>
      </c>
      <c r="D634" t="str">
        <f t="shared" si="144"/>
        <v xml:space="preserve"> </v>
      </c>
      <c r="E634" s="1" t="str">
        <f>_xlfn.IFNA(VLOOKUP(G634,'nr MX scelti o cambiati'!$C$3:$D$591,2,FALSE)," ")</f>
        <v xml:space="preserve"> </v>
      </c>
      <c r="F634" s="1" t="str">
        <f>IF(E634="NUM CAMBIATO","NUM CAMBIATO",IF(G634=" "," ",_xlfn.IFNA(VLOOKUP(G634,'nr MX scelti o cambiati'!$E$3:$N$591,10,FALSE),"nuova scelta numero")))</f>
        <v xml:space="preserve"> </v>
      </c>
      <c r="G634" s="1" t="str">
        <f t="shared" si="145"/>
        <v xml:space="preserve"> </v>
      </c>
      <c r="H634" s="1">
        <f t="shared" si="150"/>
        <v>0</v>
      </c>
      <c r="I634" s="1" t="str">
        <f t="shared" si="151"/>
        <v xml:space="preserve"> </v>
      </c>
      <c r="J634" s="42" t="str">
        <f t="shared" si="146"/>
        <v xml:space="preserve"> </v>
      </c>
      <c r="K634" s="1" t="str">
        <f t="shared" si="147"/>
        <v xml:space="preserve"> </v>
      </c>
      <c r="L634" s="1" t="str">
        <f t="shared" si="148"/>
        <v xml:space="preserve"> </v>
      </c>
      <c r="M634" s="1" t="str">
        <f t="shared" si="149"/>
        <v xml:space="preserve"> </v>
      </c>
      <c r="N634" s="7"/>
      <c r="O634">
        <f t="shared" si="152"/>
        <v>0</v>
      </c>
      <c r="P634">
        <f t="shared" si="153"/>
        <v>0</v>
      </c>
      <c r="Q634">
        <f t="shared" si="153"/>
        <v>0</v>
      </c>
      <c r="R634" s="1">
        <f t="shared" si="154"/>
        <v>0</v>
      </c>
      <c r="S634" s="22">
        <f t="shared" si="156"/>
        <v>0</v>
      </c>
      <c r="T634" s="1">
        <f t="shared" si="156"/>
        <v>0</v>
      </c>
      <c r="U634" s="1">
        <f t="shared" si="156"/>
        <v>0</v>
      </c>
      <c r="V634" s="1">
        <f t="shared" si="156"/>
        <v>0</v>
      </c>
      <c r="W634" s="42" t="str">
        <f t="shared" si="155"/>
        <v xml:space="preserve"> </v>
      </c>
    </row>
    <row r="635" spans="1:23" ht="15.75" customHeight="1" x14ac:dyDescent="0.25">
      <c r="A635" s="3">
        <v>632</v>
      </c>
      <c r="B635" s="4">
        <f t="shared" si="142"/>
        <v>632</v>
      </c>
      <c r="C635" s="1" t="str">
        <f t="shared" si="143"/>
        <v xml:space="preserve"> </v>
      </c>
      <c r="D635" t="str">
        <f t="shared" si="144"/>
        <v xml:space="preserve"> </v>
      </c>
      <c r="E635" s="1" t="str">
        <f>_xlfn.IFNA(VLOOKUP(G635,'nr MX scelti o cambiati'!$C$3:$D$591,2,FALSE)," ")</f>
        <v xml:space="preserve"> </v>
      </c>
      <c r="F635" s="1" t="str">
        <f>IF(E635="NUM CAMBIATO","NUM CAMBIATO",IF(G635=" "," ",_xlfn.IFNA(VLOOKUP(G635,'nr MX scelti o cambiati'!$E$3:$N$591,10,FALSE),"nuova scelta numero")))</f>
        <v xml:space="preserve"> </v>
      </c>
      <c r="G635" s="1" t="str">
        <f t="shared" si="145"/>
        <v xml:space="preserve"> </v>
      </c>
      <c r="H635" s="1">
        <f t="shared" si="150"/>
        <v>0</v>
      </c>
      <c r="I635" s="1" t="str">
        <f t="shared" si="151"/>
        <v xml:space="preserve"> </v>
      </c>
      <c r="J635" s="42" t="str">
        <f t="shared" si="146"/>
        <v xml:space="preserve"> </v>
      </c>
      <c r="K635" s="1" t="str">
        <f t="shared" si="147"/>
        <v xml:space="preserve"> </v>
      </c>
      <c r="L635" s="1" t="str">
        <f t="shared" si="148"/>
        <v xml:space="preserve"> </v>
      </c>
      <c r="M635" s="1" t="str">
        <f t="shared" si="149"/>
        <v xml:space="preserve"> </v>
      </c>
      <c r="N635" s="7"/>
      <c r="O635">
        <f t="shared" si="152"/>
        <v>0</v>
      </c>
      <c r="P635">
        <f t="shared" si="153"/>
        <v>0</v>
      </c>
      <c r="Q635">
        <f t="shared" si="153"/>
        <v>0</v>
      </c>
      <c r="R635" s="1">
        <f t="shared" si="154"/>
        <v>0</v>
      </c>
      <c r="S635" s="22">
        <f t="shared" si="156"/>
        <v>0</v>
      </c>
      <c r="T635" s="1">
        <f t="shared" si="156"/>
        <v>0</v>
      </c>
      <c r="U635" s="1">
        <f t="shared" si="156"/>
        <v>0</v>
      </c>
      <c r="V635" s="1">
        <f t="shared" si="156"/>
        <v>0</v>
      </c>
      <c r="W635" s="42" t="str">
        <f t="shared" si="155"/>
        <v xml:space="preserve"> </v>
      </c>
    </row>
    <row r="636" spans="1:23" ht="15.75" customHeight="1" x14ac:dyDescent="0.25">
      <c r="A636" s="3">
        <v>633</v>
      </c>
      <c r="B636" s="4">
        <f t="shared" si="142"/>
        <v>633</v>
      </c>
      <c r="C636" s="1" t="str">
        <f t="shared" si="143"/>
        <v xml:space="preserve"> </v>
      </c>
      <c r="D636" t="str">
        <f t="shared" si="144"/>
        <v xml:space="preserve"> </v>
      </c>
      <c r="E636" s="1" t="str">
        <f>_xlfn.IFNA(VLOOKUP(G636,'nr MX scelti o cambiati'!$C$3:$D$591,2,FALSE)," ")</f>
        <v xml:space="preserve"> </v>
      </c>
      <c r="F636" s="1" t="str">
        <f>IF(E636="NUM CAMBIATO","NUM CAMBIATO",IF(G636=" "," ",_xlfn.IFNA(VLOOKUP(G636,'nr MX scelti o cambiati'!$E$3:$N$591,10,FALSE),"nuova scelta numero")))</f>
        <v xml:space="preserve"> </v>
      </c>
      <c r="G636" s="1" t="str">
        <f t="shared" si="145"/>
        <v xml:space="preserve"> </v>
      </c>
      <c r="H636" s="1">
        <f t="shared" si="150"/>
        <v>0</v>
      </c>
      <c r="I636" s="1" t="str">
        <f t="shared" si="151"/>
        <v xml:space="preserve"> </v>
      </c>
      <c r="J636" s="42" t="str">
        <f t="shared" si="146"/>
        <v xml:space="preserve"> </v>
      </c>
      <c r="K636" s="1" t="str">
        <f t="shared" si="147"/>
        <v xml:space="preserve"> </v>
      </c>
      <c r="L636" s="1" t="str">
        <f t="shared" si="148"/>
        <v xml:space="preserve"> </v>
      </c>
      <c r="M636" s="1" t="str">
        <f t="shared" si="149"/>
        <v xml:space="preserve"> </v>
      </c>
      <c r="N636" s="7"/>
      <c r="O636">
        <f t="shared" si="152"/>
        <v>0</v>
      </c>
      <c r="P636">
        <f t="shared" si="153"/>
        <v>0</v>
      </c>
      <c r="Q636">
        <f t="shared" si="153"/>
        <v>0</v>
      </c>
      <c r="R636" s="1">
        <f t="shared" si="154"/>
        <v>0</v>
      </c>
      <c r="S636" s="22">
        <f t="shared" si="156"/>
        <v>0</v>
      </c>
      <c r="T636" s="1">
        <f t="shared" si="156"/>
        <v>0</v>
      </c>
      <c r="U636" s="1">
        <f t="shared" si="156"/>
        <v>0</v>
      </c>
      <c r="V636" s="1">
        <f t="shared" si="156"/>
        <v>0</v>
      </c>
      <c r="W636" s="42" t="str">
        <f t="shared" si="155"/>
        <v xml:space="preserve"> </v>
      </c>
    </row>
    <row r="637" spans="1:23" ht="15.75" customHeight="1" x14ac:dyDescent="0.25">
      <c r="A637" s="3">
        <v>634</v>
      </c>
      <c r="B637" s="4">
        <f t="shared" si="142"/>
        <v>634</v>
      </c>
      <c r="C637" s="1" t="str">
        <f t="shared" si="143"/>
        <v xml:space="preserve"> </v>
      </c>
      <c r="D637" t="str">
        <f t="shared" si="144"/>
        <v xml:space="preserve"> </v>
      </c>
      <c r="E637" s="1" t="str">
        <f>_xlfn.IFNA(VLOOKUP(G637,'nr MX scelti o cambiati'!$C$3:$D$591,2,FALSE)," ")</f>
        <v xml:space="preserve"> </v>
      </c>
      <c r="F637" s="1" t="str">
        <f>IF(E637="NUM CAMBIATO","NUM CAMBIATO",IF(G637=" "," ",_xlfn.IFNA(VLOOKUP(G637,'nr MX scelti o cambiati'!$E$3:$N$591,10,FALSE),"nuova scelta numero")))</f>
        <v xml:space="preserve"> </v>
      </c>
      <c r="G637" s="1" t="str">
        <f t="shared" si="145"/>
        <v xml:space="preserve"> </v>
      </c>
      <c r="H637" s="1">
        <f t="shared" si="150"/>
        <v>0</v>
      </c>
      <c r="I637" s="1" t="str">
        <f t="shared" si="151"/>
        <v xml:space="preserve"> </v>
      </c>
      <c r="J637" s="42" t="str">
        <f t="shared" si="146"/>
        <v xml:space="preserve"> </v>
      </c>
      <c r="K637" s="1" t="str">
        <f t="shared" si="147"/>
        <v xml:space="preserve"> </v>
      </c>
      <c r="L637" s="1" t="str">
        <f t="shared" si="148"/>
        <v xml:space="preserve"> </v>
      </c>
      <c r="M637" s="1" t="str">
        <f t="shared" si="149"/>
        <v xml:space="preserve"> </v>
      </c>
      <c r="N637" s="7"/>
      <c r="O637">
        <f t="shared" si="152"/>
        <v>0</v>
      </c>
      <c r="P637">
        <f t="shared" si="153"/>
        <v>0</v>
      </c>
      <c r="Q637">
        <f t="shared" si="153"/>
        <v>0</v>
      </c>
      <c r="R637" s="1">
        <f t="shared" si="154"/>
        <v>0</v>
      </c>
      <c r="S637" s="22">
        <f t="shared" si="156"/>
        <v>0</v>
      </c>
      <c r="T637" s="1">
        <f t="shared" si="156"/>
        <v>0</v>
      </c>
      <c r="U637" s="1">
        <f t="shared" si="156"/>
        <v>0</v>
      </c>
      <c r="V637" s="1">
        <f t="shared" si="156"/>
        <v>0</v>
      </c>
      <c r="W637" s="42" t="str">
        <f t="shared" si="155"/>
        <v xml:space="preserve"> </v>
      </c>
    </row>
    <row r="638" spans="1:23" ht="15.75" customHeight="1" x14ac:dyDescent="0.25">
      <c r="A638" s="3">
        <v>635</v>
      </c>
      <c r="B638" s="4">
        <f t="shared" si="142"/>
        <v>635</v>
      </c>
      <c r="C638" s="1" t="str">
        <f t="shared" si="143"/>
        <v xml:space="preserve"> </v>
      </c>
      <c r="D638" t="str">
        <f t="shared" si="144"/>
        <v xml:space="preserve"> </v>
      </c>
      <c r="E638" s="1" t="str">
        <f>_xlfn.IFNA(VLOOKUP(G638,'nr MX scelti o cambiati'!$C$3:$D$591,2,FALSE)," ")</f>
        <v xml:space="preserve"> </v>
      </c>
      <c r="F638" s="1" t="str">
        <f>IF(E638="NUM CAMBIATO","NUM CAMBIATO",IF(G638=" "," ",_xlfn.IFNA(VLOOKUP(G638,'nr MX scelti o cambiati'!$E$3:$N$591,10,FALSE),"nuova scelta numero")))</f>
        <v xml:space="preserve"> </v>
      </c>
      <c r="G638" s="1" t="str">
        <f t="shared" si="145"/>
        <v xml:space="preserve"> </v>
      </c>
      <c r="H638" s="1">
        <f t="shared" si="150"/>
        <v>0</v>
      </c>
      <c r="I638" s="1" t="str">
        <f t="shared" si="151"/>
        <v xml:space="preserve"> </v>
      </c>
      <c r="J638" s="42" t="str">
        <f t="shared" si="146"/>
        <v xml:space="preserve"> </v>
      </c>
      <c r="K638" s="1" t="str">
        <f t="shared" si="147"/>
        <v xml:space="preserve"> </v>
      </c>
      <c r="L638" s="1" t="str">
        <f t="shared" si="148"/>
        <v xml:space="preserve"> </v>
      </c>
      <c r="M638" s="1" t="str">
        <f t="shared" si="149"/>
        <v xml:space="preserve"> </v>
      </c>
      <c r="N638" s="7"/>
      <c r="O638">
        <f t="shared" si="152"/>
        <v>0</v>
      </c>
      <c r="P638">
        <f t="shared" si="153"/>
        <v>0</v>
      </c>
      <c r="Q638">
        <f t="shared" si="153"/>
        <v>0</v>
      </c>
      <c r="R638" s="1">
        <f t="shared" si="154"/>
        <v>0</v>
      </c>
      <c r="S638" s="22">
        <f t="shared" si="156"/>
        <v>0</v>
      </c>
      <c r="T638" s="1">
        <f t="shared" si="156"/>
        <v>0</v>
      </c>
      <c r="U638" s="1">
        <f t="shared" si="156"/>
        <v>0</v>
      </c>
      <c r="V638" s="1">
        <f t="shared" si="156"/>
        <v>0</v>
      </c>
      <c r="W638" s="42" t="str">
        <f t="shared" si="155"/>
        <v xml:space="preserve"> </v>
      </c>
    </row>
    <row r="639" spans="1:23" ht="15.75" customHeight="1" x14ac:dyDescent="0.25">
      <c r="A639" s="3">
        <v>636</v>
      </c>
      <c r="B639" s="4">
        <f t="shared" si="142"/>
        <v>636</v>
      </c>
      <c r="C639" s="1" t="str">
        <f t="shared" si="143"/>
        <v xml:space="preserve"> </v>
      </c>
      <c r="D639" t="str">
        <f t="shared" si="144"/>
        <v xml:space="preserve"> </v>
      </c>
      <c r="E639" s="1" t="str">
        <f>_xlfn.IFNA(VLOOKUP(G639,'nr MX scelti o cambiati'!$C$3:$D$591,2,FALSE)," ")</f>
        <v xml:space="preserve"> </v>
      </c>
      <c r="F639" s="1" t="str">
        <f>IF(E639="NUM CAMBIATO","NUM CAMBIATO",IF(G639=" "," ",_xlfn.IFNA(VLOOKUP(G639,'nr MX scelti o cambiati'!$E$3:$N$591,10,FALSE),"nuova scelta numero")))</f>
        <v xml:space="preserve"> </v>
      </c>
      <c r="G639" s="1" t="str">
        <f t="shared" si="145"/>
        <v xml:space="preserve"> </v>
      </c>
      <c r="H639" s="1">
        <f t="shared" si="150"/>
        <v>0</v>
      </c>
      <c r="I639" s="1" t="str">
        <f t="shared" si="151"/>
        <v xml:space="preserve"> </v>
      </c>
      <c r="J639" s="42" t="str">
        <f t="shared" si="146"/>
        <v xml:space="preserve"> </v>
      </c>
      <c r="K639" s="1" t="str">
        <f t="shared" si="147"/>
        <v xml:space="preserve"> </v>
      </c>
      <c r="L639" s="1" t="str">
        <f t="shared" si="148"/>
        <v xml:space="preserve"> </v>
      </c>
      <c r="M639" s="1" t="str">
        <f t="shared" si="149"/>
        <v xml:space="preserve"> </v>
      </c>
      <c r="N639" s="7"/>
      <c r="O639">
        <f t="shared" si="152"/>
        <v>0</v>
      </c>
      <c r="P639">
        <f t="shared" si="153"/>
        <v>0</v>
      </c>
      <c r="Q639">
        <f t="shared" si="153"/>
        <v>0</v>
      </c>
      <c r="R639" s="1">
        <f t="shared" si="154"/>
        <v>0</v>
      </c>
      <c r="S639" s="22">
        <f t="shared" si="156"/>
        <v>0</v>
      </c>
      <c r="T639" s="1">
        <f t="shared" si="156"/>
        <v>0</v>
      </c>
      <c r="U639" s="1">
        <f t="shared" si="156"/>
        <v>0</v>
      </c>
      <c r="V639" s="1">
        <f t="shared" si="156"/>
        <v>0</v>
      </c>
      <c r="W639" s="42" t="str">
        <f t="shared" si="155"/>
        <v xml:space="preserve"> </v>
      </c>
    </row>
    <row r="640" spans="1:23" ht="15.75" customHeight="1" x14ac:dyDescent="0.25">
      <c r="A640" s="3">
        <v>637</v>
      </c>
      <c r="B640" s="4">
        <f t="shared" si="142"/>
        <v>637</v>
      </c>
      <c r="C640" s="1" t="str">
        <f t="shared" si="143"/>
        <v xml:space="preserve"> </v>
      </c>
      <c r="D640" t="str">
        <f t="shared" si="144"/>
        <v xml:space="preserve"> </v>
      </c>
      <c r="E640" s="1" t="str">
        <f>_xlfn.IFNA(VLOOKUP(G640,'nr MX scelti o cambiati'!$C$3:$D$591,2,FALSE)," ")</f>
        <v xml:space="preserve"> </v>
      </c>
      <c r="F640" s="1" t="str">
        <f>IF(E640="NUM CAMBIATO","NUM CAMBIATO",IF(G640=" "," ",_xlfn.IFNA(VLOOKUP(G640,'nr MX scelti o cambiati'!$E$3:$N$591,10,FALSE),"nuova scelta numero")))</f>
        <v xml:space="preserve"> </v>
      </c>
      <c r="G640" s="1" t="str">
        <f t="shared" si="145"/>
        <v xml:space="preserve"> </v>
      </c>
      <c r="H640" s="1">
        <f t="shared" si="150"/>
        <v>0</v>
      </c>
      <c r="I640" s="1" t="str">
        <f t="shared" si="151"/>
        <v xml:space="preserve"> </v>
      </c>
      <c r="J640" s="42" t="str">
        <f t="shared" si="146"/>
        <v xml:space="preserve"> </v>
      </c>
      <c r="K640" s="1" t="str">
        <f t="shared" si="147"/>
        <v xml:space="preserve"> </v>
      </c>
      <c r="L640" s="1" t="str">
        <f t="shared" si="148"/>
        <v xml:space="preserve"> </v>
      </c>
      <c r="M640" s="1" t="str">
        <f t="shared" si="149"/>
        <v xml:space="preserve"> </v>
      </c>
      <c r="N640" s="7"/>
      <c r="O640">
        <f t="shared" si="152"/>
        <v>0</v>
      </c>
      <c r="P640">
        <f t="shared" si="153"/>
        <v>0</v>
      </c>
      <c r="Q640">
        <f t="shared" si="153"/>
        <v>0</v>
      </c>
      <c r="R640" s="1">
        <f t="shared" si="154"/>
        <v>0</v>
      </c>
      <c r="S640" s="22">
        <f t="shared" si="156"/>
        <v>0</v>
      </c>
      <c r="T640" s="1">
        <f t="shared" si="156"/>
        <v>0</v>
      </c>
      <c r="U640" s="1">
        <f t="shared" si="156"/>
        <v>0</v>
      </c>
      <c r="V640" s="1">
        <f t="shared" si="156"/>
        <v>0</v>
      </c>
      <c r="W640" s="42" t="str">
        <f t="shared" si="155"/>
        <v xml:space="preserve"> </v>
      </c>
    </row>
    <row r="641" spans="1:23" ht="15.75" customHeight="1" x14ac:dyDescent="0.25">
      <c r="A641" s="3">
        <v>638</v>
      </c>
      <c r="B641" s="4">
        <f t="shared" si="142"/>
        <v>638</v>
      </c>
      <c r="C641" s="1" t="str">
        <f t="shared" si="143"/>
        <v xml:space="preserve"> </v>
      </c>
      <c r="D641" t="str">
        <f t="shared" si="144"/>
        <v xml:space="preserve"> </v>
      </c>
      <c r="E641" s="1" t="str">
        <f>_xlfn.IFNA(VLOOKUP(G641,'nr MX scelti o cambiati'!$C$3:$D$591,2,FALSE)," ")</f>
        <v xml:space="preserve"> </v>
      </c>
      <c r="F641" s="1" t="str">
        <f>IF(E641="NUM CAMBIATO","NUM CAMBIATO",IF(G641=" "," ",_xlfn.IFNA(VLOOKUP(G641,'nr MX scelti o cambiati'!$E$3:$N$591,10,FALSE),"nuova scelta numero")))</f>
        <v xml:space="preserve"> </v>
      </c>
      <c r="G641" s="1" t="str">
        <f t="shared" si="145"/>
        <v xml:space="preserve"> </v>
      </c>
      <c r="H641" s="1">
        <f t="shared" si="150"/>
        <v>0</v>
      </c>
      <c r="I641" s="1" t="str">
        <f t="shared" si="151"/>
        <v xml:space="preserve"> </v>
      </c>
      <c r="J641" s="42" t="str">
        <f t="shared" si="146"/>
        <v xml:space="preserve"> </v>
      </c>
      <c r="K641" s="1" t="str">
        <f t="shared" si="147"/>
        <v xml:space="preserve"> </v>
      </c>
      <c r="L641" s="1" t="str">
        <f t="shared" si="148"/>
        <v xml:space="preserve"> </v>
      </c>
      <c r="M641" s="1" t="str">
        <f t="shared" si="149"/>
        <v xml:space="preserve"> </v>
      </c>
      <c r="N641" s="7"/>
      <c r="O641">
        <f t="shared" si="152"/>
        <v>0</v>
      </c>
      <c r="P641">
        <f t="shared" si="153"/>
        <v>0</v>
      </c>
      <c r="Q641">
        <f t="shared" si="153"/>
        <v>0</v>
      </c>
      <c r="R641" s="1">
        <f t="shared" si="154"/>
        <v>0</v>
      </c>
      <c r="S641" s="22">
        <f t="shared" si="156"/>
        <v>0</v>
      </c>
      <c r="T641" s="1">
        <f t="shared" si="156"/>
        <v>0</v>
      </c>
      <c r="U641" s="1">
        <f t="shared" si="156"/>
        <v>0</v>
      </c>
      <c r="V641" s="1">
        <f t="shared" si="156"/>
        <v>0</v>
      </c>
      <c r="W641" s="42" t="str">
        <f t="shared" si="155"/>
        <v xml:space="preserve"> </v>
      </c>
    </row>
    <row r="642" spans="1:23" ht="15.75" customHeight="1" x14ac:dyDescent="0.25">
      <c r="A642" s="3">
        <v>639</v>
      </c>
      <c r="B642" s="4">
        <f t="shared" si="142"/>
        <v>639</v>
      </c>
      <c r="C642" s="1" t="str">
        <f t="shared" si="143"/>
        <v xml:space="preserve"> </v>
      </c>
      <c r="D642" t="str">
        <f t="shared" si="144"/>
        <v xml:space="preserve"> </v>
      </c>
      <c r="E642" s="1" t="str">
        <f>_xlfn.IFNA(VLOOKUP(G642,'nr MX scelti o cambiati'!$C$3:$D$591,2,FALSE)," ")</f>
        <v xml:space="preserve"> </v>
      </c>
      <c r="F642" s="1" t="str">
        <f>IF(E642="NUM CAMBIATO","NUM CAMBIATO",IF(G642=" "," ",_xlfn.IFNA(VLOOKUP(G642,'nr MX scelti o cambiati'!$E$3:$N$591,10,FALSE),"nuova scelta numero")))</f>
        <v xml:space="preserve"> </v>
      </c>
      <c r="G642" s="1" t="str">
        <f t="shared" si="145"/>
        <v xml:space="preserve"> </v>
      </c>
      <c r="H642" s="1">
        <f t="shared" si="150"/>
        <v>0</v>
      </c>
      <c r="I642" s="1" t="str">
        <f t="shared" si="151"/>
        <v xml:space="preserve"> </v>
      </c>
      <c r="J642" s="42" t="str">
        <f t="shared" si="146"/>
        <v xml:space="preserve"> </v>
      </c>
      <c r="K642" s="1" t="str">
        <f t="shared" si="147"/>
        <v xml:space="preserve"> </v>
      </c>
      <c r="L642" s="1" t="str">
        <f t="shared" si="148"/>
        <v xml:space="preserve"> </v>
      </c>
      <c r="M642" s="1" t="str">
        <f t="shared" si="149"/>
        <v xml:space="preserve"> </v>
      </c>
      <c r="N642" s="7"/>
      <c r="O642">
        <f t="shared" si="152"/>
        <v>0</v>
      </c>
      <c r="P642">
        <f t="shared" si="153"/>
        <v>0</v>
      </c>
      <c r="Q642">
        <f t="shared" si="153"/>
        <v>0</v>
      </c>
      <c r="R642" s="1">
        <f t="shared" si="154"/>
        <v>0</v>
      </c>
      <c r="S642" s="22">
        <f t="shared" si="156"/>
        <v>0</v>
      </c>
      <c r="T642" s="1">
        <f t="shared" si="156"/>
        <v>0</v>
      </c>
      <c r="U642" s="1">
        <f t="shared" si="156"/>
        <v>0</v>
      </c>
      <c r="V642" s="1">
        <f t="shared" si="156"/>
        <v>0</v>
      </c>
      <c r="W642" s="42" t="str">
        <f t="shared" si="155"/>
        <v xml:space="preserve"> </v>
      </c>
    </row>
    <row r="643" spans="1:23" ht="15.75" customHeight="1" x14ac:dyDescent="0.25">
      <c r="A643" s="3">
        <v>640</v>
      </c>
      <c r="B643" s="4">
        <f t="shared" si="142"/>
        <v>640</v>
      </c>
      <c r="C643" s="1" t="str">
        <f t="shared" si="143"/>
        <v xml:space="preserve"> </v>
      </c>
      <c r="D643" t="str">
        <f t="shared" si="144"/>
        <v xml:space="preserve"> </v>
      </c>
      <c r="E643" s="1" t="str">
        <f>_xlfn.IFNA(VLOOKUP(G643,'nr MX scelti o cambiati'!$C$3:$D$591,2,FALSE)," ")</f>
        <v xml:space="preserve"> </v>
      </c>
      <c r="F643" s="1" t="str">
        <f>IF(E643="NUM CAMBIATO","NUM CAMBIATO",IF(G643=" "," ",_xlfn.IFNA(VLOOKUP(G643,'nr MX scelti o cambiati'!$E$3:$N$591,10,FALSE),"nuova scelta numero")))</f>
        <v xml:space="preserve"> </v>
      </c>
      <c r="G643" s="1" t="str">
        <f t="shared" si="145"/>
        <v xml:space="preserve"> </v>
      </c>
      <c r="H643" s="1">
        <f t="shared" si="150"/>
        <v>0</v>
      </c>
      <c r="I643" s="1" t="str">
        <f t="shared" si="151"/>
        <v xml:space="preserve"> </v>
      </c>
      <c r="J643" s="42" t="str">
        <f t="shared" si="146"/>
        <v xml:space="preserve"> </v>
      </c>
      <c r="K643" s="1" t="str">
        <f t="shared" si="147"/>
        <v xml:space="preserve"> </v>
      </c>
      <c r="L643" s="1" t="str">
        <f t="shared" si="148"/>
        <v xml:space="preserve"> </v>
      </c>
      <c r="M643" s="1" t="str">
        <f t="shared" si="149"/>
        <v xml:space="preserve"> </v>
      </c>
      <c r="N643" s="7"/>
      <c r="O643">
        <f t="shared" si="152"/>
        <v>0</v>
      </c>
      <c r="P643">
        <f t="shared" si="153"/>
        <v>0</v>
      </c>
      <c r="Q643">
        <f t="shared" si="153"/>
        <v>0</v>
      </c>
      <c r="R643" s="1">
        <f t="shared" si="154"/>
        <v>0</v>
      </c>
      <c r="S643" s="22">
        <f t="shared" si="156"/>
        <v>0</v>
      </c>
      <c r="T643" s="1">
        <f t="shared" si="156"/>
        <v>0</v>
      </c>
      <c r="U643" s="1">
        <f t="shared" si="156"/>
        <v>0</v>
      </c>
      <c r="V643" s="1">
        <f t="shared" si="156"/>
        <v>0</v>
      </c>
      <c r="W643" s="42" t="str">
        <f t="shared" si="155"/>
        <v xml:space="preserve"> </v>
      </c>
    </row>
    <row r="644" spans="1:23" ht="15.75" customHeight="1" x14ac:dyDescent="0.25">
      <c r="A644" s="3">
        <v>641</v>
      </c>
      <c r="B644" s="4">
        <f t="shared" ref="B644:B707" si="157">IF(A644=C644," ",A644)</f>
        <v>641</v>
      </c>
      <c r="C644" s="1" t="str">
        <f t="shared" ref="C644:C707" si="158">_xlfn.IFNA(VLOOKUP(A644,$O$4:$P$1002,2,FALSE)," ")</f>
        <v xml:space="preserve"> </v>
      </c>
      <c r="D644" t="str">
        <f t="shared" ref="D644:D707" si="159">_xlfn.IFNA(VLOOKUP(C644,$P$4:$Q$1002,2,FALSE)," ")</f>
        <v xml:space="preserve"> </v>
      </c>
      <c r="E644" s="1" t="str">
        <f>_xlfn.IFNA(VLOOKUP(G644,'nr MX scelti o cambiati'!$C$3:$D$591,2,FALSE)," ")</f>
        <v xml:space="preserve"> </v>
      </c>
      <c r="F644" s="1" t="str">
        <f>IF(E644="NUM CAMBIATO","NUM CAMBIATO",IF(G644=" "," ",_xlfn.IFNA(VLOOKUP(G644,'nr MX scelti o cambiati'!$E$3:$N$591,10,FALSE),"nuova scelta numero")))</f>
        <v xml:space="preserve"> </v>
      </c>
      <c r="G644" s="1" t="str">
        <f t="shared" ref="G644:G707" si="160">_xlfn.IFNA(VLOOKUP(C644,$P$4:$W$1002,3,FALSE)," ")</f>
        <v xml:space="preserve"> </v>
      </c>
      <c r="H644" s="1">
        <f t="shared" si="150"/>
        <v>0</v>
      </c>
      <c r="I644" s="1" t="str">
        <f t="shared" si="151"/>
        <v xml:space="preserve"> </v>
      </c>
      <c r="J644" s="42" t="str">
        <f t="shared" ref="J644:J707" si="161">_xlfn.IFNA(VLOOKUP(C644,$P$4:$W$1002,8,FALSE)," ")</f>
        <v xml:space="preserve"> </v>
      </c>
      <c r="K644" s="1" t="str">
        <f t="shared" ref="K644:K707" si="162">_xlfn.IFNA(VLOOKUP(D644,$Q$4:$U$1002,4,FALSE)," ")</f>
        <v xml:space="preserve"> </v>
      </c>
      <c r="L644" s="1" t="str">
        <f t="shared" ref="L644:L707" si="163">_xlfn.IFNA(VLOOKUP(D644,$Q$4:$U$1002,5,FALSE)," ")</f>
        <v xml:space="preserve"> </v>
      </c>
      <c r="M644" s="1" t="str">
        <f t="shared" ref="M644:M707" si="164">_xlfn.IFNA(VLOOKUP(D644,$Q$4:$V$1002,6,FALSE)," ")</f>
        <v xml:space="preserve"> </v>
      </c>
      <c r="N644" s="7"/>
      <c r="O644">
        <f t="shared" si="152"/>
        <v>0</v>
      </c>
      <c r="P644">
        <f t="shared" si="153"/>
        <v>0</v>
      </c>
      <c r="Q644">
        <f t="shared" si="153"/>
        <v>0</v>
      </c>
      <c r="R644" s="1">
        <f t="shared" si="154"/>
        <v>0</v>
      </c>
      <c r="S644" s="22">
        <f t="shared" si="156"/>
        <v>0</v>
      </c>
      <c r="T644" s="1">
        <f t="shared" si="156"/>
        <v>0</v>
      </c>
      <c r="U644" s="1">
        <f t="shared" si="156"/>
        <v>0</v>
      </c>
      <c r="V644" s="1">
        <f t="shared" si="156"/>
        <v>0</v>
      </c>
      <c r="W644" s="42" t="str">
        <f t="shared" si="155"/>
        <v xml:space="preserve"> </v>
      </c>
    </row>
    <row r="645" spans="1:23" ht="15.75" customHeight="1" x14ac:dyDescent="0.25">
      <c r="A645" s="3">
        <v>642</v>
      </c>
      <c r="B645" s="4">
        <f t="shared" si="157"/>
        <v>642</v>
      </c>
      <c r="C645" s="1" t="str">
        <f t="shared" si="158"/>
        <v xml:space="preserve"> </v>
      </c>
      <c r="D645" t="str">
        <f t="shared" si="159"/>
        <v xml:space="preserve"> </v>
      </c>
      <c r="E645" s="1" t="str">
        <f>_xlfn.IFNA(VLOOKUP(G645,'nr MX scelti o cambiati'!$C$3:$D$591,2,FALSE)," ")</f>
        <v xml:space="preserve"> </v>
      </c>
      <c r="F645" s="1" t="str">
        <f>IF(E645="NUM CAMBIATO","NUM CAMBIATO",IF(G645=" "," ",_xlfn.IFNA(VLOOKUP(G645,'nr MX scelti o cambiati'!$E$3:$N$591,10,FALSE),"nuova scelta numero")))</f>
        <v xml:space="preserve"> </v>
      </c>
      <c r="G645" s="1" t="str">
        <f t="shared" si="160"/>
        <v xml:space="preserve"> </v>
      </c>
      <c r="H645" s="1">
        <f t="shared" ref="H645:H708" si="165">IF(I645="licenza 23 da rinnovare",1,0)</f>
        <v>0</v>
      </c>
      <c r="I645" s="1" t="str">
        <f t="shared" ref="I645:I708" si="166">IF(D645=J645," ","licenza 23 da rinnovare")</f>
        <v xml:space="preserve"> </v>
      </c>
      <c r="J645" s="42" t="str">
        <f t="shared" si="161"/>
        <v xml:space="preserve"> </v>
      </c>
      <c r="K645" s="1" t="str">
        <f t="shared" si="162"/>
        <v xml:space="preserve"> </v>
      </c>
      <c r="L645" s="1" t="str">
        <f t="shared" si="163"/>
        <v xml:space="preserve"> </v>
      </c>
      <c r="M645" s="1" t="str">
        <f t="shared" si="164"/>
        <v xml:space="preserve"> </v>
      </c>
      <c r="N645" s="7"/>
      <c r="O645">
        <f t="shared" ref="O645:O708" si="167">Z645</f>
        <v>0</v>
      </c>
      <c r="P645">
        <f t="shared" ref="P645:Q708" si="168">Z645</f>
        <v>0</v>
      </c>
      <c r="Q645">
        <f t="shared" si="168"/>
        <v>0</v>
      </c>
      <c r="R645" s="1">
        <f t="shared" ref="R645:R708" si="169">Y645</f>
        <v>0</v>
      </c>
      <c r="S645" s="22">
        <f t="shared" si="156"/>
        <v>0</v>
      </c>
      <c r="T645" s="1">
        <f t="shared" si="156"/>
        <v>0</v>
      </c>
      <c r="U645" s="1">
        <f t="shared" si="156"/>
        <v>0</v>
      </c>
      <c r="V645" s="1">
        <f t="shared" si="156"/>
        <v>0</v>
      </c>
      <c r="W645" s="42" t="str">
        <f t="shared" ref="W645:W708" si="170">IF(AF645&gt;0,AF645," ")</f>
        <v xml:space="preserve"> </v>
      </c>
    </row>
    <row r="646" spans="1:23" ht="15.75" customHeight="1" x14ac:dyDescent="0.25">
      <c r="A646" s="3">
        <v>643</v>
      </c>
      <c r="B646" s="4">
        <f t="shared" si="157"/>
        <v>643</v>
      </c>
      <c r="C646" s="1" t="str">
        <f t="shared" si="158"/>
        <v xml:space="preserve"> </v>
      </c>
      <c r="D646" t="str">
        <f t="shared" si="159"/>
        <v xml:space="preserve"> </v>
      </c>
      <c r="E646" s="1" t="str">
        <f>_xlfn.IFNA(VLOOKUP(G646,'nr MX scelti o cambiati'!$C$3:$D$591,2,FALSE)," ")</f>
        <v xml:space="preserve"> </v>
      </c>
      <c r="F646" s="1" t="str">
        <f>IF(E646="NUM CAMBIATO","NUM CAMBIATO",IF(G646=" "," ",_xlfn.IFNA(VLOOKUP(G646,'nr MX scelti o cambiati'!$E$3:$N$591,10,FALSE),"nuova scelta numero")))</f>
        <v xml:space="preserve"> </v>
      </c>
      <c r="G646" s="1" t="str">
        <f t="shared" si="160"/>
        <v xml:space="preserve"> </v>
      </c>
      <c r="H646" s="1">
        <f t="shared" si="165"/>
        <v>0</v>
      </c>
      <c r="I646" s="1" t="str">
        <f t="shared" si="166"/>
        <v xml:space="preserve"> </v>
      </c>
      <c r="J646" s="42" t="str">
        <f t="shared" si="161"/>
        <v xml:space="preserve"> </v>
      </c>
      <c r="K646" s="1" t="str">
        <f t="shared" si="162"/>
        <v xml:space="preserve"> </v>
      </c>
      <c r="L646" s="1" t="str">
        <f t="shared" si="163"/>
        <v xml:space="preserve"> </v>
      </c>
      <c r="M646" s="1" t="str">
        <f t="shared" si="164"/>
        <v xml:space="preserve"> </v>
      </c>
      <c r="N646" s="7"/>
      <c r="O646">
        <f t="shared" si="167"/>
        <v>0</v>
      </c>
      <c r="P646">
        <f t="shared" si="168"/>
        <v>0</v>
      </c>
      <c r="Q646">
        <f t="shared" si="168"/>
        <v>0</v>
      </c>
      <c r="R646" s="1">
        <f t="shared" si="169"/>
        <v>0</v>
      </c>
      <c r="S646" s="22">
        <f t="shared" si="156"/>
        <v>0</v>
      </c>
      <c r="T646" s="1">
        <f t="shared" si="156"/>
        <v>0</v>
      </c>
      <c r="U646" s="1">
        <f t="shared" si="156"/>
        <v>0</v>
      </c>
      <c r="V646" s="1">
        <f t="shared" si="156"/>
        <v>0</v>
      </c>
      <c r="W646" s="42" t="str">
        <f t="shared" si="170"/>
        <v xml:space="preserve"> </v>
      </c>
    </row>
    <row r="647" spans="1:23" ht="15.75" customHeight="1" x14ac:dyDescent="0.25">
      <c r="A647" s="3">
        <v>644</v>
      </c>
      <c r="B647" s="4">
        <f t="shared" si="157"/>
        <v>644</v>
      </c>
      <c r="C647" s="1" t="str">
        <f t="shared" si="158"/>
        <v xml:space="preserve"> </v>
      </c>
      <c r="D647" t="str">
        <f t="shared" si="159"/>
        <v xml:space="preserve"> </v>
      </c>
      <c r="E647" s="1" t="str">
        <f>_xlfn.IFNA(VLOOKUP(G647,'nr MX scelti o cambiati'!$C$3:$D$591,2,FALSE)," ")</f>
        <v xml:space="preserve"> </v>
      </c>
      <c r="F647" s="1" t="str">
        <f>IF(E647="NUM CAMBIATO","NUM CAMBIATO",IF(G647=" "," ",_xlfn.IFNA(VLOOKUP(G647,'nr MX scelti o cambiati'!$E$3:$N$591,10,FALSE),"nuova scelta numero")))</f>
        <v xml:space="preserve"> </v>
      </c>
      <c r="G647" s="1" t="str">
        <f t="shared" si="160"/>
        <v xml:space="preserve"> </v>
      </c>
      <c r="H647" s="1">
        <f t="shared" si="165"/>
        <v>0</v>
      </c>
      <c r="I647" s="1" t="str">
        <f t="shared" si="166"/>
        <v xml:space="preserve"> </v>
      </c>
      <c r="J647" s="42" t="str">
        <f t="shared" si="161"/>
        <v xml:space="preserve"> </v>
      </c>
      <c r="K647" s="1" t="str">
        <f t="shared" si="162"/>
        <v xml:space="preserve"> </v>
      </c>
      <c r="L647" s="1" t="str">
        <f t="shared" si="163"/>
        <v xml:space="preserve"> </v>
      </c>
      <c r="M647" s="1" t="str">
        <f t="shared" si="164"/>
        <v xml:space="preserve"> </v>
      </c>
      <c r="N647" s="7"/>
      <c r="O647">
        <f t="shared" si="167"/>
        <v>0</v>
      </c>
      <c r="P647">
        <f t="shared" si="168"/>
        <v>0</v>
      </c>
      <c r="Q647">
        <f t="shared" si="168"/>
        <v>0</v>
      </c>
      <c r="R647" s="1">
        <f t="shared" si="169"/>
        <v>0</v>
      </c>
      <c r="S647" s="22">
        <f t="shared" si="156"/>
        <v>0</v>
      </c>
      <c r="T647" s="1">
        <f t="shared" si="156"/>
        <v>0</v>
      </c>
      <c r="U647" s="1">
        <f t="shared" si="156"/>
        <v>0</v>
      </c>
      <c r="V647" s="1">
        <f t="shared" si="156"/>
        <v>0</v>
      </c>
      <c r="W647" s="42" t="str">
        <f t="shared" si="170"/>
        <v xml:space="preserve"> </v>
      </c>
    </row>
    <row r="648" spans="1:23" ht="15.75" customHeight="1" x14ac:dyDescent="0.25">
      <c r="A648" s="3">
        <v>645</v>
      </c>
      <c r="B648" s="4">
        <f t="shared" si="157"/>
        <v>645</v>
      </c>
      <c r="C648" s="1" t="str">
        <f t="shared" si="158"/>
        <v xml:space="preserve"> </v>
      </c>
      <c r="D648" t="str">
        <f t="shared" si="159"/>
        <v xml:space="preserve"> </v>
      </c>
      <c r="E648" s="1" t="str">
        <f>_xlfn.IFNA(VLOOKUP(G648,'nr MX scelti o cambiati'!$C$3:$D$591,2,FALSE)," ")</f>
        <v xml:space="preserve"> </v>
      </c>
      <c r="F648" s="1" t="str">
        <f>IF(E648="NUM CAMBIATO","NUM CAMBIATO",IF(G648=" "," ",_xlfn.IFNA(VLOOKUP(G648,'nr MX scelti o cambiati'!$E$3:$N$591,10,FALSE),"nuova scelta numero")))</f>
        <v xml:space="preserve"> </v>
      </c>
      <c r="G648" s="1" t="str">
        <f t="shared" si="160"/>
        <v xml:space="preserve"> </v>
      </c>
      <c r="H648" s="1">
        <f t="shared" si="165"/>
        <v>0</v>
      </c>
      <c r="I648" s="1" t="str">
        <f t="shared" si="166"/>
        <v xml:space="preserve"> </v>
      </c>
      <c r="J648" s="42" t="str">
        <f t="shared" si="161"/>
        <v xml:space="preserve"> </v>
      </c>
      <c r="K648" s="1" t="str">
        <f t="shared" si="162"/>
        <v xml:space="preserve"> </v>
      </c>
      <c r="L648" s="1" t="str">
        <f t="shared" si="163"/>
        <v xml:space="preserve"> </v>
      </c>
      <c r="M648" s="1" t="str">
        <f t="shared" si="164"/>
        <v xml:space="preserve"> </v>
      </c>
      <c r="N648" s="7"/>
      <c r="O648">
        <f t="shared" si="167"/>
        <v>0</v>
      </c>
      <c r="P648">
        <f t="shared" si="168"/>
        <v>0</v>
      </c>
      <c r="Q648">
        <f t="shared" si="168"/>
        <v>0</v>
      </c>
      <c r="R648" s="1">
        <f t="shared" si="169"/>
        <v>0</v>
      </c>
      <c r="S648" s="22">
        <f t="shared" si="156"/>
        <v>0</v>
      </c>
      <c r="T648" s="1">
        <f t="shared" si="156"/>
        <v>0</v>
      </c>
      <c r="U648" s="1">
        <f t="shared" si="156"/>
        <v>0</v>
      </c>
      <c r="V648" s="1">
        <f t="shared" si="156"/>
        <v>0</v>
      </c>
      <c r="W648" s="42" t="str">
        <f t="shared" si="170"/>
        <v xml:space="preserve"> </v>
      </c>
    </row>
    <row r="649" spans="1:23" ht="15.75" customHeight="1" x14ac:dyDescent="0.25">
      <c r="A649" s="3">
        <v>646</v>
      </c>
      <c r="B649" s="4">
        <f t="shared" si="157"/>
        <v>646</v>
      </c>
      <c r="C649" s="1" t="str">
        <f t="shared" si="158"/>
        <v xml:space="preserve"> </v>
      </c>
      <c r="D649" t="str">
        <f t="shared" si="159"/>
        <v xml:space="preserve"> </v>
      </c>
      <c r="E649" s="1" t="str">
        <f>_xlfn.IFNA(VLOOKUP(G649,'nr MX scelti o cambiati'!$C$3:$D$591,2,FALSE)," ")</f>
        <v xml:space="preserve"> </v>
      </c>
      <c r="F649" s="1" t="str">
        <f>IF(E649="NUM CAMBIATO","NUM CAMBIATO",IF(G649=" "," ",_xlfn.IFNA(VLOOKUP(G649,'nr MX scelti o cambiati'!$E$3:$N$591,10,FALSE),"nuova scelta numero")))</f>
        <v xml:space="preserve"> </v>
      </c>
      <c r="G649" s="1" t="str">
        <f t="shared" si="160"/>
        <v xml:space="preserve"> </v>
      </c>
      <c r="H649" s="1">
        <f t="shared" si="165"/>
        <v>0</v>
      </c>
      <c r="I649" s="1" t="str">
        <f t="shared" si="166"/>
        <v xml:space="preserve"> </v>
      </c>
      <c r="J649" s="42" t="str">
        <f t="shared" si="161"/>
        <v xml:space="preserve"> </v>
      </c>
      <c r="K649" s="1" t="str">
        <f t="shared" si="162"/>
        <v xml:space="preserve"> </v>
      </c>
      <c r="L649" s="1" t="str">
        <f t="shared" si="163"/>
        <v xml:space="preserve"> </v>
      </c>
      <c r="M649" s="1" t="str">
        <f t="shared" si="164"/>
        <v xml:space="preserve"> </v>
      </c>
      <c r="N649" s="7"/>
      <c r="O649">
        <f t="shared" si="167"/>
        <v>0</v>
      </c>
      <c r="P649">
        <f t="shared" si="168"/>
        <v>0</v>
      </c>
      <c r="Q649">
        <f t="shared" si="168"/>
        <v>0</v>
      </c>
      <c r="R649" s="1">
        <f t="shared" si="169"/>
        <v>0</v>
      </c>
      <c r="S649" s="22">
        <f t="shared" si="156"/>
        <v>0</v>
      </c>
      <c r="T649" s="1">
        <f t="shared" si="156"/>
        <v>0</v>
      </c>
      <c r="U649" s="1">
        <f t="shared" si="156"/>
        <v>0</v>
      </c>
      <c r="V649" s="1">
        <f t="shared" si="156"/>
        <v>0</v>
      </c>
      <c r="W649" s="42" t="str">
        <f t="shared" si="170"/>
        <v xml:space="preserve"> </v>
      </c>
    </row>
    <row r="650" spans="1:23" ht="15.75" customHeight="1" x14ac:dyDescent="0.25">
      <c r="A650" s="3">
        <v>647</v>
      </c>
      <c r="B650" s="4">
        <f t="shared" si="157"/>
        <v>647</v>
      </c>
      <c r="C650" s="1" t="str">
        <f t="shared" si="158"/>
        <v xml:space="preserve"> </v>
      </c>
      <c r="D650" t="str">
        <f t="shared" si="159"/>
        <v xml:space="preserve"> </v>
      </c>
      <c r="E650" s="1" t="str">
        <f>_xlfn.IFNA(VLOOKUP(G650,'nr MX scelti o cambiati'!$C$3:$D$591,2,FALSE)," ")</f>
        <v xml:space="preserve"> </v>
      </c>
      <c r="F650" s="1" t="str">
        <f>IF(E650="NUM CAMBIATO","NUM CAMBIATO",IF(G650=" "," ",_xlfn.IFNA(VLOOKUP(G650,'nr MX scelti o cambiati'!$E$3:$N$591,10,FALSE),"nuova scelta numero")))</f>
        <v xml:space="preserve"> </v>
      </c>
      <c r="G650" s="1" t="str">
        <f t="shared" si="160"/>
        <v xml:space="preserve"> </v>
      </c>
      <c r="H650" s="1">
        <f t="shared" si="165"/>
        <v>0</v>
      </c>
      <c r="I650" s="1" t="str">
        <f t="shared" si="166"/>
        <v xml:space="preserve"> </v>
      </c>
      <c r="J650" s="42" t="str">
        <f t="shared" si="161"/>
        <v xml:space="preserve"> </v>
      </c>
      <c r="K650" s="1" t="str">
        <f t="shared" si="162"/>
        <v xml:space="preserve"> </v>
      </c>
      <c r="L650" s="1" t="str">
        <f t="shared" si="163"/>
        <v xml:space="preserve"> </v>
      </c>
      <c r="M650" s="1" t="str">
        <f t="shared" si="164"/>
        <v xml:space="preserve"> </v>
      </c>
      <c r="N650" s="7"/>
      <c r="O650">
        <f t="shared" si="167"/>
        <v>0</v>
      </c>
      <c r="P650">
        <f t="shared" si="168"/>
        <v>0</v>
      </c>
      <c r="Q650">
        <f t="shared" si="168"/>
        <v>0</v>
      </c>
      <c r="R650" s="1">
        <f t="shared" si="169"/>
        <v>0</v>
      </c>
      <c r="S650" s="22">
        <f t="shared" si="156"/>
        <v>0</v>
      </c>
      <c r="T650" s="1">
        <f t="shared" si="156"/>
        <v>0</v>
      </c>
      <c r="U650" s="1">
        <f t="shared" si="156"/>
        <v>0</v>
      </c>
      <c r="V650" s="1">
        <f t="shared" si="156"/>
        <v>0</v>
      </c>
      <c r="W650" s="42" t="str">
        <f t="shared" si="170"/>
        <v xml:space="preserve"> </v>
      </c>
    </row>
    <row r="651" spans="1:23" ht="15.75" customHeight="1" x14ac:dyDescent="0.25">
      <c r="A651" s="3">
        <v>648</v>
      </c>
      <c r="B651" s="4">
        <f t="shared" si="157"/>
        <v>648</v>
      </c>
      <c r="C651" s="1" t="str">
        <f t="shared" si="158"/>
        <v xml:space="preserve"> </v>
      </c>
      <c r="D651" t="str">
        <f t="shared" si="159"/>
        <v xml:space="preserve"> </v>
      </c>
      <c r="E651" s="1" t="str">
        <f>_xlfn.IFNA(VLOOKUP(G651,'nr MX scelti o cambiati'!$C$3:$D$591,2,FALSE)," ")</f>
        <v xml:space="preserve"> </v>
      </c>
      <c r="F651" s="1" t="str">
        <f>IF(E651="NUM CAMBIATO","NUM CAMBIATO",IF(G651=" "," ",_xlfn.IFNA(VLOOKUP(G651,'nr MX scelti o cambiati'!$E$3:$N$591,10,FALSE),"nuova scelta numero")))</f>
        <v xml:space="preserve"> </v>
      </c>
      <c r="G651" s="1" t="str">
        <f t="shared" si="160"/>
        <v xml:space="preserve"> </v>
      </c>
      <c r="H651" s="1">
        <f t="shared" si="165"/>
        <v>0</v>
      </c>
      <c r="I651" s="1" t="str">
        <f t="shared" si="166"/>
        <v xml:space="preserve"> </v>
      </c>
      <c r="J651" s="42" t="str">
        <f t="shared" si="161"/>
        <v xml:space="preserve"> </v>
      </c>
      <c r="K651" s="1" t="str">
        <f t="shared" si="162"/>
        <v xml:space="preserve"> </v>
      </c>
      <c r="L651" s="1" t="str">
        <f t="shared" si="163"/>
        <v xml:space="preserve"> </v>
      </c>
      <c r="M651" s="1" t="str">
        <f t="shared" si="164"/>
        <v xml:space="preserve"> </v>
      </c>
      <c r="N651" s="7"/>
      <c r="O651">
        <f t="shared" si="167"/>
        <v>0</v>
      </c>
      <c r="P651">
        <f t="shared" si="168"/>
        <v>0</v>
      </c>
      <c r="Q651">
        <f t="shared" si="168"/>
        <v>0</v>
      </c>
      <c r="R651" s="1">
        <f t="shared" si="169"/>
        <v>0</v>
      </c>
      <c r="S651" s="22">
        <f t="shared" si="156"/>
        <v>0</v>
      </c>
      <c r="T651" s="1">
        <f t="shared" si="156"/>
        <v>0</v>
      </c>
      <c r="U651" s="1">
        <f t="shared" si="156"/>
        <v>0</v>
      </c>
      <c r="V651" s="1">
        <f t="shared" si="156"/>
        <v>0</v>
      </c>
      <c r="W651" s="42" t="str">
        <f t="shared" si="170"/>
        <v xml:space="preserve"> </v>
      </c>
    </row>
    <row r="652" spans="1:23" ht="15.75" customHeight="1" x14ac:dyDescent="0.25">
      <c r="A652" s="3">
        <v>649</v>
      </c>
      <c r="B652" s="4">
        <f t="shared" si="157"/>
        <v>649</v>
      </c>
      <c r="C652" s="1" t="str">
        <f t="shared" si="158"/>
        <v xml:space="preserve"> </v>
      </c>
      <c r="D652" t="str">
        <f t="shared" si="159"/>
        <v xml:space="preserve"> </v>
      </c>
      <c r="E652" s="1" t="str">
        <f>_xlfn.IFNA(VLOOKUP(G652,'nr MX scelti o cambiati'!$C$3:$D$591,2,FALSE)," ")</f>
        <v xml:space="preserve"> </v>
      </c>
      <c r="F652" s="1" t="str">
        <f>IF(E652="NUM CAMBIATO","NUM CAMBIATO",IF(G652=" "," ",_xlfn.IFNA(VLOOKUP(G652,'nr MX scelti o cambiati'!$E$3:$N$591,10,FALSE),"nuova scelta numero")))</f>
        <v xml:space="preserve"> </v>
      </c>
      <c r="G652" s="1" t="str">
        <f t="shared" si="160"/>
        <v xml:space="preserve"> </v>
      </c>
      <c r="H652" s="1">
        <f t="shared" si="165"/>
        <v>0</v>
      </c>
      <c r="I652" s="1" t="str">
        <f t="shared" si="166"/>
        <v xml:space="preserve"> </v>
      </c>
      <c r="J652" s="42" t="str">
        <f t="shared" si="161"/>
        <v xml:space="preserve"> </v>
      </c>
      <c r="K652" s="1" t="str">
        <f t="shared" si="162"/>
        <v xml:space="preserve"> </v>
      </c>
      <c r="L652" s="1" t="str">
        <f t="shared" si="163"/>
        <v xml:space="preserve"> </v>
      </c>
      <c r="M652" s="1" t="str">
        <f t="shared" si="164"/>
        <v xml:space="preserve"> </v>
      </c>
      <c r="N652" s="7"/>
      <c r="O652">
        <f t="shared" si="167"/>
        <v>0</v>
      </c>
      <c r="P652">
        <f t="shared" si="168"/>
        <v>0</v>
      </c>
      <c r="Q652">
        <f t="shared" si="168"/>
        <v>0</v>
      </c>
      <c r="R652" s="1">
        <f t="shared" si="169"/>
        <v>0</v>
      </c>
      <c r="S652" s="22">
        <f t="shared" si="156"/>
        <v>0</v>
      </c>
      <c r="T652" s="1">
        <f t="shared" si="156"/>
        <v>0</v>
      </c>
      <c r="U652" s="1">
        <f t="shared" si="156"/>
        <v>0</v>
      </c>
      <c r="V652" s="1">
        <f t="shared" si="156"/>
        <v>0</v>
      </c>
      <c r="W652" s="42" t="str">
        <f t="shared" si="170"/>
        <v xml:space="preserve"> </v>
      </c>
    </row>
    <row r="653" spans="1:23" ht="15.75" customHeight="1" x14ac:dyDescent="0.25">
      <c r="A653" s="3">
        <v>650</v>
      </c>
      <c r="B653" s="4">
        <f t="shared" si="157"/>
        <v>650</v>
      </c>
      <c r="C653" s="1" t="str">
        <f t="shared" si="158"/>
        <v xml:space="preserve"> </v>
      </c>
      <c r="D653" t="str">
        <f t="shared" si="159"/>
        <v xml:space="preserve"> </v>
      </c>
      <c r="E653" s="1" t="str">
        <f>_xlfn.IFNA(VLOOKUP(G653,'nr MX scelti o cambiati'!$C$3:$D$591,2,FALSE)," ")</f>
        <v xml:space="preserve"> </v>
      </c>
      <c r="F653" s="1" t="str">
        <f>IF(E653="NUM CAMBIATO","NUM CAMBIATO",IF(G653=" "," ",_xlfn.IFNA(VLOOKUP(G653,'nr MX scelti o cambiati'!$E$3:$N$591,10,FALSE),"nuova scelta numero")))</f>
        <v xml:space="preserve"> </v>
      </c>
      <c r="G653" s="1" t="str">
        <f t="shared" si="160"/>
        <v xml:space="preserve"> </v>
      </c>
      <c r="H653" s="1">
        <f t="shared" si="165"/>
        <v>0</v>
      </c>
      <c r="I653" s="1" t="str">
        <f t="shared" si="166"/>
        <v xml:space="preserve"> </v>
      </c>
      <c r="J653" s="42" t="str">
        <f t="shared" si="161"/>
        <v xml:space="preserve"> </v>
      </c>
      <c r="K653" s="1" t="str">
        <f t="shared" si="162"/>
        <v xml:space="preserve"> </v>
      </c>
      <c r="L653" s="1" t="str">
        <f t="shared" si="163"/>
        <v xml:space="preserve"> </v>
      </c>
      <c r="M653" s="1" t="str">
        <f t="shared" si="164"/>
        <v xml:space="preserve"> </v>
      </c>
      <c r="N653" s="7"/>
      <c r="O653">
        <f t="shared" si="167"/>
        <v>0</v>
      </c>
      <c r="P653">
        <f t="shared" si="168"/>
        <v>0</v>
      </c>
      <c r="Q653">
        <f t="shared" si="168"/>
        <v>0</v>
      </c>
      <c r="R653" s="1">
        <f t="shared" si="169"/>
        <v>0</v>
      </c>
      <c r="S653" s="22">
        <f t="shared" si="156"/>
        <v>0</v>
      </c>
      <c r="T653" s="1">
        <f t="shared" si="156"/>
        <v>0</v>
      </c>
      <c r="U653" s="1">
        <f t="shared" si="156"/>
        <v>0</v>
      </c>
      <c r="V653" s="1">
        <f t="shared" si="156"/>
        <v>0</v>
      </c>
      <c r="W653" s="42" t="str">
        <f t="shared" si="170"/>
        <v xml:space="preserve"> </v>
      </c>
    </row>
    <row r="654" spans="1:23" ht="15.75" customHeight="1" x14ac:dyDescent="0.25">
      <c r="A654" s="3">
        <v>651</v>
      </c>
      <c r="B654" s="4">
        <f t="shared" si="157"/>
        <v>651</v>
      </c>
      <c r="C654" s="1" t="str">
        <f t="shared" si="158"/>
        <v xml:space="preserve"> </v>
      </c>
      <c r="D654" t="str">
        <f t="shared" si="159"/>
        <v xml:space="preserve"> </v>
      </c>
      <c r="E654" s="1" t="str">
        <f>_xlfn.IFNA(VLOOKUP(G654,'nr MX scelti o cambiati'!$C$3:$D$591,2,FALSE)," ")</f>
        <v xml:space="preserve"> </v>
      </c>
      <c r="F654" s="1" t="str">
        <f>IF(E654="NUM CAMBIATO","NUM CAMBIATO",IF(G654=" "," ",_xlfn.IFNA(VLOOKUP(G654,'nr MX scelti o cambiati'!$E$3:$N$591,10,FALSE),"nuova scelta numero")))</f>
        <v xml:space="preserve"> </v>
      </c>
      <c r="G654" s="1" t="str">
        <f t="shared" si="160"/>
        <v xml:space="preserve"> </v>
      </c>
      <c r="H654" s="1">
        <f t="shared" si="165"/>
        <v>0</v>
      </c>
      <c r="I654" s="1" t="str">
        <f t="shared" si="166"/>
        <v xml:space="preserve"> </v>
      </c>
      <c r="J654" s="42" t="str">
        <f t="shared" si="161"/>
        <v xml:space="preserve"> </v>
      </c>
      <c r="K654" s="1" t="str">
        <f t="shared" si="162"/>
        <v xml:space="preserve"> </v>
      </c>
      <c r="L654" s="1" t="str">
        <f t="shared" si="163"/>
        <v xml:space="preserve"> </v>
      </c>
      <c r="M654" s="1" t="str">
        <f t="shared" si="164"/>
        <v xml:space="preserve"> </v>
      </c>
      <c r="N654" s="7"/>
      <c r="O654">
        <f t="shared" si="167"/>
        <v>0</v>
      </c>
      <c r="P654">
        <f t="shared" si="168"/>
        <v>0</v>
      </c>
      <c r="Q654">
        <f t="shared" si="168"/>
        <v>0</v>
      </c>
      <c r="R654" s="1">
        <f t="shared" si="169"/>
        <v>0</v>
      </c>
      <c r="S654" s="22">
        <f t="shared" si="156"/>
        <v>0</v>
      </c>
      <c r="T654" s="1">
        <f t="shared" si="156"/>
        <v>0</v>
      </c>
      <c r="U654" s="1">
        <f t="shared" si="156"/>
        <v>0</v>
      </c>
      <c r="V654" s="1">
        <f t="shared" si="156"/>
        <v>0</v>
      </c>
      <c r="W654" s="42" t="str">
        <f t="shared" si="170"/>
        <v xml:space="preserve"> </v>
      </c>
    </row>
    <row r="655" spans="1:23" ht="15.75" customHeight="1" x14ac:dyDescent="0.25">
      <c r="A655" s="3">
        <v>652</v>
      </c>
      <c r="B655" s="4">
        <f t="shared" si="157"/>
        <v>652</v>
      </c>
      <c r="C655" s="1" t="str">
        <f t="shared" si="158"/>
        <v xml:space="preserve"> </v>
      </c>
      <c r="D655" t="str">
        <f t="shared" si="159"/>
        <v xml:space="preserve"> </v>
      </c>
      <c r="E655" s="1" t="str">
        <f>_xlfn.IFNA(VLOOKUP(G655,'nr MX scelti o cambiati'!$C$3:$D$591,2,FALSE)," ")</f>
        <v xml:space="preserve"> </v>
      </c>
      <c r="F655" s="1" t="str">
        <f>IF(E655="NUM CAMBIATO","NUM CAMBIATO",IF(G655=" "," ",_xlfn.IFNA(VLOOKUP(G655,'nr MX scelti o cambiati'!$E$3:$N$591,10,FALSE),"nuova scelta numero")))</f>
        <v xml:space="preserve"> </v>
      </c>
      <c r="G655" s="1" t="str">
        <f t="shared" si="160"/>
        <v xml:space="preserve"> </v>
      </c>
      <c r="H655" s="1">
        <f t="shared" si="165"/>
        <v>0</v>
      </c>
      <c r="I655" s="1" t="str">
        <f t="shared" si="166"/>
        <v xml:space="preserve"> </v>
      </c>
      <c r="J655" s="42" t="str">
        <f t="shared" si="161"/>
        <v xml:space="preserve"> </v>
      </c>
      <c r="K655" s="1" t="str">
        <f t="shared" si="162"/>
        <v xml:space="preserve"> </v>
      </c>
      <c r="L655" s="1" t="str">
        <f t="shared" si="163"/>
        <v xml:space="preserve"> </v>
      </c>
      <c r="M655" s="1" t="str">
        <f t="shared" si="164"/>
        <v xml:space="preserve"> </v>
      </c>
      <c r="N655" s="7"/>
      <c r="O655">
        <f t="shared" si="167"/>
        <v>0</v>
      </c>
      <c r="P655">
        <f t="shared" si="168"/>
        <v>0</v>
      </c>
      <c r="Q655">
        <f t="shared" si="168"/>
        <v>0</v>
      </c>
      <c r="R655" s="1">
        <f t="shared" si="169"/>
        <v>0</v>
      </c>
      <c r="S655" s="22">
        <f t="shared" si="156"/>
        <v>0</v>
      </c>
      <c r="T655" s="1">
        <f t="shared" si="156"/>
        <v>0</v>
      </c>
      <c r="U655" s="1">
        <f t="shared" si="156"/>
        <v>0</v>
      </c>
      <c r="V655" s="1">
        <f t="shared" si="156"/>
        <v>0</v>
      </c>
      <c r="W655" s="42" t="str">
        <f t="shared" si="170"/>
        <v xml:space="preserve"> </v>
      </c>
    </row>
    <row r="656" spans="1:23" ht="15.75" customHeight="1" x14ac:dyDescent="0.25">
      <c r="A656" s="3">
        <v>653</v>
      </c>
      <c r="B656" s="4">
        <f t="shared" si="157"/>
        <v>653</v>
      </c>
      <c r="C656" s="1" t="str">
        <f t="shared" si="158"/>
        <v xml:space="preserve"> </v>
      </c>
      <c r="D656" t="str">
        <f t="shared" si="159"/>
        <v xml:space="preserve"> </v>
      </c>
      <c r="E656" s="1" t="str">
        <f>_xlfn.IFNA(VLOOKUP(G656,'nr MX scelti o cambiati'!$C$3:$D$591,2,FALSE)," ")</f>
        <v xml:space="preserve"> </v>
      </c>
      <c r="F656" s="1" t="str">
        <f>IF(E656="NUM CAMBIATO","NUM CAMBIATO",IF(G656=" "," ",_xlfn.IFNA(VLOOKUP(G656,'nr MX scelti o cambiati'!$E$3:$N$591,10,FALSE),"nuova scelta numero")))</f>
        <v xml:space="preserve"> </v>
      </c>
      <c r="G656" s="1" t="str">
        <f t="shared" si="160"/>
        <v xml:space="preserve"> </v>
      </c>
      <c r="H656" s="1">
        <f t="shared" si="165"/>
        <v>0</v>
      </c>
      <c r="I656" s="1" t="str">
        <f t="shared" si="166"/>
        <v xml:space="preserve"> </v>
      </c>
      <c r="J656" s="42" t="str">
        <f t="shared" si="161"/>
        <v xml:space="preserve"> </v>
      </c>
      <c r="K656" s="1" t="str">
        <f t="shared" si="162"/>
        <v xml:space="preserve"> </v>
      </c>
      <c r="L656" s="1" t="str">
        <f t="shared" si="163"/>
        <v xml:space="preserve"> </v>
      </c>
      <c r="M656" s="1" t="str">
        <f t="shared" si="164"/>
        <v xml:space="preserve"> </v>
      </c>
      <c r="N656" s="7"/>
      <c r="O656">
        <f t="shared" si="167"/>
        <v>0</v>
      </c>
      <c r="P656">
        <f t="shared" si="168"/>
        <v>0</v>
      </c>
      <c r="Q656">
        <f t="shared" si="168"/>
        <v>0</v>
      </c>
      <c r="R656" s="1">
        <f t="shared" si="169"/>
        <v>0</v>
      </c>
      <c r="S656" s="22">
        <f t="shared" si="156"/>
        <v>0</v>
      </c>
      <c r="T656" s="1">
        <f t="shared" si="156"/>
        <v>0</v>
      </c>
      <c r="U656" s="1">
        <f t="shared" si="156"/>
        <v>0</v>
      </c>
      <c r="V656" s="1">
        <f t="shared" si="156"/>
        <v>0</v>
      </c>
      <c r="W656" s="42" t="str">
        <f t="shared" si="170"/>
        <v xml:space="preserve"> </v>
      </c>
    </row>
    <row r="657" spans="1:23" ht="15.75" customHeight="1" x14ac:dyDescent="0.25">
      <c r="A657" s="3">
        <v>654</v>
      </c>
      <c r="B657" s="4">
        <f t="shared" si="157"/>
        <v>654</v>
      </c>
      <c r="C657" s="1" t="str">
        <f t="shared" si="158"/>
        <v xml:space="preserve"> </v>
      </c>
      <c r="D657" t="str">
        <f t="shared" si="159"/>
        <v xml:space="preserve"> </v>
      </c>
      <c r="E657" s="1" t="str">
        <f>_xlfn.IFNA(VLOOKUP(G657,'nr MX scelti o cambiati'!$C$3:$D$591,2,FALSE)," ")</f>
        <v xml:space="preserve"> </v>
      </c>
      <c r="F657" s="1" t="str">
        <f>IF(E657="NUM CAMBIATO","NUM CAMBIATO",IF(G657=" "," ",_xlfn.IFNA(VLOOKUP(G657,'nr MX scelti o cambiati'!$E$3:$N$591,10,FALSE),"nuova scelta numero")))</f>
        <v xml:space="preserve"> </v>
      </c>
      <c r="G657" s="1" t="str">
        <f t="shared" si="160"/>
        <v xml:space="preserve"> </v>
      </c>
      <c r="H657" s="1">
        <f t="shared" si="165"/>
        <v>0</v>
      </c>
      <c r="I657" s="1" t="str">
        <f t="shared" si="166"/>
        <v xml:space="preserve"> </v>
      </c>
      <c r="J657" s="42" t="str">
        <f t="shared" si="161"/>
        <v xml:space="preserve"> </v>
      </c>
      <c r="K657" s="1" t="str">
        <f t="shared" si="162"/>
        <v xml:space="preserve"> </v>
      </c>
      <c r="L657" s="1" t="str">
        <f t="shared" si="163"/>
        <v xml:space="preserve"> </v>
      </c>
      <c r="M657" s="1" t="str">
        <f t="shared" si="164"/>
        <v xml:space="preserve"> </v>
      </c>
      <c r="N657" s="7"/>
      <c r="O657">
        <f t="shared" si="167"/>
        <v>0</v>
      </c>
      <c r="P657">
        <f t="shared" si="168"/>
        <v>0</v>
      </c>
      <c r="Q657">
        <f t="shared" si="168"/>
        <v>0</v>
      </c>
      <c r="R657" s="1">
        <f t="shared" si="169"/>
        <v>0</v>
      </c>
      <c r="S657" s="22">
        <f t="shared" si="156"/>
        <v>0</v>
      </c>
      <c r="T657" s="1">
        <f t="shared" si="156"/>
        <v>0</v>
      </c>
      <c r="U657" s="1">
        <f t="shared" si="156"/>
        <v>0</v>
      </c>
      <c r="V657" s="1">
        <f t="shared" si="156"/>
        <v>0</v>
      </c>
      <c r="W657" s="42" t="str">
        <f t="shared" si="170"/>
        <v xml:space="preserve"> </v>
      </c>
    </row>
    <row r="658" spans="1:23" ht="15.75" customHeight="1" x14ac:dyDescent="0.25">
      <c r="A658" s="3">
        <v>655</v>
      </c>
      <c r="B658" s="4">
        <f t="shared" si="157"/>
        <v>655</v>
      </c>
      <c r="C658" s="1" t="str">
        <f t="shared" si="158"/>
        <v xml:space="preserve"> </v>
      </c>
      <c r="D658" t="str">
        <f t="shared" si="159"/>
        <v xml:space="preserve"> </v>
      </c>
      <c r="E658" s="1" t="str">
        <f>_xlfn.IFNA(VLOOKUP(G658,'nr MX scelti o cambiati'!$C$3:$D$591,2,FALSE)," ")</f>
        <v xml:space="preserve"> </v>
      </c>
      <c r="F658" s="1" t="str">
        <f>IF(E658="NUM CAMBIATO","NUM CAMBIATO",IF(G658=" "," ",_xlfn.IFNA(VLOOKUP(G658,'nr MX scelti o cambiati'!$E$3:$N$591,10,FALSE),"nuova scelta numero")))</f>
        <v xml:space="preserve"> </v>
      </c>
      <c r="G658" s="1" t="str">
        <f t="shared" si="160"/>
        <v xml:space="preserve"> </v>
      </c>
      <c r="H658" s="1">
        <f t="shared" si="165"/>
        <v>0</v>
      </c>
      <c r="I658" s="1" t="str">
        <f t="shared" si="166"/>
        <v xml:space="preserve"> </v>
      </c>
      <c r="J658" s="42" t="str">
        <f t="shared" si="161"/>
        <v xml:space="preserve"> </v>
      </c>
      <c r="K658" s="1" t="str">
        <f t="shared" si="162"/>
        <v xml:space="preserve"> </v>
      </c>
      <c r="L658" s="1" t="str">
        <f t="shared" si="163"/>
        <v xml:space="preserve"> </v>
      </c>
      <c r="M658" s="1" t="str">
        <f t="shared" si="164"/>
        <v xml:space="preserve"> </v>
      </c>
      <c r="N658" s="7"/>
      <c r="O658">
        <f t="shared" si="167"/>
        <v>0</v>
      </c>
      <c r="P658">
        <f t="shared" si="168"/>
        <v>0</v>
      </c>
      <c r="Q658">
        <f t="shared" si="168"/>
        <v>0</v>
      </c>
      <c r="R658" s="1">
        <f t="shared" si="169"/>
        <v>0</v>
      </c>
      <c r="S658" s="22">
        <f t="shared" si="156"/>
        <v>0</v>
      </c>
      <c r="T658" s="1">
        <f t="shared" si="156"/>
        <v>0</v>
      </c>
      <c r="U658" s="1">
        <f t="shared" si="156"/>
        <v>0</v>
      </c>
      <c r="V658" s="1">
        <f t="shared" si="156"/>
        <v>0</v>
      </c>
      <c r="W658" s="42" t="str">
        <f t="shared" si="170"/>
        <v xml:space="preserve"> </v>
      </c>
    </row>
    <row r="659" spans="1:23" ht="15.75" customHeight="1" x14ac:dyDescent="0.25">
      <c r="A659" s="3">
        <v>656</v>
      </c>
      <c r="B659" s="4">
        <f t="shared" si="157"/>
        <v>656</v>
      </c>
      <c r="C659" s="1" t="str">
        <f t="shared" si="158"/>
        <v xml:space="preserve"> </v>
      </c>
      <c r="D659" t="str">
        <f t="shared" si="159"/>
        <v xml:space="preserve"> </v>
      </c>
      <c r="E659" s="1" t="str">
        <f>_xlfn.IFNA(VLOOKUP(G659,'nr MX scelti o cambiati'!$C$3:$D$591,2,FALSE)," ")</f>
        <v xml:space="preserve"> </v>
      </c>
      <c r="F659" s="1" t="str">
        <f>IF(E659="NUM CAMBIATO","NUM CAMBIATO",IF(G659=" "," ",_xlfn.IFNA(VLOOKUP(G659,'nr MX scelti o cambiati'!$E$3:$N$591,10,FALSE),"nuova scelta numero")))</f>
        <v xml:space="preserve"> </v>
      </c>
      <c r="G659" s="1" t="str">
        <f t="shared" si="160"/>
        <v xml:space="preserve"> </v>
      </c>
      <c r="H659" s="1">
        <f t="shared" si="165"/>
        <v>0</v>
      </c>
      <c r="I659" s="1" t="str">
        <f t="shared" si="166"/>
        <v xml:space="preserve"> </v>
      </c>
      <c r="J659" s="42" t="str">
        <f t="shared" si="161"/>
        <v xml:space="preserve"> </v>
      </c>
      <c r="K659" s="1" t="str">
        <f t="shared" si="162"/>
        <v xml:space="preserve"> </v>
      </c>
      <c r="L659" s="1" t="str">
        <f t="shared" si="163"/>
        <v xml:space="preserve"> </v>
      </c>
      <c r="M659" s="1" t="str">
        <f t="shared" si="164"/>
        <v xml:space="preserve"> </v>
      </c>
      <c r="N659" s="7"/>
      <c r="O659">
        <f t="shared" si="167"/>
        <v>0</v>
      </c>
      <c r="P659">
        <f t="shared" si="168"/>
        <v>0</v>
      </c>
      <c r="Q659">
        <f t="shared" si="168"/>
        <v>0</v>
      </c>
      <c r="R659" s="1">
        <f t="shared" si="169"/>
        <v>0</v>
      </c>
      <c r="S659" s="22">
        <f t="shared" si="156"/>
        <v>0</v>
      </c>
      <c r="T659" s="1">
        <f t="shared" si="156"/>
        <v>0</v>
      </c>
      <c r="U659" s="1">
        <f t="shared" si="156"/>
        <v>0</v>
      </c>
      <c r="V659" s="1">
        <f t="shared" si="156"/>
        <v>0</v>
      </c>
      <c r="W659" s="42" t="str">
        <f t="shared" si="170"/>
        <v xml:space="preserve"> </v>
      </c>
    </row>
    <row r="660" spans="1:23" ht="15.75" customHeight="1" x14ac:dyDescent="0.25">
      <c r="A660" s="3">
        <v>657</v>
      </c>
      <c r="B660" s="4">
        <f t="shared" si="157"/>
        <v>657</v>
      </c>
      <c r="C660" s="1" t="str">
        <f t="shared" si="158"/>
        <v xml:space="preserve"> </v>
      </c>
      <c r="D660" t="str">
        <f t="shared" si="159"/>
        <v xml:space="preserve"> </v>
      </c>
      <c r="E660" s="1" t="str">
        <f>_xlfn.IFNA(VLOOKUP(G660,'nr MX scelti o cambiati'!$C$3:$D$591,2,FALSE)," ")</f>
        <v xml:space="preserve"> </v>
      </c>
      <c r="F660" s="1" t="str">
        <f>IF(E660="NUM CAMBIATO","NUM CAMBIATO",IF(G660=" "," ",_xlfn.IFNA(VLOOKUP(G660,'nr MX scelti o cambiati'!$E$3:$N$591,10,FALSE),"nuova scelta numero")))</f>
        <v xml:space="preserve"> </v>
      </c>
      <c r="G660" s="1" t="str">
        <f t="shared" si="160"/>
        <v xml:space="preserve"> </v>
      </c>
      <c r="H660" s="1">
        <f t="shared" si="165"/>
        <v>0</v>
      </c>
      <c r="I660" s="1" t="str">
        <f t="shared" si="166"/>
        <v xml:space="preserve"> </v>
      </c>
      <c r="J660" s="42" t="str">
        <f t="shared" si="161"/>
        <v xml:space="preserve"> </v>
      </c>
      <c r="K660" s="1" t="str">
        <f t="shared" si="162"/>
        <v xml:space="preserve"> </v>
      </c>
      <c r="L660" s="1" t="str">
        <f t="shared" si="163"/>
        <v xml:space="preserve"> </v>
      </c>
      <c r="M660" s="1" t="str">
        <f t="shared" si="164"/>
        <v xml:space="preserve"> </v>
      </c>
      <c r="N660" s="7"/>
      <c r="O660">
        <f t="shared" si="167"/>
        <v>0</v>
      </c>
      <c r="P660">
        <f t="shared" si="168"/>
        <v>0</v>
      </c>
      <c r="Q660">
        <f t="shared" si="168"/>
        <v>0</v>
      </c>
      <c r="R660" s="1">
        <f t="shared" si="169"/>
        <v>0</v>
      </c>
      <c r="S660" s="22">
        <f t="shared" si="156"/>
        <v>0</v>
      </c>
      <c r="T660" s="1">
        <f t="shared" si="156"/>
        <v>0</v>
      </c>
      <c r="U660" s="1">
        <f t="shared" si="156"/>
        <v>0</v>
      </c>
      <c r="V660" s="1">
        <f t="shared" si="156"/>
        <v>0</v>
      </c>
      <c r="W660" s="42" t="str">
        <f t="shared" si="170"/>
        <v xml:space="preserve"> </v>
      </c>
    </row>
    <row r="661" spans="1:23" ht="15.75" customHeight="1" x14ac:dyDescent="0.25">
      <c r="A661" s="3">
        <v>658</v>
      </c>
      <c r="B661" s="4">
        <f t="shared" si="157"/>
        <v>658</v>
      </c>
      <c r="C661" s="1" t="str">
        <f t="shared" si="158"/>
        <v xml:space="preserve"> </v>
      </c>
      <c r="D661" t="str">
        <f t="shared" si="159"/>
        <v xml:space="preserve"> </v>
      </c>
      <c r="E661" s="1" t="str">
        <f>_xlfn.IFNA(VLOOKUP(G661,'nr MX scelti o cambiati'!$C$3:$D$591,2,FALSE)," ")</f>
        <v xml:space="preserve"> </v>
      </c>
      <c r="F661" s="1" t="str">
        <f>IF(E661="NUM CAMBIATO","NUM CAMBIATO",IF(G661=" "," ",_xlfn.IFNA(VLOOKUP(G661,'nr MX scelti o cambiati'!$E$3:$N$591,10,FALSE),"nuova scelta numero")))</f>
        <v xml:space="preserve"> </v>
      </c>
      <c r="G661" s="1" t="str">
        <f t="shared" si="160"/>
        <v xml:space="preserve"> </v>
      </c>
      <c r="H661" s="1">
        <f t="shared" si="165"/>
        <v>0</v>
      </c>
      <c r="I661" s="1" t="str">
        <f t="shared" si="166"/>
        <v xml:space="preserve"> </v>
      </c>
      <c r="J661" s="42" t="str">
        <f t="shared" si="161"/>
        <v xml:space="preserve"> </v>
      </c>
      <c r="K661" s="1" t="str">
        <f t="shared" si="162"/>
        <v xml:space="preserve"> </v>
      </c>
      <c r="L661" s="1" t="str">
        <f t="shared" si="163"/>
        <v xml:space="preserve"> </v>
      </c>
      <c r="M661" s="1" t="str">
        <f t="shared" si="164"/>
        <v xml:space="preserve"> </v>
      </c>
      <c r="N661" s="7"/>
      <c r="O661">
        <f t="shared" si="167"/>
        <v>0</v>
      </c>
      <c r="P661">
        <f t="shared" si="168"/>
        <v>0</v>
      </c>
      <c r="Q661">
        <f t="shared" si="168"/>
        <v>0</v>
      </c>
      <c r="R661" s="1">
        <f t="shared" si="169"/>
        <v>0</v>
      </c>
      <c r="S661" s="22">
        <f t="shared" si="156"/>
        <v>0</v>
      </c>
      <c r="T661" s="1">
        <f t="shared" si="156"/>
        <v>0</v>
      </c>
      <c r="U661" s="1">
        <f t="shared" si="156"/>
        <v>0</v>
      </c>
      <c r="V661" s="1">
        <f t="shared" si="156"/>
        <v>0</v>
      </c>
      <c r="W661" s="42" t="str">
        <f t="shared" si="170"/>
        <v xml:space="preserve"> </v>
      </c>
    </row>
    <row r="662" spans="1:23" ht="15.75" customHeight="1" x14ac:dyDescent="0.25">
      <c r="A662" s="3">
        <v>659</v>
      </c>
      <c r="B662" s="4">
        <f t="shared" si="157"/>
        <v>659</v>
      </c>
      <c r="C662" s="1" t="str">
        <f t="shared" si="158"/>
        <v xml:space="preserve"> </v>
      </c>
      <c r="D662" t="str">
        <f t="shared" si="159"/>
        <v xml:space="preserve"> </v>
      </c>
      <c r="E662" s="1" t="str">
        <f>_xlfn.IFNA(VLOOKUP(G662,'nr MX scelti o cambiati'!$C$3:$D$591,2,FALSE)," ")</f>
        <v xml:space="preserve"> </v>
      </c>
      <c r="F662" s="1" t="str">
        <f>IF(E662="NUM CAMBIATO","NUM CAMBIATO",IF(G662=" "," ",_xlfn.IFNA(VLOOKUP(G662,'nr MX scelti o cambiati'!$E$3:$N$591,10,FALSE),"nuova scelta numero")))</f>
        <v xml:space="preserve"> </v>
      </c>
      <c r="G662" s="1" t="str">
        <f t="shared" si="160"/>
        <v xml:space="preserve"> </v>
      </c>
      <c r="H662" s="1">
        <f t="shared" si="165"/>
        <v>0</v>
      </c>
      <c r="I662" s="1" t="str">
        <f t="shared" si="166"/>
        <v xml:space="preserve"> </v>
      </c>
      <c r="J662" s="42" t="str">
        <f t="shared" si="161"/>
        <v xml:space="preserve"> </v>
      </c>
      <c r="K662" s="1" t="str">
        <f t="shared" si="162"/>
        <v xml:space="preserve"> </v>
      </c>
      <c r="L662" s="1" t="str">
        <f t="shared" si="163"/>
        <v xml:space="preserve"> </v>
      </c>
      <c r="M662" s="1" t="str">
        <f t="shared" si="164"/>
        <v xml:space="preserve"> </v>
      </c>
      <c r="N662" s="7"/>
      <c r="O662">
        <f t="shared" si="167"/>
        <v>0</v>
      </c>
      <c r="P662">
        <f t="shared" si="168"/>
        <v>0</v>
      </c>
      <c r="Q662">
        <f t="shared" si="168"/>
        <v>0</v>
      </c>
      <c r="R662" s="1">
        <f t="shared" si="169"/>
        <v>0</v>
      </c>
      <c r="S662" s="22">
        <f t="shared" si="156"/>
        <v>0</v>
      </c>
      <c r="T662" s="1">
        <f t="shared" si="156"/>
        <v>0</v>
      </c>
      <c r="U662" s="1">
        <f t="shared" si="156"/>
        <v>0</v>
      </c>
      <c r="V662" s="1">
        <f t="shared" si="156"/>
        <v>0</v>
      </c>
      <c r="W662" s="42" t="str">
        <f t="shared" si="170"/>
        <v xml:space="preserve"> </v>
      </c>
    </row>
    <row r="663" spans="1:23" ht="15.75" customHeight="1" x14ac:dyDescent="0.25">
      <c r="A663" s="3">
        <v>660</v>
      </c>
      <c r="B663" s="4">
        <f t="shared" si="157"/>
        <v>660</v>
      </c>
      <c r="C663" s="1" t="str">
        <f t="shared" si="158"/>
        <v xml:space="preserve"> </v>
      </c>
      <c r="D663" t="str">
        <f t="shared" si="159"/>
        <v xml:space="preserve"> </v>
      </c>
      <c r="E663" s="1" t="str">
        <f>_xlfn.IFNA(VLOOKUP(G663,'nr MX scelti o cambiati'!$C$3:$D$591,2,FALSE)," ")</f>
        <v xml:space="preserve"> </v>
      </c>
      <c r="F663" s="1" t="str">
        <f>IF(E663="NUM CAMBIATO","NUM CAMBIATO",IF(G663=" "," ",_xlfn.IFNA(VLOOKUP(G663,'nr MX scelti o cambiati'!$E$3:$N$591,10,FALSE),"nuova scelta numero")))</f>
        <v xml:space="preserve"> </v>
      </c>
      <c r="G663" s="1" t="str">
        <f t="shared" si="160"/>
        <v xml:space="preserve"> </v>
      </c>
      <c r="H663" s="1">
        <f t="shared" si="165"/>
        <v>0</v>
      </c>
      <c r="I663" s="1" t="str">
        <f t="shared" si="166"/>
        <v xml:space="preserve"> </v>
      </c>
      <c r="J663" s="42" t="str">
        <f t="shared" si="161"/>
        <v xml:space="preserve"> </v>
      </c>
      <c r="K663" s="1" t="str">
        <f t="shared" si="162"/>
        <v xml:space="preserve"> </v>
      </c>
      <c r="L663" s="1" t="str">
        <f t="shared" si="163"/>
        <v xml:space="preserve"> </v>
      </c>
      <c r="M663" s="1" t="str">
        <f t="shared" si="164"/>
        <v xml:space="preserve"> </v>
      </c>
      <c r="N663" s="7"/>
      <c r="O663">
        <f t="shared" si="167"/>
        <v>0</v>
      </c>
      <c r="P663">
        <f t="shared" si="168"/>
        <v>0</v>
      </c>
      <c r="Q663">
        <f t="shared" si="168"/>
        <v>0</v>
      </c>
      <c r="R663" s="1">
        <f t="shared" si="169"/>
        <v>0</v>
      </c>
      <c r="S663" s="22">
        <f t="shared" si="156"/>
        <v>0</v>
      </c>
      <c r="T663" s="1">
        <f t="shared" si="156"/>
        <v>0</v>
      </c>
      <c r="U663" s="1">
        <f t="shared" si="156"/>
        <v>0</v>
      </c>
      <c r="V663" s="1">
        <f t="shared" si="156"/>
        <v>0</v>
      </c>
      <c r="W663" s="42" t="str">
        <f t="shared" si="170"/>
        <v xml:space="preserve"> </v>
      </c>
    </row>
    <row r="664" spans="1:23" ht="15.75" customHeight="1" x14ac:dyDescent="0.25">
      <c r="A664" s="3">
        <v>661</v>
      </c>
      <c r="B664" s="4">
        <f t="shared" si="157"/>
        <v>661</v>
      </c>
      <c r="C664" s="1" t="str">
        <f t="shared" si="158"/>
        <v xml:space="preserve"> </v>
      </c>
      <c r="D664" t="str">
        <f t="shared" si="159"/>
        <v xml:space="preserve"> </v>
      </c>
      <c r="E664" s="1" t="str">
        <f>_xlfn.IFNA(VLOOKUP(G664,'nr MX scelti o cambiati'!$C$3:$D$591,2,FALSE)," ")</f>
        <v xml:space="preserve"> </v>
      </c>
      <c r="F664" s="1" t="str">
        <f>IF(E664="NUM CAMBIATO","NUM CAMBIATO",IF(G664=" "," ",_xlfn.IFNA(VLOOKUP(G664,'nr MX scelti o cambiati'!$E$3:$N$591,10,FALSE),"nuova scelta numero")))</f>
        <v xml:space="preserve"> </v>
      </c>
      <c r="G664" s="1" t="str">
        <f t="shared" si="160"/>
        <v xml:space="preserve"> </v>
      </c>
      <c r="H664" s="1">
        <f t="shared" si="165"/>
        <v>0</v>
      </c>
      <c r="I664" s="1" t="str">
        <f t="shared" si="166"/>
        <v xml:space="preserve"> </v>
      </c>
      <c r="J664" s="42" t="str">
        <f t="shared" si="161"/>
        <v xml:space="preserve"> </v>
      </c>
      <c r="K664" s="1" t="str">
        <f t="shared" si="162"/>
        <v xml:space="preserve"> </v>
      </c>
      <c r="L664" s="1" t="str">
        <f t="shared" si="163"/>
        <v xml:space="preserve"> </v>
      </c>
      <c r="M664" s="1" t="str">
        <f t="shared" si="164"/>
        <v xml:space="preserve"> </v>
      </c>
      <c r="N664" s="7"/>
      <c r="O664">
        <f t="shared" si="167"/>
        <v>0</v>
      </c>
      <c r="P664">
        <f t="shared" si="168"/>
        <v>0</v>
      </c>
      <c r="Q664">
        <f t="shared" si="168"/>
        <v>0</v>
      </c>
      <c r="R664" s="1">
        <f t="shared" si="169"/>
        <v>0</v>
      </c>
      <c r="S664" s="22">
        <f t="shared" si="156"/>
        <v>0</v>
      </c>
      <c r="T664" s="1">
        <f t="shared" si="156"/>
        <v>0</v>
      </c>
      <c r="U664" s="1">
        <f t="shared" si="156"/>
        <v>0</v>
      </c>
      <c r="V664" s="1">
        <f t="shared" si="156"/>
        <v>0</v>
      </c>
      <c r="W664" s="42" t="str">
        <f t="shared" si="170"/>
        <v xml:space="preserve"> </v>
      </c>
    </row>
    <row r="665" spans="1:23" ht="15.75" customHeight="1" x14ac:dyDescent="0.25">
      <c r="A665" s="3">
        <v>662</v>
      </c>
      <c r="B665" s="4">
        <f t="shared" si="157"/>
        <v>662</v>
      </c>
      <c r="C665" s="1" t="str">
        <f t="shared" si="158"/>
        <v xml:space="preserve"> </v>
      </c>
      <c r="D665" t="str">
        <f t="shared" si="159"/>
        <v xml:space="preserve"> </v>
      </c>
      <c r="E665" s="1" t="str">
        <f>_xlfn.IFNA(VLOOKUP(G665,'nr MX scelti o cambiati'!$C$3:$D$591,2,FALSE)," ")</f>
        <v xml:space="preserve"> </v>
      </c>
      <c r="F665" s="1" t="str">
        <f>IF(E665="NUM CAMBIATO","NUM CAMBIATO",IF(G665=" "," ",_xlfn.IFNA(VLOOKUP(G665,'nr MX scelti o cambiati'!$E$3:$N$591,10,FALSE),"nuova scelta numero")))</f>
        <v xml:space="preserve"> </v>
      </c>
      <c r="G665" s="1" t="str">
        <f t="shared" si="160"/>
        <v xml:space="preserve"> </v>
      </c>
      <c r="H665" s="1">
        <f t="shared" si="165"/>
        <v>0</v>
      </c>
      <c r="I665" s="1" t="str">
        <f t="shared" si="166"/>
        <v xml:space="preserve"> </v>
      </c>
      <c r="J665" s="42" t="str">
        <f t="shared" si="161"/>
        <v xml:space="preserve"> </v>
      </c>
      <c r="K665" s="1" t="str">
        <f t="shared" si="162"/>
        <v xml:space="preserve"> </v>
      </c>
      <c r="L665" s="1" t="str">
        <f t="shared" si="163"/>
        <v xml:space="preserve"> </v>
      </c>
      <c r="M665" s="1" t="str">
        <f t="shared" si="164"/>
        <v xml:space="preserve"> </v>
      </c>
      <c r="N665" s="7"/>
      <c r="O665">
        <f t="shared" si="167"/>
        <v>0</v>
      </c>
      <c r="P665">
        <f t="shared" si="168"/>
        <v>0</v>
      </c>
      <c r="Q665">
        <f t="shared" si="168"/>
        <v>0</v>
      </c>
      <c r="R665" s="1">
        <f t="shared" si="169"/>
        <v>0</v>
      </c>
      <c r="S665" s="22">
        <f t="shared" si="156"/>
        <v>0</v>
      </c>
      <c r="T665" s="1">
        <f t="shared" si="156"/>
        <v>0</v>
      </c>
      <c r="U665" s="1">
        <f t="shared" si="156"/>
        <v>0</v>
      </c>
      <c r="V665" s="1">
        <f t="shared" si="156"/>
        <v>0</v>
      </c>
      <c r="W665" s="42" t="str">
        <f t="shared" si="170"/>
        <v xml:space="preserve"> </v>
      </c>
    </row>
    <row r="666" spans="1:23" ht="15.75" customHeight="1" x14ac:dyDescent="0.25">
      <c r="A666" s="3">
        <v>663</v>
      </c>
      <c r="B666" s="4">
        <f t="shared" si="157"/>
        <v>663</v>
      </c>
      <c r="C666" s="1" t="str">
        <f t="shared" si="158"/>
        <v xml:space="preserve"> </v>
      </c>
      <c r="D666" t="str">
        <f t="shared" si="159"/>
        <v xml:space="preserve"> </v>
      </c>
      <c r="E666" s="1" t="str">
        <f>_xlfn.IFNA(VLOOKUP(G666,'nr MX scelti o cambiati'!$C$3:$D$591,2,FALSE)," ")</f>
        <v xml:space="preserve"> </v>
      </c>
      <c r="F666" s="1" t="str">
        <f>IF(E666="NUM CAMBIATO","NUM CAMBIATO",IF(G666=" "," ",_xlfn.IFNA(VLOOKUP(G666,'nr MX scelti o cambiati'!$E$3:$N$591,10,FALSE),"nuova scelta numero")))</f>
        <v xml:space="preserve"> </v>
      </c>
      <c r="G666" s="1" t="str">
        <f t="shared" si="160"/>
        <v xml:space="preserve"> </v>
      </c>
      <c r="H666" s="1">
        <f t="shared" si="165"/>
        <v>0</v>
      </c>
      <c r="I666" s="1" t="str">
        <f t="shared" si="166"/>
        <v xml:space="preserve"> </v>
      </c>
      <c r="J666" s="42" t="str">
        <f t="shared" si="161"/>
        <v xml:space="preserve"> </v>
      </c>
      <c r="K666" s="1" t="str">
        <f t="shared" si="162"/>
        <v xml:space="preserve"> </v>
      </c>
      <c r="L666" s="1" t="str">
        <f t="shared" si="163"/>
        <v xml:space="preserve"> </v>
      </c>
      <c r="M666" s="1" t="str">
        <f t="shared" si="164"/>
        <v xml:space="preserve"> </v>
      </c>
      <c r="N666" s="7"/>
      <c r="O666">
        <f t="shared" si="167"/>
        <v>0</v>
      </c>
      <c r="P666">
        <f t="shared" si="168"/>
        <v>0</v>
      </c>
      <c r="Q666">
        <f t="shared" si="168"/>
        <v>0</v>
      </c>
      <c r="R666" s="1">
        <f t="shared" si="169"/>
        <v>0</v>
      </c>
      <c r="S666" s="22">
        <f t="shared" si="156"/>
        <v>0</v>
      </c>
      <c r="T666" s="1">
        <f t="shared" si="156"/>
        <v>0</v>
      </c>
      <c r="U666" s="1">
        <f t="shared" si="156"/>
        <v>0</v>
      </c>
      <c r="V666" s="1">
        <f t="shared" si="156"/>
        <v>0</v>
      </c>
      <c r="W666" s="42" t="str">
        <f t="shared" si="170"/>
        <v xml:space="preserve"> </v>
      </c>
    </row>
    <row r="667" spans="1:23" ht="15.75" customHeight="1" x14ac:dyDescent="0.25">
      <c r="A667" s="3">
        <v>664</v>
      </c>
      <c r="B667" s="4">
        <f t="shared" si="157"/>
        <v>664</v>
      </c>
      <c r="C667" s="1" t="str">
        <f t="shared" si="158"/>
        <v xml:space="preserve"> </v>
      </c>
      <c r="D667" t="str">
        <f t="shared" si="159"/>
        <v xml:space="preserve"> </v>
      </c>
      <c r="E667" s="1" t="str">
        <f>_xlfn.IFNA(VLOOKUP(G667,'nr MX scelti o cambiati'!$C$3:$D$591,2,FALSE)," ")</f>
        <v xml:space="preserve"> </v>
      </c>
      <c r="F667" s="1" t="str">
        <f>IF(E667="NUM CAMBIATO","NUM CAMBIATO",IF(G667=" "," ",_xlfn.IFNA(VLOOKUP(G667,'nr MX scelti o cambiati'!$E$3:$N$591,10,FALSE),"nuova scelta numero")))</f>
        <v xml:space="preserve"> </v>
      </c>
      <c r="G667" s="1" t="str">
        <f t="shared" si="160"/>
        <v xml:space="preserve"> </v>
      </c>
      <c r="H667" s="1">
        <f t="shared" si="165"/>
        <v>0</v>
      </c>
      <c r="I667" s="1" t="str">
        <f t="shared" si="166"/>
        <v xml:space="preserve"> </v>
      </c>
      <c r="J667" s="42" t="str">
        <f t="shared" si="161"/>
        <v xml:space="preserve"> </v>
      </c>
      <c r="K667" s="1" t="str">
        <f t="shared" si="162"/>
        <v xml:space="preserve"> </v>
      </c>
      <c r="L667" s="1" t="str">
        <f t="shared" si="163"/>
        <v xml:space="preserve"> </v>
      </c>
      <c r="M667" s="1" t="str">
        <f t="shared" si="164"/>
        <v xml:space="preserve"> </v>
      </c>
      <c r="N667" s="7"/>
      <c r="O667">
        <f t="shared" si="167"/>
        <v>0</v>
      </c>
      <c r="P667">
        <f t="shared" si="168"/>
        <v>0</v>
      </c>
      <c r="Q667">
        <f t="shared" si="168"/>
        <v>0</v>
      </c>
      <c r="R667" s="1">
        <f t="shared" si="169"/>
        <v>0</v>
      </c>
      <c r="S667" s="22">
        <f t="shared" si="156"/>
        <v>0</v>
      </c>
      <c r="T667" s="1">
        <f t="shared" si="156"/>
        <v>0</v>
      </c>
      <c r="U667" s="1">
        <f t="shared" si="156"/>
        <v>0</v>
      </c>
      <c r="V667" s="1">
        <f t="shared" si="156"/>
        <v>0</v>
      </c>
      <c r="W667" s="42" t="str">
        <f t="shared" si="170"/>
        <v xml:space="preserve"> </v>
      </c>
    </row>
    <row r="668" spans="1:23" ht="15.75" customHeight="1" x14ac:dyDescent="0.25">
      <c r="A668" s="3">
        <v>665</v>
      </c>
      <c r="B668" s="4">
        <f t="shared" si="157"/>
        <v>665</v>
      </c>
      <c r="C668" s="1" t="str">
        <f t="shared" si="158"/>
        <v xml:space="preserve"> </v>
      </c>
      <c r="D668" t="str">
        <f t="shared" si="159"/>
        <v xml:space="preserve"> </v>
      </c>
      <c r="E668" s="1" t="str">
        <f>_xlfn.IFNA(VLOOKUP(G668,'nr MX scelti o cambiati'!$C$3:$D$591,2,FALSE)," ")</f>
        <v xml:space="preserve"> </v>
      </c>
      <c r="F668" s="1" t="str">
        <f>IF(E668="NUM CAMBIATO","NUM CAMBIATO",IF(G668=" "," ",_xlfn.IFNA(VLOOKUP(G668,'nr MX scelti o cambiati'!$E$3:$N$591,10,FALSE),"nuova scelta numero")))</f>
        <v xml:space="preserve"> </v>
      </c>
      <c r="G668" s="1" t="str">
        <f t="shared" si="160"/>
        <v xml:space="preserve"> </v>
      </c>
      <c r="H668" s="1">
        <f t="shared" si="165"/>
        <v>0</v>
      </c>
      <c r="I668" s="1" t="str">
        <f t="shared" si="166"/>
        <v xml:space="preserve"> </v>
      </c>
      <c r="J668" s="42" t="str">
        <f t="shared" si="161"/>
        <v xml:space="preserve"> </v>
      </c>
      <c r="K668" s="1" t="str">
        <f t="shared" si="162"/>
        <v xml:space="preserve"> </v>
      </c>
      <c r="L668" s="1" t="str">
        <f t="shared" si="163"/>
        <v xml:space="preserve"> </v>
      </c>
      <c r="M668" s="1" t="str">
        <f t="shared" si="164"/>
        <v xml:space="preserve"> </v>
      </c>
      <c r="N668" s="7"/>
      <c r="O668">
        <f t="shared" si="167"/>
        <v>0</v>
      </c>
      <c r="P668">
        <f t="shared" si="168"/>
        <v>0</v>
      </c>
      <c r="Q668">
        <f t="shared" si="168"/>
        <v>0</v>
      </c>
      <c r="R668" s="1">
        <f t="shared" si="169"/>
        <v>0</v>
      </c>
      <c r="S668" s="22">
        <f t="shared" si="156"/>
        <v>0</v>
      </c>
      <c r="T668" s="1">
        <f t="shared" si="156"/>
        <v>0</v>
      </c>
      <c r="U668" s="1">
        <f t="shared" si="156"/>
        <v>0</v>
      </c>
      <c r="V668" s="1">
        <f t="shared" si="156"/>
        <v>0</v>
      </c>
      <c r="W668" s="42" t="str">
        <f t="shared" si="170"/>
        <v xml:space="preserve"> </v>
      </c>
    </row>
    <row r="669" spans="1:23" ht="15.75" customHeight="1" x14ac:dyDescent="0.25">
      <c r="A669" s="3">
        <v>666</v>
      </c>
      <c r="B669" s="4">
        <f t="shared" si="157"/>
        <v>666</v>
      </c>
      <c r="C669" s="1" t="str">
        <f t="shared" si="158"/>
        <v xml:space="preserve"> </v>
      </c>
      <c r="D669" t="str">
        <f t="shared" si="159"/>
        <v xml:space="preserve"> </v>
      </c>
      <c r="E669" s="1" t="str">
        <f>_xlfn.IFNA(VLOOKUP(G669,'nr MX scelti o cambiati'!$C$3:$D$591,2,FALSE)," ")</f>
        <v xml:space="preserve"> </v>
      </c>
      <c r="F669" s="1" t="str">
        <f>IF(E669="NUM CAMBIATO","NUM CAMBIATO",IF(G669=" "," ",_xlfn.IFNA(VLOOKUP(G669,'nr MX scelti o cambiati'!$E$3:$N$591,10,FALSE),"nuova scelta numero")))</f>
        <v xml:space="preserve"> </v>
      </c>
      <c r="G669" s="1" t="str">
        <f t="shared" si="160"/>
        <v xml:space="preserve"> </v>
      </c>
      <c r="H669" s="1">
        <f t="shared" si="165"/>
        <v>0</v>
      </c>
      <c r="I669" s="1" t="str">
        <f t="shared" si="166"/>
        <v xml:space="preserve"> </v>
      </c>
      <c r="J669" s="42" t="str">
        <f t="shared" si="161"/>
        <v xml:space="preserve"> </v>
      </c>
      <c r="K669" s="1" t="str">
        <f t="shared" si="162"/>
        <v xml:space="preserve"> </v>
      </c>
      <c r="L669" s="1" t="str">
        <f t="shared" si="163"/>
        <v xml:space="preserve"> </v>
      </c>
      <c r="M669" s="1" t="str">
        <f t="shared" si="164"/>
        <v xml:space="preserve"> </v>
      </c>
      <c r="N669" s="7"/>
      <c r="O669">
        <f t="shared" si="167"/>
        <v>0</v>
      </c>
      <c r="P669">
        <f t="shared" si="168"/>
        <v>0</v>
      </c>
      <c r="Q669">
        <f t="shared" si="168"/>
        <v>0</v>
      </c>
      <c r="R669" s="1">
        <f t="shared" si="169"/>
        <v>0</v>
      </c>
      <c r="S669" s="22">
        <f>AB669</f>
        <v>0</v>
      </c>
      <c r="T669" s="1">
        <f>AC669</f>
        <v>0</v>
      </c>
      <c r="U669" s="1">
        <f t="shared" ref="U669:V684" si="171">AD669</f>
        <v>0</v>
      </c>
      <c r="V669" s="1">
        <f t="shared" si="171"/>
        <v>0</v>
      </c>
      <c r="W669" s="42" t="str">
        <f t="shared" si="170"/>
        <v xml:space="preserve"> </v>
      </c>
    </row>
    <row r="670" spans="1:23" ht="15.75" customHeight="1" x14ac:dyDescent="0.25">
      <c r="A670" s="3">
        <v>667</v>
      </c>
      <c r="B670" s="4">
        <f t="shared" si="157"/>
        <v>667</v>
      </c>
      <c r="C670" s="1" t="str">
        <f t="shared" si="158"/>
        <v xml:space="preserve"> </v>
      </c>
      <c r="D670" t="str">
        <f t="shared" si="159"/>
        <v xml:space="preserve"> </v>
      </c>
      <c r="E670" s="1" t="str">
        <f>_xlfn.IFNA(VLOOKUP(G670,'nr MX scelti o cambiati'!$C$3:$D$591,2,FALSE)," ")</f>
        <v xml:space="preserve"> </v>
      </c>
      <c r="F670" s="1" t="str">
        <f>IF(E670="NUM CAMBIATO","NUM CAMBIATO",IF(G670=" "," ",_xlfn.IFNA(VLOOKUP(G670,'nr MX scelti o cambiati'!$E$3:$N$591,10,FALSE),"nuova scelta numero")))</f>
        <v xml:space="preserve"> </v>
      </c>
      <c r="G670" s="1" t="str">
        <f t="shared" si="160"/>
        <v xml:space="preserve"> </v>
      </c>
      <c r="H670" s="1">
        <f t="shared" si="165"/>
        <v>0</v>
      </c>
      <c r="I670" s="1" t="str">
        <f t="shared" si="166"/>
        <v xml:space="preserve"> </v>
      </c>
      <c r="J670" s="42" t="str">
        <f t="shared" si="161"/>
        <v xml:space="preserve"> </v>
      </c>
      <c r="K670" s="1" t="str">
        <f t="shared" si="162"/>
        <v xml:space="preserve"> </v>
      </c>
      <c r="L670" s="1" t="str">
        <f t="shared" si="163"/>
        <v xml:space="preserve"> </v>
      </c>
      <c r="M670" s="1" t="str">
        <f t="shared" si="164"/>
        <v xml:space="preserve"> </v>
      </c>
      <c r="N670" s="7"/>
      <c r="O670">
        <f t="shared" si="167"/>
        <v>0</v>
      </c>
      <c r="P670">
        <f t="shared" si="168"/>
        <v>0</v>
      </c>
      <c r="Q670">
        <f t="shared" si="168"/>
        <v>0</v>
      </c>
      <c r="R670" s="1">
        <f t="shared" si="169"/>
        <v>0</v>
      </c>
      <c r="S670" s="22">
        <f t="shared" ref="S670:V687" si="172">AB670</f>
        <v>0</v>
      </c>
      <c r="T670" s="1">
        <f t="shared" si="172"/>
        <v>0</v>
      </c>
      <c r="U670" s="1">
        <f t="shared" si="171"/>
        <v>0</v>
      </c>
      <c r="V670" s="1">
        <f t="shared" si="171"/>
        <v>0</v>
      </c>
      <c r="W670" s="42" t="str">
        <f t="shared" si="170"/>
        <v xml:space="preserve"> </v>
      </c>
    </row>
    <row r="671" spans="1:23" ht="15.75" customHeight="1" x14ac:dyDescent="0.25">
      <c r="A671" s="3">
        <v>668</v>
      </c>
      <c r="B671" s="4">
        <f t="shared" si="157"/>
        <v>668</v>
      </c>
      <c r="C671" s="1" t="str">
        <f t="shared" si="158"/>
        <v xml:space="preserve"> </v>
      </c>
      <c r="D671" t="str">
        <f t="shared" si="159"/>
        <v xml:space="preserve"> </v>
      </c>
      <c r="E671" s="1" t="str">
        <f>_xlfn.IFNA(VLOOKUP(G671,'nr MX scelti o cambiati'!$C$3:$D$591,2,FALSE)," ")</f>
        <v xml:space="preserve"> </v>
      </c>
      <c r="F671" s="1" t="str">
        <f>IF(E671="NUM CAMBIATO","NUM CAMBIATO",IF(G671=" "," ",_xlfn.IFNA(VLOOKUP(G671,'nr MX scelti o cambiati'!$E$3:$N$591,10,FALSE),"nuova scelta numero")))</f>
        <v xml:space="preserve"> </v>
      </c>
      <c r="G671" s="1" t="str">
        <f t="shared" si="160"/>
        <v xml:space="preserve"> </v>
      </c>
      <c r="H671" s="1">
        <f t="shared" si="165"/>
        <v>0</v>
      </c>
      <c r="I671" s="1" t="str">
        <f t="shared" si="166"/>
        <v xml:space="preserve"> </v>
      </c>
      <c r="J671" s="42" t="str">
        <f t="shared" si="161"/>
        <v xml:space="preserve"> </v>
      </c>
      <c r="K671" s="1" t="str">
        <f t="shared" si="162"/>
        <v xml:space="preserve"> </v>
      </c>
      <c r="L671" s="1" t="str">
        <f t="shared" si="163"/>
        <v xml:space="preserve"> </v>
      </c>
      <c r="M671" s="1" t="str">
        <f t="shared" si="164"/>
        <v xml:space="preserve"> </v>
      </c>
      <c r="N671" s="7"/>
      <c r="O671">
        <f t="shared" si="167"/>
        <v>0</v>
      </c>
      <c r="P671">
        <f t="shared" si="168"/>
        <v>0</v>
      </c>
      <c r="Q671">
        <f t="shared" si="168"/>
        <v>0</v>
      </c>
      <c r="R671" s="1">
        <f t="shared" si="169"/>
        <v>0</v>
      </c>
      <c r="S671" s="22">
        <f t="shared" si="172"/>
        <v>0</v>
      </c>
      <c r="T671" s="1">
        <f t="shared" si="172"/>
        <v>0</v>
      </c>
      <c r="U671" s="1">
        <f t="shared" si="171"/>
        <v>0</v>
      </c>
      <c r="V671" s="1">
        <f t="shared" si="171"/>
        <v>0</v>
      </c>
      <c r="W671" s="42" t="str">
        <f t="shared" si="170"/>
        <v xml:space="preserve"> </v>
      </c>
    </row>
    <row r="672" spans="1:23" ht="15.75" customHeight="1" x14ac:dyDescent="0.25">
      <c r="A672" s="3">
        <v>669</v>
      </c>
      <c r="B672" s="4">
        <f t="shared" si="157"/>
        <v>669</v>
      </c>
      <c r="C672" s="1" t="str">
        <f t="shared" si="158"/>
        <v xml:space="preserve"> </v>
      </c>
      <c r="D672" t="str">
        <f t="shared" si="159"/>
        <v xml:space="preserve"> </v>
      </c>
      <c r="E672" s="1" t="str">
        <f>_xlfn.IFNA(VLOOKUP(G672,'nr MX scelti o cambiati'!$C$3:$D$591,2,FALSE)," ")</f>
        <v xml:space="preserve"> </v>
      </c>
      <c r="F672" s="1" t="str">
        <f>IF(E672="NUM CAMBIATO","NUM CAMBIATO",IF(G672=" "," ",_xlfn.IFNA(VLOOKUP(G672,'nr MX scelti o cambiati'!$E$3:$N$591,10,FALSE),"nuova scelta numero")))</f>
        <v xml:space="preserve"> </v>
      </c>
      <c r="G672" s="1" t="str">
        <f t="shared" si="160"/>
        <v xml:space="preserve"> </v>
      </c>
      <c r="H672" s="1">
        <f t="shared" si="165"/>
        <v>0</v>
      </c>
      <c r="I672" s="1" t="str">
        <f t="shared" si="166"/>
        <v xml:space="preserve"> </v>
      </c>
      <c r="J672" s="42" t="str">
        <f t="shared" si="161"/>
        <v xml:space="preserve"> </v>
      </c>
      <c r="K672" s="1" t="str">
        <f t="shared" si="162"/>
        <v xml:space="preserve"> </v>
      </c>
      <c r="L672" s="1" t="str">
        <f t="shared" si="163"/>
        <v xml:space="preserve"> </v>
      </c>
      <c r="M672" s="1" t="str">
        <f t="shared" si="164"/>
        <v xml:space="preserve"> </v>
      </c>
      <c r="N672" s="7"/>
      <c r="O672">
        <f t="shared" si="167"/>
        <v>0</v>
      </c>
      <c r="P672">
        <f t="shared" si="168"/>
        <v>0</v>
      </c>
      <c r="Q672">
        <f t="shared" si="168"/>
        <v>0</v>
      </c>
      <c r="R672" s="1">
        <f t="shared" si="169"/>
        <v>0</v>
      </c>
      <c r="S672" s="22">
        <f t="shared" si="172"/>
        <v>0</v>
      </c>
      <c r="T672" s="1">
        <f t="shared" si="172"/>
        <v>0</v>
      </c>
      <c r="U672" s="1">
        <f t="shared" si="171"/>
        <v>0</v>
      </c>
      <c r="V672" s="1">
        <f t="shared" si="171"/>
        <v>0</v>
      </c>
      <c r="W672" s="42" t="str">
        <f t="shared" si="170"/>
        <v xml:space="preserve"> </v>
      </c>
    </row>
    <row r="673" spans="1:23" ht="15.75" customHeight="1" x14ac:dyDescent="0.25">
      <c r="A673" s="3">
        <v>670</v>
      </c>
      <c r="B673" s="4">
        <f t="shared" si="157"/>
        <v>670</v>
      </c>
      <c r="C673" s="1" t="str">
        <f t="shared" si="158"/>
        <v xml:space="preserve"> </v>
      </c>
      <c r="D673" t="str">
        <f t="shared" si="159"/>
        <v xml:space="preserve"> </v>
      </c>
      <c r="E673" s="1" t="str">
        <f>_xlfn.IFNA(VLOOKUP(G673,'nr MX scelti o cambiati'!$C$3:$D$591,2,FALSE)," ")</f>
        <v xml:space="preserve"> </v>
      </c>
      <c r="F673" s="1" t="str">
        <f>IF(E673="NUM CAMBIATO","NUM CAMBIATO",IF(G673=" "," ",_xlfn.IFNA(VLOOKUP(G673,'nr MX scelti o cambiati'!$E$3:$N$591,10,FALSE),"nuova scelta numero")))</f>
        <v xml:space="preserve"> </v>
      </c>
      <c r="G673" s="1" t="str">
        <f t="shared" si="160"/>
        <v xml:space="preserve"> </v>
      </c>
      <c r="H673" s="1">
        <f t="shared" si="165"/>
        <v>0</v>
      </c>
      <c r="I673" s="1" t="str">
        <f t="shared" si="166"/>
        <v xml:space="preserve"> </v>
      </c>
      <c r="J673" s="42" t="str">
        <f t="shared" si="161"/>
        <v xml:space="preserve"> </v>
      </c>
      <c r="K673" s="1" t="str">
        <f t="shared" si="162"/>
        <v xml:space="preserve"> </v>
      </c>
      <c r="L673" s="1" t="str">
        <f t="shared" si="163"/>
        <v xml:space="preserve"> </v>
      </c>
      <c r="M673" s="1" t="str">
        <f t="shared" si="164"/>
        <v xml:space="preserve"> </v>
      </c>
      <c r="N673" s="7"/>
      <c r="O673">
        <f t="shared" si="167"/>
        <v>0</v>
      </c>
      <c r="P673">
        <f t="shared" si="168"/>
        <v>0</v>
      </c>
      <c r="Q673">
        <f t="shared" si="168"/>
        <v>0</v>
      </c>
      <c r="R673" s="1">
        <f t="shared" si="169"/>
        <v>0</v>
      </c>
      <c r="S673" s="22">
        <f t="shared" si="172"/>
        <v>0</v>
      </c>
      <c r="T673" s="1">
        <f t="shared" si="172"/>
        <v>0</v>
      </c>
      <c r="U673" s="1">
        <f t="shared" si="171"/>
        <v>0</v>
      </c>
      <c r="V673" s="1">
        <f t="shared" si="171"/>
        <v>0</v>
      </c>
      <c r="W673" s="42" t="str">
        <f t="shared" si="170"/>
        <v xml:space="preserve"> </v>
      </c>
    </row>
    <row r="674" spans="1:23" ht="15.75" customHeight="1" x14ac:dyDescent="0.25">
      <c r="A674" s="3">
        <v>671</v>
      </c>
      <c r="B674" s="4">
        <f t="shared" si="157"/>
        <v>671</v>
      </c>
      <c r="C674" s="1" t="str">
        <f t="shared" si="158"/>
        <v xml:space="preserve"> </v>
      </c>
      <c r="D674" t="str">
        <f t="shared" si="159"/>
        <v xml:space="preserve"> </v>
      </c>
      <c r="E674" s="1" t="str">
        <f>_xlfn.IFNA(VLOOKUP(G674,'nr MX scelti o cambiati'!$C$3:$D$591,2,FALSE)," ")</f>
        <v xml:space="preserve"> </v>
      </c>
      <c r="F674" s="1" t="str">
        <f>IF(E674="NUM CAMBIATO","NUM CAMBIATO",IF(G674=" "," ",_xlfn.IFNA(VLOOKUP(G674,'nr MX scelti o cambiati'!$E$3:$N$591,10,FALSE),"nuova scelta numero")))</f>
        <v xml:space="preserve"> </v>
      </c>
      <c r="G674" s="1" t="str">
        <f t="shared" si="160"/>
        <v xml:space="preserve"> </v>
      </c>
      <c r="H674" s="1">
        <f t="shared" si="165"/>
        <v>0</v>
      </c>
      <c r="I674" s="1" t="str">
        <f t="shared" si="166"/>
        <v xml:space="preserve"> </v>
      </c>
      <c r="J674" s="42" t="str">
        <f t="shared" si="161"/>
        <v xml:space="preserve"> </v>
      </c>
      <c r="K674" s="1" t="str">
        <f t="shared" si="162"/>
        <v xml:space="preserve"> </v>
      </c>
      <c r="L674" s="1" t="str">
        <f t="shared" si="163"/>
        <v xml:space="preserve"> </v>
      </c>
      <c r="M674" s="1" t="str">
        <f t="shared" si="164"/>
        <v xml:space="preserve"> </v>
      </c>
      <c r="N674" s="7"/>
      <c r="O674">
        <f t="shared" si="167"/>
        <v>0</v>
      </c>
      <c r="P674">
        <f t="shared" si="168"/>
        <v>0</v>
      </c>
      <c r="Q674">
        <f t="shared" si="168"/>
        <v>0</v>
      </c>
      <c r="R674" s="1">
        <f t="shared" si="169"/>
        <v>0</v>
      </c>
      <c r="S674" s="22">
        <f t="shared" si="172"/>
        <v>0</v>
      </c>
      <c r="T674" s="1">
        <f t="shared" si="172"/>
        <v>0</v>
      </c>
      <c r="U674" s="1">
        <f t="shared" si="171"/>
        <v>0</v>
      </c>
      <c r="V674" s="1">
        <f t="shared" si="171"/>
        <v>0</v>
      </c>
      <c r="W674" s="42" t="str">
        <f t="shared" si="170"/>
        <v xml:space="preserve"> </v>
      </c>
    </row>
    <row r="675" spans="1:23" ht="15.75" customHeight="1" x14ac:dyDescent="0.25">
      <c r="A675" s="3">
        <v>672</v>
      </c>
      <c r="B675" s="4">
        <f t="shared" si="157"/>
        <v>672</v>
      </c>
      <c r="C675" s="1" t="str">
        <f t="shared" si="158"/>
        <v xml:space="preserve"> </v>
      </c>
      <c r="D675" t="str">
        <f t="shared" si="159"/>
        <v xml:space="preserve"> </v>
      </c>
      <c r="E675" s="1" t="str">
        <f>_xlfn.IFNA(VLOOKUP(G675,'nr MX scelti o cambiati'!$C$3:$D$591,2,FALSE)," ")</f>
        <v xml:space="preserve"> </v>
      </c>
      <c r="F675" s="1" t="str">
        <f>IF(E675="NUM CAMBIATO","NUM CAMBIATO",IF(G675=" "," ",_xlfn.IFNA(VLOOKUP(G675,'nr MX scelti o cambiati'!$E$3:$N$591,10,FALSE),"nuova scelta numero")))</f>
        <v xml:space="preserve"> </v>
      </c>
      <c r="G675" s="1" t="str">
        <f t="shared" si="160"/>
        <v xml:space="preserve"> </v>
      </c>
      <c r="H675" s="1">
        <f t="shared" si="165"/>
        <v>0</v>
      </c>
      <c r="I675" s="1" t="str">
        <f t="shared" si="166"/>
        <v xml:space="preserve"> </v>
      </c>
      <c r="J675" s="42" t="str">
        <f t="shared" si="161"/>
        <v xml:space="preserve"> </v>
      </c>
      <c r="K675" s="1" t="str">
        <f t="shared" si="162"/>
        <v xml:space="preserve"> </v>
      </c>
      <c r="L675" s="1" t="str">
        <f t="shared" si="163"/>
        <v xml:space="preserve"> </v>
      </c>
      <c r="M675" s="1" t="str">
        <f t="shared" si="164"/>
        <v xml:space="preserve"> </v>
      </c>
      <c r="N675" s="7"/>
      <c r="O675">
        <f t="shared" si="167"/>
        <v>0</v>
      </c>
      <c r="P675">
        <f t="shared" si="168"/>
        <v>0</v>
      </c>
      <c r="Q675">
        <f t="shared" si="168"/>
        <v>0</v>
      </c>
      <c r="R675" s="1">
        <f t="shared" si="169"/>
        <v>0</v>
      </c>
      <c r="S675" s="22">
        <f t="shared" si="172"/>
        <v>0</v>
      </c>
      <c r="T675" s="1">
        <f t="shared" si="172"/>
        <v>0</v>
      </c>
      <c r="U675" s="1">
        <f t="shared" si="171"/>
        <v>0</v>
      </c>
      <c r="V675" s="1">
        <f t="shared" si="171"/>
        <v>0</v>
      </c>
      <c r="W675" s="42" t="str">
        <f t="shared" si="170"/>
        <v xml:space="preserve"> </v>
      </c>
    </row>
    <row r="676" spans="1:23" ht="15.75" customHeight="1" x14ac:dyDescent="0.25">
      <c r="A676" s="3">
        <v>673</v>
      </c>
      <c r="B676" s="4">
        <f t="shared" si="157"/>
        <v>673</v>
      </c>
      <c r="C676" s="1" t="str">
        <f t="shared" si="158"/>
        <v xml:space="preserve"> </v>
      </c>
      <c r="D676" t="str">
        <f t="shared" si="159"/>
        <v xml:space="preserve"> </v>
      </c>
      <c r="E676" s="1" t="str">
        <f>_xlfn.IFNA(VLOOKUP(G676,'nr MX scelti o cambiati'!$C$3:$D$591,2,FALSE)," ")</f>
        <v xml:space="preserve"> </v>
      </c>
      <c r="F676" s="1" t="str">
        <f>IF(E676="NUM CAMBIATO","NUM CAMBIATO",IF(G676=" "," ",_xlfn.IFNA(VLOOKUP(G676,'nr MX scelti o cambiati'!$E$3:$N$591,10,FALSE),"nuova scelta numero")))</f>
        <v xml:space="preserve"> </v>
      </c>
      <c r="G676" s="1" t="str">
        <f t="shared" si="160"/>
        <v xml:space="preserve"> </v>
      </c>
      <c r="H676" s="1">
        <f t="shared" si="165"/>
        <v>0</v>
      </c>
      <c r="I676" s="1" t="str">
        <f t="shared" si="166"/>
        <v xml:space="preserve"> </v>
      </c>
      <c r="J676" s="42" t="str">
        <f t="shared" si="161"/>
        <v xml:space="preserve"> </v>
      </c>
      <c r="K676" s="1" t="str">
        <f t="shared" si="162"/>
        <v xml:space="preserve"> </v>
      </c>
      <c r="L676" s="1" t="str">
        <f t="shared" si="163"/>
        <v xml:space="preserve"> </v>
      </c>
      <c r="M676" s="1" t="str">
        <f t="shared" si="164"/>
        <v xml:space="preserve"> </v>
      </c>
      <c r="N676" s="7"/>
      <c r="O676">
        <f t="shared" si="167"/>
        <v>0</v>
      </c>
      <c r="P676">
        <f t="shared" si="168"/>
        <v>0</v>
      </c>
      <c r="Q676">
        <f t="shared" si="168"/>
        <v>0</v>
      </c>
      <c r="R676" s="1">
        <f t="shared" si="169"/>
        <v>0</v>
      </c>
      <c r="S676" s="22">
        <f t="shared" si="172"/>
        <v>0</v>
      </c>
      <c r="T676" s="1">
        <f t="shared" si="172"/>
        <v>0</v>
      </c>
      <c r="U676" s="1">
        <f t="shared" si="171"/>
        <v>0</v>
      </c>
      <c r="V676" s="1">
        <f t="shared" si="171"/>
        <v>0</v>
      </c>
      <c r="W676" s="42" t="str">
        <f t="shared" si="170"/>
        <v xml:space="preserve"> </v>
      </c>
    </row>
    <row r="677" spans="1:23" ht="15.75" customHeight="1" x14ac:dyDescent="0.25">
      <c r="A677" s="3">
        <v>674</v>
      </c>
      <c r="B677" s="4">
        <f t="shared" si="157"/>
        <v>674</v>
      </c>
      <c r="C677" s="1" t="str">
        <f t="shared" si="158"/>
        <v xml:space="preserve"> </v>
      </c>
      <c r="D677" t="str">
        <f t="shared" si="159"/>
        <v xml:space="preserve"> </v>
      </c>
      <c r="E677" s="1" t="str">
        <f>_xlfn.IFNA(VLOOKUP(G677,'nr MX scelti o cambiati'!$C$3:$D$591,2,FALSE)," ")</f>
        <v xml:space="preserve"> </v>
      </c>
      <c r="F677" s="1" t="str">
        <f>IF(E677="NUM CAMBIATO","NUM CAMBIATO",IF(G677=" "," ",_xlfn.IFNA(VLOOKUP(G677,'nr MX scelti o cambiati'!$E$3:$N$591,10,FALSE),"nuova scelta numero")))</f>
        <v xml:space="preserve"> </v>
      </c>
      <c r="G677" s="1" t="str">
        <f t="shared" si="160"/>
        <v xml:space="preserve"> </v>
      </c>
      <c r="H677" s="1">
        <f t="shared" si="165"/>
        <v>0</v>
      </c>
      <c r="I677" s="1" t="str">
        <f t="shared" si="166"/>
        <v xml:space="preserve"> </v>
      </c>
      <c r="J677" s="42" t="str">
        <f t="shared" si="161"/>
        <v xml:space="preserve"> </v>
      </c>
      <c r="K677" s="1" t="str">
        <f t="shared" si="162"/>
        <v xml:space="preserve"> </v>
      </c>
      <c r="L677" s="1" t="str">
        <f t="shared" si="163"/>
        <v xml:space="preserve"> </v>
      </c>
      <c r="M677" s="1" t="str">
        <f t="shared" si="164"/>
        <v xml:space="preserve"> </v>
      </c>
      <c r="N677" s="7"/>
      <c r="O677">
        <f t="shared" si="167"/>
        <v>0</v>
      </c>
      <c r="P677">
        <f t="shared" si="168"/>
        <v>0</v>
      </c>
      <c r="Q677">
        <f t="shared" si="168"/>
        <v>0</v>
      </c>
      <c r="R677" s="1">
        <f t="shared" si="169"/>
        <v>0</v>
      </c>
      <c r="S677" s="22">
        <f t="shared" si="172"/>
        <v>0</v>
      </c>
      <c r="T677" s="1">
        <f t="shared" si="172"/>
        <v>0</v>
      </c>
      <c r="U677" s="1">
        <f t="shared" si="171"/>
        <v>0</v>
      </c>
      <c r="V677" s="1">
        <f t="shared" si="171"/>
        <v>0</v>
      </c>
      <c r="W677" s="42" t="str">
        <f t="shared" si="170"/>
        <v xml:space="preserve"> </v>
      </c>
    </row>
    <row r="678" spans="1:23" ht="15.75" customHeight="1" x14ac:dyDescent="0.25">
      <c r="A678" s="3">
        <v>675</v>
      </c>
      <c r="B678" s="4">
        <f t="shared" si="157"/>
        <v>675</v>
      </c>
      <c r="C678" s="1" t="str">
        <f t="shared" si="158"/>
        <v xml:space="preserve"> </v>
      </c>
      <c r="D678" t="str">
        <f t="shared" si="159"/>
        <v xml:space="preserve"> </v>
      </c>
      <c r="E678" s="1" t="str">
        <f>_xlfn.IFNA(VLOOKUP(G678,'nr MX scelti o cambiati'!$C$3:$D$591,2,FALSE)," ")</f>
        <v xml:space="preserve"> </v>
      </c>
      <c r="F678" s="1" t="str">
        <f>IF(E678="NUM CAMBIATO","NUM CAMBIATO",IF(G678=" "," ",_xlfn.IFNA(VLOOKUP(G678,'nr MX scelti o cambiati'!$E$3:$N$591,10,FALSE),"nuova scelta numero")))</f>
        <v xml:space="preserve"> </v>
      </c>
      <c r="G678" s="1" t="str">
        <f t="shared" si="160"/>
        <v xml:space="preserve"> </v>
      </c>
      <c r="H678" s="1">
        <f t="shared" si="165"/>
        <v>0</v>
      </c>
      <c r="I678" s="1" t="str">
        <f t="shared" si="166"/>
        <v xml:space="preserve"> </v>
      </c>
      <c r="J678" s="42" t="str">
        <f t="shared" si="161"/>
        <v xml:space="preserve"> </v>
      </c>
      <c r="K678" s="1" t="str">
        <f t="shared" si="162"/>
        <v xml:space="preserve"> </v>
      </c>
      <c r="L678" s="1" t="str">
        <f t="shared" si="163"/>
        <v xml:space="preserve"> </v>
      </c>
      <c r="M678" s="1" t="str">
        <f t="shared" si="164"/>
        <v xml:space="preserve"> </v>
      </c>
      <c r="N678" s="7"/>
      <c r="O678">
        <f t="shared" si="167"/>
        <v>0</v>
      </c>
      <c r="P678">
        <f t="shared" si="168"/>
        <v>0</v>
      </c>
      <c r="Q678">
        <f t="shared" si="168"/>
        <v>0</v>
      </c>
      <c r="R678" s="1">
        <f t="shared" si="169"/>
        <v>0</v>
      </c>
      <c r="S678" s="22">
        <f t="shared" si="172"/>
        <v>0</v>
      </c>
      <c r="T678" s="1">
        <f t="shared" si="172"/>
        <v>0</v>
      </c>
      <c r="U678" s="1">
        <f t="shared" si="171"/>
        <v>0</v>
      </c>
      <c r="V678" s="1">
        <f t="shared" si="171"/>
        <v>0</v>
      </c>
      <c r="W678" s="42" t="str">
        <f t="shared" si="170"/>
        <v xml:space="preserve"> </v>
      </c>
    </row>
    <row r="679" spans="1:23" ht="15.75" customHeight="1" x14ac:dyDescent="0.25">
      <c r="A679" s="3">
        <v>676</v>
      </c>
      <c r="B679" s="4">
        <f t="shared" si="157"/>
        <v>676</v>
      </c>
      <c r="C679" s="1" t="str">
        <f t="shared" si="158"/>
        <v xml:space="preserve"> </v>
      </c>
      <c r="D679" t="str">
        <f t="shared" si="159"/>
        <v xml:space="preserve"> </v>
      </c>
      <c r="E679" s="1" t="str">
        <f>_xlfn.IFNA(VLOOKUP(G679,'nr MX scelti o cambiati'!$C$3:$D$591,2,FALSE)," ")</f>
        <v xml:space="preserve"> </v>
      </c>
      <c r="F679" s="1" t="str">
        <f>IF(E679="NUM CAMBIATO","NUM CAMBIATO",IF(G679=" "," ",_xlfn.IFNA(VLOOKUP(G679,'nr MX scelti o cambiati'!$E$3:$N$591,10,FALSE),"nuova scelta numero")))</f>
        <v xml:space="preserve"> </v>
      </c>
      <c r="G679" s="1" t="str">
        <f t="shared" si="160"/>
        <v xml:space="preserve"> </v>
      </c>
      <c r="H679" s="1">
        <f t="shared" si="165"/>
        <v>0</v>
      </c>
      <c r="I679" s="1" t="str">
        <f t="shared" si="166"/>
        <v xml:space="preserve"> </v>
      </c>
      <c r="J679" s="42" t="str">
        <f t="shared" si="161"/>
        <v xml:space="preserve"> </v>
      </c>
      <c r="K679" s="1" t="str">
        <f t="shared" si="162"/>
        <v xml:space="preserve"> </v>
      </c>
      <c r="L679" s="1" t="str">
        <f t="shared" si="163"/>
        <v xml:space="preserve"> </v>
      </c>
      <c r="M679" s="1" t="str">
        <f t="shared" si="164"/>
        <v xml:space="preserve"> </v>
      </c>
      <c r="N679" s="7"/>
      <c r="O679">
        <f t="shared" si="167"/>
        <v>0</v>
      </c>
      <c r="P679">
        <f t="shared" si="168"/>
        <v>0</v>
      </c>
      <c r="Q679">
        <f t="shared" si="168"/>
        <v>0</v>
      </c>
      <c r="R679" s="1">
        <f t="shared" si="169"/>
        <v>0</v>
      </c>
      <c r="S679" s="22">
        <f t="shared" si="172"/>
        <v>0</v>
      </c>
      <c r="T679" s="1">
        <f t="shared" si="172"/>
        <v>0</v>
      </c>
      <c r="U679" s="1">
        <f t="shared" si="171"/>
        <v>0</v>
      </c>
      <c r="V679" s="1">
        <f t="shared" si="171"/>
        <v>0</v>
      </c>
      <c r="W679" s="42" t="str">
        <f t="shared" si="170"/>
        <v xml:space="preserve"> </v>
      </c>
    </row>
    <row r="680" spans="1:23" ht="15.75" customHeight="1" x14ac:dyDescent="0.25">
      <c r="A680" s="3">
        <v>677</v>
      </c>
      <c r="B680" s="4">
        <f t="shared" si="157"/>
        <v>677</v>
      </c>
      <c r="C680" s="1" t="str">
        <f t="shared" si="158"/>
        <v xml:space="preserve"> </v>
      </c>
      <c r="D680" t="str">
        <f t="shared" si="159"/>
        <v xml:space="preserve"> </v>
      </c>
      <c r="E680" s="1" t="str">
        <f>_xlfn.IFNA(VLOOKUP(G680,'nr MX scelti o cambiati'!$C$3:$D$591,2,FALSE)," ")</f>
        <v xml:space="preserve"> </v>
      </c>
      <c r="F680" s="1" t="str">
        <f>IF(E680="NUM CAMBIATO","NUM CAMBIATO",IF(G680=" "," ",_xlfn.IFNA(VLOOKUP(G680,'nr MX scelti o cambiati'!$E$3:$N$591,10,FALSE),"nuova scelta numero")))</f>
        <v xml:space="preserve"> </v>
      </c>
      <c r="G680" s="1" t="str">
        <f>_xlfn.IFNA(VLOOKUP(C680,$P$4:$W$1002,3,FALSE)," ")</f>
        <v xml:space="preserve"> </v>
      </c>
      <c r="H680" s="1">
        <f t="shared" si="165"/>
        <v>0</v>
      </c>
      <c r="I680" s="1" t="str">
        <f t="shared" si="166"/>
        <v xml:space="preserve"> </v>
      </c>
      <c r="J680" s="42" t="str">
        <f t="shared" si="161"/>
        <v xml:space="preserve"> </v>
      </c>
      <c r="K680" s="1" t="str">
        <f t="shared" si="162"/>
        <v xml:space="preserve"> </v>
      </c>
      <c r="L680" s="1" t="str">
        <f t="shared" si="163"/>
        <v xml:space="preserve"> </v>
      </c>
      <c r="M680" s="1" t="str">
        <f t="shared" si="164"/>
        <v xml:space="preserve"> </v>
      </c>
      <c r="N680" s="7"/>
      <c r="O680">
        <f t="shared" si="167"/>
        <v>0</v>
      </c>
      <c r="P680">
        <f t="shared" si="168"/>
        <v>0</v>
      </c>
      <c r="Q680">
        <f t="shared" si="168"/>
        <v>0</v>
      </c>
      <c r="R680" s="1">
        <f t="shared" si="169"/>
        <v>0</v>
      </c>
      <c r="S680" s="22">
        <f t="shared" si="172"/>
        <v>0</v>
      </c>
      <c r="T680" s="1">
        <f t="shared" si="172"/>
        <v>0</v>
      </c>
      <c r="U680" s="1">
        <f t="shared" si="171"/>
        <v>0</v>
      </c>
      <c r="V680" s="1">
        <f t="shared" si="171"/>
        <v>0</v>
      </c>
      <c r="W680" s="42" t="str">
        <f t="shared" si="170"/>
        <v xml:space="preserve"> </v>
      </c>
    </row>
    <row r="681" spans="1:23" ht="15.75" customHeight="1" x14ac:dyDescent="0.25">
      <c r="A681" s="3">
        <v>678</v>
      </c>
      <c r="B681" s="4">
        <f t="shared" si="157"/>
        <v>678</v>
      </c>
      <c r="C681" s="1" t="str">
        <f t="shared" si="158"/>
        <v xml:space="preserve"> </v>
      </c>
      <c r="D681" t="str">
        <f t="shared" si="159"/>
        <v xml:space="preserve"> </v>
      </c>
      <c r="E681" s="1" t="str">
        <f>_xlfn.IFNA(VLOOKUP(G681,'nr MX scelti o cambiati'!$C$3:$D$591,2,FALSE)," ")</f>
        <v xml:space="preserve"> </v>
      </c>
      <c r="F681" s="1" t="str">
        <f>IF(E681="NUM CAMBIATO","NUM CAMBIATO",IF(G681=" "," ",_xlfn.IFNA(VLOOKUP(G681,'nr MX scelti o cambiati'!$E$3:$N$591,10,FALSE),"nuova scelta numero")))</f>
        <v xml:space="preserve"> </v>
      </c>
      <c r="G681" s="1" t="str">
        <f t="shared" si="160"/>
        <v xml:space="preserve"> </v>
      </c>
      <c r="H681" s="1">
        <f t="shared" si="165"/>
        <v>0</v>
      </c>
      <c r="I681" s="1" t="str">
        <f t="shared" si="166"/>
        <v xml:space="preserve"> </v>
      </c>
      <c r="J681" s="42" t="str">
        <f t="shared" si="161"/>
        <v xml:space="preserve"> </v>
      </c>
      <c r="K681" s="1" t="str">
        <f t="shared" si="162"/>
        <v xml:space="preserve"> </v>
      </c>
      <c r="L681" s="1" t="str">
        <f t="shared" si="163"/>
        <v xml:space="preserve"> </v>
      </c>
      <c r="M681" s="1" t="str">
        <f t="shared" si="164"/>
        <v xml:space="preserve"> </v>
      </c>
      <c r="N681" s="7"/>
      <c r="O681">
        <f t="shared" si="167"/>
        <v>0</v>
      </c>
      <c r="P681">
        <f t="shared" si="168"/>
        <v>0</v>
      </c>
      <c r="Q681">
        <f t="shared" si="168"/>
        <v>0</v>
      </c>
      <c r="R681" s="1">
        <f t="shared" si="169"/>
        <v>0</v>
      </c>
      <c r="S681" s="22">
        <f t="shared" si="172"/>
        <v>0</v>
      </c>
      <c r="T681" s="1">
        <f t="shared" si="172"/>
        <v>0</v>
      </c>
      <c r="U681" s="1">
        <f t="shared" si="171"/>
        <v>0</v>
      </c>
      <c r="V681" s="1">
        <f t="shared" si="171"/>
        <v>0</v>
      </c>
      <c r="W681" s="42" t="str">
        <f t="shared" si="170"/>
        <v xml:space="preserve"> </v>
      </c>
    </row>
    <row r="682" spans="1:23" ht="15.75" customHeight="1" x14ac:dyDescent="0.25">
      <c r="A682" s="3">
        <v>679</v>
      </c>
      <c r="B682" s="4">
        <f t="shared" si="157"/>
        <v>679</v>
      </c>
      <c r="C682" s="1" t="str">
        <f t="shared" si="158"/>
        <v xml:space="preserve"> </v>
      </c>
      <c r="D682" t="str">
        <f t="shared" si="159"/>
        <v xml:space="preserve"> </v>
      </c>
      <c r="E682" s="1" t="str">
        <f>_xlfn.IFNA(VLOOKUP(G682,'nr MX scelti o cambiati'!$C$3:$D$591,2,FALSE)," ")</f>
        <v xml:space="preserve"> </v>
      </c>
      <c r="F682" s="1" t="str">
        <f>IF(E682="NUM CAMBIATO","NUM CAMBIATO",IF(G682=" "," ",_xlfn.IFNA(VLOOKUP(G682,'nr MX scelti o cambiati'!$E$3:$N$591,10,FALSE),"nuova scelta numero")))</f>
        <v xml:space="preserve"> </v>
      </c>
      <c r="G682" s="1" t="str">
        <f t="shared" si="160"/>
        <v xml:space="preserve"> </v>
      </c>
      <c r="H682" s="1">
        <f t="shared" si="165"/>
        <v>0</v>
      </c>
      <c r="I682" s="1" t="str">
        <f t="shared" si="166"/>
        <v xml:space="preserve"> </v>
      </c>
      <c r="J682" s="42" t="str">
        <f t="shared" si="161"/>
        <v xml:space="preserve"> </v>
      </c>
      <c r="K682" s="1" t="str">
        <f t="shared" si="162"/>
        <v xml:space="preserve"> </v>
      </c>
      <c r="L682" s="1" t="str">
        <f t="shared" si="163"/>
        <v xml:space="preserve"> </v>
      </c>
      <c r="M682" s="1" t="str">
        <f t="shared" si="164"/>
        <v xml:space="preserve"> </v>
      </c>
      <c r="N682" s="7"/>
      <c r="O682">
        <f t="shared" si="167"/>
        <v>0</v>
      </c>
      <c r="P682">
        <f t="shared" si="168"/>
        <v>0</v>
      </c>
      <c r="Q682">
        <f t="shared" si="168"/>
        <v>0</v>
      </c>
      <c r="R682" s="1">
        <f t="shared" si="169"/>
        <v>0</v>
      </c>
      <c r="S682" s="22">
        <f t="shared" si="172"/>
        <v>0</v>
      </c>
      <c r="T682" s="1">
        <f t="shared" si="172"/>
        <v>0</v>
      </c>
      <c r="U682" s="1">
        <f t="shared" si="171"/>
        <v>0</v>
      </c>
      <c r="V682" s="1">
        <f t="shared" si="171"/>
        <v>0</v>
      </c>
      <c r="W682" s="42" t="str">
        <f t="shared" si="170"/>
        <v xml:space="preserve"> </v>
      </c>
    </row>
    <row r="683" spans="1:23" ht="15.75" customHeight="1" x14ac:dyDescent="0.25">
      <c r="A683" s="3">
        <v>680</v>
      </c>
      <c r="B683" s="4">
        <f t="shared" si="157"/>
        <v>680</v>
      </c>
      <c r="C683" s="1" t="str">
        <f t="shared" si="158"/>
        <v xml:space="preserve"> </v>
      </c>
      <c r="D683" t="str">
        <f t="shared" si="159"/>
        <v xml:space="preserve"> </v>
      </c>
      <c r="E683" s="1" t="str">
        <f>_xlfn.IFNA(VLOOKUP(G683,'nr MX scelti o cambiati'!$C$3:$D$591,2,FALSE)," ")</f>
        <v xml:space="preserve"> </v>
      </c>
      <c r="F683" s="1" t="str">
        <f>IF(E683="NUM CAMBIATO","NUM CAMBIATO",IF(G683=" "," ",_xlfn.IFNA(VLOOKUP(G683,'nr MX scelti o cambiati'!$E$3:$N$591,10,FALSE),"nuova scelta numero")))</f>
        <v xml:space="preserve"> </v>
      </c>
      <c r="G683" s="1" t="str">
        <f t="shared" si="160"/>
        <v xml:space="preserve"> </v>
      </c>
      <c r="H683" s="1">
        <f t="shared" si="165"/>
        <v>0</v>
      </c>
      <c r="I683" s="1" t="str">
        <f t="shared" si="166"/>
        <v xml:space="preserve"> </v>
      </c>
      <c r="J683" s="42" t="str">
        <f t="shared" si="161"/>
        <v xml:space="preserve"> </v>
      </c>
      <c r="K683" s="1" t="str">
        <f t="shared" si="162"/>
        <v xml:space="preserve"> </v>
      </c>
      <c r="L683" s="1" t="str">
        <f t="shared" si="163"/>
        <v xml:space="preserve"> </v>
      </c>
      <c r="M683" s="1" t="str">
        <f t="shared" si="164"/>
        <v xml:space="preserve"> </v>
      </c>
      <c r="N683" s="7"/>
      <c r="O683">
        <f t="shared" si="167"/>
        <v>0</v>
      </c>
      <c r="P683">
        <f t="shared" si="168"/>
        <v>0</v>
      </c>
      <c r="Q683">
        <f t="shared" si="168"/>
        <v>0</v>
      </c>
      <c r="R683" s="1">
        <f t="shared" si="169"/>
        <v>0</v>
      </c>
      <c r="S683" s="22">
        <f t="shared" si="172"/>
        <v>0</v>
      </c>
      <c r="T683" s="1">
        <f t="shared" si="172"/>
        <v>0</v>
      </c>
      <c r="U683" s="1">
        <f t="shared" si="171"/>
        <v>0</v>
      </c>
      <c r="V683" s="1">
        <f t="shared" si="171"/>
        <v>0</v>
      </c>
      <c r="W683" s="42" t="str">
        <f t="shared" si="170"/>
        <v xml:space="preserve"> </v>
      </c>
    </row>
    <row r="684" spans="1:23" ht="15.75" customHeight="1" x14ac:dyDescent="0.25">
      <c r="A684" s="3">
        <v>681</v>
      </c>
      <c r="B684" s="4">
        <f t="shared" si="157"/>
        <v>681</v>
      </c>
      <c r="C684" s="1" t="str">
        <f t="shared" si="158"/>
        <v xml:space="preserve"> </v>
      </c>
      <c r="D684" t="str">
        <f t="shared" si="159"/>
        <v xml:space="preserve"> </v>
      </c>
      <c r="E684" s="1" t="str">
        <f>_xlfn.IFNA(VLOOKUP(G684,'nr MX scelti o cambiati'!$C$3:$D$591,2,FALSE)," ")</f>
        <v xml:space="preserve"> </v>
      </c>
      <c r="F684" s="1" t="str">
        <f>IF(E684="NUM CAMBIATO","NUM CAMBIATO",IF(G684=" "," ",_xlfn.IFNA(VLOOKUP(G684,'nr MX scelti o cambiati'!$E$3:$N$591,10,FALSE),"nuova scelta numero")))</f>
        <v xml:space="preserve"> </v>
      </c>
      <c r="G684" s="1" t="str">
        <f t="shared" si="160"/>
        <v xml:space="preserve"> </v>
      </c>
      <c r="H684" s="1">
        <f t="shared" si="165"/>
        <v>0</v>
      </c>
      <c r="I684" s="1" t="str">
        <f t="shared" si="166"/>
        <v xml:space="preserve"> </v>
      </c>
      <c r="J684" s="42" t="str">
        <f t="shared" si="161"/>
        <v xml:space="preserve"> </v>
      </c>
      <c r="K684" s="1" t="str">
        <f t="shared" si="162"/>
        <v xml:space="preserve"> </v>
      </c>
      <c r="L684" s="1" t="str">
        <f t="shared" si="163"/>
        <v xml:space="preserve"> </v>
      </c>
      <c r="M684" s="1" t="str">
        <f t="shared" si="164"/>
        <v xml:space="preserve"> </v>
      </c>
      <c r="N684" s="7"/>
      <c r="O684">
        <f t="shared" si="167"/>
        <v>0</v>
      </c>
      <c r="P684">
        <f t="shared" si="168"/>
        <v>0</v>
      </c>
      <c r="Q684">
        <f t="shared" si="168"/>
        <v>0</v>
      </c>
      <c r="R684" s="1">
        <f t="shared" si="169"/>
        <v>0</v>
      </c>
      <c r="S684" s="22">
        <f t="shared" si="172"/>
        <v>0</v>
      </c>
      <c r="T684" s="1">
        <f t="shared" si="172"/>
        <v>0</v>
      </c>
      <c r="U684" s="1">
        <f t="shared" si="171"/>
        <v>0</v>
      </c>
      <c r="V684" s="1">
        <f t="shared" si="171"/>
        <v>0</v>
      </c>
      <c r="W684" s="42" t="str">
        <f t="shared" si="170"/>
        <v xml:space="preserve"> </v>
      </c>
    </row>
    <row r="685" spans="1:23" ht="15.75" customHeight="1" x14ac:dyDescent="0.25">
      <c r="A685" s="3">
        <v>682</v>
      </c>
      <c r="B685" s="4">
        <f t="shared" si="157"/>
        <v>682</v>
      </c>
      <c r="C685" s="1" t="str">
        <f t="shared" si="158"/>
        <v xml:space="preserve"> </v>
      </c>
      <c r="D685" t="str">
        <f t="shared" si="159"/>
        <v xml:space="preserve"> </v>
      </c>
      <c r="E685" s="1" t="str">
        <f>_xlfn.IFNA(VLOOKUP(G685,'nr MX scelti o cambiati'!$C$3:$D$591,2,FALSE)," ")</f>
        <v xml:space="preserve"> </v>
      </c>
      <c r="F685" s="1" t="str">
        <f>IF(E685="NUM CAMBIATO","NUM CAMBIATO",IF(G685=" "," ",_xlfn.IFNA(VLOOKUP(G685,'nr MX scelti o cambiati'!$E$3:$N$591,10,FALSE),"nuova scelta numero")))</f>
        <v xml:space="preserve"> </v>
      </c>
      <c r="G685" s="1" t="str">
        <f t="shared" si="160"/>
        <v xml:space="preserve"> </v>
      </c>
      <c r="H685" s="1">
        <f t="shared" si="165"/>
        <v>0</v>
      </c>
      <c r="I685" s="1" t="str">
        <f t="shared" si="166"/>
        <v xml:space="preserve"> </v>
      </c>
      <c r="J685" s="42" t="str">
        <f t="shared" si="161"/>
        <v xml:space="preserve"> </v>
      </c>
      <c r="K685" s="1" t="str">
        <f t="shared" si="162"/>
        <v xml:space="preserve"> </v>
      </c>
      <c r="L685" s="1" t="str">
        <f t="shared" si="163"/>
        <v xml:space="preserve"> </v>
      </c>
      <c r="M685" s="1" t="str">
        <f t="shared" si="164"/>
        <v xml:space="preserve"> </v>
      </c>
      <c r="N685" s="7"/>
      <c r="O685">
        <f t="shared" si="167"/>
        <v>0</v>
      </c>
      <c r="P685">
        <f t="shared" si="168"/>
        <v>0</v>
      </c>
      <c r="Q685">
        <f t="shared" si="168"/>
        <v>0</v>
      </c>
      <c r="R685" s="1">
        <f t="shared" si="169"/>
        <v>0</v>
      </c>
      <c r="S685" s="22">
        <f t="shared" si="172"/>
        <v>0</v>
      </c>
      <c r="T685" s="1">
        <f t="shared" si="172"/>
        <v>0</v>
      </c>
      <c r="U685" s="1">
        <f t="shared" si="172"/>
        <v>0</v>
      </c>
      <c r="V685" s="1">
        <f t="shared" si="172"/>
        <v>0</v>
      </c>
      <c r="W685" s="42" t="str">
        <f t="shared" si="170"/>
        <v xml:space="preserve"> </v>
      </c>
    </row>
    <row r="686" spans="1:23" ht="15.75" customHeight="1" x14ac:dyDescent="0.25">
      <c r="A686" s="3">
        <v>683</v>
      </c>
      <c r="B686" s="4">
        <f t="shared" si="157"/>
        <v>683</v>
      </c>
      <c r="C686" s="1" t="str">
        <f t="shared" si="158"/>
        <v xml:space="preserve"> </v>
      </c>
      <c r="D686" t="str">
        <f t="shared" si="159"/>
        <v xml:space="preserve"> </v>
      </c>
      <c r="E686" s="1" t="str">
        <f>_xlfn.IFNA(VLOOKUP(G686,'nr MX scelti o cambiati'!$C$3:$D$591,2,FALSE)," ")</f>
        <v xml:space="preserve"> </v>
      </c>
      <c r="F686" s="1" t="str">
        <f>IF(E686="NUM CAMBIATO","NUM CAMBIATO",IF(G686=" "," ",_xlfn.IFNA(VLOOKUP(G686,'nr MX scelti o cambiati'!$E$3:$N$591,10,FALSE),"nuova scelta numero")))</f>
        <v xml:space="preserve"> </v>
      </c>
      <c r="G686" s="1" t="str">
        <f t="shared" si="160"/>
        <v xml:space="preserve"> </v>
      </c>
      <c r="H686" s="1">
        <f t="shared" si="165"/>
        <v>0</v>
      </c>
      <c r="I686" s="1" t="str">
        <f t="shared" si="166"/>
        <v xml:space="preserve"> </v>
      </c>
      <c r="J686" s="42" t="str">
        <f t="shared" si="161"/>
        <v xml:space="preserve"> </v>
      </c>
      <c r="K686" s="1" t="str">
        <f t="shared" si="162"/>
        <v xml:space="preserve"> </v>
      </c>
      <c r="L686" s="1" t="str">
        <f t="shared" si="163"/>
        <v xml:space="preserve"> </v>
      </c>
      <c r="M686" s="1" t="str">
        <f t="shared" si="164"/>
        <v xml:space="preserve"> </v>
      </c>
      <c r="N686" s="7"/>
      <c r="O686">
        <f t="shared" si="167"/>
        <v>0</v>
      </c>
      <c r="P686">
        <f t="shared" si="168"/>
        <v>0</v>
      </c>
      <c r="Q686">
        <f t="shared" si="168"/>
        <v>0</v>
      </c>
      <c r="R686" s="1">
        <f t="shared" si="169"/>
        <v>0</v>
      </c>
      <c r="S686" s="22">
        <f t="shared" si="172"/>
        <v>0</v>
      </c>
      <c r="T686" s="1">
        <f t="shared" si="172"/>
        <v>0</v>
      </c>
      <c r="U686" s="1">
        <f t="shared" si="172"/>
        <v>0</v>
      </c>
      <c r="V686" s="1">
        <f t="shared" si="172"/>
        <v>0</v>
      </c>
      <c r="W686" s="42" t="str">
        <f t="shared" si="170"/>
        <v xml:space="preserve"> </v>
      </c>
    </row>
    <row r="687" spans="1:23" ht="15.75" customHeight="1" x14ac:dyDescent="0.25">
      <c r="A687" s="3">
        <v>684</v>
      </c>
      <c r="B687" s="4">
        <f t="shared" si="157"/>
        <v>684</v>
      </c>
      <c r="C687" s="1" t="str">
        <f t="shared" si="158"/>
        <v xml:space="preserve"> </v>
      </c>
      <c r="D687" t="str">
        <f t="shared" si="159"/>
        <v xml:space="preserve"> </v>
      </c>
      <c r="E687" s="1" t="str">
        <f>_xlfn.IFNA(VLOOKUP(G687,'nr MX scelti o cambiati'!$C$3:$D$591,2,FALSE)," ")</f>
        <v xml:space="preserve"> </v>
      </c>
      <c r="F687" s="1" t="str">
        <f>IF(E687="NUM CAMBIATO","NUM CAMBIATO",IF(G687=" "," ",_xlfn.IFNA(VLOOKUP(G687,'nr MX scelti o cambiati'!$E$3:$N$591,10,FALSE),"nuova scelta numero")))</f>
        <v xml:space="preserve"> </v>
      </c>
      <c r="G687" s="1" t="str">
        <f t="shared" si="160"/>
        <v xml:space="preserve"> </v>
      </c>
      <c r="H687" s="1">
        <f t="shared" si="165"/>
        <v>0</v>
      </c>
      <c r="I687" s="1" t="str">
        <f t="shared" si="166"/>
        <v xml:space="preserve"> </v>
      </c>
      <c r="J687" s="42" t="str">
        <f t="shared" si="161"/>
        <v xml:space="preserve"> </v>
      </c>
      <c r="K687" s="1" t="str">
        <f t="shared" si="162"/>
        <v xml:space="preserve"> </v>
      </c>
      <c r="L687" s="1" t="str">
        <f t="shared" si="163"/>
        <v xml:space="preserve"> </v>
      </c>
      <c r="M687" s="1" t="str">
        <f t="shared" si="164"/>
        <v xml:space="preserve"> </v>
      </c>
      <c r="N687" s="7"/>
      <c r="O687">
        <f t="shared" si="167"/>
        <v>0</v>
      </c>
      <c r="P687">
        <f t="shared" si="168"/>
        <v>0</v>
      </c>
      <c r="Q687">
        <f t="shared" si="168"/>
        <v>0</v>
      </c>
      <c r="R687" s="1">
        <f t="shared" si="169"/>
        <v>0</v>
      </c>
      <c r="S687" s="22">
        <f t="shared" si="172"/>
        <v>0</v>
      </c>
      <c r="T687" s="1">
        <f t="shared" si="172"/>
        <v>0</v>
      </c>
      <c r="U687" s="1">
        <f t="shared" si="172"/>
        <v>0</v>
      </c>
      <c r="V687" s="1">
        <f t="shared" si="172"/>
        <v>0</v>
      </c>
      <c r="W687" s="42" t="str">
        <f t="shared" si="170"/>
        <v xml:space="preserve"> </v>
      </c>
    </row>
    <row r="688" spans="1:23" ht="15.75" customHeight="1" x14ac:dyDescent="0.25">
      <c r="A688" s="3">
        <v>685</v>
      </c>
      <c r="B688" s="4">
        <f t="shared" si="157"/>
        <v>685</v>
      </c>
      <c r="C688" s="1" t="str">
        <f t="shared" si="158"/>
        <v xml:space="preserve"> </v>
      </c>
      <c r="D688" t="str">
        <f t="shared" si="159"/>
        <v xml:space="preserve"> </v>
      </c>
      <c r="E688" s="1" t="str">
        <f>_xlfn.IFNA(VLOOKUP(G688,'nr MX scelti o cambiati'!$C$3:$D$591,2,FALSE)," ")</f>
        <v xml:space="preserve"> </v>
      </c>
      <c r="F688" s="1" t="str">
        <f>IF(E688="NUM CAMBIATO","NUM CAMBIATO",IF(G688=" "," ",_xlfn.IFNA(VLOOKUP(G688,'nr MX scelti o cambiati'!$E$3:$N$591,10,FALSE),"nuova scelta numero")))</f>
        <v xml:space="preserve"> </v>
      </c>
      <c r="G688" s="1" t="str">
        <f t="shared" si="160"/>
        <v xml:space="preserve"> </v>
      </c>
      <c r="H688" s="1">
        <f t="shared" si="165"/>
        <v>0</v>
      </c>
      <c r="I688" s="1" t="str">
        <f t="shared" si="166"/>
        <v xml:space="preserve"> </v>
      </c>
      <c r="J688" s="42" t="str">
        <f t="shared" si="161"/>
        <v xml:space="preserve"> </v>
      </c>
      <c r="K688" s="1" t="str">
        <f t="shared" si="162"/>
        <v xml:space="preserve"> </v>
      </c>
      <c r="L688" s="1" t="str">
        <f t="shared" si="163"/>
        <v xml:space="preserve"> </v>
      </c>
      <c r="M688" s="1" t="str">
        <f t="shared" si="164"/>
        <v xml:space="preserve"> </v>
      </c>
      <c r="N688" s="7"/>
      <c r="O688">
        <f t="shared" si="167"/>
        <v>0</v>
      </c>
      <c r="P688">
        <f t="shared" si="168"/>
        <v>0</v>
      </c>
      <c r="Q688">
        <f t="shared" si="168"/>
        <v>0</v>
      </c>
      <c r="R688" s="1">
        <f t="shared" si="169"/>
        <v>0</v>
      </c>
      <c r="S688" s="22">
        <f t="shared" ref="S688:V703" si="173">AB688</f>
        <v>0</v>
      </c>
      <c r="T688" s="1">
        <f t="shared" si="173"/>
        <v>0</v>
      </c>
      <c r="U688" s="1">
        <f t="shared" si="173"/>
        <v>0</v>
      </c>
      <c r="V688" s="1">
        <f t="shared" si="173"/>
        <v>0</v>
      </c>
      <c r="W688" s="42" t="str">
        <f t="shared" si="170"/>
        <v xml:space="preserve"> </v>
      </c>
    </row>
    <row r="689" spans="1:23" ht="15.75" customHeight="1" x14ac:dyDescent="0.25">
      <c r="A689" s="3">
        <v>686</v>
      </c>
      <c r="B689" s="4">
        <f t="shared" si="157"/>
        <v>686</v>
      </c>
      <c r="C689" s="1" t="str">
        <f t="shared" si="158"/>
        <v xml:space="preserve"> </v>
      </c>
      <c r="D689" t="str">
        <f t="shared" si="159"/>
        <v xml:space="preserve"> </v>
      </c>
      <c r="E689" s="1" t="str">
        <f>_xlfn.IFNA(VLOOKUP(G689,'nr MX scelti o cambiati'!$C$3:$D$591,2,FALSE)," ")</f>
        <v xml:space="preserve"> </v>
      </c>
      <c r="F689" s="1" t="str">
        <f>IF(E689="NUM CAMBIATO","NUM CAMBIATO",IF(G689=" "," ",_xlfn.IFNA(VLOOKUP(G689,'nr MX scelti o cambiati'!$E$3:$N$591,10,FALSE),"nuova scelta numero")))</f>
        <v xml:space="preserve"> </v>
      </c>
      <c r="G689" s="1" t="str">
        <f t="shared" si="160"/>
        <v xml:space="preserve"> </v>
      </c>
      <c r="H689" s="1">
        <f t="shared" si="165"/>
        <v>0</v>
      </c>
      <c r="I689" s="1" t="str">
        <f t="shared" si="166"/>
        <v xml:space="preserve"> </v>
      </c>
      <c r="J689" s="42" t="str">
        <f t="shared" si="161"/>
        <v xml:space="preserve"> </v>
      </c>
      <c r="K689" s="1" t="str">
        <f t="shared" si="162"/>
        <v xml:space="preserve"> </v>
      </c>
      <c r="L689" s="1" t="str">
        <f t="shared" si="163"/>
        <v xml:space="preserve"> </v>
      </c>
      <c r="M689" s="1" t="str">
        <f t="shared" si="164"/>
        <v xml:space="preserve"> </v>
      </c>
      <c r="N689" s="7"/>
      <c r="O689">
        <f t="shared" si="167"/>
        <v>0</v>
      </c>
      <c r="P689">
        <f t="shared" si="168"/>
        <v>0</v>
      </c>
      <c r="Q689">
        <f t="shared" si="168"/>
        <v>0</v>
      </c>
      <c r="R689" s="1">
        <f t="shared" si="169"/>
        <v>0</v>
      </c>
      <c r="S689" s="22">
        <f t="shared" si="173"/>
        <v>0</v>
      </c>
      <c r="T689" s="1">
        <f t="shared" si="173"/>
        <v>0</v>
      </c>
      <c r="U689" s="1">
        <f t="shared" si="173"/>
        <v>0</v>
      </c>
      <c r="V689" s="1">
        <f t="shared" si="173"/>
        <v>0</v>
      </c>
      <c r="W689" s="42" t="str">
        <f t="shared" si="170"/>
        <v xml:space="preserve"> </v>
      </c>
    </row>
    <row r="690" spans="1:23" ht="15.75" customHeight="1" x14ac:dyDescent="0.25">
      <c r="A690" s="3">
        <v>687</v>
      </c>
      <c r="B690" s="4">
        <f t="shared" si="157"/>
        <v>687</v>
      </c>
      <c r="C690" s="1" t="str">
        <f t="shared" si="158"/>
        <v xml:space="preserve"> </v>
      </c>
      <c r="D690" t="str">
        <f t="shared" si="159"/>
        <v xml:space="preserve"> </v>
      </c>
      <c r="E690" s="1" t="str">
        <f>_xlfn.IFNA(VLOOKUP(G690,'nr MX scelti o cambiati'!$C$3:$D$591,2,FALSE)," ")</f>
        <v xml:space="preserve"> </v>
      </c>
      <c r="F690" s="1" t="str">
        <f>IF(E690="NUM CAMBIATO","NUM CAMBIATO",IF(G690=" "," ",_xlfn.IFNA(VLOOKUP(G690,'nr MX scelti o cambiati'!$E$3:$N$591,10,FALSE),"nuova scelta numero")))</f>
        <v xml:space="preserve"> </v>
      </c>
      <c r="G690" s="1" t="str">
        <f t="shared" si="160"/>
        <v xml:space="preserve"> </v>
      </c>
      <c r="H690" s="1">
        <f t="shared" si="165"/>
        <v>0</v>
      </c>
      <c r="I690" s="1" t="str">
        <f t="shared" si="166"/>
        <v xml:space="preserve"> </v>
      </c>
      <c r="J690" s="42" t="str">
        <f t="shared" si="161"/>
        <v xml:space="preserve"> </v>
      </c>
      <c r="K690" s="1" t="str">
        <f t="shared" si="162"/>
        <v xml:space="preserve"> </v>
      </c>
      <c r="L690" s="1" t="str">
        <f t="shared" si="163"/>
        <v xml:space="preserve"> </v>
      </c>
      <c r="M690" s="1" t="str">
        <f t="shared" si="164"/>
        <v xml:space="preserve"> </v>
      </c>
      <c r="N690" s="7"/>
      <c r="O690">
        <f t="shared" si="167"/>
        <v>0</v>
      </c>
      <c r="P690">
        <f t="shared" si="168"/>
        <v>0</v>
      </c>
      <c r="Q690">
        <f t="shared" si="168"/>
        <v>0</v>
      </c>
      <c r="R690" s="1">
        <f t="shared" si="169"/>
        <v>0</v>
      </c>
      <c r="S690" s="22">
        <f t="shared" si="173"/>
        <v>0</v>
      </c>
      <c r="T690" s="1">
        <f t="shared" si="173"/>
        <v>0</v>
      </c>
      <c r="U690" s="1">
        <f t="shared" si="173"/>
        <v>0</v>
      </c>
      <c r="V690" s="1">
        <f t="shared" si="173"/>
        <v>0</v>
      </c>
      <c r="W690" s="42" t="str">
        <f t="shared" si="170"/>
        <v xml:space="preserve"> </v>
      </c>
    </row>
    <row r="691" spans="1:23" ht="15.75" customHeight="1" x14ac:dyDescent="0.25">
      <c r="A691" s="3">
        <v>688</v>
      </c>
      <c r="B691" s="4">
        <f t="shared" si="157"/>
        <v>688</v>
      </c>
      <c r="C691" s="1" t="str">
        <f t="shared" si="158"/>
        <v xml:space="preserve"> </v>
      </c>
      <c r="D691" t="str">
        <f t="shared" si="159"/>
        <v xml:space="preserve"> </v>
      </c>
      <c r="E691" s="1" t="str">
        <f>_xlfn.IFNA(VLOOKUP(G691,'nr MX scelti o cambiati'!$C$3:$D$591,2,FALSE)," ")</f>
        <v xml:space="preserve"> </v>
      </c>
      <c r="F691" s="1" t="str">
        <f>IF(E691="NUM CAMBIATO","NUM CAMBIATO",IF(G691=" "," ",_xlfn.IFNA(VLOOKUP(G691,'nr MX scelti o cambiati'!$E$3:$N$591,10,FALSE),"nuova scelta numero")))</f>
        <v xml:space="preserve"> </v>
      </c>
      <c r="G691" s="1" t="str">
        <f t="shared" si="160"/>
        <v xml:space="preserve"> </v>
      </c>
      <c r="H691" s="1">
        <f t="shared" si="165"/>
        <v>0</v>
      </c>
      <c r="I691" s="1" t="str">
        <f t="shared" si="166"/>
        <v xml:space="preserve"> </v>
      </c>
      <c r="J691" s="42" t="str">
        <f t="shared" si="161"/>
        <v xml:space="preserve"> </v>
      </c>
      <c r="K691" s="1" t="str">
        <f t="shared" si="162"/>
        <v xml:space="preserve"> </v>
      </c>
      <c r="L691" s="1" t="str">
        <f t="shared" si="163"/>
        <v xml:space="preserve"> </v>
      </c>
      <c r="M691" s="1" t="str">
        <f t="shared" si="164"/>
        <v xml:space="preserve"> </v>
      </c>
      <c r="N691" s="7"/>
      <c r="O691">
        <f t="shared" si="167"/>
        <v>0</v>
      </c>
      <c r="P691">
        <f t="shared" si="168"/>
        <v>0</v>
      </c>
      <c r="Q691">
        <f t="shared" si="168"/>
        <v>0</v>
      </c>
      <c r="R691" s="1">
        <f t="shared" si="169"/>
        <v>0</v>
      </c>
      <c r="S691" s="22">
        <f t="shared" si="173"/>
        <v>0</v>
      </c>
      <c r="T691" s="1">
        <f t="shared" si="173"/>
        <v>0</v>
      </c>
      <c r="U691" s="1">
        <f t="shared" si="173"/>
        <v>0</v>
      </c>
      <c r="V691" s="1">
        <f t="shared" si="173"/>
        <v>0</v>
      </c>
      <c r="W691" s="42" t="str">
        <f t="shared" si="170"/>
        <v xml:space="preserve"> </v>
      </c>
    </row>
    <row r="692" spans="1:23" ht="15.75" customHeight="1" x14ac:dyDescent="0.25">
      <c r="A692" s="3">
        <v>689</v>
      </c>
      <c r="B692" s="4">
        <f t="shared" si="157"/>
        <v>689</v>
      </c>
      <c r="C692" s="1" t="str">
        <f t="shared" si="158"/>
        <v xml:space="preserve"> </v>
      </c>
      <c r="D692" t="str">
        <f t="shared" si="159"/>
        <v xml:space="preserve"> </v>
      </c>
      <c r="E692" s="1" t="str">
        <f>_xlfn.IFNA(VLOOKUP(G692,'nr MX scelti o cambiati'!$C$3:$D$591,2,FALSE)," ")</f>
        <v xml:space="preserve"> </v>
      </c>
      <c r="F692" s="1" t="str">
        <f>IF(E692="NUM CAMBIATO","NUM CAMBIATO",IF(G692=" "," ",_xlfn.IFNA(VLOOKUP(G692,'nr MX scelti o cambiati'!$E$3:$N$591,10,FALSE),"nuova scelta numero")))</f>
        <v xml:space="preserve"> </v>
      </c>
      <c r="G692" s="1" t="str">
        <f t="shared" si="160"/>
        <v xml:space="preserve"> </v>
      </c>
      <c r="H692" s="1">
        <f t="shared" si="165"/>
        <v>0</v>
      </c>
      <c r="I692" s="1" t="str">
        <f t="shared" si="166"/>
        <v xml:space="preserve"> </v>
      </c>
      <c r="J692" s="42" t="str">
        <f t="shared" si="161"/>
        <v xml:space="preserve"> </v>
      </c>
      <c r="K692" s="1" t="str">
        <f t="shared" si="162"/>
        <v xml:space="preserve"> </v>
      </c>
      <c r="L692" s="1" t="str">
        <f t="shared" si="163"/>
        <v xml:space="preserve"> </v>
      </c>
      <c r="M692" s="1" t="str">
        <f t="shared" si="164"/>
        <v xml:space="preserve"> </v>
      </c>
      <c r="N692" s="7"/>
      <c r="O692">
        <f t="shared" si="167"/>
        <v>0</v>
      </c>
      <c r="P692">
        <f t="shared" si="168"/>
        <v>0</v>
      </c>
      <c r="Q692">
        <f t="shared" si="168"/>
        <v>0</v>
      </c>
      <c r="R692" s="1">
        <f t="shared" si="169"/>
        <v>0</v>
      </c>
      <c r="S692" s="22">
        <f t="shared" si="173"/>
        <v>0</v>
      </c>
      <c r="T692" s="1">
        <f t="shared" si="173"/>
        <v>0</v>
      </c>
      <c r="U692" s="1">
        <f t="shared" si="173"/>
        <v>0</v>
      </c>
      <c r="V692" s="1">
        <f t="shared" si="173"/>
        <v>0</v>
      </c>
      <c r="W692" s="42" t="str">
        <f t="shared" si="170"/>
        <v xml:space="preserve"> </v>
      </c>
    </row>
    <row r="693" spans="1:23" ht="15.75" customHeight="1" x14ac:dyDescent="0.25">
      <c r="A693" s="3">
        <v>690</v>
      </c>
      <c r="B693" s="4">
        <f t="shared" si="157"/>
        <v>690</v>
      </c>
      <c r="C693" s="1" t="str">
        <f t="shared" si="158"/>
        <v xml:space="preserve"> </v>
      </c>
      <c r="D693" t="str">
        <f t="shared" si="159"/>
        <v xml:space="preserve"> </v>
      </c>
      <c r="E693" s="1" t="str">
        <f>_xlfn.IFNA(VLOOKUP(G693,'nr MX scelti o cambiati'!$C$3:$D$591,2,FALSE)," ")</f>
        <v xml:space="preserve"> </v>
      </c>
      <c r="F693" s="1" t="str">
        <f>IF(E693="NUM CAMBIATO","NUM CAMBIATO",IF(G693=" "," ",_xlfn.IFNA(VLOOKUP(G693,'nr MX scelti o cambiati'!$E$3:$N$591,10,FALSE),"nuova scelta numero")))</f>
        <v xml:space="preserve"> </v>
      </c>
      <c r="G693" s="1" t="str">
        <f t="shared" si="160"/>
        <v xml:space="preserve"> </v>
      </c>
      <c r="H693" s="1">
        <f t="shared" si="165"/>
        <v>0</v>
      </c>
      <c r="I693" s="1" t="str">
        <f t="shared" si="166"/>
        <v xml:space="preserve"> </v>
      </c>
      <c r="J693" s="42" t="str">
        <f t="shared" si="161"/>
        <v xml:space="preserve"> </v>
      </c>
      <c r="K693" s="1" t="str">
        <f t="shared" si="162"/>
        <v xml:space="preserve"> </v>
      </c>
      <c r="L693" s="1" t="str">
        <f t="shared" si="163"/>
        <v xml:space="preserve"> </v>
      </c>
      <c r="M693" s="1" t="str">
        <f t="shared" si="164"/>
        <v xml:space="preserve"> </v>
      </c>
      <c r="N693" s="7"/>
      <c r="O693">
        <f t="shared" si="167"/>
        <v>0</v>
      </c>
      <c r="P693">
        <f t="shared" si="168"/>
        <v>0</v>
      </c>
      <c r="Q693">
        <f t="shared" si="168"/>
        <v>0</v>
      </c>
      <c r="R693" s="1">
        <f t="shared" si="169"/>
        <v>0</v>
      </c>
      <c r="S693" s="22">
        <f t="shared" si="173"/>
        <v>0</v>
      </c>
      <c r="T693" s="1">
        <f t="shared" si="173"/>
        <v>0</v>
      </c>
      <c r="U693" s="1">
        <f t="shared" si="173"/>
        <v>0</v>
      </c>
      <c r="V693" s="1">
        <f t="shared" si="173"/>
        <v>0</v>
      </c>
      <c r="W693" s="42" t="str">
        <f t="shared" si="170"/>
        <v xml:space="preserve"> </v>
      </c>
    </row>
    <row r="694" spans="1:23" ht="15.75" customHeight="1" x14ac:dyDescent="0.25">
      <c r="A694" s="3">
        <v>691</v>
      </c>
      <c r="B694" s="4">
        <f t="shared" si="157"/>
        <v>691</v>
      </c>
      <c r="C694" s="1" t="str">
        <f t="shared" si="158"/>
        <v xml:space="preserve"> </v>
      </c>
      <c r="D694" t="str">
        <f t="shared" si="159"/>
        <v xml:space="preserve"> </v>
      </c>
      <c r="E694" s="1" t="str">
        <f>_xlfn.IFNA(VLOOKUP(G694,'nr MX scelti o cambiati'!$C$3:$D$591,2,FALSE)," ")</f>
        <v xml:space="preserve"> </v>
      </c>
      <c r="F694" s="1" t="str">
        <f>IF(E694="NUM CAMBIATO","NUM CAMBIATO",IF(G694=" "," ",_xlfn.IFNA(VLOOKUP(G694,'nr MX scelti o cambiati'!$E$3:$N$591,10,FALSE),"nuova scelta numero")))</f>
        <v xml:space="preserve"> </v>
      </c>
      <c r="G694" s="1" t="str">
        <f t="shared" si="160"/>
        <v xml:space="preserve"> </v>
      </c>
      <c r="H694" s="1">
        <f t="shared" si="165"/>
        <v>0</v>
      </c>
      <c r="I694" s="1" t="str">
        <f t="shared" si="166"/>
        <v xml:space="preserve"> </v>
      </c>
      <c r="J694" s="42" t="str">
        <f t="shared" si="161"/>
        <v xml:space="preserve"> </v>
      </c>
      <c r="K694" s="1" t="str">
        <f t="shared" si="162"/>
        <v xml:space="preserve"> </v>
      </c>
      <c r="L694" s="1" t="str">
        <f t="shared" si="163"/>
        <v xml:space="preserve"> </v>
      </c>
      <c r="M694" s="1" t="str">
        <f t="shared" si="164"/>
        <v xml:space="preserve"> </v>
      </c>
      <c r="N694" s="7"/>
      <c r="O694">
        <f t="shared" si="167"/>
        <v>0</v>
      </c>
      <c r="P694">
        <f t="shared" si="168"/>
        <v>0</v>
      </c>
      <c r="Q694">
        <f t="shared" si="168"/>
        <v>0</v>
      </c>
      <c r="R694" s="1">
        <f t="shared" si="169"/>
        <v>0</v>
      </c>
      <c r="S694" s="22">
        <f t="shared" si="173"/>
        <v>0</v>
      </c>
      <c r="T694" s="1">
        <f t="shared" si="173"/>
        <v>0</v>
      </c>
      <c r="U694" s="1">
        <f t="shared" si="173"/>
        <v>0</v>
      </c>
      <c r="V694" s="1">
        <f t="shared" si="173"/>
        <v>0</v>
      </c>
      <c r="W694" s="42" t="str">
        <f t="shared" si="170"/>
        <v xml:space="preserve"> </v>
      </c>
    </row>
    <row r="695" spans="1:23" ht="15.75" customHeight="1" x14ac:dyDescent="0.25">
      <c r="A695" s="3">
        <v>692</v>
      </c>
      <c r="B695" s="4">
        <f t="shared" si="157"/>
        <v>692</v>
      </c>
      <c r="C695" s="1" t="str">
        <f t="shared" si="158"/>
        <v xml:space="preserve"> </v>
      </c>
      <c r="D695" t="str">
        <f t="shared" si="159"/>
        <v xml:space="preserve"> </v>
      </c>
      <c r="E695" s="1" t="str">
        <f>_xlfn.IFNA(VLOOKUP(G695,'nr MX scelti o cambiati'!$C$3:$D$591,2,FALSE)," ")</f>
        <v xml:space="preserve"> </v>
      </c>
      <c r="F695" s="1" t="str">
        <f>IF(E695="NUM CAMBIATO","NUM CAMBIATO",IF(G695=" "," ",_xlfn.IFNA(VLOOKUP(G695,'nr MX scelti o cambiati'!$E$3:$N$591,10,FALSE),"nuova scelta numero")))</f>
        <v xml:space="preserve"> </v>
      </c>
      <c r="G695" s="1" t="str">
        <f t="shared" si="160"/>
        <v xml:space="preserve"> </v>
      </c>
      <c r="H695" s="1">
        <f t="shared" si="165"/>
        <v>0</v>
      </c>
      <c r="I695" s="1" t="str">
        <f t="shared" si="166"/>
        <v xml:space="preserve"> </v>
      </c>
      <c r="J695" s="42" t="str">
        <f t="shared" si="161"/>
        <v xml:space="preserve"> </v>
      </c>
      <c r="K695" s="1" t="str">
        <f t="shared" si="162"/>
        <v xml:space="preserve"> </v>
      </c>
      <c r="L695" s="1" t="str">
        <f t="shared" si="163"/>
        <v xml:space="preserve"> </v>
      </c>
      <c r="M695" s="1" t="str">
        <f t="shared" si="164"/>
        <v xml:space="preserve"> </v>
      </c>
      <c r="N695" s="7"/>
      <c r="O695">
        <f t="shared" si="167"/>
        <v>0</v>
      </c>
      <c r="P695">
        <f t="shared" si="168"/>
        <v>0</v>
      </c>
      <c r="Q695">
        <f t="shared" si="168"/>
        <v>0</v>
      </c>
      <c r="R695" s="1">
        <f t="shared" si="169"/>
        <v>0</v>
      </c>
      <c r="S695" s="22">
        <f t="shared" si="173"/>
        <v>0</v>
      </c>
      <c r="T695" s="1">
        <f t="shared" si="173"/>
        <v>0</v>
      </c>
      <c r="U695" s="1">
        <f t="shared" si="173"/>
        <v>0</v>
      </c>
      <c r="V695" s="1">
        <f t="shared" si="173"/>
        <v>0</v>
      </c>
      <c r="W695" s="42" t="str">
        <f t="shared" si="170"/>
        <v xml:space="preserve"> </v>
      </c>
    </row>
    <row r="696" spans="1:23" ht="15.75" customHeight="1" x14ac:dyDescent="0.25">
      <c r="A696" s="3">
        <v>693</v>
      </c>
      <c r="B696" s="4">
        <f t="shared" si="157"/>
        <v>693</v>
      </c>
      <c r="C696" s="1" t="str">
        <f t="shared" si="158"/>
        <v xml:space="preserve"> </v>
      </c>
      <c r="D696" t="str">
        <f t="shared" si="159"/>
        <v xml:space="preserve"> </v>
      </c>
      <c r="E696" s="1" t="str">
        <f>_xlfn.IFNA(VLOOKUP(G696,'nr MX scelti o cambiati'!$C$3:$D$591,2,FALSE)," ")</f>
        <v xml:space="preserve"> </v>
      </c>
      <c r="F696" s="1" t="str">
        <f>IF(E696="NUM CAMBIATO","NUM CAMBIATO",IF(G696=" "," ",_xlfn.IFNA(VLOOKUP(G696,'nr MX scelti o cambiati'!$E$3:$N$591,10,FALSE),"nuova scelta numero")))</f>
        <v xml:space="preserve"> </v>
      </c>
      <c r="G696" s="1" t="str">
        <f t="shared" si="160"/>
        <v xml:space="preserve"> </v>
      </c>
      <c r="H696" s="1">
        <f t="shared" si="165"/>
        <v>0</v>
      </c>
      <c r="I696" s="1" t="str">
        <f t="shared" si="166"/>
        <v xml:space="preserve"> </v>
      </c>
      <c r="J696" s="42" t="str">
        <f t="shared" si="161"/>
        <v xml:space="preserve"> </v>
      </c>
      <c r="K696" s="1" t="str">
        <f t="shared" si="162"/>
        <v xml:space="preserve"> </v>
      </c>
      <c r="L696" s="1" t="str">
        <f t="shared" si="163"/>
        <v xml:space="preserve"> </v>
      </c>
      <c r="M696" s="1" t="str">
        <f t="shared" si="164"/>
        <v xml:space="preserve"> </v>
      </c>
      <c r="N696" s="7"/>
      <c r="O696">
        <f t="shared" si="167"/>
        <v>0</v>
      </c>
      <c r="P696">
        <f t="shared" si="168"/>
        <v>0</v>
      </c>
      <c r="Q696">
        <f t="shared" si="168"/>
        <v>0</v>
      </c>
      <c r="R696" s="1">
        <f t="shared" si="169"/>
        <v>0</v>
      </c>
      <c r="S696" s="22">
        <f t="shared" si="173"/>
        <v>0</v>
      </c>
      <c r="T696" s="1">
        <f t="shared" si="173"/>
        <v>0</v>
      </c>
      <c r="U696" s="1">
        <f t="shared" si="173"/>
        <v>0</v>
      </c>
      <c r="V696" s="1">
        <f t="shared" si="173"/>
        <v>0</v>
      </c>
      <c r="W696" s="42" t="str">
        <f t="shared" si="170"/>
        <v xml:space="preserve"> </v>
      </c>
    </row>
    <row r="697" spans="1:23" ht="15.75" customHeight="1" x14ac:dyDescent="0.25">
      <c r="A697" s="3">
        <v>694</v>
      </c>
      <c r="B697" s="4">
        <f t="shared" si="157"/>
        <v>694</v>
      </c>
      <c r="C697" s="1" t="str">
        <f t="shared" si="158"/>
        <v xml:space="preserve"> </v>
      </c>
      <c r="D697" t="str">
        <f t="shared" si="159"/>
        <v xml:space="preserve"> </v>
      </c>
      <c r="E697" s="1" t="str">
        <f>_xlfn.IFNA(VLOOKUP(G697,'nr MX scelti o cambiati'!$C$3:$D$591,2,FALSE)," ")</f>
        <v xml:space="preserve"> </v>
      </c>
      <c r="F697" s="1" t="str">
        <f>IF(E697="NUM CAMBIATO","NUM CAMBIATO",IF(G697=" "," ",_xlfn.IFNA(VLOOKUP(G697,'nr MX scelti o cambiati'!$E$3:$N$591,10,FALSE),"nuova scelta numero")))</f>
        <v xml:space="preserve"> </v>
      </c>
      <c r="G697" s="1" t="str">
        <f t="shared" si="160"/>
        <v xml:space="preserve"> </v>
      </c>
      <c r="H697" s="1">
        <f t="shared" si="165"/>
        <v>0</v>
      </c>
      <c r="I697" s="1" t="str">
        <f t="shared" si="166"/>
        <v xml:space="preserve"> </v>
      </c>
      <c r="J697" s="42" t="str">
        <f t="shared" si="161"/>
        <v xml:space="preserve"> </v>
      </c>
      <c r="K697" s="1" t="str">
        <f t="shared" si="162"/>
        <v xml:space="preserve"> </v>
      </c>
      <c r="L697" s="1" t="str">
        <f t="shared" si="163"/>
        <v xml:space="preserve"> </v>
      </c>
      <c r="M697" s="1" t="str">
        <f t="shared" si="164"/>
        <v xml:space="preserve"> </v>
      </c>
      <c r="N697" s="7"/>
      <c r="O697">
        <f t="shared" si="167"/>
        <v>0</v>
      </c>
      <c r="P697">
        <f t="shared" si="168"/>
        <v>0</v>
      </c>
      <c r="Q697">
        <f t="shared" si="168"/>
        <v>0</v>
      </c>
      <c r="R697" s="1">
        <f t="shared" si="169"/>
        <v>0</v>
      </c>
      <c r="S697" s="22">
        <f t="shared" si="173"/>
        <v>0</v>
      </c>
      <c r="T697" s="1">
        <f t="shared" si="173"/>
        <v>0</v>
      </c>
      <c r="U697" s="1">
        <f t="shared" si="173"/>
        <v>0</v>
      </c>
      <c r="V697" s="1">
        <f t="shared" si="173"/>
        <v>0</v>
      </c>
      <c r="W697" s="42" t="str">
        <f t="shared" si="170"/>
        <v xml:space="preserve"> </v>
      </c>
    </row>
    <row r="698" spans="1:23" ht="15.75" customHeight="1" x14ac:dyDescent="0.25">
      <c r="A698" s="3">
        <v>695</v>
      </c>
      <c r="B698" s="4">
        <f t="shared" si="157"/>
        <v>695</v>
      </c>
      <c r="C698" s="1" t="str">
        <f t="shared" si="158"/>
        <v xml:space="preserve"> </v>
      </c>
      <c r="D698" t="str">
        <f t="shared" si="159"/>
        <v xml:space="preserve"> </v>
      </c>
      <c r="E698" s="1" t="str">
        <f>_xlfn.IFNA(VLOOKUP(G698,'nr MX scelti o cambiati'!$C$3:$D$591,2,FALSE)," ")</f>
        <v xml:space="preserve"> </v>
      </c>
      <c r="F698" s="1" t="str">
        <f>IF(E698="NUM CAMBIATO","NUM CAMBIATO",IF(G698=" "," ",_xlfn.IFNA(VLOOKUP(G698,'nr MX scelti o cambiati'!$E$3:$N$591,10,FALSE),"nuova scelta numero")))</f>
        <v xml:space="preserve"> </v>
      </c>
      <c r="G698" s="1" t="str">
        <f t="shared" si="160"/>
        <v xml:space="preserve"> </v>
      </c>
      <c r="H698" s="1">
        <f t="shared" si="165"/>
        <v>0</v>
      </c>
      <c r="I698" s="1" t="str">
        <f t="shared" si="166"/>
        <v xml:space="preserve"> </v>
      </c>
      <c r="J698" s="42" t="str">
        <f t="shared" si="161"/>
        <v xml:space="preserve"> </v>
      </c>
      <c r="K698" s="1" t="str">
        <f t="shared" si="162"/>
        <v xml:space="preserve"> </v>
      </c>
      <c r="L698" s="1" t="str">
        <f t="shared" si="163"/>
        <v xml:space="preserve"> </v>
      </c>
      <c r="M698" s="1" t="str">
        <f t="shared" si="164"/>
        <v xml:space="preserve"> </v>
      </c>
      <c r="N698" s="7"/>
      <c r="O698">
        <f t="shared" si="167"/>
        <v>0</v>
      </c>
      <c r="P698">
        <f t="shared" si="168"/>
        <v>0</v>
      </c>
      <c r="Q698">
        <f t="shared" si="168"/>
        <v>0</v>
      </c>
      <c r="R698" s="1">
        <f t="shared" si="169"/>
        <v>0</v>
      </c>
      <c r="S698" s="22">
        <f t="shared" si="173"/>
        <v>0</v>
      </c>
      <c r="T698" s="1">
        <f t="shared" si="173"/>
        <v>0</v>
      </c>
      <c r="U698" s="1">
        <f t="shared" si="173"/>
        <v>0</v>
      </c>
      <c r="V698" s="1">
        <f t="shared" si="173"/>
        <v>0</v>
      </c>
      <c r="W698" s="42" t="str">
        <f t="shared" si="170"/>
        <v xml:space="preserve"> </v>
      </c>
    </row>
    <row r="699" spans="1:23" ht="15.75" customHeight="1" x14ac:dyDescent="0.25">
      <c r="A699" s="3">
        <v>696</v>
      </c>
      <c r="B699" s="4">
        <f t="shared" si="157"/>
        <v>696</v>
      </c>
      <c r="C699" s="1" t="str">
        <f t="shared" si="158"/>
        <v xml:space="preserve"> </v>
      </c>
      <c r="D699" t="str">
        <f t="shared" si="159"/>
        <v xml:space="preserve"> </v>
      </c>
      <c r="E699" s="1" t="str">
        <f>_xlfn.IFNA(VLOOKUP(G699,'nr MX scelti o cambiati'!$C$3:$D$591,2,FALSE)," ")</f>
        <v xml:space="preserve"> </v>
      </c>
      <c r="F699" s="1" t="str">
        <f>IF(E699="NUM CAMBIATO","NUM CAMBIATO",IF(G699=" "," ",_xlfn.IFNA(VLOOKUP(G699,'nr MX scelti o cambiati'!$E$3:$N$591,10,FALSE),"nuova scelta numero")))</f>
        <v xml:space="preserve"> </v>
      </c>
      <c r="G699" s="1" t="str">
        <f t="shared" si="160"/>
        <v xml:space="preserve"> </v>
      </c>
      <c r="H699" s="1">
        <f t="shared" si="165"/>
        <v>0</v>
      </c>
      <c r="I699" s="1" t="str">
        <f t="shared" si="166"/>
        <v xml:space="preserve"> </v>
      </c>
      <c r="J699" s="42" t="str">
        <f t="shared" si="161"/>
        <v xml:space="preserve"> </v>
      </c>
      <c r="K699" s="1" t="str">
        <f t="shared" si="162"/>
        <v xml:space="preserve"> </v>
      </c>
      <c r="L699" s="1" t="str">
        <f t="shared" si="163"/>
        <v xml:space="preserve"> </v>
      </c>
      <c r="M699" s="1" t="str">
        <f t="shared" si="164"/>
        <v xml:space="preserve"> </v>
      </c>
      <c r="N699" s="7"/>
      <c r="O699">
        <f t="shared" si="167"/>
        <v>0</v>
      </c>
      <c r="P699">
        <f t="shared" si="168"/>
        <v>0</v>
      </c>
      <c r="Q699">
        <f t="shared" si="168"/>
        <v>0</v>
      </c>
      <c r="R699" s="1">
        <f t="shared" si="169"/>
        <v>0</v>
      </c>
      <c r="S699" s="22">
        <f t="shared" si="173"/>
        <v>0</v>
      </c>
      <c r="T699" s="1">
        <f t="shared" si="173"/>
        <v>0</v>
      </c>
      <c r="U699" s="1">
        <f t="shared" si="173"/>
        <v>0</v>
      </c>
      <c r="V699" s="1">
        <f t="shared" si="173"/>
        <v>0</v>
      </c>
      <c r="W699" s="42" t="str">
        <f t="shared" si="170"/>
        <v xml:space="preserve"> </v>
      </c>
    </row>
    <row r="700" spans="1:23" ht="15.75" customHeight="1" x14ac:dyDescent="0.25">
      <c r="A700" s="3">
        <v>697</v>
      </c>
      <c r="B700" s="4">
        <f t="shared" si="157"/>
        <v>697</v>
      </c>
      <c r="C700" s="1" t="str">
        <f t="shared" si="158"/>
        <v xml:space="preserve"> </v>
      </c>
      <c r="D700" t="str">
        <f t="shared" si="159"/>
        <v xml:space="preserve"> </v>
      </c>
      <c r="E700" s="1" t="str">
        <f>_xlfn.IFNA(VLOOKUP(G700,'nr MX scelti o cambiati'!$C$3:$D$591,2,FALSE)," ")</f>
        <v xml:space="preserve"> </v>
      </c>
      <c r="F700" s="1" t="str">
        <f>IF(E700="NUM CAMBIATO","NUM CAMBIATO",IF(G700=" "," ",_xlfn.IFNA(VLOOKUP(G700,'nr MX scelti o cambiati'!$E$3:$N$591,10,FALSE),"nuova scelta numero")))</f>
        <v xml:space="preserve"> </v>
      </c>
      <c r="G700" s="1" t="str">
        <f t="shared" si="160"/>
        <v xml:space="preserve"> </v>
      </c>
      <c r="H700" s="1">
        <f t="shared" si="165"/>
        <v>0</v>
      </c>
      <c r="I700" s="1" t="str">
        <f t="shared" si="166"/>
        <v xml:space="preserve"> </v>
      </c>
      <c r="J700" s="42" t="str">
        <f t="shared" si="161"/>
        <v xml:space="preserve"> </v>
      </c>
      <c r="K700" s="1" t="str">
        <f t="shared" si="162"/>
        <v xml:space="preserve"> </v>
      </c>
      <c r="L700" s="1" t="str">
        <f t="shared" si="163"/>
        <v xml:space="preserve"> </v>
      </c>
      <c r="M700" s="1" t="str">
        <f t="shared" si="164"/>
        <v xml:space="preserve"> </v>
      </c>
      <c r="N700" s="7"/>
      <c r="O700">
        <f t="shared" si="167"/>
        <v>0</v>
      </c>
      <c r="P700">
        <f t="shared" si="168"/>
        <v>0</v>
      </c>
      <c r="Q700">
        <f t="shared" si="168"/>
        <v>0</v>
      </c>
      <c r="R700" s="1">
        <f t="shared" si="169"/>
        <v>0</v>
      </c>
      <c r="S700" s="22">
        <f t="shared" si="173"/>
        <v>0</v>
      </c>
      <c r="T700" s="1">
        <f t="shared" si="173"/>
        <v>0</v>
      </c>
      <c r="U700" s="1">
        <f t="shared" si="173"/>
        <v>0</v>
      </c>
      <c r="V700" s="1">
        <f t="shared" si="173"/>
        <v>0</v>
      </c>
      <c r="W700" s="42" t="str">
        <f t="shared" si="170"/>
        <v xml:space="preserve"> </v>
      </c>
    </row>
    <row r="701" spans="1:23" ht="15.75" customHeight="1" x14ac:dyDescent="0.25">
      <c r="A701" s="3">
        <v>698</v>
      </c>
      <c r="B701" s="4">
        <f t="shared" si="157"/>
        <v>698</v>
      </c>
      <c r="C701" s="1" t="str">
        <f t="shared" si="158"/>
        <v xml:space="preserve"> </v>
      </c>
      <c r="D701" t="str">
        <f t="shared" si="159"/>
        <v xml:space="preserve"> </v>
      </c>
      <c r="E701" s="1" t="str">
        <f>_xlfn.IFNA(VLOOKUP(G701,'nr MX scelti o cambiati'!$C$3:$D$591,2,FALSE)," ")</f>
        <v xml:space="preserve"> </v>
      </c>
      <c r="F701" s="1" t="str">
        <f>IF(E701="NUM CAMBIATO","NUM CAMBIATO",IF(G701=" "," ",_xlfn.IFNA(VLOOKUP(G701,'nr MX scelti o cambiati'!$E$3:$N$591,10,FALSE),"nuova scelta numero")))</f>
        <v xml:space="preserve"> </v>
      </c>
      <c r="G701" s="1" t="str">
        <f t="shared" si="160"/>
        <v xml:space="preserve"> </v>
      </c>
      <c r="H701" s="1">
        <f t="shared" si="165"/>
        <v>0</v>
      </c>
      <c r="I701" s="1" t="str">
        <f t="shared" si="166"/>
        <v xml:space="preserve"> </v>
      </c>
      <c r="J701" s="42" t="str">
        <f t="shared" si="161"/>
        <v xml:space="preserve"> </v>
      </c>
      <c r="K701" s="1" t="str">
        <f t="shared" si="162"/>
        <v xml:space="preserve"> </v>
      </c>
      <c r="L701" s="1" t="str">
        <f t="shared" si="163"/>
        <v xml:space="preserve"> </v>
      </c>
      <c r="M701" s="1" t="str">
        <f t="shared" si="164"/>
        <v xml:space="preserve"> </v>
      </c>
      <c r="N701" s="7"/>
      <c r="O701">
        <f t="shared" si="167"/>
        <v>0</v>
      </c>
      <c r="P701">
        <f t="shared" si="168"/>
        <v>0</v>
      </c>
      <c r="Q701">
        <f t="shared" si="168"/>
        <v>0</v>
      </c>
      <c r="R701" s="1">
        <f t="shared" si="169"/>
        <v>0</v>
      </c>
      <c r="S701" s="22">
        <f t="shared" si="173"/>
        <v>0</v>
      </c>
      <c r="T701" s="1">
        <f t="shared" si="173"/>
        <v>0</v>
      </c>
      <c r="U701" s="1">
        <f t="shared" si="173"/>
        <v>0</v>
      </c>
      <c r="V701" s="1">
        <f t="shared" si="173"/>
        <v>0</v>
      </c>
      <c r="W701" s="42" t="str">
        <f t="shared" si="170"/>
        <v xml:space="preserve"> </v>
      </c>
    </row>
    <row r="702" spans="1:23" ht="15.75" customHeight="1" x14ac:dyDescent="0.25">
      <c r="A702" s="3">
        <v>699</v>
      </c>
      <c r="B702" s="4">
        <f t="shared" si="157"/>
        <v>699</v>
      </c>
      <c r="C702" s="1" t="str">
        <f t="shared" si="158"/>
        <v xml:space="preserve"> </v>
      </c>
      <c r="D702" t="str">
        <f t="shared" si="159"/>
        <v xml:space="preserve"> </v>
      </c>
      <c r="E702" s="1" t="str">
        <f>_xlfn.IFNA(VLOOKUP(G702,'nr MX scelti o cambiati'!$C$3:$D$591,2,FALSE)," ")</f>
        <v xml:space="preserve"> </v>
      </c>
      <c r="F702" s="1" t="str">
        <f>IF(E702="NUM CAMBIATO","NUM CAMBIATO",IF(G702=" "," ",_xlfn.IFNA(VLOOKUP(G702,'nr MX scelti o cambiati'!$E$3:$N$591,10,FALSE),"nuova scelta numero")))</f>
        <v xml:space="preserve"> </v>
      </c>
      <c r="G702" s="1" t="str">
        <f t="shared" si="160"/>
        <v xml:space="preserve"> </v>
      </c>
      <c r="H702" s="1">
        <f t="shared" si="165"/>
        <v>0</v>
      </c>
      <c r="I702" s="1" t="str">
        <f t="shared" si="166"/>
        <v xml:space="preserve"> </v>
      </c>
      <c r="J702" s="42" t="str">
        <f t="shared" si="161"/>
        <v xml:space="preserve"> </v>
      </c>
      <c r="K702" s="1" t="str">
        <f t="shared" si="162"/>
        <v xml:space="preserve"> </v>
      </c>
      <c r="L702" s="1" t="str">
        <f t="shared" si="163"/>
        <v xml:space="preserve"> </v>
      </c>
      <c r="M702" s="1" t="str">
        <f t="shared" si="164"/>
        <v xml:space="preserve"> </v>
      </c>
      <c r="N702" s="7"/>
      <c r="O702">
        <f t="shared" si="167"/>
        <v>0</v>
      </c>
      <c r="P702">
        <f t="shared" si="168"/>
        <v>0</v>
      </c>
      <c r="Q702">
        <f t="shared" si="168"/>
        <v>0</v>
      </c>
      <c r="R702" s="1">
        <f t="shared" si="169"/>
        <v>0</v>
      </c>
      <c r="S702" s="22">
        <f t="shared" si="173"/>
        <v>0</v>
      </c>
      <c r="T702" s="1">
        <f t="shared" si="173"/>
        <v>0</v>
      </c>
      <c r="U702" s="1">
        <f t="shared" si="173"/>
        <v>0</v>
      </c>
      <c r="V702" s="1">
        <f t="shared" si="173"/>
        <v>0</v>
      </c>
      <c r="W702" s="42" t="str">
        <f t="shared" si="170"/>
        <v xml:space="preserve"> </v>
      </c>
    </row>
    <row r="703" spans="1:23" ht="15.75" customHeight="1" x14ac:dyDescent="0.25">
      <c r="A703" s="3">
        <v>700</v>
      </c>
      <c r="B703" s="4">
        <f t="shared" si="157"/>
        <v>700</v>
      </c>
      <c r="C703" s="1" t="str">
        <f t="shared" si="158"/>
        <v xml:space="preserve"> </v>
      </c>
      <c r="D703" t="str">
        <f t="shared" si="159"/>
        <v xml:space="preserve"> </v>
      </c>
      <c r="E703" s="1" t="str">
        <f>_xlfn.IFNA(VLOOKUP(G703,'nr MX scelti o cambiati'!$C$3:$D$591,2,FALSE)," ")</f>
        <v xml:space="preserve"> </v>
      </c>
      <c r="F703" s="1" t="str">
        <f>IF(E703="NUM CAMBIATO","NUM CAMBIATO",IF(G703=" "," ",_xlfn.IFNA(VLOOKUP(G703,'nr MX scelti o cambiati'!$E$3:$N$591,10,FALSE),"nuova scelta numero")))</f>
        <v xml:space="preserve"> </v>
      </c>
      <c r="G703" s="1" t="str">
        <f t="shared" si="160"/>
        <v xml:space="preserve"> </v>
      </c>
      <c r="H703" s="1">
        <f t="shared" si="165"/>
        <v>0</v>
      </c>
      <c r="I703" s="1" t="str">
        <f t="shared" si="166"/>
        <v xml:space="preserve"> </v>
      </c>
      <c r="J703" s="42" t="str">
        <f t="shared" si="161"/>
        <v xml:space="preserve"> </v>
      </c>
      <c r="K703" s="1" t="str">
        <f t="shared" si="162"/>
        <v xml:space="preserve"> </v>
      </c>
      <c r="L703" s="1" t="str">
        <f t="shared" si="163"/>
        <v xml:space="preserve"> </v>
      </c>
      <c r="M703" s="1" t="str">
        <f t="shared" si="164"/>
        <v xml:space="preserve"> </v>
      </c>
      <c r="N703" s="7"/>
      <c r="O703">
        <f t="shared" si="167"/>
        <v>0</v>
      </c>
      <c r="P703">
        <f t="shared" si="168"/>
        <v>0</v>
      </c>
      <c r="Q703">
        <f t="shared" si="168"/>
        <v>0</v>
      </c>
      <c r="R703" s="1">
        <f t="shared" si="169"/>
        <v>0</v>
      </c>
      <c r="S703" s="22">
        <f t="shared" si="173"/>
        <v>0</v>
      </c>
      <c r="T703" s="1">
        <f t="shared" si="173"/>
        <v>0</v>
      </c>
      <c r="U703" s="1">
        <f t="shared" si="173"/>
        <v>0</v>
      </c>
      <c r="V703" s="1">
        <f t="shared" si="173"/>
        <v>0</v>
      </c>
      <c r="W703" s="42" t="str">
        <f t="shared" si="170"/>
        <v xml:space="preserve"> </v>
      </c>
    </row>
    <row r="704" spans="1:23" ht="15.75" customHeight="1" x14ac:dyDescent="0.25">
      <c r="A704" s="3">
        <v>701</v>
      </c>
      <c r="B704" s="4">
        <f t="shared" si="157"/>
        <v>701</v>
      </c>
      <c r="C704" s="1" t="str">
        <f t="shared" si="158"/>
        <v xml:space="preserve"> </v>
      </c>
      <c r="D704" t="str">
        <f t="shared" si="159"/>
        <v xml:space="preserve"> </v>
      </c>
      <c r="E704" s="1" t="str">
        <f>_xlfn.IFNA(VLOOKUP(G704,'nr MX scelti o cambiati'!$C$3:$D$591,2,FALSE)," ")</f>
        <v xml:space="preserve"> </v>
      </c>
      <c r="F704" s="1" t="str">
        <f>IF(E704="NUM CAMBIATO","NUM CAMBIATO",IF(G704=" "," ",_xlfn.IFNA(VLOOKUP(G704,'nr MX scelti o cambiati'!$E$3:$N$591,10,FALSE),"nuova scelta numero")))</f>
        <v xml:space="preserve"> </v>
      </c>
      <c r="G704" s="1" t="str">
        <f t="shared" si="160"/>
        <v xml:space="preserve"> </v>
      </c>
      <c r="H704" s="1">
        <f t="shared" si="165"/>
        <v>0</v>
      </c>
      <c r="I704" s="1" t="str">
        <f t="shared" si="166"/>
        <v xml:space="preserve"> </v>
      </c>
      <c r="J704" s="42" t="str">
        <f t="shared" si="161"/>
        <v xml:space="preserve"> </v>
      </c>
      <c r="K704" s="1" t="str">
        <f t="shared" si="162"/>
        <v xml:space="preserve"> </v>
      </c>
      <c r="L704" s="1" t="str">
        <f t="shared" si="163"/>
        <v xml:space="preserve"> </v>
      </c>
      <c r="M704" s="1" t="str">
        <f t="shared" si="164"/>
        <v xml:space="preserve"> </v>
      </c>
      <c r="N704" s="7"/>
      <c r="O704">
        <f t="shared" si="167"/>
        <v>0</v>
      </c>
      <c r="P704">
        <f t="shared" si="168"/>
        <v>0</v>
      </c>
      <c r="Q704">
        <f t="shared" si="168"/>
        <v>0</v>
      </c>
      <c r="R704" s="1">
        <f t="shared" si="169"/>
        <v>0</v>
      </c>
      <c r="S704" s="22">
        <f t="shared" ref="S704:V767" si="174">AB704</f>
        <v>0</v>
      </c>
      <c r="T704" s="1">
        <f t="shared" si="174"/>
        <v>0</v>
      </c>
      <c r="U704" s="1">
        <f t="shared" si="174"/>
        <v>0</v>
      </c>
      <c r="V704" s="1">
        <f t="shared" si="174"/>
        <v>0</v>
      </c>
      <c r="W704" s="42" t="str">
        <f t="shared" si="170"/>
        <v xml:space="preserve"> </v>
      </c>
    </row>
    <row r="705" spans="1:23" ht="15.75" customHeight="1" x14ac:dyDescent="0.25">
      <c r="A705" s="3">
        <v>702</v>
      </c>
      <c r="B705" s="4">
        <f t="shared" si="157"/>
        <v>702</v>
      </c>
      <c r="C705" s="1" t="str">
        <f t="shared" si="158"/>
        <v xml:space="preserve"> </v>
      </c>
      <c r="D705" t="str">
        <f t="shared" si="159"/>
        <v xml:space="preserve"> </v>
      </c>
      <c r="E705" s="1" t="str">
        <f>_xlfn.IFNA(VLOOKUP(G705,'nr MX scelti o cambiati'!$C$3:$D$591,2,FALSE)," ")</f>
        <v xml:space="preserve"> </v>
      </c>
      <c r="F705" s="1" t="str">
        <f>IF(E705="NUM CAMBIATO","NUM CAMBIATO",IF(G705=" "," ",_xlfn.IFNA(VLOOKUP(G705,'nr MX scelti o cambiati'!$E$3:$N$591,10,FALSE),"nuova scelta numero")))</f>
        <v xml:space="preserve"> </v>
      </c>
      <c r="G705" s="1" t="str">
        <f t="shared" si="160"/>
        <v xml:space="preserve"> </v>
      </c>
      <c r="H705" s="1">
        <f t="shared" si="165"/>
        <v>0</v>
      </c>
      <c r="I705" s="1" t="str">
        <f t="shared" si="166"/>
        <v xml:space="preserve"> </v>
      </c>
      <c r="J705" s="42" t="str">
        <f t="shared" si="161"/>
        <v xml:space="preserve"> </v>
      </c>
      <c r="K705" s="1" t="str">
        <f t="shared" si="162"/>
        <v xml:space="preserve"> </v>
      </c>
      <c r="L705" s="1" t="str">
        <f t="shared" si="163"/>
        <v xml:space="preserve"> </v>
      </c>
      <c r="M705" s="1" t="str">
        <f t="shared" si="164"/>
        <v xml:space="preserve"> </v>
      </c>
      <c r="N705" s="7"/>
      <c r="O705">
        <f t="shared" si="167"/>
        <v>0</v>
      </c>
      <c r="P705">
        <f t="shared" si="168"/>
        <v>0</v>
      </c>
      <c r="Q705">
        <f t="shared" si="168"/>
        <v>0</v>
      </c>
      <c r="R705" s="1">
        <f t="shared" si="169"/>
        <v>0</v>
      </c>
      <c r="S705" s="22">
        <f t="shared" si="174"/>
        <v>0</v>
      </c>
      <c r="T705" s="1">
        <f t="shared" si="174"/>
        <v>0</v>
      </c>
      <c r="U705" s="1">
        <f t="shared" si="174"/>
        <v>0</v>
      </c>
      <c r="V705" s="1">
        <f t="shared" si="174"/>
        <v>0</v>
      </c>
      <c r="W705" s="42" t="str">
        <f t="shared" si="170"/>
        <v xml:space="preserve"> </v>
      </c>
    </row>
    <row r="706" spans="1:23" ht="15.75" customHeight="1" x14ac:dyDescent="0.25">
      <c r="A706" s="3">
        <v>703</v>
      </c>
      <c r="B706" s="4">
        <f t="shared" si="157"/>
        <v>703</v>
      </c>
      <c r="C706" s="1" t="str">
        <f t="shared" si="158"/>
        <v xml:space="preserve"> </v>
      </c>
      <c r="D706" t="str">
        <f t="shared" si="159"/>
        <v xml:space="preserve"> </v>
      </c>
      <c r="E706" s="1" t="str">
        <f>_xlfn.IFNA(VLOOKUP(G706,'nr MX scelti o cambiati'!$C$3:$D$591,2,FALSE)," ")</f>
        <v xml:space="preserve"> </v>
      </c>
      <c r="F706" s="1" t="str">
        <f>IF(E706="NUM CAMBIATO","NUM CAMBIATO",IF(G706=" "," ",_xlfn.IFNA(VLOOKUP(G706,'nr MX scelti o cambiati'!$E$3:$N$591,10,FALSE),"nuova scelta numero")))</f>
        <v xml:space="preserve"> </v>
      </c>
      <c r="G706" s="1" t="str">
        <f t="shared" si="160"/>
        <v xml:space="preserve"> </v>
      </c>
      <c r="H706" s="1">
        <f t="shared" si="165"/>
        <v>0</v>
      </c>
      <c r="I706" s="1" t="str">
        <f t="shared" si="166"/>
        <v xml:space="preserve"> </v>
      </c>
      <c r="J706" s="42" t="str">
        <f t="shared" si="161"/>
        <v xml:space="preserve"> </v>
      </c>
      <c r="K706" s="1" t="str">
        <f t="shared" si="162"/>
        <v xml:space="preserve"> </v>
      </c>
      <c r="L706" s="1" t="str">
        <f t="shared" si="163"/>
        <v xml:space="preserve"> </v>
      </c>
      <c r="M706" s="1" t="str">
        <f t="shared" si="164"/>
        <v xml:space="preserve"> </v>
      </c>
      <c r="N706" s="7"/>
      <c r="O706">
        <f t="shared" si="167"/>
        <v>0</v>
      </c>
      <c r="P706">
        <f t="shared" si="168"/>
        <v>0</v>
      </c>
      <c r="Q706">
        <f t="shared" si="168"/>
        <v>0</v>
      </c>
      <c r="R706" s="1">
        <f t="shared" si="169"/>
        <v>0</v>
      </c>
      <c r="S706" s="22">
        <f t="shared" si="174"/>
        <v>0</v>
      </c>
      <c r="T706" s="1">
        <f t="shared" si="174"/>
        <v>0</v>
      </c>
      <c r="U706" s="1">
        <f t="shared" si="174"/>
        <v>0</v>
      </c>
      <c r="V706" s="1">
        <f t="shared" si="174"/>
        <v>0</v>
      </c>
      <c r="W706" s="42" t="str">
        <f t="shared" si="170"/>
        <v xml:space="preserve"> </v>
      </c>
    </row>
    <row r="707" spans="1:23" ht="15.75" customHeight="1" x14ac:dyDescent="0.25">
      <c r="A707" s="3">
        <v>704</v>
      </c>
      <c r="B707" s="4">
        <f t="shared" si="157"/>
        <v>704</v>
      </c>
      <c r="C707" s="1" t="str">
        <f t="shared" si="158"/>
        <v xml:space="preserve"> </v>
      </c>
      <c r="D707" t="str">
        <f t="shared" si="159"/>
        <v xml:space="preserve"> </v>
      </c>
      <c r="E707" s="1" t="str">
        <f>_xlfn.IFNA(VLOOKUP(G707,'nr MX scelti o cambiati'!$C$3:$D$591,2,FALSE)," ")</f>
        <v xml:space="preserve"> </v>
      </c>
      <c r="F707" s="1" t="str">
        <f>IF(E707="NUM CAMBIATO","NUM CAMBIATO",IF(G707=" "," ",_xlfn.IFNA(VLOOKUP(G707,'nr MX scelti o cambiati'!$E$3:$N$591,10,FALSE),"nuova scelta numero")))</f>
        <v xml:space="preserve"> </v>
      </c>
      <c r="G707" s="1" t="str">
        <f t="shared" si="160"/>
        <v xml:space="preserve"> </v>
      </c>
      <c r="H707" s="1">
        <f t="shared" si="165"/>
        <v>0</v>
      </c>
      <c r="I707" s="1" t="str">
        <f t="shared" si="166"/>
        <v xml:space="preserve"> </v>
      </c>
      <c r="J707" s="42" t="str">
        <f t="shared" si="161"/>
        <v xml:space="preserve"> </v>
      </c>
      <c r="K707" s="1" t="str">
        <f t="shared" si="162"/>
        <v xml:space="preserve"> </v>
      </c>
      <c r="L707" s="1" t="str">
        <f t="shared" si="163"/>
        <v xml:space="preserve"> </v>
      </c>
      <c r="M707" s="1" t="str">
        <f t="shared" si="164"/>
        <v xml:space="preserve"> </v>
      </c>
      <c r="N707" s="7"/>
      <c r="O707">
        <f t="shared" si="167"/>
        <v>0</v>
      </c>
      <c r="P707">
        <f t="shared" si="168"/>
        <v>0</v>
      </c>
      <c r="Q707">
        <f t="shared" si="168"/>
        <v>0</v>
      </c>
      <c r="R707" s="1">
        <f t="shared" si="169"/>
        <v>0</v>
      </c>
      <c r="S707" s="22">
        <f t="shared" si="174"/>
        <v>0</v>
      </c>
      <c r="T707" s="1">
        <f t="shared" si="174"/>
        <v>0</v>
      </c>
      <c r="U707" s="1">
        <f t="shared" si="174"/>
        <v>0</v>
      </c>
      <c r="V707" s="1">
        <f t="shared" si="174"/>
        <v>0</v>
      </c>
      <c r="W707" s="42" t="str">
        <f t="shared" si="170"/>
        <v xml:space="preserve"> </v>
      </c>
    </row>
    <row r="708" spans="1:23" ht="15.75" customHeight="1" x14ac:dyDescent="0.25">
      <c r="A708" s="3">
        <v>705</v>
      </c>
      <c r="B708" s="4">
        <f t="shared" ref="B708:B771" si="175">IF(A708=C708," ",A708)</f>
        <v>705</v>
      </c>
      <c r="C708" s="1" t="str">
        <f t="shared" ref="C708:C771" si="176">_xlfn.IFNA(VLOOKUP(A708,$O$4:$P$1002,2,FALSE)," ")</f>
        <v xml:space="preserve"> </v>
      </c>
      <c r="D708" t="str">
        <f t="shared" ref="D708:D771" si="177">_xlfn.IFNA(VLOOKUP(C708,$P$4:$Q$1002,2,FALSE)," ")</f>
        <v xml:space="preserve"> </v>
      </c>
      <c r="E708" s="1" t="str">
        <f>_xlfn.IFNA(VLOOKUP(G708,'nr MX scelti o cambiati'!$C$3:$D$591,2,FALSE)," ")</f>
        <v xml:space="preserve"> </v>
      </c>
      <c r="F708" s="1" t="str">
        <f>IF(E708="NUM CAMBIATO","NUM CAMBIATO",IF(G708=" "," ",_xlfn.IFNA(VLOOKUP(G708,'nr MX scelti o cambiati'!$E$3:$N$591,10,FALSE),"nuova scelta numero")))</f>
        <v xml:space="preserve"> </v>
      </c>
      <c r="G708" s="1" t="str">
        <f t="shared" ref="G708:G771" si="178">_xlfn.IFNA(VLOOKUP(C708,$P$4:$W$1002,3,FALSE)," ")</f>
        <v xml:space="preserve"> </v>
      </c>
      <c r="H708" s="1">
        <f t="shared" si="165"/>
        <v>0</v>
      </c>
      <c r="I708" s="1" t="str">
        <f t="shared" si="166"/>
        <v xml:space="preserve"> </v>
      </c>
      <c r="J708" s="42" t="str">
        <f t="shared" ref="J708:J771" si="179">_xlfn.IFNA(VLOOKUP(C708,$P$4:$W$1002,8,FALSE)," ")</f>
        <v xml:space="preserve"> </v>
      </c>
      <c r="K708" s="1" t="str">
        <f t="shared" ref="K708:K771" si="180">_xlfn.IFNA(VLOOKUP(D708,$Q$4:$U$1002,4,FALSE)," ")</f>
        <v xml:space="preserve"> </v>
      </c>
      <c r="L708" s="1" t="str">
        <f t="shared" ref="L708:L771" si="181">_xlfn.IFNA(VLOOKUP(D708,$Q$4:$U$1002,5,FALSE)," ")</f>
        <v xml:space="preserve"> </v>
      </c>
      <c r="M708" s="1" t="str">
        <f t="shared" ref="M708:M771" si="182">_xlfn.IFNA(VLOOKUP(D708,$Q$4:$V$1002,6,FALSE)," ")</f>
        <v xml:space="preserve"> </v>
      </c>
      <c r="N708" s="7"/>
      <c r="O708">
        <f t="shared" si="167"/>
        <v>0</v>
      </c>
      <c r="P708">
        <f t="shared" si="168"/>
        <v>0</v>
      </c>
      <c r="Q708">
        <f t="shared" si="168"/>
        <v>0</v>
      </c>
      <c r="R708" s="1">
        <f t="shared" si="169"/>
        <v>0</v>
      </c>
      <c r="S708" s="22">
        <f t="shared" si="174"/>
        <v>0</v>
      </c>
      <c r="T708" s="1">
        <f t="shared" si="174"/>
        <v>0</v>
      </c>
      <c r="U708" s="1">
        <f t="shared" si="174"/>
        <v>0</v>
      </c>
      <c r="V708" s="1">
        <f t="shared" si="174"/>
        <v>0</v>
      </c>
      <c r="W708" s="42" t="str">
        <f t="shared" si="170"/>
        <v xml:space="preserve"> </v>
      </c>
    </row>
    <row r="709" spans="1:23" ht="15.75" customHeight="1" x14ac:dyDescent="0.25">
      <c r="A709" s="3">
        <v>706</v>
      </c>
      <c r="B709" s="4">
        <f t="shared" si="175"/>
        <v>706</v>
      </c>
      <c r="C709" s="1" t="str">
        <f t="shared" si="176"/>
        <v xml:space="preserve"> </v>
      </c>
      <c r="D709" t="str">
        <f t="shared" si="177"/>
        <v xml:space="preserve"> </v>
      </c>
      <c r="E709" s="1" t="str">
        <f>_xlfn.IFNA(VLOOKUP(G709,'nr MX scelti o cambiati'!$C$3:$D$591,2,FALSE)," ")</f>
        <v xml:space="preserve"> </v>
      </c>
      <c r="F709" s="1" t="str">
        <f>IF(E709="NUM CAMBIATO","NUM CAMBIATO",IF(G709=" "," ",_xlfn.IFNA(VLOOKUP(G709,'nr MX scelti o cambiati'!$E$3:$N$591,10,FALSE),"nuova scelta numero")))</f>
        <v xml:space="preserve"> </v>
      </c>
      <c r="G709" s="1" t="str">
        <f t="shared" si="178"/>
        <v xml:space="preserve"> </v>
      </c>
      <c r="H709" s="1">
        <f t="shared" ref="H709:H772" si="183">IF(I709="licenza 23 da rinnovare",1,0)</f>
        <v>0</v>
      </c>
      <c r="I709" s="1" t="str">
        <f t="shared" ref="I709:I772" si="184">IF(D709=J709," ","licenza 23 da rinnovare")</f>
        <v xml:space="preserve"> </v>
      </c>
      <c r="J709" s="42" t="str">
        <f t="shared" si="179"/>
        <v xml:space="preserve"> </v>
      </c>
      <c r="K709" s="1" t="str">
        <f t="shared" si="180"/>
        <v xml:space="preserve"> </v>
      </c>
      <c r="L709" s="1" t="str">
        <f t="shared" si="181"/>
        <v xml:space="preserve"> </v>
      </c>
      <c r="M709" s="1" t="str">
        <f t="shared" si="182"/>
        <v xml:space="preserve"> </v>
      </c>
      <c r="N709" s="7"/>
      <c r="O709">
        <f t="shared" ref="O709:O772" si="185">Z709</f>
        <v>0</v>
      </c>
      <c r="P709">
        <f t="shared" ref="P709:Q772" si="186">Z709</f>
        <v>0</v>
      </c>
      <c r="Q709">
        <f t="shared" si="186"/>
        <v>0</v>
      </c>
      <c r="R709" s="1">
        <f t="shared" ref="R709:R772" si="187">Y709</f>
        <v>0</v>
      </c>
      <c r="S709" s="22">
        <f t="shared" si="174"/>
        <v>0</v>
      </c>
      <c r="T709" s="1">
        <f t="shared" si="174"/>
        <v>0</v>
      </c>
      <c r="U709" s="1">
        <f t="shared" si="174"/>
        <v>0</v>
      </c>
      <c r="V709" s="1">
        <f t="shared" si="174"/>
        <v>0</v>
      </c>
      <c r="W709" s="42" t="str">
        <f t="shared" ref="W709:W772" si="188">IF(AF709&gt;0,AF709," ")</f>
        <v xml:space="preserve"> </v>
      </c>
    </row>
    <row r="710" spans="1:23" ht="15.75" customHeight="1" x14ac:dyDescent="0.25">
      <c r="A710" s="3">
        <v>707</v>
      </c>
      <c r="B710" s="4" t="str">
        <f t="shared" si="175"/>
        <v xml:space="preserve"> </v>
      </c>
      <c r="C710" s="1">
        <f t="shared" si="176"/>
        <v>707</v>
      </c>
      <c r="D710" t="str">
        <f t="shared" si="177"/>
        <v>PODA MARCO</v>
      </c>
      <c r="E710" s="1" t="str">
        <f>_xlfn.IFNA(VLOOKUP(G710,'nr MX scelti o cambiati'!$C$3:$D$591,2,FALSE)," ")</f>
        <v xml:space="preserve"> </v>
      </c>
      <c r="F710" s="1" t="str">
        <f>IF(E710="NUM CAMBIATO","NUM CAMBIATO",IF(G710=" "," ",_xlfn.IFNA(VLOOKUP(G710,'nr MX scelti o cambiati'!$E$3:$N$591,10,FALSE),"nuova scelta numero")))</f>
        <v>nuova scelta numero</v>
      </c>
      <c r="G710" s="1" t="str">
        <f t="shared" si="178"/>
        <v>A00841</v>
      </c>
      <c r="H710" s="1">
        <f t="shared" si="183"/>
        <v>0</v>
      </c>
      <c r="I710" s="1" t="str">
        <f t="shared" si="184"/>
        <v xml:space="preserve"> </v>
      </c>
      <c r="J710" s="42" t="str">
        <f t="shared" si="179"/>
        <v>PODA MARCO</v>
      </c>
      <c r="K710" s="1" t="str">
        <f t="shared" si="180"/>
        <v>PBZ</v>
      </c>
      <c r="L710" s="1" t="str">
        <f t="shared" si="181"/>
        <v>TRAINING</v>
      </c>
      <c r="M710" s="1" t="str">
        <f t="shared" si="182"/>
        <v>UNICA</v>
      </c>
      <c r="N710" s="7"/>
      <c r="O710">
        <f t="shared" si="185"/>
        <v>0</v>
      </c>
      <c r="P710">
        <f t="shared" si="186"/>
        <v>0</v>
      </c>
      <c r="Q710">
        <f t="shared" si="186"/>
        <v>0</v>
      </c>
      <c r="R710" s="1">
        <f t="shared" si="187"/>
        <v>0</v>
      </c>
      <c r="S710" s="22">
        <f t="shared" si="174"/>
        <v>0</v>
      </c>
      <c r="T710" s="1">
        <f t="shared" si="174"/>
        <v>0</v>
      </c>
      <c r="U710" s="1">
        <f t="shared" si="174"/>
        <v>0</v>
      </c>
      <c r="V710" s="1">
        <f t="shared" si="174"/>
        <v>0</v>
      </c>
      <c r="W710" s="42" t="str">
        <f t="shared" si="188"/>
        <v xml:space="preserve"> </v>
      </c>
    </row>
    <row r="711" spans="1:23" ht="15.75" customHeight="1" x14ac:dyDescent="0.25">
      <c r="A711" s="3">
        <v>708</v>
      </c>
      <c r="B711" s="4">
        <f t="shared" si="175"/>
        <v>708</v>
      </c>
      <c r="C711" s="1" t="str">
        <f t="shared" si="176"/>
        <v xml:space="preserve"> </v>
      </c>
      <c r="D711" t="str">
        <f t="shared" si="177"/>
        <v xml:space="preserve"> </v>
      </c>
      <c r="E711" s="1" t="str">
        <f>_xlfn.IFNA(VLOOKUP(G711,'nr MX scelti o cambiati'!$C$3:$D$591,2,FALSE)," ")</f>
        <v xml:space="preserve"> </v>
      </c>
      <c r="F711" s="1" t="str">
        <f>IF(E711="NUM CAMBIATO","NUM CAMBIATO",IF(G711=" "," ",_xlfn.IFNA(VLOOKUP(G711,'nr MX scelti o cambiati'!$E$3:$N$591,10,FALSE),"nuova scelta numero")))</f>
        <v xml:space="preserve"> </v>
      </c>
      <c r="G711" s="1" t="str">
        <f t="shared" si="178"/>
        <v xml:space="preserve"> </v>
      </c>
      <c r="H711" s="1">
        <f t="shared" si="183"/>
        <v>0</v>
      </c>
      <c r="I711" s="1" t="str">
        <f t="shared" si="184"/>
        <v xml:space="preserve"> </v>
      </c>
      <c r="J711" s="42" t="str">
        <f t="shared" si="179"/>
        <v xml:space="preserve"> </v>
      </c>
      <c r="K711" s="1" t="str">
        <f t="shared" si="180"/>
        <v xml:space="preserve"> </v>
      </c>
      <c r="L711" s="1" t="str">
        <f t="shared" si="181"/>
        <v xml:space="preserve"> </v>
      </c>
      <c r="M711" s="1" t="str">
        <f t="shared" si="182"/>
        <v xml:space="preserve"> </v>
      </c>
      <c r="N711" s="7"/>
      <c r="O711">
        <f t="shared" si="185"/>
        <v>0</v>
      </c>
      <c r="P711">
        <f t="shared" si="186"/>
        <v>0</v>
      </c>
      <c r="Q711">
        <f t="shared" si="186"/>
        <v>0</v>
      </c>
      <c r="R711" s="1">
        <f t="shared" si="187"/>
        <v>0</v>
      </c>
      <c r="S711" s="22">
        <f t="shared" si="174"/>
        <v>0</v>
      </c>
      <c r="T711" s="1">
        <f t="shared" si="174"/>
        <v>0</v>
      </c>
      <c r="U711" s="1">
        <f t="shared" si="174"/>
        <v>0</v>
      </c>
      <c r="V711" s="1">
        <f t="shared" si="174"/>
        <v>0</v>
      </c>
      <c r="W711" s="42" t="str">
        <f t="shared" si="188"/>
        <v xml:space="preserve"> </v>
      </c>
    </row>
    <row r="712" spans="1:23" ht="15.75" customHeight="1" x14ac:dyDescent="0.25">
      <c r="A712" s="3">
        <v>709</v>
      </c>
      <c r="B712" s="4">
        <f t="shared" si="175"/>
        <v>709</v>
      </c>
      <c r="C712" s="1" t="str">
        <f t="shared" si="176"/>
        <v xml:space="preserve"> </v>
      </c>
      <c r="D712" t="str">
        <f t="shared" si="177"/>
        <v xml:space="preserve"> </v>
      </c>
      <c r="E712" s="1" t="str">
        <f>_xlfn.IFNA(VLOOKUP(G712,'nr MX scelti o cambiati'!$C$3:$D$591,2,FALSE)," ")</f>
        <v xml:space="preserve"> </v>
      </c>
      <c r="F712" s="1" t="str">
        <f>IF(E712="NUM CAMBIATO","NUM CAMBIATO",IF(G712=" "," ",_xlfn.IFNA(VLOOKUP(G712,'nr MX scelti o cambiati'!$E$3:$N$591,10,FALSE),"nuova scelta numero")))</f>
        <v xml:space="preserve"> </v>
      </c>
      <c r="G712" s="1" t="str">
        <f t="shared" si="178"/>
        <v xml:space="preserve"> </v>
      </c>
      <c r="H712" s="1">
        <f t="shared" si="183"/>
        <v>0</v>
      </c>
      <c r="I712" s="1" t="str">
        <f t="shared" si="184"/>
        <v xml:space="preserve"> </v>
      </c>
      <c r="J712" s="42" t="str">
        <f t="shared" si="179"/>
        <v xml:space="preserve"> </v>
      </c>
      <c r="K712" s="1" t="str">
        <f t="shared" si="180"/>
        <v xml:space="preserve"> </v>
      </c>
      <c r="L712" s="1" t="str">
        <f t="shared" si="181"/>
        <v xml:space="preserve"> </v>
      </c>
      <c r="M712" s="1" t="str">
        <f t="shared" si="182"/>
        <v xml:space="preserve"> </v>
      </c>
      <c r="N712" s="7"/>
      <c r="O712">
        <f t="shared" si="185"/>
        <v>0</v>
      </c>
      <c r="P712">
        <f t="shared" si="186"/>
        <v>0</v>
      </c>
      <c r="Q712">
        <f t="shared" si="186"/>
        <v>0</v>
      </c>
      <c r="R712" s="1">
        <f t="shared" si="187"/>
        <v>0</v>
      </c>
      <c r="S712" s="22">
        <f t="shared" si="174"/>
        <v>0</v>
      </c>
      <c r="T712" s="1">
        <f t="shared" si="174"/>
        <v>0</v>
      </c>
      <c r="U712" s="1">
        <f t="shared" si="174"/>
        <v>0</v>
      </c>
      <c r="V712" s="1">
        <f t="shared" si="174"/>
        <v>0</v>
      </c>
      <c r="W712" s="42" t="str">
        <f t="shared" si="188"/>
        <v xml:space="preserve"> </v>
      </c>
    </row>
    <row r="713" spans="1:23" ht="15.75" customHeight="1" x14ac:dyDescent="0.25">
      <c r="A713" s="3">
        <v>710</v>
      </c>
      <c r="B713" s="4">
        <f t="shared" si="175"/>
        <v>710</v>
      </c>
      <c r="C713" s="1" t="str">
        <f t="shared" si="176"/>
        <v xml:space="preserve"> </v>
      </c>
      <c r="D713" t="str">
        <f t="shared" si="177"/>
        <v xml:space="preserve"> </v>
      </c>
      <c r="E713" s="1" t="str">
        <f>_xlfn.IFNA(VLOOKUP(G713,'nr MX scelti o cambiati'!$C$3:$D$591,2,FALSE)," ")</f>
        <v xml:space="preserve"> </v>
      </c>
      <c r="F713" s="1" t="str">
        <f>IF(E713="NUM CAMBIATO","NUM CAMBIATO",IF(G713=" "," ",_xlfn.IFNA(VLOOKUP(G713,'nr MX scelti o cambiati'!$E$3:$N$591,10,FALSE),"nuova scelta numero")))</f>
        <v xml:space="preserve"> </v>
      </c>
      <c r="G713" s="1" t="str">
        <f t="shared" si="178"/>
        <v xml:space="preserve"> </v>
      </c>
      <c r="H713" s="1">
        <f t="shared" si="183"/>
        <v>0</v>
      </c>
      <c r="I713" s="1" t="str">
        <f t="shared" si="184"/>
        <v xml:space="preserve"> </v>
      </c>
      <c r="J713" s="42" t="str">
        <f t="shared" si="179"/>
        <v xml:space="preserve"> </v>
      </c>
      <c r="K713" s="1" t="str">
        <f t="shared" si="180"/>
        <v xml:space="preserve"> </v>
      </c>
      <c r="L713" s="1" t="str">
        <f t="shared" si="181"/>
        <v xml:space="preserve"> </v>
      </c>
      <c r="M713" s="1" t="str">
        <f t="shared" si="182"/>
        <v xml:space="preserve"> </v>
      </c>
      <c r="N713" s="7"/>
      <c r="O713">
        <f t="shared" si="185"/>
        <v>0</v>
      </c>
      <c r="P713">
        <f t="shared" si="186"/>
        <v>0</v>
      </c>
      <c r="Q713">
        <f t="shared" si="186"/>
        <v>0</v>
      </c>
      <c r="R713" s="1">
        <f t="shared" si="187"/>
        <v>0</v>
      </c>
      <c r="S713" s="22">
        <f t="shared" si="174"/>
        <v>0</v>
      </c>
      <c r="T713" s="1">
        <f t="shared" si="174"/>
        <v>0</v>
      </c>
      <c r="U713" s="1">
        <f t="shared" si="174"/>
        <v>0</v>
      </c>
      <c r="V713" s="1">
        <f t="shared" si="174"/>
        <v>0</v>
      </c>
      <c r="W713" s="42" t="str">
        <f t="shared" si="188"/>
        <v xml:space="preserve"> </v>
      </c>
    </row>
    <row r="714" spans="1:23" ht="15.75" customHeight="1" x14ac:dyDescent="0.25">
      <c r="A714" s="3">
        <v>711</v>
      </c>
      <c r="B714" s="4">
        <f t="shared" si="175"/>
        <v>711</v>
      </c>
      <c r="C714" s="1" t="str">
        <f t="shared" si="176"/>
        <v xml:space="preserve"> </v>
      </c>
      <c r="D714" t="str">
        <f t="shared" si="177"/>
        <v xml:space="preserve"> </v>
      </c>
      <c r="E714" s="1" t="str">
        <f>_xlfn.IFNA(VLOOKUP(G714,'nr MX scelti o cambiati'!$C$3:$D$591,2,FALSE)," ")</f>
        <v xml:space="preserve"> </v>
      </c>
      <c r="F714" s="1" t="str">
        <f>IF(E714="NUM CAMBIATO","NUM CAMBIATO",IF(G714=" "," ",_xlfn.IFNA(VLOOKUP(G714,'nr MX scelti o cambiati'!$E$3:$N$591,10,FALSE),"nuova scelta numero")))</f>
        <v xml:space="preserve"> </v>
      </c>
      <c r="G714" s="1" t="str">
        <f t="shared" si="178"/>
        <v xml:space="preserve"> </v>
      </c>
      <c r="H714" s="1">
        <f t="shared" si="183"/>
        <v>0</v>
      </c>
      <c r="I714" s="1" t="str">
        <f t="shared" si="184"/>
        <v xml:space="preserve"> </v>
      </c>
      <c r="J714" s="42" t="str">
        <f t="shared" si="179"/>
        <v xml:space="preserve"> </v>
      </c>
      <c r="K714" s="1" t="str">
        <f t="shared" si="180"/>
        <v xml:space="preserve"> </v>
      </c>
      <c r="L714" s="1" t="str">
        <f t="shared" si="181"/>
        <v xml:space="preserve"> </v>
      </c>
      <c r="M714" s="1" t="str">
        <f t="shared" si="182"/>
        <v xml:space="preserve"> </v>
      </c>
      <c r="N714" s="7"/>
      <c r="O714">
        <f t="shared" si="185"/>
        <v>0</v>
      </c>
      <c r="P714">
        <f t="shared" si="186"/>
        <v>0</v>
      </c>
      <c r="Q714">
        <f t="shared" si="186"/>
        <v>0</v>
      </c>
      <c r="R714" s="1">
        <f t="shared" si="187"/>
        <v>0</v>
      </c>
      <c r="S714" s="22">
        <f t="shared" si="174"/>
        <v>0</v>
      </c>
      <c r="T714" s="1">
        <f t="shared" si="174"/>
        <v>0</v>
      </c>
      <c r="U714" s="1">
        <f t="shared" si="174"/>
        <v>0</v>
      </c>
      <c r="V714" s="1">
        <f t="shared" si="174"/>
        <v>0</v>
      </c>
      <c r="W714" s="42" t="str">
        <f t="shared" si="188"/>
        <v xml:space="preserve"> </v>
      </c>
    </row>
    <row r="715" spans="1:23" ht="15.75" customHeight="1" x14ac:dyDescent="0.25">
      <c r="A715" s="3">
        <v>712</v>
      </c>
      <c r="B715" s="4">
        <f t="shared" si="175"/>
        <v>712</v>
      </c>
      <c r="C715" s="1" t="str">
        <f t="shared" si="176"/>
        <v xml:space="preserve"> </v>
      </c>
      <c r="D715" t="str">
        <f t="shared" si="177"/>
        <v xml:space="preserve"> </v>
      </c>
      <c r="E715" s="1" t="str">
        <f>_xlfn.IFNA(VLOOKUP(G715,'nr MX scelti o cambiati'!$C$3:$D$591,2,FALSE)," ")</f>
        <v xml:space="preserve"> </v>
      </c>
      <c r="F715" s="1" t="str">
        <f>IF(E715="NUM CAMBIATO","NUM CAMBIATO",IF(G715=" "," ",_xlfn.IFNA(VLOOKUP(G715,'nr MX scelti o cambiati'!$E$3:$N$591,10,FALSE),"nuova scelta numero")))</f>
        <v xml:space="preserve"> </v>
      </c>
      <c r="G715" s="1" t="str">
        <f t="shared" si="178"/>
        <v xml:space="preserve"> </v>
      </c>
      <c r="H715" s="1">
        <f t="shared" si="183"/>
        <v>0</v>
      </c>
      <c r="I715" s="1" t="str">
        <f t="shared" si="184"/>
        <v xml:space="preserve"> </v>
      </c>
      <c r="J715" s="42" t="str">
        <f t="shared" si="179"/>
        <v xml:space="preserve"> </v>
      </c>
      <c r="K715" s="1" t="str">
        <f t="shared" si="180"/>
        <v xml:space="preserve"> </v>
      </c>
      <c r="L715" s="1" t="str">
        <f t="shared" si="181"/>
        <v xml:space="preserve"> </v>
      </c>
      <c r="M715" s="1" t="str">
        <f t="shared" si="182"/>
        <v xml:space="preserve"> </v>
      </c>
      <c r="N715" s="7"/>
      <c r="O715">
        <f t="shared" si="185"/>
        <v>0</v>
      </c>
      <c r="P715">
        <f t="shared" si="186"/>
        <v>0</v>
      </c>
      <c r="Q715">
        <f t="shared" si="186"/>
        <v>0</v>
      </c>
      <c r="R715" s="1">
        <f t="shared" si="187"/>
        <v>0</v>
      </c>
      <c r="S715" s="22">
        <f t="shared" si="174"/>
        <v>0</v>
      </c>
      <c r="T715" s="1">
        <f t="shared" si="174"/>
        <v>0</v>
      </c>
      <c r="U715" s="1">
        <f t="shared" si="174"/>
        <v>0</v>
      </c>
      <c r="V715" s="1">
        <f t="shared" si="174"/>
        <v>0</v>
      </c>
      <c r="W715" s="42" t="str">
        <f t="shared" si="188"/>
        <v xml:space="preserve"> </v>
      </c>
    </row>
    <row r="716" spans="1:23" ht="15.75" customHeight="1" x14ac:dyDescent="0.25">
      <c r="A716" s="3">
        <v>713</v>
      </c>
      <c r="B716" s="4">
        <f t="shared" si="175"/>
        <v>713</v>
      </c>
      <c r="C716" s="1" t="str">
        <f t="shared" si="176"/>
        <v xml:space="preserve"> </v>
      </c>
      <c r="D716" t="str">
        <f t="shared" si="177"/>
        <v xml:space="preserve"> </v>
      </c>
      <c r="E716" s="1" t="str">
        <f>_xlfn.IFNA(VLOOKUP(G716,'nr MX scelti o cambiati'!$C$3:$D$591,2,FALSE)," ")</f>
        <v xml:space="preserve"> </v>
      </c>
      <c r="F716" s="1" t="str">
        <f>IF(E716="NUM CAMBIATO","NUM CAMBIATO",IF(G716=" "," ",_xlfn.IFNA(VLOOKUP(G716,'nr MX scelti o cambiati'!$E$3:$N$591,10,FALSE),"nuova scelta numero")))</f>
        <v xml:space="preserve"> </v>
      </c>
      <c r="G716" s="1" t="str">
        <f t="shared" si="178"/>
        <v xml:space="preserve"> </v>
      </c>
      <c r="H716" s="1">
        <f t="shared" si="183"/>
        <v>0</v>
      </c>
      <c r="I716" s="1" t="str">
        <f t="shared" si="184"/>
        <v xml:space="preserve"> </v>
      </c>
      <c r="J716" s="42" t="str">
        <f t="shared" si="179"/>
        <v xml:space="preserve"> </v>
      </c>
      <c r="K716" s="1" t="str">
        <f t="shared" si="180"/>
        <v xml:space="preserve"> </v>
      </c>
      <c r="L716" s="1" t="str">
        <f t="shared" si="181"/>
        <v xml:space="preserve"> </v>
      </c>
      <c r="M716" s="1" t="str">
        <f t="shared" si="182"/>
        <v xml:space="preserve"> </v>
      </c>
      <c r="N716" s="7"/>
      <c r="O716">
        <f t="shared" si="185"/>
        <v>0</v>
      </c>
      <c r="P716">
        <f t="shared" si="186"/>
        <v>0</v>
      </c>
      <c r="Q716">
        <f t="shared" si="186"/>
        <v>0</v>
      </c>
      <c r="R716" s="1">
        <f t="shared" si="187"/>
        <v>0</v>
      </c>
      <c r="S716" s="22">
        <f t="shared" si="174"/>
        <v>0</v>
      </c>
      <c r="T716" s="1">
        <f t="shared" si="174"/>
        <v>0</v>
      </c>
      <c r="U716" s="1">
        <f t="shared" si="174"/>
        <v>0</v>
      </c>
      <c r="V716" s="1">
        <f t="shared" si="174"/>
        <v>0</v>
      </c>
      <c r="W716" s="42" t="str">
        <f t="shared" si="188"/>
        <v xml:space="preserve"> </v>
      </c>
    </row>
    <row r="717" spans="1:23" ht="15.75" customHeight="1" x14ac:dyDescent="0.25">
      <c r="A717" s="3">
        <v>714</v>
      </c>
      <c r="B717" s="4">
        <f t="shared" si="175"/>
        <v>714</v>
      </c>
      <c r="C717" s="1" t="str">
        <f t="shared" si="176"/>
        <v xml:space="preserve"> </v>
      </c>
      <c r="D717" t="str">
        <f t="shared" si="177"/>
        <v xml:space="preserve"> </v>
      </c>
      <c r="E717" s="1" t="str">
        <f>_xlfn.IFNA(VLOOKUP(G717,'nr MX scelti o cambiati'!$C$3:$D$591,2,FALSE)," ")</f>
        <v xml:space="preserve"> </v>
      </c>
      <c r="F717" s="1" t="str">
        <f>IF(E717="NUM CAMBIATO","NUM CAMBIATO",IF(G717=" "," ",_xlfn.IFNA(VLOOKUP(G717,'nr MX scelti o cambiati'!$E$3:$N$591,10,FALSE),"nuova scelta numero")))</f>
        <v xml:space="preserve"> </v>
      </c>
      <c r="G717" s="1" t="str">
        <f t="shared" si="178"/>
        <v xml:space="preserve"> </v>
      </c>
      <c r="H717" s="1">
        <f t="shared" si="183"/>
        <v>0</v>
      </c>
      <c r="I717" s="1" t="str">
        <f t="shared" si="184"/>
        <v xml:space="preserve"> </v>
      </c>
      <c r="J717" s="42" t="str">
        <f t="shared" si="179"/>
        <v xml:space="preserve"> </v>
      </c>
      <c r="K717" s="1" t="str">
        <f t="shared" si="180"/>
        <v xml:space="preserve"> </v>
      </c>
      <c r="L717" s="1" t="str">
        <f t="shared" si="181"/>
        <v xml:space="preserve"> </v>
      </c>
      <c r="M717" s="1" t="str">
        <f t="shared" si="182"/>
        <v xml:space="preserve"> </v>
      </c>
      <c r="N717" s="7"/>
      <c r="O717">
        <f t="shared" si="185"/>
        <v>0</v>
      </c>
      <c r="P717">
        <f t="shared" si="186"/>
        <v>0</v>
      </c>
      <c r="Q717">
        <f t="shared" si="186"/>
        <v>0</v>
      </c>
      <c r="R717" s="1">
        <f t="shared" si="187"/>
        <v>0</v>
      </c>
      <c r="S717" s="22">
        <f t="shared" si="174"/>
        <v>0</v>
      </c>
      <c r="T717" s="1">
        <f t="shared" si="174"/>
        <v>0</v>
      </c>
      <c r="U717" s="1">
        <f t="shared" si="174"/>
        <v>0</v>
      </c>
      <c r="V717" s="1">
        <f t="shared" si="174"/>
        <v>0</v>
      </c>
      <c r="W717" s="42" t="str">
        <f t="shared" si="188"/>
        <v xml:space="preserve"> </v>
      </c>
    </row>
    <row r="718" spans="1:23" ht="15.75" customHeight="1" x14ac:dyDescent="0.25">
      <c r="A718" s="3">
        <v>715</v>
      </c>
      <c r="B718" s="4">
        <f t="shared" si="175"/>
        <v>715</v>
      </c>
      <c r="C718" s="1" t="str">
        <f t="shared" si="176"/>
        <v xml:space="preserve"> </v>
      </c>
      <c r="D718" t="str">
        <f t="shared" si="177"/>
        <v xml:space="preserve"> </v>
      </c>
      <c r="E718" s="1" t="str">
        <f>_xlfn.IFNA(VLOOKUP(G718,'nr MX scelti o cambiati'!$C$3:$D$591,2,FALSE)," ")</f>
        <v xml:space="preserve"> </v>
      </c>
      <c r="F718" s="1" t="str">
        <f>IF(E718="NUM CAMBIATO","NUM CAMBIATO",IF(G718=" "," ",_xlfn.IFNA(VLOOKUP(G718,'nr MX scelti o cambiati'!$E$3:$N$591,10,FALSE),"nuova scelta numero")))</f>
        <v xml:space="preserve"> </v>
      </c>
      <c r="G718" s="1" t="str">
        <f t="shared" si="178"/>
        <v xml:space="preserve"> </v>
      </c>
      <c r="H718" s="1">
        <f t="shared" si="183"/>
        <v>0</v>
      </c>
      <c r="I718" s="1" t="str">
        <f t="shared" si="184"/>
        <v xml:space="preserve"> </v>
      </c>
      <c r="J718" s="42" t="str">
        <f t="shared" si="179"/>
        <v xml:space="preserve"> </v>
      </c>
      <c r="K718" s="1" t="str">
        <f t="shared" si="180"/>
        <v xml:space="preserve"> </v>
      </c>
      <c r="L718" s="1" t="str">
        <f t="shared" si="181"/>
        <v xml:space="preserve"> </v>
      </c>
      <c r="M718" s="1" t="str">
        <f t="shared" si="182"/>
        <v xml:space="preserve"> </v>
      </c>
      <c r="N718" s="7"/>
      <c r="O718">
        <f t="shared" si="185"/>
        <v>0</v>
      </c>
      <c r="P718">
        <f t="shared" si="186"/>
        <v>0</v>
      </c>
      <c r="Q718">
        <f t="shared" si="186"/>
        <v>0</v>
      </c>
      <c r="R718" s="1">
        <f t="shared" si="187"/>
        <v>0</v>
      </c>
      <c r="S718" s="22">
        <f t="shared" si="174"/>
        <v>0</v>
      </c>
      <c r="T718" s="1">
        <f t="shared" si="174"/>
        <v>0</v>
      </c>
      <c r="U718" s="1">
        <f t="shared" si="174"/>
        <v>0</v>
      </c>
      <c r="V718" s="1">
        <f t="shared" si="174"/>
        <v>0</v>
      </c>
      <c r="W718" s="42" t="str">
        <f t="shared" si="188"/>
        <v xml:space="preserve"> </v>
      </c>
    </row>
    <row r="719" spans="1:23" ht="15.75" customHeight="1" x14ac:dyDescent="0.25">
      <c r="A719" s="3">
        <v>716</v>
      </c>
      <c r="B719" s="4">
        <f t="shared" si="175"/>
        <v>716</v>
      </c>
      <c r="C719" s="1" t="str">
        <f t="shared" si="176"/>
        <v xml:space="preserve"> </v>
      </c>
      <c r="D719" t="str">
        <f t="shared" si="177"/>
        <v xml:space="preserve"> </v>
      </c>
      <c r="E719" s="1" t="str">
        <f>_xlfn.IFNA(VLOOKUP(G719,'nr MX scelti o cambiati'!$C$3:$D$591,2,FALSE)," ")</f>
        <v xml:space="preserve"> </v>
      </c>
      <c r="F719" s="1" t="str">
        <f>IF(E719="NUM CAMBIATO","NUM CAMBIATO",IF(G719=" "," ",_xlfn.IFNA(VLOOKUP(G719,'nr MX scelti o cambiati'!$E$3:$N$591,10,FALSE),"nuova scelta numero")))</f>
        <v xml:space="preserve"> </v>
      </c>
      <c r="G719" s="1" t="str">
        <f t="shared" si="178"/>
        <v xml:space="preserve"> </v>
      </c>
      <c r="H719" s="1">
        <f t="shared" si="183"/>
        <v>0</v>
      </c>
      <c r="I719" s="1" t="str">
        <f t="shared" si="184"/>
        <v xml:space="preserve"> </v>
      </c>
      <c r="J719" s="42" t="str">
        <f t="shared" si="179"/>
        <v xml:space="preserve"> </v>
      </c>
      <c r="K719" s="1" t="str">
        <f t="shared" si="180"/>
        <v xml:space="preserve"> </v>
      </c>
      <c r="L719" s="1" t="str">
        <f t="shared" si="181"/>
        <v xml:space="preserve"> </v>
      </c>
      <c r="M719" s="1" t="str">
        <f t="shared" si="182"/>
        <v xml:space="preserve"> </v>
      </c>
      <c r="N719" s="7"/>
      <c r="O719">
        <f t="shared" si="185"/>
        <v>0</v>
      </c>
      <c r="P719">
        <f t="shared" si="186"/>
        <v>0</v>
      </c>
      <c r="Q719">
        <f t="shared" si="186"/>
        <v>0</v>
      </c>
      <c r="R719" s="1">
        <f t="shared" si="187"/>
        <v>0</v>
      </c>
      <c r="S719" s="22">
        <f t="shared" si="174"/>
        <v>0</v>
      </c>
      <c r="T719" s="1">
        <f t="shared" si="174"/>
        <v>0</v>
      </c>
      <c r="U719" s="1">
        <f t="shared" si="174"/>
        <v>0</v>
      </c>
      <c r="V719" s="1">
        <f t="shared" si="174"/>
        <v>0</v>
      </c>
      <c r="W719" s="42" t="str">
        <f t="shared" si="188"/>
        <v xml:space="preserve"> </v>
      </c>
    </row>
    <row r="720" spans="1:23" ht="15.75" customHeight="1" x14ac:dyDescent="0.25">
      <c r="A720" s="3">
        <v>717</v>
      </c>
      <c r="B720" s="4">
        <f t="shared" si="175"/>
        <v>717</v>
      </c>
      <c r="C720" s="1" t="str">
        <f t="shared" si="176"/>
        <v xml:space="preserve"> </v>
      </c>
      <c r="D720" t="str">
        <f t="shared" si="177"/>
        <v xml:space="preserve"> </v>
      </c>
      <c r="E720" s="1" t="str">
        <f>_xlfn.IFNA(VLOOKUP(G720,'nr MX scelti o cambiati'!$C$3:$D$591,2,FALSE)," ")</f>
        <v xml:space="preserve"> </v>
      </c>
      <c r="F720" s="1" t="str">
        <f>IF(E720="NUM CAMBIATO","NUM CAMBIATO",IF(G720=" "," ",_xlfn.IFNA(VLOOKUP(G720,'nr MX scelti o cambiati'!$E$3:$N$591,10,FALSE),"nuova scelta numero")))</f>
        <v xml:space="preserve"> </v>
      </c>
      <c r="G720" s="1" t="str">
        <f t="shared" si="178"/>
        <v xml:space="preserve"> </v>
      </c>
      <c r="H720" s="1">
        <f t="shared" si="183"/>
        <v>0</v>
      </c>
      <c r="I720" s="1" t="str">
        <f t="shared" si="184"/>
        <v xml:space="preserve"> </v>
      </c>
      <c r="J720" s="42" t="str">
        <f t="shared" si="179"/>
        <v xml:space="preserve"> </v>
      </c>
      <c r="K720" s="1" t="str">
        <f t="shared" si="180"/>
        <v xml:space="preserve"> </v>
      </c>
      <c r="L720" s="1" t="str">
        <f t="shared" si="181"/>
        <v xml:space="preserve"> </v>
      </c>
      <c r="M720" s="1" t="str">
        <f t="shared" si="182"/>
        <v xml:space="preserve"> </v>
      </c>
      <c r="N720" s="7"/>
      <c r="O720">
        <f t="shared" si="185"/>
        <v>0</v>
      </c>
      <c r="P720">
        <f t="shared" si="186"/>
        <v>0</v>
      </c>
      <c r="Q720">
        <f t="shared" si="186"/>
        <v>0</v>
      </c>
      <c r="R720" s="1">
        <f t="shared" si="187"/>
        <v>0</v>
      </c>
      <c r="S720" s="22">
        <f t="shared" si="174"/>
        <v>0</v>
      </c>
      <c r="T720" s="1">
        <f t="shared" si="174"/>
        <v>0</v>
      </c>
      <c r="U720" s="1">
        <f t="shared" si="174"/>
        <v>0</v>
      </c>
      <c r="V720" s="1">
        <f t="shared" si="174"/>
        <v>0</v>
      </c>
      <c r="W720" s="42" t="str">
        <f t="shared" si="188"/>
        <v xml:space="preserve"> </v>
      </c>
    </row>
    <row r="721" spans="1:23" ht="15.75" customHeight="1" x14ac:dyDescent="0.25">
      <c r="A721" s="3">
        <v>718</v>
      </c>
      <c r="B721" s="4">
        <f t="shared" si="175"/>
        <v>718</v>
      </c>
      <c r="C721" s="1" t="str">
        <f t="shared" si="176"/>
        <v xml:space="preserve"> </v>
      </c>
      <c r="D721" t="str">
        <f t="shared" si="177"/>
        <v xml:space="preserve"> </v>
      </c>
      <c r="E721" s="1" t="str">
        <f>_xlfn.IFNA(VLOOKUP(G721,'nr MX scelti o cambiati'!$C$3:$D$591,2,FALSE)," ")</f>
        <v xml:space="preserve"> </v>
      </c>
      <c r="F721" s="1" t="str">
        <f>IF(E721="NUM CAMBIATO","NUM CAMBIATO",IF(G721=" "," ",_xlfn.IFNA(VLOOKUP(G721,'nr MX scelti o cambiati'!$E$3:$N$591,10,FALSE),"nuova scelta numero")))</f>
        <v xml:space="preserve"> </v>
      </c>
      <c r="G721" s="1" t="str">
        <f t="shared" si="178"/>
        <v xml:space="preserve"> </v>
      </c>
      <c r="H721" s="1">
        <f t="shared" si="183"/>
        <v>0</v>
      </c>
      <c r="I721" s="1" t="str">
        <f t="shared" si="184"/>
        <v xml:space="preserve"> </v>
      </c>
      <c r="J721" s="42" t="str">
        <f t="shared" si="179"/>
        <v xml:space="preserve"> </v>
      </c>
      <c r="K721" s="1" t="str">
        <f t="shared" si="180"/>
        <v xml:space="preserve"> </v>
      </c>
      <c r="L721" s="1" t="str">
        <f t="shared" si="181"/>
        <v xml:space="preserve"> </v>
      </c>
      <c r="M721" s="1" t="str">
        <f t="shared" si="182"/>
        <v xml:space="preserve"> </v>
      </c>
      <c r="N721" s="7"/>
      <c r="O721">
        <f t="shared" si="185"/>
        <v>0</v>
      </c>
      <c r="P721">
        <f t="shared" si="186"/>
        <v>0</v>
      </c>
      <c r="Q721">
        <f t="shared" si="186"/>
        <v>0</v>
      </c>
      <c r="R721" s="1">
        <f t="shared" si="187"/>
        <v>0</v>
      </c>
      <c r="S721" s="22">
        <f t="shared" si="174"/>
        <v>0</v>
      </c>
      <c r="T721" s="1">
        <f t="shared" si="174"/>
        <v>0</v>
      </c>
      <c r="U721" s="1">
        <f t="shared" si="174"/>
        <v>0</v>
      </c>
      <c r="V721" s="1">
        <f t="shared" si="174"/>
        <v>0</v>
      </c>
      <c r="W721" s="42" t="str">
        <f t="shared" si="188"/>
        <v xml:space="preserve"> </v>
      </c>
    </row>
    <row r="722" spans="1:23" ht="15.75" customHeight="1" x14ac:dyDescent="0.25">
      <c r="A722" s="3">
        <v>719</v>
      </c>
      <c r="B722" s="4">
        <f t="shared" si="175"/>
        <v>719</v>
      </c>
      <c r="C722" s="1" t="str">
        <f t="shared" si="176"/>
        <v xml:space="preserve"> </v>
      </c>
      <c r="D722" t="str">
        <f t="shared" si="177"/>
        <v xml:space="preserve"> </v>
      </c>
      <c r="E722" s="1" t="str">
        <f>_xlfn.IFNA(VLOOKUP(G722,'nr MX scelti o cambiati'!$C$3:$D$591,2,FALSE)," ")</f>
        <v xml:space="preserve"> </v>
      </c>
      <c r="F722" s="1" t="str">
        <f>IF(E722="NUM CAMBIATO","NUM CAMBIATO",IF(G722=" "," ",_xlfn.IFNA(VLOOKUP(G722,'nr MX scelti o cambiati'!$E$3:$N$591,10,FALSE),"nuova scelta numero")))</f>
        <v xml:space="preserve"> </v>
      </c>
      <c r="G722" s="1" t="str">
        <f t="shared" si="178"/>
        <v xml:space="preserve"> </v>
      </c>
      <c r="H722" s="1">
        <f t="shared" si="183"/>
        <v>0</v>
      </c>
      <c r="I722" s="1" t="str">
        <f t="shared" si="184"/>
        <v xml:space="preserve"> </v>
      </c>
      <c r="J722" s="42" t="str">
        <f t="shared" si="179"/>
        <v xml:space="preserve"> </v>
      </c>
      <c r="K722" s="1" t="str">
        <f t="shared" si="180"/>
        <v xml:space="preserve"> </v>
      </c>
      <c r="L722" s="1" t="str">
        <f t="shared" si="181"/>
        <v xml:space="preserve"> </v>
      </c>
      <c r="M722" s="1" t="str">
        <f t="shared" si="182"/>
        <v xml:space="preserve"> </v>
      </c>
      <c r="N722" s="7"/>
      <c r="O722">
        <f t="shared" si="185"/>
        <v>0</v>
      </c>
      <c r="P722">
        <f t="shared" si="186"/>
        <v>0</v>
      </c>
      <c r="Q722">
        <f t="shared" si="186"/>
        <v>0</v>
      </c>
      <c r="R722" s="1">
        <f t="shared" si="187"/>
        <v>0</v>
      </c>
      <c r="S722" s="22">
        <f t="shared" si="174"/>
        <v>0</v>
      </c>
      <c r="T722" s="1">
        <f t="shared" si="174"/>
        <v>0</v>
      </c>
      <c r="U722" s="1">
        <f t="shared" si="174"/>
        <v>0</v>
      </c>
      <c r="V722" s="1">
        <f t="shared" si="174"/>
        <v>0</v>
      </c>
      <c r="W722" s="42" t="str">
        <f t="shared" si="188"/>
        <v xml:space="preserve"> </v>
      </c>
    </row>
    <row r="723" spans="1:23" ht="15.75" customHeight="1" x14ac:dyDescent="0.25">
      <c r="A723" s="3">
        <v>720</v>
      </c>
      <c r="B723" s="4">
        <f t="shared" si="175"/>
        <v>720</v>
      </c>
      <c r="C723" s="1" t="str">
        <f t="shared" si="176"/>
        <v xml:space="preserve"> </v>
      </c>
      <c r="D723" t="str">
        <f t="shared" si="177"/>
        <v xml:space="preserve"> </v>
      </c>
      <c r="E723" s="1" t="str">
        <f>_xlfn.IFNA(VLOOKUP(G723,'nr MX scelti o cambiati'!$C$3:$D$591,2,FALSE)," ")</f>
        <v xml:space="preserve"> </v>
      </c>
      <c r="F723" s="1" t="str">
        <f>IF(E723="NUM CAMBIATO","NUM CAMBIATO",IF(G723=" "," ",_xlfn.IFNA(VLOOKUP(G723,'nr MX scelti o cambiati'!$E$3:$N$591,10,FALSE),"nuova scelta numero")))</f>
        <v xml:space="preserve"> </v>
      </c>
      <c r="G723" s="1" t="str">
        <f t="shared" si="178"/>
        <v xml:space="preserve"> </v>
      </c>
      <c r="H723" s="1">
        <f t="shared" si="183"/>
        <v>0</v>
      </c>
      <c r="I723" s="1" t="str">
        <f t="shared" si="184"/>
        <v xml:space="preserve"> </v>
      </c>
      <c r="J723" s="42" t="str">
        <f t="shared" si="179"/>
        <v xml:space="preserve"> </v>
      </c>
      <c r="K723" s="1" t="str">
        <f t="shared" si="180"/>
        <v xml:space="preserve"> </v>
      </c>
      <c r="L723" s="1" t="str">
        <f t="shared" si="181"/>
        <v xml:space="preserve"> </v>
      </c>
      <c r="M723" s="1" t="str">
        <f t="shared" si="182"/>
        <v xml:space="preserve"> </v>
      </c>
      <c r="N723" s="7"/>
      <c r="O723">
        <f t="shared" si="185"/>
        <v>0</v>
      </c>
      <c r="P723">
        <f t="shared" si="186"/>
        <v>0</v>
      </c>
      <c r="Q723">
        <f t="shared" si="186"/>
        <v>0</v>
      </c>
      <c r="R723" s="1">
        <f t="shared" si="187"/>
        <v>0</v>
      </c>
      <c r="S723" s="22">
        <f t="shared" si="174"/>
        <v>0</v>
      </c>
      <c r="T723" s="1">
        <f t="shared" si="174"/>
        <v>0</v>
      </c>
      <c r="U723" s="1">
        <f t="shared" si="174"/>
        <v>0</v>
      </c>
      <c r="V723" s="1">
        <f t="shared" si="174"/>
        <v>0</v>
      </c>
      <c r="W723" s="42" t="str">
        <f t="shared" si="188"/>
        <v xml:space="preserve"> </v>
      </c>
    </row>
    <row r="724" spans="1:23" ht="15.75" customHeight="1" x14ac:dyDescent="0.25">
      <c r="A724" s="3">
        <v>721</v>
      </c>
      <c r="B724" s="4">
        <f t="shared" si="175"/>
        <v>721</v>
      </c>
      <c r="C724" s="1" t="str">
        <f t="shared" si="176"/>
        <v xml:space="preserve"> </v>
      </c>
      <c r="D724" t="str">
        <f t="shared" si="177"/>
        <v xml:space="preserve"> </v>
      </c>
      <c r="E724" s="1" t="str">
        <f>_xlfn.IFNA(VLOOKUP(G724,'nr MX scelti o cambiati'!$C$3:$D$591,2,FALSE)," ")</f>
        <v xml:space="preserve"> </v>
      </c>
      <c r="F724" s="1" t="str">
        <f>IF(E724="NUM CAMBIATO","NUM CAMBIATO",IF(G724=" "," ",_xlfn.IFNA(VLOOKUP(G724,'nr MX scelti o cambiati'!$E$3:$N$591,10,FALSE),"nuova scelta numero")))</f>
        <v xml:space="preserve"> </v>
      </c>
      <c r="G724" s="1" t="str">
        <f t="shared" si="178"/>
        <v xml:space="preserve"> </v>
      </c>
      <c r="H724" s="1">
        <f t="shared" si="183"/>
        <v>0</v>
      </c>
      <c r="I724" s="1" t="str">
        <f t="shared" si="184"/>
        <v xml:space="preserve"> </v>
      </c>
      <c r="J724" s="42" t="str">
        <f t="shared" si="179"/>
        <v xml:space="preserve"> </v>
      </c>
      <c r="K724" s="1" t="str">
        <f t="shared" si="180"/>
        <v xml:space="preserve"> </v>
      </c>
      <c r="L724" s="1" t="str">
        <f t="shared" si="181"/>
        <v xml:space="preserve"> </v>
      </c>
      <c r="M724" s="1" t="str">
        <f t="shared" si="182"/>
        <v xml:space="preserve"> </v>
      </c>
      <c r="N724" s="7"/>
      <c r="O724">
        <f t="shared" si="185"/>
        <v>0</v>
      </c>
      <c r="P724">
        <f t="shared" si="186"/>
        <v>0</v>
      </c>
      <c r="Q724">
        <f t="shared" si="186"/>
        <v>0</v>
      </c>
      <c r="R724" s="1">
        <f t="shared" si="187"/>
        <v>0</v>
      </c>
      <c r="S724" s="22">
        <f t="shared" si="174"/>
        <v>0</v>
      </c>
      <c r="T724" s="1">
        <f t="shared" si="174"/>
        <v>0</v>
      </c>
      <c r="U724" s="1">
        <f t="shared" si="174"/>
        <v>0</v>
      </c>
      <c r="V724" s="1">
        <f t="shared" si="174"/>
        <v>0</v>
      </c>
      <c r="W724" s="42" t="str">
        <f t="shared" si="188"/>
        <v xml:space="preserve"> </v>
      </c>
    </row>
    <row r="725" spans="1:23" ht="15.75" customHeight="1" x14ac:dyDescent="0.25">
      <c r="A725" s="3">
        <v>722</v>
      </c>
      <c r="B725" s="4">
        <f t="shared" si="175"/>
        <v>722</v>
      </c>
      <c r="C725" s="1" t="str">
        <f t="shared" si="176"/>
        <v xml:space="preserve"> </v>
      </c>
      <c r="D725" t="str">
        <f t="shared" si="177"/>
        <v xml:space="preserve"> </v>
      </c>
      <c r="E725" s="1" t="str">
        <f>_xlfn.IFNA(VLOOKUP(G725,'nr MX scelti o cambiati'!$C$3:$D$591,2,FALSE)," ")</f>
        <v xml:space="preserve"> </v>
      </c>
      <c r="F725" s="1" t="str">
        <f>IF(E725="NUM CAMBIATO","NUM CAMBIATO",IF(G725=" "," ",_xlfn.IFNA(VLOOKUP(G725,'nr MX scelti o cambiati'!$E$3:$N$591,10,FALSE),"nuova scelta numero")))</f>
        <v xml:space="preserve"> </v>
      </c>
      <c r="G725" s="1" t="str">
        <f t="shared" si="178"/>
        <v xml:space="preserve"> </v>
      </c>
      <c r="H725" s="1">
        <f t="shared" si="183"/>
        <v>0</v>
      </c>
      <c r="I725" s="1" t="str">
        <f t="shared" si="184"/>
        <v xml:space="preserve"> </v>
      </c>
      <c r="J725" s="42" t="str">
        <f t="shared" si="179"/>
        <v xml:space="preserve"> </v>
      </c>
      <c r="K725" s="1" t="str">
        <f t="shared" si="180"/>
        <v xml:space="preserve"> </v>
      </c>
      <c r="L725" s="1" t="str">
        <f t="shared" si="181"/>
        <v xml:space="preserve"> </v>
      </c>
      <c r="M725" s="1" t="str">
        <f t="shared" si="182"/>
        <v xml:space="preserve"> </v>
      </c>
      <c r="N725" s="7"/>
      <c r="O725">
        <f t="shared" si="185"/>
        <v>0</v>
      </c>
      <c r="P725">
        <f t="shared" si="186"/>
        <v>0</v>
      </c>
      <c r="Q725">
        <f t="shared" si="186"/>
        <v>0</v>
      </c>
      <c r="R725" s="1">
        <f t="shared" si="187"/>
        <v>0</v>
      </c>
      <c r="S725" s="22">
        <f t="shared" si="174"/>
        <v>0</v>
      </c>
      <c r="T725" s="1">
        <f t="shared" si="174"/>
        <v>0</v>
      </c>
      <c r="U725" s="1">
        <f t="shared" si="174"/>
        <v>0</v>
      </c>
      <c r="V725" s="1">
        <f t="shared" si="174"/>
        <v>0</v>
      </c>
      <c r="W725" s="42" t="str">
        <f t="shared" si="188"/>
        <v xml:space="preserve"> </v>
      </c>
    </row>
    <row r="726" spans="1:23" ht="15.75" customHeight="1" x14ac:dyDescent="0.25">
      <c r="A726" s="3">
        <v>723</v>
      </c>
      <c r="B726" s="4">
        <f t="shared" si="175"/>
        <v>723</v>
      </c>
      <c r="C726" s="1" t="str">
        <f t="shared" si="176"/>
        <v xml:space="preserve"> </v>
      </c>
      <c r="D726" t="str">
        <f t="shared" si="177"/>
        <v xml:space="preserve"> </v>
      </c>
      <c r="E726" s="1" t="str">
        <f>_xlfn.IFNA(VLOOKUP(G726,'nr MX scelti o cambiati'!$C$3:$D$591,2,FALSE)," ")</f>
        <v xml:space="preserve"> </v>
      </c>
      <c r="F726" s="1" t="str">
        <f>IF(E726="NUM CAMBIATO","NUM CAMBIATO",IF(G726=" "," ",_xlfn.IFNA(VLOOKUP(G726,'nr MX scelti o cambiati'!$E$3:$N$591,10,FALSE),"nuova scelta numero")))</f>
        <v xml:space="preserve"> </v>
      </c>
      <c r="G726" s="1" t="str">
        <f t="shared" si="178"/>
        <v xml:space="preserve"> </v>
      </c>
      <c r="H726" s="1">
        <f t="shared" si="183"/>
        <v>0</v>
      </c>
      <c r="I726" s="1" t="str">
        <f t="shared" si="184"/>
        <v xml:space="preserve"> </v>
      </c>
      <c r="J726" s="42" t="str">
        <f t="shared" si="179"/>
        <v xml:space="preserve"> </v>
      </c>
      <c r="K726" s="1" t="str">
        <f t="shared" si="180"/>
        <v xml:space="preserve"> </v>
      </c>
      <c r="L726" s="1" t="str">
        <f t="shared" si="181"/>
        <v xml:space="preserve"> </v>
      </c>
      <c r="M726" s="1" t="str">
        <f t="shared" si="182"/>
        <v xml:space="preserve"> </v>
      </c>
      <c r="N726" s="7"/>
      <c r="O726">
        <f t="shared" si="185"/>
        <v>0</v>
      </c>
      <c r="P726">
        <f t="shared" si="186"/>
        <v>0</v>
      </c>
      <c r="Q726">
        <f t="shared" si="186"/>
        <v>0</v>
      </c>
      <c r="R726" s="1">
        <f t="shared" si="187"/>
        <v>0</v>
      </c>
      <c r="S726" s="22">
        <f t="shared" si="174"/>
        <v>0</v>
      </c>
      <c r="T726" s="1">
        <f t="shared" si="174"/>
        <v>0</v>
      </c>
      <c r="U726" s="1">
        <f t="shared" si="174"/>
        <v>0</v>
      </c>
      <c r="V726" s="1">
        <f t="shared" si="174"/>
        <v>0</v>
      </c>
      <c r="W726" s="42" t="str">
        <f t="shared" si="188"/>
        <v xml:space="preserve"> </v>
      </c>
    </row>
    <row r="727" spans="1:23" ht="15.75" customHeight="1" x14ac:dyDescent="0.25">
      <c r="A727" s="3">
        <v>724</v>
      </c>
      <c r="B727" s="4">
        <f t="shared" si="175"/>
        <v>724</v>
      </c>
      <c r="C727" s="1" t="str">
        <f t="shared" si="176"/>
        <v xml:space="preserve"> </v>
      </c>
      <c r="D727" t="str">
        <f t="shared" si="177"/>
        <v xml:space="preserve"> </v>
      </c>
      <c r="E727" s="1" t="str">
        <f>_xlfn.IFNA(VLOOKUP(G727,'nr MX scelti o cambiati'!$C$3:$D$591,2,FALSE)," ")</f>
        <v xml:space="preserve"> </v>
      </c>
      <c r="F727" s="1" t="str">
        <f>IF(E727="NUM CAMBIATO","NUM CAMBIATO",IF(G727=" "," ",_xlfn.IFNA(VLOOKUP(G727,'nr MX scelti o cambiati'!$E$3:$N$591,10,FALSE),"nuova scelta numero")))</f>
        <v xml:space="preserve"> </v>
      </c>
      <c r="G727" s="1" t="str">
        <f t="shared" si="178"/>
        <v xml:space="preserve"> </v>
      </c>
      <c r="H727" s="1">
        <f t="shared" si="183"/>
        <v>0</v>
      </c>
      <c r="I727" s="1" t="str">
        <f t="shared" si="184"/>
        <v xml:space="preserve"> </v>
      </c>
      <c r="J727" s="42" t="str">
        <f t="shared" si="179"/>
        <v xml:space="preserve"> </v>
      </c>
      <c r="K727" s="1" t="str">
        <f t="shared" si="180"/>
        <v xml:space="preserve"> </v>
      </c>
      <c r="L727" s="1" t="str">
        <f t="shared" si="181"/>
        <v xml:space="preserve"> </v>
      </c>
      <c r="M727" s="1" t="str">
        <f t="shared" si="182"/>
        <v xml:space="preserve"> </v>
      </c>
      <c r="N727" s="7"/>
      <c r="O727">
        <f t="shared" si="185"/>
        <v>0</v>
      </c>
      <c r="P727">
        <f t="shared" si="186"/>
        <v>0</v>
      </c>
      <c r="Q727">
        <f t="shared" si="186"/>
        <v>0</v>
      </c>
      <c r="R727" s="1">
        <f t="shared" si="187"/>
        <v>0</v>
      </c>
      <c r="S727" s="22">
        <f t="shared" si="174"/>
        <v>0</v>
      </c>
      <c r="T727" s="1">
        <f t="shared" si="174"/>
        <v>0</v>
      </c>
      <c r="U727" s="1">
        <f t="shared" si="174"/>
        <v>0</v>
      </c>
      <c r="V727" s="1">
        <f t="shared" si="174"/>
        <v>0</v>
      </c>
      <c r="W727" s="42" t="str">
        <f t="shared" si="188"/>
        <v xml:space="preserve"> </v>
      </c>
    </row>
    <row r="728" spans="1:23" ht="15.75" customHeight="1" x14ac:dyDescent="0.25">
      <c r="A728" s="3">
        <v>725</v>
      </c>
      <c r="B728" s="4">
        <f t="shared" si="175"/>
        <v>725</v>
      </c>
      <c r="C728" s="1" t="str">
        <f t="shared" si="176"/>
        <v xml:space="preserve"> </v>
      </c>
      <c r="D728" t="str">
        <f t="shared" si="177"/>
        <v xml:space="preserve"> </v>
      </c>
      <c r="E728" s="1" t="str">
        <f>_xlfn.IFNA(VLOOKUP(G728,'nr MX scelti o cambiati'!$C$3:$D$591,2,FALSE)," ")</f>
        <v xml:space="preserve"> </v>
      </c>
      <c r="F728" s="1" t="str">
        <f>IF(E728="NUM CAMBIATO","NUM CAMBIATO",IF(G728=" "," ",_xlfn.IFNA(VLOOKUP(G728,'nr MX scelti o cambiati'!$E$3:$N$591,10,FALSE),"nuova scelta numero")))</f>
        <v xml:space="preserve"> </v>
      </c>
      <c r="G728" s="1" t="str">
        <f t="shared" si="178"/>
        <v xml:space="preserve"> </v>
      </c>
      <c r="H728" s="1">
        <f t="shared" si="183"/>
        <v>0</v>
      </c>
      <c r="I728" s="1" t="str">
        <f t="shared" si="184"/>
        <v xml:space="preserve"> </v>
      </c>
      <c r="J728" s="42" t="str">
        <f t="shared" si="179"/>
        <v xml:space="preserve"> </v>
      </c>
      <c r="K728" s="1" t="str">
        <f t="shared" si="180"/>
        <v xml:space="preserve"> </v>
      </c>
      <c r="L728" s="1" t="str">
        <f t="shared" si="181"/>
        <v xml:space="preserve"> </v>
      </c>
      <c r="M728" s="1" t="str">
        <f t="shared" si="182"/>
        <v xml:space="preserve"> </v>
      </c>
      <c r="N728" s="7"/>
      <c r="O728">
        <f t="shared" si="185"/>
        <v>0</v>
      </c>
      <c r="P728">
        <f t="shared" si="186"/>
        <v>0</v>
      </c>
      <c r="Q728">
        <f t="shared" si="186"/>
        <v>0</v>
      </c>
      <c r="R728" s="1">
        <f t="shared" si="187"/>
        <v>0</v>
      </c>
      <c r="S728" s="22">
        <f t="shared" si="174"/>
        <v>0</v>
      </c>
      <c r="T728" s="1">
        <f t="shared" si="174"/>
        <v>0</v>
      </c>
      <c r="U728" s="1">
        <f t="shared" si="174"/>
        <v>0</v>
      </c>
      <c r="V728" s="1">
        <f t="shared" si="174"/>
        <v>0</v>
      </c>
      <c r="W728" s="42" t="str">
        <f t="shared" si="188"/>
        <v xml:space="preserve"> </v>
      </c>
    </row>
    <row r="729" spans="1:23" ht="15.75" customHeight="1" x14ac:dyDescent="0.25">
      <c r="A729" s="3">
        <v>726</v>
      </c>
      <c r="B729" s="4">
        <f t="shared" si="175"/>
        <v>726</v>
      </c>
      <c r="C729" s="1" t="str">
        <f t="shared" si="176"/>
        <v xml:space="preserve"> </v>
      </c>
      <c r="D729" t="str">
        <f t="shared" si="177"/>
        <v xml:space="preserve"> </v>
      </c>
      <c r="E729" s="1" t="str">
        <f>_xlfn.IFNA(VLOOKUP(G729,'nr MX scelti o cambiati'!$C$3:$D$591,2,FALSE)," ")</f>
        <v xml:space="preserve"> </v>
      </c>
      <c r="F729" s="1" t="str">
        <f>IF(E729="NUM CAMBIATO","NUM CAMBIATO",IF(G729=" "," ",_xlfn.IFNA(VLOOKUP(G729,'nr MX scelti o cambiati'!$E$3:$N$591,10,FALSE),"nuova scelta numero")))</f>
        <v xml:space="preserve"> </v>
      </c>
      <c r="G729" s="1" t="str">
        <f t="shared" si="178"/>
        <v xml:space="preserve"> </v>
      </c>
      <c r="H729" s="1">
        <f t="shared" si="183"/>
        <v>0</v>
      </c>
      <c r="I729" s="1" t="str">
        <f t="shared" si="184"/>
        <v xml:space="preserve"> </v>
      </c>
      <c r="J729" s="42" t="str">
        <f t="shared" si="179"/>
        <v xml:space="preserve"> </v>
      </c>
      <c r="K729" s="1" t="str">
        <f t="shared" si="180"/>
        <v xml:space="preserve"> </v>
      </c>
      <c r="L729" s="1" t="str">
        <f t="shared" si="181"/>
        <v xml:space="preserve"> </v>
      </c>
      <c r="M729" s="1" t="str">
        <f t="shared" si="182"/>
        <v xml:space="preserve"> </v>
      </c>
      <c r="N729" s="7"/>
      <c r="O729">
        <f t="shared" si="185"/>
        <v>0</v>
      </c>
      <c r="P729">
        <f t="shared" si="186"/>
        <v>0</v>
      </c>
      <c r="Q729">
        <f t="shared" si="186"/>
        <v>0</v>
      </c>
      <c r="R729" s="1">
        <f t="shared" si="187"/>
        <v>0</v>
      </c>
      <c r="S729" s="22">
        <f t="shared" si="174"/>
        <v>0</v>
      </c>
      <c r="T729" s="1">
        <f t="shared" si="174"/>
        <v>0</v>
      </c>
      <c r="U729" s="1">
        <f t="shared" si="174"/>
        <v>0</v>
      </c>
      <c r="V729" s="1">
        <f t="shared" si="174"/>
        <v>0</v>
      </c>
      <c r="W729" s="42" t="str">
        <f t="shared" si="188"/>
        <v xml:space="preserve"> </v>
      </c>
    </row>
    <row r="730" spans="1:23" ht="15.75" customHeight="1" x14ac:dyDescent="0.25">
      <c r="A730" s="3">
        <v>727</v>
      </c>
      <c r="B730" s="4">
        <f t="shared" si="175"/>
        <v>727</v>
      </c>
      <c r="C730" s="1" t="str">
        <f t="shared" si="176"/>
        <v xml:space="preserve"> </v>
      </c>
      <c r="D730" t="str">
        <f t="shared" si="177"/>
        <v xml:space="preserve"> </v>
      </c>
      <c r="E730" s="1" t="str">
        <f>_xlfn.IFNA(VLOOKUP(G730,'nr MX scelti o cambiati'!$C$3:$D$591,2,FALSE)," ")</f>
        <v xml:space="preserve"> </v>
      </c>
      <c r="F730" s="1" t="str">
        <f>IF(E730="NUM CAMBIATO","NUM CAMBIATO",IF(G730=" "," ",_xlfn.IFNA(VLOOKUP(G730,'nr MX scelti o cambiati'!$E$3:$N$591,10,FALSE),"nuova scelta numero")))</f>
        <v xml:space="preserve"> </v>
      </c>
      <c r="G730" s="1" t="str">
        <f t="shared" si="178"/>
        <v xml:space="preserve"> </v>
      </c>
      <c r="H730" s="1">
        <f t="shared" si="183"/>
        <v>0</v>
      </c>
      <c r="I730" s="1" t="str">
        <f t="shared" si="184"/>
        <v xml:space="preserve"> </v>
      </c>
      <c r="J730" s="42" t="str">
        <f t="shared" si="179"/>
        <v xml:space="preserve"> </v>
      </c>
      <c r="K730" s="1" t="str">
        <f t="shared" si="180"/>
        <v xml:space="preserve"> </v>
      </c>
      <c r="L730" s="1" t="str">
        <f t="shared" si="181"/>
        <v xml:space="preserve"> </v>
      </c>
      <c r="M730" s="1" t="str">
        <f t="shared" si="182"/>
        <v xml:space="preserve"> </v>
      </c>
      <c r="N730" s="7"/>
      <c r="O730">
        <f t="shared" si="185"/>
        <v>0</v>
      </c>
      <c r="P730">
        <f t="shared" si="186"/>
        <v>0</v>
      </c>
      <c r="Q730">
        <f t="shared" si="186"/>
        <v>0</v>
      </c>
      <c r="R730" s="1">
        <f t="shared" si="187"/>
        <v>0</v>
      </c>
      <c r="S730" s="22">
        <f t="shared" si="174"/>
        <v>0</v>
      </c>
      <c r="T730" s="1">
        <f t="shared" si="174"/>
        <v>0</v>
      </c>
      <c r="U730" s="1">
        <f t="shared" si="174"/>
        <v>0</v>
      </c>
      <c r="V730" s="1">
        <f t="shared" si="174"/>
        <v>0</v>
      </c>
      <c r="W730" s="42" t="str">
        <f t="shared" si="188"/>
        <v xml:space="preserve"> </v>
      </c>
    </row>
    <row r="731" spans="1:23" ht="15.75" customHeight="1" x14ac:dyDescent="0.25">
      <c r="A731" s="3">
        <v>728</v>
      </c>
      <c r="B731" s="4">
        <f t="shared" si="175"/>
        <v>728</v>
      </c>
      <c r="C731" s="1" t="str">
        <f t="shared" si="176"/>
        <v xml:space="preserve"> </v>
      </c>
      <c r="D731" t="str">
        <f t="shared" si="177"/>
        <v xml:space="preserve"> </v>
      </c>
      <c r="E731" s="1" t="str">
        <f>_xlfn.IFNA(VLOOKUP(G731,'nr MX scelti o cambiati'!$C$3:$D$591,2,FALSE)," ")</f>
        <v xml:space="preserve"> </v>
      </c>
      <c r="F731" s="1" t="str">
        <f>IF(E731="NUM CAMBIATO","NUM CAMBIATO",IF(G731=" "," ",_xlfn.IFNA(VLOOKUP(G731,'nr MX scelti o cambiati'!$E$3:$N$591,10,FALSE),"nuova scelta numero")))</f>
        <v xml:space="preserve"> </v>
      </c>
      <c r="G731" s="1" t="str">
        <f t="shared" si="178"/>
        <v xml:space="preserve"> </v>
      </c>
      <c r="H731" s="1">
        <f t="shared" si="183"/>
        <v>0</v>
      </c>
      <c r="I731" s="1" t="str">
        <f t="shared" si="184"/>
        <v xml:space="preserve"> </v>
      </c>
      <c r="J731" s="42" t="str">
        <f t="shared" si="179"/>
        <v xml:space="preserve"> </v>
      </c>
      <c r="K731" s="1" t="str">
        <f t="shared" si="180"/>
        <v xml:space="preserve"> </v>
      </c>
      <c r="L731" s="1" t="str">
        <f t="shared" si="181"/>
        <v xml:space="preserve"> </v>
      </c>
      <c r="M731" s="1" t="str">
        <f t="shared" si="182"/>
        <v xml:space="preserve"> </v>
      </c>
      <c r="N731" s="7"/>
      <c r="O731">
        <f t="shared" si="185"/>
        <v>0</v>
      </c>
      <c r="P731">
        <f t="shared" si="186"/>
        <v>0</v>
      </c>
      <c r="Q731">
        <f t="shared" si="186"/>
        <v>0</v>
      </c>
      <c r="R731" s="1">
        <f t="shared" si="187"/>
        <v>0</v>
      </c>
      <c r="S731" s="22">
        <f t="shared" si="174"/>
        <v>0</v>
      </c>
      <c r="T731" s="1">
        <f t="shared" si="174"/>
        <v>0</v>
      </c>
      <c r="U731" s="1">
        <f t="shared" si="174"/>
        <v>0</v>
      </c>
      <c r="V731" s="1">
        <f t="shared" si="174"/>
        <v>0</v>
      </c>
      <c r="W731" s="42" t="str">
        <f t="shared" si="188"/>
        <v xml:space="preserve"> </v>
      </c>
    </row>
    <row r="732" spans="1:23" ht="15.75" customHeight="1" x14ac:dyDescent="0.25">
      <c r="A732" s="3">
        <v>729</v>
      </c>
      <c r="B732" s="4">
        <f t="shared" si="175"/>
        <v>729</v>
      </c>
      <c r="C732" s="1" t="str">
        <f t="shared" si="176"/>
        <v xml:space="preserve"> </v>
      </c>
      <c r="D732" t="str">
        <f t="shared" si="177"/>
        <v xml:space="preserve"> </v>
      </c>
      <c r="E732" s="1" t="str">
        <f>_xlfn.IFNA(VLOOKUP(G732,'nr MX scelti o cambiati'!$C$3:$D$591,2,FALSE)," ")</f>
        <v xml:space="preserve"> </v>
      </c>
      <c r="F732" s="1" t="str">
        <f>IF(E732="NUM CAMBIATO","NUM CAMBIATO",IF(G732=" "," ",_xlfn.IFNA(VLOOKUP(G732,'nr MX scelti o cambiati'!$E$3:$N$591,10,FALSE),"nuova scelta numero")))</f>
        <v xml:space="preserve"> </v>
      </c>
      <c r="G732" s="1" t="str">
        <f t="shared" si="178"/>
        <v xml:space="preserve"> </v>
      </c>
      <c r="H732" s="1">
        <f t="shared" si="183"/>
        <v>0</v>
      </c>
      <c r="I732" s="1" t="str">
        <f t="shared" si="184"/>
        <v xml:space="preserve"> </v>
      </c>
      <c r="J732" s="42" t="str">
        <f t="shared" si="179"/>
        <v xml:space="preserve"> </v>
      </c>
      <c r="K732" s="1" t="str">
        <f t="shared" si="180"/>
        <v xml:space="preserve"> </v>
      </c>
      <c r="L732" s="1" t="str">
        <f t="shared" si="181"/>
        <v xml:space="preserve"> </v>
      </c>
      <c r="M732" s="1" t="str">
        <f t="shared" si="182"/>
        <v xml:space="preserve"> </v>
      </c>
      <c r="N732" s="7"/>
      <c r="O732">
        <f t="shared" si="185"/>
        <v>0</v>
      </c>
      <c r="P732">
        <f t="shared" si="186"/>
        <v>0</v>
      </c>
      <c r="Q732">
        <f t="shared" si="186"/>
        <v>0</v>
      </c>
      <c r="R732" s="1">
        <f t="shared" si="187"/>
        <v>0</v>
      </c>
      <c r="S732" s="22">
        <f t="shared" si="174"/>
        <v>0</v>
      </c>
      <c r="T732" s="1">
        <f t="shared" si="174"/>
        <v>0</v>
      </c>
      <c r="U732" s="1">
        <f t="shared" si="174"/>
        <v>0</v>
      </c>
      <c r="V732" s="1">
        <f t="shared" si="174"/>
        <v>0</v>
      </c>
      <c r="W732" s="42" t="str">
        <f t="shared" si="188"/>
        <v xml:space="preserve"> </v>
      </c>
    </row>
    <row r="733" spans="1:23" ht="15.75" customHeight="1" x14ac:dyDescent="0.25">
      <c r="A733" s="3">
        <v>730</v>
      </c>
      <c r="B733" s="4">
        <f t="shared" si="175"/>
        <v>730</v>
      </c>
      <c r="C733" s="1" t="str">
        <f t="shared" si="176"/>
        <v xml:space="preserve"> </v>
      </c>
      <c r="D733" t="str">
        <f t="shared" si="177"/>
        <v xml:space="preserve"> </v>
      </c>
      <c r="E733" s="1" t="str">
        <f>_xlfn.IFNA(VLOOKUP(G733,'nr MX scelti o cambiati'!$C$3:$D$591,2,FALSE)," ")</f>
        <v xml:space="preserve"> </v>
      </c>
      <c r="F733" s="1" t="str">
        <f>IF(E733="NUM CAMBIATO","NUM CAMBIATO",IF(G733=" "," ",_xlfn.IFNA(VLOOKUP(G733,'nr MX scelti o cambiati'!$E$3:$N$591,10,FALSE),"nuova scelta numero")))</f>
        <v xml:space="preserve"> </v>
      </c>
      <c r="G733" s="1" t="str">
        <f t="shared" si="178"/>
        <v xml:space="preserve"> </v>
      </c>
      <c r="H733" s="1">
        <f t="shared" si="183"/>
        <v>0</v>
      </c>
      <c r="I733" s="1" t="str">
        <f t="shared" si="184"/>
        <v xml:space="preserve"> </v>
      </c>
      <c r="J733" s="42" t="str">
        <f t="shared" si="179"/>
        <v xml:space="preserve"> </v>
      </c>
      <c r="K733" s="1" t="str">
        <f t="shared" si="180"/>
        <v xml:space="preserve"> </v>
      </c>
      <c r="L733" s="1" t="str">
        <f t="shared" si="181"/>
        <v xml:space="preserve"> </v>
      </c>
      <c r="M733" s="1" t="str">
        <f t="shared" si="182"/>
        <v xml:space="preserve"> </v>
      </c>
      <c r="N733" s="7"/>
      <c r="O733">
        <f t="shared" si="185"/>
        <v>0</v>
      </c>
      <c r="P733">
        <f t="shared" si="186"/>
        <v>0</v>
      </c>
      <c r="Q733">
        <f t="shared" si="186"/>
        <v>0</v>
      </c>
      <c r="R733" s="1">
        <f t="shared" si="187"/>
        <v>0</v>
      </c>
      <c r="S733" s="22">
        <f t="shared" si="174"/>
        <v>0</v>
      </c>
      <c r="T733" s="1">
        <f t="shared" si="174"/>
        <v>0</v>
      </c>
      <c r="U733" s="1">
        <f t="shared" si="174"/>
        <v>0</v>
      </c>
      <c r="V733" s="1">
        <f t="shared" si="174"/>
        <v>0</v>
      </c>
      <c r="W733" s="42" t="str">
        <f t="shared" si="188"/>
        <v xml:space="preserve"> </v>
      </c>
    </row>
    <row r="734" spans="1:23" ht="15.75" customHeight="1" x14ac:dyDescent="0.25">
      <c r="A734" s="3">
        <v>731</v>
      </c>
      <c r="B734" s="4">
        <f t="shared" si="175"/>
        <v>731</v>
      </c>
      <c r="C734" s="1" t="str">
        <f t="shared" si="176"/>
        <v xml:space="preserve"> </v>
      </c>
      <c r="D734" t="str">
        <f t="shared" si="177"/>
        <v xml:space="preserve"> </v>
      </c>
      <c r="E734" s="1" t="str">
        <f>_xlfn.IFNA(VLOOKUP(G734,'nr MX scelti o cambiati'!$C$3:$D$591,2,FALSE)," ")</f>
        <v xml:space="preserve"> </v>
      </c>
      <c r="F734" s="1" t="str">
        <f>IF(E734="NUM CAMBIATO","NUM CAMBIATO",IF(G734=" "," ",_xlfn.IFNA(VLOOKUP(G734,'nr MX scelti o cambiati'!$E$3:$N$591,10,FALSE),"nuova scelta numero")))</f>
        <v xml:space="preserve"> </v>
      </c>
      <c r="G734" s="1" t="str">
        <f t="shared" si="178"/>
        <v xml:space="preserve"> </v>
      </c>
      <c r="H734" s="1">
        <f t="shared" si="183"/>
        <v>0</v>
      </c>
      <c r="I734" s="1" t="str">
        <f t="shared" si="184"/>
        <v xml:space="preserve"> </v>
      </c>
      <c r="J734" s="42" t="str">
        <f t="shared" si="179"/>
        <v xml:space="preserve"> </v>
      </c>
      <c r="K734" s="1" t="str">
        <f t="shared" si="180"/>
        <v xml:space="preserve"> </v>
      </c>
      <c r="L734" s="1" t="str">
        <f t="shared" si="181"/>
        <v xml:space="preserve"> </v>
      </c>
      <c r="M734" s="1" t="str">
        <f t="shared" si="182"/>
        <v xml:space="preserve"> </v>
      </c>
      <c r="N734" s="7"/>
      <c r="O734">
        <f t="shared" si="185"/>
        <v>0</v>
      </c>
      <c r="P734">
        <f t="shared" si="186"/>
        <v>0</v>
      </c>
      <c r="Q734">
        <f t="shared" si="186"/>
        <v>0</v>
      </c>
      <c r="R734" s="1">
        <f t="shared" si="187"/>
        <v>0</v>
      </c>
      <c r="S734" s="22">
        <f t="shared" si="174"/>
        <v>0</v>
      </c>
      <c r="T734" s="1">
        <f t="shared" si="174"/>
        <v>0</v>
      </c>
      <c r="U734" s="1">
        <f t="shared" si="174"/>
        <v>0</v>
      </c>
      <c r="V734" s="1">
        <f t="shared" si="174"/>
        <v>0</v>
      </c>
      <c r="W734" s="42" t="str">
        <f t="shared" si="188"/>
        <v xml:space="preserve"> </v>
      </c>
    </row>
    <row r="735" spans="1:23" ht="15.75" customHeight="1" x14ac:dyDescent="0.25">
      <c r="A735" s="3">
        <v>732</v>
      </c>
      <c r="B735" s="4">
        <f t="shared" si="175"/>
        <v>732</v>
      </c>
      <c r="C735" s="1" t="str">
        <f t="shared" si="176"/>
        <v xml:space="preserve"> </v>
      </c>
      <c r="D735" t="str">
        <f t="shared" si="177"/>
        <v xml:space="preserve"> </v>
      </c>
      <c r="E735" s="1" t="str">
        <f>_xlfn.IFNA(VLOOKUP(G735,'nr MX scelti o cambiati'!$C$3:$D$591,2,FALSE)," ")</f>
        <v xml:space="preserve"> </v>
      </c>
      <c r="F735" s="1" t="str">
        <f>IF(E735="NUM CAMBIATO","NUM CAMBIATO",IF(G735=" "," ",_xlfn.IFNA(VLOOKUP(G735,'nr MX scelti o cambiati'!$E$3:$N$591,10,FALSE),"nuova scelta numero")))</f>
        <v xml:space="preserve"> </v>
      </c>
      <c r="G735" s="1" t="str">
        <f t="shared" si="178"/>
        <v xml:space="preserve"> </v>
      </c>
      <c r="H735" s="1">
        <f t="shared" si="183"/>
        <v>0</v>
      </c>
      <c r="I735" s="1" t="str">
        <f t="shared" si="184"/>
        <v xml:space="preserve"> </v>
      </c>
      <c r="J735" s="42" t="str">
        <f t="shared" si="179"/>
        <v xml:space="preserve"> </v>
      </c>
      <c r="K735" s="1" t="str">
        <f t="shared" si="180"/>
        <v xml:space="preserve"> </v>
      </c>
      <c r="L735" s="1" t="str">
        <f t="shared" si="181"/>
        <v xml:space="preserve"> </v>
      </c>
      <c r="M735" s="1" t="str">
        <f t="shared" si="182"/>
        <v xml:space="preserve"> </v>
      </c>
      <c r="N735" s="7"/>
      <c r="O735">
        <f t="shared" si="185"/>
        <v>0</v>
      </c>
      <c r="P735">
        <f t="shared" si="186"/>
        <v>0</v>
      </c>
      <c r="Q735">
        <f t="shared" si="186"/>
        <v>0</v>
      </c>
      <c r="R735" s="1">
        <f t="shared" si="187"/>
        <v>0</v>
      </c>
      <c r="S735" s="22">
        <f t="shared" si="174"/>
        <v>0</v>
      </c>
      <c r="T735" s="1">
        <f t="shared" si="174"/>
        <v>0</v>
      </c>
      <c r="U735" s="1">
        <f t="shared" si="174"/>
        <v>0</v>
      </c>
      <c r="V735" s="1">
        <f t="shared" si="174"/>
        <v>0</v>
      </c>
      <c r="W735" s="42" t="str">
        <f t="shared" si="188"/>
        <v xml:space="preserve"> </v>
      </c>
    </row>
    <row r="736" spans="1:23" ht="15.75" customHeight="1" x14ac:dyDescent="0.25">
      <c r="A736" s="3">
        <v>733</v>
      </c>
      <c r="B736" s="4">
        <f t="shared" si="175"/>
        <v>733</v>
      </c>
      <c r="C736" s="1" t="str">
        <f t="shared" si="176"/>
        <v xml:space="preserve"> </v>
      </c>
      <c r="D736" t="str">
        <f t="shared" si="177"/>
        <v xml:space="preserve"> </v>
      </c>
      <c r="E736" s="1" t="str">
        <f>_xlfn.IFNA(VLOOKUP(G736,'nr MX scelti o cambiati'!$C$3:$D$591,2,FALSE)," ")</f>
        <v xml:space="preserve"> </v>
      </c>
      <c r="F736" s="1" t="str">
        <f>IF(E736="NUM CAMBIATO","NUM CAMBIATO",IF(G736=" "," ",_xlfn.IFNA(VLOOKUP(G736,'nr MX scelti o cambiati'!$E$3:$N$591,10,FALSE),"nuova scelta numero")))</f>
        <v xml:space="preserve"> </v>
      </c>
      <c r="G736" s="1" t="str">
        <f t="shared" si="178"/>
        <v xml:space="preserve"> </v>
      </c>
      <c r="H736" s="1">
        <f t="shared" si="183"/>
        <v>0</v>
      </c>
      <c r="I736" s="1" t="str">
        <f t="shared" si="184"/>
        <v xml:space="preserve"> </v>
      </c>
      <c r="J736" s="42" t="str">
        <f t="shared" si="179"/>
        <v xml:space="preserve"> </v>
      </c>
      <c r="K736" s="1" t="str">
        <f t="shared" si="180"/>
        <v xml:space="preserve"> </v>
      </c>
      <c r="L736" s="1" t="str">
        <f t="shared" si="181"/>
        <v xml:space="preserve"> </v>
      </c>
      <c r="M736" s="1" t="str">
        <f t="shared" si="182"/>
        <v xml:space="preserve"> </v>
      </c>
      <c r="N736" s="7"/>
      <c r="O736">
        <f t="shared" si="185"/>
        <v>0</v>
      </c>
      <c r="P736">
        <f t="shared" si="186"/>
        <v>0</v>
      </c>
      <c r="Q736">
        <f t="shared" si="186"/>
        <v>0</v>
      </c>
      <c r="R736" s="1">
        <f t="shared" si="187"/>
        <v>0</v>
      </c>
      <c r="S736" s="22">
        <f t="shared" si="174"/>
        <v>0</v>
      </c>
      <c r="T736" s="1">
        <f t="shared" si="174"/>
        <v>0</v>
      </c>
      <c r="U736" s="1">
        <f t="shared" si="174"/>
        <v>0</v>
      </c>
      <c r="V736" s="1">
        <f t="shared" si="174"/>
        <v>0</v>
      </c>
      <c r="W736" s="42" t="str">
        <f t="shared" si="188"/>
        <v xml:space="preserve"> </v>
      </c>
    </row>
    <row r="737" spans="1:23" ht="15.75" customHeight="1" x14ac:dyDescent="0.25">
      <c r="A737" s="3">
        <v>734</v>
      </c>
      <c r="B737" s="4">
        <f t="shared" si="175"/>
        <v>734</v>
      </c>
      <c r="C737" s="1" t="str">
        <f t="shared" si="176"/>
        <v xml:space="preserve"> </v>
      </c>
      <c r="D737" t="str">
        <f t="shared" si="177"/>
        <v xml:space="preserve"> </v>
      </c>
      <c r="E737" s="1" t="str">
        <f>_xlfn.IFNA(VLOOKUP(G737,'nr MX scelti o cambiati'!$C$3:$D$591,2,FALSE)," ")</f>
        <v xml:space="preserve"> </v>
      </c>
      <c r="F737" s="1" t="str">
        <f>IF(E737="NUM CAMBIATO","NUM CAMBIATO",IF(G737=" "," ",_xlfn.IFNA(VLOOKUP(G737,'nr MX scelti o cambiati'!$E$3:$N$591,10,FALSE),"nuova scelta numero")))</f>
        <v xml:space="preserve"> </v>
      </c>
      <c r="G737" s="1" t="str">
        <f t="shared" si="178"/>
        <v xml:space="preserve"> </v>
      </c>
      <c r="H737" s="1">
        <f t="shared" si="183"/>
        <v>0</v>
      </c>
      <c r="I737" s="1" t="str">
        <f t="shared" si="184"/>
        <v xml:space="preserve"> </v>
      </c>
      <c r="J737" s="42" t="str">
        <f t="shared" si="179"/>
        <v xml:space="preserve"> </v>
      </c>
      <c r="K737" s="1" t="str">
        <f t="shared" si="180"/>
        <v xml:space="preserve"> </v>
      </c>
      <c r="L737" s="1" t="str">
        <f t="shared" si="181"/>
        <v xml:space="preserve"> </v>
      </c>
      <c r="M737" s="1" t="str">
        <f t="shared" si="182"/>
        <v xml:space="preserve"> </v>
      </c>
      <c r="N737" s="7"/>
      <c r="O737">
        <f t="shared" si="185"/>
        <v>0</v>
      </c>
      <c r="P737">
        <f t="shared" si="186"/>
        <v>0</v>
      </c>
      <c r="Q737">
        <f t="shared" si="186"/>
        <v>0</v>
      </c>
      <c r="R737" s="1">
        <f t="shared" si="187"/>
        <v>0</v>
      </c>
      <c r="S737" s="22">
        <f t="shared" si="174"/>
        <v>0</v>
      </c>
      <c r="T737" s="1">
        <f t="shared" si="174"/>
        <v>0</v>
      </c>
      <c r="U737" s="1">
        <f t="shared" si="174"/>
        <v>0</v>
      </c>
      <c r="V737" s="1">
        <f t="shared" si="174"/>
        <v>0</v>
      </c>
      <c r="W737" s="42" t="str">
        <f t="shared" si="188"/>
        <v xml:space="preserve"> </v>
      </c>
    </row>
    <row r="738" spans="1:23" ht="15.75" customHeight="1" x14ac:dyDescent="0.25">
      <c r="A738" s="3">
        <v>735</v>
      </c>
      <c r="B738" s="4">
        <f t="shared" si="175"/>
        <v>735</v>
      </c>
      <c r="C738" s="1" t="str">
        <f t="shared" si="176"/>
        <v xml:space="preserve"> </v>
      </c>
      <c r="D738" t="str">
        <f t="shared" si="177"/>
        <v xml:space="preserve"> </v>
      </c>
      <c r="E738" s="1" t="str">
        <f>_xlfn.IFNA(VLOOKUP(G738,'nr MX scelti o cambiati'!$C$3:$D$591,2,FALSE)," ")</f>
        <v xml:space="preserve"> </v>
      </c>
      <c r="F738" s="1" t="str">
        <f>IF(E738="NUM CAMBIATO","NUM CAMBIATO",IF(G738=" "," ",_xlfn.IFNA(VLOOKUP(G738,'nr MX scelti o cambiati'!$E$3:$N$591,10,FALSE),"nuova scelta numero")))</f>
        <v xml:space="preserve"> </v>
      </c>
      <c r="G738" s="1" t="str">
        <f t="shared" si="178"/>
        <v xml:space="preserve"> </v>
      </c>
      <c r="H738" s="1">
        <f t="shared" si="183"/>
        <v>0</v>
      </c>
      <c r="I738" s="1" t="str">
        <f t="shared" si="184"/>
        <v xml:space="preserve"> </v>
      </c>
      <c r="J738" s="42" t="str">
        <f t="shared" si="179"/>
        <v xml:space="preserve"> </v>
      </c>
      <c r="K738" s="1" t="str">
        <f t="shared" si="180"/>
        <v xml:space="preserve"> </v>
      </c>
      <c r="L738" s="1" t="str">
        <f t="shared" si="181"/>
        <v xml:space="preserve"> </v>
      </c>
      <c r="M738" s="1" t="str">
        <f t="shared" si="182"/>
        <v xml:space="preserve"> </v>
      </c>
      <c r="N738" s="7"/>
      <c r="O738">
        <f t="shared" si="185"/>
        <v>0</v>
      </c>
      <c r="P738">
        <f t="shared" si="186"/>
        <v>0</v>
      </c>
      <c r="Q738">
        <f t="shared" si="186"/>
        <v>0</v>
      </c>
      <c r="R738" s="1">
        <f t="shared" si="187"/>
        <v>0</v>
      </c>
      <c r="S738" s="22">
        <f t="shared" si="174"/>
        <v>0</v>
      </c>
      <c r="T738" s="1">
        <f t="shared" si="174"/>
        <v>0</v>
      </c>
      <c r="U738" s="1">
        <f t="shared" si="174"/>
        <v>0</v>
      </c>
      <c r="V738" s="1">
        <f t="shared" si="174"/>
        <v>0</v>
      </c>
      <c r="W738" s="42" t="str">
        <f t="shared" si="188"/>
        <v xml:space="preserve"> </v>
      </c>
    </row>
    <row r="739" spans="1:23" ht="15.75" customHeight="1" x14ac:dyDescent="0.25">
      <c r="A739" s="3">
        <v>736</v>
      </c>
      <c r="B739" s="4">
        <f t="shared" si="175"/>
        <v>736</v>
      </c>
      <c r="C739" s="1" t="str">
        <f t="shared" si="176"/>
        <v xml:space="preserve"> </v>
      </c>
      <c r="D739" t="str">
        <f t="shared" si="177"/>
        <v xml:space="preserve"> </v>
      </c>
      <c r="E739" s="1" t="str">
        <f>_xlfn.IFNA(VLOOKUP(G739,'nr MX scelti o cambiati'!$C$3:$D$591,2,FALSE)," ")</f>
        <v xml:space="preserve"> </v>
      </c>
      <c r="F739" s="1" t="str">
        <f>IF(E739="NUM CAMBIATO","NUM CAMBIATO",IF(G739=" "," ",_xlfn.IFNA(VLOOKUP(G739,'nr MX scelti o cambiati'!$E$3:$N$591,10,FALSE),"nuova scelta numero")))</f>
        <v xml:space="preserve"> </v>
      </c>
      <c r="G739" s="1" t="str">
        <f t="shared" si="178"/>
        <v xml:space="preserve"> </v>
      </c>
      <c r="H739" s="1">
        <f t="shared" si="183"/>
        <v>0</v>
      </c>
      <c r="I739" s="1" t="str">
        <f t="shared" si="184"/>
        <v xml:space="preserve"> </v>
      </c>
      <c r="J739" s="42" t="str">
        <f t="shared" si="179"/>
        <v xml:space="preserve"> </v>
      </c>
      <c r="K739" s="1" t="str">
        <f t="shared" si="180"/>
        <v xml:space="preserve"> </v>
      </c>
      <c r="L739" s="1" t="str">
        <f t="shared" si="181"/>
        <v xml:space="preserve"> </v>
      </c>
      <c r="M739" s="1" t="str">
        <f t="shared" si="182"/>
        <v xml:space="preserve"> </v>
      </c>
      <c r="N739" s="7"/>
      <c r="O739">
        <f t="shared" si="185"/>
        <v>0</v>
      </c>
      <c r="P739">
        <f t="shared" si="186"/>
        <v>0</v>
      </c>
      <c r="Q739">
        <f t="shared" si="186"/>
        <v>0</v>
      </c>
      <c r="R739" s="1">
        <f t="shared" si="187"/>
        <v>0</v>
      </c>
      <c r="S739" s="22">
        <f t="shared" si="174"/>
        <v>0</v>
      </c>
      <c r="T739" s="1">
        <f t="shared" si="174"/>
        <v>0</v>
      </c>
      <c r="U739" s="1">
        <f t="shared" si="174"/>
        <v>0</v>
      </c>
      <c r="V739" s="1">
        <f t="shared" si="174"/>
        <v>0</v>
      </c>
      <c r="W739" s="42" t="str">
        <f t="shared" si="188"/>
        <v xml:space="preserve"> </v>
      </c>
    </row>
    <row r="740" spans="1:23" ht="15.75" customHeight="1" x14ac:dyDescent="0.25">
      <c r="A740" s="3">
        <v>737</v>
      </c>
      <c r="B740" s="4">
        <f t="shared" si="175"/>
        <v>737</v>
      </c>
      <c r="C740" s="1" t="str">
        <f t="shared" si="176"/>
        <v xml:space="preserve"> </v>
      </c>
      <c r="D740" t="str">
        <f t="shared" si="177"/>
        <v xml:space="preserve"> </v>
      </c>
      <c r="E740" s="1" t="str">
        <f>_xlfn.IFNA(VLOOKUP(G740,'nr MX scelti o cambiati'!$C$3:$D$591,2,FALSE)," ")</f>
        <v xml:space="preserve"> </v>
      </c>
      <c r="F740" s="1" t="str">
        <f>IF(E740="NUM CAMBIATO","NUM CAMBIATO",IF(G740=" "," ",_xlfn.IFNA(VLOOKUP(G740,'nr MX scelti o cambiati'!$E$3:$N$591,10,FALSE),"nuova scelta numero")))</f>
        <v xml:space="preserve"> </v>
      </c>
      <c r="G740" s="1" t="str">
        <f t="shared" si="178"/>
        <v xml:space="preserve"> </v>
      </c>
      <c r="H740" s="1">
        <f t="shared" si="183"/>
        <v>0</v>
      </c>
      <c r="I740" s="1" t="str">
        <f t="shared" si="184"/>
        <v xml:space="preserve"> </v>
      </c>
      <c r="J740" s="42" t="str">
        <f t="shared" si="179"/>
        <v xml:space="preserve"> </v>
      </c>
      <c r="K740" s="1" t="str">
        <f t="shared" si="180"/>
        <v xml:space="preserve"> </v>
      </c>
      <c r="L740" s="1" t="str">
        <f t="shared" si="181"/>
        <v xml:space="preserve"> </v>
      </c>
      <c r="M740" s="1" t="str">
        <f t="shared" si="182"/>
        <v xml:space="preserve"> </v>
      </c>
      <c r="N740" s="7"/>
      <c r="O740">
        <f t="shared" si="185"/>
        <v>0</v>
      </c>
      <c r="P740">
        <f t="shared" si="186"/>
        <v>0</v>
      </c>
      <c r="Q740">
        <f t="shared" si="186"/>
        <v>0</v>
      </c>
      <c r="R740" s="1">
        <f t="shared" si="187"/>
        <v>0</v>
      </c>
      <c r="S740" s="22">
        <f t="shared" si="174"/>
        <v>0</v>
      </c>
      <c r="T740" s="1">
        <f t="shared" si="174"/>
        <v>0</v>
      </c>
      <c r="U740" s="1">
        <f t="shared" si="174"/>
        <v>0</v>
      </c>
      <c r="V740" s="1">
        <f t="shared" si="174"/>
        <v>0</v>
      </c>
      <c r="W740" s="42" t="str">
        <f t="shared" si="188"/>
        <v xml:space="preserve"> </v>
      </c>
    </row>
    <row r="741" spans="1:23" ht="15.75" customHeight="1" x14ac:dyDescent="0.25">
      <c r="A741" s="3">
        <v>738</v>
      </c>
      <c r="B741" s="4">
        <f t="shared" si="175"/>
        <v>738</v>
      </c>
      <c r="C741" s="1" t="str">
        <f t="shared" si="176"/>
        <v xml:space="preserve"> </v>
      </c>
      <c r="D741" t="str">
        <f t="shared" si="177"/>
        <v xml:space="preserve"> </v>
      </c>
      <c r="E741" s="1" t="str">
        <f>_xlfn.IFNA(VLOOKUP(G741,'nr MX scelti o cambiati'!$C$3:$D$591,2,FALSE)," ")</f>
        <v xml:space="preserve"> </v>
      </c>
      <c r="F741" s="1" t="str">
        <f>IF(E741="NUM CAMBIATO","NUM CAMBIATO",IF(G741=" "," ",_xlfn.IFNA(VLOOKUP(G741,'nr MX scelti o cambiati'!$E$3:$N$591,10,FALSE),"nuova scelta numero")))</f>
        <v xml:space="preserve"> </v>
      </c>
      <c r="G741" s="1" t="str">
        <f t="shared" si="178"/>
        <v xml:space="preserve"> </v>
      </c>
      <c r="H741" s="1">
        <f t="shared" si="183"/>
        <v>0</v>
      </c>
      <c r="I741" s="1" t="str">
        <f t="shared" si="184"/>
        <v xml:space="preserve"> </v>
      </c>
      <c r="J741" s="42" t="str">
        <f t="shared" si="179"/>
        <v xml:space="preserve"> </v>
      </c>
      <c r="K741" s="1" t="str">
        <f t="shared" si="180"/>
        <v xml:space="preserve"> </v>
      </c>
      <c r="L741" s="1" t="str">
        <f t="shared" si="181"/>
        <v xml:space="preserve"> </v>
      </c>
      <c r="M741" s="1" t="str">
        <f t="shared" si="182"/>
        <v xml:space="preserve"> </v>
      </c>
      <c r="N741" s="7"/>
      <c r="O741">
        <f t="shared" si="185"/>
        <v>0</v>
      </c>
      <c r="P741">
        <f t="shared" si="186"/>
        <v>0</v>
      </c>
      <c r="Q741">
        <f t="shared" si="186"/>
        <v>0</v>
      </c>
      <c r="R741" s="1">
        <f t="shared" si="187"/>
        <v>0</v>
      </c>
      <c r="S741" s="22">
        <f t="shared" si="174"/>
        <v>0</v>
      </c>
      <c r="T741" s="1">
        <f t="shared" si="174"/>
        <v>0</v>
      </c>
      <c r="U741" s="1">
        <f t="shared" si="174"/>
        <v>0</v>
      </c>
      <c r="V741" s="1">
        <f t="shared" si="174"/>
        <v>0</v>
      </c>
      <c r="W741" s="42" t="str">
        <f t="shared" si="188"/>
        <v xml:space="preserve"> </v>
      </c>
    </row>
    <row r="742" spans="1:23" ht="15.75" customHeight="1" x14ac:dyDescent="0.25">
      <c r="A742" s="3">
        <v>739</v>
      </c>
      <c r="B742" s="4">
        <f t="shared" si="175"/>
        <v>739</v>
      </c>
      <c r="C742" s="1" t="str">
        <f t="shared" si="176"/>
        <v xml:space="preserve"> </v>
      </c>
      <c r="D742" t="str">
        <f t="shared" si="177"/>
        <v xml:space="preserve"> </v>
      </c>
      <c r="E742" s="1" t="str">
        <f>_xlfn.IFNA(VLOOKUP(G742,'nr MX scelti o cambiati'!$C$3:$D$591,2,FALSE)," ")</f>
        <v xml:space="preserve"> </v>
      </c>
      <c r="F742" s="1" t="str">
        <f>IF(E742="NUM CAMBIATO","NUM CAMBIATO",IF(G742=" "," ",_xlfn.IFNA(VLOOKUP(G742,'nr MX scelti o cambiati'!$E$3:$N$591,10,FALSE),"nuova scelta numero")))</f>
        <v xml:space="preserve"> </v>
      </c>
      <c r="G742" s="1" t="str">
        <f t="shared" si="178"/>
        <v xml:space="preserve"> </v>
      </c>
      <c r="H742" s="1">
        <f t="shared" si="183"/>
        <v>0</v>
      </c>
      <c r="I742" s="1" t="str">
        <f t="shared" si="184"/>
        <v xml:space="preserve"> </v>
      </c>
      <c r="J742" s="42" t="str">
        <f t="shared" si="179"/>
        <v xml:space="preserve"> </v>
      </c>
      <c r="K742" s="1" t="str">
        <f t="shared" si="180"/>
        <v xml:space="preserve"> </v>
      </c>
      <c r="L742" s="1" t="str">
        <f t="shared" si="181"/>
        <v xml:space="preserve"> </v>
      </c>
      <c r="M742" s="1" t="str">
        <f t="shared" si="182"/>
        <v xml:space="preserve"> </v>
      </c>
      <c r="N742" s="7"/>
      <c r="O742">
        <f t="shared" si="185"/>
        <v>0</v>
      </c>
      <c r="P742">
        <f t="shared" si="186"/>
        <v>0</v>
      </c>
      <c r="Q742">
        <f t="shared" si="186"/>
        <v>0</v>
      </c>
      <c r="R742" s="1">
        <f t="shared" si="187"/>
        <v>0</v>
      </c>
      <c r="S742" s="22">
        <f t="shared" si="174"/>
        <v>0</v>
      </c>
      <c r="T742" s="1">
        <f t="shared" si="174"/>
        <v>0</v>
      </c>
      <c r="U742" s="1">
        <f t="shared" si="174"/>
        <v>0</v>
      </c>
      <c r="V742" s="1">
        <f t="shared" si="174"/>
        <v>0</v>
      </c>
      <c r="W742" s="42" t="str">
        <f t="shared" si="188"/>
        <v xml:space="preserve"> </v>
      </c>
    </row>
    <row r="743" spans="1:23" ht="15.75" customHeight="1" x14ac:dyDescent="0.25">
      <c r="A743" s="3">
        <v>740</v>
      </c>
      <c r="B743" s="4">
        <f t="shared" si="175"/>
        <v>740</v>
      </c>
      <c r="C743" s="1" t="str">
        <f t="shared" si="176"/>
        <v xml:space="preserve"> </v>
      </c>
      <c r="D743" t="str">
        <f t="shared" si="177"/>
        <v xml:space="preserve"> </v>
      </c>
      <c r="E743" s="1" t="str">
        <f>_xlfn.IFNA(VLOOKUP(G743,'nr MX scelti o cambiati'!$C$3:$D$591,2,FALSE)," ")</f>
        <v xml:space="preserve"> </v>
      </c>
      <c r="F743" s="1" t="str">
        <f>IF(E743="NUM CAMBIATO","NUM CAMBIATO",IF(G743=" "," ",_xlfn.IFNA(VLOOKUP(G743,'nr MX scelti o cambiati'!$E$3:$N$591,10,FALSE),"nuova scelta numero")))</f>
        <v xml:space="preserve"> </v>
      </c>
      <c r="G743" s="1" t="str">
        <f t="shared" si="178"/>
        <v xml:space="preserve"> </v>
      </c>
      <c r="H743" s="1">
        <f t="shared" si="183"/>
        <v>0</v>
      </c>
      <c r="I743" s="1" t="str">
        <f t="shared" si="184"/>
        <v xml:space="preserve"> </v>
      </c>
      <c r="J743" s="42" t="str">
        <f t="shared" si="179"/>
        <v xml:space="preserve"> </v>
      </c>
      <c r="K743" s="1" t="str">
        <f t="shared" si="180"/>
        <v xml:space="preserve"> </v>
      </c>
      <c r="L743" s="1" t="str">
        <f t="shared" si="181"/>
        <v xml:space="preserve"> </v>
      </c>
      <c r="M743" s="1" t="str">
        <f t="shared" si="182"/>
        <v xml:space="preserve"> </v>
      </c>
      <c r="N743" s="7"/>
      <c r="O743">
        <f t="shared" si="185"/>
        <v>0</v>
      </c>
      <c r="P743">
        <f t="shared" si="186"/>
        <v>0</v>
      </c>
      <c r="Q743">
        <f t="shared" si="186"/>
        <v>0</v>
      </c>
      <c r="R743" s="1">
        <f t="shared" si="187"/>
        <v>0</v>
      </c>
      <c r="S743" s="22">
        <f t="shared" si="174"/>
        <v>0</v>
      </c>
      <c r="T743" s="1">
        <f t="shared" si="174"/>
        <v>0</v>
      </c>
      <c r="U743" s="1">
        <f t="shared" si="174"/>
        <v>0</v>
      </c>
      <c r="V743" s="1">
        <f t="shared" si="174"/>
        <v>0</v>
      </c>
      <c r="W743" s="42" t="str">
        <f t="shared" si="188"/>
        <v xml:space="preserve"> </v>
      </c>
    </row>
    <row r="744" spans="1:23" ht="15.75" customHeight="1" x14ac:dyDescent="0.25">
      <c r="A744" s="3">
        <v>741</v>
      </c>
      <c r="B744" s="4">
        <f t="shared" si="175"/>
        <v>741</v>
      </c>
      <c r="C744" s="1" t="str">
        <f t="shared" si="176"/>
        <v xml:space="preserve"> </v>
      </c>
      <c r="D744" t="str">
        <f t="shared" si="177"/>
        <v xml:space="preserve"> </v>
      </c>
      <c r="E744" s="1" t="str">
        <f>_xlfn.IFNA(VLOOKUP(G744,'nr MX scelti o cambiati'!$C$3:$D$591,2,FALSE)," ")</f>
        <v xml:space="preserve"> </v>
      </c>
      <c r="F744" s="1" t="str">
        <f>IF(E744="NUM CAMBIATO","NUM CAMBIATO",IF(G744=" "," ",_xlfn.IFNA(VLOOKUP(G744,'nr MX scelti o cambiati'!$E$3:$N$591,10,FALSE),"nuova scelta numero")))</f>
        <v xml:space="preserve"> </v>
      </c>
      <c r="G744" s="1" t="str">
        <f t="shared" si="178"/>
        <v xml:space="preserve"> </v>
      </c>
      <c r="H744" s="1">
        <f t="shared" si="183"/>
        <v>0</v>
      </c>
      <c r="I744" s="1" t="str">
        <f t="shared" si="184"/>
        <v xml:space="preserve"> </v>
      </c>
      <c r="J744" s="42" t="str">
        <f t="shared" si="179"/>
        <v xml:space="preserve"> </v>
      </c>
      <c r="K744" s="1" t="str">
        <f t="shared" si="180"/>
        <v xml:space="preserve"> </v>
      </c>
      <c r="L744" s="1" t="str">
        <f t="shared" si="181"/>
        <v xml:space="preserve"> </v>
      </c>
      <c r="M744" s="1" t="str">
        <f t="shared" si="182"/>
        <v xml:space="preserve"> </v>
      </c>
      <c r="N744" s="7"/>
      <c r="O744">
        <f t="shared" si="185"/>
        <v>0</v>
      </c>
      <c r="P744">
        <f t="shared" si="186"/>
        <v>0</v>
      </c>
      <c r="Q744">
        <f t="shared" si="186"/>
        <v>0</v>
      </c>
      <c r="R744" s="1">
        <f t="shared" si="187"/>
        <v>0</v>
      </c>
      <c r="S744" s="22">
        <f t="shared" si="174"/>
        <v>0</v>
      </c>
      <c r="T744" s="1">
        <f t="shared" si="174"/>
        <v>0</v>
      </c>
      <c r="U744" s="1">
        <f t="shared" si="174"/>
        <v>0</v>
      </c>
      <c r="V744" s="1">
        <f t="shared" si="174"/>
        <v>0</v>
      </c>
      <c r="W744" s="42" t="str">
        <f t="shared" si="188"/>
        <v xml:space="preserve"> </v>
      </c>
    </row>
    <row r="745" spans="1:23" ht="15.75" customHeight="1" x14ac:dyDescent="0.25">
      <c r="A745" s="3">
        <v>742</v>
      </c>
      <c r="B745" s="4">
        <f t="shared" si="175"/>
        <v>742</v>
      </c>
      <c r="C745" s="1" t="str">
        <f t="shared" si="176"/>
        <v xml:space="preserve"> </v>
      </c>
      <c r="D745" t="str">
        <f t="shared" si="177"/>
        <v xml:space="preserve"> </v>
      </c>
      <c r="E745" s="1" t="str">
        <f>_xlfn.IFNA(VLOOKUP(G745,'nr MX scelti o cambiati'!$C$3:$D$591,2,FALSE)," ")</f>
        <v xml:space="preserve"> </v>
      </c>
      <c r="F745" s="1" t="str">
        <f>IF(E745="NUM CAMBIATO","NUM CAMBIATO",IF(G745=" "," ",_xlfn.IFNA(VLOOKUP(G745,'nr MX scelti o cambiati'!$E$3:$N$591,10,FALSE),"nuova scelta numero")))</f>
        <v xml:space="preserve"> </v>
      </c>
      <c r="G745" s="1" t="str">
        <f t="shared" si="178"/>
        <v xml:space="preserve"> </v>
      </c>
      <c r="H745" s="1">
        <f t="shared" si="183"/>
        <v>0</v>
      </c>
      <c r="I745" s="1" t="str">
        <f t="shared" si="184"/>
        <v xml:space="preserve"> </v>
      </c>
      <c r="J745" s="42" t="str">
        <f t="shared" si="179"/>
        <v xml:space="preserve"> </v>
      </c>
      <c r="K745" s="1" t="str">
        <f t="shared" si="180"/>
        <v xml:space="preserve"> </v>
      </c>
      <c r="L745" s="1" t="str">
        <f t="shared" si="181"/>
        <v xml:space="preserve"> </v>
      </c>
      <c r="M745" s="1" t="str">
        <f t="shared" si="182"/>
        <v xml:space="preserve"> </v>
      </c>
      <c r="N745" s="7"/>
      <c r="O745">
        <f t="shared" si="185"/>
        <v>0</v>
      </c>
      <c r="P745">
        <f t="shared" si="186"/>
        <v>0</v>
      </c>
      <c r="Q745">
        <f t="shared" si="186"/>
        <v>0</v>
      </c>
      <c r="R745" s="1">
        <f t="shared" si="187"/>
        <v>0</v>
      </c>
      <c r="S745" s="22">
        <f t="shared" si="174"/>
        <v>0</v>
      </c>
      <c r="T745" s="1">
        <f t="shared" si="174"/>
        <v>0</v>
      </c>
      <c r="U745" s="1">
        <f t="shared" si="174"/>
        <v>0</v>
      </c>
      <c r="V745" s="1">
        <f t="shared" si="174"/>
        <v>0</v>
      </c>
      <c r="W745" s="42" t="str">
        <f t="shared" si="188"/>
        <v xml:space="preserve"> </v>
      </c>
    </row>
    <row r="746" spans="1:23" ht="15.75" customHeight="1" x14ac:dyDescent="0.25">
      <c r="A746" s="3">
        <v>743</v>
      </c>
      <c r="B746" s="4">
        <f t="shared" si="175"/>
        <v>743</v>
      </c>
      <c r="C746" s="1" t="str">
        <f t="shared" si="176"/>
        <v xml:space="preserve"> </v>
      </c>
      <c r="D746" t="str">
        <f t="shared" si="177"/>
        <v xml:space="preserve"> </v>
      </c>
      <c r="E746" s="1" t="str">
        <f>_xlfn.IFNA(VLOOKUP(G746,'nr MX scelti o cambiati'!$C$3:$D$591,2,FALSE)," ")</f>
        <v xml:space="preserve"> </v>
      </c>
      <c r="F746" s="1" t="str">
        <f>IF(E746="NUM CAMBIATO","NUM CAMBIATO",IF(G746=" "," ",_xlfn.IFNA(VLOOKUP(G746,'nr MX scelti o cambiati'!$E$3:$N$591,10,FALSE),"nuova scelta numero")))</f>
        <v xml:space="preserve"> </v>
      </c>
      <c r="G746" s="1" t="str">
        <f t="shared" si="178"/>
        <v xml:space="preserve"> </v>
      </c>
      <c r="H746" s="1">
        <f t="shared" si="183"/>
        <v>0</v>
      </c>
      <c r="I746" s="1" t="str">
        <f t="shared" si="184"/>
        <v xml:space="preserve"> </v>
      </c>
      <c r="J746" s="42" t="str">
        <f t="shared" si="179"/>
        <v xml:space="preserve"> </v>
      </c>
      <c r="K746" s="1" t="str">
        <f t="shared" si="180"/>
        <v xml:space="preserve"> </v>
      </c>
      <c r="L746" s="1" t="str">
        <f t="shared" si="181"/>
        <v xml:space="preserve"> </v>
      </c>
      <c r="M746" s="1" t="str">
        <f t="shared" si="182"/>
        <v xml:space="preserve"> </v>
      </c>
      <c r="N746" s="7"/>
      <c r="O746">
        <f t="shared" si="185"/>
        <v>0</v>
      </c>
      <c r="P746">
        <f t="shared" si="186"/>
        <v>0</v>
      </c>
      <c r="Q746">
        <f t="shared" si="186"/>
        <v>0</v>
      </c>
      <c r="R746" s="1">
        <f t="shared" si="187"/>
        <v>0</v>
      </c>
      <c r="S746" s="22">
        <f t="shared" si="174"/>
        <v>0</v>
      </c>
      <c r="T746" s="1">
        <f t="shared" si="174"/>
        <v>0</v>
      </c>
      <c r="U746" s="1">
        <f t="shared" si="174"/>
        <v>0</v>
      </c>
      <c r="V746" s="1">
        <f t="shared" si="174"/>
        <v>0</v>
      </c>
      <c r="W746" s="42" t="str">
        <f t="shared" si="188"/>
        <v xml:space="preserve"> </v>
      </c>
    </row>
    <row r="747" spans="1:23" ht="15.75" customHeight="1" x14ac:dyDescent="0.25">
      <c r="A747" s="3">
        <v>744</v>
      </c>
      <c r="B747" s="4">
        <f t="shared" si="175"/>
        <v>744</v>
      </c>
      <c r="C747" s="1" t="str">
        <f t="shared" si="176"/>
        <v xml:space="preserve"> </v>
      </c>
      <c r="D747" t="str">
        <f t="shared" si="177"/>
        <v xml:space="preserve"> </v>
      </c>
      <c r="E747" s="1" t="str">
        <f>_xlfn.IFNA(VLOOKUP(G747,'nr MX scelti o cambiati'!$C$3:$D$591,2,FALSE)," ")</f>
        <v xml:space="preserve"> </v>
      </c>
      <c r="F747" s="1" t="str">
        <f>IF(E747="NUM CAMBIATO","NUM CAMBIATO",IF(G747=" "," ",_xlfn.IFNA(VLOOKUP(G747,'nr MX scelti o cambiati'!$E$3:$N$591,10,FALSE),"nuova scelta numero")))</f>
        <v xml:space="preserve"> </v>
      </c>
      <c r="G747" s="1" t="str">
        <f t="shared" si="178"/>
        <v xml:space="preserve"> </v>
      </c>
      <c r="H747" s="1">
        <f t="shared" si="183"/>
        <v>0</v>
      </c>
      <c r="I747" s="1" t="str">
        <f t="shared" si="184"/>
        <v xml:space="preserve"> </v>
      </c>
      <c r="J747" s="42" t="str">
        <f t="shared" si="179"/>
        <v xml:space="preserve"> </v>
      </c>
      <c r="K747" s="1" t="str">
        <f t="shared" si="180"/>
        <v xml:space="preserve"> </v>
      </c>
      <c r="L747" s="1" t="str">
        <f t="shared" si="181"/>
        <v xml:space="preserve"> </v>
      </c>
      <c r="M747" s="1" t="str">
        <f t="shared" si="182"/>
        <v xml:space="preserve"> </v>
      </c>
      <c r="N747" s="7"/>
      <c r="O747">
        <f t="shared" si="185"/>
        <v>0</v>
      </c>
      <c r="P747">
        <f t="shared" si="186"/>
        <v>0</v>
      </c>
      <c r="Q747">
        <f t="shared" si="186"/>
        <v>0</v>
      </c>
      <c r="R747" s="1">
        <f t="shared" si="187"/>
        <v>0</v>
      </c>
      <c r="S747" s="22">
        <f t="shared" si="174"/>
        <v>0</v>
      </c>
      <c r="T747" s="1">
        <f t="shared" si="174"/>
        <v>0</v>
      </c>
      <c r="U747" s="1">
        <f t="shared" si="174"/>
        <v>0</v>
      </c>
      <c r="V747" s="1">
        <f t="shared" si="174"/>
        <v>0</v>
      </c>
      <c r="W747" s="42" t="str">
        <f t="shared" si="188"/>
        <v xml:space="preserve"> </v>
      </c>
    </row>
    <row r="748" spans="1:23" ht="15.75" customHeight="1" x14ac:dyDescent="0.25">
      <c r="A748" s="3">
        <v>745</v>
      </c>
      <c r="B748" s="4">
        <f t="shared" si="175"/>
        <v>745</v>
      </c>
      <c r="C748" s="1" t="str">
        <f t="shared" si="176"/>
        <v xml:space="preserve"> </v>
      </c>
      <c r="D748" t="str">
        <f t="shared" si="177"/>
        <v xml:space="preserve"> </v>
      </c>
      <c r="E748" s="1" t="str">
        <f>_xlfn.IFNA(VLOOKUP(G748,'nr MX scelti o cambiati'!$C$3:$D$591,2,FALSE)," ")</f>
        <v xml:space="preserve"> </v>
      </c>
      <c r="F748" s="1" t="str">
        <f>IF(E748="NUM CAMBIATO","NUM CAMBIATO",IF(G748=" "," ",_xlfn.IFNA(VLOOKUP(G748,'nr MX scelti o cambiati'!$E$3:$N$591,10,FALSE),"nuova scelta numero")))</f>
        <v xml:space="preserve"> </v>
      </c>
      <c r="G748" s="1" t="str">
        <f t="shared" si="178"/>
        <v xml:space="preserve"> </v>
      </c>
      <c r="H748" s="1">
        <f t="shared" si="183"/>
        <v>0</v>
      </c>
      <c r="I748" s="1" t="str">
        <f t="shared" si="184"/>
        <v xml:space="preserve"> </v>
      </c>
      <c r="J748" s="42" t="str">
        <f t="shared" si="179"/>
        <v xml:space="preserve"> </v>
      </c>
      <c r="K748" s="1" t="str">
        <f t="shared" si="180"/>
        <v xml:space="preserve"> </v>
      </c>
      <c r="L748" s="1" t="str">
        <f t="shared" si="181"/>
        <v xml:space="preserve"> </v>
      </c>
      <c r="M748" s="1" t="str">
        <f t="shared" si="182"/>
        <v xml:space="preserve"> </v>
      </c>
      <c r="N748" s="7"/>
      <c r="O748">
        <f t="shared" si="185"/>
        <v>0</v>
      </c>
      <c r="P748">
        <f t="shared" si="186"/>
        <v>0</v>
      </c>
      <c r="Q748">
        <f t="shared" si="186"/>
        <v>0</v>
      </c>
      <c r="R748" s="1">
        <f t="shared" si="187"/>
        <v>0</v>
      </c>
      <c r="S748" s="22">
        <f t="shared" si="174"/>
        <v>0</v>
      </c>
      <c r="T748" s="1">
        <f t="shared" si="174"/>
        <v>0</v>
      </c>
      <c r="U748" s="1">
        <f t="shared" si="174"/>
        <v>0</v>
      </c>
      <c r="V748" s="1">
        <f t="shared" si="174"/>
        <v>0</v>
      </c>
      <c r="W748" s="42" t="str">
        <f t="shared" si="188"/>
        <v xml:space="preserve"> </v>
      </c>
    </row>
    <row r="749" spans="1:23" ht="15.75" customHeight="1" x14ac:dyDescent="0.25">
      <c r="A749" s="3">
        <v>746</v>
      </c>
      <c r="B749" s="4">
        <f t="shared" si="175"/>
        <v>746</v>
      </c>
      <c r="C749" s="1" t="str">
        <f t="shared" si="176"/>
        <v xml:space="preserve"> </v>
      </c>
      <c r="D749" t="str">
        <f t="shared" si="177"/>
        <v xml:space="preserve"> </v>
      </c>
      <c r="E749" s="1" t="str">
        <f>_xlfn.IFNA(VLOOKUP(G749,'nr MX scelti o cambiati'!$C$3:$D$591,2,FALSE)," ")</f>
        <v xml:space="preserve"> </v>
      </c>
      <c r="F749" s="1" t="str">
        <f>IF(E749="NUM CAMBIATO","NUM CAMBIATO",IF(G749=" "," ",_xlfn.IFNA(VLOOKUP(G749,'nr MX scelti o cambiati'!$E$3:$N$591,10,FALSE),"nuova scelta numero")))</f>
        <v xml:space="preserve"> </v>
      </c>
      <c r="G749" s="1" t="str">
        <f t="shared" si="178"/>
        <v xml:space="preserve"> </v>
      </c>
      <c r="H749" s="1">
        <f t="shared" si="183"/>
        <v>0</v>
      </c>
      <c r="I749" s="1" t="str">
        <f t="shared" si="184"/>
        <v xml:space="preserve"> </v>
      </c>
      <c r="J749" s="42" t="str">
        <f t="shared" si="179"/>
        <v xml:space="preserve"> </v>
      </c>
      <c r="K749" s="1" t="str">
        <f t="shared" si="180"/>
        <v xml:space="preserve"> </v>
      </c>
      <c r="L749" s="1" t="str">
        <f t="shared" si="181"/>
        <v xml:space="preserve"> </v>
      </c>
      <c r="M749" s="1" t="str">
        <f t="shared" si="182"/>
        <v xml:space="preserve"> </v>
      </c>
      <c r="N749" s="7"/>
      <c r="O749">
        <f t="shared" si="185"/>
        <v>0</v>
      </c>
      <c r="P749">
        <f t="shared" si="186"/>
        <v>0</v>
      </c>
      <c r="Q749">
        <f t="shared" si="186"/>
        <v>0</v>
      </c>
      <c r="R749" s="1">
        <f t="shared" si="187"/>
        <v>0</v>
      </c>
      <c r="S749" s="22">
        <f t="shared" si="174"/>
        <v>0</v>
      </c>
      <c r="T749" s="1">
        <f t="shared" si="174"/>
        <v>0</v>
      </c>
      <c r="U749" s="1">
        <f t="shared" si="174"/>
        <v>0</v>
      </c>
      <c r="V749" s="1">
        <f t="shared" si="174"/>
        <v>0</v>
      </c>
      <c r="W749" s="42" t="str">
        <f t="shared" si="188"/>
        <v xml:space="preserve"> </v>
      </c>
    </row>
    <row r="750" spans="1:23" ht="15.75" customHeight="1" x14ac:dyDescent="0.25">
      <c r="A750" s="3">
        <v>747</v>
      </c>
      <c r="B750" s="4">
        <f t="shared" si="175"/>
        <v>747</v>
      </c>
      <c r="C750" s="1" t="str">
        <f t="shared" si="176"/>
        <v xml:space="preserve"> </v>
      </c>
      <c r="D750" t="str">
        <f t="shared" si="177"/>
        <v xml:space="preserve"> </v>
      </c>
      <c r="E750" s="1" t="str">
        <f>_xlfn.IFNA(VLOOKUP(G750,'nr MX scelti o cambiati'!$C$3:$D$591,2,FALSE)," ")</f>
        <v xml:space="preserve"> </v>
      </c>
      <c r="F750" s="1" t="str">
        <f>IF(E750="NUM CAMBIATO","NUM CAMBIATO",IF(G750=" "," ",_xlfn.IFNA(VLOOKUP(G750,'nr MX scelti o cambiati'!$E$3:$N$591,10,FALSE),"nuova scelta numero")))</f>
        <v xml:space="preserve"> </v>
      </c>
      <c r="G750" s="1" t="str">
        <f t="shared" si="178"/>
        <v xml:space="preserve"> </v>
      </c>
      <c r="H750" s="1">
        <f t="shared" si="183"/>
        <v>0</v>
      </c>
      <c r="I750" s="1" t="str">
        <f t="shared" si="184"/>
        <v xml:space="preserve"> </v>
      </c>
      <c r="J750" s="42" t="str">
        <f t="shared" si="179"/>
        <v xml:space="preserve"> </v>
      </c>
      <c r="K750" s="1" t="str">
        <f t="shared" si="180"/>
        <v xml:space="preserve"> </v>
      </c>
      <c r="L750" s="1" t="str">
        <f t="shared" si="181"/>
        <v xml:space="preserve"> </v>
      </c>
      <c r="M750" s="1" t="str">
        <f t="shared" si="182"/>
        <v xml:space="preserve"> </v>
      </c>
      <c r="N750" s="7"/>
      <c r="O750">
        <f t="shared" si="185"/>
        <v>0</v>
      </c>
      <c r="P750">
        <f t="shared" si="186"/>
        <v>0</v>
      </c>
      <c r="Q750">
        <f t="shared" si="186"/>
        <v>0</v>
      </c>
      <c r="R750" s="1">
        <f t="shared" si="187"/>
        <v>0</v>
      </c>
      <c r="S750" s="22">
        <f t="shared" si="174"/>
        <v>0</v>
      </c>
      <c r="T750" s="1">
        <f t="shared" si="174"/>
        <v>0</v>
      </c>
      <c r="U750" s="1">
        <f t="shared" si="174"/>
        <v>0</v>
      </c>
      <c r="V750" s="1">
        <f t="shared" si="174"/>
        <v>0</v>
      </c>
      <c r="W750" s="42" t="str">
        <f t="shared" si="188"/>
        <v xml:space="preserve"> </v>
      </c>
    </row>
    <row r="751" spans="1:23" ht="15.75" customHeight="1" x14ac:dyDescent="0.25">
      <c r="A751" s="3">
        <v>748</v>
      </c>
      <c r="B751" s="4">
        <f t="shared" si="175"/>
        <v>748</v>
      </c>
      <c r="C751" s="1" t="str">
        <f t="shared" si="176"/>
        <v xml:space="preserve"> </v>
      </c>
      <c r="D751" t="str">
        <f t="shared" si="177"/>
        <v xml:space="preserve"> </v>
      </c>
      <c r="E751" s="1" t="str">
        <f>_xlfn.IFNA(VLOOKUP(G751,'nr MX scelti o cambiati'!$C$3:$D$591,2,FALSE)," ")</f>
        <v xml:space="preserve"> </v>
      </c>
      <c r="F751" s="1" t="str">
        <f>IF(E751="NUM CAMBIATO","NUM CAMBIATO",IF(G751=" "," ",_xlfn.IFNA(VLOOKUP(G751,'nr MX scelti o cambiati'!$E$3:$N$591,10,FALSE),"nuova scelta numero")))</f>
        <v xml:space="preserve"> </v>
      </c>
      <c r="G751" s="1" t="str">
        <f t="shared" si="178"/>
        <v xml:space="preserve"> </v>
      </c>
      <c r="H751" s="1">
        <f t="shared" si="183"/>
        <v>0</v>
      </c>
      <c r="I751" s="1" t="str">
        <f t="shared" si="184"/>
        <v xml:space="preserve"> </v>
      </c>
      <c r="J751" s="42" t="str">
        <f t="shared" si="179"/>
        <v xml:space="preserve"> </v>
      </c>
      <c r="K751" s="1" t="str">
        <f t="shared" si="180"/>
        <v xml:space="preserve"> </v>
      </c>
      <c r="L751" s="1" t="str">
        <f t="shared" si="181"/>
        <v xml:space="preserve"> </v>
      </c>
      <c r="M751" s="1" t="str">
        <f t="shared" si="182"/>
        <v xml:space="preserve"> </v>
      </c>
      <c r="N751" s="7"/>
      <c r="O751">
        <f t="shared" si="185"/>
        <v>0</v>
      </c>
      <c r="P751">
        <f t="shared" si="186"/>
        <v>0</v>
      </c>
      <c r="Q751">
        <f t="shared" si="186"/>
        <v>0</v>
      </c>
      <c r="R751" s="1">
        <f t="shared" si="187"/>
        <v>0</v>
      </c>
      <c r="S751" s="22">
        <f t="shared" si="174"/>
        <v>0</v>
      </c>
      <c r="T751" s="1">
        <f t="shared" si="174"/>
        <v>0</v>
      </c>
      <c r="U751" s="1">
        <f t="shared" si="174"/>
        <v>0</v>
      </c>
      <c r="V751" s="1">
        <f t="shared" si="174"/>
        <v>0</v>
      </c>
      <c r="W751" s="42" t="str">
        <f t="shared" si="188"/>
        <v xml:space="preserve"> </v>
      </c>
    </row>
    <row r="752" spans="1:23" ht="15.75" customHeight="1" x14ac:dyDescent="0.25">
      <c r="A752" s="3">
        <v>749</v>
      </c>
      <c r="B752" s="4">
        <f t="shared" si="175"/>
        <v>749</v>
      </c>
      <c r="C752" s="1" t="str">
        <f t="shared" si="176"/>
        <v xml:space="preserve"> </v>
      </c>
      <c r="D752" t="str">
        <f t="shared" si="177"/>
        <v xml:space="preserve"> </v>
      </c>
      <c r="E752" s="1" t="str">
        <f>_xlfn.IFNA(VLOOKUP(G752,'nr MX scelti o cambiati'!$C$3:$D$591,2,FALSE)," ")</f>
        <v xml:space="preserve"> </v>
      </c>
      <c r="F752" s="1" t="str">
        <f>IF(E752="NUM CAMBIATO","NUM CAMBIATO",IF(G752=" "," ",_xlfn.IFNA(VLOOKUP(G752,'nr MX scelti o cambiati'!$E$3:$N$591,10,FALSE),"nuova scelta numero")))</f>
        <v xml:space="preserve"> </v>
      </c>
      <c r="G752" s="1" t="str">
        <f t="shared" si="178"/>
        <v xml:space="preserve"> </v>
      </c>
      <c r="H752" s="1">
        <f t="shared" si="183"/>
        <v>0</v>
      </c>
      <c r="I752" s="1" t="str">
        <f t="shared" si="184"/>
        <v xml:space="preserve"> </v>
      </c>
      <c r="J752" s="42" t="str">
        <f t="shared" si="179"/>
        <v xml:space="preserve"> </v>
      </c>
      <c r="K752" s="1" t="str">
        <f t="shared" si="180"/>
        <v xml:space="preserve"> </v>
      </c>
      <c r="L752" s="1" t="str">
        <f t="shared" si="181"/>
        <v xml:space="preserve"> </v>
      </c>
      <c r="M752" s="1" t="str">
        <f t="shared" si="182"/>
        <v xml:space="preserve"> </v>
      </c>
      <c r="N752" s="7"/>
      <c r="O752">
        <f t="shared" si="185"/>
        <v>0</v>
      </c>
      <c r="P752">
        <f t="shared" si="186"/>
        <v>0</v>
      </c>
      <c r="Q752">
        <f t="shared" si="186"/>
        <v>0</v>
      </c>
      <c r="R752" s="1">
        <f t="shared" si="187"/>
        <v>0</v>
      </c>
      <c r="S752" s="22">
        <f t="shared" si="174"/>
        <v>0</v>
      </c>
      <c r="T752" s="1">
        <f t="shared" si="174"/>
        <v>0</v>
      </c>
      <c r="U752" s="1">
        <f t="shared" si="174"/>
        <v>0</v>
      </c>
      <c r="V752" s="1">
        <f t="shared" si="174"/>
        <v>0</v>
      </c>
      <c r="W752" s="42" t="str">
        <f t="shared" si="188"/>
        <v xml:space="preserve"> </v>
      </c>
    </row>
    <row r="753" spans="1:23" ht="15.75" customHeight="1" x14ac:dyDescent="0.25">
      <c r="A753" s="3">
        <v>750</v>
      </c>
      <c r="B753" s="4">
        <f t="shared" si="175"/>
        <v>750</v>
      </c>
      <c r="C753" s="1" t="str">
        <f t="shared" si="176"/>
        <v xml:space="preserve"> </v>
      </c>
      <c r="D753" t="str">
        <f t="shared" si="177"/>
        <v xml:space="preserve"> </v>
      </c>
      <c r="E753" s="1" t="str">
        <f>_xlfn.IFNA(VLOOKUP(G753,'nr MX scelti o cambiati'!$C$3:$D$591,2,FALSE)," ")</f>
        <v xml:space="preserve"> </v>
      </c>
      <c r="F753" s="1" t="str">
        <f>IF(E753="NUM CAMBIATO","NUM CAMBIATO",IF(G753=" "," ",_xlfn.IFNA(VLOOKUP(G753,'nr MX scelti o cambiati'!$E$3:$N$591,10,FALSE),"nuova scelta numero")))</f>
        <v xml:space="preserve"> </v>
      </c>
      <c r="G753" s="1" t="str">
        <f t="shared" si="178"/>
        <v xml:space="preserve"> </v>
      </c>
      <c r="H753" s="1">
        <f t="shared" si="183"/>
        <v>0</v>
      </c>
      <c r="I753" s="1" t="str">
        <f t="shared" si="184"/>
        <v xml:space="preserve"> </v>
      </c>
      <c r="J753" s="42" t="str">
        <f t="shared" si="179"/>
        <v xml:space="preserve"> </v>
      </c>
      <c r="K753" s="1" t="str">
        <f t="shared" si="180"/>
        <v xml:space="preserve"> </v>
      </c>
      <c r="L753" s="1" t="str">
        <f t="shared" si="181"/>
        <v xml:space="preserve"> </v>
      </c>
      <c r="M753" s="1" t="str">
        <f t="shared" si="182"/>
        <v xml:space="preserve"> </v>
      </c>
      <c r="N753" s="7"/>
      <c r="O753">
        <f t="shared" si="185"/>
        <v>0</v>
      </c>
      <c r="P753">
        <f t="shared" si="186"/>
        <v>0</v>
      </c>
      <c r="Q753">
        <f t="shared" si="186"/>
        <v>0</v>
      </c>
      <c r="R753" s="1">
        <f t="shared" si="187"/>
        <v>0</v>
      </c>
      <c r="S753" s="22">
        <f t="shared" si="174"/>
        <v>0</v>
      </c>
      <c r="T753" s="1">
        <f t="shared" si="174"/>
        <v>0</v>
      </c>
      <c r="U753" s="1">
        <f t="shared" si="174"/>
        <v>0</v>
      </c>
      <c r="V753" s="1">
        <f t="shared" si="174"/>
        <v>0</v>
      </c>
      <c r="W753" s="42" t="str">
        <f t="shared" si="188"/>
        <v xml:space="preserve"> </v>
      </c>
    </row>
    <row r="754" spans="1:23" ht="15.75" customHeight="1" x14ac:dyDescent="0.25">
      <c r="A754" s="3">
        <v>751</v>
      </c>
      <c r="B754" s="4">
        <f t="shared" si="175"/>
        <v>751</v>
      </c>
      <c r="C754" s="1" t="str">
        <f t="shared" si="176"/>
        <v xml:space="preserve"> </v>
      </c>
      <c r="D754" t="str">
        <f t="shared" si="177"/>
        <v xml:space="preserve"> </v>
      </c>
      <c r="E754" s="1" t="str">
        <f>_xlfn.IFNA(VLOOKUP(G754,'nr MX scelti o cambiati'!$C$3:$D$591,2,FALSE)," ")</f>
        <v xml:space="preserve"> </v>
      </c>
      <c r="F754" s="1" t="str">
        <f>IF(E754="NUM CAMBIATO","NUM CAMBIATO",IF(G754=" "," ",_xlfn.IFNA(VLOOKUP(G754,'nr MX scelti o cambiati'!$E$3:$N$591,10,FALSE),"nuova scelta numero")))</f>
        <v xml:space="preserve"> </v>
      </c>
      <c r="G754" s="1" t="str">
        <f t="shared" si="178"/>
        <v xml:space="preserve"> </v>
      </c>
      <c r="H754" s="1">
        <f t="shared" si="183"/>
        <v>0</v>
      </c>
      <c r="I754" s="1" t="str">
        <f t="shared" si="184"/>
        <v xml:space="preserve"> </v>
      </c>
      <c r="J754" s="42" t="str">
        <f t="shared" si="179"/>
        <v xml:space="preserve"> </v>
      </c>
      <c r="K754" s="1" t="str">
        <f t="shared" si="180"/>
        <v xml:space="preserve"> </v>
      </c>
      <c r="L754" s="1" t="str">
        <f t="shared" si="181"/>
        <v xml:space="preserve"> </v>
      </c>
      <c r="M754" s="1" t="str">
        <f t="shared" si="182"/>
        <v xml:space="preserve"> </v>
      </c>
      <c r="N754" s="7"/>
      <c r="O754">
        <f t="shared" si="185"/>
        <v>0</v>
      </c>
      <c r="P754">
        <f t="shared" si="186"/>
        <v>0</v>
      </c>
      <c r="Q754">
        <f t="shared" si="186"/>
        <v>0</v>
      </c>
      <c r="R754" s="1">
        <f t="shared" si="187"/>
        <v>0</v>
      </c>
      <c r="S754" s="22">
        <f t="shared" si="174"/>
        <v>0</v>
      </c>
      <c r="T754" s="1">
        <f t="shared" si="174"/>
        <v>0</v>
      </c>
      <c r="U754" s="1">
        <f t="shared" si="174"/>
        <v>0</v>
      </c>
      <c r="V754" s="1">
        <f t="shared" si="174"/>
        <v>0</v>
      </c>
      <c r="W754" s="42" t="str">
        <f t="shared" si="188"/>
        <v xml:space="preserve"> </v>
      </c>
    </row>
    <row r="755" spans="1:23" ht="15.75" customHeight="1" x14ac:dyDescent="0.25">
      <c r="A755" s="3">
        <v>752</v>
      </c>
      <c r="B755" s="4">
        <f t="shared" si="175"/>
        <v>752</v>
      </c>
      <c r="C755" s="1" t="str">
        <f t="shared" si="176"/>
        <v xml:space="preserve"> </v>
      </c>
      <c r="D755" t="str">
        <f t="shared" si="177"/>
        <v xml:space="preserve"> </v>
      </c>
      <c r="E755" s="1" t="str">
        <f>_xlfn.IFNA(VLOOKUP(G755,'nr MX scelti o cambiati'!$C$3:$D$591,2,FALSE)," ")</f>
        <v xml:space="preserve"> </v>
      </c>
      <c r="F755" s="1" t="str">
        <f>IF(E755="NUM CAMBIATO","NUM CAMBIATO",IF(G755=" "," ",_xlfn.IFNA(VLOOKUP(G755,'nr MX scelti o cambiati'!$E$3:$N$591,10,FALSE),"nuova scelta numero")))</f>
        <v xml:space="preserve"> </v>
      </c>
      <c r="G755" s="1" t="str">
        <f t="shared" si="178"/>
        <v xml:space="preserve"> </v>
      </c>
      <c r="H755" s="1">
        <f t="shared" si="183"/>
        <v>0</v>
      </c>
      <c r="I755" s="1" t="str">
        <f t="shared" si="184"/>
        <v xml:space="preserve"> </v>
      </c>
      <c r="J755" s="42" t="str">
        <f t="shared" si="179"/>
        <v xml:space="preserve"> </v>
      </c>
      <c r="K755" s="1" t="str">
        <f t="shared" si="180"/>
        <v xml:space="preserve"> </v>
      </c>
      <c r="L755" s="1" t="str">
        <f t="shared" si="181"/>
        <v xml:space="preserve"> </v>
      </c>
      <c r="M755" s="1" t="str">
        <f t="shared" si="182"/>
        <v xml:space="preserve"> </v>
      </c>
      <c r="N755" s="7"/>
      <c r="O755">
        <f t="shared" si="185"/>
        <v>0</v>
      </c>
      <c r="P755">
        <f t="shared" si="186"/>
        <v>0</v>
      </c>
      <c r="Q755">
        <f t="shared" si="186"/>
        <v>0</v>
      </c>
      <c r="R755" s="1">
        <f t="shared" si="187"/>
        <v>0</v>
      </c>
      <c r="S755" s="22">
        <f t="shared" si="174"/>
        <v>0</v>
      </c>
      <c r="T755" s="1">
        <f t="shared" si="174"/>
        <v>0</v>
      </c>
      <c r="U755" s="1">
        <f t="shared" si="174"/>
        <v>0</v>
      </c>
      <c r="V755" s="1">
        <f t="shared" si="174"/>
        <v>0</v>
      </c>
      <c r="W755" s="42" t="str">
        <f t="shared" si="188"/>
        <v xml:space="preserve"> </v>
      </c>
    </row>
    <row r="756" spans="1:23" ht="15.75" customHeight="1" x14ac:dyDescent="0.25">
      <c r="A756" s="3">
        <v>753</v>
      </c>
      <c r="B756" s="4">
        <f t="shared" si="175"/>
        <v>753</v>
      </c>
      <c r="C756" s="1" t="str">
        <f t="shared" si="176"/>
        <v xml:space="preserve"> </v>
      </c>
      <c r="D756" t="str">
        <f t="shared" si="177"/>
        <v xml:space="preserve"> </v>
      </c>
      <c r="E756" s="1" t="str">
        <f>_xlfn.IFNA(VLOOKUP(G756,'nr MX scelti o cambiati'!$C$3:$D$591,2,FALSE)," ")</f>
        <v xml:space="preserve"> </v>
      </c>
      <c r="F756" s="1" t="str">
        <f>IF(E756="NUM CAMBIATO","NUM CAMBIATO",IF(G756=" "," ",_xlfn.IFNA(VLOOKUP(G756,'nr MX scelti o cambiati'!$E$3:$N$591,10,FALSE),"nuova scelta numero")))</f>
        <v xml:space="preserve"> </v>
      </c>
      <c r="G756" s="1" t="str">
        <f t="shared" si="178"/>
        <v xml:space="preserve"> </v>
      </c>
      <c r="H756" s="1">
        <f t="shared" si="183"/>
        <v>0</v>
      </c>
      <c r="I756" s="1" t="str">
        <f t="shared" si="184"/>
        <v xml:space="preserve"> </v>
      </c>
      <c r="J756" s="42" t="str">
        <f t="shared" si="179"/>
        <v xml:space="preserve"> </v>
      </c>
      <c r="K756" s="1" t="str">
        <f t="shared" si="180"/>
        <v xml:space="preserve"> </v>
      </c>
      <c r="L756" s="1" t="str">
        <f t="shared" si="181"/>
        <v xml:space="preserve"> </v>
      </c>
      <c r="M756" s="1" t="str">
        <f t="shared" si="182"/>
        <v xml:space="preserve"> </v>
      </c>
      <c r="N756" s="7"/>
      <c r="O756">
        <f t="shared" si="185"/>
        <v>0</v>
      </c>
      <c r="P756">
        <f t="shared" si="186"/>
        <v>0</v>
      </c>
      <c r="Q756">
        <f t="shared" si="186"/>
        <v>0</v>
      </c>
      <c r="R756" s="1">
        <f t="shared" si="187"/>
        <v>0</v>
      </c>
      <c r="S756" s="22">
        <f t="shared" si="174"/>
        <v>0</v>
      </c>
      <c r="T756" s="1">
        <f t="shared" si="174"/>
        <v>0</v>
      </c>
      <c r="U756" s="1">
        <f t="shared" si="174"/>
        <v>0</v>
      </c>
      <c r="V756" s="1">
        <f t="shared" si="174"/>
        <v>0</v>
      </c>
      <c r="W756" s="42" t="str">
        <f t="shared" si="188"/>
        <v xml:space="preserve"> </v>
      </c>
    </row>
    <row r="757" spans="1:23" ht="15.75" customHeight="1" x14ac:dyDescent="0.25">
      <c r="A757" s="3">
        <v>754</v>
      </c>
      <c r="B757" s="4">
        <f t="shared" si="175"/>
        <v>754</v>
      </c>
      <c r="C757" s="1" t="str">
        <f t="shared" si="176"/>
        <v xml:space="preserve"> </v>
      </c>
      <c r="D757" t="str">
        <f t="shared" si="177"/>
        <v xml:space="preserve"> </v>
      </c>
      <c r="E757" s="1" t="str">
        <f>_xlfn.IFNA(VLOOKUP(G757,'nr MX scelti o cambiati'!$C$3:$D$591,2,FALSE)," ")</f>
        <v xml:space="preserve"> </v>
      </c>
      <c r="F757" s="1" t="str">
        <f>IF(E757="NUM CAMBIATO","NUM CAMBIATO",IF(G757=" "," ",_xlfn.IFNA(VLOOKUP(G757,'nr MX scelti o cambiati'!$E$3:$N$591,10,FALSE),"nuova scelta numero")))</f>
        <v xml:space="preserve"> </v>
      </c>
      <c r="G757" s="1" t="str">
        <f t="shared" si="178"/>
        <v xml:space="preserve"> </v>
      </c>
      <c r="H757" s="1">
        <f t="shared" si="183"/>
        <v>0</v>
      </c>
      <c r="I757" s="1" t="str">
        <f t="shared" si="184"/>
        <v xml:space="preserve"> </v>
      </c>
      <c r="J757" s="42" t="str">
        <f t="shared" si="179"/>
        <v xml:space="preserve"> </v>
      </c>
      <c r="K757" s="1" t="str">
        <f t="shared" si="180"/>
        <v xml:space="preserve"> </v>
      </c>
      <c r="L757" s="1" t="str">
        <f t="shared" si="181"/>
        <v xml:space="preserve"> </v>
      </c>
      <c r="M757" s="1" t="str">
        <f t="shared" si="182"/>
        <v xml:space="preserve"> </v>
      </c>
      <c r="N757" s="7"/>
      <c r="O757">
        <f t="shared" si="185"/>
        <v>0</v>
      </c>
      <c r="P757">
        <f t="shared" si="186"/>
        <v>0</v>
      </c>
      <c r="Q757">
        <f t="shared" si="186"/>
        <v>0</v>
      </c>
      <c r="R757" s="1">
        <f t="shared" si="187"/>
        <v>0</v>
      </c>
      <c r="S757" s="22">
        <f t="shared" si="174"/>
        <v>0</v>
      </c>
      <c r="T757" s="1">
        <f t="shared" si="174"/>
        <v>0</v>
      </c>
      <c r="U757" s="1">
        <f t="shared" si="174"/>
        <v>0</v>
      </c>
      <c r="V757" s="1">
        <f t="shared" si="174"/>
        <v>0</v>
      </c>
      <c r="W757" s="42" t="str">
        <f t="shared" si="188"/>
        <v xml:space="preserve"> </v>
      </c>
    </row>
    <row r="758" spans="1:23" ht="15.75" customHeight="1" x14ac:dyDescent="0.25">
      <c r="A758" s="3">
        <v>755</v>
      </c>
      <c r="B758" s="4">
        <f t="shared" si="175"/>
        <v>755</v>
      </c>
      <c r="C758" s="1" t="str">
        <f t="shared" si="176"/>
        <v xml:space="preserve"> </v>
      </c>
      <c r="D758" t="str">
        <f t="shared" si="177"/>
        <v xml:space="preserve"> </v>
      </c>
      <c r="E758" s="1" t="str">
        <f>_xlfn.IFNA(VLOOKUP(G758,'nr MX scelti o cambiati'!$C$3:$D$591,2,FALSE)," ")</f>
        <v xml:space="preserve"> </v>
      </c>
      <c r="F758" s="1" t="str">
        <f>IF(E758="NUM CAMBIATO","NUM CAMBIATO",IF(G758=" "," ",_xlfn.IFNA(VLOOKUP(G758,'nr MX scelti o cambiati'!$E$3:$N$591,10,FALSE),"nuova scelta numero")))</f>
        <v xml:space="preserve"> </v>
      </c>
      <c r="G758" s="1" t="str">
        <f t="shared" si="178"/>
        <v xml:space="preserve"> </v>
      </c>
      <c r="H758" s="1">
        <f t="shared" si="183"/>
        <v>0</v>
      </c>
      <c r="I758" s="1" t="str">
        <f t="shared" si="184"/>
        <v xml:space="preserve"> </v>
      </c>
      <c r="J758" s="42" t="str">
        <f t="shared" si="179"/>
        <v xml:space="preserve"> </v>
      </c>
      <c r="K758" s="1" t="str">
        <f t="shared" si="180"/>
        <v xml:space="preserve"> </v>
      </c>
      <c r="L758" s="1" t="str">
        <f t="shared" si="181"/>
        <v xml:space="preserve"> </v>
      </c>
      <c r="M758" s="1" t="str">
        <f t="shared" si="182"/>
        <v xml:space="preserve"> </v>
      </c>
      <c r="N758" s="7"/>
      <c r="O758">
        <f t="shared" si="185"/>
        <v>0</v>
      </c>
      <c r="P758">
        <f t="shared" si="186"/>
        <v>0</v>
      </c>
      <c r="Q758">
        <f t="shared" si="186"/>
        <v>0</v>
      </c>
      <c r="R758" s="1">
        <f t="shared" si="187"/>
        <v>0</v>
      </c>
      <c r="S758" s="22">
        <f t="shared" si="174"/>
        <v>0</v>
      </c>
      <c r="T758" s="1">
        <f t="shared" si="174"/>
        <v>0</v>
      </c>
      <c r="U758" s="1">
        <f t="shared" si="174"/>
        <v>0</v>
      </c>
      <c r="V758" s="1">
        <f t="shared" si="174"/>
        <v>0</v>
      </c>
      <c r="W758" s="42" t="str">
        <f t="shared" si="188"/>
        <v xml:space="preserve"> </v>
      </c>
    </row>
    <row r="759" spans="1:23" ht="15.75" customHeight="1" x14ac:dyDescent="0.25">
      <c r="A759" s="3">
        <v>756</v>
      </c>
      <c r="B759" s="4">
        <f t="shared" si="175"/>
        <v>756</v>
      </c>
      <c r="C759" s="1" t="str">
        <f t="shared" si="176"/>
        <v xml:space="preserve"> </v>
      </c>
      <c r="D759" t="str">
        <f t="shared" si="177"/>
        <v xml:space="preserve"> </v>
      </c>
      <c r="E759" s="1" t="str">
        <f>_xlfn.IFNA(VLOOKUP(G759,'nr MX scelti o cambiati'!$C$3:$D$591,2,FALSE)," ")</f>
        <v xml:space="preserve"> </v>
      </c>
      <c r="F759" s="1" t="str">
        <f>IF(E759="NUM CAMBIATO","NUM CAMBIATO",IF(G759=" "," ",_xlfn.IFNA(VLOOKUP(G759,'nr MX scelti o cambiati'!$E$3:$N$591,10,FALSE),"nuova scelta numero")))</f>
        <v xml:space="preserve"> </v>
      </c>
      <c r="G759" s="1" t="str">
        <f t="shared" si="178"/>
        <v xml:space="preserve"> </v>
      </c>
      <c r="H759" s="1">
        <f t="shared" si="183"/>
        <v>0</v>
      </c>
      <c r="I759" s="1" t="str">
        <f t="shared" si="184"/>
        <v xml:space="preserve"> </v>
      </c>
      <c r="J759" s="42" t="str">
        <f t="shared" si="179"/>
        <v xml:space="preserve"> </v>
      </c>
      <c r="K759" s="1" t="str">
        <f t="shared" si="180"/>
        <v xml:space="preserve"> </v>
      </c>
      <c r="L759" s="1" t="str">
        <f t="shared" si="181"/>
        <v xml:space="preserve"> </v>
      </c>
      <c r="M759" s="1" t="str">
        <f t="shared" si="182"/>
        <v xml:space="preserve"> </v>
      </c>
      <c r="N759" s="7"/>
      <c r="O759">
        <f t="shared" si="185"/>
        <v>0</v>
      </c>
      <c r="P759">
        <f t="shared" si="186"/>
        <v>0</v>
      </c>
      <c r="Q759">
        <f t="shared" si="186"/>
        <v>0</v>
      </c>
      <c r="R759" s="1">
        <f t="shared" si="187"/>
        <v>0</v>
      </c>
      <c r="S759" s="22">
        <f t="shared" si="174"/>
        <v>0</v>
      </c>
      <c r="T759" s="1">
        <f t="shared" si="174"/>
        <v>0</v>
      </c>
      <c r="U759" s="1">
        <f t="shared" si="174"/>
        <v>0</v>
      </c>
      <c r="V759" s="1">
        <f t="shared" si="174"/>
        <v>0</v>
      </c>
      <c r="W759" s="42" t="str">
        <f t="shared" si="188"/>
        <v xml:space="preserve"> </v>
      </c>
    </row>
    <row r="760" spans="1:23" ht="15.75" customHeight="1" x14ac:dyDescent="0.25">
      <c r="A760" s="3">
        <v>757</v>
      </c>
      <c r="B760" s="4">
        <f t="shared" si="175"/>
        <v>757</v>
      </c>
      <c r="C760" s="1" t="str">
        <f t="shared" si="176"/>
        <v xml:space="preserve"> </v>
      </c>
      <c r="D760" t="str">
        <f t="shared" si="177"/>
        <v xml:space="preserve"> </v>
      </c>
      <c r="E760" s="1" t="str">
        <f>_xlfn.IFNA(VLOOKUP(G760,'nr MX scelti o cambiati'!$C$3:$D$591,2,FALSE)," ")</f>
        <v xml:space="preserve"> </v>
      </c>
      <c r="F760" s="1" t="str">
        <f>IF(E760="NUM CAMBIATO","NUM CAMBIATO",IF(G760=" "," ",_xlfn.IFNA(VLOOKUP(G760,'nr MX scelti o cambiati'!$E$3:$N$591,10,FALSE),"nuova scelta numero")))</f>
        <v xml:space="preserve"> </v>
      </c>
      <c r="G760" s="1" t="str">
        <f t="shared" si="178"/>
        <v xml:space="preserve"> </v>
      </c>
      <c r="H760" s="1">
        <f t="shared" si="183"/>
        <v>0</v>
      </c>
      <c r="I760" s="1" t="str">
        <f t="shared" si="184"/>
        <v xml:space="preserve"> </v>
      </c>
      <c r="J760" s="42" t="str">
        <f t="shared" si="179"/>
        <v xml:space="preserve"> </v>
      </c>
      <c r="K760" s="1" t="str">
        <f t="shared" si="180"/>
        <v xml:space="preserve"> </v>
      </c>
      <c r="L760" s="1" t="str">
        <f t="shared" si="181"/>
        <v xml:space="preserve"> </v>
      </c>
      <c r="M760" s="1" t="str">
        <f t="shared" si="182"/>
        <v xml:space="preserve"> </v>
      </c>
      <c r="N760" s="7"/>
      <c r="O760">
        <f t="shared" si="185"/>
        <v>0</v>
      </c>
      <c r="P760">
        <f t="shared" si="186"/>
        <v>0</v>
      </c>
      <c r="Q760">
        <f t="shared" si="186"/>
        <v>0</v>
      </c>
      <c r="R760" s="1">
        <f t="shared" si="187"/>
        <v>0</v>
      </c>
      <c r="S760" s="22">
        <f t="shared" si="174"/>
        <v>0</v>
      </c>
      <c r="T760" s="1">
        <f t="shared" si="174"/>
        <v>0</v>
      </c>
      <c r="U760" s="1">
        <f t="shared" si="174"/>
        <v>0</v>
      </c>
      <c r="V760" s="1">
        <f t="shared" si="174"/>
        <v>0</v>
      </c>
      <c r="W760" s="42" t="str">
        <f t="shared" si="188"/>
        <v xml:space="preserve"> </v>
      </c>
    </row>
    <row r="761" spans="1:23" ht="15.75" customHeight="1" x14ac:dyDescent="0.25">
      <c r="A761" s="3">
        <v>758</v>
      </c>
      <c r="B761" s="4">
        <f t="shared" si="175"/>
        <v>758</v>
      </c>
      <c r="C761" s="1" t="str">
        <f t="shared" si="176"/>
        <v xml:space="preserve"> </v>
      </c>
      <c r="D761" t="str">
        <f t="shared" si="177"/>
        <v xml:space="preserve"> </v>
      </c>
      <c r="E761" s="1" t="str">
        <f>_xlfn.IFNA(VLOOKUP(G761,'nr MX scelti o cambiati'!$C$3:$D$591,2,FALSE)," ")</f>
        <v xml:space="preserve"> </v>
      </c>
      <c r="F761" s="1" t="str">
        <f>IF(E761="NUM CAMBIATO","NUM CAMBIATO",IF(G761=" "," ",_xlfn.IFNA(VLOOKUP(G761,'nr MX scelti o cambiati'!$E$3:$N$591,10,FALSE),"nuova scelta numero")))</f>
        <v xml:space="preserve"> </v>
      </c>
      <c r="G761" s="1" t="str">
        <f t="shared" si="178"/>
        <v xml:space="preserve"> </v>
      </c>
      <c r="H761" s="1">
        <f t="shared" si="183"/>
        <v>0</v>
      </c>
      <c r="I761" s="1" t="str">
        <f t="shared" si="184"/>
        <v xml:space="preserve"> </v>
      </c>
      <c r="J761" s="42" t="str">
        <f t="shared" si="179"/>
        <v xml:space="preserve"> </v>
      </c>
      <c r="K761" s="1" t="str">
        <f t="shared" si="180"/>
        <v xml:space="preserve"> </v>
      </c>
      <c r="L761" s="1" t="str">
        <f t="shared" si="181"/>
        <v xml:space="preserve"> </v>
      </c>
      <c r="M761" s="1" t="str">
        <f t="shared" si="182"/>
        <v xml:space="preserve"> </v>
      </c>
      <c r="N761" s="7"/>
      <c r="O761">
        <f t="shared" si="185"/>
        <v>0</v>
      </c>
      <c r="P761">
        <f t="shared" si="186"/>
        <v>0</v>
      </c>
      <c r="Q761">
        <f t="shared" si="186"/>
        <v>0</v>
      </c>
      <c r="R761" s="1">
        <f t="shared" si="187"/>
        <v>0</v>
      </c>
      <c r="S761" s="22">
        <f t="shared" si="174"/>
        <v>0</v>
      </c>
      <c r="T761" s="1">
        <f t="shared" si="174"/>
        <v>0</v>
      </c>
      <c r="U761" s="1">
        <f t="shared" si="174"/>
        <v>0</v>
      </c>
      <c r="V761" s="1">
        <f t="shared" si="174"/>
        <v>0</v>
      </c>
      <c r="W761" s="42" t="str">
        <f t="shared" si="188"/>
        <v xml:space="preserve"> </v>
      </c>
    </row>
    <row r="762" spans="1:23" ht="15.75" customHeight="1" x14ac:dyDescent="0.25">
      <c r="A762" s="3">
        <v>759</v>
      </c>
      <c r="B762" s="4">
        <f t="shared" si="175"/>
        <v>759</v>
      </c>
      <c r="C762" s="1" t="str">
        <f t="shared" si="176"/>
        <v xml:space="preserve"> </v>
      </c>
      <c r="D762" t="str">
        <f t="shared" si="177"/>
        <v xml:space="preserve"> </v>
      </c>
      <c r="E762" s="1" t="str">
        <f>_xlfn.IFNA(VLOOKUP(G762,'nr MX scelti o cambiati'!$C$3:$D$591,2,FALSE)," ")</f>
        <v xml:space="preserve"> </v>
      </c>
      <c r="F762" s="1" t="str">
        <f>IF(E762="NUM CAMBIATO","NUM CAMBIATO",IF(G762=" "," ",_xlfn.IFNA(VLOOKUP(G762,'nr MX scelti o cambiati'!$E$3:$N$591,10,FALSE),"nuova scelta numero")))</f>
        <v xml:space="preserve"> </v>
      </c>
      <c r="G762" s="1" t="str">
        <f t="shared" si="178"/>
        <v xml:space="preserve"> </v>
      </c>
      <c r="H762" s="1">
        <f t="shared" si="183"/>
        <v>0</v>
      </c>
      <c r="I762" s="1" t="str">
        <f t="shared" si="184"/>
        <v xml:space="preserve"> </v>
      </c>
      <c r="J762" s="42" t="str">
        <f t="shared" si="179"/>
        <v xml:space="preserve"> </v>
      </c>
      <c r="K762" s="1" t="str">
        <f t="shared" si="180"/>
        <v xml:space="preserve"> </v>
      </c>
      <c r="L762" s="1" t="str">
        <f t="shared" si="181"/>
        <v xml:space="preserve"> </v>
      </c>
      <c r="M762" s="1" t="str">
        <f t="shared" si="182"/>
        <v xml:space="preserve"> </v>
      </c>
      <c r="N762" s="7"/>
      <c r="O762">
        <f t="shared" si="185"/>
        <v>0</v>
      </c>
      <c r="P762">
        <f t="shared" si="186"/>
        <v>0</v>
      </c>
      <c r="Q762">
        <f t="shared" si="186"/>
        <v>0</v>
      </c>
      <c r="R762" s="1">
        <f t="shared" si="187"/>
        <v>0</v>
      </c>
      <c r="S762" s="22">
        <f t="shared" si="174"/>
        <v>0</v>
      </c>
      <c r="T762" s="1">
        <f t="shared" si="174"/>
        <v>0</v>
      </c>
      <c r="U762" s="1">
        <f t="shared" si="174"/>
        <v>0</v>
      </c>
      <c r="V762" s="1">
        <f t="shared" si="174"/>
        <v>0</v>
      </c>
      <c r="W762" s="42" t="str">
        <f t="shared" si="188"/>
        <v xml:space="preserve"> </v>
      </c>
    </row>
    <row r="763" spans="1:23" ht="15.75" customHeight="1" x14ac:dyDescent="0.25">
      <c r="A763" s="3">
        <v>760</v>
      </c>
      <c r="B763" s="4">
        <f t="shared" si="175"/>
        <v>760</v>
      </c>
      <c r="C763" s="1" t="str">
        <f t="shared" si="176"/>
        <v xml:space="preserve"> </v>
      </c>
      <c r="D763" t="str">
        <f t="shared" si="177"/>
        <v xml:space="preserve"> </v>
      </c>
      <c r="E763" s="1" t="str">
        <f>_xlfn.IFNA(VLOOKUP(G763,'nr MX scelti o cambiati'!$C$3:$D$591,2,FALSE)," ")</f>
        <v xml:space="preserve"> </v>
      </c>
      <c r="F763" s="1" t="str">
        <f>IF(E763="NUM CAMBIATO","NUM CAMBIATO",IF(G763=" "," ",_xlfn.IFNA(VLOOKUP(G763,'nr MX scelti o cambiati'!$E$3:$N$591,10,FALSE),"nuova scelta numero")))</f>
        <v xml:space="preserve"> </v>
      </c>
      <c r="G763" s="1" t="str">
        <f t="shared" si="178"/>
        <v xml:space="preserve"> </v>
      </c>
      <c r="H763" s="1">
        <f t="shared" si="183"/>
        <v>0</v>
      </c>
      <c r="I763" s="1" t="str">
        <f t="shared" si="184"/>
        <v xml:space="preserve"> </v>
      </c>
      <c r="J763" s="42" t="str">
        <f t="shared" si="179"/>
        <v xml:space="preserve"> </v>
      </c>
      <c r="K763" s="1" t="str">
        <f t="shared" si="180"/>
        <v xml:space="preserve"> </v>
      </c>
      <c r="L763" s="1" t="str">
        <f t="shared" si="181"/>
        <v xml:space="preserve"> </v>
      </c>
      <c r="M763" s="1" t="str">
        <f t="shared" si="182"/>
        <v xml:space="preserve"> </v>
      </c>
      <c r="N763" s="7"/>
      <c r="O763">
        <f t="shared" si="185"/>
        <v>0</v>
      </c>
      <c r="P763">
        <f t="shared" si="186"/>
        <v>0</v>
      </c>
      <c r="Q763">
        <f t="shared" si="186"/>
        <v>0</v>
      </c>
      <c r="R763" s="1">
        <f t="shared" si="187"/>
        <v>0</v>
      </c>
      <c r="S763" s="22">
        <f t="shared" si="174"/>
        <v>0</v>
      </c>
      <c r="T763" s="1">
        <f t="shared" si="174"/>
        <v>0</v>
      </c>
      <c r="U763" s="1">
        <f t="shared" si="174"/>
        <v>0</v>
      </c>
      <c r="V763" s="1">
        <f t="shared" si="174"/>
        <v>0</v>
      </c>
      <c r="W763" s="42" t="str">
        <f t="shared" si="188"/>
        <v xml:space="preserve"> </v>
      </c>
    </row>
    <row r="764" spans="1:23" ht="15.75" customHeight="1" x14ac:dyDescent="0.25">
      <c r="A764" s="3">
        <v>761</v>
      </c>
      <c r="B764" s="4">
        <f t="shared" si="175"/>
        <v>761</v>
      </c>
      <c r="C764" s="1" t="str">
        <f t="shared" si="176"/>
        <v xml:space="preserve"> </v>
      </c>
      <c r="D764" t="str">
        <f t="shared" si="177"/>
        <v xml:space="preserve"> </v>
      </c>
      <c r="E764" s="1" t="str">
        <f>_xlfn.IFNA(VLOOKUP(G764,'nr MX scelti o cambiati'!$C$3:$D$591,2,FALSE)," ")</f>
        <v xml:space="preserve"> </v>
      </c>
      <c r="F764" s="1" t="str">
        <f>IF(E764="NUM CAMBIATO","NUM CAMBIATO",IF(G764=" "," ",_xlfn.IFNA(VLOOKUP(G764,'nr MX scelti o cambiati'!$E$3:$N$591,10,FALSE),"nuova scelta numero")))</f>
        <v xml:space="preserve"> </v>
      </c>
      <c r="G764" s="1" t="str">
        <f t="shared" si="178"/>
        <v xml:space="preserve"> </v>
      </c>
      <c r="H764" s="1">
        <f t="shared" si="183"/>
        <v>0</v>
      </c>
      <c r="I764" s="1" t="str">
        <f t="shared" si="184"/>
        <v xml:space="preserve"> </v>
      </c>
      <c r="J764" s="42" t="str">
        <f t="shared" si="179"/>
        <v xml:space="preserve"> </v>
      </c>
      <c r="K764" s="1" t="str">
        <f t="shared" si="180"/>
        <v xml:space="preserve"> </v>
      </c>
      <c r="L764" s="1" t="str">
        <f t="shared" si="181"/>
        <v xml:space="preserve"> </v>
      </c>
      <c r="M764" s="1" t="str">
        <f t="shared" si="182"/>
        <v xml:space="preserve"> </v>
      </c>
      <c r="N764" s="7"/>
      <c r="O764">
        <f t="shared" si="185"/>
        <v>0</v>
      </c>
      <c r="P764">
        <f t="shared" si="186"/>
        <v>0</v>
      </c>
      <c r="Q764">
        <f t="shared" si="186"/>
        <v>0</v>
      </c>
      <c r="R764" s="1">
        <f t="shared" si="187"/>
        <v>0</v>
      </c>
      <c r="S764" s="22">
        <f t="shared" si="174"/>
        <v>0</v>
      </c>
      <c r="T764" s="1">
        <f t="shared" si="174"/>
        <v>0</v>
      </c>
      <c r="U764" s="1">
        <f t="shared" si="174"/>
        <v>0</v>
      </c>
      <c r="V764" s="1">
        <f t="shared" si="174"/>
        <v>0</v>
      </c>
      <c r="W764" s="42" t="str">
        <f t="shared" si="188"/>
        <v xml:space="preserve"> </v>
      </c>
    </row>
    <row r="765" spans="1:23" ht="15.75" customHeight="1" x14ac:dyDescent="0.25">
      <c r="A765" s="3">
        <v>762</v>
      </c>
      <c r="B765" s="4">
        <f t="shared" si="175"/>
        <v>762</v>
      </c>
      <c r="C765" s="1" t="str">
        <f t="shared" si="176"/>
        <v xml:space="preserve"> </v>
      </c>
      <c r="D765" t="str">
        <f t="shared" si="177"/>
        <v xml:space="preserve"> </v>
      </c>
      <c r="E765" s="1" t="str">
        <f>_xlfn.IFNA(VLOOKUP(G765,'nr MX scelti o cambiati'!$C$3:$D$591,2,FALSE)," ")</f>
        <v xml:space="preserve"> </v>
      </c>
      <c r="F765" s="1" t="str">
        <f>IF(E765="NUM CAMBIATO","NUM CAMBIATO",IF(G765=" "," ",_xlfn.IFNA(VLOOKUP(G765,'nr MX scelti o cambiati'!$E$3:$N$591,10,FALSE),"nuova scelta numero")))</f>
        <v xml:space="preserve"> </v>
      </c>
      <c r="G765" s="1" t="str">
        <f t="shared" si="178"/>
        <v xml:space="preserve"> </v>
      </c>
      <c r="H765" s="1">
        <f t="shared" si="183"/>
        <v>0</v>
      </c>
      <c r="I765" s="1" t="str">
        <f t="shared" si="184"/>
        <v xml:space="preserve"> </v>
      </c>
      <c r="J765" s="42" t="str">
        <f t="shared" si="179"/>
        <v xml:space="preserve"> </v>
      </c>
      <c r="K765" s="1" t="str">
        <f t="shared" si="180"/>
        <v xml:space="preserve"> </v>
      </c>
      <c r="L765" s="1" t="str">
        <f t="shared" si="181"/>
        <v xml:space="preserve"> </v>
      </c>
      <c r="M765" s="1" t="str">
        <f t="shared" si="182"/>
        <v xml:space="preserve"> </v>
      </c>
      <c r="N765" s="7"/>
      <c r="O765">
        <f t="shared" si="185"/>
        <v>0</v>
      </c>
      <c r="P765">
        <f t="shared" si="186"/>
        <v>0</v>
      </c>
      <c r="Q765">
        <f t="shared" si="186"/>
        <v>0</v>
      </c>
      <c r="R765" s="1">
        <f t="shared" si="187"/>
        <v>0</v>
      </c>
      <c r="S765" s="22">
        <f t="shared" si="174"/>
        <v>0</v>
      </c>
      <c r="T765" s="1">
        <f t="shared" si="174"/>
        <v>0</v>
      </c>
      <c r="U765" s="1">
        <f t="shared" si="174"/>
        <v>0</v>
      </c>
      <c r="V765" s="1">
        <f t="shared" si="174"/>
        <v>0</v>
      </c>
      <c r="W765" s="42" t="str">
        <f t="shared" si="188"/>
        <v xml:space="preserve"> </v>
      </c>
    </row>
    <row r="766" spans="1:23" ht="15.75" customHeight="1" x14ac:dyDescent="0.25">
      <c r="A766" s="3">
        <v>763</v>
      </c>
      <c r="B766" s="4">
        <f t="shared" si="175"/>
        <v>763</v>
      </c>
      <c r="C766" s="1" t="str">
        <f t="shared" si="176"/>
        <v xml:space="preserve"> </v>
      </c>
      <c r="D766" t="str">
        <f t="shared" si="177"/>
        <v xml:space="preserve"> </v>
      </c>
      <c r="E766" s="1" t="str">
        <f>_xlfn.IFNA(VLOOKUP(G766,'nr MX scelti o cambiati'!$C$3:$D$591,2,FALSE)," ")</f>
        <v xml:space="preserve"> </v>
      </c>
      <c r="F766" s="1" t="str">
        <f>IF(E766="NUM CAMBIATO","NUM CAMBIATO",IF(G766=" "," ",_xlfn.IFNA(VLOOKUP(G766,'nr MX scelti o cambiati'!$E$3:$N$591,10,FALSE),"nuova scelta numero")))</f>
        <v xml:space="preserve"> </v>
      </c>
      <c r="G766" s="1" t="str">
        <f t="shared" si="178"/>
        <v xml:space="preserve"> </v>
      </c>
      <c r="H766" s="1">
        <f t="shared" si="183"/>
        <v>0</v>
      </c>
      <c r="I766" s="1" t="str">
        <f t="shared" si="184"/>
        <v xml:space="preserve"> </v>
      </c>
      <c r="J766" s="42" t="str">
        <f t="shared" si="179"/>
        <v xml:space="preserve"> </v>
      </c>
      <c r="K766" s="1" t="str">
        <f t="shared" si="180"/>
        <v xml:space="preserve"> </v>
      </c>
      <c r="L766" s="1" t="str">
        <f t="shared" si="181"/>
        <v xml:space="preserve"> </v>
      </c>
      <c r="M766" s="1" t="str">
        <f t="shared" si="182"/>
        <v xml:space="preserve"> </v>
      </c>
      <c r="N766" s="7"/>
      <c r="O766">
        <f t="shared" si="185"/>
        <v>0</v>
      </c>
      <c r="P766">
        <f t="shared" si="186"/>
        <v>0</v>
      </c>
      <c r="Q766">
        <f t="shared" si="186"/>
        <v>0</v>
      </c>
      <c r="R766" s="1">
        <f t="shared" si="187"/>
        <v>0</v>
      </c>
      <c r="S766" s="22">
        <f t="shared" si="174"/>
        <v>0</v>
      </c>
      <c r="T766" s="1">
        <f t="shared" si="174"/>
        <v>0</v>
      </c>
      <c r="U766" s="1">
        <f t="shared" si="174"/>
        <v>0</v>
      </c>
      <c r="V766" s="1">
        <f t="shared" si="174"/>
        <v>0</v>
      </c>
      <c r="W766" s="42" t="str">
        <f t="shared" si="188"/>
        <v xml:space="preserve"> </v>
      </c>
    </row>
    <row r="767" spans="1:23" ht="15.75" customHeight="1" x14ac:dyDescent="0.25">
      <c r="A767" s="3">
        <v>764</v>
      </c>
      <c r="B767" s="4">
        <f t="shared" si="175"/>
        <v>764</v>
      </c>
      <c r="C767" s="1" t="str">
        <f t="shared" si="176"/>
        <v xml:space="preserve"> </v>
      </c>
      <c r="D767" t="str">
        <f t="shared" si="177"/>
        <v xml:space="preserve"> </v>
      </c>
      <c r="E767" s="1" t="str">
        <f>_xlfn.IFNA(VLOOKUP(G767,'nr MX scelti o cambiati'!$C$3:$D$591,2,FALSE)," ")</f>
        <v xml:space="preserve"> </v>
      </c>
      <c r="F767" s="1" t="str">
        <f>IF(E767="NUM CAMBIATO","NUM CAMBIATO",IF(G767=" "," ",_xlfn.IFNA(VLOOKUP(G767,'nr MX scelti o cambiati'!$E$3:$N$591,10,FALSE),"nuova scelta numero")))</f>
        <v xml:space="preserve"> </v>
      </c>
      <c r="G767" s="1" t="str">
        <f t="shared" si="178"/>
        <v xml:space="preserve"> </v>
      </c>
      <c r="H767" s="1">
        <f t="shared" si="183"/>
        <v>0</v>
      </c>
      <c r="I767" s="1" t="str">
        <f t="shared" si="184"/>
        <v xml:space="preserve"> </v>
      </c>
      <c r="J767" s="42" t="str">
        <f t="shared" si="179"/>
        <v xml:space="preserve"> </v>
      </c>
      <c r="K767" s="1" t="str">
        <f t="shared" si="180"/>
        <v xml:space="preserve"> </v>
      </c>
      <c r="L767" s="1" t="str">
        <f t="shared" si="181"/>
        <v xml:space="preserve"> </v>
      </c>
      <c r="M767" s="1" t="str">
        <f t="shared" si="182"/>
        <v xml:space="preserve"> </v>
      </c>
      <c r="N767" s="7"/>
      <c r="O767">
        <f t="shared" si="185"/>
        <v>0</v>
      </c>
      <c r="P767">
        <f t="shared" si="186"/>
        <v>0</v>
      </c>
      <c r="Q767">
        <f t="shared" si="186"/>
        <v>0</v>
      </c>
      <c r="R767" s="1">
        <f t="shared" si="187"/>
        <v>0</v>
      </c>
      <c r="S767" s="22">
        <f t="shared" si="174"/>
        <v>0</v>
      </c>
      <c r="T767" s="1">
        <f t="shared" si="174"/>
        <v>0</v>
      </c>
      <c r="U767" s="1">
        <f t="shared" si="174"/>
        <v>0</v>
      </c>
      <c r="V767" s="1">
        <f t="shared" ref="V767:V830" si="189">AE767</f>
        <v>0</v>
      </c>
      <c r="W767" s="42" t="str">
        <f t="shared" si="188"/>
        <v xml:space="preserve"> </v>
      </c>
    </row>
    <row r="768" spans="1:23" ht="15.75" customHeight="1" x14ac:dyDescent="0.25">
      <c r="A768" s="3">
        <v>765</v>
      </c>
      <c r="B768" s="4">
        <f t="shared" si="175"/>
        <v>765</v>
      </c>
      <c r="C768" s="1" t="str">
        <f t="shared" si="176"/>
        <v xml:space="preserve"> </v>
      </c>
      <c r="D768" t="str">
        <f t="shared" si="177"/>
        <v xml:space="preserve"> </v>
      </c>
      <c r="E768" s="1" t="str">
        <f>_xlfn.IFNA(VLOOKUP(G768,'nr MX scelti o cambiati'!$C$3:$D$591,2,FALSE)," ")</f>
        <v xml:space="preserve"> </v>
      </c>
      <c r="F768" s="1" t="str">
        <f>IF(E768="NUM CAMBIATO","NUM CAMBIATO",IF(G768=" "," ",_xlfn.IFNA(VLOOKUP(G768,'nr MX scelti o cambiati'!$E$3:$N$591,10,FALSE),"nuova scelta numero")))</f>
        <v xml:space="preserve"> </v>
      </c>
      <c r="G768" s="1" t="str">
        <f t="shared" si="178"/>
        <v xml:space="preserve"> </v>
      </c>
      <c r="H768" s="1">
        <f t="shared" si="183"/>
        <v>0</v>
      </c>
      <c r="I768" s="1" t="str">
        <f t="shared" si="184"/>
        <v xml:space="preserve"> </v>
      </c>
      <c r="J768" s="42" t="str">
        <f t="shared" si="179"/>
        <v xml:space="preserve"> </v>
      </c>
      <c r="K768" s="1" t="str">
        <f t="shared" si="180"/>
        <v xml:space="preserve"> </v>
      </c>
      <c r="L768" s="1" t="str">
        <f t="shared" si="181"/>
        <v xml:space="preserve"> </v>
      </c>
      <c r="M768" s="1" t="str">
        <f t="shared" si="182"/>
        <v xml:space="preserve"> </v>
      </c>
      <c r="N768" s="7"/>
      <c r="O768">
        <f t="shared" si="185"/>
        <v>0</v>
      </c>
      <c r="P768">
        <f t="shared" si="186"/>
        <v>0</v>
      </c>
      <c r="Q768">
        <f t="shared" si="186"/>
        <v>0</v>
      </c>
      <c r="R768" s="1">
        <f t="shared" si="187"/>
        <v>0</v>
      </c>
      <c r="S768" s="22">
        <f t="shared" ref="S768:V831" si="190">AB768</f>
        <v>0</v>
      </c>
      <c r="T768" s="1">
        <f t="shared" si="190"/>
        <v>0</v>
      </c>
      <c r="U768" s="1">
        <f t="shared" si="190"/>
        <v>0</v>
      </c>
      <c r="V768" s="1">
        <f t="shared" si="189"/>
        <v>0</v>
      </c>
      <c r="W768" s="42" t="str">
        <f t="shared" si="188"/>
        <v xml:space="preserve"> </v>
      </c>
    </row>
    <row r="769" spans="1:23" ht="15.75" customHeight="1" x14ac:dyDescent="0.25">
      <c r="A769" s="3">
        <v>766</v>
      </c>
      <c r="B769" s="4">
        <f t="shared" si="175"/>
        <v>766</v>
      </c>
      <c r="C769" s="1" t="str">
        <f t="shared" si="176"/>
        <v xml:space="preserve"> </v>
      </c>
      <c r="D769" t="str">
        <f t="shared" si="177"/>
        <v xml:space="preserve"> </v>
      </c>
      <c r="E769" s="1" t="str">
        <f>_xlfn.IFNA(VLOOKUP(G769,'nr MX scelti o cambiati'!$C$3:$D$591,2,FALSE)," ")</f>
        <v xml:space="preserve"> </v>
      </c>
      <c r="F769" s="1" t="str">
        <f>IF(E769="NUM CAMBIATO","NUM CAMBIATO",IF(G769=" "," ",_xlfn.IFNA(VLOOKUP(G769,'nr MX scelti o cambiati'!$E$3:$N$591,10,FALSE),"nuova scelta numero")))</f>
        <v xml:space="preserve"> </v>
      </c>
      <c r="G769" s="1" t="str">
        <f t="shared" si="178"/>
        <v xml:space="preserve"> </v>
      </c>
      <c r="H769" s="1">
        <f t="shared" si="183"/>
        <v>0</v>
      </c>
      <c r="I769" s="1" t="str">
        <f t="shared" si="184"/>
        <v xml:space="preserve"> </v>
      </c>
      <c r="J769" s="42" t="str">
        <f t="shared" si="179"/>
        <v xml:space="preserve"> </v>
      </c>
      <c r="K769" s="1" t="str">
        <f t="shared" si="180"/>
        <v xml:space="preserve"> </v>
      </c>
      <c r="L769" s="1" t="str">
        <f t="shared" si="181"/>
        <v xml:space="preserve"> </v>
      </c>
      <c r="M769" s="1" t="str">
        <f t="shared" si="182"/>
        <v xml:space="preserve"> </v>
      </c>
      <c r="N769" s="7"/>
      <c r="O769">
        <f t="shared" si="185"/>
        <v>0</v>
      </c>
      <c r="P769">
        <f t="shared" si="186"/>
        <v>0</v>
      </c>
      <c r="Q769">
        <f t="shared" si="186"/>
        <v>0</v>
      </c>
      <c r="R769" s="1">
        <f t="shared" si="187"/>
        <v>0</v>
      </c>
      <c r="S769" s="22">
        <f t="shared" si="190"/>
        <v>0</v>
      </c>
      <c r="T769" s="1">
        <f t="shared" si="190"/>
        <v>0</v>
      </c>
      <c r="U769" s="1">
        <f t="shared" si="190"/>
        <v>0</v>
      </c>
      <c r="V769" s="1">
        <f t="shared" si="189"/>
        <v>0</v>
      </c>
      <c r="W769" s="42" t="str">
        <f t="shared" si="188"/>
        <v xml:space="preserve"> </v>
      </c>
    </row>
    <row r="770" spans="1:23" ht="15.75" customHeight="1" x14ac:dyDescent="0.25">
      <c r="A770" s="3">
        <v>767</v>
      </c>
      <c r="B770" s="4">
        <f t="shared" si="175"/>
        <v>767</v>
      </c>
      <c r="C770" s="1" t="str">
        <f t="shared" si="176"/>
        <v xml:space="preserve"> </v>
      </c>
      <c r="D770" t="str">
        <f t="shared" si="177"/>
        <v xml:space="preserve"> </v>
      </c>
      <c r="E770" s="1" t="str">
        <f>_xlfn.IFNA(VLOOKUP(G770,'nr MX scelti o cambiati'!$C$3:$D$591,2,FALSE)," ")</f>
        <v xml:space="preserve"> </v>
      </c>
      <c r="F770" s="1" t="str">
        <f>IF(E770="NUM CAMBIATO","NUM CAMBIATO",IF(G770=" "," ",_xlfn.IFNA(VLOOKUP(G770,'nr MX scelti o cambiati'!$E$3:$N$591,10,FALSE),"nuova scelta numero")))</f>
        <v xml:space="preserve"> </v>
      </c>
      <c r="G770" s="1" t="str">
        <f t="shared" si="178"/>
        <v xml:space="preserve"> </v>
      </c>
      <c r="H770" s="1">
        <f t="shared" si="183"/>
        <v>0</v>
      </c>
      <c r="I770" s="1" t="str">
        <f t="shared" si="184"/>
        <v xml:space="preserve"> </v>
      </c>
      <c r="J770" s="42" t="str">
        <f t="shared" si="179"/>
        <v xml:space="preserve"> </v>
      </c>
      <c r="K770" s="1" t="str">
        <f t="shared" si="180"/>
        <v xml:space="preserve"> </v>
      </c>
      <c r="L770" s="1" t="str">
        <f t="shared" si="181"/>
        <v xml:space="preserve"> </v>
      </c>
      <c r="M770" s="1" t="str">
        <f t="shared" si="182"/>
        <v xml:space="preserve"> </v>
      </c>
      <c r="N770" s="7"/>
      <c r="O770">
        <f t="shared" si="185"/>
        <v>0</v>
      </c>
      <c r="P770">
        <f t="shared" si="186"/>
        <v>0</v>
      </c>
      <c r="Q770">
        <f t="shared" si="186"/>
        <v>0</v>
      </c>
      <c r="R770" s="1">
        <f t="shared" si="187"/>
        <v>0</v>
      </c>
      <c r="S770" s="22">
        <f t="shared" si="190"/>
        <v>0</v>
      </c>
      <c r="T770" s="1">
        <f t="shared" si="190"/>
        <v>0</v>
      </c>
      <c r="U770" s="1">
        <f t="shared" si="190"/>
        <v>0</v>
      </c>
      <c r="V770" s="1">
        <f t="shared" si="189"/>
        <v>0</v>
      </c>
      <c r="W770" s="42" t="str">
        <f t="shared" si="188"/>
        <v xml:space="preserve"> </v>
      </c>
    </row>
    <row r="771" spans="1:23" ht="15.75" customHeight="1" x14ac:dyDescent="0.25">
      <c r="A771" s="3">
        <v>768</v>
      </c>
      <c r="B771" s="4">
        <f t="shared" si="175"/>
        <v>768</v>
      </c>
      <c r="C771" s="1" t="str">
        <f t="shared" si="176"/>
        <v xml:space="preserve"> </v>
      </c>
      <c r="D771" t="str">
        <f t="shared" si="177"/>
        <v xml:space="preserve"> </v>
      </c>
      <c r="E771" s="1" t="str">
        <f>_xlfn.IFNA(VLOOKUP(G771,'nr MX scelti o cambiati'!$C$3:$D$591,2,FALSE)," ")</f>
        <v xml:space="preserve"> </v>
      </c>
      <c r="F771" s="1" t="str">
        <f>IF(E771="NUM CAMBIATO","NUM CAMBIATO",IF(G771=" "," ",_xlfn.IFNA(VLOOKUP(G771,'nr MX scelti o cambiati'!$E$3:$N$591,10,FALSE),"nuova scelta numero")))</f>
        <v xml:space="preserve"> </v>
      </c>
      <c r="G771" s="1" t="str">
        <f t="shared" si="178"/>
        <v xml:space="preserve"> </v>
      </c>
      <c r="H771" s="1">
        <f t="shared" si="183"/>
        <v>0</v>
      </c>
      <c r="I771" s="1" t="str">
        <f t="shared" si="184"/>
        <v xml:space="preserve"> </v>
      </c>
      <c r="J771" s="42" t="str">
        <f t="shared" si="179"/>
        <v xml:space="preserve"> </v>
      </c>
      <c r="K771" s="1" t="str">
        <f t="shared" si="180"/>
        <v xml:space="preserve"> </v>
      </c>
      <c r="L771" s="1" t="str">
        <f t="shared" si="181"/>
        <v xml:space="preserve"> </v>
      </c>
      <c r="M771" s="1" t="str">
        <f t="shared" si="182"/>
        <v xml:space="preserve"> </v>
      </c>
      <c r="N771" s="7"/>
      <c r="O771">
        <f t="shared" si="185"/>
        <v>0</v>
      </c>
      <c r="P771">
        <f t="shared" si="186"/>
        <v>0</v>
      </c>
      <c r="Q771">
        <f t="shared" si="186"/>
        <v>0</v>
      </c>
      <c r="R771" s="1">
        <f t="shared" si="187"/>
        <v>0</v>
      </c>
      <c r="S771" s="22">
        <f t="shared" si="190"/>
        <v>0</v>
      </c>
      <c r="T771" s="1">
        <f t="shared" si="190"/>
        <v>0</v>
      </c>
      <c r="U771" s="1">
        <f t="shared" si="190"/>
        <v>0</v>
      </c>
      <c r="V771" s="1">
        <f t="shared" si="189"/>
        <v>0</v>
      </c>
      <c r="W771" s="42" t="str">
        <f t="shared" si="188"/>
        <v xml:space="preserve"> </v>
      </c>
    </row>
    <row r="772" spans="1:23" ht="15.75" customHeight="1" x14ac:dyDescent="0.25">
      <c r="A772" s="3">
        <v>769</v>
      </c>
      <c r="B772" s="4">
        <f t="shared" ref="B772:B835" si="191">IF(A772=C772," ",A772)</f>
        <v>769</v>
      </c>
      <c r="C772" s="1" t="str">
        <f t="shared" ref="C772:C835" si="192">_xlfn.IFNA(VLOOKUP(A772,$O$4:$P$1002,2,FALSE)," ")</f>
        <v xml:space="preserve"> </v>
      </c>
      <c r="D772" t="str">
        <f t="shared" ref="D772:D835" si="193">_xlfn.IFNA(VLOOKUP(C772,$P$4:$Q$1002,2,FALSE)," ")</f>
        <v xml:space="preserve"> </v>
      </c>
      <c r="E772" s="1" t="str">
        <f>_xlfn.IFNA(VLOOKUP(G772,'nr MX scelti o cambiati'!$C$3:$D$591,2,FALSE)," ")</f>
        <v xml:space="preserve"> </v>
      </c>
      <c r="F772" s="1" t="str">
        <f>IF(E772="NUM CAMBIATO","NUM CAMBIATO",IF(G772=" "," ",_xlfn.IFNA(VLOOKUP(G772,'nr MX scelti o cambiati'!$E$3:$N$591,10,FALSE),"nuova scelta numero")))</f>
        <v xml:space="preserve"> </v>
      </c>
      <c r="G772" s="1" t="str">
        <f t="shared" ref="G772:G835" si="194">_xlfn.IFNA(VLOOKUP(C772,$P$4:$W$1002,3,FALSE)," ")</f>
        <v xml:space="preserve"> </v>
      </c>
      <c r="H772" s="1">
        <f t="shared" si="183"/>
        <v>0</v>
      </c>
      <c r="I772" s="1" t="str">
        <f t="shared" si="184"/>
        <v xml:space="preserve"> </v>
      </c>
      <c r="J772" s="42" t="str">
        <f t="shared" ref="J772:J835" si="195">_xlfn.IFNA(VLOOKUP(C772,$P$4:$W$1002,8,FALSE)," ")</f>
        <v xml:space="preserve"> </v>
      </c>
      <c r="K772" s="1" t="str">
        <f t="shared" ref="K772:K835" si="196">_xlfn.IFNA(VLOOKUP(D772,$Q$4:$U$1002,4,FALSE)," ")</f>
        <v xml:space="preserve"> </v>
      </c>
      <c r="L772" s="1" t="str">
        <f t="shared" ref="L772:L835" si="197">_xlfn.IFNA(VLOOKUP(D772,$Q$4:$U$1002,5,FALSE)," ")</f>
        <v xml:space="preserve"> </v>
      </c>
      <c r="M772" s="1" t="str">
        <f t="shared" ref="M772:M835" si="198">_xlfn.IFNA(VLOOKUP(D772,$Q$4:$V$1002,6,FALSE)," ")</f>
        <v xml:space="preserve"> </v>
      </c>
      <c r="N772" s="7"/>
      <c r="O772">
        <f t="shared" si="185"/>
        <v>0</v>
      </c>
      <c r="P772">
        <f t="shared" si="186"/>
        <v>0</v>
      </c>
      <c r="Q772">
        <f t="shared" si="186"/>
        <v>0</v>
      </c>
      <c r="R772" s="1">
        <f t="shared" si="187"/>
        <v>0</v>
      </c>
      <c r="S772" s="22">
        <f t="shared" si="190"/>
        <v>0</v>
      </c>
      <c r="T772" s="1">
        <f t="shared" si="190"/>
        <v>0</v>
      </c>
      <c r="U772" s="1">
        <f t="shared" si="190"/>
        <v>0</v>
      </c>
      <c r="V772" s="1">
        <f t="shared" si="189"/>
        <v>0</v>
      </c>
      <c r="W772" s="42" t="str">
        <f t="shared" si="188"/>
        <v xml:space="preserve"> </v>
      </c>
    </row>
    <row r="773" spans="1:23" ht="15.75" customHeight="1" x14ac:dyDescent="0.25">
      <c r="A773" s="3">
        <v>770</v>
      </c>
      <c r="B773" s="4">
        <f t="shared" si="191"/>
        <v>770</v>
      </c>
      <c r="C773" s="1" t="str">
        <f t="shared" si="192"/>
        <v xml:space="preserve"> </v>
      </c>
      <c r="D773" t="str">
        <f t="shared" si="193"/>
        <v xml:space="preserve"> </v>
      </c>
      <c r="E773" s="1" t="str">
        <f>_xlfn.IFNA(VLOOKUP(G773,'nr MX scelti o cambiati'!$C$3:$D$591,2,FALSE)," ")</f>
        <v xml:space="preserve"> </v>
      </c>
      <c r="F773" s="1" t="str">
        <f>IF(E773="NUM CAMBIATO","NUM CAMBIATO",IF(G773=" "," ",_xlfn.IFNA(VLOOKUP(G773,'nr MX scelti o cambiati'!$E$3:$N$591,10,FALSE),"nuova scelta numero")))</f>
        <v xml:space="preserve"> </v>
      </c>
      <c r="G773" s="1" t="str">
        <f t="shared" si="194"/>
        <v xml:space="preserve"> </v>
      </c>
      <c r="H773" s="1">
        <f t="shared" ref="H773:H836" si="199">IF(I773="licenza 23 da rinnovare",1,0)</f>
        <v>0</v>
      </c>
      <c r="I773" s="1" t="str">
        <f t="shared" ref="I773:I836" si="200">IF(D773=J773," ","licenza 23 da rinnovare")</f>
        <v xml:space="preserve"> </v>
      </c>
      <c r="J773" s="42" t="str">
        <f t="shared" si="195"/>
        <v xml:space="preserve"> </v>
      </c>
      <c r="K773" s="1" t="str">
        <f t="shared" si="196"/>
        <v xml:space="preserve"> </v>
      </c>
      <c r="L773" s="1" t="str">
        <f t="shared" si="197"/>
        <v xml:space="preserve"> </v>
      </c>
      <c r="M773" s="1" t="str">
        <f t="shared" si="198"/>
        <v xml:space="preserve"> </v>
      </c>
      <c r="N773" s="7"/>
      <c r="O773">
        <f t="shared" ref="O773:O836" si="201">Z773</f>
        <v>0</v>
      </c>
      <c r="P773">
        <f t="shared" ref="P773:Q836" si="202">Z773</f>
        <v>0</v>
      </c>
      <c r="Q773">
        <f t="shared" si="202"/>
        <v>0</v>
      </c>
      <c r="R773" s="1">
        <f t="shared" ref="R773:R836" si="203">Y773</f>
        <v>0</v>
      </c>
      <c r="S773" s="22">
        <f t="shared" si="190"/>
        <v>0</v>
      </c>
      <c r="T773" s="1">
        <f t="shared" si="190"/>
        <v>0</v>
      </c>
      <c r="U773" s="1">
        <f t="shared" si="190"/>
        <v>0</v>
      </c>
      <c r="V773" s="1">
        <f t="shared" si="189"/>
        <v>0</v>
      </c>
      <c r="W773" s="42" t="str">
        <f t="shared" ref="W773:W836" si="204">IF(AF773&gt;0,AF773," ")</f>
        <v xml:space="preserve"> </v>
      </c>
    </row>
    <row r="774" spans="1:23" ht="15.75" customHeight="1" x14ac:dyDescent="0.25">
      <c r="A774" s="3">
        <v>771</v>
      </c>
      <c r="B774" s="4">
        <f t="shared" si="191"/>
        <v>771</v>
      </c>
      <c r="C774" s="1" t="str">
        <f t="shared" si="192"/>
        <v xml:space="preserve"> </v>
      </c>
      <c r="D774" t="str">
        <f t="shared" si="193"/>
        <v xml:space="preserve"> </v>
      </c>
      <c r="E774" s="1" t="str">
        <f>_xlfn.IFNA(VLOOKUP(G774,'nr MX scelti o cambiati'!$C$3:$D$591,2,FALSE)," ")</f>
        <v xml:space="preserve"> </v>
      </c>
      <c r="F774" s="1" t="str">
        <f>IF(E774="NUM CAMBIATO","NUM CAMBIATO",IF(G774=" "," ",_xlfn.IFNA(VLOOKUP(G774,'nr MX scelti o cambiati'!$E$3:$N$591,10,FALSE),"nuova scelta numero")))</f>
        <v xml:space="preserve"> </v>
      </c>
      <c r="G774" s="1" t="str">
        <f t="shared" si="194"/>
        <v xml:space="preserve"> </v>
      </c>
      <c r="H774" s="1">
        <f t="shared" si="199"/>
        <v>0</v>
      </c>
      <c r="I774" s="1" t="str">
        <f t="shared" si="200"/>
        <v xml:space="preserve"> </v>
      </c>
      <c r="J774" s="42" t="str">
        <f t="shared" si="195"/>
        <v xml:space="preserve"> </v>
      </c>
      <c r="K774" s="1" t="str">
        <f t="shared" si="196"/>
        <v xml:space="preserve"> </v>
      </c>
      <c r="L774" s="1" t="str">
        <f t="shared" si="197"/>
        <v xml:space="preserve"> </v>
      </c>
      <c r="M774" s="1" t="str">
        <f t="shared" si="198"/>
        <v xml:space="preserve"> </v>
      </c>
      <c r="N774" s="7"/>
      <c r="O774">
        <f t="shared" si="201"/>
        <v>0</v>
      </c>
      <c r="P774">
        <f t="shared" si="202"/>
        <v>0</v>
      </c>
      <c r="Q774">
        <f t="shared" si="202"/>
        <v>0</v>
      </c>
      <c r="R774" s="1">
        <f t="shared" si="203"/>
        <v>0</v>
      </c>
      <c r="S774" s="22">
        <f t="shared" si="190"/>
        <v>0</v>
      </c>
      <c r="T774" s="1">
        <f t="shared" si="190"/>
        <v>0</v>
      </c>
      <c r="U774" s="1">
        <f t="shared" si="190"/>
        <v>0</v>
      </c>
      <c r="V774" s="1">
        <f t="shared" si="189"/>
        <v>0</v>
      </c>
      <c r="W774" s="42" t="str">
        <f t="shared" si="204"/>
        <v xml:space="preserve"> </v>
      </c>
    </row>
    <row r="775" spans="1:23" ht="15.75" customHeight="1" x14ac:dyDescent="0.25">
      <c r="A775" s="3">
        <v>772</v>
      </c>
      <c r="B775" s="4">
        <f t="shared" si="191"/>
        <v>772</v>
      </c>
      <c r="C775" s="1" t="str">
        <f t="shared" si="192"/>
        <v xml:space="preserve"> </v>
      </c>
      <c r="D775" t="str">
        <f t="shared" si="193"/>
        <v xml:space="preserve"> </v>
      </c>
      <c r="E775" s="1" t="str">
        <f>_xlfn.IFNA(VLOOKUP(G775,'nr MX scelti o cambiati'!$C$3:$D$591,2,FALSE)," ")</f>
        <v xml:space="preserve"> </v>
      </c>
      <c r="F775" s="1" t="str">
        <f>IF(E775="NUM CAMBIATO","NUM CAMBIATO",IF(G775=" "," ",_xlfn.IFNA(VLOOKUP(G775,'nr MX scelti o cambiati'!$E$3:$N$591,10,FALSE),"nuova scelta numero")))</f>
        <v xml:space="preserve"> </v>
      </c>
      <c r="G775" s="1" t="str">
        <f t="shared" si="194"/>
        <v xml:space="preserve"> </v>
      </c>
      <c r="H775" s="1">
        <f t="shared" si="199"/>
        <v>0</v>
      </c>
      <c r="I775" s="1" t="str">
        <f t="shared" si="200"/>
        <v xml:space="preserve"> </v>
      </c>
      <c r="J775" s="42" t="str">
        <f t="shared" si="195"/>
        <v xml:space="preserve"> </v>
      </c>
      <c r="K775" s="1" t="str">
        <f t="shared" si="196"/>
        <v xml:space="preserve"> </v>
      </c>
      <c r="L775" s="1" t="str">
        <f t="shared" si="197"/>
        <v xml:space="preserve"> </v>
      </c>
      <c r="M775" s="1" t="str">
        <f t="shared" si="198"/>
        <v xml:space="preserve"> </v>
      </c>
      <c r="N775" s="7"/>
      <c r="O775">
        <f t="shared" si="201"/>
        <v>0</v>
      </c>
      <c r="P775">
        <f t="shared" si="202"/>
        <v>0</v>
      </c>
      <c r="Q775">
        <f t="shared" si="202"/>
        <v>0</v>
      </c>
      <c r="R775" s="1">
        <f t="shared" si="203"/>
        <v>0</v>
      </c>
      <c r="S775" s="22">
        <f t="shared" si="190"/>
        <v>0</v>
      </c>
      <c r="T775" s="1">
        <f t="shared" si="190"/>
        <v>0</v>
      </c>
      <c r="U775" s="1">
        <f t="shared" si="190"/>
        <v>0</v>
      </c>
      <c r="V775" s="1">
        <f t="shared" si="189"/>
        <v>0</v>
      </c>
      <c r="W775" s="42" t="str">
        <f t="shared" si="204"/>
        <v xml:space="preserve"> </v>
      </c>
    </row>
    <row r="776" spans="1:23" ht="15.75" customHeight="1" x14ac:dyDescent="0.25">
      <c r="A776" s="3">
        <v>773</v>
      </c>
      <c r="B776" s="4">
        <f t="shared" si="191"/>
        <v>773</v>
      </c>
      <c r="C776" s="1" t="str">
        <f t="shared" si="192"/>
        <v xml:space="preserve"> </v>
      </c>
      <c r="D776" t="str">
        <f t="shared" si="193"/>
        <v xml:space="preserve"> </v>
      </c>
      <c r="E776" s="1" t="str">
        <f>_xlfn.IFNA(VLOOKUP(G776,'nr MX scelti o cambiati'!$C$3:$D$591,2,FALSE)," ")</f>
        <v xml:space="preserve"> </v>
      </c>
      <c r="F776" s="1" t="str">
        <f>IF(E776="NUM CAMBIATO","NUM CAMBIATO",IF(G776=" "," ",_xlfn.IFNA(VLOOKUP(G776,'nr MX scelti o cambiati'!$E$3:$N$591,10,FALSE),"nuova scelta numero")))</f>
        <v xml:space="preserve"> </v>
      </c>
      <c r="G776" s="1" t="str">
        <f t="shared" si="194"/>
        <v xml:space="preserve"> </v>
      </c>
      <c r="H776" s="1">
        <f t="shared" si="199"/>
        <v>0</v>
      </c>
      <c r="I776" s="1" t="str">
        <f t="shared" si="200"/>
        <v xml:space="preserve"> </v>
      </c>
      <c r="J776" s="42" t="str">
        <f t="shared" si="195"/>
        <v xml:space="preserve"> </v>
      </c>
      <c r="K776" s="1" t="str">
        <f t="shared" si="196"/>
        <v xml:space="preserve"> </v>
      </c>
      <c r="L776" s="1" t="str">
        <f t="shared" si="197"/>
        <v xml:space="preserve"> </v>
      </c>
      <c r="M776" s="1" t="str">
        <f t="shared" si="198"/>
        <v xml:space="preserve"> </v>
      </c>
      <c r="N776" s="7"/>
      <c r="O776">
        <f t="shared" si="201"/>
        <v>0</v>
      </c>
      <c r="P776">
        <f t="shared" si="202"/>
        <v>0</v>
      </c>
      <c r="Q776">
        <f t="shared" si="202"/>
        <v>0</v>
      </c>
      <c r="R776" s="1">
        <f t="shared" si="203"/>
        <v>0</v>
      </c>
      <c r="S776" s="22">
        <f t="shared" si="190"/>
        <v>0</v>
      </c>
      <c r="T776" s="1">
        <f t="shared" si="190"/>
        <v>0</v>
      </c>
      <c r="U776" s="1">
        <f t="shared" si="190"/>
        <v>0</v>
      </c>
      <c r="V776" s="1">
        <f t="shared" si="189"/>
        <v>0</v>
      </c>
      <c r="W776" s="42" t="str">
        <f t="shared" si="204"/>
        <v xml:space="preserve"> </v>
      </c>
    </row>
    <row r="777" spans="1:23" ht="15.75" customHeight="1" x14ac:dyDescent="0.25">
      <c r="A777" s="3">
        <v>774</v>
      </c>
      <c r="B777" s="4">
        <f t="shared" si="191"/>
        <v>774</v>
      </c>
      <c r="C777" s="1" t="str">
        <f t="shared" si="192"/>
        <v xml:space="preserve"> </v>
      </c>
      <c r="D777" t="str">
        <f t="shared" si="193"/>
        <v xml:space="preserve"> </v>
      </c>
      <c r="E777" s="1" t="str">
        <f>_xlfn.IFNA(VLOOKUP(G777,'nr MX scelti o cambiati'!$C$3:$D$591,2,FALSE)," ")</f>
        <v xml:space="preserve"> </v>
      </c>
      <c r="F777" s="1" t="str">
        <f>IF(E777="NUM CAMBIATO","NUM CAMBIATO",IF(G777=" "," ",_xlfn.IFNA(VLOOKUP(G777,'nr MX scelti o cambiati'!$E$3:$N$591,10,FALSE),"nuova scelta numero")))</f>
        <v xml:space="preserve"> </v>
      </c>
      <c r="G777" s="1" t="str">
        <f t="shared" si="194"/>
        <v xml:space="preserve"> </v>
      </c>
      <c r="H777" s="1">
        <f t="shared" si="199"/>
        <v>0</v>
      </c>
      <c r="I777" s="1" t="str">
        <f t="shared" si="200"/>
        <v xml:space="preserve"> </v>
      </c>
      <c r="J777" s="42" t="str">
        <f t="shared" si="195"/>
        <v xml:space="preserve"> </v>
      </c>
      <c r="K777" s="1" t="str">
        <f t="shared" si="196"/>
        <v xml:space="preserve"> </v>
      </c>
      <c r="L777" s="1" t="str">
        <f t="shared" si="197"/>
        <v xml:space="preserve"> </v>
      </c>
      <c r="M777" s="1" t="str">
        <f t="shared" si="198"/>
        <v xml:space="preserve"> </v>
      </c>
      <c r="N777" s="7"/>
      <c r="O777">
        <f t="shared" si="201"/>
        <v>0</v>
      </c>
      <c r="P777">
        <f t="shared" si="202"/>
        <v>0</v>
      </c>
      <c r="Q777">
        <f t="shared" si="202"/>
        <v>0</v>
      </c>
      <c r="R777" s="1">
        <f t="shared" si="203"/>
        <v>0</v>
      </c>
      <c r="S777" s="22">
        <f t="shared" si="190"/>
        <v>0</v>
      </c>
      <c r="T777" s="1">
        <f t="shared" si="190"/>
        <v>0</v>
      </c>
      <c r="U777" s="1">
        <f t="shared" si="190"/>
        <v>0</v>
      </c>
      <c r="V777" s="1">
        <f t="shared" si="189"/>
        <v>0</v>
      </c>
      <c r="W777" s="42" t="str">
        <f t="shared" si="204"/>
        <v xml:space="preserve"> </v>
      </c>
    </row>
    <row r="778" spans="1:23" ht="15.75" customHeight="1" x14ac:dyDescent="0.25">
      <c r="A778" s="3">
        <v>775</v>
      </c>
      <c r="B778" s="4">
        <f t="shared" si="191"/>
        <v>775</v>
      </c>
      <c r="C778" s="1" t="str">
        <f t="shared" si="192"/>
        <v xml:space="preserve"> </v>
      </c>
      <c r="D778" t="str">
        <f t="shared" si="193"/>
        <v xml:space="preserve"> </v>
      </c>
      <c r="E778" s="1" t="str">
        <f>_xlfn.IFNA(VLOOKUP(G778,'nr MX scelti o cambiati'!$C$3:$D$591,2,FALSE)," ")</f>
        <v xml:space="preserve"> </v>
      </c>
      <c r="F778" s="1" t="str">
        <f>IF(E778="NUM CAMBIATO","NUM CAMBIATO",IF(G778=" "," ",_xlfn.IFNA(VLOOKUP(G778,'nr MX scelti o cambiati'!$E$3:$N$591,10,FALSE),"nuova scelta numero")))</f>
        <v xml:space="preserve"> </v>
      </c>
      <c r="G778" s="1" t="str">
        <f t="shared" si="194"/>
        <v xml:space="preserve"> </v>
      </c>
      <c r="H778" s="1">
        <f t="shared" si="199"/>
        <v>0</v>
      </c>
      <c r="I778" s="1" t="str">
        <f t="shared" si="200"/>
        <v xml:space="preserve"> </v>
      </c>
      <c r="J778" s="42" t="str">
        <f t="shared" si="195"/>
        <v xml:space="preserve"> </v>
      </c>
      <c r="K778" s="1" t="str">
        <f t="shared" si="196"/>
        <v xml:space="preserve"> </v>
      </c>
      <c r="L778" s="1" t="str">
        <f t="shared" si="197"/>
        <v xml:space="preserve"> </v>
      </c>
      <c r="M778" s="1" t="str">
        <f t="shared" si="198"/>
        <v xml:space="preserve"> </v>
      </c>
      <c r="N778" s="7"/>
      <c r="O778">
        <f t="shared" si="201"/>
        <v>0</v>
      </c>
      <c r="P778">
        <f t="shared" si="202"/>
        <v>0</v>
      </c>
      <c r="Q778">
        <f t="shared" si="202"/>
        <v>0</v>
      </c>
      <c r="R778" s="1">
        <f t="shared" si="203"/>
        <v>0</v>
      </c>
      <c r="S778" s="22">
        <f t="shared" si="190"/>
        <v>0</v>
      </c>
      <c r="T778" s="1">
        <f t="shared" si="190"/>
        <v>0</v>
      </c>
      <c r="U778" s="1">
        <f t="shared" si="190"/>
        <v>0</v>
      </c>
      <c r="V778" s="1">
        <f t="shared" si="189"/>
        <v>0</v>
      </c>
      <c r="W778" s="42" t="str">
        <f t="shared" si="204"/>
        <v xml:space="preserve"> </v>
      </c>
    </row>
    <row r="779" spans="1:23" ht="15.75" customHeight="1" x14ac:dyDescent="0.25">
      <c r="A779" s="3">
        <v>776</v>
      </c>
      <c r="B779" s="4">
        <f t="shared" si="191"/>
        <v>776</v>
      </c>
      <c r="C779" s="1" t="str">
        <f t="shared" si="192"/>
        <v xml:space="preserve"> </v>
      </c>
      <c r="D779" t="str">
        <f t="shared" si="193"/>
        <v xml:space="preserve"> </v>
      </c>
      <c r="E779" s="1" t="str">
        <f>_xlfn.IFNA(VLOOKUP(G779,'nr MX scelti o cambiati'!$C$3:$D$591,2,FALSE)," ")</f>
        <v xml:space="preserve"> </v>
      </c>
      <c r="F779" s="1" t="str">
        <f>IF(E779="NUM CAMBIATO","NUM CAMBIATO",IF(G779=" "," ",_xlfn.IFNA(VLOOKUP(G779,'nr MX scelti o cambiati'!$E$3:$N$591,10,FALSE),"nuova scelta numero")))</f>
        <v xml:space="preserve"> </v>
      </c>
      <c r="G779" s="1" t="str">
        <f t="shared" si="194"/>
        <v xml:space="preserve"> </v>
      </c>
      <c r="H779" s="1">
        <f t="shared" si="199"/>
        <v>0</v>
      </c>
      <c r="I779" s="1" t="str">
        <f t="shared" si="200"/>
        <v xml:space="preserve"> </v>
      </c>
      <c r="J779" s="42" t="str">
        <f t="shared" si="195"/>
        <v xml:space="preserve"> </v>
      </c>
      <c r="K779" s="1" t="str">
        <f t="shared" si="196"/>
        <v xml:space="preserve"> </v>
      </c>
      <c r="L779" s="1" t="str">
        <f t="shared" si="197"/>
        <v xml:space="preserve"> </v>
      </c>
      <c r="M779" s="1" t="str">
        <f t="shared" si="198"/>
        <v xml:space="preserve"> </v>
      </c>
      <c r="N779" s="7"/>
      <c r="O779">
        <f t="shared" si="201"/>
        <v>0</v>
      </c>
      <c r="P779">
        <f t="shared" si="202"/>
        <v>0</v>
      </c>
      <c r="Q779">
        <f t="shared" si="202"/>
        <v>0</v>
      </c>
      <c r="R779" s="1">
        <f t="shared" si="203"/>
        <v>0</v>
      </c>
      <c r="S779" s="22">
        <f t="shared" si="190"/>
        <v>0</v>
      </c>
      <c r="T779" s="1">
        <f t="shared" si="190"/>
        <v>0</v>
      </c>
      <c r="U779" s="1">
        <f t="shared" si="190"/>
        <v>0</v>
      </c>
      <c r="V779" s="1">
        <f t="shared" si="189"/>
        <v>0</v>
      </c>
      <c r="W779" s="42" t="str">
        <f t="shared" si="204"/>
        <v xml:space="preserve"> </v>
      </c>
    </row>
    <row r="780" spans="1:23" ht="15.75" customHeight="1" x14ac:dyDescent="0.25">
      <c r="A780" s="3">
        <v>777</v>
      </c>
      <c r="B780" s="4" t="str">
        <f t="shared" si="191"/>
        <v xml:space="preserve"> </v>
      </c>
      <c r="C780" s="1">
        <f t="shared" si="192"/>
        <v>777</v>
      </c>
      <c r="D780" t="str">
        <f t="shared" si="193"/>
        <v>PARLATORE GABRIELE</v>
      </c>
      <c r="E780" s="1" t="str">
        <f>_xlfn.IFNA(VLOOKUP(G780,'nr MX scelti o cambiati'!$C$3:$D$591,2,FALSE)," ")</f>
        <v xml:space="preserve"> </v>
      </c>
      <c r="F780" s="1" t="str">
        <f>IF(E780="NUM CAMBIATO","NUM CAMBIATO",IF(G780=" "," ",_xlfn.IFNA(VLOOKUP(G780,'nr MX scelti o cambiati'!$E$3:$N$591,10,FALSE),"nuova scelta numero")))</f>
        <v>nuova scelta numero</v>
      </c>
      <c r="G780" s="1" t="str">
        <f t="shared" si="194"/>
        <v>Z00089</v>
      </c>
      <c r="H780" s="1">
        <f t="shared" si="199"/>
        <v>0</v>
      </c>
      <c r="I780" s="1" t="str">
        <f t="shared" si="200"/>
        <v xml:space="preserve"> </v>
      </c>
      <c r="J780" s="42" t="str">
        <f t="shared" si="195"/>
        <v>PARLATORE GABRIELE</v>
      </c>
      <c r="K780" s="1" t="str">
        <f t="shared" si="196"/>
        <v>VEN</v>
      </c>
      <c r="L780" s="1" t="str">
        <f t="shared" si="197"/>
        <v>TRAINING</v>
      </c>
      <c r="M780" s="1" t="str">
        <f t="shared" si="198"/>
        <v>UNICA</v>
      </c>
      <c r="N780" s="7"/>
      <c r="O780">
        <f t="shared" si="201"/>
        <v>0</v>
      </c>
      <c r="P780">
        <f t="shared" si="202"/>
        <v>0</v>
      </c>
      <c r="Q780">
        <f t="shared" si="202"/>
        <v>0</v>
      </c>
      <c r="R780" s="1">
        <f t="shared" si="203"/>
        <v>0</v>
      </c>
      <c r="S780" s="22">
        <f t="shared" si="190"/>
        <v>0</v>
      </c>
      <c r="T780" s="1">
        <f t="shared" si="190"/>
        <v>0</v>
      </c>
      <c r="U780" s="1">
        <f t="shared" si="190"/>
        <v>0</v>
      </c>
      <c r="V780" s="1">
        <f t="shared" si="189"/>
        <v>0</v>
      </c>
      <c r="W780" s="42" t="str">
        <f t="shared" si="204"/>
        <v xml:space="preserve"> </v>
      </c>
    </row>
    <row r="781" spans="1:23" ht="15.75" customHeight="1" x14ac:dyDescent="0.25">
      <c r="A781" s="3">
        <v>778</v>
      </c>
      <c r="B781" s="4">
        <f t="shared" si="191"/>
        <v>778</v>
      </c>
      <c r="C781" s="1" t="str">
        <f t="shared" si="192"/>
        <v xml:space="preserve"> </v>
      </c>
      <c r="D781" t="str">
        <f t="shared" si="193"/>
        <v xml:space="preserve"> </v>
      </c>
      <c r="E781" s="1" t="str">
        <f>_xlfn.IFNA(VLOOKUP(G781,'nr MX scelti o cambiati'!$C$3:$D$591,2,FALSE)," ")</f>
        <v xml:space="preserve"> </v>
      </c>
      <c r="F781" s="1" t="str">
        <f>IF(E781="NUM CAMBIATO","NUM CAMBIATO",IF(G781=" "," ",_xlfn.IFNA(VLOOKUP(G781,'nr MX scelti o cambiati'!$E$3:$N$591,10,FALSE),"nuova scelta numero")))</f>
        <v xml:space="preserve"> </v>
      </c>
      <c r="G781" s="1" t="str">
        <f t="shared" si="194"/>
        <v xml:space="preserve"> </v>
      </c>
      <c r="H781" s="1">
        <f t="shared" si="199"/>
        <v>0</v>
      </c>
      <c r="I781" s="1" t="str">
        <f t="shared" si="200"/>
        <v xml:space="preserve"> </v>
      </c>
      <c r="J781" s="42" t="str">
        <f t="shared" si="195"/>
        <v xml:space="preserve"> </v>
      </c>
      <c r="K781" s="1" t="str">
        <f t="shared" si="196"/>
        <v xml:space="preserve"> </v>
      </c>
      <c r="L781" s="1" t="str">
        <f t="shared" si="197"/>
        <v xml:space="preserve"> </v>
      </c>
      <c r="M781" s="1" t="str">
        <f t="shared" si="198"/>
        <v xml:space="preserve"> </v>
      </c>
      <c r="N781" s="7"/>
      <c r="O781">
        <f t="shared" si="201"/>
        <v>0</v>
      </c>
      <c r="P781">
        <f t="shared" si="202"/>
        <v>0</v>
      </c>
      <c r="Q781">
        <f t="shared" si="202"/>
        <v>0</v>
      </c>
      <c r="R781" s="1">
        <f t="shared" si="203"/>
        <v>0</v>
      </c>
      <c r="S781" s="22">
        <f t="shared" si="190"/>
        <v>0</v>
      </c>
      <c r="T781" s="1">
        <f t="shared" si="190"/>
        <v>0</v>
      </c>
      <c r="U781" s="1">
        <f t="shared" si="190"/>
        <v>0</v>
      </c>
      <c r="V781" s="1">
        <f t="shared" si="189"/>
        <v>0</v>
      </c>
      <c r="W781" s="42" t="str">
        <f t="shared" si="204"/>
        <v xml:space="preserve"> </v>
      </c>
    </row>
    <row r="782" spans="1:23" ht="15.75" customHeight="1" x14ac:dyDescent="0.25">
      <c r="A782" s="3">
        <v>779</v>
      </c>
      <c r="B782" s="4">
        <f t="shared" si="191"/>
        <v>779</v>
      </c>
      <c r="C782" s="1" t="str">
        <f t="shared" si="192"/>
        <v xml:space="preserve"> </v>
      </c>
      <c r="D782" t="str">
        <f t="shared" si="193"/>
        <v xml:space="preserve"> </v>
      </c>
      <c r="E782" s="1" t="str">
        <f>_xlfn.IFNA(VLOOKUP(G782,'nr MX scelti o cambiati'!$C$3:$D$591,2,FALSE)," ")</f>
        <v xml:space="preserve"> </v>
      </c>
      <c r="F782" s="1" t="str">
        <f>IF(E782="NUM CAMBIATO","NUM CAMBIATO",IF(G782=" "," ",_xlfn.IFNA(VLOOKUP(G782,'nr MX scelti o cambiati'!$E$3:$N$591,10,FALSE),"nuova scelta numero")))</f>
        <v xml:space="preserve"> </v>
      </c>
      <c r="G782" s="1" t="str">
        <f t="shared" si="194"/>
        <v xml:space="preserve"> </v>
      </c>
      <c r="H782" s="1">
        <f t="shared" si="199"/>
        <v>0</v>
      </c>
      <c r="I782" s="1" t="str">
        <f t="shared" si="200"/>
        <v xml:space="preserve"> </v>
      </c>
      <c r="J782" s="42" t="str">
        <f t="shared" si="195"/>
        <v xml:space="preserve"> </v>
      </c>
      <c r="K782" s="1" t="str">
        <f t="shared" si="196"/>
        <v xml:space="preserve"> </v>
      </c>
      <c r="L782" s="1" t="str">
        <f t="shared" si="197"/>
        <v xml:space="preserve"> </v>
      </c>
      <c r="M782" s="1" t="str">
        <f t="shared" si="198"/>
        <v xml:space="preserve"> </v>
      </c>
      <c r="N782" s="7"/>
      <c r="O782">
        <f t="shared" si="201"/>
        <v>0</v>
      </c>
      <c r="P782">
        <f t="shared" si="202"/>
        <v>0</v>
      </c>
      <c r="Q782">
        <f t="shared" si="202"/>
        <v>0</v>
      </c>
      <c r="R782" s="1">
        <f t="shared" si="203"/>
        <v>0</v>
      </c>
      <c r="S782" s="22">
        <f t="shared" si="190"/>
        <v>0</v>
      </c>
      <c r="T782" s="1">
        <f t="shared" si="190"/>
        <v>0</v>
      </c>
      <c r="U782" s="1">
        <f t="shared" si="190"/>
        <v>0</v>
      </c>
      <c r="V782" s="1">
        <f t="shared" si="189"/>
        <v>0</v>
      </c>
      <c r="W782" s="42" t="str">
        <f t="shared" si="204"/>
        <v xml:space="preserve"> </v>
      </c>
    </row>
    <row r="783" spans="1:23" ht="15.75" customHeight="1" x14ac:dyDescent="0.25">
      <c r="A783" s="3">
        <v>780</v>
      </c>
      <c r="B783" s="4">
        <f t="shared" si="191"/>
        <v>780</v>
      </c>
      <c r="C783" s="1" t="str">
        <f t="shared" si="192"/>
        <v xml:space="preserve"> </v>
      </c>
      <c r="D783" t="str">
        <f t="shared" si="193"/>
        <v xml:space="preserve"> </v>
      </c>
      <c r="E783" s="1" t="str">
        <f>_xlfn.IFNA(VLOOKUP(G783,'nr MX scelti o cambiati'!$C$3:$D$591,2,FALSE)," ")</f>
        <v xml:space="preserve"> </v>
      </c>
      <c r="F783" s="1" t="str">
        <f>IF(E783="NUM CAMBIATO","NUM CAMBIATO",IF(G783=" "," ",_xlfn.IFNA(VLOOKUP(G783,'nr MX scelti o cambiati'!$E$3:$N$591,10,FALSE),"nuova scelta numero")))</f>
        <v xml:space="preserve"> </v>
      </c>
      <c r="G783" s="1" t="str">
        <f t="shared" si="194"/>
        <v xml:space="preserve"> </v>
      </c>
      <c r="H783" s="1">
        <f t="shared" si="199"/>
        <v>0</v>
      </c>
      <c r="I783" s="1" t="str">
        <f t="shared" si="200"/>
        <v xml:space="preserve"> </v>
      </c>
      <c r="J783" s="42" t="str">
        <f t="shared" si="195"/>
        <v xml:space="preserve"> </v>
      </c>
      <c r="K783" s="1" t="str">
        <f t="shared" si="196"/>
        <v xml:space="preserve"> </v>
      </c>
      <c r="L783" s="1" t="str">
        <f t="shared" si="197"/>
        <v xml:space="preserve"> </v>
      </c>
      <c r="M783" s="1" t="str">
        <f t="shared" si="198"/>
        <v xml:space="preserve"> </v>
      </c>
      <c r="N783" s="7"/>
      <c r="O783">
        <f t="shared" si="201"/>
        <v>0</v>
      </c>
      <c r="P783">
        <f t="shared" si="202"/>
        <v>0</v>
      </c>
      <c r="Q783">
        <f t="shared" si="202"/>
        <v>0</v>
      </c>
      <c r="R783" s="1">
        <f t="shared" si="203"/>
        <v>0</v>
      </c>
      <c r="S783" s="22">
        <f t="shared" si="190"/>
        <v>0</v>
      </c>
      <c r="T783" s="1">
        <f t="shared" si="190"/>
        <v>0</v>
      </c>
      <c r="U783" s="1">
        <f t="shared" si="190"/>
        <v>0</v>
      </c>
      <c r="V783" s="1">
        <f t="shared" si="189"/>
        <v>0</v>
      </c>
      <c r="W783" s="42" t="str">
        <f t="shared" si="204"/>
        <v xml:space="preserve"> </v>
      </c>
    </row>
    <row r="784" spans="1:23" ht="15.75" customHeight="1" x14ac:dyDescent="0.25">
      <c r="A784" s="3">
        <v>781</v>
      </c>
      <c r="B784" s="4">
        <f t="shared" si="191"/>
        <v>781</v>
      </c>
      <c r="C784" s="1" t="str">
        <f t="shared" si="192"/>
        <v xml:space="preserve"> </v>
      </c>
      <c r="D784" t="str">
        <f t="shared" si="193"/>
        <v xml:space="preserve"> </v>
      </c>
      <c r="E784" s="1" t="str">
        <f>_xlfn.IFNA(VLOOKUP(G784,'nr MX scelti o cambiati'!$C$3:$D$591,2,FALSE)," ")</f>
        <v xml:space="preserve"> </v>
      </c>
      <c r="F784" s="1" t="str">
        <f>IF(E784="NUM CAMBIATO","NUM CAMBIATO",IF(G784=" "," ",_xlfn.IFNA(VLOOKUP(G784,'nr MX scelti o cambiati'!$E$3:$N$591,10,FALSE),"nuova scelta numero")))</f>
        <v xml:space="preserve"> </v>
      </c>
      <c r="G784" s="1" t="str">
        <f t="shared" si="194"/>
        <v xml:space="preserve"> </v>
      </c>
      <c r="H784" s="1">
        <f t="shared" si="199"/>
        <v>0</v>
      </c>
      <c r="I784" s="1" t="str">
        <f t="shared" si="200"/>
        <v xml:space="preserve"> </v>
      </c>
      <c r="J784" s="42" t="str">
        <f t="shared" si="195"/>
        <v xml:space="preserve"> </v>
      </c>
      <c r="K784" s="1" t="str">
        <f t="shared" si="196"/>
        <v xml:space="preserve"> </v>
      </c>
      <c r="L784" s="1" t="str">
        <f t="shared" si="197"/>
        <v xml:space="preserve"> </v>
      </c>
      <c r="M784" s="1" t="str">
        <f t="shared" si="198"/>
        <v xml:space="preserve"> </v>
      </c>
      <c r="N784" s="7"/>
      <c r="O784">
        <f t="shared" si="201"/>
        <v>0</v>
      </c>
      <c r="P784">
        <f t="shared" si="202"/>
        <v>0</v>
      </c>
      <c r="Q784">
        <f t="shared" si="202"/>
        <v>0</v>
      </c>
      <c r="R784" s="1">
        <f t="shared" si="203"/>
        <v>0</v>
      </c>
      <c r="S784" s="22">
        <f t="shared" si="190"/>
        <v>0</v>
      </c>
      <c r="T784" s="1">
        <f t="shared" si="190"/>
        <v>0</v>
      </c>
      <c r="U784" s="1">
        <f t="shared" si="190"/>
        <v>0</v>
      </c>
      <c r="V784" s="1">
        <f t="shared" si="189"/>
        <v>0</v>
      </c>
      <c r="W784" s="42" t="str">
        <f t="shared" si="204"/>
        <v xml:space="preserve"> </v>
      </c>
    </row>
    <row r="785" spans="1:23" ht="15.75" customHeight="1" x14ac:dyDescent="0.25">
      <c r="A785" s="3">
        <v>782</v>
      </c>
      <c r="B785" s="4">
        <f t="shared" si="191"/>
        <v>782</v>
      </c>
      <c r="C785" s="1" t="str">
        <f t="shared" si="192"/>
        <v xml:space="preserve"> </v>
      </c>
      <c r="D785" t="str">
        <f t="shared" si="193"/>
        <v xml:space="preserve"> </v>
      </c>
      <c r="E785" s="1" t="str">
        <f>_xlfn.IFNA(VLOOKUP(G785,'nr MX scelti o cambiati'!$C$3:$D$591,2,FALSE)," ")</f>
        <v xml:space="preserve"> </v>
      </c>
      <c r="F785" s="1" t="str">
        <f>IF(E785="NUM CAMBIATO","NUM CAMBIATO",IF(G785=" "," ",_xlfn.IFNA(VLOOKUP(G785,'nr MX scelti o cambiati'!$E$3:$N$591,10,FALSE),"nuova scelta numero")))</f>
        <v xml:space="preserve"> </v>
      </c>
      <c r="G785" s="1" t="str">
        <f t="shared" si="194"/>
        <v xml:space="preserve"> </v>
      </c>
      <c r="H785" s="1">
        <f t="shared" si="199"/>
        <v>0</v>
      </c>
      <c r="I785" s="1" t="str">
        <f t="shared" si="200"/>
        <v xml:space="preserve"> </v>
      </c>
      <c r="J785" s="42" t="str">
        <f t="shared" si="195"/>
        <v xml:space="preserve"> </v>
      </c>
      <c r="K785" s="1" t="str">
        <f t="shared" si="196"/>
        <v xml:space="preserve"> </v>
      </c>
      <c r="L785" s="1" t="str">
        <f t="shared" si="197"/>
        <v xml:space="preserve"> </v>
      </c>
      <c r="M785" s="1" t="str">
        <f t="shared" si="198"/>
        <v xml:space="preserve"> </v>
      </c>
      <c r="N785" s="7"/>
      <c r="O785">
        <f t="shared" si="201"/>
        <v>0</v>
      </c>
      <c r="P785">
        <f t="shared" si="202"/>
        <v>0</v>
      </c>
      <c r="Q785">
        <f t="shared" si="202"/>
        <v>0</v>
      </c>
      <c r="R785" s="1">
        <f t="shared" si="203"/>
        <v>0</v>
      </c>
      <c r="S785" s="22">
        <f t="shared" si="190"/>
        <v>0</v>
      </c>
      <c r="T785" s="1">
        <f t="shared" si="190"/>
        <v>0</v>
      </c>
      <c r="U785" s="1">
        <f t="shared" si="190"/>
        <v>0</v>
      </c>
      <c r="V785" s="1">
        <f t="shared" si="189"/>
        <v>0</v>
      </c>
      <c r="W785" s="42" t="str">
        <f t="shared" si="204"/>
        <v xml:space="preserve"> </v>
      </c>
    </row>
    <row r="786" spans="1:23" ht="15.75" customHeight="1" x14ac:dyDescent="0.25">
      <c r="A786" s="3">
        <v>783</v>
      </c>
      <c r="B786" s="4">
        <f t="shared" si="191"/>
        <v>783</v>
      </c>
      <c r="C786" s="1" t="str">
        <f t="shared" si="192"/>
        <v xml:space="preserve"> </v>
      </c>
      <c r="D786" t="str">
        <f t="shared" si="193"/>
        <v xml:space="preserve"> </v>
      </c>
      <c r="E786" s="1" t="str">
        <f>_xlfn.IFNA(VLOOKUP(G786,'nr MX scelti o cambiati'!$C$3:$D$591,2,FALSE)," ")</f>
        <v xml:space="preserve"> </v>
      </c>
      <c r="F786" s="1" t="str">
        <f>IF(E786="NUM CAMBIATO","NUM CAMBIATO",IF(G786=" "," ",_xlfn.IFNA(VLOOKUP(G786,'nr MX scelti o cambiati'!$E$3:$N$591,10,FALSE),"nuova scelta numero")))</f>
        <v xml:space="preserve"> </v>
      </c>
      <c r="G786" s="1" t="str">
        <f t="shared" si="194"/>
        <v xml:space="preserve"> </v>
      </c>
      <c r="H786" s="1">
        <f t="shared" si="199"/>
        <v>0</v>
      </c>
      <c r="I786" s="1" t="str">
        <f t="shared" si="200"/>
        <v xml:space="preserve"> </v>
      </c>
      <c r="J786" s="42" t="str">
        <f t="shared" si="195"/>
        <v xml:space="preserve"> </v>
      </c>
      <c r="K786" s="1" t="str">
        <f t="shared" si="196"/>
        <v xml:space="preserve"> </v>
      </c>
      <c r="L786" s="1" t="str">
        <f t="shared" si="197"/>
        <v xml:space="preserve"> </v>
      </c>
      <c r="M786" s="1" t="str">
        <f t="shared" si="198"/>
        <v xml:space="preserve"> </v>
      </c>
      <c r="N786" s="7"/>
      <c r="O786">
        <f t="shared" si="201"/>
        <v>0</v>
      </c>
      <c r="P786">
        <f t="shared" si="202"/>
        <v>0</v>
      </c>
      <c r="Q786">
        <f t="shared" si="202"/>
        <v>0</v>
      </c>
      <c r="R786" s="1">
        <f t="shared" si="203"/>
        <v>0</v>
      </c>
      <c r="S786" s="22">
        <f t="shared" si="190"/>
        <v>0</v>
      </c>
      <c r="T786" s="1">
        <f t="shared" si="190"/>
        <v>0</v>
      </c>
      <c r="U786" s="1">
        <f t="shared" si="190"/>
        <v>0</v>
      </c>
      <c r="V786" s="1">
        <f t="shared" si="189"/>
        <v>0</v>
      </c>
      <c r="W786" s="42" t="str">
        <f t="shared" si="204"/>
        <v xml:space="preserve"> </v>
      </c>
    </row>
    <row r="787" spans="1:23" ht="15.75" customHeight="1" x14ac:dyDescent="0.25">
      <c r="A787" s="3">
        <v>784</v>
      </c>
      <c r="B787" s="4">
        <f t="shared" si="191"/>
        <v>784</v>
      </c>
      <c r="C787" s="1" t="str">
        <f t="shared" si="192"/>
        <v xml:space="preserve"> </v>
      </c>
      <c r="D787" t="str">
        <f t="shared" si="193"/>
        <v xml:space="preserve"> </v>
      </c>
      <c r="E787" s="1" t="str">
        <f>_xlfn.IFNA(VLOOKUP(G787,'nr MX scelti o cambiati'!$C$3:$D$591,2,FALSE)," ")</f>
        <v xml:space="preserve"> </v>
      </c>
      <c r="F787" s="1" t="str">
        <f>IF(E787="NUM CAMBIATO","NUM CAMBIATO",IF(G787=" "," ",_xlfn.IFNA(VLOOKUP(G787,'nr MX scelti o cambiati'!$E$3:$N$591,10,FALSE),"nuova scelta numero")))</f>
        <v xml:space="preserve"> </v>
      </c>
      <c r="G787" s="1" t="str">
        <f t="shared" si="194"/>
        <v xml:space="preserve"> </v>
      </c>
      <c r="H787" s="1">
        <f t="shared" si="199"/>
        <v>0</v>
      </c>
      <c r="I787" s="1" t="str">
        <f t="shared" si="200"/>
        <v xml:space="preserve"> </v>
      </c>
      <c r="J787" s="42" t="str">
        <f t="shared" si="195"/>
        <v xml:space="preserve"> </v>
      </c>
      <c r="K787" s="1" t="str">
        <f t="shared" si="196"/>
        <v xml:space="preserve"> </v>
      </c>
      <c r="L787" s="1" t="str">
        <f t="shared" si="197"/>
        <v xml:space="preserve"> </v>
      </c>
      <c r="M787" s="1" t="str">
        <f t="shared" si="198"/>
        <v xml:space="preserve"> </v>
      </c>
      <c r="N787" s="7"/>
      <c r="O787">
        <f t="shared" si="201"/>
        <v>0</v>
      </c>
      <c r="P787">
        <f t="shared" si="202"/>
        <v>0</v>
      </c>
      <c r="Q787">
        <f t="shared" si="202"/>
        <v>0</v>
      </c>
      <c r="R787" s="1">
        <f t="shared" si="203"/>
        <v>0</v>
      </c>
      <c r="S787" s="22">
        <f t="shared" si="190"/>
        <v>0</v>
      </c>
      <c r="T787" s="1">
        <f t="shared" si="190"/>
        <v>0</v>
      </c>
      <c r="U787" s="1">
        <f t="shared" si="190"/>
        <v>0</v>
      </c>
      <c r="V787" s="1">
        <f t="shared" si="189"/>
        <v>0</v>
      </c>
      <c r="W787" s="42" t="str">
        <f t="shared" si="204"/>
        <v xml:space="preserve"> </v>
      </c>
    </row>
    <row r="788" spans="1:23" ht="15.75" customHeight="1" x14ac:dyDescent="0.25">
      <c r="A788" s="3">
        <v>785</v>
      </c>
      <c r="B788" s="4">
        <f t="shared" si="191"/>
        <v>785</v>
      </c>
      <c r="C788" s="1" t="str">
        <f t="shared" si="192"/>
        <v xml:space="preserve"> </v>
      </c>
      <c r="D788" t="str">
        <f t="shared" si="193"/>
        <v xml:space="preserve"> </v>
      </c>
      <c r="E788" s="1" t="str">
        <f>_xlfn.IFNA(VLOOKUP(G788,'nr MX scelti o cambiati'!$C$3:$D$591,2,FALSE)," ")</f>
        <v xml:space="preserve"> </v>
      </c>
      <c r="F788" s="1" t="str">
        <f>IF(E788="NUM CAMBIATO","NUM CAMBIATO",IF(G788=" "," ",_xlfn.IFNA(VLOOKUP(G788,'nr MX scelti o cambiati'!$E$3:$N$591,10,FALSE),"nuova scelta numero")))</f>
        <v xml:space="preserve"> </v>
      </c>
      <c r="G788" s="1" t="str">
        <f t="shared" si="194"/>
        <v xml:space="preserve"> </v>
      </c>
      <c r="H788" s="1">
        <f t="shared" si="199"/>
        <v>0</v>
      </c>
      <c r="I788" s="1" t="str">
        <f t="shared" si="200"/>
        <v xml:space="preserve"> </v>
      </c>
      <c r="J788" s="42" t="str">
        <f t="shared" si="195"/>
        <v xml:space="preserve"> </v>
      </c>
      <c r="K788" s="1" t="str">
        <f t="shared" si="196"/>
        <v xml:space="preserve"> </v>
      </c>
      <c r="L788" s="1" t="str">
        <f t="shared" si="197"/>
        <v xml:space="preserve"> </v>
      </c>
      <c r="M788" s="1" t="str">
        <f t="shared" si="198"/>
        <v xml:space="preserve"> </v>
      </c>
      <c r="N788" s="7"/>
      <c r="O788">
        <f t="shared" si="201"/>
        <v>0</v>
      </c>
      <c r="P788">
        <f t="shared" si="202"/>
        <v>0</v>
      </c>
      <c r="Q788">
        <f t="shared" si="202"/>
        <v>0</v>
      </c>
      <c r="R788" s="1">
        <f t="shared" si="203"/>
        <v>0</v>
      </c>
      <c r="S788" s="22">
        <f t="shared" si="190"/>
        <v>0</v>
      </c>
      <c r="T788" s="1">
        <f t="shared" si="190"/>
        <v>0</v>
      </c>
      <c r="U788" s="1">
        <f t="shared" si="190"/>
        <v>0</v>
      </c>
      <c r="V788" s="1">
        <f t="shared" si="189"/>
        <v>0</v>
      </c>
      <c r="W788" s="42" t="str">
        <f t="shared" si="204"/>
        <v xml:space="preserve"> </v>
      </c>
    </row>
    <row r="789" spans="1:23" ht="15.75" customHeight="1" x14ac:dyDescent="0.25">
      <c r="A789" s="3">
        <v>786</v>
      </c>
      <c r="B789" s="4">
        <f t="shared" si="191"/>
        <v>786</v>
      </c>
      <c r="C789" s="1" t="str">
        <f t="shared" si="192"/>
        <v xml:space="preserve"> </v>
      </c>
      <c r="D789" t="str">
        <f t="shared" si="193"/>
        <v xml:space="preserve"> </v>
      </c>
      <c r="E789" s="1" t="str">
        <f>_xlfn.IFNA(VLOOKUP(G789,'nr MX scelti o cambiati'!$C$3:$D$591,2,FALSE)," ")</f>
        <v xml:space="preserve"> </v>
      </c>
      <c r="F789" s="1" t="str">
        <f>IF(E789="NUM CAMBIATO","NUM CAMBIATO",IF(G789=" "," ",_xlfn.IFNA(VLOOKUP(G789,'nr MX scelti o cambiati'!$E$3:$N$591,10,FALSE),"nuova scelta numero")))</f>
        <v xml:space="preserve"> </v>
      </c>
      <c r="G789" s="1" t="str">
        <f t="shared" si="194"/>
        <v xml:space="preserve"> </v>
      </c>
      <c r="H789" s="1">
        <f t="shared" si="199"/>
        <v>0</v>
      </c>
      <c r="I789" s="1" t="str">
        <f t="shared" si="200"/>
        <v xml:space="preserve"> </v>
      </c>
      <c r="J789" s="42" t="str">
        <f t="shared" si="195"/>
        <v xml:space="preserve"> </v>
      </c>
      <c r="K789" s="1" t="str">
        <f t="shared" si="196"/>
        <v xml:space="preserve"> </v>
      </c>
      <c r="L789" s="1" t="str">
        <f t="shared" si="197"/>
        <v xml:space="preserve"> </v>
      </c>
      <c r="M789" s="1" t="str">
        <f t="shared" si="198"/>
        <v xml:space="preserve"> </v>
      </c>
      <c r="N789" s="7"/>
      <c r="O789">
        <f t="shared" si="201"/>
        <v>0</v>
      </c>
      <c r="P789">
        <f t="shared" si="202"/>
        <v>0</v>
      </c>
      <c r="Q789">
        <f t="shared" si="202"/>
        <v>0</v>
      </c>
      <c r="R789" s="1">
        <f t="shared" si="203"/>
        <v>0</v>
      </c>
      <c r="S789" s="22">
        <f t="shared" si="190"/>
        <v>0</v>
      </c>
      <c r="T789" s="1">
        <f t="shared" si="190"/>
        <v>0</v>
      </c>
      <c r="U789" s="1">
        <f t="shared" si="190"/>
        <v>0</v>
      </c>
      <c r="V789" s="1">
        <f t="shared" si="189"/>
        <v>0</v>
      </c>
      <c r="W789" s="42" t="str">
        <f t="shared" si="204"/>
        <v xml:space="preserve"> </v>
      </c>
    </row>
    <row r="790" spans="1:23" ht="15.75" customHeight="1" x14ac:dyDescent="0.25">
      <c r="A790" s="3">
        <v>787</v>
      </c>
      <c r="B790" s="4">
        <f t="shared" si="191"/>
        <v>787</v>
      </c>
      <c r="C790" s="1" t="str">
        <f t="shared" si="192"/>
        <v xml:space="preserve"> </v>
      </c>
      <c r="D790" t="str">
        <f t="shared" si="193"/>
        <v xml:space="preserve"> </v>
      </c>
      <c r="E790" s="1" t="str">
        <f>_xlfn.IFNA(VLOOKUP(G790,'nr MX scelti o cambiati'!$C$3:$D$591,2,FALSE)," ")</f>
        <v xml:space="preserve"> </v>
      </c>
      <c r="F790" s="1" t="str">
        <f>IF(E790="NUM CAMBIATO","NUM CAMBIATO",IF(G790=" "," ",_xlfn.IFNA(VLOOKUP(G790,'nr MX scelti o cambiati'!$E$3:$N$591,10,FALSE),"nuova scelta numero")))</f>
        <v xml:space="preserve"> </v>
      </c>
      <c r="G790" s="1" t="str">
        <f t="shared" si="194"/>
        <v xml:space="preserve"> </v>
      </c>
      <c r="H790" s="1">
        <f t="shared" si="199"/>
        <v>0</v>
      </c>
      <c r="I790" s="1" t="str">
        <f t="shared" si="200"/>
        <v xml:space="preserve"> </v>
      </c>
      <c r="J790" s="42" t="str">
        <f t="shared" si="195"/>
        <v xml:space="preserve"> </v>
      </c>
      <c r="K790" s="1" t="str">
        <f t="shared" si="196"/>
        <v xml:space="preserve"> </v>
      </c>
      <c r="L790" s="1" t="str">
        <f t="shared" si="197"/>
        <v xml:space="preserve"> </v>
      </c>
      <c r="M790" s="1" t="str">
        <f t="shared" si="198"/>
        <v xml:space="preserve"> </v>
      </c>
      <c r="N790" s="7"/>
      <c r="O790">
        <f t="shared" si="201"/>
        <v>0</v>
      </c>
      <c r="P790">
        <f t="shared" si="202"/>
        <v>0</v>
      </c>
      <c r="Q790">
        <f t="shared" si="202"/>
        <v>0</v>
      </c>
      <c r="R790" s="1">
        <f t="shared" si="203"/>
        <v>0</v>
      </c>
      <c r="S790" s="22">
        <f t="shared" si="190"/>
        <v>0</v>
      </c>
      <c r="T790" s="1">
        <f t="shared" si="190"/>
        <v>0</v>
      </c>
      <c r="U790" s="1">
        <f t="shared" si="190"/>
        <v>0</v>
      </c>
      <c r="V790" s="1">
        <f t="shared" si="189"/>
        <v>0</v>
      </c>
      <c r="W790" s="42" t="str">
        <f t="shared" si="204"/>
        <v xml:space="preserve"> </v>
      </c>
    </row>
    <row r="791" spans="1:23" ht="15.75" customHeight="1" x14ac:dyDescent="0.25">
      <c r="A791" s="3">
        <v>788</v>
      </c>
      <c r="B791" s="4">
        <f t="shared" si="191"/>
        <v>788</v>
      </c>
      <c r="C791" s="1" t="str">
        <f t="shared" si="192"/>
        <v xml:space="preserve"> </v>
      </c>
      <c r="D791" t="str">
        <f t="shared" si="193"/>
        <v xml:space="preserve"> </v>
      </c>
      <c r="E791" s="1" t="str">
        <f>_xlfn.IFNA(VLOOKUP(G791,'nr MX scelti o cambiati'!$C$3:$D$591,2,FALSE)," ")</f>
        <v xml:space="preserve"> </v>
      </c>
      <c r="F791" s="1" t="str">
        <f>IF(E791="NUM CAMBIATO","NUM CAMBIATO",IF(G791=" "," ",_xlfn.IFNA(VLOOKUP(G791,'nr MX scelti o cambiati'!$E$3:$N$591,10,FALSE),"nuova scelta numero")))</f>
        <v xml:space="preserve"> </v>
      </c>
      <c r="G791" s="1" t="str">
        <f t="shared" si="194"/>
        <v xml:space="preserve"> </v>
      </c>
      <c r="H791" s="1">
        <f t="shared" si="199"/>
        <v>0</v>
      </c>
      <c r="I791" s="1" t="str">
        <f t="shared" si="200"/>
        <v xml:space="preserve"> </v>
      </c>
      <c r="J791" s="42" t="str">
        <f t="shared" si="195"/>
        <v xml:space="preserve"> </v>
      </c>
      <c r="K791" s="1" t="str">
        <f t="shared" si="196"/>
        <v xml:space="preserve"> </v>
      </c>
      <c r="L791" s="1" t="str">
        <f t="shared" si="197"/>
        <v xml:space="preserve"> </v>
      </c>
      <c r="M791" s="1" t="str">
        <f t="shared" si="198"/>
        <v xml:space="preserve"> </v>
      </c>
      <c r="N791" s="7"/>
      <c r="O791">
        <f t="shared" si="201"/>
        <v>0</v>
      </c>
      <c r="P791">
        <f t="shared" si="202"/>
        <v>0</v>
      </c>
      <c r="Q791">
        <f t="shared" si="202"/>
        <v>0</v>
      </c>
      <c r="R791" s="1">
        <f t="shared" si="203"/>
        <v>0</v>
      </c>
      <c r="S791" s="22">
        <f t="shared" si="190"/>
        <v>0</v>
      </c>
      <c r="T791" s="1">
        <f t="shared" si="190"/>
        <v>0</v>
      </c>
      <c r="U791" s="1">
        <f t="shared" si="190"/>
        <v>0</v>
      </c>
      <c r="V791" s="1">
        <f t="shared" si="189"/>
        <v>0</v>
      </c>
      <c r="W791" s="42" t="str">
        <f t="shared" si="204"/>
        <v xml:space="preserve"> </v>
      </c>
    </row>
    <row r="792" spans="1:23" ht="15.75" x14ac:dyDescent="0.25">
      <c r="A792" s="3">
        <v>789</v>
      </c>
      <c r="B792" s="4">
        <f t="shared" si="191"/>
        <v>789</v>
      </c>
      <c r="C792" s="1" t="str">
        <f t="shared" si="192"/>
        <v xml:space="preserve"> </v>
      </c>
      <c r="D792" t="str">
        <f t="shared" si="193"/>
        <v xml:space="preserve"> </v>
      </c>
      <c r="E792" s="1" t="str">
        <f>_xlfn.IFNA(VLOOKUP(G792,'nr MX scelti o cambiati'!$C$3:$D$591,2,FALSE)," ")</f>
        <v xml:space="preserve"> </v>
      </c>
      <c r="F792" s="1" t="str">
        <f>IF(E792="NUM CAMBIATO","NUM CAMBIATO",IF(G792=" "," ",_xlfn.IFNA(VLOOKUP(G792,'nr MX scelti o cambiati'!$E$3:$N$591,10,FALSE),"nuova scelta numero")))</f>
        <v xml:space="preserve"> </v>
      </c>
      <c r="G792" s="1" t="str">
        <f t="shared" si="194"/>
        <v xml:space="preserve"> </v>
      </c>
      <c r="H792" s="1">
        <f t="shared" si="199"/>
        <v>0</v>
      </c>
      <c r="I792" s="1" t="str">
        <f t="shared" si="200"/>
        <v xml:space="preserve"> </v>
      </c>
      <c r="J792" s="42" t="str">
        <f t="shared" si="195"/>
        <v xml:space="preserve"> </v>
      </c>
      <c r="K792" s="1" t="str">
        <f t="shared" si="196"/>
        <v xml:space="preserve"> </v>
      </c>
      <c r="L792" s="1" t="str">
        <f t="shared" si="197"/>
        <v xml:space="preserve"> </v>
      </c>
      <c r="M792" s="1" t="str">
        <f t="shared" si="198"/>
        <v xml:space="preserve"> </v>
      </c>
      <c r="N792" s="7"/>
      <c r="O792">
        <f t="shared" si="201"/>
        <v>0</v>
      </c>
      <c r="P792">
        <f t="shared" si="202"/>
        <v>0</v>
      </c>
      <c r="Q792">
        <f t="shared" si="202"/>
        <v>0</v>
      </c>
      <c r="R792" s="1">
        <f t="shared" si="203"/>
        <v>0</v>
      </c>
      <c r="S792" s="22">
        <f t="shared" si="190"/>
        <v>0</v>
      </c>
      <c r="T792" s="1">
        <f t="shared" si="190"/>
        <v>0</v>
      </c>
      <c r="U792" s="1">
        <f t="shared" si="190"/>
        <v>0</v>
      </c>
      <c r="V792" s="1">
        <f t="shared" si="189"/>
        <v>0</v>
      </c>
      <c r="W792" s="42" t="str">
        <f t="shared" si="204"/>
        <v xml:space="preserve"> </v>
      </c>
    </row>
    <row r="793" spans="1:23" ht="15.75" customHeight="1" x14ac:dyDescent="0.25">
      <c r="A793" s="3">
        <v>790</v>
      </c>
      <c r="B793" s="4">
        <f t="shared" si="191"/>
        <v>790</v>
      </c>
      <c r="C793" s="1" t="str">
        <f t="shared" si="192"/>
        <v xml:space="preserve"> </v>
      </c>
      <c r="D793" t="str">
        <f t="shared" si="193"/>
        <v xml:space="preserve"> </v>
      </c>
      <c r="E793" s="1" t="str">
        <f>_xlfn.IFNA(VLOOKUP(G793,'nr MX scelti o cambiati'!$C$3:$D$591,2,FALSE)," ")</f>
        <v xml:space="preserve"> </v>
      </c>
      <c r="F793" s="1" t="str">
        <f>IF(E793="NUM CAMBIATO","NUM CAMBIATO",IF(G793=" "," ",_xlfn.IFNA(VLOOKUP(G793,'nr MX scelti o cambiati'!$E$3:$N$591,10,FALSE),"nuova scelta numero")))</f>
        <v xml:space="preserve"> </v>
      </c>
      <c r="G793" s="1" t="str">
        <f t="shared" si="194"/>
        <v xml:space="preserve"> </v>
      </c>
      <c r="H793" s="1">
        <f t="shared" si="199"/>
        <v>0</v>
      </c>
      <c r="I793" s="1" t="str">
        <f t="shared" si="200"/>
        <v xml:space="preserve"> </v>
      </c>
      <c r="J793" s="42" t="str">
        <f t="shared" si="195"/>
        <v xml:space="preserve"> </v>
      </c>
      <c r="K793" s="1" t="str">
        <f t="shared" si="196"/>
        <v xml:space="preserve"> </v>
      </c>
      <c r="L793" s="1" t="str">
        <f t="shared" si="197"/>
        <v xml:space="preserve"> </v>
      </c>
      <c r="M793" s="1" t="str">
        <f t="shared" si="198"/>
        <v xml:space="preserve"> </v>
      </c>
      <c r="N793" s="7"/>
      <c r="O793">
        <f t="shared" si="201"/>
        <v>0</v>
      </c>
      <c r="P793">
        <f t="shared" si="202"/>
        <v>0</v>
      </c>
      <c r="Q793">
        <f t="shared" si="202"/>
        <v>0</v>
      </c>
      <c r="R793" s="1">
        <f t="shared" si="203"/>
        <v>0</v>
      </c>
      <c r="S793" s="22">
        <f t="shared" si="190"/>
        <v>0</v>
      </c>
      <c r="T793" s="1">
        <f t="shared" si="190"/>
        <v>0</v>
      </c>
      <c r="U793" s="1">
        <f t="shared" si="190"/>
        <v>0</v>
      </c>
      <c r="V793" s="1">
        <f t="shared" si="189"/>
        <v>0</v>
      </c>
      <c r="W793" s="42" t="str">
        <f t="shared" si="204"/>
        <v xml:space="preserve"> </v>
      </c>
    </row>
    <row r="794" spans="1:23" ht="15.75" customHeight="1" x14ac:dyDescent="0.25">
      <c r="A794" s="3">
        <v>791</v>
      </c>
      <c r="B794" s="4">
        <f t="shared" si="191"/>
        <v>791</v>
      </c>
      <c r="C794" s="1" t="str">
        <f t="shared" si="192"/>
        <v xml:space="preserve"> </v>
      </c>
      <c r="D794" t="str">
        <f t="shared" si="193"/>
        <v xml:space="preserve"> </v>
      </c>
      <c r="E794" s="1" t="str">
        <f>_xlfn.IFNA(VLOOKUP(G794,'nr MX scelti o cambiati'!$C$3:$D$591,2,FALSE)," ")</f>
        <v xml:space="preserve"> </v>
      </c>
      <c r="F794" s="1" t="str">
        <f>IF(E794="NUM CAMBIATO","NUM CAMBIATO",IF(G794=" "," ",_xlfn.IFNA(VLOOKUP(G794,'nr MX scelti o cambiati'!$E$3:$N$591,10,FALSE),"nuova scelta numero")))</f>
        <v xml:space="preserve"> </v>
      </c>
      <c r="G794" s="1" t="str">
        <f t="shared" si="194"/>
        <v xml:space="preserve"> </v>
      </c>
      <c r="H794" s="1">
        <f t="shared" si="199"/>
        <v>0</v>
      </c>
      <c r="I794" s="1" t="str">
        <f t="shared" si="200"/>
        <v xml:space="preserve"> </v>
      </c>
      <c r="J794" s="42" t="str">
        <f t="shared" si="195"/>
        <v xml:space="preserve"> </v>
      </c>
      <c r="K794" s="1" t="str">
        <f t="shared" si="196"/>
        <v xml:space="preserve"> </v>
      </c>
      <c r="L794" s="1" t="str">
        <f t="shared" si="197"/>
        <v xml:space="preserve"> </v>
      </c>
      <c r="M794" s="1" t="str">
        <f t="shared" si="198"/>
        <v xml:space="preserve"> </v>
      </c>
      <c r="N794" s="7"/>
      <c r="O794">
        <f t="shared" si="201"/>
        <v>0</v>
      </c>
      <c r="P794">
        <f t="shared" si="202"/>
        <v>0</v>
      </c>
      <c r="Q794">
        <f t="shared" si="202"/>
        <v>0</v>
      </c>
      <c r="R794" s="1">
        <f t="shared" si="203"/>
        <v>0</v>
      </c>
      <c r="S794" s="22">
        <f t="shared" si="190"/>
        <v>0</v>
      </c>
      <c r="T794" s="1">
        <f t="shared" si="190"/>
        <v>0</v>
      </c>
      <c r="U794" s="1">
        <f t="shared" si="190"/>
        <v>0</v>
      </c>
      <c r="V794" s="1">
        <f t="shared" si="189"/>
        <v>0</v>
      </c>
      <c r="W794" s="42" t="str">
        <f t="shared" si="204"/>
        <v xml:space="preserve"> </v>
      </c>
    </row>
    <row r="795" spans="1:23" ht="15.75" customHeight="1" x14ac:dyDescent="0.25">
      <c r="A795" s="3">
        <v>792</v>
      </c>
      <c r="B795" s="4">
        <f t="shared" si="191"/>
        <v>792</v>
      </c>
      <c r="C795" s="1" t="str">
        <f t="shared" si="192"/>
        <v xml:space="preserve"> </v>
      </c>
      <c r="D795" t="str">
        <f t="shared" si="193"/>
        <v xml:space="preserve"> </v>
      </c>
      <c r="E795" s="1" t="str">
        <f>_xlfn.IFNA(VLOOKUP(G795,'nr MX scelti o cambiati'!$C$3:$D$591,2,FALSE)," ")</f>
        <v xml:space="preserve"> </v>
      </c>
      <c r="F795" s="1" t="str">
        <f>IF(E795="NUM CAMBIATO","NUM CAMBIATO",IF(G795=" "," ",_xlfn.IFNA(VLOOKUP(G795,'nr MX scelti o cambiati'!$E$3:$N$591,10,FALSE),"nuova scelta numero")))</f>
        <v xml:space="preserve"> </v>
      </c>
      <c r="G795" s="1" t="str">
        <f t="shared" si="194"/>
        <v xml:space="preserve"> </v>
      </c>
      <c r="H795" s="1">
        <f t="shared" si="199"/>
        <v>0</v>
      </c>
      <c r="I795" s="1" t="str">
        <f t="shared" si="200"/>
        <v xml:space="preserve"> </v>
      </c>
      <c r="J795" s="42" t="str">
        <f t="shared" si="195"/>
        <v xml:space="preserve"> </v>
      </c>
      <c r="K795" s="1" t="str">
        <f t="shared" si="196"/>
        <v xml:space="preserve"> </v>
      </c>
      <c r="L795" s="1" t="str">
        <f t="shared" si="197"/>
        <v xml:space="preserve"> </v>
      </c>
      <c r="M795" s="1" t="str">
        <f t="shared" si="198"/>
        <v xml:space="preserve"> </v>
      </c>
      <c r="N795" s="7"/>
      <c r="O795">
        <f t="shared" si="201"/>
        <v>0</v>
      </c>
      <c r="P795">
        <f t="shared" si="202"/>
        <v>0</v>
      </c>
      <c r="Q795">
        <f t="shared" si="202"/>
        <v>0</v>
      </c>
      <c r="R795" s="1">
        <f t="shared" si="203"/>
        <v>0</v>
      </c>
      <c r="S795" s="22">
        <f t="shared" si="190"/>
        <v>0</v>
      </c>
      <c r="T795" s="1">
        <f t="shared" si="190"/>
        <v>0</v>
      </c>
      <c r="U795" s="1">
        <f t="shared" si="190"/>
        <v>0</v>
      </c>
      <c r="V795" s="1">
        <f t="shared" si="189"/>
        <v>0</v>
      </c>
      <c r="W795" s="42" t="str">
        <f t="shared" si="204"/>
        <v xml:space="preserve"> </v>
      </c>
    </row>
    <row r="796" spans="1:23" ht="15.75" customHeight="1" x14ac:dyDescent="0.25">
      <c r="A796" s="3">
        <v>793</v>
      </c>
      <c r="B796" s="4">
        <f t="shared" si="191"/>
        <v>793</v>
      </c>
      <c r="C796" s="1" t="str">
        <f t="shared" si="192"/>
        <v xml:space="preserve"> </v>
      </c>
      <c r="D796" t="str">
        <f t="shared" si="193"/>
        <v xml:space="preserve"> </v>
      </c>
      <c r="E796" s="1" t="str">
        <f>_xlfn.IFNA(VLOOKUP(G796,'nr MX scelti o cambiati'!$C$3:$D$591,2,FALSE)," ")</f>
        <v xml:space="preserve"> </v>
      </c>
      <c r="F796" s="1" t="str">
        <f>IF(E796="NUM CAMBIATO","NUM CAMBIATO",IF(G796=" "," ",_xlfn.IFNA(VLOOKUP(G796,'nr MX scelti o cambiati'!$E$3:$N$591,10,FALSE),"nuova scelta numero")))</f>
        <v xml:space="preserve"> </v>
      </c>
      <c r="G796" s="1" t="str">
        <f t="shared" si="194"/>
        <v xml:space="preserve"> </v>
      </c>
      <c r="H796" s="1">
        <f t="shared" si="199"/>
        <v>0</v>
      </c>
      <c r="I796" s="1" t="str">
        <f t="shared" si="200"/>
        <v xml:space="preserve"> </v>
      </c>
      <c r="J796" s="42" t="str">
        <f t="shared" si="195"/>
        <v xml:space="preserve"> </v>
      </c>
      <c r="K796" s="1" t="str">
        <f t="shared" si="196"/>
        <v xml:space="preserve"> </v>
      </c>
      <c r="L796" s="1" t="str">
        <f t="shared" si="197"/>
        <v xml:space="preserve"> </v>
      </c>
      <c r="M796" s="1" t="str">
        <f t="shared" si="198"/>
        <v xml:space="preserve"> </v>
      </c>
      <c r="N796" s="7"/>
      <c r="O796">
        <f t="shared" si="201"/>
        <v>0</v>
      </c>
      <c r="P796">
        <f t="shared" si="202"/>
        <v>0</v>
      </c>
      <c r="Q796">
        <f t="shared" si="202"/>
        <v>0</v>
      </c>
      <c r="R796" s="1">
        <f t="shared" si="203"/>
        <v>0</v>
      </c>
      <c r="S796" s="22">
        <f t="shared" si="190"/>
        <v>0</v>
      </c>
      <c r="T796" s="1">
        <f t="shared" si="190"/>
        <v>0</v>
      </c>
      <c r="U796" s="1">
        <f t="shared" si="190"/>
        <v>0</v>
      </c>
      <c r="V796" s="1">
        <f t="shared" si="189"/>
        <v>0</v>
      </c>
      <c r="W796" s="42" t="str">
        <f t="shared" si="204"/>
        <v xml:space="preserve"> </v>
      </c>
    </row>
    <row r="797" spans="1:23" ht="15.75" customHeight="1" x14ac:dyDescent="0.25">
      <c r="A797" s="3">
        <v>794</v>
      </c>
      <c r="B797" s="4">
        <f t="shared" si="191"/>
        <v>794</v>
      </c>
      <c r="C797" s="1" t="str">
        <f t="shared" si="192"/>
        <v xml:space="preserve"> </v>
      </c>
      <c r="D797" t="str">
        <f t="shared" si="193"/>
        <v xml:space="preserve"> </v>
      </c>
      <c r="E797" s="1" t="str">
        <f>_xlfn.IFNA(VLOOKUP(G797,'nr MX scelti o cambiati'!$C$3:$D$591,2,FALSE)," ")</f>
        <v xml:space="preserve"> </v>
      </c>
      <c r="F797" s="1" t="str">
        <f>IF(E797="NUM CAMBIATO","NUM CAMBIATO",IF(G797=" "," ",_xlfn.IFNA(VLOOKUP(G797,'nr MX scelti o cambiati'!$E$3:$N$591,10,FALSE),"nuova scelta numero")))</f>
        <v xml:space="preserve"> </v>
      </c>
      <c r="G797" s="1" t="str">
        <f t="shared" si="194"/>
        <v xml:space="preserve"> </v>
      </c>
      <c r="H797" s="1">
        <f t="shared" si="199"/>
        <v>0</v>
      </c>
      <c r="I797" s="1" t="str">
        <f t="shared" si="200"/>
        <v xml:space="preserve"> </v>
      </c>
      <c r="J797" s="42" t="str">
        <f t="shared" si="195"/>
        <v xml:space="preserve"> </v>
      </c>
      <c r="K797" s="1" t="str">
        <f t="shared" si="196"/>
        <v xml:space="preserve"> </v>
      </c>
      <c r="L797" s="1" t="str">
        <f t="shared" si="197"/>
        <v xml:space="preserve"> </v>
      </c>
      <c r="M797" s="1" t="str">
        <f t="shared" si="198"/>
        <v xml:space="preserve"> </v>
      </c>
      <c r="N797" s="7"/>
      <c r="O797">
        <f t="shared" si="201"/>
        <v>0</v>
      </c>
      <c r="P797">
        <f t="shared" si="202"/>
        <v>0</v>
      </c>
      <c r="Q797">
        <f t="shared" si="202"/>
        <v>0</v>
      </c>
      <c r="R797" s="1">
        <f t="shared" si="203"/>
        <v>0</v>
      </c>
      <c r="S797" s="22">
        <f t="shared" si="190"/>
        <v>0</v>
      </c>
      <c r="T797" s="1">
        <f t="shared" si="190"/>
        <v>0</v>
      </c>
      <c r="U797" s="1">
        <f t="shared" si="190"/>
        <v>0</v>
      </c>
      <c r="V797" s="1">
        <f t="shared" si="189"/>
        <v>0</v>
      </c>
      <c r="W797" s="42" t="str">
        <f t="shared" si="204"/>
        <v xml:space="preserve"> </v>
      </c>
    </row>
    <row r="798" spans="1:23" ht="15.75" customHeight="1" x14ac:dyDescent="0.25">
      <c r="A798" s="3">
        <v>795</v>
      </c>
      <c r="B798" s="4">
        <f t="shared" si="191"/>
        <v>795</v>
      </c>
      <c r="C798" s="1" t="str">
        <f t="shared" si="192"/>
        <v xml:space="preserve"> </v>
      </c>
      <c r="D798" t="str">
        <f t="shared" si="193"/>
        <v xml:space="preserve"> </v>
      </c>
      <c r="E798" s="1" t="str">
        <f>_xlfn.IFNA(VLOOKUP(G798,'nr MX scelti o cambiati'!$C$3:$D$591,2,FALSE)," ")</f>
        <v xml:space="preserve"> </v>
      </c>
      <c r="F798" s="1" t="str">
        <f>IF(E798="NUM CAMBIATO","NUM CAMBIATO",IF(G798=" "," ",_xlfn.IFNA(VLOOKUP(G798,'nr MX scelti o cambiati'!$E$3:$N$591,10,FALSE),"nuova scelta numero")))</f>
        <v xml:space="preserve"> </v>
      </c>
      <c r="G798" s="1" t="str">
        <f t="shared" si="194"/>
        <v xml:space="preserve"> </v>
      </c>
      <c r="H798" s="1">
        <f t="shared" si="199"/>
        <v>0</v>
      </c>
      <c r="I798" s="1" t="str">
        <f t="shared" si="200"/>
        <v xml:space="preserve"> </v>
      </c>
      <c r="J798" s="42" t="str">
        <f t="shared" si="195"/>
        <v xml:space="preserve"> </v>
      </c>
      <c r="K798" s="1" t="str">
        <f t="shared" si="196"/>
        <v xml:space="preserve"> </v>
      </c>
      <c r="L798" s="1" t="str">
        <f t="shared" si="197"/>
        <v xml:space="preserve"> </v>
      </c>
      <c r="M798" s="1" t="str">
        <f t="shared" si="198"/>
        <v xml:space="preserve"> </v>
      </c>
      <c r="N798" s="7"/>
      <c r="O798">
        <f t="shared" si="201"/>
        <v>0</v>
      </c>
      <c r="P798">
        <f t="shared" si="202"/>
        <v>0</v>
      </c>
      <c r="Q798">
        <f t="shared" si="202"/>
        <v>0</v>
      </c>
      <c r="R798" s="1">
        <f t="shared" si="203"/>
        <v>0</v>
      </c>
      <c r="S798" s="22">
        <f t="shared" si="190"/>
        <v>0</v>
      </c>
      <c r="T798" s="1">
        <f t="shared" si="190"/>
        <v>0</v>
      </c>
      <c r="U798" s="1">
        <f t="shared" si="190"/>
        <v>0</v>
      </c>
      <c r="V798" s="1">
        <f t="shared" si="189"/>
        <v>0</v>
      </c>
      <c r="W798" s="42" t="str">
        <f t="shared" si="204"/>
        <v xml:space="preserve"> </v>
      </c>
    </row>
    <row r="799" spans="1:23" ht="15.75" customHeight="1" x14ac:dyDescent="0.25">
      <c r="A799" s="3">
        <v>796</v>
      </c>
      <c r="B799" s="4">
        <f t="shared" si="191"/>
        <v>796</v>
      </c>
      <c r="C799" s="1" t="str">
        <f t="shared" si="192"/>
        <v xml:space="preserve"> </v>
      </c>
      <c r="D799" t="str">
        <f t="shared" si="193"/>
        <v xml:space="preserve"> </v>
      </c>
      <c r="E799" s="1" t="str">
        <f>_xlfn.IFNA(VLOOKUP(G799,'nr MX scelti o cambiati'!$C$3:$D$591,2,FALSE)," ")</f>
        <v xml:space="preserve"> </v>
      </c>
      <c r="F799" s="1" t="str">
        <f>IF(E799="NUM CAMBIATO","NUM CAMBIATO",IF(G799=" "," ",_xlfn.IFNA(VLOOKUP(G799,'nr MX scelti o cambiati'!$E$3:$N$591,10,FALSE),"nuova scelta numero")))</f>
        <v xml:space="preserve"> </v>
      </c>
      <c r="G799" s="1" t="str">
        <f t="shared" si="194"/>
        <v xml:space="preserve"> </v>
      </c>
      <c r="H799" s="1">
        <f t="shared" si="199"/>
        <v>0</v>
      </c>
      <c r="I799" s="1" t="str">
        <f t="shared" si="200"/>
        <v xml:space="preserve"> </v>
      </c>
      <c r="J799" s="42" t="str">
        <f t="shared" si="195"/>
        <v xml:space="preserve"> </v>
      </c>
      <c r="K799" s="1" t="str">
        <f t="shared" si="196"/>
        <v xml:space="preserve"> </v>
      </c>
      <c r="L799" s="1" t="str">
        <f t="shared" si="197"/>
        <v xml:space="preserve"> </v>
      </c>
      <c r="M799" s="1" t="str">
        <f t="shared" si="198"/>
        <v xml:space="preserve"> </v>
      </c>
      <c r="N799" s="7"/>
      <c r="O799">
        <f t="shared" si="201"/>
        <v>0</v>
      </c>
      <c r="P799">
        <f t="shared" si="202"/>
        <v>0</v>
      </c>
      <c r="Q799">
        <f t="shared" si="202"/>
        <v>0</v>
      </c>
      <c r="R799" s="1">
        <f t="shared" si="203"/>
        <v>0</v>
      </c>
      <c r="S799" s="22">
        <f t="shared" si="190"/>
        <v>0</v>
      </c>
      <c r="T799" s="1">
        <f t="shared" si="190"/>
        <v>0</v>
      </c>
      <c r="U799" s="1">
        <f t="shared" si="190"/>
        <v>0</v>
      </c>
      <c r="V799" s="1">
        <f t="shared" si="189"/>
        <v>0</v>
      </c>
      <c r="W799" s="42" t="str">
        <f t="shared" si="204"/>
        <v xml:space="preserve"> </v>
      </c>
    </row>
    <row r="800" spans="1:23" ht="15.75" customHeight="1" x14ac:dyDescent="0.25">
      <c r="A800" s="3">
        <v>797</v>
      </c>
      <c r="B800" s="4">
        <f t="shared" si="191"/>
        <v>797</v>
      </c>
      <c r="C800" s="1" t="str">
        <f t="shared" si="192"/>
        <v xml:space="preserve"> </v>
      </c>
      <c r="D800" t="str">
        <f t="shared" si="193"/>
        <v xml:space="preserve"> </v>
      </c>
      <c r="E800" s="1" t="str">
        <f>_xlfn.IFNA(VLOOKUP(G800,'nr MX scelti o cambiati'!$C$3:$D$591,2,FALSE)," ")</f>
        <v xml:space="preserve"> </v>
      </c>
      <c r="F800" s="1" t="str">
        <f>IF(E800="NUM CAMBIATO","NUM CAMBIATO",IF(G800=" "," ",_xlfn.IFNA(VLOOKUP(G800,'nr MX scelti o cambiati'!$E$3:$N$591,10,FALSE),"nuova scelta numero")))</f>
        <v xml:space="preserve"> </v>
      </c>
      <c r="G800" s="1" t="str">
        <f t="shared" si="194"/>
        <v xml:space="preserve"> </v>
      </c>
      <c r="H800" s="1">
        <f t="shared" si="199"/>
        <v>0</v>
      </c>
      <c r="I800" s="1" t="str">
        <f t="shared" si="200"/>
        <v xml:space="preserve"> </v>
      </c>
      <c r="J800" s="42" t="str">
        <f t="shared" si="195"/>
        <v xml:space="preserve"> </v>
      </c>
      <c r="K800" s="1" t="str">
        <f t="shared" si="196"/>
        <v xml:space="preserve"> </v>
      </c>
      <c r="L800" s="1" t="str">
        <f t="shared" si="197"/>
        <v xml:space="preserve"> </v>
      </c>
      <c r="M800" s="1" t="str">
        <f t="shared" si="198"/>
        <v xml:space="preserve"> </v>
      </c>
      <c r="N800" s="7"/>
      <c r="O800">
        <f t="shared" si="201"/>
        <v>0</v>
      </c>
      <c r="P800">
        <f t="shared" si="202"/>
        <v>0</v>
      </c>
      <c r="Q800">
        <f t="shared" si="202"/>
        <v>0</v>
      </c>
      <c r="R800" s="1">
        <f t="shared" si="203"/>
        <v>0</v>
      </c>
      <c r="S800" s="22">
        <f t="shared" si="190"/>
        <v>0</v>
      </c>
      <c r="T800" s="1">
        <f t="shared" si="190"/>
        <v>0</v>
      </c>
      <c r="U800" s="1">
        <f t="shared" si="190"/>
        <v>0</v>
      </c>
      <c r="V800" s="1">
        <f t="shared" si="189"/>
        <v>0</v>
      </c>
      <c r="W800" s="42" t="str">
        <f t="shared" si="204"/>
        <v xml:space="preserve"> </v>
      </c>
    </row>
    <row r="801" spans="1:23" ht="15.75" customHeight="1" x14ac:dyDescent="0.25">
      <c r="A801" s="3">
        <v>798</v>
      </c>
      <c r="B801" s="4">
        <f t="shared" si="191"/>
        <v>798</v>
      </c>
      <c r="C801" s="1" t="str">
        <f t="shared" si="192"/>
        <v xml:space="preserve"> </v>
      </c>
      <c r="D801" t="str">
        <f t="shared" si="193"/>
        <v xml:space="preserve"> </v>
      </c>
      <c r="E801" s="1" t="str">
        <f>_xlfn.IFNA(VLOOKUP(G801,'nr MX scelti o cambiati'!$C$3:$D$591,2,FALSE)," ")</f>
        <v xml:space="preserve"> </v>
      </c>
      <c r="F801" s="1" t="str">
        <f>IF(E801="NUM CAMBIATO","NUM CAMBIATO",IF(G801=" "," ",_xlfn.IFNA(VLOOKUP(G801,'nr MX scelti o cambiati'!$E$3:$N$591,10,FALSE),"nuova scelta numero")))</f>
        <v xml:space="preserve"> </v>
      </c>
      <c r="G801" s="1" t="str">
        <f t="shared" si="194"/>
        <v xml:space="preserve"> </v>
      </c>
      <c r="H801" s="1">
        <f t="shared" si="199"/>
        <v>0</v>
      </c>
      <c r="I801" s="1" t="str">
        <f t="shared" si="200"/>
        <v xml:space="preserve"> </v>
      </c>
      <c r="J801" s="42" t="str">
        <f t="shared" si="195"/>
        <v xml:space="preserve"> </v>
      </c>
      <c r="K801" s="1" t="str">
        <f t="shared" si="196"/>
        <v xml:space="preserve"> </v>
      </c>
      <c r="L801" s="1" t="str">
        <f t="shared" si="197"/>
        <v xml:space="preserve"> </v>
      </c>
      <c r="M801" s="1" t="str">
        <f t="shared" si="198"/>
        <v xml:space="preserve"> </v>
      </c>
      <c r="N801" s="7"/>
      <c r="O801">
        <f t="shared" si="201"/>
        <v>0</v>
      </c>
      <c r="P801">
        <f t="shared" si="202"/>
        <v>0</v>
      </c>
      <c r="Q801">
        <f t="shared" si="202"/>
        <v>0</v>
      </c>
      <c r="R801" s="1">
        <f t="shared" si="203"/>
        <v>0</v>
      </c>
      <c r="S801" s="22">
        <f t="shared" si="190"/>
        <v>0</v>
      </c>
      <c r="T801" s="1">
        <f t="shared" si="190"/>
        <v>0</v>
      </c>
      <c r="U801" s="1">
        <f t="shared" si="190"/>
        <v>0</v>
      </c>
      <c r="V801" s="1">
        <f t="shared" si="189"/>
        <v>0</v>
      </c>
      <c r="W801" s="42" t="str">
        <f t="shared" si="204"/>
        <v xml:space="preserve"> </v>
      </c>
    </row>
    <row r="802" spans="1:23" ht="15.75" customHeight="1" x14ac:dyDescent="0.25">
      <c r="A802" s="3">
        <v>799</v>
      </c>
      <c r="B802" s="4">
        <f t="shared" si="191"/>
        <v>799</v>
      </c>
      <c r="C802" s="1" t="str">
        <f t="shared" si="192"/>
        <v xml:space="preserve"> </v>
      </c>
      <c r="D802" t="str">
        <f t="shared" si="193"/>
        <v xml:space="preserve"> </v>
      </c>
      <c r="E802" s="1" t="str">
        <f>_xlfn.IFNA(VLOOKUP(G802,'nr MX scelti o cambiati'!$C$3:$D$591,2,FALSE)," ")</f>
        <v xml:space="preserve"> </v>
      </c>
      <c r="F802" s="1" t="str">
        <f>IF(E802="NUM CAMBIATO","NUM CAMBIATO",IF(G802=" "," ",_xlfn.IFNA(VLOOKUP(G802,'nr MX scelti o cambiati'!$E$3:$N$591,10,FALSE),"nuova scelta numero")))</f>
        <v xml:space="preserve"> </v>
      </c>
      <c r="G802" s="1" t="str">
        <f t="shared" si="194"/>
        <v xml:space="preserve"> </v>
      </c>
      <c r="H802" s="1">
        <f t="shared" si="199"/>
        <v>0</v>
      </c>
      <c r="I802" s="1" t="str">
        <f t="shared" si="200"/>
        <v xml:space="preserve"> </v>
      </c>
      <c r="J802" s="42" t="str">
        <f t="shared" si="195"/>
        <v xml:space="preserve"> </v>
      </c>
      <c r="K802" s="1" t="str">
        <f t="shared" si="196"/>
        <v xml:space="preserve"> </v>
      </c>
      <c r="L802" s="1" t="str">
        <f t="shared" si="197"/>
        <v xml:space="preserve"> </v>
      </c>
      <c r="M802" s="1" t="str">
        <f t="shared" si="198"/>
        <v xml:space="preserve"> </v>
      </c>
      <c r="N802" s="7"/>
      <c r="O802">
        <f t="shared" si="201"/>
        <v>0</v>
      </c>
      <c r="P802">
        <f t="shared" si="202"/>
        <v>0</v>
      </c>
      <c r="Q802">
        <f t="shared" si="202"/>
        <v>0</v>
      </c>
      <c r="R802" s="1">
        <f t="shared" si="203"/>
        <v>0</v>
      </c>
      <c r="S802" s="22">
        <f t="shared" si="190"/>
        <v>0</v>
      </c>
      <c r="T802" s="1">
        <f t="shared" si="190"/>
        <v>0</v>
      </c>
      <c r="U802" s="1">
        <f t="shared" si="190"/>
        <v>0</v>
      </c>
      <c r="V802" s="1">
        <f t="shared" si="189"/>
        <v>0</v>
      </c>
      <c r="W802" s="42" t="str">
        <f t="shared" si="204"/>
        <v xml:space="preserve"> </v>
      </c>
    </row>
    <row r="803" spans="1:23" ht="15.75" customHeight="1" x14ac:dyDescent="0.25">
      <c r="A803" s="3">
        <v>800</v>
      </c>
      <c r="B803" s="4">
        <f t="shared" si="191"/>
        <v>800</v>
      </c>
      <c r="C803" s="1" t="str">
        <f t="shared" si="192"/>
        <v xml:space="preserve"> </v>
      </c>
      <c r="D803" t="str">
        <f t="shared" si="193"/>
        <v xml:space="preserve"> </v>
      </c>
      <c r="E803" s="1" t="str">
        <f>_xlfn.IFNA(VLOOKUP(G803,'nr MX scelti o cambiati'!$C$3:$D$591,2,FALSE)," ")</f>
        <v xml:space="preserve"> </v>
      </c>
      <c r="F803" s="1" t="str">
        <f>IF(E803="NUM CAMBIATO","NUM CAMBIATO",IF(G803=" "," ",_xlfn.IFNA(VLOOKUP(G803,'nr MX scelti o cambiati'!$E$3:$N$591,10,FALSE),"nuova scelta numero")))</f>
        <v xml:space="preserve"> </v>
      </c>
      <c r="G803" s="1" t="str">
        <f t="shared" si="194"/>
        <v xml:space="preserve"> </v>
      </c>
      <c r="H803" s="1">
        <f t="shared" si="199"/>
        <v>0</v>
      </c>
      <c r="I803" s="1" t="str">
        <f t="shared" si="200"/>
        <v xml:space="preserve"> </v>
      </c>
      <c r="J803" s="42" t="str">
        <f t="shared" si="195"/>
        <v xml:space="preserve"> </v>
      </c>
      <c r="K803" s="1" t="str">
        <f t="shared" si="196"/>
        <v xml:space="preserve"> </v>
      </c>
      <c r="L803" s="1" t="str">
        <f t="shared" si="197"/>
        <v xml:space="preserve"> </v>
      </c>
      <c r="M803" s="1" t="str">
        <f t="shared" si="198"/>
        <v xml:space="preserve"> </v>
      </c>
      <c r="N803" s="7"/>
      <c r="O803">
        <f t="shared" si="201"/>
        <v>0</v>
      </c>
      <c r="P803">
        <f t="shared" si="202"/>
        <v>0</v>
      </c>
      <c r="Q803">
        <f t="shared" si="202"/>
        <v>0</v>
      </c>
      <c r="R803" s="1">
        <f t="shared" si="203"/>
        <v>0</v>
      </c>
      <c r="S803" s="22">
        <f t="shared" si="190"/>
        <v>0</v>
      </c>
      <c r="T803" s="1">
        <f t="shared" si="190"/>
        <v>0</v>
      </c>
      <c r="U803" s="1">
        <f t="shared" si="190"/>
        <v>0</v>
      </c>
      <c r="V803" s="1">
        <f t="shared" si="189"/>
        <v>0</v>
      </c>
      <c r="W803" s="42" t="str">
        <f t="shared" si="204"/>
        <v xml:space="preserve"> </v>
      </c>
    </row>
    <row r="804" spans="1:23" ht="15.75" customHeight="1" x14ac:dyDescent="0.25">
      <c r="A804" s="3">
        <v>801</v>
      </c>
      <c r="B804" s="4">
        <f t="shared" si="191"/>
        <v>801</v>
      </c>
      <c r="C804" s="1" t="str">
        <f t="shared" si="192"/>
        <v xml:space="preserve"> </v>
      </c>
      <c r="D804" t="str">
        <f t="shared" si="193"/>
        <v xml:space="preserve"> </v>
      </c>
      <c r="E804" s="1" t="str">
        <f>_xlfn.IFNA(VLOOKUP(G804,'nr MX scelti o cambiati'!$C$3:$D$591,2,FALSE)," ")</f>
        <v xml:space="preserve"> </v>
      </c>
      <c r="F804" s="1" t="str">
        <f>IF(E804="NUM CAMBIATO","NUM CAMBIATO",IF(G804=" "," ",_xlfn.IFNA(VLOOKUP(G804,'nr MX scelti o cambiati'!$E$3:$N$591,10,FALSE),"nuova scelta numero")))</f>
        <v xml:space="preserve"> </v>
      </c>
      <c r="G804" s="1" t="str">
        <f t="shared" si="194"/>
        <v xml:space="preserve"> </v>
      </c>
      <c r="H804" s="1">
        <f t="shared" si="199"/>
        <v>0</v>
      </c>
      <c r="I804" s="1" t="str">
        <f t="shared" si="200"/>
        <v xml:space="preserve"> </v>
      </c>
      <c r="J804" s="42" t="str">
        <f t="shared" si="195"/>
        <v xml:space="preserve"> </v>
      </c>
      <c r="K804" s="1" t="str">
        <f t="shared" si="196"/>
        <v xml:space="preserve"> </v>
      </c>
      <c r="L804" s="1" t="str">
        <f t="shared" si="197"/>
        <v xml:space="preserve"> </v>
      </c>
      <c r="M804" s="1" t="str">
        <f t="shared" si="198"/>
        <v xml:space="preserve"> </v>
      </c>
      <c r="N804" s="7"/>
      <c r="O804">
        <f t="shared" si="201"/>
        <v>0</v>
      </c>
      <c r="P804">
        <f t="shared" si="202"/>
        <v>0</v>
      </c>
      <c r="Q804">
        <f t="shared" si="202"/>
        <v>0</v>
      </c>
      <c r="R804" s="1">
        <f t="shared" si="203"/>
        <v>0</v>
      </c>
      <c r="S804" s="22">
        <f t="shared" si="190"/>
        <v>0</v>
      </c>
      <c r="T804" s="1">
        <f t="shared" si="190"/>
        <v>0</v>
      </c>
      <c r="U804" s="1">
        <f t="shared" si="190"/>
        <v>0</v>
      </c>
      <c r="V804" s="1">
        <f t="shared" si="189"/>
        <v>0</v>
      </c>
      <c r="W804" s="42" t="str">
        <f t="shared" si="204"/>
        <v xml:space="preserve"> </v>
      </c>
    </row>
    <row r="805" spans="1:23" ht="15.75" customHeight="1" x14ac:dyDescent="0.25">
      <c r="A805" s="3">
        <v>802</v>
      </c>
      <c r="B805" s="4">
        <f t="shared" si="191"/>
        <v>802</v>
      </c>
      <c r="C805" s="1" t="str">
        <f t="shared" si="192"/>
        <v xml:space="preserve"> </v>
      </c>
      <c r="D805" t="str">
        <f t="shared" si="193"/>
        <v xml:space="preserve"> </v>
      </c>
      <c r="E805" s="1" t="str">
        <f>_xlfn.IFNA(VLOOKUP(G805,'nr MX scelti o cambiati'!$C$3:$D$591,2,FALSE)," ")</f>
        <v xml:space="preserve"> </v>
      </c>
      <c r="F805" s="1" t="str">
        <f>IF(E805="NUM CAMBIATO","NUM CAMBIATO",IF(G805=" "," ",_xlfn.IFNA(VLOOKUP(G805,'nr MX scelti o cambiati'!$E$3:$N$591,10,FALSE),"nuova scelta numero")))</f>
        <v xml:space="preserve"> </v>
      </c>
      <c r="G805" s="1" t="str">
        <f t="shared" si="194"/>
        <v xml:space="preserve"> </v>
      </c>
      <c r="H805" s="1">
        <f t="shared" si="199"/>
        <v>0</v>
      </c>
      <c r="I805" s="1" t="str">
        <f t="shared" si="200"/>
        <v xml:space="preserve"> </v>
      </c>
      <c r="J805" s="42" t="str">
        <f t="shared" si="195"/>
        <v xml:space="preserve"> </v>
      </c>
      <c r="K805" s="1" t="str">
        <f t="shared" si="196"/>
        <v xml:space="preserve"> </v>
      </c>
      <c r="L805" s="1" t="str">
        <f t="shared" si="197"/>
        <v xml:space="preserve"> </v>
      </c>
      <c r="M805" s="1" t="str">
        <f t="shared" si="198"/>
        <v xml:space="preserve"> </v>
      </c>
      <c r="N805" s="7"/>
      <c r="O805">
        <f t="shared" si="201"/>
        <v>0</v>
      </c>
      <c r="P805">
        <f t="shared" si="202"/>
        <v>0</v>
      </c>
      <c r="Q805">
        <f t="shared" si="202"/>
        <v>0</v>
      </c>
      <c r="R805" s="1">
        <f t="shared" si="203"/>
        <v>0</v>
      </c>
      <c r="S805" s="22">
        <f t="shared" si="190"/>
        <v>0</v>
      </c>
      <c r="T805" s="1">
        <f t="shared" si="190"/>
        <v>0</v>
      </c>
      <c r="U805" s="1">
        <f t="shared" si="190"/>
        <v>0</v>
      </c>
      <c r="V805" s="1">
        <f t="shared" si="189"/>
        <v>0</v>
      </c>
      <c r="W805" s="42" t="str">
        <f t="shared" si="204"/>
        <v xml:space="preserve"> </v>
      </c>
    </row>
    <row r="806" spans="1:23" ht="15.75" customHeight="1" x14ac:dyDescent="0.25">
      <c r="A806" s="3">
        <v>803</v>
      </c>
      <c r="B806" s="4">
        <f t="shared" si="191"/>
        <v>803</v>
      </c>
      <c r="C806" s="1" t="str">
        <f t="shared" si="192"/>
        <v xml:space="preserve"> </v>
      </c>
      <c r="D806" t="str">
        <f t="shared" si="193"/>
        <v xml:space="preserve"> </v>
      </c>
      <c r="E806" s="1" t="str">
        <f>_xlfn.IFNA(VLOOKUP(G806,'nr MX scelti o cambiati'!$C$3:$D$591,2,FALSE)," ")</f>
        <v xml:space="preserve"> </v>
      </c>
      <c r="F806" s="1" t="str">
        <f>IF(E806="NUM CAMBIATO","NUM CAMBIATO",IF(G806=" "," ",_xlfn.IFNA(VLOOKUP(G806,'nr MX scelti o cambiati'!$E$3:$N$591,10,FALSE),"nuova scelta numero")))</f>
        <v xml:space="preserve"> </v>
      </c>
      <c r="G806" s="1" t="str">
        <f t="shared" si="194"/>
        <v xml:space="preserve"> </v>
      </c>
      <c r="H806" s="1">
        <f t="shared" si="199"/>
        <v>0</v>
      </c>
      <c r="I806" s="1" t="str">
        <f t="shared" si="200"/>
        <v xml:space="preserve"> </v>
      </c>
      <c r="J806" s="42" t="str">
        <f t="shared" si="195"/>
        <v xml:space="preserve"> </v>
      </c>
      <c r="K806" s="1" t="str">
        <f t="shared" si="196"/>
        <v xml:space="preserve"> </v>
      </c>
      <c r="L806" s="1" t="str">
        <f t="shared" si="197"/>
        <v xml:space="preserve"> </v>
      </c>
      <c r="M806" s="1" t="str">
        <f t="shared" si="198"/>
        <v xml:space="preserve"> </v>
      </c>
      <c r="N806" s="7"/>
      <c r="O806">
        <f t="shared" si="201"/>
        <v>0</v>
      </c>
      <c r="P806">
        <f t="shared" si="202"/>
        <v>0</v>
      </c>
      <c r="Q806">
        <f t="shared" si="202"/>
        <v>0</v>
      </c>
      <c r="R806" s="1">
        <f t="shared" si="203"/>
        <v>0</v>
      </c>
      <c r="S806" s="22">
        <f t="shared" si="190"/>
        <v>0</v>
      </c>
      <c r="T806" s="1">
        <f t="shared" si="190"/>
        <v>0</v>
      </c>
      <c r="U806" s="1">
        <f t="shared" si="190"/>
        <v>0</v>
      </c>
      <c r="V806" s="1">
        <f t="shared" si="189"/>
        <v>0</v>
      </c>
      <c r="W806" s="42" t="str">
        <f t="shared" si="204"/>
        <v xml:space="preserve"> </v>
      </c>
    </row>
    <row r="807" spans="1:23" ht="15.75" customHeight="1" x14ac:dyDescent="0.25">
      <c r="A807" s="3">
        <v>804</v>
      </c>
      <c r="B807" s="4">
        <f t="shared" si="191"/>
        <v>804</v>
      </c>
      <c r="C807" s="1" t="str">
        <f t="shared" si="192"/>
        <v xml:space="preserve"> </v>
      </c>
      <c r="D807" t="str">
        <f t="shared" si="193"/>
        <v xml:space="preserve"> </v>
      </c>
      <c r="E807" s="1" t="str">
        <f>_xlfn.IFNA(VLOOKUP(G807,'nr MX scelti o cambiati'!$C$3:$D$591,2,FALSE)," ")</f>
        <v xml:space="preserve"> </v>
      </c>
      <c r="F807" s="1" t="str">
        <f>IF(E807="NUM CAMBIATO","NUM CAMBIATO",IF(G807=" "," ",_xlfn.IFNA(VLOOKUP(G807,'nr MX scelti o cambiati'!$E$3:$N$591,10,FALSE),"nuova scelta numero")))</f>
        <v xml:space="preserve"> </v>
      </c>
      <c r="G807" s="1" t="str">
        <f t="shared" si="194"/>
        <v xml:space="preserve"> </v>
      </c>
      <c r="H807" s="1">
        <f t="shared" si="199"/>
        <v>0</v>
      </c>
      <c r="I807" s="1" t="str">
        <f t="shared" si="200"/>
        <v xml:space="preserve"> </v>
      </c>
      <c r="J807" s="42" t="str">
        <f t="shared" si="195"/>
        <v xml:space="preserve"> </v>
      </c>
      <c r="K807" s="1" t="str">
        <f t="shared" si="196"/>
        <v xml:space="preserve"> </v>
      </c>
      <c r="L807" s="1" t="str">
        <f t="shared" si="197"/>
        <v xml:space="preserve"> </v>
      </c>
      <c r="M807" s="1" t="str">
        <f t="shared" si="198"/>
        <v xml:space="preserve"> </v>
      </c>
      <c r="N807" s="7"/>
      <c r="O807">
        <f t="shared" si="201"/>
        <v>0</v>
      </c>
      <c r="P807">
        <f t="shared" si="202"/>
        <v>0</v>
      </c>
      <c r="Q807">
        <f t="shared" si="202"/>
        <v>0</v>
      </c>
      <c r="R807" s="1">
        <f t="shared" si="203"/>
        <v>0</v>
      </c>
      <c r="S807" s="22">
        <f t="shared" si="190"/>
        <v>0</v>
      </c>
      <c r="T807" s="1">
        <f t="shared" si="190"/>
        <v>0</v>
      </c>
      <c r="U807" s="1">
        <f t="shared" si="190"/>
        <v>0</v>
      </c>
      <c r="V807" s="1">
        <f t="shared" si="189"/>
        <v>0</v>
      </c>
      <c r="W807" s="42" t="str">
        <f t="shared" si="204"/>
        <v xml:space="preserve"> </v>
      </c>
    </row>
    <row r="808" spans="1:23" ht="15.75" customHeight="1" x14ac:dyDescent="0.25">
      <c r="A808" s="3">
        <v>805</v>
      </c>
      <c r="B808" s="4">
        <f t="shared" si="191"/>
        <v>805</v>
      </c>
      <c r="C808" s="1" t="str">
        <f t="shared" si="192"/>
        <v xml:space="preserve"> </v>
      </c>
      <c r="D808" t="str">
        <f t="shared" si="193"/>
        <v xml:space="preserve"> </v>
      </c>
      <c r="E808" s="1" t="str">
        <f>_xlfn.IFNA(VLOOKUP(G808,'nr MX scelti o cambiati'!$C$3:$D$591,2,FALSE)," ")</f>
        <v xml:space="preserve"> </v>
      </c>
      <c r="F808" s="1" t="str">
        <f>IF(E808="NUM CAMBIATO","NUM CAMBIATO",IF(G808=" "," ",_xlfn.IFNA(VLOOKUP(G808,'nr MX scelti o cambiati'!$E$3:$N$591,10,FALSE),"nuova scelta numero")))</f>
        <v xml:space="preserve"> </v>
      </c>
      <c r="G808" s="1" t="str">
        <f t="shared" si="194"/>
        <v xml:space="preserve"> </v>
      </c>
      <c r="H808" s="1">
        <f t="shared" si="199"/>
        <v>0</v>
      </c>
      <c r="I808" s="1" t="str">
        <f t="shared" si="200"/>
        <v xml:space="preserve"> </v>
      </c>
      <c r="J808" s="42" t="str">
        <f t="shared" si="195"/>
        <v xml:space="preserve"> </v>
      </c>
      <c r="K808" s="1" t="str">
        <f t="shared" si="196"/>
        <v xml:space="preserve"> </v>
      </c>
      <c r="L808" s="1" t="str">
        <f t="shared" si="197"/>
        <v xml:space="preserve"> </v>
      </c>
      <c r="M808" s="1" t="str">
        <f t="shared" si="198"/>
        <v xml:space="preserve"> </v>
      </c>
      <c r="N808" s="7"/>
      <c r="O808">
        <f t="shared" si="201"/>
        <v>0</v>
      </c>
      <c r="P808">
        <f t="shared" si="202"/>
        <v>0</v>
      </c>
      <c r="Q808">
        <f t="shared" si="202"/>
        <v>0</v>
      </c>
      <c r="R808" s="1">
        <f t="shared" si="203"/>
        <v>0</v>
      </c>
      <c r="S808" s="22">
        <f t="shared" si="190"/>
        <v>0</v>
      </c>
      <c r="T808" s="1">
        <f t="shared" si="190"/>
        <v>0</v>
      </c>
      <c r="U808" s="1">
        <f t="shared" si="190"/>
        <v>0</v>
      </c>
      <c r="V808" s="1">
        <f t="shared" si="189"/>
        <v>0</v>
      </c>
      <c r="W808" s="42" t="str">
        <f t="shared" si="204"/>
        <v xml:space="preserve"> </v>
      </c>
    </row>
    <row r="809" spans="1:23" ht="15.75" customHeight="1" x14ac:dyDescent="0.25">
      <c r="A809" s="3">
        <v>806</v>
      </c>
      <c r="B809" s="4">
        <f t="shared" si="191"/>
        <v>806</v>
      </c>
      <c r="C809" s="1" t="str">
        <f t="shared" si="192"/>
        <v xml:space="preserve"> </v>
      </c>
      <c r="D809" t="str">
        <f t="shared" si="193"/>
        <v xml:space="preserve"> </v>
      </c>
      <c r="E809" s="1" t="str">
        <f>_xlfn.IFNA(VLOOKUP(G809,'nr MX scelti o cambiati'!$C$3:$D$591,2,FALSE)," ")</f>
        <v xml:space="preserve"> </v>
      </c>
      <c r="F809" s="1" t="str">
        <f>IF(E809="NUM CAMBIATO","NUM CAMBIATO",IF(G809=" "," ",_xlfn.IFNA(VLOOKUP(G809,'nr MX scelti o cambiati'!$E$3:$N$591,10,FALSE),"nuova scelta numero")))</f>
        <v xml:space="preserve"> </v>
      </c>
      <c r="G809" s="1" t="str">
        <f t="shared" si="194"/>
        <v xml:space="preserve"> </v>
      </c>
      <c r="H809" s="1">
        <f t="shared" si="199"/>
        <v>0</v>
      </c>
      <c r="I809" s="1" t="str">
        <f t="shared" si="200"/>
        <v xml:space="preserve"> </v>
      </c>
      <c r="J809" s="42" t="str">
        <f t="shared" si="195"/>
        <v xml:space="preserve"> </v>
      </c>
      <c r="K809" s="1" t="str">
        <f t="shared" si="196"/>
        <v xml:space="preserve"> </v>
      </c>
      <c r="L809" s="1" t="str">
        <f t="shared" si="197"/>
        <v xml:space="preserve"> </v>
      </c>
      <c r="M809" s="1" t="str">
        <f t="shared" si="198"/>
        <v xml:space="preserve"> </v>
      </c>
      <c r="N809" s="7"/>
      <c r="O809">
        <f t="shared" si="201"/>
        <v>0</v>
      </c>
      <c r="P809">
        <f t="shared" si="202"/>
        <v>0</v>
      </c>
      <c r="Q809">
        <f t="shared" si="202"/>
        <v>0</v>
      </c>
      <c r="R809" s="1">
        <f t="shared" si="203"/>
        <v>0</v>
      </c>
      <c r="S809" s="22">
        <f t="shared" si="190"/>
        <v>0</v>
      </c>
      <c r="T809" s="1">
        <f t="shared" si="190"/>
        <v>0</v>
      </c>
      <c r="U809" s="1">
        <f t="shared" si="190"/>
        <v>0</v>
      </c>
      <c r="V809" s="1">
        <f t="shared" si="189"/>
        <v>0</v>
      </c>
      <c r="W809" s="42" t="str">
        <f t="shared" si="204"/>
        <v xml:space="preserve"> </v>
      </c>
    </row>
    <row r="810" spans="1:23" ht="15.75" customHeight="1" x14ac:dyDescent="0.25">
      <c r="A810" s="3">
        <v>807</v>
      </c>
      <c r="B810" s="4">
        <f t="shared" si="191"/>
        <v>807</v>
      </c>
      <c r="C810" s="1" t="str">
        <f t="shared" si="192"/>
        <v xml:space="preserve"> </v>
      </c>
      <c r="D810" t="str">
        <f t="shared" si="193"/>
        <v xml:space="preserve"> </v>
      </c>
      <c r="E810" s="1" t="str">
        <f>_xlfn.IFNA(VLOOKUP(G810,'nr MX scelti o cambiati'!$C$3:$D$591,2,FALSE)," ")</f>
        <v xml:space="preserve"> </v>
      </c>
      <c r="F810" s="1" t="str">
        <f>IF(E810="NUM CAMBIATO","NUM CAMBIATO",IF(G810=" "," ",_xlfn.IFNA(VLOOKUP(G810,'nr MX scelti o cambiati'!$E$3:$N$591,10,FALSE),"nuova scelta numero")))</f>
        <v xml:space="preserve"> </v>
      </c>
      <c r="G810" s="1" t="str">
        <f t="shared" si="194"/>
        <v xml:space="preserve"> </v>
      </c>
      <c r="H810" s="1">
        <f t="shared" si="199"/>
        <v>0</v>
      </c>
      <c r="I810" s="1" t="str">
        <f t="shared" si="200"/>
        <v xml:space="preserve"> </v>
      </c>
      <c r="J810" s="42" t="str">
        <f t="shared" si="195"/>
        <v xml:space="preserve"> </v>
      </c>
      <c r="K810" s="1" t="str">
        <f t="shared" si="196"/>
        <v xml:space="preserve"> </v>
      </c>
      <c r="L810" s="1" t="str">
        <f t="shared" si="197"/>
        <v xml:space="preserve"> </v>
      </c>
      <c r="M810" s="1" t="str">
        <f t="shared" si="198"/>
        <v xml:space="preserve"> </v>
      </c>
      <c r="N810" s="7"/>
      <c r="O810">
        <f t="shared" si="201"/>
        <v>0</v>
      </c>
      <c r="P810">
        <f t="shared" si="202"/>
        <v>0</v>
      </c>
      <c r="Q810">
        <f t="shared" si="202"/>
        <v>0</v>
      </c>
      <c r="R810" s="1">
        <f t="shared" si="203"/>
        <v>0</v>
      </c>
      <c r="S810" s="22">
        <f t="shared" si="190"/>
        <v>0</v>
      </c>
      <c r="T810" s="1">
        <f t="shared" si="190"/>
        <v>0</v>
      </c>
      <c r="U810" s="1">
        <f t="shared" si="190"/>
        <v>0</v>
      </c>
      <c r="V810" s="1">
        <f t="shared" si="189"/>
        <v>0</v>
      </c>
      <c r="W810" s="42" t="str">
        <f t="shared" si="204"/>
        <v xml:space="preserve"> </v>
      </c>
    </row>
    <row r="811" spans="1:23" ht="15.75" customHeight="1" x14ac:dyDescent="0.25">
      <c r="A811" s="3">
        <v>808</v>
      </c>
      <c r="B811" s="4">
        <f t="shared" si="191"/>
        <v>808</v>
      </c>
      <c r="C811" s="1" t="str">
        <f t="shared" si="192"/>
        <v xml:space="preserve"> </v>
      </c>
      <c r="D811" t="str">
        <f t="shared" si="193"/>
        <v xml:space="preserve"> </v>
      </c>
      <c r="E811" s="1" t="str">
        <f>_xlfn.IFNA(VLOOKUP(G811,'nr MX scelti o cambiati'!$C$3:$D$591,2,FALSE)," ")</f>
        <v xml:space="preserve"> </v>
      </c>
      <c r="F811" s="1" t="str">
        <f>IF(E811="NUM CAMBIATO","NUM CAMBIATO",IF(G811=" "," ",_xlfn.IFNA(VLOOKUP(G811,'nr MX scelti o cambiati'!$E$3:$N$591,10,FALSE),"nuova scelta numero")))</f>
        <v xml:space="preserve"> </v>
      </c>
      <c r="G811" s="1" t="str">
        <f t="shared" si="194"/>
        <v xml:space="preserve"> </v>
      </c>
      <c r="H811" s="1">
        <f t="shared" si="199"/>
        <v>0</v>
      </c>
      <c r="I811" s="1" t="str">
        <f t="shared" si="200"/>
        <v xml:space="preserve"> </v>
      </c>
      <c r="J811" s="42" t="str">
        <f t="shared" si="195"/>
        <v xml:space="preserve"> </v>
      </c>
      <c r="K811" s="1" t="str">
        <f t="shared" si="196"/>
        <v xml:space="preserve"> </v>
      </c>
      <c r="L811" s="1" t="str">
        <f t="shared" si="197"/>
        <v xml:space="preserve"> </v>
      </c>
      <c r="M811" s="1" t="str">
        <f t="shared" si="198"/>
        <v xml:space="preserve"> </v>
      </c>
      <c r="N811" s="7"/>
      <c r="O811">
        <f t="shared" si="201"/>
        <v>0</v>
      </c>
      <c r="P811">
        <f t="shared" si="202"/>
        <v>0</v>
      </c>
      <c r="Q811">
        <f t="shared" si="202"/>
        <v>0</v>
      </c>
      <c r="R811" s="1">
        <f t="shared" si="203"/>
        <v>0</v>
      </c>
      <c r="S811" s="22">
        <f t="shared" si="190"/>
        <v>0</v>
      </c>
      <c r="T811" s="1">
        <f t="shared" si="190"/>
        <v>0</v>
      </c>
      <c r="U811" s="1">
        <f t="shared" si="190"/>
        <v>0</v>
      </c>
      <c r="V811" s="1">
        <f t="shared" si="189"/>
        <v>0</v>
      </c>
      <c r="W811" s="42" t="str">
        <f t="shared" si="204"/>
        <v xml:space="preserve"> </v>
      </c>
    </row>
    <row r="812" spans="1:23" ht="15.75" customHeight="1" x14ac:dyDescent="0.25">
      <c r="A812" s="3">
        <v>809</v>
      </c>
      <c r="B812" s="4">
        <f t="shared" si="191"/>
        <v>809</v>
      </c>
      <c r="C812" s="1" t="str">
        <f t="shared" si="192"/>
        <v xml:space="preserve"> </v>
      </c>
      <c r="D812" t="str">
        <f t="shared" si="193"/>
        <v xml:space="preserve"> </v>
      </c>
      <c r="E812" s="1" t="str">
        <f>_xlfn.IFNA(VLOOKUP(G812,'nr MX scelti o cambiati'!$C$3:$D$591,2,FALSE)," ")</f>
        <v xml:space="preserve"> </v>
      </c>
      <c r="F812" s="1" t="str">
        <f>IF(E812="NUM CAMBIATO","NUM CAMBIATO",IF(G812=" "," ",_xlfn.IFNA(VLOOKUP(G812,'nr MX scelti o cambiati'!$E$3:$N$591,10,FALSE),"nuova scelta numero")))</f>
        <v xml:space="preserve"> </v>
      </c>
      <c r="G812" s="1" t="str">
        <f t="shared" si="194"/>
        <v xml:space="preserve"> </v>
      </c>
      <c r="H812" s="1">
        <f t="shared" si="199"/>
        <v>0</v>
      </c>
      <c r="I812" s="1" t="str">
        <f t="shared" si="200"/>
        <v xml:space="preserve"> </v>
      </c>
      <c r="J812" s="42" t="str">
        <f t="shared" si="195"/>
        <v xml:space="preserve"> </v>
      </c>
      <c r="K812" s="1" t="str">
        <f t="shared" si="196"/>
        <v xml:space="preserve"> </v>
      </c>
      <c r="L812" s="1" t="str">
        <f t="shared" si="197"/>
        <v xml:space="preserve"> </v>
      </c>
      <c r="M812" s="1" t="str">
        <f t="shared" si="198"/>
        <v xml:space="preserve"> </v>
      </c>
      <c r="N812" s="7"/>
      <c r="O812">
        <f t="shared" si="201"/>
        <v>0</v>
      </c>
      <c r="P812">
        <f t="shared" si="202"/>
        <v>0</v>
      </c>
      <c r="Q812">
        <f t="shared" si="202"/>
        <v>0</v>
      </c>
      <c r="R812" s="1">
        <f t="shared" si="203"/>
        <v>0</v>
      </c>
      <c r="S812" s="22">
        <f t="shared" si="190"/>
        <v>0</v>
      </c>
      <c r="T812" s="1">
        <f t="shared" si="190"/>
        <v>0</v>
      </c>
      <c r="U812" s="1">
        <f t="shared" si="190"/>
        <v>0</v>
      </c>
      <c r="V812" s="1">
        <f t="shared" si="189"/>
        <v>0</v>
      </c>
      <c r="W812" s="42" t="str">
        <f t="shared" si="204"/>
        <v xml:space="preserve"> </v>
      </c>
    </row>
    <row r="813" spans="1:23" ht="15.75" customHeight="1" x14ac:dyDescent="0.25">
      <c r="A813" s="3">
        <v>810</v>
      </c>
      <c r="B813" s="4">
        <f t="shared" si="191"/>
        <v>810</v>
      </c>
      <c r="C813" s="1" t="str">
        <f t="shared" si="192"/>
        <v xml:space="preserve"> </v>
      </c>
      <c r="D813" t="str">
        <f t="shared" si="193"/>
        <v xml:space="preserve"> </v>
      </c>
      <c r="E813" s="1" t="str">
        <f>_xlfn.IFNA(VLOOKUP(G813,'nr MX scelti o cambiati'!$C$3:$D$591,2,FALSE)," ")</f>
        <v xml:space="preserve"> </v>
      </c>
      <c r="F813" s="1" t="str">
        <f>IF(E813="NUM CAMBIATO","NUM CAMBIATO",IF(G813=" "," ",_xlfn.IFNA(VLOOKUP(G813,'nr MX scelti o cambiati'!$E$3:$N$591,10,FALSE),"nuova scelta numero")))</f>
        <v xml:space="preserve"> </v>
      </c>
      <c r="G813" s="1" t="str">
        <f t="shared" si="194"/>
        <v xml:space="preserve"> </v>
      </c>
      <c r="H813" s="1">
        <f t="shared" si="199"/>
        <v>0</v>
      </c>
      <c r="I813" s="1" t="str">
        <f t="shared" si="200"/>
        <v xml:space="preserve"> </v>
      </c>
      <c r="J813" s="42" t="str">
        <f t="shared" si="195"/>
        <v xml:space="preserve"> </v>
      </c>
      <c r="K813" s="1" t="str">
        <f t="shared" si="196"/>
        <v xml:space="preserve"> </v>
      </c>
      <c r="L813" s="1" t="str">
        <f t="shared" si="197"/>
        <v xml:space="preserve"> </v>
      </c>
      <c r="M813" s="1" t="str">
        <f t="shared" si="198"/>
        <v xml:space="preserve"> </v>
      </c>
      <c r="N813" s="7"/>
      <c r="O813">
        <f t="shared" si="201"/>
        <v>0</v>
      </c>
      <c r="P813">
        <f t="shared" si="202"/>
        <v>0</v>
      </c>
      <c r="Q813">
        <f t="shared" si="202"/>
        <v>0</v>
      </c>
      <c r="R813" s="1">
        <f t="shared" si="203"/>
        <v>0</v>
      </c>
      <c r="S813" s="22">
        <f t="shared" si="190"/>
        <v>0</v>
      </c>
      <c r="T813" s="1">
        <f t="shared" si="190"/>
        <v>0</v>
      </c>
      <c r="U813" s="1">
        <f t="shared" si="190"/>
        <v>0</v>
      </c>
      <c r="V813" s="1">
        <f t="shared" si="189"/>
        <v>0</v>
      </c>
      <c r="W813" s="42" t="str">
        <f t="shared" si="204"/>
        <v xml:space="preserve"> </v>
      </c>
    </row>
    <row r="814" spans="1:23" ht="15.75" customHeight="1" x14ac:dyDescent="0.25">
      <c r="A814" s="3">
        <v>811</v>
      </c>
      <c r="B814" s="4">
        <f t="shared" si="191"/>
        <v>811</v>
      </c>
      <c r="C814" s="1" t="str">
        <f t="shared" si="192"/>
        <v xml:space="preserve"> </v>
      </c>
      <c r="D814" t="str">
        <f t="shared" si="193"/>
        <v xml:space="preserve"> </v>
      </c>
      <c r="E814" s="1" t="str">
        <f>_xlfn.IFNA(VLOOKUP(G814,'nr MX scelti o cambiati'!$C$3:$D$591,2,FALSE)," ")</f>
        <v xml:space="preserve"> </v>
      </c>
      <c r="F814" s="1" t="str">
        <f>IF(E814="NUM CAMBIATO","NUM CAMBIATO",IF(G814=" "," ",_xlfn.IFNA(VLOOKUP(G814,'nr MX scelti o cambiati'!$E$3:$N$591,10,FALSE),"nuova scelta numero")))</f>
        <v xml:space="preserve"> </v>
      </c>
      <c r="G814" s="1" t="str">
        <f t="shared" si="194"/>
        <v xml:space="preserve"> </v>
      </c>
      <c r="H814" s="1">
        <f t="shared" si="199"/>
        <v>0</v>
      </c>
      <c r="I814" s="1" t="str">
        <f t="shared" si="200"/>
        <v xml:space="preserve"> </v>
      </c>
      <c r="J814" s="42" t="str">
        <f t="shared" si="195"/>
        <v xml:space="preserve"> </v>
      </c>
      <c r="K814" s="1" t="str">
        <f t="shared" si="196"/>
        <v xml:space="preserve"> </v>
      </c>
      <c r="L814" s="1" t="str">
        <f t="shared" si="197"/>
        <v xml:space="preserve"> </v>
      </c>
      <c r="M814" s="1" t="str">
        <f t="shared" si="198"/>
        <v xml:space="preserve"> </v>
      </c>
      <c r="N814" s="7"/>
      <c r="O814">
        <f t="shared" si="201"/>
        <v>0</v>
      </c>
      <c r="P814">
        <f t="shared" si="202"/>
        <v>0</v>
      </c>
      <c r="Q814">
        <f t="shared" si="202"/>
        <v>0</v>
      </c>
      <c r="R814" s="1">
        <f t="shared" si="203"/>
        <v>0</v>
      </c>
      <c r="S814" s="22">
        <f t="shared" si="190"/>
        <v>0</v>
      </c>
      <c r="T814" s="1">
        <f t="shared" si="190"/>
        <v>0</v>
      </c>
      <c r="U814" s="1">
        <f t="shared" si="190"/>
        <v>0</v>
      </c>
      <c r="V814" s="1">
        <f t="shared" si="189"/>
        <v>0</v>
      </c>
      <c r="W814" s="42" t="str">
        <f t="shared" si="204"/>
        <v xml:space="preserve"> </v>
      </c>
    </row>
    <row r="815" spans="1:23" ht="15.75" customHeight="1" x14ac:dyDescent="0.25">
      <c r="A815" s="3">
        <v>812</v>
      </c>
      <c r="B815" s="4">
        <f t="shared" si="191"/>
        <v>812</v>
      </c>
      <c r="C815" s="1" t="str">
        <f t="shared" si="192"/>
        <v xml:space="preserve"> </v>
      </c>
      <c r="D815" t="str">
        <f t="shared" si="193"/>
        <v xml:space="preserve"> </v>
      </c>
      <c r="E815" s="1" t="str">
        <f>_xlfn.IFNA(VLOOKUP(G815,'nr MX scelti o cambiati'!$C$3:$D$591,2,FALSE)," ")</f>
        <v xml:space="preserve"> </v>
      </c>
      <c r="F815" s="1" t="str">
        <f>IF(E815="NUM CAMBIATO","NUM CAMBIATO",IF(G815=" "," ",_xlfn.IFNA(VLOOKUP(G815,'nr MX scelti o cambiati'!$E$3:$N$591,10,FALSE),"nuova scelta numero")))</f>
        <v xml:space="preserve"> </v>
      </c>
      <c r="G815" s="1" t="str">
        <f t="shared" si="194"/>
        <v xml:space="preserve"> </v>
      </c>
      <c r="H815" s="1">
        <f t="shared" si="199"/>
        <v>0</v>
      </c>
      <c r="I815" s="1" t="str">
        <f t="shared" si="200"/>
        <v xml:space="preserve"> </v>
      </c>
      <c r="J815" s="42" t="str">
        <f t="shared" si="195"/>
        <v xml:space="preserve"> </v>
      </c>
      <c r="K815" s="1" t="str">
        <f t="shared" si="196"/>
        <v xml:space="preserve"> </v>
      </c>
      <c r="L815" s="1" t="str">
        <f t="shared" si="197"/>
        <v xml:space="preserve"> </v>
      </c>
      <c r="M815" s="1" t="str">
        <f t="shared" si="198"/>
        <v xml:space="preserve"> </v>
      </c>
      <c r="N815" s="7"/>
      <c r="O815">
        <f t="shared" si="201"/>
        <v>0</v>
      </c>
      <c r="P815">
        <f t="shared" si="202"/>
        <v>0</v>
      </c>
      <c r="Q815">
        <f t="shared" si="202"/>
        <v>0</v>
      </c>
      <c r="R815" s="1">
        <f t="shared" si="203"/>
        <v>0</v>
      </c>
      <c r="S815" s="22">
        <f t="shared" si="190"/>
        <v>0</v>
      </c>
      <c r="T815" s="1">
        <f t="shared" si="190"/>
        <v>0</v>
      </c>
      <c r="U815" s="1">
        <f t="shared" si="190"/>
        <v>0</v>
      </c>
      <c r="V815" s="1">
        <f t="shared" si="189"/>
        <v>0</v>
      </c>
      <c r="W815" s="42" t="str">
        <f t="shared" si="204"/>
        <v xml:space="preserve"> </v>
      </c>
    </row>
    <row r="816" spans="1:23" ht="15.75" x14ac:dyDescent="0.25">
      <c r="A816" s="3">
        <v>813</v>
      </c>
      <c r="B816" s="4">
        <f t="shared" si="191"/>
        <v>813</v>
      </c>
      <c r="C816" s="1" t="str">
        <f t="shared" si="192"/>
        <v xml:space="preserve"> </v>
      </c>
      <c r="D816" t="str">
        <f t="shared" si="193"/>
        <v xml:space="preserve"> </v>
      </c>
      <c r="E816" s="1" t="str">
        <f>_xlfn.IFNA(VLOOKUP(G816,'nr MX scelti o cambiati'!$C$3:$D$591,2,FALSE)," ")</f>
        <v xml:space="preserve"> </v>
      </c>
      <c r="F816" s="1" t="str">
        <f>IF(E816="NUM CAMBIATO","NUM CAMBIATO",IF(G816=" "," ",_xlfn.IFNA(VLOOKUP(G816,'nr MX scelti o cambiati'!$E$3:$N$591,10,FALSE),"nuova scelta numero")))</f>
        <v xml:space="preserve"> </v>
      </c>
      <c r="G816" s="1" t="str">
        <f t="shared" si="194"/>
        <v xml:space="preserve"> </v>
      </c>
      <c r="H816" s="1">
        <f t="shared" si="199"/>
        <v>0</v>
      </c>
      <c r="I816" s="1" t="str">
        <f t="shared" si="200"/>
        <v xml:space="preserve"> </v>
      </c>
      <c r="J816" s="42" t="str">
        <f t="shared" si="195"/>
        <v xml:space="preserve"> </v>
      </c>
      <c r="K816" s="1" t="str">
        <f t="shared" si="196"/>
        <v xml:space="preserve"> </v>
      </c>
      <c r="L816" s="1" t="str">
        <f t="shared" si="197"/>
        <v xml:space="preserve"> </v>
      </c>
      <c r="M816" s="1" t="str">
        <f t="shared" si="198"/>
        <v xml:space="preserve"> </v>
      </c>
      <c r="N816" s="7"/>
      <c r="O816">
        <f t="shared" si="201"/>
        <v>0</v>
      </c>
      <c r="P816">
        <f t="shared" si="202"/>
        <v>0</v>
      </c>
      <c r="Q816">
        <f t="shared" si="202"/>
        <v>0</v>
      </c>
      <c r="R816" s="1">
        <f t="shared" si="203"/>
        <v>0</v>
      </c>
      <c r="S816" s="22">
        <f t="shared" si="190"/>
        <v>0</v>
      </c>
      <c r="T816" s="1">
        <f t="shared" si="190"/>
        <v>0</v>
      </c>
      <c r="U816" s="1">
        <f t="shared" si="190"/>
        <v>0</v>
      </c>
      <c r="V816" s="1">
        <f t="shared" si="189"/>
        <v>0</v>
      </c>
      <c r="W816" s="42" t="str">
        <f t="shared" si="204"/>
        <v xml:space="preserve"> </v>
      </c>
    </row>
    <row r="817" spans="1:23" ht="15.75" customHeight="1" x14ac:dyDescent="0.25">
      <c r="A817" s="3">
        <v>814</v>
      </c>
      <c r="B817" s="4">
        <f t="shared" si="191"/>
        <v>814</v>
      </c>
      <c r="C817" s="1" t="str">
        <f t="shared" si="192"/>
        <v xml:space="preserve"> </v>
      </c>
      <c r="D817" t="str">
        <f t="shared" si="193"/>
        <v xml:space="preserve"> </v>
      </c>
      <c r="E817" s="1" t="str">
        <f>_xlfn.IFNA(VLOOKUP(G817,'nr MX scelti o cambiati'!$C$3:$D$591,2,FALSE)," ")</f>
        <v xml:space="preserve"> </v>
      </c>
      <c r="F817" s="1" t="str">
        <f>IF(E817="NUM CAMBIATO","NUM CAMBIATO",IF(G817=" "," ",_xlfn.IFNA(VLOOKUP(G817,'nr MX scelti o cambiati'!$E$3:$N$591,10,FALSE),"nuova scelta numero")))</f>
        <v xml:space="preserve"> </v>
      </c>
      <c r="G817" s="1" t="str">
        <f t="shared" si="194"/>
        <v xml:space="preserve"> </v>
      </c>
      <c r="H817" s="1">
        <f t="shared" si="199"/>
        <v>0</v>
      </c>
      <c r="I817" s="1" t="str">
        <f t="shared" si="200"/>
        <v xml:space="preserve"> </v>
      </c>
      <c r="J817" s="42" t="str">
        <f t="shared" si="195"/>
        <v xml:space="preserve"> </v>
      </c>
      <c r="K817" s="1" t="str">
        <f t="shared" si="196"/>
        <v xml:space="preserve"> </v>
      </c>
      <c r="L817" s="1" t="str">
        <f t="shared" si="197"/>
        <v xml:space="preserve"> </v>
      </c>
      <c r="M817" s="1" t="str">
        <f t="shared" si="198"/>
        <v xml:space="preserve"> </v>
      </c>
      <c r="N817" s="7"/>
      <c r="O817">
        <f t="shared" si="201"/>
        <v>0</v>
      </c>
      <c r="P817">
        <f t="shared" si="202"/>
        <v>0</v>
      </c>
      <c r="Q817">
        <f t="shared" si="202"/>
        <v>0</v>
      </c>
      <c r="R817" s="1">
        <f t="shared" si="203"/>
        <v>0</v>
      </c>
      <c r="S817" s="22">
        <f t="shared" si="190"/>
        <v>0</v>
      </c>
      <c r="T817" s="1">
        <f t="shared" si="190"/>
        <v>0</v>
      </c>
      <c r="U817" s="1">
        <f t="shared" si="190"/>
        <v>0</v>
      </c>
      <c r="V817" s="1">
        <f t="shared" si="189"/>
        <v>0</v>
      </c>
      <c r="W817" s="42" t="str">
        <f t="shared" si="204"/>
        <v xml:space="preserve"> </v>
      </c>
    </row>
    <row r="818" spans="1:23" ht="15.75" customHeight="1" x14ac:dyDescent="0.25">
      <c r="A818" s="3">
        <v>815</v>
      </c>
      <c r="B818" s="4">
        <f t="shared" si="191"/>
        <v>815</v>
      </c>
      <c r="C818" s="1" t="str">
        <f t="shared" si="192"/>
        <v xml:space="preserve"> </v>
      </c>
      <c r="D818" t="str">
        <f t="shared" si="193"/>
        <v xml:space="preserve"> </v>
      </c>
      <c r="E818" s="1" t="str">
        <f>_xlfn.IFNA(VLOOKUP(G818,'nr MX scelti o cambiati'!$C$3:$D$591,2,FALSE)," ")</f>
        <v xml:space="preserve"> </v>
      </c>
      <c r="F818" s="1" t="str">
        <f>IF(E818="NUM CAMBIATO","NUM CAMBIATO",IF(G818=" "," ",_xlfn.IFNA(VLOOKUP(G818,'nr MX scelti o cambiati'!$E$3:$N$591,10,FALSE),"nuova scelta numero")))</f>
        <v xml:space="preserve"> </v>
      </c>
      <c r="G818" s="1" t="str">
        <f t="shared" si="194"/>
        <v xml:space="preserve"> </v>
      </c>
      <c r="H818" s="1">
        <f t="shared" si="199"/>
        <v>0</v>
      </c>
      <c r="I818" s="1" t="str">
        <f t="shared" si="200"/>
        <v xml:space="preserve"> </v>
      </c>
      <c r="J818" s="42" t="str">
        <f t="shared" si="195"/>
        <v xml:space="preserve"> </v>
      </c>
      <c r="K818" s="1" t="str">
        <f t="shared" si="196"/>
        <v xml:space="preserve"> </v>
      </c>
      <c r="L818" s="1" t="str">
        <f t="shared" si="197"/>
        <v xml:space="preserve"> </v>
      </c>
      <c r="M818" s="1" t="str">
        <f t="shared" si="198"/>
        <v xml:space="preserve"> </v>
      </c>
      <c r="N818" s="7"/>
      <c r="O818">
        <f t="shared" si="201"/>
        <v>0</v>
      </c>
      <c r="P818">
        <f t="shared" si="202"/>
        <v>0</v>
      </c>
      <c r="Q818">
        <f t="shared" si="202"/>
        <v>0</v>
      </c>
      <c r="R818" s="1">
        <f t="shared" si="203"/>
        <v>0</v>
      </c>
      <c r="S818" s="22">
        <f t="shared" si="190"/>
        <v>0</v>
      </c>
      <c r="T818" s="1">
        <f t="shared" si="190"/>
        <v>0</v>
      </c>
      <c r="U818" s="1">
        <f t="shared" si="190"/>
        <v>0</v>
      </c>
      <c r="V818" s="1">
        <f t="shared" si="189"/>
        <v>0</v>
      </c>
      <c r="W818" s="42" t="str">
        <f t="shared" si="204"/>
        <v xml:space="preserve"> </v>
      </c>
    </row>
    <row r="819" spans="1:23" ht="15.75" customHeight="1" x14ac:dyDescent="0.25">
      <c r="A819" s="3">
        <v>816</v>
      </c>
      <c r="B819" s="4">
        <f t="shared" si="191"/>
        <v>816</v>
      </c>
      <c r="C819" s="1" t="str">
        <f t="shared" si="192"/>
        <v xml:space="preserve"> </v>
      </c>
      <c r="D819" t="str">
        <f t="shared" si="193"/>
        <v xml:space="preserve"> </v>
      </c>
      <c r="E819" s="1" t="str">
        <f>_xlfn.IFNA(VLOOKUP(G819,'nr MX scelti o cambiati'!$C$3:$D$591,2,FALSE)," ")</f>
        <v xml:space="preserve"> </v>
      </c>
      <c r="F819" s="1" t="str">
        <f>IF(E819="NUM CAMBIATO","NUM CAMBIATO",IF(G819=" "," ",_xlfn.IFNA(VLOOKUP(G819,'nr MX scelti o cambiati'!$E$3:$N$591,10,FALSE),"nuova scelta numero")))</f>
        <v xml:space="preserve"> </v>
      </c>
      <c r="G819" s="1" t="str">
        <f t="shared" si="194"/>
        <v xml:space="preserve"> </v>
      </c>
      <c r="H819" s="1">
        <f t="shared" si="199"/>
        <v>0</v>
      </c>
      <c r="I819" s="1" t="str">
        <f t="shared" si="200"/>
        <v xml:space="preserve"> </v>
      </c>
      <c r="J819" s="42" t="str">
        <f t="shared" si="195"/>
        <v xml:space="preserve"> </v>
      </c>
      <c r="K819" s="1" t="str">
        <f t="shared" si="196"/>
        <v xml:space="preserve"> </v>
      </c>
      <c r="L819" s="1" t="str">
        <f t="shared" si="197"/>
        <v xml:space="preserve"> </v>
      </c>
      <c r="M819" s="1" t="str">
        <f t="shared" si="198"/>
        <v xml:space="preserve"> </v>
      </c>
      <c r="N819" s="7"/>
      <c r="O819">
        <f t="shared" si="201"/>
        <v>0</v>
      </c>
      <c r="P819">
        <f t="shared" si="202"/>
        <v>0</v>
      </c>
      <c r="Q819">
        <f t="shared" si="202"/>
        <v>0</v>
      </c>
      <c r="R819" s="1">
        <f t="shared" si="203"/>
        <v>0</v>
      </c>
      <c r="S819" s="22">
        <f t="shared" si="190"/>
        <v>0</v>
      </c>
      <c r="T819" s="1">
        <f t="shared" si="190"/>
        <v>0</v>
      </c>
      <c r="U819" s="1">
        <f t="shared" si="190"/>
        <v>0</v>
      </c>
      <c r="V819" s="1">
        <f t="shared" si="189"/>
        <v>0</v>
      </c>
      <c r="W819" s="42" t="str">
        <f t="shared" si="204"/>
        <v xml:space="preserve"> </v>
      </c>
    </row>
    <row r="820" spans="1:23" ht="15.75" customHeight="1" x14ac:dyDescent="0.25">
      <c r="A820" s="3">
        <v>817</v>
      </c>
      <c r="B820" s="4">
        <f t="shared" si="191"/>
        <v>817</v>
      </c>
      <c r="C820" s="1" t="str">
        <f t="shared" si="192"/>
        <v xml:space="preserve"> </v>
      </c>
      <c r="D820" t="str">
        <f t="shared" si="193"/>
        <v xml:space="preserve"> </v>
      </c>
      <c r="E820" s="1" t="str">
        <f>_xlfn.IFNA(VLOOKUP(G820,'nr MX scelti o cambiati'!$C$3:$D$591,2,FALSE)," ")</f>
        <v xml:space="preserve"> </v>
      </c>
      <c r="F820" s="1" t="str">
        <f>IF(E820="NUM CAMBIATO","NUM CAMBIATO",IF(G820=" "," ",_xlfn.IFNA(VLOOKUP(G820,'nr MX scelti o cambiati'!$E$3:$N$591,10,FALSE),"nuova scelta numero")))</f>
        <v xml:space="preserve"> </v>
      </c>
      <c r="G820" s="1" t="str">
        <f t="shared" si="194"/>
        <v xml:space="preserve"> </v>
      </c>
      <c r="H820" s="1">
        <f t="shared" si="199"/>
        <v>0</v>
      </c>
      <c r="I820" s="1" t="str">
        <f t="shared" si="200"/>
        <v xml:space="preserve"> </v>
      </c>
      <c r="J820" s="42" t="str">
        <f t="shared" si="195"/>
        <v xml:space="preserve"> </v>
      </c>
      <c r="K820" s="1" t="str">
        <f t="shared" si="196"/>
        <v xml:space="preserve"> </v>
      </c>
      <c r="L820" s="1" t="str">
        <f t="shared" si="197"/>
        <v xml:space="preserve"> </v>
      </c>
      <c r="M820" s="1" t="str">
        <f t="shared" si="198"/>
        <v xml:space="preserve"> </v>
      </c>
      <c r="N820" s="7"/>
      <c r="O820">
        <f t="shared" si="201"/>
        <v>0</v>
      </c>
      <c r="P820">
        <f t="shared" si="202"/>
        <v>0</v>
      </c>
      <c r="Q820">
        <f t="shared" si="202"/>
        <v>0</v>
      </c>
      <c r="R820" s="1">
        <f t="shared" si="203"/>
        <v>0</v>
      </c>
      <c r="S820" s="22">
        <f t="shared" si="190"/>
        <v>0</v>
      </c>
      <c r="T820" s="1">
        <f t="shared" si="190"/>
        <v>0</v>
      </c>
      <c r="U820" s="1">
        <f t="shared" si="190"/>
        <v>0</v>
      </c>
      <c r="V820" s="1">
        <f t="shared" si="189"/>
        <v>0</v>
      </c>
      <c r="W820" s="42" t="str">
        <f t="shared" si="204"/>
        <v xml:space="preserve"> </v>
      </c>
    </row>
    <row r="821" spans="1:23" ht="15.75" customHeight="1" x14ac:dyDescent="0.25">
      <c r="A821" s="3">
        <v>818</v>
      </c>
      <c r="B821" s="4">
        <f t="shared" si="191"/>
        <v>818</v>
      </c>
      <c r="C821" s="1" t="str">
        <f t="shared" si="192"/>
        <v xml:space="preserve"> </v>
      </c>
      <c r="D821" t="str">
        <f t="shared" si="193"/>
        <v xml:space="preserve"> </v>
      </c>
      <c r="E821" s="1" t="str">
        <f>_xlfn.IFNA(VLOOKUP(G821,'nr MX scelti o cambiati'!$C$3:$D$591,2,FALSE)," ")</f>
        <v xml:space="preserve"> </v>
      </c>
      <c r="F821" s="1" t="str">
        <f>IF(E821="NUM CAMBIATO","NUM CAMBIATO",IF(G821=" "," ",_xlfn.IFNA(VLOOKUP(G821,'nr MX scelti o cambiati'!$E$3:$N$591,10,FALSE),"nuova scelta numero")))</f>
        <v xml:space="preserve"> </v>
      </c>
      <c r="G821" s="1" t="str">
        <f t="shared" si="194"/>
        <v xml:space="preserve"> </v>
      </c>
      <c r="H821" s="1">
        <f t="shared" si="199"/>
        <v>0</v>
      </c>
      <c r="I821" s="1" t="str">
        <f t="shared" si="200"/>
        <v xml:space="preserve"> </v>
      </c>
      <c r="J821" s="42" t="str">
        <f t="shared" si="195"/>
        <v xml:space="preserve"> </v>
      </c>
      <c r="K821" s="1" t="str">
        <f t="shared" si="196"/>
        <v xml:space="preserve"> </v>
      </c>
      <c r="L821" s="1" t="str">
        <f t="shared" si="197"/>
        <v xml:space="preserve"> </v>
      </c>
      <c r="M821" s="1" t="str">
        <f t="shared" si="198"/>
        <v xml:space="preserve"> </v>
      </c>
      <c r="N821" s="7"/>
      <c r="O821">
        <f t="shared" si="201"/>
        <v>0</v>
      </c>
      <c r="P821">
        <f t="shared" si="202"/>
        <v>0</v>
      </c>
      <c r="Q821">
        <f t="shared" si="202"/>
        <v>0</v>
      </c>
      <c r="R821" s="1">
        <f t="shared" si="203"/>
        <v>0</v>
      </c>
      <c r="S821" s="22">
        <f t="shared" si="190"/>
        <v>0</v>
      </c>
      <c r="T821" s="1">
        <f t="shared" si="190"/>
        <v>0</v>
      </c>
      <c r="U821" s="1">
        <f t="shared" si="190"/>
        <v>0</v>
      </c>
      <c r="V821" s="1">
        <f t="shared" si="189"/>
        <v>0</v>
      </c>
      <c r="W821" s="42" t="str">
        <f t="shared" si="204"/>
        <v xml:space="preserve"> </v>
      </c>
    </row>
    <row r="822" spans="1:23" ht="15.75" customHeight="1" x14ac:dyDescent="0.25">
      <c r="A822" s="3">
        <v>819</v>
      </c>
      <c r="B822" s="4">
        <f t="shared" si="191"/>
        <v>819</v>
      </c>
      <c r="C822" s="1" t="str">
        <f t="shared" si="192"/>
        <v xml:space="preserve"> </v>
      </c>
      <c r="D822" t="str">
        <f t="shared" si="193"/>
        <v xml:space="preserve"> </v>
      </c>
      <c r="E822" s="1" t="str">
        <f>_xlfn.IFNA(VLOOKUP(G822,'nr MX scelti o cambiati'!$C$3:$D$591,2,FALSE)," ")</f>
        <v xml:space="preserve"> </v>
      </c>
      <c r="F822" s="1" t="str">
        <f>IF(E822="NUM CAMBIATO","NUM CAMBIATO",IF(G822=" "," ",_xlfn.IFNA(VLOOKUP(G822,'nr MX scelti o cambiati'!$E$3:$N$591,10,FALSE),"nuova scelta numero")))</f>
        <v xml:space="preserve"> </v>
      </c>
      <c r="G822" s="1" t="str">
        <f t="shared" si="194"/>
        <v xml:space="preserve"> </v>
      </c>
      <c r="H822" s="1">
        <f t="shared" si="199"/>
        <v>0</v>
      </c>
      <c r="I822" s="1" t="str">
        <f t="shared" si="200"/>
        <v xml:space="preserve"> </v>
      </c>
      <c r="J822" s="42" t="str">
        <f t="shared" si="195"/>
        <v xml:space="preserve"> </v>
      </c>
      <c r="K822" s="1" t="str">
        <f t="shared" si="196"/>
        <v xml:space="preserve"> </v>
      </c>
      <c r="L822" s="1" t="str">
        <f t="shared" si="197"/>
        <v xml:space="preserve"> </v>
      </c>
      <c r="M822" s="1" t="str">
        <f t="shared" si="198"/>
        <v xml:space="preserve"> </v>
      </c>
      <c r="N822" s="7"/>
      <c r="O822">
        <f t="shared" si="201"/>
        <v>0</v>
      </c>
      <c r="P822">
        <f t="shared" si="202"/>
        <v>0</v>
      </c>
      <c r="Q822">
        <f t="shared" si="202"/>
        <v>0</v>
      </c>
      <c r="R822" s="1">
        <f t="shared" si="203"/>
        <v>0</v>
      </c>
      <c r="S822" s="22">
        <f t="shared" si="190"/>
        <v>0</v>
      </c>
      <c r="T822" s="1">
        <f t="shared" si="190"/>
        <v>0</v>
      </c>
      <c r="U822" s="1">
        <f t="shared" si="190"/>
        <v>0</v>
      </c>
      <c r="V822" s="1">
        <f t="shared" si="189"/>
        <v>0</v>
      </c>
      <c r="W822" s="42" t="str">
        <f t="shared" si="204"/>
        <v xml:space="preserve"> </v>
      </c>
    </row>
    <row r="823" spans="1:23" ht="15.75" customHeight="1" x14ac:dyDescent="0.25">
      <c r="A823" s="3">
        <v>820</v>
      </c>
      <c r="B823" s="4">
        <f t="shared" si="191"/>
        <v>820</v>
      </c>
      <c r="C823" s="1" t="str">
        <f t="shared" si="192"/>
        <v xml:space="preserve"> </v>
      </c>
      <c r="D823" t="str">
        <f t="shared" si="193"/>
        <v xml:space="preserve"> </v>
      </c>
      <c r="E823" s="1" t="str">
        <f>_xlfn.IFNA(VLOOKUP(G823,'nr MX scelti o cambiati'!$C$3:$D$591,2,FALSE)," ")</f>
        <v xml:space="preserve"> </v>
      </c>
      <c r="F823" s="1" t="str">
        <f>IF(E823="NUM CAMBIATO","NUM CAMBIATO",IF(G823=" "," ",_xlfn.IFNA(VLOOKUP(G823,'nr MX scelti o cambiati'!$E$3:$N$591,10,FALSE),"nuova scelta numero")))</f>
        <v xml:space="preserve"> </v>
      </c>
      <c r="G823" s="1" t="str">
        <f t="shared" si="194"/>
        <v xml:space="preserve"> </v>
      </c>
      <c r="H823" s="1">
        <f t="shared" si="199"/>
        <v>0</v>
      </c>
      <c r="I823" s="1" t="str">
        <f t="shared" si="200"/>
        <v xml:space="preserve"> </v>
      </c>
      <c r="J823" s="42" t="str">
        <f t="shared" si="195"/>
        <v xml:space="preserve"> </v>
      </c>
      <c r="K823" s="1" t="str">
        <f t="shared" si="196"/>
        <v xml:space="preserve"> </v>
      </c>
      <c r="L823" s="1" t="str">
        <f t="shared" si="197"/>
        <v xml:space="preserve"> </v>
      </c>
      <c r="M823" s="1" t="str">
        <f t="shared" si="198"/>
        <v xml:space="preserve"> </v>
      </c>
      <c r="N823" s="7"/>
      <c r="O823">
        <f t="shared" si="201"/>
        <v>0</v>
      </c>
      <c r="P823">
        <f t="shared" si="202"/>
        <v>0</v>
      </c>
      <c r="Q823">
        <f t="shared" si="202"/>
        <v>0</v>
      </c>
      <c r="R823" s="1">
        <f t="shared" si="203"/>
        <v>0</v>
      </c>
      <c r="S823" s="22">
        <f t="shared" si="190"/>
        <v>0</v>
      </c>
      <c r="T823" s="1">
        <f t="shared" si="190"/>
        <v>0</v>
      </c>
      <c r="U823" s="1">
        <f t="shared" si="190"/>
        <v>0</v>
      </c>
      <c r="V823" s="1">
        <f t="shared" si="189"/>
        <v>0</v>
      </c>
      <c r="W823" s="42" t="str">
        <f t="shared" si="204"/>
        <v xml:space="preserve"> </v>
      </c>
    </row>
    <row r="824" spans="1:23" ht="15.75" customHeight="1" x14ac:dyDescent="0.25">
      <c r="A824" s="3">
        <v>821</v>
      </c>
      <c r="B824" s="4">
        <f t="shared" si="191"/>
        <v>821</v>
      </c>
      <c r="C824" s="1" t="str">
        <f t="shared" si="192"/>
        <v xml:space="preserve"> </v>
      </c>
      <c r="D824" t="str">
        <f t="shared" si="193"/>
        <v xml:space="preserve"> </v>
      </c>
      <c r="E824" s="1" t="str">
        <f>_xlfn.IFNA(VLOOKUP(G824,'nr MX scelti o cambiati'!$C$3:$D$591,2,FALSE)," ")</f>
        <v xml:space="preserve"> </v>
      </c>
      <c r="F824" s="1" t="str">
        <f>IF(E824="NUM CAMBIATO","NUM CAMBIATO",IF(G824=" "," ",_xlfn.IFNA(VLOOKUP(G824,'nr MX scelti o cambiati'!$E$3:$N$591,10,FALSE),"nuova scelta numero")))</f>
        <v xml:space="preserve"> </v>
      </c>
      <c r="G824" s="1" t="str">
        <f t="shared" si="194"/>
        <v xml:space="preserve"> </v>
      </c>
      <c r="H824" s="1">
        <f t="shared" si="199"/>
        <v>0</v>
      </c>
      <c r="I824" s="1" t="str">
        <f t="shared" si="200"/>
        <v xml:space="preserve"> </v>
      </c>
      <c r="J824" s="42" t="str">
        <f t="shared" si="195"/>
        <v xml:space="preserve"> </v>
      </c>
      <c r="K824" s="1" t="str">
        <f t="shared" si="196"/>
        <v xml:space="preserve"> </v>
      </c>
      <c r="L824" s="1" t="str">
        <f t="shared" si="197"/>
        <v xml:space="preserve"> </v>
      </c>
      <c r="M824" s="1" t="str">
        <f t="shared" si="198"/>
        <v xml:space="preserve"> </v>
      </c>
      <c r="N824" s="7"/>
      <c r="O824">
        <f t="shared" si="201"/>
        <v>0</v>
      </c>
      <c r="P824">
        <f t="shared" si="202"/>
        <v>0</v>
      </c>
      <c r="Q824">
        <f t="shared" si="202"/>
        <v>0</v>
      </c>
      <c r="R824" s="1">
        <f t="shared" si="203"/>
        <v>0</v>
      </c>
      <c r="S824" s="22">
        <f t="shared" si="190"/>
        <v>0</v>
      </c>
      <c r="T824" s="1">
        <f t="shared" si="190"/>
        <v>0</v>
      </c>
      <c r="U824" s="1">
        <f t="shared" si="190"/>
        <v>0</v>
      </c>
      <c r="V824" s="1">
        <f t="shared" si="189"/>
        <v>0</v>
      </c>
      <c r="W824" s="42" t="str">
        <f t="shared" si="204"/>
        <v xml:space="preserve"> </v>
      </c>
    </row>
    <row r="825" spans="1:23" ht="15.75" customHeight="1" x14ac:dyDescent="0.25">
      <c r="A825" s="3">
        <v>822</v>
      </c>
      <c r="B825" s="4">
        <f t="shared" si="191"/>
        <v>822</v>
      </c>
      <c r="C825" s="1" t="str">
        <f t="shared" si="192"/>
        <v xml:space="preserve"> </v>
      </c>
      <c r="D825" t="str">
        <f t="shared" si="193"/>
        <v xml:space="preserve"> </v>
      </c>
      <c r="E825" s="1" t="str">
        <f>_xlfn.IFNA(VLOOKUP(G825,'nr MX scelti o cambiati'!$C$3:$D$591,2,FALSE)," ")</f>
        <v xml:space="preserve"> </v>
      </c>
      <c r="F825" s="1" t="str">
        <f>IF(E825="NUM CAMBIATO","NUM CAMBIATO",IF(G825=" "," ",_xlfn.IFNA(VLOOKUP(G825,'nr MX scelti o cambiati'!$E$3:$N$591,10,FALSE),"nuova scelta numero")))</f>
        <v xml:space="preserve"> </v>
      </c>
      <c r="G825" s="1" t="str">
        <f t="shared" si="194"/>
        <v xml:space="preserve"> </v>
      </c>
      <c r="H825" s="1">
        <f t="shared" si="199"/>
        <v>0</v>
      </c>
      <c r="I825" s="1" t="str">
        <f t="shared" si="200"/>
        <v xml:space="preserve"> </v>
      </c>
      <c r="J825" s="42" t="str">
        <f t="shared" si="195"/>
        <v xml:space="preserve"> </v>
      </c>
      <c r="K825" s="1" t="str">
        <f t="shared" si="196"/>
        <v xml:space="preserve"> </v>
      </c>
      <c r="L825" s="1" t="str">
        <f t="shared" si="197"/>
        <v xml:space="preserve"> </v>
      </c>
      <c r="M825" s="1" t="str">
        <f t="shared" si="198"/>
        <v xml:space="preserve"> </v>
      </c>
      <c r="N825" s="7"/>
      <c r="O825">
        <f t="shared" si="201"/>
        <v>0</v>
      </c>
      <c r="P825">
        <f t="shared" si="202"/>
        <v>0</v>
      </c>
      <c r="Q825">
        <f t="shared" si="202"/>
        <v>0</v>
      </c>
      <c r="R825" s="1">
        <f t="shared" si="203"/>
        <v>0</v>
      </c>
      <c r="S825" s="22">
        <f t="shared" si="190"/>
        <v>0</v>
      </c>
      <c r="T825" s="1">
        <f t="shared" si="190"/>
        <v>0</v>
      </c>
      <c r="U825" s="1">
        <f t="shared" si="190"/>
        <v>0</v>
      </c>
      <c r="V825" s="1">
        <f t="shared" si="189"/>
        <v>0</v>
      </c>
      <c r="W825" s="42" t="str">
        <f t="shared" si="204"/>
        <v xml:space="preserve"> </v>
      </c>
    </row>
    <row r="826" spans="1:23" ht="15.75" customHeight="1" x14ac:dyDescent="0.25">
      <c r="A826" s="3">
        <v>823</v>
      </c>
      <c r="B826" s="4">
        <f t="shared" si="191"/>
        <v>823</v>
      </c>
      <c r="C826" s="1" t="str">
        <f t="shared" si="192"/>
        <v xml:space="preserve"> </v>
      </c>
      <c r="D826" t="str">
        <f t="shared" si="193"/>
        <v xml:space="preserve"> </v>
      </c>
      <c r="E826" s="1" t="str">
        <f>_xlfn.IFNA(VLOOKUP(G826,'nr MX scelti o cambiati'!$C$3:$D$591,2,FALSE)," ")</f>
        <v xml:space="preserve"> </v>
      </c>
      <c r="F826" s="1" t="str">
        <f>IF(E826="NUM CAMBIATO","NUM CAMBIATO",IF(G826=" "," ",_xlfn.IFNA(VLOOKUP(G826,'nr MX scelti o cambiati'!$E$3:$N$591,10,FALSE),"nuova scelta numero")))</f>
        <v xml:space="preserve"> </v>
      </c>
      <c r="G826" s="1" t="str">
        <f t="shared" si="194"/>
        <v xml:space="preserve"> </v>
      </c>
      <c r="H826" s="1">
        <f t="shared" si="199"/>
        <v>0</v>
      </c>
      <c r="I826" s="1" t="str">
        <f t="shared" si="200"/>
        <v xml:space="preserve"> </v>
      </c>
      <c r="J826" s="42" t="str">
        <f t="shared" si="195"/>
        <v xml:space="preserve"> </v>
      </c>
      <c r="K826" s="1" t="str">
        <f t="shared" si="196"/>
        <v xml:space="preserve"> </v>
      </c>
      <c r="L826" s="1" t="str">
        <f t="shared" si="197"/>
        <v xml:space="preserve"> </v>
      </c>
      <c r="M826" s="1" t="str">
        <f t="shared" si="198"/>
        <v xml:space="preserve"> </v>
      </c>
      <c r="N826" s="7"/>
      <c r="O826">
        <f t="shared" si="201"/>
        <v>0</v>
      </c>
      <c r="P826">
        <f t="shared" si="202"/>
        <v>0</v>
      </c>
      <c r="Q826">
        <f t="shared" si="202"/>
        <v>0</v>
      </c>
      <c r="R826" s="1">
        <f t="shared" si="203"/>
        <v>0</v>
      </c>
      <c r="S826" s="22">
        <f t="shared" si="190"/>
        <v>0</v>
      </c>
      <c r="T826" s="1">
        <f t="shared" si="190"/>
        <v>0</v>
      </c>
      <c r="U826" s="1">
        <f t="shared" si="190"/>
        <v>0</v>
      </c>
      <c r="V826" s="1">
        <f t="shared" si="189"/>
        <v>0</v>
      </c>
      <c r="W826" s="42" t="str">
        <f t="shared" si="204"/>
        <v xml:space="preserve"> </v>
      </c>
    </row>
    <row r="827" spans="1:23" ht="15.75" customHeight="1" x14ac:dyDescent="0.25">
      <c r="A827" s="3">
        <v>824</v>
      </c>
      <c r="B827" s="4">
        <f t="shared" si="191"/>
        <v>824</v>
      </c>
      <c r="C827" s="1" t="str">
        <f t="shared" si="192"/>
        <v xml:space="preserve"> </v>
      </c>
      <c r="D827" t="str">
        <f t="shared" si="193"/>
        <v xml:space="preserve"> </v>
      </c>
      <c r="E827" s="1" t="str">
        <f>_xlfn.IFNA(VLOOKUP(G827,'nr MX scelti o cambiati'!$C$3:$D$591,2,FALSE)," ")</f>
        <v xml:space="preserve"> </v>
      </c>
      <c r="F827" s="1" t="str">
        <f>IF(E827="NUM CAMBIATO","NUM CAMBIATO",IF(G827=" "," ",_xlfn.IFNA(VLOOKUP(G827,'nr MX scelti o cambiati'!$E$3:$N$591,10,FALSE),"nuova scelta numero")))</f>
        <v xml:space="preserve"> </v>
      </c>
      <c r="G827" s="1" t="str">
        <f t="shared" si="194"/>
        <v xml:space="preserve"> </v>
      </c>
      <c r="H827" s="1">
        <f t="shared" si="199"/>
        <v>0</v>
      </c>
      <c r="I827" s="1" t="str">
        <f t="shared" si="200"/>
        <v xml:space="preserve"> </v>
      </c>
      <c r="J827" s="42" t="str">
        <f t="shared" si="195"/>
        <v xml:space="preserve"> </v>
      </c>
      <c r="K827" s="1" t="str">
        <f t="shared" si="196"/>
        <v xml:space="preserve"> </v>
      </c>
      <c r="L827" s="1" t="str">
        <f t="shared" si="197"/>
        <v xml:space="preserve"> </v>
      </c>
      <c r="M827" s="1" t="str">
        <f t="shared" si="198"/>
        <v xml:space="preserve"> </v>
      </c>
      <c r="N827" s="7"/>
      <c r="O827">
        <f t="shared" si="201"/>
        <v>0</v>
      </c>
      <c r="P827">
        <f t="shared" si="202"/>
        <v>0</v>
      </c>
      <c r="Q827">
        <f t="shared" si="202"/>
        <v>0</v>
      </c>
      <c r="R827" s="1">
        <f t="shared" si="203"/>
        <v>0</v>
      </c>
      <c r="S827" s="22">
        <f t="shared" si="190"/>
        <v>0</v>
      </c>
      <c r="T827" s="1">
        <f t="shared" si="190"/>
        <v>0</v>
      </c>
      <c r="U827" s="1">
        <f t="shared" si="190"/>
        <v>0</v>
      </c>
      <c r="V827" s="1">
        <f t="shared" si="189"/>
        <v>0</v>
      </c>
      <c r="W827" s="42" t="str">
        <f t="shared" si="204"/>
        <v xml:space="preserve"> </v>
      </c>
    </row>
    <row r="828" spans="1:23" ht="15.75" customHeight="1" x14ac:dyDescent="0.25">
      <c r="A828" s="3">
        <v>825</v>
      </c>
      <c r="B828" s="4">
        <f t="shared" si="191"/>
        <v>825</v>
      </c>
      <c r="C828" s="1" t="str">
        <f t="shared" si="192"/>
        <v xml:space="preserve"> </v>
      </c>
      <c r="D828" t="str">
        <f t="shared" si="193"/>
        <v xml:space="preserve"> </v>
      </c>
      <c r="E828" s="1" t="str">
        <f>_xlfn.IFNA(VLOOKUP(G828,'nr MX scelti o cambiati'!$C$3:$D$591,2,FALSE)," ")</f>
        <v xml:space="preserve"> </v>
      </c>
      <c r="F828" s="1" t="str">
        <f>IF(E828="NUM CAMBIATO","NUM CAMBIATO",IF(G828=" "," ",_xlfn.IFNA(VLOOKUP(G828,'nr MX scelti o cambiati'!$E$3:$N$591,10,FALSE),"nuova scelta numero")))</f>
        <v xml:space="preserve"> </v>
      </c>
      <c r="G828" s="1" t="str">
        <f t="shared" si="194"/>
        <v xml:space="preserve"> </v>
      </c>
      <c r="H828" s="1">
        <f t="shared" si="199"/>
        <v>0</v>
      </c>
      <c r="I828" s="1" t="str">
        <f t="shared" si="200"/>
        <v xml:space="preserve"> </v>
      </c>
      <c r="J828" s="42" t="str">
        <f t="shared" si="195"/>
        <v xml:space="preserve"> </v>
      </c>
      <c r="K828" s="1" t="str">
        <f t="shared" si="196"/>
        <v xml:space="preserve"> </v>
      </c>
      <c r="L828" s="1" t="str">
        <f t="shared" si="197"/>
        <v xml:space="preserve"> </v>
      </c>
      <c r="M828" s="1" t="str">
        <f t="shared" si="198"/>
        <v xml:space="preserve"> </v>
      </c>
      <c r="N828" s="7"/>
      <c r="O828">
        <f t="shared" si="201"/>
        <v>0</v>
      </c>
      <c r="P828">
        <f t="shared" si="202"/>
        <v>0</v>
      </c>
      <c r="Q828">
        <f t="shared" si="202"/>
        <v>0</v>
      </c>
      <c r="R828" s="1">
        <f t="shared" si="203"/>
        <v>0</v>
      </c>
      <c r="S828" s="22">
        <f t="shared" si="190"/>
        <v>0</v>
      </c>
      <c r="T828" s="1">
        <f t="shared" si="190"/>
        <v>0</v>
      </c>
      <c r="U828" s="1">
        <f t="shared" si="190"/>
        <v>0</v>
      </c>
      <c r="V828" s="1">
        <f t="shared" si="189"/>
        <v>0</v>
      </c>
      <c r="W828" s="42" t="str">
        <f t="shared" si="204"/>
        <v xml:space="preserve"> </v>
      </c>
    </row>
    <row r="829" spans="1:23" ht="15.75" customHeight="1" x14ac:dyDescent="0.25">
      <c r="A829" s="3">
        <v>826</v>
      </c>
      <c r="B829" s="4">
        <f t="shared" si="191"/>
        <v>826</v>
      </c>
      <c r="C829" s="1" t="str">
        <f t="shared" si="192"/>
        <v xml:space="preserve"> </v>
      </c>
      <c r="D829" t="str">
        <f t="shared" si="193"/>
        <v xml:space="preserve"> </v>
      </c>
      <c r="E829" s="1" t="str">
        <f>_xlfn.IFNA(VLOOKUP(G829,'nr MX scelti o cambiati'!$C$3:$D$591,2,FALSE)," ")</f>
        <v xml:space="preserve"> </v>
      </c>
      <c r="F829" s="1" t="str">
        <f>IF(E829="NUM CAMBIATO","NUM CAMBIATO",IF(G829=" "," ",_xlfn.IFNA(VLOOKUP(G829,'nr MX scelti o cambiati'!$E$3:$N$591,10,FALSE),"nuova scelta numero")))</f>
        <v xml:space="preserve"> </v>
      </c>
      <c r="G829" s="1" t="str">
        <f t="shared" si="194"/>
        <v xml:space="preserve"> </v>
      </c>
      <c r="H829" s="1">
        <f t="shared" si="199"/>
        <v>0</v>
      </c>
      <c r="I829" s="1" t="str">
        <f t="shared" si="200"/>
        <v xml:space="preserve"> </v>
      </c>
      <c r="J829" s="42" t="str">
        <f t="shared" si="195"/>
        <v xml:space="preserve"> </v>
      </c>
      <c r="K829" s="1" t="str">
        <f t="shared" si="196"/>
        <v xml:space="preserve"> </v>
      </c>
      <c r="L829" s="1" t="str">
        <f t="shared" si="197"/>
        <v xml:space="preserve"> </v>
      </c>
      <c r="M829" s="1" t="str">
        <f t="shared" si="198"/>
        <v xml:space="preserve"> </v>
      </c>
      <c r="N829" s="7"/>
      <c r="O829">
        <f t="shared" si="201"/>
        <v>0</v>
      </c>
      <c r="P829">
        <f t="shared" si="202"/>
        <v>0</v>
      </c>
      <c r="Q829">
        <f t="shared" si="202"/>
        <v>0</v>
      </c>
      <c r="R829" s="1">
        <f t="shared" si="203"/>
        <v>0</v>
      </c>
      <c r="S829" s="22">
        <f t="shared" si="190"/>
        <v>0</v>
      </c>
      <c r="T829" s="1">
        <f t="shared" si="190"/>
        <v>0</v>
      </c>
      <c r="U829" s="1">
        <f t="shared" si="190"/>
        <v>0</v>
      </c>
      <c r="V829" s="1">
        <f t="shared" si="189"/>
        <v>0</v>
      </c>
      <c r="W829" s="42" t="str">
        <f t="shared" si="204"/>
        <v xml:space="preserve"> </v>
      </c>
    </row>
    <row r="830" spans="1:23" ht="15.75" customHeight="1" x14ac:dyDescent="0.25">
      <c r="A830" s="3">
        <v>827</v>
      </c>
      <c r="B830" s="4">
        <f t="shared" si="191"/>
        <v>827</v>
      </c>
      <c r="C830" s="1" t="str">
        <f t="shared" si="192"/>
        <v xml:space="preserve"> </v>
      </c>
      <c r="D830" t="str">
        <f t="shared" si="193"/>
        <v xml:space="preserve"> </v>
      </c>
      <c r="E830" s="1" t="str">
        <f>_xlfn.IFNA(VLOOKUP(G830,'nr MX scelti o cambiati'!$C$3:$D$591,2,FALSE)," ")</f>
        <v xml:space="preserve"> </v>
      </c>
      <c r="F830" s="1" t="str">
        <f>IF(E830="NUM CAMBIATO","NUM CAMBIATO",IF(G830=" "," ",_xlfn.IFNA(VLOOKUP(G830,'nr MX scelti o cambiati'!$E$3:$N$591,10,FALSE),"nuova scelta numero")))</f>
        <v xml:space="preserve"> </v>
      </c>
      <c r="G830" s="1" t="str">
        <f t="shared" si="194"/>
        <v xml:space="preserve"> </v>
      </c>
      <c r="H830" s="1">
        <f t="shared" si="199"/>
        <v>0</v>
      </c>
      <c r="I830" s="1" t="str">
        <f t="shared" si="200"/>
        <v xml:space="preserve"> </v>
      </c>
      <c r="J830" s="42" t="str">
        <f t="shared" si="195"/>
        <v xml:space="preserve"> </v>
      </c>
      <c r="K830" s="1" t="str">
        <f t="shared" si="196"/>
        <v xml:space="preserve"> </v>
      </c>
      <c r="L830" s="1" t="str">
        <f t="shared" si="197"/>
        <v xml:space="preserve"> </v>
      </c>
      <c r="M830" s="1" t="str">
        <f t="shared" si="198"/>
        <v xml:space="preserve"> </v>
      </c>
      <c r="N830" s="7"/>
      <c r="O830">
        <f t="shared" si="201"/>
        <v>0</v>
      </c>
      <c r="P830">
        <f t="shared" si="202"/>
        <v>0</v>
      </c>
      <c r="Q830">
        <f t="shared" si="202"/>
        <v>0</v>
      </c>
      <c r="R830" s="1">
        <f t="shared" si="203"/>
        <v>0</v>
      </c>
      <c r="S830" s="22">
        <f t="shared" si="190"/>
        <v>0</v>
      </c>
      <c r="T830" s="1">
        <f t="shared" si="190"/>
        <v>0</v>
      </c>
      <c r="U830" s="1">
        <f t="shared" si="190"/>
        <v>0</v>
      </c>
      <c r="V830" s="1">
        <f t="shared" si="189"/>
        <v>0</v>
      </c>
      <c r="W830" s="42" t="str">
        <f t="shared" si="204"/>
        <v xml:space="preserve"> </v>
      </c>
    </row>
    <row r="831" spans="1:23" ht="15.75" customHeight="1" x14ac:dyDescent="0.25">
      <c r="A831" s="3">
        <v>828</v>
      </c>
      <c r="B831" s="4">
        <f t="shared" si="191"/>
        <v>828</v>
      </c>
      <c r="C831" s="1" t="str">
        <f t="shared" si="192"/>
        <v xml:space="preserve"> </v>
      </c>
      <c r="D831" t="str">
        <f t="shared" si="193"/>
        <v xml:space="preserve"> </v>
      </c>
      <c r="E831" s="1" t="str">
        <f>_xlfn.IFNA(VLOOKUP(G831,'nr MX scelti o cambiati'!$C$3:$D$591,2,FALSE)," ")</f>
        <v xml:space="preserve"> </v>
      </c>
      <c r="F831" s="1" t="str">
        <f>IF(E831="NUM CAMBIATO","NUM CAMBIATO",IF(G831=" "," ",_xlfn.IFNA(VLOOKUP(G831,'nr MX scelti o cambiati'!$E$3:$N$591,10,FALSE),"nuova scelta numero")))</f>
        <v xml:space="preserve"> </v>
      </c>
      <c r="G831" s="1" t="str">
        <f t="shared" si="194"/>
        <v xml:space="preserve"> </v>
      </c>
      <c r="H831" s="1">
        <f t="shared" si="199"/>
        <v>0</v>
      </c>
      <c r="I831" s="1" t="str">
        <f t="shared" si="200"/>
        <v xml:space="preserve"> </v>
      </c>
      <c r="J831" s="42" t="str">
        <f t="shared" si="195"/>
        <v xml:space="preserve"> </v>
      </c>
      <c r="K831" s="1" t="str">
        <f t="shared" si="196"/>
        <v xml:space="preserve"> </v>
      </c>
      <c r="L831" s="1" t="str">
        <f t="shared" si="197"/>
        <v xml:space="preserve"> </v>
      </c>
      <c r="M831" s="1" t="str">
        <f t="shared" si="198"/>
        <v xml:space="preserve"> </v>
      </c>
      <c r="N831" s="7"/>
      <c r="O831">
        <f t="shared" si="201"/>
        <v>0</v>
      </c>
      <c r="P831">
        <f t="shared" si="202"/>
        <v>0</v>
      </c>
      <c r="Q831">
        <f t="shared" si="202"/>
        <v>0</v>
      </c>
      <c r="R831" s="1">
        <f t="shared" si="203"/>
        <v>0</v>
      </c>
      <c r="S831" s="22">
        <f t="shared" si="190"/>
        <v>0</v>
      </c>
      <c r="T831" s="1">
        <f t="shared" si="190"/>
        <v>0</v>
      </c>
      <c r="U831" s="1">
        <f t="shared" si="190"/>
        <v>0</v>
      </c>
      <c r="V831" s="1">
        <f t="shared" si="190"/>
        <v>0</v>
      </c>
      <c r="W831" s="42" t="str">
        <f t="shared" si="204"/>
        <v xml:space="preserve"> </v>
      </c>
    </row>
    <row r="832" spans="1:23" ht="15.75" customHeight="1" x14ac:dyDescent="0.25">
      <c r="A832" s="3">
        <v>829</v>
      </c>
      <c r="B832" s="4">
        <f t="shared" si="191"/>
        <v>829</v>
      </c>
      <c r="C832" s="1" t="str">
        <f t="shared" si="192"/>
        <v xml:space="preserve"> </v>
      </c>
      <c r="D832" t="str">
        <f t="shared" si="193"/>
        <v xml:space="preserve"> </v>
      </c>
      <c r="E832" s="1" t="str">
        <f>_xlfn.IFNA(VLOOKUP(G832,'nr MX scelti o cambiati'!$C$3:$D$591,2,FALSE)," ")</f>
        <v xml:space="preserve"> </v>
      </c>
      <c r="F832" s="1" t="str">
        <f>IF(E832="NUM CAMBIATO","NUM CAMBIATO",IF(G832=" "," ",_xlfn.IFNA(VLOOKUP(G832,'nr MX scelti o cambiati'!$E$3:$N$591,10,FALSE),"nuova scelta numero")))</f>
        <v xml:space="preserve"> </v>
      </c>
      <c r="G832" s="1" t="str">
        <f t="shared" si="194"/>
        <v xml:space="preserve"> </v>
      </c>
      <c r="H832" s="1">
        <f t="shared" si="199"/>
        <v>0</v>
      </c>
      <c r="I832" s="1" t="str">
        <f t="shared" si="200"/>
        <v xml:space="preserve"> </v>
      </c>
      <c r="J832" s="42" t="str">
        <f t="shared" si="195"/>
        <v xml:space="preserve"> </v>
      </c>
      <c r="K832" s="1" t="str">
        <f t="shared" si="196"/>
        <v xml:space="preserve"> </v>
      </c>
      <c r="L832" s="1" t="str">
        <f t="shared" si="197"/>
        <v xml:space="preserve"> </v>
      </c>
      <c r="M832" s="1" t="str">
        <f t="shared" si="198"/>
        <v xml:space="preserve"> </v>
      </c>
      <c r="N832" s="7"/>
      <c r="O832">
        <f t="shared" si="201"/>
        <v>0</v>
      </c>
      <c r="P832">
        <f t="shared" si="202"/>
        <v>0</v>
      </c>
      <c r="Q832">
        <f t="shared" si="202"/>
        <v>0</v>
      </c>
      <c r="R832" s="1">
        <f t="shared" si="203"/>
        <v>0</v>
      </c>
      <c r="S832" s="22">
        <f t="shared" ref="S832:V895" si="205">AB832</f>
        <v>0</v>
      </c>
      <c r="T832" s="1">
        <f t="shared" si="205"/>
        <v>0</v>
      </c>
      <c r="U832" s="1">
        <f t="shared" si="205"/>
        <v>0</v>
      </c>
      <c r="V832" s="1">
        <f t="shared" si="205"/>
        <v>0</v>
      </c>
      <c r="W832" s="42" t="str">
        <f t="shared" si="204"/>
        <v xml:space="preserve"> </v>
      </c>
    </row>
    <row r="833" spans="1:23" ht="15.75" customHeight="1" x14ac:dyDescent="0.25">
      <c r="A833" s="3">
        <v>830</v>
      </c>
      <c r="B833" s="4">
        <f t="shared" si="191"/>
        <v>830</v>
      </c>
      <c r="C833" s="1" t="str">
        <f t="shared" si="192"/>
        <v xml:space="preserve"> </v>
      </c>
      <c r="D833" t="str">
        <f t="shared" si="193"/>
        <v xml:space="preserve"> </v>
      </c>
      <c r="E833" s="1" t="str">
        <f>_xlfn.IFNA(VLOOKUP(G833,'nr MX scelti o cambiati'!$C$3:$D$591,2,FALSE)," ")</f>
        <v xml:space="preserve"> </v>
      </c>
      <c r="F833" s="1" t="str">
        <f>IF(E833="NUM CAMBIATO","NUM CAMBIATO",IF(G833=" "," ",_xlfn.IFNA(VLOOKUP(G833,'nr MX scelti o cambiati'!$E$3:$N$591,10,FALSE),"nuova scelta numero")))</f>
        <v xml:space="preserve"> </v>
      </c>
      <c r="G833" s="1" t="str">
        <f t="shared" si="194"/>
        <v xml:space="preserve"> </v>
      </c>
      <c r="H833" s="1">
        <f t="shared" si="199"/>
        <v>0</v>
      </c>
      <c r="I833" s="1" t="str">
        <f t="shared" si="200"/>
        <v xml:space="preserve"> </v>
      </c>
      <c r="J833" s="42" t="str">
        <f t="shared" si="195"/>
        <v xml:space="preserve"> </v>
      </c>
      <c r="K833" s="1" t="str">
        <f t="shared" si="196"/>
        <v xml:space="preserve"> </v>
      </c>
      <c r="L833" s="1" t="str">
        <f t="shared" si="197"/>
        <v xml:space="preserve"> </v>
      </c>
      <c r="M833" s="1" t="str">
        <f t="shared" si="198"/>
        <v xml:space="preserve"> </v>
      </c>
      <c r="N833" s="7"/>
      <c r="O833">
        <f t="shared" si="201"/>
        <v>0</v>
      </c>
      <c r="P833">
        <f t="shared" si="202"/>
        <v>0</v>
      </c>
      <c r="Q833">
        <f t="shared" si="202"/>
        <v>0</v>
      </c>
      <c r="R833" s="1">
        <f t="shared" si="203"/>
        <v>0</v>
      </c>
      <c r="S833" s="22">
        <f t="shared" si="205"/>
        <v>0</v>
      </c>
      <c r="T833" s="1">
        <f t="shared" si="205"/>
        <v>0</v>
      </c>
      <c r="U833" s="1">
        <f t="shared" si="205"/>
        <v>0</v>
      </c>
      <c r="V833" s="1">
        <f t="shared" si="205"/>
        <v>0</v>
      </c>
      <c r="W833" s="42" t="str">
        <f t="shared" si="204"/>
        <v xml:space="preserve"> </v>
      </c>
    </row>
    <row r="834" spans="1:23" ht="15.75" customHeight="1" x14ac:dyDescent="0.25">
      <c r="A834" s="3">
        <v>831</v>
      </c>
      <c r="B834" s="4">
        <f t="shared" si="191"/>
        <v>831</v>
      </c>
      <c r="C834" s="1" t="str">
        <f t="shared" si="192"/>
        <v xml:space="preserve"> </v>
      </c>
      <c r="D834" t="str">
        <f t="shared" si="193"/>
        <v xml:space="preserve"> </v>
      </c>
      <c r="E834" s="1" t="str">
        <f>_xlfn.IFNA(VLOOKUP(G834,'nr MX scelti o cambiati'!$C$3:$D$591,2,FALSE)," ")</f>
        <v xml:space="preserve"> </v>
      </c>
      <c r="F834" s="1" t="str">
        <f>IF(E834="NUM CAMBIATO","NUM CAMBIATO",IF(G834=" "," ",_xlfn.IFNA(VLOOKUP(G834,'nr MX scelti o cambiati'!$E$3:$N$591,10,FALSE),"nuova scelta numero")))</f>
        <v xml:space="preserve"> </v>
      </c>
      <c r="G834" s="1" t="str">
        <f t="shared" si="194"/>
        <v xml:space="preserve"> </v>
      </c>
      <c r="H834" s="1">
        <f t="shared" si="199"/>
        <v>0</v>
      </c>
      <c r="I834" s="1" t="str">
        <f t="shared" si="200"/>
        <v xml:space="preserve"> </v>
      </c>
      <c r="J834" s="42" t="str">
        <f t="shared" si="195"/>
        <v xml:space="preserve"> </v>
      </c>
      <c r="K834" s="1" t="str">
        <f t="shared" si="196"/>
        <v xml:space="preserve"> </v>
      </c>
      <c r="L834" s="1" t="str">
        <f t="shared" si="197"/>
        <v xml:space="preserve"> </v>
      </c>
      <c r="M834" s="1" t="str">
        <f t="shared" si="198"/>
        <v xml:space="preserve"> </v>
      </c>
      <c r="N834" s="7"/>
      <c r="O834">
        <f t="shared" si="201"/>
        <v>0</v>
      </c>
      <c r="P834">
        <f t="shared" si="202"/>
        <v>0</v>
      </c>
      <c r="Q834">
        <f t="shared" si="202"/>
        <v>0</v>
      </c>
      <c r="R834" s="1">
        <f t="shared" si="203"/>
        <v>0</v>
      </c>
      <c r="S834" s="22">
        <f t="shared" si="205"/>
        <v>0</v>
      </c>
      <c r="T834" s="1">
        <f t="shared" si="205"/>
        <v>0</v>
      </c>
      <c r="U834" s="1">
        <f t="shared" si="205"/>
        <v>0</v>
      </c>
      <c r="V834" s="1">
        <f t="shared" si="205"/>
        <v>0</v>
      </c>
      <c r="W834" s="42" t="str">
        <f t="shared" si="204"/>
        <v xml:space="preserve"> </v>
      </c>
    </row>
    <row r="835" spans="1:23" ht="15.75" customHeight="1" x14ac:dyDescent="0.25">
      <c r="A835" s="3">
        <v>832</v>
      </c>
      <c r="B835" s="4">
        <f t="shared" si="191"/>
        <v>832</v>
      </c>
      <c r="C835" s="1" t="str">
        <f t="shared" si="192"/>
        <v xml:space="preserve"> </v>
      </c>
      <c r="D835" t="str">
        <f t="shared" si="193"/>
        <v xml:space="preserve"> </v>
      </c>
      <c r="E835" s="1" t="str">
        <f>_xlfn.IFNA(VLOOKUP(G835,'nr MX scelti o cambiati'!$C$3:$D$591,2,FALSE)," ")</f>
        <v xml:space="preserve"> </v>
      </c>
      <c r="F835" s="1" t="str">
        <f>IF(E835="NUM CAMBIATO","NUM CAMBIATO",IF(G835=" "," ",_xlfn.IFNA(VLOOKUP(G835,'nr MX scelti o cambiati'!$E$3:$N$591,10,FALSE),"nuova scelta numero")))</f>
        <v xml:space="preserve"> </v>
      </c>
      <c r="G835" s="1" t="str">
        <f t="shared" si="194"/>
        <v xml:space="preserve"> </v>
      </c>
      <c r="H835" s="1">
        <f t="shared" si="199"/>
        <v>0</v>
      </c>
      <c r="I835" s="1" t="str">
        <f t="shared" si="200"/>
        <v xml:space="preserve"> </v>
      </c>
      <c r="J835" s="42" t="str">
        <f t="shared" si="195"/>
        <v xml:space="preserve"> </v>
      </c>
      <c r="K835" s="1" t="str">
        <f t="shared" si="196"/>
        <v xml:space="preserve"> </v>
      </c>
      <c r="L835" s="1" t="str">
        <f t="shared" si="197"/>
        <v xml:space="preserve"> </v>
      </c>
      <c r="M835" s="1" t="str">
        <f t="shared" si="198"/>
        <v xml:space="preserve"> </v>
      </c>
      <c r="N835" s="7"/>
      <c r="O835">
        <f t="shared" si="201"/>
        <v>0</v>
      </c>
      <c r="P835">
        <f t="shared" si="202"/>
        <v>0</v>
      </c>
      <c r="Q835">
        <f t="shared" si="202"/>
        <v>0</v>
      </c>
      <c r="R835" s="1">
        <f t="shared" si="203"/>
        <v>0</v>
      </c>
      <c r="S835" s="22">
        <f t="shared" si="205"/>
        <v>0</v>
      </c>
      <c r="T835" s="1">
        <f t="shared" si="205"/>
        <v>0</v>
      </c>
      <c r="U835" s="1">
        <f t="shared" si="205"/>
        <v>0</v>
      </c>
      <c r="V835" s="1">
        <f t="shared" si="205"/>
        <v>0</v>
      </c>
      <c r="W835" s="42" t="str">
        <f t="shared" si="204"/>
        <v xml:space="preserve"> </v>
      </c>
    </row>
    <row r="836" spans="1:23" ht="15.75" customHeight="1" x14ac:dyDescent="0.25">
      <c r="A836" s="3">
        <v>833</v>
      </c>
      <c r="B836" s="4">
        <f t="shared" ref="B836:B899" si="206">IF(A836=C836," ",A836)</f>
        <v>833</v>
      </c>
      <c r="C836" s="1" t="str">
        <f t="shared" ref="C836:C899" si="207">_xlfn.IFNA(VLOOKUP(A836,$O$4:$P$1002,2,FALSE)," ")</f>
        <v xml:space="preserve"> </v>
      </c>
      <c r="D836" t="str">
        <f t="shared" ref="D836:D899" si="208">_xlfn.IFNA(VLOOKUP(C836,$P$4:$Q$1002,2,FALSE)," ")</f>
        <v xml:space="preserve"> </v>
      </c>
      <c r="E836" s="1" t="str">
        <f>_xlfn.IFNA(VLOOKUP(G836,'nr MX scelti o cambiati'!$C$3:$D$591,2,FALSE)," ")</f>
        <v xml:space="preserve"> </v>
      </c>
      <c r="F836" s="1" t="str">
        <f>IF(E836="NUM CAMBIATO","NUM CAMBIATO",IF(G836=" "," ",_xlfn.IFNA(VLOOKUP(G836,'nr MX scelti o cambiati'!$E$3:$N$591,10,FALSE),"nuova scelta numero")))</f>
        <v xml:space="preserve"> </v>
      </c>
      <c r="G836" s="1" t="str">
        <f t="shared" ref="G836:G899" si="209">_xlfn.IFNA(VLOOKUP(C836,$P$4:$W$1002,3,FALSE)," ")</f>
        <v xml:space="preserve"> </v>
      </c>
      <c r="H836" s="1">
        <f t="shared" si="199"/>
        <v>0</v>
      </c>
      <c r="I836" s="1" t="str">
        <f t="shared" si="200"/>
        <v xml:space="preserve"> </v>
      </c>
      <c r="J836" s="42" t="str">
        <f t="shared" ref="J836:J899" si="210">_xlfn.IFNA(VLOOKUP(C836,$P$4:$W$1002,8,FALSE)," ")</f>
        <v xml:space="preserve"> </v>
      </c>
      <c r="K836" s="1" t="str">
        <f t="shared" ref="K836:K899" si="211">_xlfn.IFNA(VLOOKUP(D836,$Q$4:$U$1002,4,FALSE)," ")</f>
        <v xml:space="preserve"> </v>
      </c>
      <c r="L836" s="1" t="str">
        <f t="shared" ref="L836:L899" si="212">_xlfn.IFNA(VLOOKUP(D836,$Q$4:$U$1002,5,FALSE)," ")</f>
        <v xml:space="preserve"> </v>
      </c>
      <c r="M836" s="1" t="str">
        <f t="shared" ref="M836:M899" si="213">_xlfn.IFNA(VLOOKUP(D836,$Q$4:$V$1002,6,FALSE)," ")</f>
        <v xml:space="preserve"> </v>
      </c>
      <c r="N836" s="7"/>
      <c r="O836">
        <f t="shared" si="201"/>
        <v>0</v>
      </c>
      <c r="P836">
        <f t="shared" si="202"/>
        <v>0</v>
      </c>
      <c r="Q836">
        <f t="shared" si="202"/>
        <v>0</v>
      </c>
      <c r="R836" s="1">
        <f t="shared" si="203"/>
        <v>0</v>
      </c>
      <c r="S836" s="22">
        <f t="shared" si="205"/>
        <v>0</v>
      </c>
      <c r="T836" s="1">
        <f t="shared" si="205"/>
        <v>0</v>
      </c>
      <c r="U836" s="1">
        <f t="shared" si="205"/>
        <v>0</v>
      </c>
      <c r="V836" s="1">
        <f t="shared" si="205"/>
        <v>0</v>
      </c>
      <c r="W836" s="42" t="str">
        <f t="shared" si="204"/>
        <v xml:space="preserve"> </v>
      </c>
    </row>
    <row r="837" spans="1:23" ht="15.75" customHeight="1" x14ac:dyDescent="0.25">
      <c r="A837" s="3">
        <v>834</v>
      </c>
      <c r="B837" s="4">
        <f t="shared" si="206"/>
        <v>834</v>
      </c>
      <c r="C837" s="1" t="str">
        <f t="shared" si="207"/>
        <v xml:space="preserve"> </v>
      </c>
      <c r="D837" t="str">
        <f t="shared" si="208"/>
        <v xml:space="preserve"> </v>
      </c>
      <c r="E837" s="1" t="str">
        <f>_xlfn.IFNA(VLOOKUP(G837,'nr MX scelti o cambiati'!$C$3:$D$591,2,FALSE)," ")</f>
        <v xml:space="preserve"> </v>
      </c>
      <c r="F837" s="1" t="str">
        <f>IF(E837="NUM CAMBIATO","NUM CAMBIATO",IF(G837=" "," ",_xlfn.IFNA(VLOOKUP(G837,'nr MX scelti o cambiati'!$E$3:$N$591,10,FALSE),"nuova scelta numero")))</f>
        <v xml:space="preserve"> </v>
      </c>
      <c r="G837" s="1" t="str">
        <f t="shared" si="209"/>
        <v xml:space="preserve"> </v>
      </c>
      <c r="H837" s="1">
        <f t="shared" ref="H837:H900" si="214">IF(I837="licenza 23 da rinnovare",1,0)</f>
        <v>0</v>
      </c>
      <c r="I837" s="1" t="str">
        <f t="shared" ref="I837:I900" si="215">IF(D837=J837," ","licenza 23 da rinnovare")</f>
        <v xml:space="preserve"> </v>
      </c>
      <c r="J837" s="42" t="str">
        <f t="shared" si="210"/>
        <v xml:space="preserve"> </v>
      </c>
      <c r="K837" s="1" t="str">
        <f t="shared" si="211"/>
        <v xml:space="preserve"> </v>
      </c>
      <c r="L837" s="1" t="str">
        <f t="shared" si="212"/>
        <v xml:space="preserve"> </v>
      </c>
      <c r="M837" s="1" t="str">
        <f t="shared" si="213"/>
        <v xml:space="preserve"> </v>
      </c>
      <c r="N837" s="7"/>
      <c r="O837">
        <f t="shared" ref="O837:O900" si="216">Z837</f>
        <v>0</v>
      </c>
      <c r="P837">
        <f t="shared" ref="P837:Q900" si="217">Z837</f>
        <v>0</v>
      </c>
      <c r="Q837">
        <f t="shared" si="217"/>
        <v>0</v>
      </c>
      <c r="R837" s="1">
        <f t="shared" ref="R837:R900" si="218">Y837</f>
        <v>0</v>
      </c>
      <c r="S837" s="22">
        <f t="shared" si="205"/>
        <v>0</v>
      </c>
      <c r="T837" s="1">
        <f t="shared" si="205"/>
        <v>0</v>
      </c>
      <c r="U837" s="1">
        <f t="shared" si="205"/>
        <v>0</v>
      </c>
      <c r="V837" s="1">
        <f t="shared" si="205"/>
        <v>0</v>
      </c>
      <c r="W837" s="42" t="str">
        <f t="shared" ref="W837:W900" si="219">IF(AF837&gt;0,AF837," ")</f>
        <v xml:space="preserve"> </v>
      </c>
    </row>
    <row r="838" spans="1:23" ht="15.75" customHeight="1" x14ac:dyDescent="0.25">
      <c r="A838" s="3">
        <v>835</v>
      </c>
      <c r="B838" s="4">
        <f t="shared" si="206"/>
        <v>835</v>
      </c>
      <c r="C838" s="1" t="str">
        <f t="shared" si="207"/>
        <v xml:space="preserve"> </v>
      </c>
      <c r="D838" t="str">
        <f t="shared" si="208"/>
        <v xml:space="preserve"> </v>
      </c>
      <c r="E838" s="1" t="str">
        <f>_xlfn.IFNA(VLOOKUP(G838,'nr MX scelti o cambiati'!$C$3:$D$591,2,FALSE)," ")</f>
        <v xml:space="preserve"> </v>
      </c>
      <c r="F838" s="1" t="str">
        <f>IF(E838="NUM CAMBIATO","NUM CAMBIATO",IF(G838=" "," ",_xlfn.IFNA(VLOOKUP(G838,'nr MX scelti o cambiati'!$E$3:$N$591,10,FALSE),"nuova scelta numero")))</f>
        <v xml:space="preserve"> </v>
      </c>
      <c r="G838" s="1" t="str">
        <f t="shared" si="209"/>
        <v xml:space="preserve"> </v>
      </c>
      <c r="H838" s="1">
        <f t="shared" si="214"/>
        <v>0</v>
      </c>
      <c r="I838" s="1" t="str">
        <f t="shared" si="215"/>
        <v xml:space="preserve"> </v>
      </c>
      <c r="J838" s="42" t="str">
        <f t="shared" si="210"/>
        <v xml:space="preserve"> </v>
      </c>
      <c r="K838" s="1" t="str">
        <f t="shared" si="211"/>
        <v xml:space="preserve"> </v>
      </c>
      <c r="L838" s="1" t="str">
        <f t="shared" si="212"/>
        <v xml:space="preserve"> </v>
      </c>
      <c r="M838" s="1" t="str">
        <f t="shared" si="213"/>
        <v xml:space="preserve"> </v>
      </c>
      <c r="N838" s="7"/>
      <c r="O838">
        <f t="shared" si="216"/>
        <v>0</v>
      </c>
      <c r="P838">
        <f t="shared" si="217"/>
        <v>0</v>
      </c>
      <c r="Q838">
        <f t="shared" si="217"/>
        <v>0</v>
      </c>
      <c r="R838" s="1">
        <f t="shared" si="218"/>
        <v>0</v>
      </c>
      <c r="S838" s="22">
        <f t="shared" si="205"/>
        <v>0</v>
      </c>
      <c r="T838" s="1">
        <f t="shared" si="205"/>
        <v>0</v>
      </c>
      <c r="U838" s="1">
        <f t="shared" si="205"/>
        <v>0</v>
      </c>
      <c r="V838" s="1">
        <f t="shared" si="205"/>
        <v>0</v>
      </c>
      <c r="W838" s="42" t="str">
        <f t="shared" si="219"/>
        <v xml:space="preserve"> </v>
      </c>
    </row>
    <row r="839" spans="1:23" ht="15.75" customHeight="1" x14ac:dyDescent="0.25">
      <c r="A839" s="3">
        <v>836</v>
      </c>
      <c r="B839" s="4">
        <f t="shared" si="206"/>
        <v>836</v>
      </c>
      <c r="C839" s="1" t="str">
        <f t="shared" si="207"/>
        <v xml:space="preserve"> </v>
      </c>
      <c r="D839" t="str">
        <f t="shared" si="208"/>
        <v xml:space="preserve"> </v>
      </c>
      <c r="E839" s="1" t="str">
        <f>_xlfn.IFNA(VLOOKUP(G839,'nr MX scelti o cambiati'!$C$3:$D$591,2,FALSE)," ")</f>
        <v xml:space="preserve"> </v>
      </c>
      <c r="F839" s="1" t="str">
        <f>IF(E839="NUM CAMBIATO","NUM CAMBIATO",IF(G839=" "," ",_xlfn.IFNA(VLOOKUP(G839,'nr MX scelti o cambiati'!$E$3:$N$591,10,FALSE),"nuova scelta numero")))</f>
        <v xml:space="preserve"> </v>
      </c>
      <c r="G839" s="1" t="str">
        <f t="shared" si="209"/>
        <v xml:space="preserve"> </v>
      </c>
      <c r="H839" s="1">
        <f t="shared" si="214"/>
        <v>0</v>
      </c>
      <c r="I839" s="1" t="str">
        <f t="shared" si="215"/>
        <v xml:space="preserve"> </v>
      </c>
      <c r="J839" s="42" t="str">
        <f t="shared" si="210"/>
        <v xml:space="preserve"> </v>
      </c>
      <c r="K839" s="1" t="str">
        <f t="shared" si="211"/>
        <v xml:space="preserve"> </v>
      </c>
      <c r="L839" s="1" t="str">
        <f t="shared" si="212"/>
        <v xml:space="preserve"> </v>
      </c>
      <c r="M839" s="1" t="str">
        <f t="shared" si="213"/>
        <v xml:space="preserve"> </v>
      </c>
      <c r="N839" s="7"/>
      <c r="O839">
        <f t="shared" si="216"/>
        <v>0</v>
      </c>
      <c r="P839">
        <f t="shared" si="217"/>
        <v>0</v>
      </c>
      <c r="Q839">
        <f t="shared" si="217"/>
        <v>0</v>
      </c>
      <c r="R839" s="1">
        <f t="shared" si="218"/>
        <v>0</v>
      </c>
      <c r="S839" s="22">
        <f t="shared" si="205"/>
        <v>0</v>
      </c>
      <c r="T839" s="1">
        <f t="shared" si="205"/>
        <v>0</v>
      </c>
      <c r="U839" s="1">
        <f t="shared" si="205"/>
        <v>0</v>
      </c>
      <c r="V839" s="1">
        <f t="shared" si="205"/>
        <v>0</v>
      </c>
      <c r="W839" s="42" t="str">
        <f t="shared" si="219"/>
        <v xml:space="preserve"> </v>
      </c>
    </row>
    <row r="840" spans="1:23" ht="15.75" customHeight="1" x14ac:dyDescent="0.25">
      <c r="A840" s="3">
        <v>837</v>
      </c>
      <c r="B840" s="4">
        <f t="shared" si="206"/>
        <v>837</v>
      </c>
      <c r="C840" s="1" t="str">
        <f t="shared" si="207"/>
        <v xml:space="preserve"> </v>
      </c>
      <c r="D840" t="str">
        <f t="shared" si="208"/>
        <v xml:space="preserve"> </v>
      </c>
      <c r="E840" s="1" t="str">
        <f>_xlfn.IFNA(VLOOKUP(G840,'nr MX scelti o cambiati'!$C$3:$D$591,2,FALSE)," ")</f>
        <v xml:space="preserve"> </v>
      </c>
      <c r="F840" s="1" t="str">
        <f>IF(E840="NUM CAMBIATO","NUM CAMBIATO",IF(G840=" "," ",_xlfn.IFNA(VLOOKUP(G840,'nr MX scelti o cambiati'!$E$3:$N$591,10,FALSE),"nuova scelta numero")))</f>
        <v xml:space="preserve"> </v>
      </c>
      <c r="G840" s="1" t="str">
        <f t="shared" si="209"/>
        <v xml:space="preserve"> </v>
      </c>
      <c r="H840" s="1">
        <f t="shared" si="214"/>
        <v>0</v>
      </c>
      <c r="I840" s="1" t="str">
        <f t="shared" si="215"/>
        <v xml:space="preserve"> </v>
      </c>
      <c r="J840" s="42" t="str">
        <f t="shared" si="210"/>
        <v xml:space="preserve"> </v>
      </c>
      <c r="K840" s="1" t="str">
        <f t="shared" si="211"/>
        <v xml:space="preserve"> </v>
      </c>
      <c r="L840" s="1" t="str">
        <f t="shared" si="212"/>
        <v xml:space="preserve"> </v>
      </c>
      <c r="M840" s="1" t="str">
        <f t="shared" si="213"/>
        <v xml:space="preserve"> </v>
      </c>
      <c r="N840" s="7"/>
      <c r="O840">
        <f t="shared" si="216"/>
        <v>0</v>
      </c>
      <c r="P840">
        <f t="shared" si="217"/>
        <v>0</v>
      </c>
      <c r="Q840">
        <f t="shared" si="217"/>
        <v>0</v>
      </c>
      <c r="R840" s="1">
        <f t="shared" si="218"/>
        <v>0</v>
      </c>
      <c r="S840" s="22">
        <f t="shared" si="205"/>
        <v>0</v>
      </c>
      <c r="T840" s="1">
        <f t="shared" si="205"/>
        <v>0</v>
      </c>
      <c r="U840" s="1">
        <f t="shared" si="205"/>
        <v>0</v>
      </c>
      <c r="V840" s="1">
        <f t="shared" si="205"/>
        <v>0</v>
      </c>
      <c r="W840" s="42" t="str">
        <f t="shared" si="219"/>
        <v xml:space="preserve"> </v>
      </c>
    </row>
    <row r="841" spans="1:23" ht="15.75" customHeight="1" x14ac:dyDescent="0.25">
      <c r="A841" s="3">
        <v>838</v>
      </c>
      <c r="B841" s="4">
        <f t="shared" si="206"/>
        <v>838</v>
      </c>
      <c r="C841" s="1" t="str">
        <f t="shared" si="207"/>
        <v xml:space="preserve"> </v>
      </c>
      <c r="D841" t="str">
        <f t="shared" si="208"/>
        <v xml:space="preserve"> </v>
      </c>
      <c r="E841" s="1" t="str">
        <f>_xlfn.IFNA(VLOOKUP(G841,'nr MX scelti o cambiati'!$C$3:$D$591,2,FALSE)," ")</f>
        <v xml:space="preserve"> </v>
      </c>
      <c r="F841" s="1" t="str">
        <f>IF(E841="NUM CAMBIATO","NUM CAMBIATO",IF(G841=" "," ",_xlfn.IFNA(VLOOKUP(G841,'nr MX scelti o cambiati'!$E$3:$N$591,10,FALSE),"nuova scelta numero")))</f>
        <v xml:space="preserve"> </v>
      </c>
      <c r="G841" s="1" t="str">
        <f t="shared" si="209"/>
        <v xml:space="preserve"> </v>
      </c>
      <c r="H841" s="1">
        <f t="shared" si="214"/>
        <v>0</v>
      </c>
      <c r="I841" s="1" t="str">
        <f t="shared" si="215"/>
        <v xml:space="preserve"> </v>
      </c>
      <c r="J841" s="42" t="str">
        <f t="shared" si="210"/>
        <v xml:space="preserve"> </v>
      </c>
      <c r="K841" s="1" t="str">
        <f t="shared" si="211"/>
        <v xml:space="preserve"> </v>
      </c>
      <c r="L841" s="1" t="str">
        <f t="shared" si="212"/>
        <v xml:space="preserve"> </v>
      </c>
      <c r="M841" s="1" t="str">
        <f t="shared" si="213"/>
        <v xml:space="preserve"> </v>
      </c>
      <c r="N841" s="7"/>
      <c r="O841">
        <f t="shared" si="216"/>
        <v>0</v>
      </c>
      <c r="P841">
        <f t="shared" si="217"/>
        <v>0</v>
      </c>
      <c r="Q841">
        <f t="shared" si="217"/>
        <v>0</v>
      </c>
      <c r="R841" s="1">
        <f t="shared" si="218"/>
        <v>0</v>
      </c>
      <c r="S841" s="22">
        <f t="shared" si="205"/>
        <v>0</v>
      </c>
      <c r="T841" s="1">
        <f t="shared" si="205"/>
        <v>0</v>
      </c>
      <c r="U841" s="1">
        <f t="shared" si="205"/>
        <v>0</v>
      </c>
      <c r="V841" s="1">
        <f t="shared" si="205"/>
        <v>0</v>
      </c>
      <c r="W841" s="42" t="str">
        <f t="shared" si="219"/>
        <v xml:space="preserve"> </v>
      </c>
    </row>
    <row r="842" spans="1:23" ht="15.75" customHeight="1" x14ac:dyDescent="0.25">
      <c r="A842" s="3">
        <v>839</v>
      </c>
      <c r="B842" s="4">
        <f t="shared" si="206"/>
        <v>839</v>
      </c>
      <c r="C842" s="1" t="str">
        <f t="shared" si="207"/>
        <v xml:space="preserve"> </v>
      </c>
      <c r="D842" t="str">
        <f t="shared" si="208"/>
        <v xml:space="preserve"> </v>
      </c>
      <c r="E842" s="1" t="str">
        <f>_xlfn.IFNA(VLOOKUP(G842,'nr MX scelti o cambiati'!$C$3:$D$591,2,FALSE)," ")</f>
        <v xml:space="preserve"> </v>
      </c>
      <c r="F842" s="1" t="str">
        <f>IF(E842="NUM CAMBIATO","NUM CAMBIATO",IF(G842=" "," ",_xlfn.IFNA(VLOOKUP(G842,'nr MX scelti o cambiati'!$E$3:$N$591,10,FALSE),"nuova scelta numero")))</f>
        <v xml:space="preserve"> </v>
      </c>
      <c r="G842" s="1" t="str">
        <f t="shared" si="209"/>
        <v xml:space="preserve"> </v>
      </c>
      <c r="H842" s="1">
        <f t="shared" si="214"/>
        <v>0</v>
      </c>
      <c r="I842" s="1" t="str">
        <f t="shared" si="215"/>
        <v xml:space="preserve"> </v>
      </c>
      <c r="J842" s="42" t="str">
        <f t="shared" si="210"/>
        <v xml:space="preserve"> </v>
      </c>
      <c r="K842" s="1" t="str">
        <f t="shared" si="211"/>
        <v xml:space="preserve"> </v>
      </c>
      <c r="L842" s="1" t="str">
        <f t="shared" si="212"/>
        <v xml:space="preserve"> </v>
      </c>
      <c r="M842" s="1" t="str">
        <f t="shared" si="213"/>
        <v xml:space="preserve"> </v>
      </c>
      <c r="N842" s="7"/>
      <c r="O842">
        <f t="shared" si="216"/>
        <v>0</v>
      </c>
      <c r="P842">
        <f t="shared" si="217"/>
        <v>0</v>
      </c>
      <c r="Q842">
        <f t="shared" si="217"/>
        <v>0</v>
      </c>
      <c r="R842" s="1">
        <f t="shared" si="218"/>
        <v>0</v>
      </c>
      <c r="S842" s="22">
        <f t="shared" si="205"/>
        <v>0</v>
      </c>
      <c r="T842" s="1">
        <f t="shared" si="205"/>
        <v>0</v>
      </c>
      <c r="U842" s="1">
        <f t="shared" si="205"/>
        <v>0</v>
      </c>
      <c r="V842" s="1">
        <f t="shared" si="205"/>
        <v>0</v>
      </c>
      <c r="W842" s="42" t="str">
        <f t="shared" si="219"/>
        <v xml:space="preserve"> </v>
      </c>
    </row>
    <row r="843" spans="1:23" ht="15.75" customHeight="1" x14ac:dyDescent="0.25">
      <c r="A843" s="3">
        <v>840</v>
      </c>
      <c r="B843" s="4">
        <f t="shared" si="206"/>
        <v>840</v>
      </c>
      <c r="C843" s="1" t="str">
        <f t="shared" si="207"/>
        <v xml:space="preserve"> </v>
      </c>
      <c r="D843" t="str">
        <f t="shared" si="208"/>
        <v xml:space="preserve"> </v>
      </c>
      <c r="E843" s="1" t="str">
        <f>_xlfn.IFNA(VLOOKUP(G843,'nr MX scelti o cambiati'!$C$3:$D$591,2,FALSE)," ")</f>
        <v xml:space="preserve"> </v>
      </c>
      <c r="F843" s="1" t="str">
        <f>IF(E843="NUM CAMBIATO","NUM CAMBIATO",IF(G843=" "," ",_xlfn.IFNA(VLOOKUP(G843,'nr MX scelti o cambiati'!$E$3:$N$591,10,FALSE),"nuova scelta numero")))</f>
        <v xml:space="preserve"> </v>
      </c>
      <c r="G843" s="1" t="str">
        <f t="shared" si="209"/>
        <v xml:space="preserve"> </v>
      </c>
      <c r="H843" s="1">
        <f t="shared" si="214"/>
        <v>0</v>
      </c>
      <c r="I843" s="1" t="str">
        <f t="shared" si="215"/>
        <v xml:space="preserve"> </v>
      </c>
      <c r="J843" s="42" t="str">
        <f t="shared" si="210"/>
        <v xml:space="preserve"> </v>
      </c>
      <c r="K843" s="1" t="str">
        <f t="shared" si="211"/>
        <v xml:space="preserve"> </v>
      </c>
      <c r="L843" s="1" t="str">
        <f t="shared" si="212"/>
        <v xml:space="preserve"> </v>
      </c>
      <c r="M843" s="1" t="str">
        <f t="shared" si="213"/>
        <v xml:space="preserve"> </v>
      </c>
      <c r="N843" s="7"/>
      <c r="O843">
        <f t="shared" si="216"/>
        <v>0</v>
      </c>
      <c r="P843">
        <f t="shared" si="217"/>
        <v>0</v>
      </c>
      <c r="Q843">
        <f t="shared" si="217"/>
        <v>0</v>
      </c>
      <c r="R843" s="1">
        <f t="shared" si="218"/>
        <v>0</v>
      </c>
      <c r="S843" s="22">
        <f t="shared" si="205"/>
        <v>0</v>
      </c>
      <c r="T843" s="1">
        <f t="shared" si="205"/>
        <v>0</v>
      </c>
      <c r="U843" s="1">
        <f t="shared" si="205"/>
        <v>0</v>
      </c>
      <c r="V843" s="1">
        <f t="shared" si="205"/>
        <v>0</v>
      </c>
      <c r="W843" s="42" t="str">
        <f t="shared" si="219"/>
        <v xml:space="preserve"> </v>
      </c>
    </row>
    <row r="844" spans="1:23" ht="15.75" customHeight="1" x14ac:dyDescent="0.25">
      <c r="A844" s="3">
        <v>841</v>
      </c>
      <c r="B844" s="4">
        <f t="shared" si="206"/>
        <v>841</v>
      </c>
      <c r="C844" s="1" t="str">
        <f t="shared" si="207"/>
        <v xml:space="preserve"> </v>
      </c>
      <c r="D844" t="str">
        <f t="shared" si="208"/>
        <v xml:space="preserve"> </v>
      </c>
      <c r="E844" s="1" t="str">
        <f>_xlfn.IFNA(VLOOKUP(G844,'nr MX scelti o cambiati'!$C$3:$D$591,2,FALSE)," ")</f>
        <v xml:space="preserve"> </v>
      </c>
      <c r="F844" s="1" t="str">
        <f>IF(E844="NUM CAMBIATO","NUM CAMBIATO",IF(G844=" "," ",_xlfn.IFNA(VLOOKUP(G844,'nr MX scelti o cambiati'!$E$3:$N$591,10,FALSE),"nuova scelta numero")))</f>
        <v xml:space="preserve"> </v>
      </c>
      <c r="G844" s="1" t="str">
        <f t="shared" si="209"/>
        <v xml:space="preserve"> </v>
      </c>
      <c r="H844" s="1">
        <f t="shared" si="214"/>
        <v>0</v>
      </c>
      <c r="I844" s="1" t="str">
        <f t="shared" si="215"/>
        <v xml:space="preserve"> </v>
      </c>
      <c r="J844" s="42" t="str">
        <f t="shared" si="210"/>
        <v xml:space="preserve"> </v>
      </c>
      <c r="K844" s="1" t="str">
        <f t="shared" si="211"/>
        <v xml:space="preserve"> </v>
      </c>
      <c r="L844" s="1" t="str">
        <f t="shared" si="212"/>
        <v xml:space="preserve"> </v>
      </c>
      <c r="M844" s="1" t="str">
        <f t="shared" si="213"/>
        <v xml:space="preserve"> </v>
      </c>
      <c r="N844" s="7"/>
      <c r="O844">
        <f t="shared" si="216"/>
        <v>0</v>
      </c>
      <c r="P844">
        <f t="shared" si="217"/>
        <v>0</v>
      </c>
      <c r="Q844">
        <f t="shared" si="217"/>
        <v>0</v>
      </c>
      <c r="R844" s="1">
        <f t="shared" si="218"/>
        <v>0</v>
      </c>
      <c r="S844" s="22">
        <f t="shared" si="205"/>
        <v>0</v>
      </c>
      <c r="T844" s="1">
        <f t="shared" si="205"/>
        <v>0</v>
      </c>
      <c r="U844" s="1">
        <f t="shared" si="205"/>
        <v>0</v>
      </c>
      <c r="V844" s="1">
        <f t="shared" si="205"/>
        <v>0</v>
      </c>
      <c r="W844" s="42" t="str">
        <f t="shared" si="219"/>
        <v xml:space="preserve"> </v>
      </c>
    </row>
    <row r="845" spans="1:23" ht="15.75" customHeight="1" x14ac:dyDescent="0.25">
      <c r="A845" s="3">
        <v>842</v>
      </c>
      <c r="B845" s="4">
        <f t="shared" si="206"/>
        <v>842</v>
      </c>
      <c r="C845" s="1" t="str">
        <f t="shared" si="207"/>
        <v xml:space="preserve"> </v>
      </c>
      <c r="D845" t="str">
        <f t="shared" si="208"/>
        <v xml:space="preserve"> </v>
      </c>
      <c r="E845" s="1" t="str">
        <f>_xlfn.IFNA(VLOOKUP(G845,'nr MX scelti o cambiati'!$C$3:$D$591,2,FALSE)," ")</f>
        <v xml:space="preserve"> </v>
      </c>
      <c r="F845" s="1" t="str">
        <f>IF(E845="NUM CAMBIATO","NUM CAMBIATO",IF(G845=" "," ",_xlfn.IFNA(VLOOKUP(G845,'nr MX scelti o cambiati'!$E$3:$N$591,10,FALSE),"nuova scelta numero")))</f>
        <v xml:space="preserve"> </v>
      </c>
      <c r="G845" s="1" t="str">
        <f t="shared" si="209"/>
        <v xml:space="preserve"> </v>
      </c>
      <c r="H845" s="1">
        <f t="shared" si="214"/>
        <v>0</v>
      </c>
      <c r="I845" s="1" t="str">
        <f t="shared" si="215"/>
        <v xml:space="preserve"> </v>
      </c>
      <c r="J845" s="42" t="str">
        <f t="shared" si="210"/>
        <v xml:space="preserve"> </v>
      </c>
      <c r="K845" s="1" t="str">
        <f t="shared" si="211"/>
        <v xml:space="preserve"> </v>
      </c>
      <c r="L845" s="1" t="str">
        <f t="shared" si="212"/>
        <v xml:space="preserve"> </v>
      </c>
      <c r="M845" s="1" t="str">
        <f t="shared" si="213"/>
        <v xml:space="preserve"> </v>
      </c>
      <c r="N845" s="7"/>
      <c r="O845">
        <f t="shared" si="216"/>
        <v>0</v>
      </c>
      <c r="P845">
        <f t="shared" si="217"/>
        <v>0</v>
      </c>
      <c r="Q845">
        <f t="shared" si="217"/>
        <v>0</v>
      </c>
      <c r="R845" s="1">
        <f t="shared" si="218"/>
        <v>0</v>
      </c>
      <c r="S845" s="22">
        <f t="shared" si="205"/>
        <v>0</v>
      </c>
      <c r="T845" s="1">
        <f t="shared" si="205"/>
        <v>0</v>
      </c>
      <c r="U845" s="1">
        <f t="shared" si="205"/>
        <v>0</v>
      </c>
      <c r="V845" s="1">
        <f t="shared" si="205"/>
        <v>0</v>
      </c>
      <c r="W845" s="42" t="str">
        <f t="shared" si="219"/>
        <v xml:space="preserve"> </v>
      </c>
    </row>
    <row r="846" spans="1:23" ht="15.75" customHeight="1" x14ac:dyDescent="0.25">
      <c r="A846" s="3">
        <v>843</v>
      </c>
      <c r="B846" s="4">
        <f t="shared" si="206"/>
        <v>843</v>
      </c>
      <c r="C846" s="1" t="str">
        <f t="shared" si="207"/>
        <v xml:space="preserve"> </v>
      </c>
      <c r="D846" t="str">
        <f t="shared" si="208"/>
        <v xml:space="preserve"> </v>
      </c>
      <c r="E846" s="1" t="str">
        <f>_xlfn.IFNA(VLOOKUP(G846,'nr MX scelti o cambiati'!$C$3:$D$591,2,FALSE)," ")</f>
        <v xml:space="preserve"> </v>
      </c>
      <c r="F846" s="1" t="str">
        <f>IF(E846="NUM CAMBIATO","NUM CAMBIATO",IF(G846=" "," ",_xlfn.IFNA(VLOOKUP(G846,'nr MX scelti o cambiati'!$E$3:$N$591,10,FALSE),"nuova scelta numero")))</f>
        <v xml:space="preserve"> </v>
      </c>
      <c r="G846" s="1" t="str">
        <f t="shared" si="209"/>
        <v xml:space="preserve"> </v>
      </c>
      <c r="H846" s="1">
        <f t="shared" si="214"/>
        <v>0</v>
      </c>
      <c r="I846" s="1" t="str">
        <f t="shared" si="215"/>
        <v xml:space="preserve"> </v>
      </c>
      <c r="J846" s="42" t="str">
        <f t="shared" si="210"/>
        <v xml:space="preserve"> </v>
      </c>
      <c r="K846" s="1" t="str">
        <f t="shared" si="211"/>
        <v xml:space="preserve"> </v>
      </c>
      <c r="L846" s="1" t="str">
        <f t="shared" si="212"/>
        <v xml:space="preserve"> </v>
      </c>
      <c r="M846" s="1" t="str">
        <f t="shared" si="213"/>
        <v xml:space="preserve"> </v>
      </c>
      <c r="N846" s="7"/>
      <c r="O846">
        <f t="shared" si="216"/>
        <v>0</v>
      </c>
      <c r="P846">
        <f t="shared" si="217"/>
        <v>0</v>
      </c>
      <c r="Q846">
        <f t="shared" si="217"/>
        <v>0</v>
      </c>
      <c r="R846" s="1">
        <f t="shared" si="218"/>
        <v>0</v>
      </c>
      <c r="S846" s="22">
        <f t="shared" si="205"/>
        <v>0</v>
      </c>
      <c r="T846" s="1">
        <f t="shared" si="205"/>
        <v>0</v>
      </c>
      <c r="U846" s="1">
        <f t="shared" si="205"/>
        <v>0</v>
      </c>
      <c r="V846" s="1">
        <f t="shared" si="205"/>
        <v>0</v>
      </c>
      <c r="W846" s="42" t="str">
        <f t="shared" si="219"/>
        <v xml:space="preserve"> </v>
      </c>
    </row>
    <row r="847" spans="1:23" ht="15.75" customHeight="1" x14ac:dyDescent="0.25">
      <c r="A847" s="3">
        <v>844</v>
      </c>
      <c r="B847" s="4">
        <f t="shared" si="206"/>
        <v>844</v>
      </c>
      <c r="C847" s="1" t="str">
        <f t="shared" si="207"/>
        <v xml:space="preserve"> </v>
      </c>
      <c r="D847" t="str">
        <f t="shared" si="208"/>
        <v xml:space="preserve"> </v>
      </c>
      <c r="E847" s="1" t="str">
        <f>_xlfn.IFNA(VLOOKUP(G847,'nr MX scelti o cambiati'!$C$3:$D$591,2,FALSE)," ")</f>
        <v xml:space="preserve"> </v>
      </c>
      <c r="F847" s="1" t="str">
        <f>IF(E847="NUM CAMBIATO","NUM CAMBIATO",IF(G847=" "," ",_xlfn.IFNA(VLOOKUP(G847,'nr MX scelti o cambiati'!$E$3:$N$591,10,FALSE),"nuova scelta numero")))</f>
        <v xml:space="preserve"> </v>
      </c>
      <c r="G847" s="1" t="str">
        <f t="shared" si="209"/>
        <v xml:space="preserve"> </v>
      </c>
      <c r="H847" s="1">
        <f t="shared" si="214"/>
        <v>0</v>
      </c>
      <c r="I847" s="1" t="str">
        <f t="shared" si="215"/>
        <v xml:space="preserve"> </v>
      </c>
      <c r="J847" s="42" t="str">
        <f t="shared" si="210"/>
        <v xml:space="preserve"> </v>
      </c>
      <c r="K847" s="1" t="str">
        <f t="shared" si="211"/>
        <v xml:space="preserve"> </v>
      </c>
      <c r="L847" s="1" t="str">
        <f t="shared" si="212"/>
        <v xml:space="preserve"> </v>
      </c>
      <c r="M847" s="1" t="str">
        <f t="shared" si="213"/>
        <v xml:space="preserve"> </v>
      </c>
      <c r="N847" s="7"/>
      <c r="O847">
        <f t="shared" si="216"/>
        <v>0</v>
      </c>
      <c r="P847">
        <f t="shared" si="217"/>
        <v>0</v>
      </c>
      <c r="Q847">
        <f t="shared" si="217"/>
        <v>0</v>
      </c>
      <c r="R847" s="1">
        <f t="shared" si="218"/>
        <v>0</v>
      </c>
      <c r="S847" s="22">
        <f t="shared" si="205"/>
        <v>0</v>
      </c>
      <c r="T847" s="1">
        <f t="shared" si="205"/>
        <v>0</v>
      </c>
      <c r="U847" s="1">
        <f t="shared" si="205"/>
        <v>0</v>
      </c>
      <c r="V847" s="1">
        <f t="shared" si="205"/>
        <v>0</v>
      </c>
      <c r="W847" s="42" t="str">
        <f t="shared" si="219"/>
        <v xml:space="preserve"> </v>
      </c>
    </row>
    <row r="848" spans="1:23" ht="15.75" customHeight="1" x14ac:dyDescent="0.25">
      <c r="A848" s="3">
        <v>845</v>
      </c>
      <c r="B848" s="4">
        <f t="shared" si="206"/>
        <v>845</v>
      </c>
      <c r="C848" s="1" t="str">
        <f t="shared" si="207"/>
        <v xml:space="preserve"> </v>
      </c>
      <c r="D848" t="str">
        <f t="shared" si="208"/>
        <v xml:space="preserve"> </v>
      </c>
      <c r="E848" s="1" t="str">
        <f>_xlfn.IFNA(VLOOKUP(G848,'nr MX scelti o cambiati'!$C$3:$D$591,2,FALSE)," ")</f>
        <v xml:space="preserve"> </v>
      </c>
      <c r="F848" s="1" t="str">
        <f>IF(E848="NUM CAMBIATO","NUM CAMBIATO",IF(G848=" "," ",_xlfn.IFNA(VLOOKUP(G848,'nr MX scelti o cambiati'!$E$3:$N$591,10,FALSE),"nuova scelta numero")))</f>
        <v xml:space="preserve"> </v>
      </c>
      <c r="G848" s="1" t="str">
        <f t="shared" si="209"/>
        <v xml:space="preserve"> </v>
      </c>
      <c r="H848" s="1">
        <f t="shared" si="214"/>
        <v>0</v>
      </c>
      <c r="I848" s="1" t="str">
        <f t="shared" si="215"/>
        <v xml:space="preserve"> </v>
      </c>
      <c r="J848" s="42" t="str">
        <f t="shared" si="210"/>
        <v xml:space="preserve"> </v>
      </c>
      <c r="K848" s="1" t="str">
        <f t="shared" si="211"/>
        <v xml:space="preserve"> </v>
      </c>
      <c r="L848" s="1" t="str">
        <f t="shared" si="212"/>
        <v xml:space="preserve"> </v>
      </c>
      <c r="M848" s="1" t="str">
        <f t="shared" si="213"/>
        <v xml:space="preserve"> </v>
      </c>
      <c r="N848" s="7"/>
      <c r="O848">
        <f t="shared" si="216"/>
        <v>0</v>
      </c>
      <c r="P848">
        <f t="shared" si="217"/>
        <v>0</v>
      </c>
      <c r="Q848">
        <f t="shared" si="217"/>
        <v>0</v>
      </c>
      <c r="R848" s="1">
        <f t="shared" si="218"/>
        <v>0</v>
      </c>
      <c r="S848" s="22">
        <f t="shared" si="205"/>
        <v>0</v>
      </c>
      <c r="T848" s="1">
        <f t="shared" si="205"/>
        <v>0</v>
      </c>
      <c r="U848" s="1">
        <f t="shared" si="205"/>
        <v>0</v>
      </c>
      <c r="V848" s="1">
        <f t="shared" si="205"/>
        <v>0</v>
      </c>
      <c r="W848" s="42" t="str">
        <f t="shared" si="219"/>
        <v xml:space="preserve"> </v>
      </c>
    </row>
    <row r="849" spans="1:23" ht="15.75" customHeight="1" x14ac:dyDescent="0.25">
      <c r="A849" s="3">
        <v>846</v>
      </c>
      <c r="B849" s="4">
        <f t="shared" si="206"/>
        <v>846</v>
      </c>
      <c r="C849" s="1" t="str">
        <f t="shared" si="207"/>
        <v xml:space="preserve"> </v>
      </c>
      <c r="D849" t="str">
        <f t="shared" si="208"/>
        <v xml:space="preserve"> </v>
      </c>
      <c r="E849" s="1" t="str">
        <f>_xlfn.IFNA(VLOOKUP(G849,'nr MX scelti o cambiati'!$C$3:$D$591,2,FALSE)," ")</f>
        <v xml:space="preserve"> </v>
      </c>
      <c r="F849" s="1" t="str">
        <f>IF(E849="NUM CAMBIATO","NUM CAMBIATO",IF(G849=" "," ",_xlfn.IFNA(VLOOKUP(G849,'nr MX scelti o cambiati'!$E$3:$N$591,10,FALSE),"nuova scelta numero")))</f>
        <v xml:space="preserve"> </v>
      </c>
      <c r="G849" s="1" t="str">
        <f t="shared" si="209"/>
        <v xml:space="preserve"> </v>
      </c>
      <c r="H849" s="1">
        <f t="shared" si="214"/>
        <v>0</v>
      </c>
      <c r="I849" s="1" t="str">
        <f t="shared" si="215"/>
        <v xml:space="preserve"> </v>
      </c>
      <c r="J849" s="42" t="str">
        <f t="shared" si="210"/>
        <v xml:space="preserve"> </v>
      </c>
      <c r="K849" s="1" t="str">
        <f t="shared" si="211"/>
        <v xml:space="preserve"> </v>
      </c>
      <c r="L849" s="1" t="str">
        <f t="shared" si="212"/>
        <v xml:space="preserve"> </v>
      </c>
      <c r="M849" s="1" t="str">
        <f t="shared" si="213"/>
        <v xml:space="preserve"> </v>
      </c>
      <c r="N849" s="7"/>
      <c r="O849">
        <f t="shared" si="216"/>
        <v>0</v>
      </c>
      <c r="P849">
        <f t="shared" si="217"/>
        <v>0</v>
      </c>
      <c r="Q849">
        <f t="shared" si="217"/>
        <v>0</v>
      </c>
      <c r="R849" s="1">
        <f t="shared" si="218"/>
        <v>0</v>
      </c>
      <c r="S849" s="22">
        <f t="shared" si="205"/>
        <v>0</v>
      </c>
      <c r="T849" s="1">
        <f t="shared" si="205"/>
        <v>0</v>
      </c>
      <c r="U849" s="1">
        <f t="shared" si="205"/>
        <v>0</v>
      </c>
      <c r="V849" s="1">
        <f t="shared" si="205"/>
        <v>0</v>
      </c>
      <c r="W849" s="42" t="str">
        <f t="shared" si="219"/>
        <v xml:space="preserve"> </v>
      </c>
    </row>
    <row r="850" spans="1:23" ht="15.75" customHeight="1" x14ac:dyDescent="0.25">
      <c r="A850" s="3">
        <v>847</v>
      </c>
      <c r="B850" s="4">
        <f t="shared" si="206"/>
        <v>847</v>
      </c>
      <c r="C850" s="1" t="str">
        <f t="shared" si="207"/>
        <v xml:space="preserve"> </v>
      </c>
      <c r="D850" t="str">
        <f t="shared" si="208"/>
        <v xml:space="preserve"> </v>
      </c>
      <c r="E850" s="1" t="str">
        <f>_xlfn.IFNA(VLOOKUP(G850,'nr MX scelti o cambiati'!$C$3:$D$591,2,FALSE)," ")</f>
        <v xml:space="preserve"> </v>
      </c>
      <c r="F850" s="1" t="str">
        <f>IF(E850="NUM CAMBIATO","NUM CAMBIATO",IF(G850=" "," ",_xlfn.IFNA(VLOOKUP(G850,'nr MX scelti o cambiati'!$E$3:$N$591,10,FALSE),"nuova scelta numero")))</f>
        <v xml:space="preserve"> </v>
      </c>
      <c r="G850" s="1" t="str">
        <f t="shared" si="209"/>
        <v xml:space="preserve"> </v>
      </c>
      <c r="H850" s="1">
        <f t="shared" si="214"/>
        <v>0</v>
      </c>
      <c r="I850" s="1" t="str">
        <f t="shared" si="215"/>
        <v xml:space="preserve"> </v>
      </c>
      <c r="J850" s="42" t="str">
        <f t="shared" si="210"/>
        <v xml:space="preserve"> </v>
      </c>
      <c r="K850" s="1" t="str">
        <f t="shared" si="211"/>
        <v xml:space="preserve"> </v>
      </c>
      <c r="L850" s="1" t="str">
        <f t="shared" si="212"/>
        <v xml:space="preserve"> </v>
      </c>
      <c r="M850" s="1" t="str">
        <f t="shared" si="213"/>
        <v xml:space="preserve"> </v>
      </c>
      <c r="N850" s="7"/>
      <c r="O850">
        <f t="shared" si="216"/>
        <v>0</v>
      </c>
      <c r="P850">
        <f t="shared" si="217"/>
        <v>0</v>
      </c>
      <c r="Q850">
        <f t="shared" si="217"/>
        <v>0</v>
      </c>
      <c r="R850" s="1">
        <f t="shared" si="218"/>
        <v>0</v>
      </c>
      <c r="S850" s="22">
        <f t="shared" si="205"/>
        <v>0</v>
      </c>
      <c r="T850" s="1">
        <f t="shared" si="205"/>
        <v>0</v>
      </c>
      <c r="U850" s="1">
        <f t="shared" si="205"/>
        <v>0</v>
      </c>
      <c r="V850" s="1">
        <f t="shared" si="205"/>
        <v>0</v>
      </c>
      <c r="W850" s="42" t="str">
        <f t="shared" si="219"/>
        <v xml:space="preserve"> </v>
      </c>
    </row>
    <row r="851" spans="1:23" ht="15.75" customHeight="1" x14ac:dyDescent="0.25">
      <c r="A851" s="3">
        <v>848</v>
      </c>
      <c r="B851" s="4">
        <f t="shared" si="206"/>
        <v>848</v>
      </c>
      <c r="C851" s="1" t="str">
        <f t="shared" si="207"/>
        <v xml:space="preserve"> </v>
      </c>
      <c r="D851" t="str">
        <f t="shared" si="208"/>
        <v xml:space="preserve"> </v>
      </c>
      <c r="E851" s="1" t="str">
        <f>_xlfn.IFNA(VLOOKUP(G851,'nr MX scelti o cambiati'!$C$3:$D$591,2,FALSE)," ")</f>
        <v xml:space="preserve"> </v>
      </c>
      <c r="F851" s="1" t="str">
        <f>IF(E851="NUM CAMBIATO","NUM CAMBIATO",IF(G851=" "," ",_xlfn.IFNA(VLOOKUP(G851,'nr MX scelti o cambiati'!$E$3:$N$591,10,FALSE),"nuova scelta numero")))</f>
        <v xml:space="preserve"> </v>
      </c>
      <c r="G851" s="1" t="str">
        <f t="shared" si="209"/>
        <v xml:space="preserve"> </v>
      </c>
      <c r="H851" s="1">
        <f t="shared" si="214"/>
        <v>0</v>
      </c>
      <c r="I851" s="1" t="str">
        <f t="shared" si="215"/>
        <v xml:space="preserve"> </v>
      </c>
      <c r="J851" s="42" t="str">
        <f t="shared" si="210"/>
        <v xml:space="preserve"> </v>
      </c>
      <c r="K851" s="1" t="str">
        <f t="shared" si="211"/>
        <v xml:space="preserve"> </v>
      </c>
      <c r="L851" s="1" t="str">
        <f t="shared" si="212"/>
        <v xml:space="preserve"> </v>
      </c>
      <c r="M851" s="1" t="str">
        <f t="shared" si="213"/>
        <v xml:space="preserve"> </v>
      </c>
      <c r="N851" s="7"/>
      <c r="O851">
        <f t="shared" si="216"/>
        <v>0</v>
      </c>
      <c r="P851">
        <f t="shared" si="217"/>
        <v>0</v>
      </c>
      <c r="Q851">
        <f t="shared" si="217"/>
        <v>0</v>
      </c>
      <c r="R851" s="1">
        <f t="shared" si="218"/>
        <v>0</v>
      </c>
      <c r="S851" s="22">
        <f t="shared" si="205"/>
        <v>0</v>
      </c>
      <c r="T851" s="1">
        <f t="shared" si="205"/>
        <v>0</v>
      </c>
      <c r="U851" s="1">
        <f t="shared" si="205"/>
        <v>0</v>
      </c>
      <c r="V851" s="1">
        <f t="shared" si="205"/>
        <v>0</v>
      </c>
      <c r="W851" s="42" t="str">
        <f t="shared" si="219"/>
        <v xml:space="preserve"> </v>
      </c>
    </row>
    <row r="852" spans="1:23" ht="15.75" customHeight="1" x14ac:dyDescent="0.25">
      <c r="A852" s="3">
        <v>849</v>
      </c>
      <c r="B852" s="4">
        <f t="shared" si="206"/>
        <v>849</v>
      </c>
      <c r="C852" s="1" t="str">
        <f t="shared" si="207"/>
        <v xml:space="preserve"> </v>
      </c>
      <c r="D852" t="str">
        <f t="shared" si="208"/>
        <v xml:space="preserve"> </v>
      </c>
      <c r="E852" s="1" t="str">
        <f>_xlfn.IFNA(VLOOKUP(G852,'nr MX scelti o cambiati'!$C$3:$D$591,2,FALSE)," ")</f>
        <v xml:space="preserve"> </v>
      </c>
      <c r="F852" s="1" t="str">
        <f>IF(E852="NUM CAMBIATO","NUM CAMBIATO",IF(G852=" "," ",_xlfn.IFNA(VLOOKUP(G852,'nr MX scelti o cambiati'!$E$3:$N$591,10,FALSE),"nuova scelta numero")))</f>
        <v xml:space="preserve"> </v>
      </c>
      <c r="G852" s="1" t="str">
        <f t="shared" si="209"/>
        <v xml:space="preserve"> </v>
      </c>
      <c r="H852" s="1">
        <f t="shared" si="214"/>
        <v>0</v>
      </c>
      <c r="I852" s="1" t="str">
        <f t="shared" si="215"/>
        <v xml:space="preserve"> </v>
      </c>
      <c r="J852" s="42" t="str">
        <f t="shared" si="210"/>
        <v xml:space="preserve"> </v>
      </c>
      <c r="K852" s="1" t="str">
        <f t="shared" si="211"/>
        <v xml:space="preserve"> </v>
      </c>
      <c r="L852" s="1" t="str">
        <f t="shared" si="212"/>
        <v xml:space="preserve"> </v>
      </c>
      <c r="M852" s="1" t="str">
        <f t="shared" si="213"/>
        <v xml:space="preserve"> </v>
      </c>
      <c r="N852" s="7"/>
      <c r="O852">
        <f t="shared" si="216"/>
        <v>0</v>
      </c>
      <c r="P852">
        <f t="shared" si="217"/>
        <v>0</v>
      </c>
      <c r="Q852">
        <f t="shared" si="217"/>
        <v>0</v>
      </c>
      <c r="R852" s="1">
        <f t="shared" si="218"/>
        <v>0</v>
      </c>
      <c r="S852" s="22">
        <f t="shared" si="205"/>
        <v>0</v>
      </c>
      <c r="T852" s="1">
        <f t="shared" si="205"/>
        <v>0</v>
      </c>
      <c r="U852" s="1">
        <f t="shared" si="205"/>
        <v>0</v>
      </c>
      <c r="V852" s="1">
        <f t="shared" si="205"/>
        <v>0</v>
      </c>
      <c r="W852" s="42" t="str">
        <f t="shared" si="219"/>
        <v xml:space="preserve"> </v>
      </c>
    </row>
    <row r="853" spans="1:23" ht="15.75" customHeight="1" x14ac:dyDescent="0.25">
      <c r="A853" s="3">
        <v>850</v>
      </c>
      <c r="B853" s="4">
        <f t="shared" si="206"/>
        <v>850</v>
      </c>
      <c r="C853" s="1" t="str">
        <f t="shared" si="207"/>
        <v xml:space="preserve"> </v>
      </c>
      <c r="D853" t="str">
        <f t="shared" si="208"/>
        <v xml:space="preserve"> </v>
      </c>
      <c r="E853" s="1" t="str">
        <f>_xlfn.IFNA(VLOOKUP(G853,'nr MX scelti o cambiati'!$C$3:$D$591,2,FALSE)," ")</f>
        <v xml:space="preserve"> </v>
      </c>
      <c r="F853" s="1" t="str">
        <f>IF(E853="NUM CAMBIATO","NUM CAMBIATO",IF(G853=" "," ",_xlfn.IFNA(VLOOKUP(G853,'nr MX scelti o cambiati'!$E$3:$N$591,10,FALSE),"nuova scelta numero")))</f>
        <v xml:space="preserve"> </v>
      </c>
      <c r="G853" s="1" t="str">
        <f t="shared" si="209"/>
        <v xml:space="preserve"> </v>
      </c>
      <c r="H853" s="1">
        <f t="shared" si="214"/>
        <v>0</v>
      </c>
      <c r="I853" s="1" t="str">
        <f t="shared" si="215"/>
        <v xml:space="preserve"> </v>
      </c>
      <c r="J853" s="42" t="str">
        <f t="shared" si="210"/>
        <v xml:space="preserve"> </v>
      </c>
      <c r="K853" s="1" t="str">
        <f t="shared" si="211"/>
        <v xml:space="preserve"> </v>
      </c>
      <c r="L853" s="1" t="str">
        <f t="shared" si="212"/>
        <v xml:space="preserve"> </v>
      </c>
      <c r="M853" s="1" t="str">
        <f t="shared" si="213"/>
        <v xml:space="preserve"> </v>
      </c>
      <c r="N853" s="7"/>
      <c r="O853">
        <f t="shared" si="216"/>
        <v>0</v>
      </c>
      <c r="P853">
        <f t="shared" si="217"/>
        <v>0</v>
      </c>
      <c r="Q853">
        <f t="shared" si="217"/>
        <v>0</v>
      </c>
      <c r="R853" s="1">
        <f t="shared" si="218"/>
        <v>0</v>
      </c>
      <c r="S853" s="22">
        <f t="shared" si="205"/>
        <v>0</v>
      </c>
      <c r="T853" s="1">
        <f t="shared" si="205"/>
        <v>0</v>
      </c>
      <c r="U853" s="1">
        <f t="shared" si="205"/>
        <v>0</v>
      </c>
      <c r="V853" s="1">
        <f t="shared" si="205"/>
        <v>0</v>
      </c>
      <c r="W853" s="42" t="str">
        <f t="shared" si="219"/>
        <v xml:space="preserve"> </v>
      </c>
    </row>
    <row r="854" spans="1:23" ht="15.75" x14ac:dyDescent="0.25">
      <c r="A854" s="3">
        <v>851</v>
      </c>
      <c r="B854" s="4">
        <f t="shared" si="206"/>
        <v>851</v>
      </c>
      <c r="C854" s="1" t="str">
        <f t="shared" si="207"/>
        <v xml:space="preserve"> </v>
      </c>
      <c r="D854" t="str">
        <f t="shared" si="208"/>
        <v xml:space="preserve"> </v>
      </c>
      <c r="E854" s="1" t="str">
        <f>_xlfn.IFNA(VLOOKUP(G854,'nr MX scelti o cambiati'!$C$3:$D$591,2,FALSE)," ")</f>
        <v xml:space="preserve"> </v>
      </c>
      <c r="F854" s="1" t="str">
        <f>IF(E854="NUM CAMBIATO","NUM CAMBIATO",IF(G854=" "," ",_xlfn.IFNA(VLOOKUP(G854,'nr MX scelti o cambiati'!$E$3:$N$591,10,FALSE),"nuova scelta numero")))</f>
        <v xml:space="preserve"> </v>
      </c>
      <c r="G854" s="1" t="str">
        <f t="shared" si="209"/>
        <v xml:space="preserve"> </v>
      </c>
      <c r="H854" s="1">
        <f t="shared" si="214"/>
        <v>0</v>
      </c>
      <c r="I854" s="1" t="str">
        <f t="shared" si="215"/>
        <v xml:space="preserve"> </v>
      </c>
      <c r="J854" s="42" t="str">
        <f t="shared" si="210"/>
        <v xml:space="preserve"> </v>
      </c>
      <c r="K854" s="1" t="str">
        <f t="shared" si="211"/>
        <v xml:space="preserve"> </v>
      </c>
      <c r="L854" s="1" t="str">
        <f t="shared" si="212"/>
        <v xml:space="preserve"> </v>
      </c>
      <c r="M854" s="1" t="str">
        <f t="shared" si="213"/>
        <v xml:space="preserve"> </v>
      </c>
      <c r="N854" s="7"/>
      <c r="O854">
        <f t="shared" si="216"/>
        <v>0</v>
      </c>
      <c r="P854">
        <f t="shared" si="217"/>
        <v>0</v>
      </c>
      <c r="Q854">
        <f t="shared" si="217"/>
        <v>0</v>
      </c>
      <c r="R854" s="1">
        <f t="shared" si="218"/>
        <v>0</v>
      </c>
      <c r="S854" s="22">
        <f t="shared" si="205"/>
        <v>0</v>
      </c>
      <c r="T854" s="1">
        <f t="shared" si="205"/>
        <v>0</v>
      </c>
      <c r="U854" s="1">
        <f t="shared" si="205"/>
        <v>0</v>
      </c>
      <c r="V854" s="1">
        <f t="shared" si="205"/>
        <v>0</v>
      </c>
      <c r="W854" s="42" t="str">
        <f t="shared" si="219"/>
        <v xml:space="preserve"> </v>
      </c>
    </row>
    <row r="855" spans="1:23" ht="15.75" customHeight="1" x14ac:dyDescent="0.25">
      <c r="A855" s="3">
        <v>852</v>
      </c>
      <c r="B855" s="4">
        <f t="shared" si="206"/>
        <v>852</v>
      </c>
      <c r="C855" s="1" t="str">
        <f t="shared" si="207"/>
        <v xml:space="preserve"> </v>
      </c>
      <c r="D855" t="str">
        <f t="shared" si="208"/>
        <v xml:space="preserve"> </v>
      </c>
      <c r="E855" s="1" t="str">
        <f>_xlfn.IFNA(VLOOKUP(G855,'nr MX scelti o cambiati'!$C$3:$D$591,2,FALSE)," ")</f>
        <v xml:space="preserve"> </v>
      </c>
      <c r="F855" s="1" t="str">
        <f>IF(E855="NUM CAMBIATO","NUM CAMBIATO",IF(G855=" "," ",_xlfn.IFNA(VLOOKUP(G855,'nr MX scelti o cambiati'!$E$3:$N$591,10,FALSE),"nuova scelta numero")))</f>
        <v xml:space="preserve"> </v>
      </c>
      <c r="G855" s="1" t="str">
        <f t="shared" si="209"/>
        <v xml:space="preserve"> </v>
      </c>
      <c r="H855" s="1">
        <f t="shared" si="214"/>
        <v>0</v>
      </c>
      <c r="I855" s="1" t="str">
        <f t="shared" si="215"/>
        <v xml:space="preserve"> </v>
      </c>
      <c r="J855" s="42" t="str">
        <f t="shared" si="210"/>
        <v xml:space="preserve"> </v>
      </c>
      <c r="K855" s="1" t="str">
        <f t="shared" si="211"/>
        <v xml:space="preserve"> </v>
      </c>
      <c r="L855" s="1" t="str">
        <f t="shared" si="212"/>
        <v xml:space="preserve"> </v>
      </c>
      <c r="M855" s="1" t="str">
        <f t="shared" si="213"/>
        <v xml:space="preserve"> </v>
      </c>
      <c r="N855" s="7"/>
      <c r="O855">
        <f t="shared" si="216"/>
        <v>0</v>
      </c>
      <c r="P855">
        <f t="shared" si="217"/>
        <v>0</v>
      </c>
      <c r="Q855">
        <f t="shared" si="217"/>
        <v>0</v>
      </c>
      <c r="R855" s="1">
        <f t="shared" si="218"/>
        <v>0</v>
      </c>
      <c r="S855" s="22">
        <f t="shared" si="205"/>
        <v>0</v>
      </c>
      <c r="T855" s="1">
        <f t="shared" si="205"/>
        <v>0</v>
      </c>
      <c r="U855" s="1">
        <f t="shared" si="205"/>
        <v>0</v>
      </c>
      <c r="V855" s="1">
        <f t="shared" si="205"/>
        <v>0</v>
      </c>
      <c r="W855" s="42" t="str">
        <f t="shared" si="219"/>
        <v xml:space="preserve"> </v>
      </c>
    </row>
    <row r="856" spans="1:23" ht="15.75" customHeight="1" x14ac:dyDescent="0.25">
      <c r="A856" s="3">
        <v>853</v>
      </c>
      <c r="B856" s="4">
        <f t="shared" si="206"/>
        <v>853</v>
      </c>
      <c r="C856" s="1" t="str">
        <f t="shared" si="207"/>
        <v xml:space="preserve"> </v>
      </c>
      <c r="D856" t="str">
        <f t="shared" si="208"/>
        <v xml:space="preserve"> </v>
      </c>
      <c r="E856" s="1" t="str">
        <f>_xlfn.IFNA(VLOOKUP(G856,'nr MX scelti o cambiati'!$C$3:$D$591,2,FALSE)," ")</f>
        <v xml:space="preserve"> </v>
      </c>
      <c r="F856" s="1" t="str">
        <f>IF(E856="NUM CAMBIATO","NUM CAMBIATO",IF(G856=" "," ",_xlfn.IFNA(VLOOKUP(G856,'nr MX scelti o cambiati'!$E$3:$N$591,10,FALSE),"nuova scelta numero")))</f>
        <v xml:space="preserve"> </v>
      </c>
      <c r="G856" s="1" t="str">
        <f t="shared" si="209"/>
        <v xml:space="preserve"> </v>
      </c>
      <c r="H856" s="1">
        <f t="shared" si="214"/>
        <v>0</v>
      </c>
      <c r="I856" s="1" t="str">
        <f t="shared" si="215"/>
        <v xml:space="preserve"> </v>
      </c>
      <c r="J856" s="42" t="str">
        <f t="shared" si="210"/>
        <v xml:space="preserve"> </v>
      </c>
      <c r="K856" s="1" t="str">
        <f t="shared" si="211"/>
        <v xml:space="preserve"> </v>
      </c>
      <c r="L856" s="1" t="str">
        <f t="shared" si="212"/>
        <v xml:space="preserve"> </v>
      </c>
      <c r="M856" s="1" t="str">
        <f t="shared" si="213"/>
        <v xml:space="preserve"> </v>
      </c>
      <c r="N856" s="7"/>
      <c r="O856">
        <f t="shared" si="216"/>
        <v>0</v>
      </c>
      <c r="P856">
        <f t="shared" si="217"/>
        <v>0</v>
      </c>
      <c r="Q856">
        <f t="shared" si="217"/>
        <v>0</v>
      </c>
      <c r="R856" s="1">
        <f t="shared" si="218"/>
        <v>0</v>
      </c>
      <c r="S856" s="22">
        <f t="shared" si="205"/>
        <v>0</v>
      </c>
      <c r="T856" s="1">
        <f t="shared" si="205"/>
        <v>0</v>
      </c>
      <c r="U856" s="1">
        <f t="shared" si="205"/>
        <v>0</v>
      </c>
      <c r="V856" s="1">
        <f t="shared" si="205"/>
        <v>0</v>
      </c>
      <c r="W856" s="42" t="str">
        <f t="shared" si="219"/>
        <v xml:space="preserve"> </v>
      </c>
    </row>
    <row r="857" spans="1:23" ht="15.75" x14ac:dyDescent="0.25">
      <c r="A857" s="3">
        <v>854</v>
      </c>
      <c r="B857" s="4">
        <f t="shared" si="206"/>
        <v>854</v>
      </c>
      <c r="C857" s="1" t="str">
        <f t="shared" si="207"/>
        <v xml:space="preserve"> </v>
      </c>
      <c r="D857" t="str">
        <f t="shared" si="208"/>
        <v xml:space="preserve"> </v>
      </c>
      <c r="E857" s="1" t="str">
        <f>_xlfn.IFNA(VLOOKUP(G857,'nr MX scelti o cambiati'!$C$3:$D$591,2,FALSE)," ")</f>
        <v xml:space="preserve"> </v>
      </c>
      <c r="F857" s="1" t="str">
        <f>IF(E857="NUM CAMBIATO","NUM CAMBIATO",IF(G857=" "," ",_xlfn.IFNA(VLOOKUP(G857,'nr MX scelti o cambiati'!$E$3:$N$591,10,FALSE),"nuova scelta numero")))</f>
        <v xml:space="preserve"> </v>
      </c>
      <c r="G857" s="1" t="str">
        <f t="shared" si="209"/>
        <v xml:space="preserve"> </v>
      </c>
      <c r="H857" s="1">
        <f t="shared" si="214"/>
        <v>0</v>
      </c>
      <c r="I857" s="1" t="str">
        <f t="shared" si="215"/>
        <v xml:space="preserve"> </v>
      </c>
      <c r="J857" s="42" t="str">
        <f t="shared" si="210"/>
        <v xml:space="preserve"> </v>
      </c>
      <c r="K857" s="1" t="str">
        <f t="shared" si="211"/>
        <v xml:space="preserve"> </v>
      </c>
      <c r="L857" s="1" t="str">
        <f t="shared" si="212"/>
        <v xml:space="preserve"> </v>
      </c>
      <c r="M857" s="1" t="str">
        <f t="shared" si="213"/>
        <v xml:space="preserve"> </v>
      </c>
      <c r="N857" s="7"/>
      <c r="O857">
        <f t="shared" si="216"/>
        <v>0</v>
      </c>
      <c r="P857">
        <f t="shared" si="217"/>
        <v>0</v>
      </c>
      <c r="Q857">
        <f t="shared" si="217"/>
        <v>0</v>
      </c>
      <c r="R857" s="1">
        <f t="shared" si="218"/>
        <v>0</v>
      </c>
      <c r="S857" s="22">
        <f t="shared" si="205"/>
        <v>0</v>
      </c>
      <c r="T857" s="1">
        <f t="shared" si="205"/>
        <v>0</v>
      </c>
      <c r="U857" s="1">
        <f t="shared" si="205"/>
        <v>0</v>
      </c>
      <c r="V857" s="1">
        <f t="shared" si="205"/>
        <v>0</v>
      </c>
      <c r="W857" s="42" t="str">
        <f t="shared" si="219"/>
        <v xml:space="preserve"> </v>
      </c>
    </row>
    <row r="858" spans="1:23" ht="15.75" customHeight="1" x14ac:dyDescent="0.25">
      <c r="A858" s="3">
        <v>855</v>
      </c>
      <c r="B858" s="4">
        <f t="shared" si="206"/>
        <v>855</v>
      </c>
      <c r="C858" s="1" t="str">
        <f t="shared" si="207"/>
        <v xml:space="preserve"> </v>
      </c>
      <c r="D858" t="str">
        <f t="shared" si="208"/>
        <v xml:space="preserve"> </v>
      </c>
      <c r="E858" s="1" t="str">
        <f>_xlfn.IFNA(VLOOKUP(G858,'nr MX scelti o cambiati'!$C$3:$D$591,2,FALSE)," ")</f>
        <v xml:space="preserve"> </v>
      </c>
      <c r="F858" s="1" t="str">
        <f>IF(E858="NUM CAMBIATO","NUM CAMBIATO",IF(G858=" "," ",_xlfn.IFNA(VLOOKUP(G858,'nr MX scelti o cambiati'!$E$3:$N$591,10,FALSE),"nuova scelta numero")))</f>
        <v xml:space="preserve"> </v>
      </c>
      <c r="G858" s="1" t="str">
        <f t="shared" si="209"/>
        <v xml:space="preserve"> </v>
      </c>
      <c r="H858" s="1">
        <f t="shared" si="214"/>
        <v>0</v>
      </c>
      <c r="I858" s="1" t="str">
        <f t="shared" si="215"/>
        <v xml:space="preserve"> </v>
      </c>
      <c r="J858" s="42" t="str">
        <f t="shared" si="210"/>
        <v xml:space="preserve"> </v>
      </c>
      <c r="K858" s="1" t="str">
        <f t="shared" si="211"/>
        <v xml:space="preserve"> </v>
      </c>
      <c r="L858" s="1" t="str">
        <f t="shared" si="212"/>
        <v xml:space="preserve"> </v>
      </c>
      <c r="M858" s="1" t="str">
        <f t="shared" si="213"/>
        <v xml:space="preserve"> </v>
      </c>
      <c r="N858" s="7"/>
      <c r="O858">
        <f t="shared" si="216"/>
        <v>0</v>
      </c>
      <c r="P858">
        <f t="shared" si="217"/>
        <v>0</v>
      </c>
      <c r="Q858">
        <f t="shared" si="217"/>
        <v>0</v>
      </c>
      <c r="R858" s="1">
        <f t="shared" si="218"/>
        <v>0</v>
      </c>
      <c r="S858" s="22">
        <f t="shared" si="205"/>
        <v>0</v>
      </c>
      <c r="T858" s="1">
        <f t="shared" si="205"/>
        <v>0</v>
      </c>
      <c r="U858" s="1">
        <f t="shared" si="205"/>
        <v>0</v>
      </c>
      <c r="V858" s="1">
        <f t="shared" si="205"/>
        <v>0</v>
      </c>
      <c r="W858" s="42" t="str">
        <f t="shared" si="219"/>
        <v xml:space="preserve"> </v>
      </c>
    </row>
    <row r="859" spans="1:23" ht="15.75" customHeight="1" x14ac:dyDescent="0.25">
      <c r="A859" s="3">
        <v>856</v>
      </c>
      <c r="B859" s="4">
        <f t="shared" si="206"/>
        <v>856</v>
      </c>
      <c r="C859" s="1" t="str">
        <f t="shared" si="207"/>
        <v xml:space="preserve"> </v>
      </c>
      <c r="D859" t="str">
        <f t="shared" si="208"/>
        <v xml:space="preserve"> </v>
      </c>
      <c r="E859" s="1" t="str">
        <f>_xlfn.IFNA(VLOOKUP(G859,'nr MX scelti o cambiati'!$C$3:$D$591,2,FALSE)," ")</f>
        <v xml:space="preserve"> </v>
      </c>
      <c r="F859" s="1" t="str">
        <f>IF(E859="NUM CAMBIATO","NUM CAMBIATO",IF(G859=" "," ",_xlfn.IFNA(VLOOKUP(G859,'nr MX scelti o cambiati'!$E$3:$N$591,10,FALSE),"nuova scelta numero")))</f>
        <v xml:space="preserve"> </v>
      </c>
      <c r="G859" s="1" t="str">
        <f t="shared" si="209"/>
        <v xml:space="preserve"> </v>
      </c>
      <c r="H859" s="1">
        <f t="shared" si="214"/>
        <v>0</v>
      </c>
      <c r="I859" s="1" t="str">
        <f t="shared" si="215"/>
        <v xml:space="preserve"> </v>
      </c>
      <c r="J859" s="42" t="str">
        <f t="shared" si="210"/>
        <v xml:space="preserve"> </v>
      </c>
      <c r="K859" s="1" t="str">
        <f t="shared" si="211"/>
        <v xml:space="preserve"> </v>
      </c>
      <c r="L859" s="1" t="str">
        <f t="shared" si="212"/>
        <v xml:space="preserve"> </v>
      </c>
      <c r="M859" s="1" t="str">
        <f t="shared" si="213"/>
        <v xml:space="preserve"> </v>
      </c>
      <c r="N859" s="7"/>
      <c r="O859">
        <f t="shared" si="216"/>
        <v>0</v>
      </c>
      <c r="P859">
        <f t="shared" si="217"/>
        <v>0</v>
      </c>
      <c r="Q859">
        <f t="shared" si="217"/>
        <v>0</v>
      </c>
      <c r="R859" s="1">
        <f t="shared" si="218"/>
        <v>0</v>
      </c>
      <c r="S859" s="22">
        <f t="shared" si="205"/>
        <v>0</v>
      </c>
      <c r="T859" s="1">
        <f t="shared" si="205"/>
        <v>0</v>
      </c>
      <c r="U859" s="1">
        <f t="shared" si="205"/>
        <v>0</v>
      </c>
      <c r="V859" s="1">
        <f t="shared" si="205"/>
        <v>0</v>
      </c>
      <c r="W859" s="42" t="str">
        <f t="shared" si="219"/>
        <v xml:space="preserve"> </v>
      </c>
    </row>
    <row r="860" spans="1:23" ht="15.75" customHeight="1" x14ac:dyDescent="0.25">
      <c r="A860" s="3">
        <v>857</v>
      </c>
      <c r="B860" s="4">
        <f t="shared" si="206"/>
        <v>857</v>
      </c>
      <c r="C860" s="1" t="str">
        <f t="shared" si="207"/>
        <v xml:space="preserve"> </v>
      </c>
      <c r="D860" t="str">
        <f t="shared" si="208"/>
        <v xml:space="preserve"> </v>
      </c>
      <c r="E860" s="1" t="str">
        <f>_xlfn.IFNA(VLOOKUP(G860,'nr MX scelti o cambiati'!$C$3:$D$591,2,FALSE)," ")</f>
        <v xml:space="preserve"> </v>
      </c>
      <c r="F860" s="1" t="str">
        <f>IF(E860="NUM CAMBIATO","NUM CAMBIATO",IF(G860=" "," ",_xlfn.IFNA(VLOOKUP(G860,'nr MX scelti o cambiati'!$E$3:$N$591,10,FALSE),"nuova scelta numero")))</f>
        <v xml:space="preserve"> </v>
      </c>
      <c r="G860" s="1" t="str">
        <f t="shared" si="209"/>
        <v xml:space="preserve"> </v>
      </c>
      <c r="H860" s="1">
        <f t="shared" si="214"/>
        <v>0</v>
      </c>
      <c r="I860" s="1" t="str">
        <f t="shared" si="215"/>
        <v xml:space="preserve"> </v>
      </c>
      <c r="J860" s="42" t="str">
        <f t="shared" si="210"/>
        <v xml:space="preserve"> </v>
      </c>
      <c r="K860" s="1" t="str">
        <f t="shared" si="211"/>
        <v xml:space="preserve"> </v>
      </c>
      <c r="L860" s="1" t="str">
        <f t="shared" si="212"/>
        <v xml:space="preserve"> </v>
      </c>
      <c r="M860" s="1" t="str">
        <f t="shared" si="213"/>
        <v xml:space="preserve"> </v>
      </c>
      <c r="N860" s="7"/>
      <c r="O860">
        <f t="shared" si="216"/>
        <v>0</v>
      </c>
      <c r="P860">
        <f t="shared" si="217"/>
        <v>0</v>
      </c>
      <c r="Q860">
        <f t="shared" si="217"/>
        <v>0</v>
      </c>
      <c r="R860" s="1">
        <f t="shared" si="218"/>
        <v>0</v>
      </c>
      <c r="S860" s="22">
        <f t="shared" si="205"/>
        <v>0</v>
      </c>
      <c r="T860" s="1">
        <f t="shared" si="205"/>
        <v>0</v>
      </c>
      <c r="U860" s="1">
        <f t="shared" si="205"/>
        <v>0</v>
      </c>
      <c r="V860" s="1">
        <f t="shared" si="205"/>
        <v>0</v>
      </c>
      <c r="W860" s="42" t="str">
        <f t="shared" si="219"/>
        <v xml:space="preserve"> </v>
      </c>
    </row>
    <row r="861" spans="1:23" ht="15.75" customHeight="1" x14ac:dyDescent="0.25">
      <c r="A861" s="3">
        <v>858</v>
      </c>
      <c r="B861" s="4">
        <f t="shared" si="206"/>
        <v>858</v>
      </c>
      <c r="C861" s="1" t="str">
        <f t="shared" si="207"/>
        <v xml:space="preserve"> </v>
      </c>
      <c r="D861" t="str">
        <f t="shared" si="208"/>
        <v xml:space="preserve"> </v>
      </c>
      <c r="E861" s="1" t="str">
        <f>_xlfn.IFNA(VLOOKUP(G861,'nr MX scelti o cambiati'!$C$3:$D$591,2,FALSE)," ")</f>
        <v xml:space="preserve"> </v>
      </c>
      <c r="F861" s="1" t="str">
        <f>IF(E861="NUM CAMBIATO","NUM CAMBIATO",IF(G861=" "," ",_xlfn.IFNA(VLOOKUP(G861,'nr MX scelti o cambiati'!$E$3:$N$591,10,FALSE),"nuova scelta numero")))</f>
        <v xml:space="preserve"> </v>
      </c>
      <c r="G861" s="1" t="str">
        <f t="shared" si="209"/>
        <v xml:space="preserve"> </v>
      </c>
      <c r="H861" s="1">
        <f t="shared" si="214"/>
        <v>0</v>
      </c>
      <c r="I861" s="1" t="str">
        <f t="shared" si="215"/>
        <v xml:space="preserve"> </v>
      </c>
      <c r="J861" s="42" t="str">
        <f t="shared" si="210"/>
        <v xml:space="preserve"> </v>
      </c>
      <c r="K861" s="1" t="str">
        <f t="shared" si="211"/>
        <v xml:space="preserve"> </v>
      </c>
      <c r="L861" s="1" t="str">
        <f t="shared" si="212"/>
        <v xml:space="preserve"> </v>
      </c>
      <c r="M861" s="1" t="str">
        <f t="shared" si="213"/>
        <v xml:space="preserve"> </v>
      </c>
      <c r="N861" s="7"/>
      <c r="O861">
        <f t="shared" si="216"/>
        <v>0</v>
      </c>
      <c r="P861">
        <f t="shared" si="217"/>
        <v>0</v>
      </c>
      <c r="Q861">
        <f t="shared" si="217"/>
        <v>0</v>
      </c>
      <c r="R861" s="1">
        <f t="shared" si="218"/>
        <v>0</v>
      </c>
      <c r="S861" s="22">
        <f t="shared" si="205"/>
        <v>0</v>
      </c>
      <c r="T861" s="1">
        <f t="shared" si="205"/>
        <v>0</v>
      </c>
      <c r="U861" s="1">
        <f t="shared" si="205"/>
        <v>0</v>
      </c>
      <c r="V861" s="1">
        <f t="shared" si="205"/>
        <v>0</v>
      </c>
      <c r="W861" s="42" t="str">
        <f t="shared" si="219"/>
        <v xml:space="preserve"> </v>
      </c>
    </row>
    <row r="862" spans="1:23" ht="15.75" customHeight="1" x14ac:dyDescent="0.25">
      <c r="A862" s="3">
        <v>859</v>
      </c>
      <c r="B862" s="4">
        <f t="shared" si="206"/>
        <v>859</v>
      </c>
      <c r="C862" s="1" t="str">
        <f t="shared" si="207"/>
        <v xml:space="preserve"> </v>
      </c>
      <c r="D862" t="str">
        <f t="shared" si="208"/>
        <v xml:space="preserve"> </v>
      </c>
      <c r="E862" s="1" t="str">
        <f>_xlfn.IFNA(VLOOKUP(G862,'nr MX scelti o cambiati'!$C$3:$D$591,2,FALSE)," ")</f>
        <v xml:space="preserve"> </v>
      </c>
      <c r="F862" s="1" t="str">
        <f>IF(E862="NUM CAMBIATO","NUM CAMBIATO",IF(G862=" "," ",_xlfn.IFNA(VLOOKUP(G862,'nr MX scelti o cambiati'!$E$3:$N$591,10,FALSE),"nuova scelta numero")))</f>
        <v xml:space="preserve"> </v>
      </c>
      <c r="G862" s="1" t="str">
        <f t="shared" si="209"/>
        <v xml:space="preserve"> </v>
      </c>
      <c r="H862" s="1">
        <f t="shared" si="214"/>
        <v>0</v>
      </c>
      <c r="I862" s="1" t="str">
        <f t="shared" si="215"/>
        <v xml:space="preserve"> </v>
      </c>
      <c r="J862" s="42" t="str">
        <f t="shared" si="210"/>
        <v xml:space="preserve"> </v>
      </c>
      <c r="K862" s="1" t="str">
        <f t="shared" si="211"/>
        <v xml:space="preserve"> </v>
      </c>
      <c r="L862" s="1" t="str">
        <f t="shared" si="212"/>
        <v xml:space="preserve"> </v>
      </c>
      <c r="M862" s="1" t="str">
        <f t="shared" si="213"/>
        <v xml:space="preserve"> </v>
      </c>
      <c r="N862" s="7"/>
      <c r="O862">
        <f t="shared" si="216"/>
        <v>0</v>
      </c>
      <c r="P862">
        <f t="shared" si="217"/>
        <v>0</v>
      </c>
      <c r="Q862">
        <f t="shared" si="217"/>
        <v>0</v>
      </c>
      <c r="R862" s="1">
        <f t="shared" si="218"/>
        <v>0</v>
      </c>
      <c r="S862" s="22">
        <f t="shared" si="205"/>
        <v>0</v>
      </c>
      <c r="T862" s="1">
        <f t="shared" si="205"/>
        <v>0</v>
      </c>
      <c r="U862" s="1">
        <f t="shared" si="205"/>
        <v>0</v>
      </c>
      <c r="V862" s="1">
        <f t="shared" si="205"/>
        <v>0</v>
      </c>
      <c r="W862" s="42" t="str">
        <f t="shared" si="219"/>
        <v xml:space="preserve"> </v>
      </c>
    </row>
    <row r="863" spans="1:23" ht="15.75" customHeight="1" x14ac:dyDescent="0.25">
      <c r="A863" s="3">
        <v>860</v>
      </c>
      <c r="B863" s="4">
        <f t="shared" si="206"/>
        <v>860</v>
      </c>
      <c r="C863" s="1" t="str">
        <f t="shared" si="207"/>
        <v xml:space="preserve"> </v>
      </c>
      <c r="D863" t="str">
        <f t="shared" si="208"/>
        <v xml:space="preserve"> </v>
      </c>
      <c r="E863" s="1" t="str">
        <f>_xlfn.IFNA(VLOOKUP(G863,'nr MX scelti o cambiati'!$C$3:$D$591,2,FALSE)," ")</f>
        <v xml:space="preserve"> </v>
      </c>
      <c r="F863" s="1" t="str">
        <f>IF(E863="NUM CAMBIATO","NUM CAMBIATO",IF(G863=" "," ",_xlfn.IFNA(VLOOKUP(G863,'nr MX scelti o cambiati'!$E$3:$N$591,10,FALSE),"nuova scelta numero")))</f>
        <v xml:space="preserve"> </v>
      </c>
      <c r="G863" s="1" t="str">
        <f t="shared" si="209"/>
        <v xml:space="preserve"> </v>
      </c>
      <c r="H863" s="1">
        <f t="shared" si="214"/>
        <v>0</v>
      </c>
      <c r="I863" s="1" t="str">
        <f t="shared" si="215"/>
        <v xml:space="preserve"> </v>
      </c>
      <c r="J863" s="42" t="str">
        <f t="shared" si="210"/>
        <v xml:space="preserve"> </v>
      </c>
      <c r="K863" s="1" t="str">
        <f t="shared" si="211"/>
        <v xml:space="preserve"> </v>
      </c>
      <c r="L863" s="1" t="str">
        <f t="shared" si="212"/>
        <v xml:space="preserve"> </v>
      </c>
      <c r="M863" s="1" t="str">
        <f t="shared" si="213"/>
        <v xml:space="preserve"> </v>
      </c>
      <c r="N863" s="7"/>
      <c r="O863">
        <f t="shared" si="216"/>
        <v>0</v>
      </c>
      <c r="P863">
        <f t="shared" si="217"/>
        <v>0</v>
      </c>
      <c r="Q863">
        <f t="shared" si="217"/>
        <v>0</v>
      </c>
      <c r="R863" s="1">
        <f t="shared" si="218"/>
        <v>0</v>
      </c>
      <c r="S863" s="22">
        <f t="shared" si="205"/>
        <v>0</v>
      </c>
      <c r="T863" s="1">
        <f t="shared" si="205"/>
        <v>0</v>
      </c>
      <c r="U863" s="1">
        <f t="shared" si="205"/>
        <v>0</v>
      </c>
      <c r="V863" s="1">
        <f t="shared" si="205"/>
        <v>0</v>
      </c>
      <c r="W863" s="42" t="str">
        <f t="shared" si="219"/>
        <v xml:space="preserve"> </v>
      </c>
    </row>
    <row r="864" spans="1:23" ht="15.75" customHeight="1" x14ac:dyDescent="0.25">
      <c r="A864" s="3">
        <v>861</v>
      </c>
      <c r="B864" s="4">
        <f t="shared" si="206"/>
        <v>861</v>
      </c>
      <c r="C864" s="1" t="str">
        <f t="shared" si="207"/>
        <v xml:space="preserve"> </v>
      </c>
      <c r="D864" t="str">
        <f t="shared" si="208"/>
        <v xml:space="preserve"> </v>
      </c>
      <c r="E864" s="1" t="str">
        <f>_xlfn.IFNA(VLOOKUP(G864,'nr MX scelti o cambiati'!$C$3:$D$591,2,FALSE)," ")</f>
        <v xml:space="preserve"> </v>
      </c>
      <c r="F864" s="1" t="str">
        <f>IF(E864="NUM CAMBIATO","NUM CAMBIATO",IF(G864=" "," ",_xlfn.IFNA(VLOOKUP(G864,'nr MX scelti o cambiati'!$E$3:$N$591,10,FALSE),"nuova scelta numero")))</f>
        <v xml:space="preserve"> </v>
      </c>
      <c r="G864" s="1" t="str">
        <f t="shared" si="209"/>
        <v xml:space="preserve"> </v>
      </c>
      <c r="H864" s="1">
        <f t="shared" si="214"/>
        <v>0</v>
      </c>
      <c r="I864" s="1" t="str">
        <f t="shared" si="215"/>
        <v xml:space="preserve"> </v>
      </c>
      <c r="J864" s="42" t="str">
        <f t="shared" si="210"/>
        <v xml:space="preserve"> </v>
      </c>
      <c r="K864" s="1" t="str">
        <f t="shared" si="211"/>
        <v xml:space="preserve"> </v>
      </c>
      <c r="L864" s="1" t="str">
        <f t="shared" si="212"/>
        <v xml:space="preserve"> </v>
      </c>
      <c r="M864" s="1" t="str">
        <f t="shared" si="213"/>
        <v xml:space="preserve"> </v>
      </c>
      <c r="N864" s="7"/>
      <c r="O864">
        <f t="shared" si="216"/>
        <v>0</v>
      </c>
      <c r="P864">
        <f t="shared" si="217"/>
        <v>0</v>
      </c>
      <c r="Q864">
        <f t="shared" si="217"/>
        <v>0</v>
      </c>
      <c r="R864" s="1">
        <f t="shared" si="218"/>
        <v>0</v>
      </c>
      <c r="S864" s="22">
        <f t="shared" si="205"/>
        <v>0</v>
      </c>
      <c r="T864" s="1">
        <f t="shared" si="205"/>
        <v>0</v>
      </c>
      <c r="U864" s="1">
        <f t="shared" si="205"/>
        <v>0</v>
      </c>
      <c r="V864" s="1">
        <f t="shared" si="205"/>
        <v>0</v>
      </c>
      <c r="W864" s="42" t="str">
        <f t="shared" si="219"/>
        <v xml:space="preserve"> </v>
      </c>
    </row>
    <row r="865" spans="1:23" ht="15.75" x14ac:dyDescent="0.25">
      <c r="A865" s="3">
        <v>862</v>
      </c>
      <c r="B865" s="4">
        <f t="shared" si="206"/>
        <v>862</v>
      </c>
      <c r="C865" s="1" t="str">
        <f t="shared" si="207"/>
        <v xml:space="preserve"> </v>
      </c>
      <c r="D865" t="str">
        <f t="shared" si="208"/>
        <v xml:space="preserve"> </v>
      </c>
      <c r="E865" s="1" t="str">
        <f>_xlfn.IFNA(VLOOKUP(G865,'nr MX scelti o cambiati'!$C$3:$D$591,2,FALSE)," ")</f>
        <v xml:space="preserve"> </v>
      </c>
      <c r="F865" s="1" t="str">
        <f>IF(E865="NUM CAMBIATO","NUM CAMBIATO",IF(G865=" "," ",_xlfn.IFNA(VLOOKUP(G865,'nr MX scelti o cambiati'!$E$3:$N$591,10,FALSE),"nuova scelta numero")))</f>
        <v xml:space="preserve"> </v>
      </c>
      <c r="G865" s="1" t="str">
        <f t="shared" si="209"/>
        <v xml:space="preserve"> </v>
      </c>
      <c r="H865" s="1">
        <f t="shared" si="214"/>
        <v>0</v>
      </c>
      <c r="I865" s="1" t="str">
        <f t="shared" si="215"/>
        <v xml:space="preserve"> </v>
      </c>
      <c r="J865" s="42" t="str">
        <f t="shared" si="210"/>
        <v xml:space="preserve"> </v>
      </c>
      <c r="K865" s="1" t="str">
        <f t="shared" si="211"/>
        <v xml:space="preserve"> </v>
      </c>
      <c r="L865" s="1" t="str">
        <f t="shared" si="212"/>
        <v xml:space="preserve"> </v>
      </c>
      <c r="M865" s="1" t="str">
        <f t="shared" si="213"/>
        <v xml:space="preserve"> </v>
      </c>
      <c r="N865" s="7"/>
      <c r="O865">
        <f t="shared" si="216"/>
        <v>0</v>
      </c>
      <c r="P865">
        <f t="shared" si="217"/>
        <v>0</v>
      </c>
      <c r="Q865">
        <f t="shared" si="217"/>
        <v>0</v>
      </c>
      <c r="R865" s="1">
        <f t="shared" si="218"/>
        <v>0</v>
      </c>
      <c r="S865" s="22">
        <f t="shared" si="205"/>
        <v>0</v>
      </c>
      <c r="T865" s="1">
        <f t="shared" si="205"/>
        <v>0</v>
      </c>
      <c r="U865" s="1">
        <f t="shared" si="205"/>
        <v>0</v>
      </c>
      <c r="V865" s="1">
        <f t="shared" si="205"/>
        <v>0</v>
      </c>
      <c r="W865" s="42" t="str">
        <f t="shared" si="219"/>
        <v xml:space="preserve"> </v>
      </c>
    </row>
    <row r="866" spans="1:23" ht="15.75" customHeight="1" x14ac:dyDescent="0.25">
      <c r="A866" s="3">
        <v>863</v>
      </c>
      <c r="B866" s="4">
        <f t="shared" si="206"/>
        <v>863</v>
      </c>
      <c r="C866" s="1" t="str">
        <f t="shared" si="207"/>
        <v xml:space="preserve"> </v>
      </c>
      <c r="D866" t="str">
        <f t="shared" si="208"/>
        <v xml:space="preserve"> </v>
      </c>
      <c r="E866" s="1" t="str">
        <f>_xlfn.IFNA(VLOOKUP(G866,'nr MX scelti o cambiati'!$C$3:$D$591,2,FALSE)," ")</f>
        <v xml:space="preserve"> </v>
      </c>
      <c r="F866" s="1" t="str">
        <f>IF(E866="NUM CAMBIATO","NUM CAMBIATO",IF(G866=" "," ",_xlfn.IFNA(VLOOKUP(G866,'nr MX scelti o cambiati'!$E$3:$N$591,10,FALSE),"nuova scelta numero")))</f>
        <v xml:space="preserve"> </v>
      </c>
      <c r="G866" s="1" t="str">
        <f t="shared" si="209"/>
        <v xml:space="preserve"> </v>
      </c>
      <c r="H866" s="1">
        <f t="shared" si="214"/>
        <v>0</v>
      </c>
      <c r="I866" s="1" t="str">
        <f t="shared" si="215"/>
        <v xml:space="preserve"> </v>
      </c>
      <c r="J866" s="42" t="str">
        <f t="shared" si="210"/>
        <v xml:space="preserve"> </v>
      </c>
      <c r="K866" s="1" t="str">
        <f t="shared" si="211"/>
        <v xml:space="preserve"> </v>
      </c>
      <c r="L866" s="1" t="str">
        <f t="shared" si="212"/>
        <v xml:space="preserve"> </v>
      </c>
      <c r="M866" s="1" t="str">
        <f t="shared" si="213"/>
        <v xml:space="preserve"> </v>
      </c>
      <c r="N866" s="7"/>
      <c r="O866">
        <f t="shared" si="216"/>
        <v>0</v>
      </c>
      <c r="P866">
        <f t="shared" si="217"/>
        <v>0</v>
      </c>
      <c r="Q866">
        <f t="shared" si="217"/>
        <v>0</v>
      </c>
      <c r="R866" s="1">
        <f t="shared" si="218"/>
        <v>0</v>
      </c>
      <c r="S866" s="22">
        <f t="shared" si="205"/>
        <v>0</v>
      </c>
      <c r="T866" s="1">
        <f t="shared" si="205"/>
        <v>0</v>
      </c>
      <c r="U866" s="1">
        <f t="shared" si="205"/>
        <v>0</v>
      </c>
      <c r="V866" s="1">
        <f t="shared" si="205"/>
        <v>0</v>
      </c>
      <c r="W866" s="42" t="str">
        <f t="shared" si="219"/>
        <v xml:space="preserve"> </v>
      </c>
    </row>
    <row r="867" spans="1:23" ht="15.75" customHeight="1" x14ac:dyDescent="0.25">
      <c r="A867" s="3">
        <v>864</v>
      </c>
      <c r="B867" s="4">
        <f t="shared" si="206"/>
        <v>864</v>
      </c>
      <c r="C867" s="1" t="str">
        <f t="shared" si="207"/>
        <v xml:space="preserve"> </v>
      </c>
      <c r="D867" t="str">
        <f t="shared" si="208"/>
        <v xml:space="preserve"> </v>
      </c>
      <c r="E867" s="1" t="str">
        <f>_xlfn.IFNA(VLOOKUP(G867,'nr MX scelti o cambiati'!$C$3:$D$591,2,FALSE)," ")</f>
        <v xml:space="preserve"> </v>
      </c>
      <c r="F867" s="1" t="str">
        <f>IF(E867="NUM CAMBIATO","NUM CAMBIATO",IF(G867=" "," ",_xlfn.IFNA(VLOOKUP(G867,'nr MX scelti o cambiati'!$E$3:$N$591,10,FALSE),"nuova scelta numero")))</f>
        <v xml:space="preserve"> </v>
      </c>
      <c r="G867" s="1" t="str">
        <f t="shared" si="209"/>
        <v xml:space="preserve"> </v>
      </c>
      <c r="H867" s="1">
        <f t="shared" si="214"/>
        <v>0</v>
      </c>
      <c r="I867" s="1" t="str">
        <f t="shared" si="215"/>
        <v xml:space="preserve"> </v>
      </c>
      <c r="J867" s="42" t="str">
        <f t="shared" si="210"/>
        <v xml:space="preserve"> </v>
      </c>
      <c r="K867" s="1" t="str">
        <f t="shared" si="211"/>
        <v xml:space="preserve"> </v>
      </c>
      <c r="L867" s="1" t="str">
        <f t="shared" si="212"/>
        <v xml:space="preserve"> </v>
      </c>
      <c r="M867" s="1" t="str">
        <f t="shared" si="213"/>
        <v xml:space="preserve"> </v>
      </c>
      <c r="N867" s="7"/>
      <c r="O867">
        <f t="shared" si="216"/>
        <v>0</v>
      </c>
      <c r="P867">
        <f t="shared" si="217"/>
        <v>0</v>
      </c>
      <c r="Q867">
        <f t="shared" si="217"/>
        <v>0</v>
      </c>
      <c r="R867" s="1">
        <f t="shared" si="218"/>
        <v>0</v>
      </c>
      <c r="S867" s="22">
        <f t="shared" si="205"/>
        <v>0</v>
      </c>
      <c r="T867" s="1">
        <f t="shared" si="205"/>
        <v>0</v>
      </c>
      <c r="U867" s="1">
        <f t="shared" si="205"/>
        <v>0</v>
      </c>
      <c r="V867" s="1">
        <f t="shared" si="205"/>
        <v>0</v>
      </c>
      <c r="W867" s="42" t="str">
        <f t="shared" si="219"/>
        <v xml:space="preserve"> </v>
      </c>
    </row>
    <row r="868" spans="1:23" ht="15.75" customHeight="1" x14ac:dyDescent="0.25">
      <c r="A868" s="3">
        <v>865</v>
      </c>
      <c r="B868" s="4">
        <f t="shared" si="206"/>
        <v>865</v>
      </c>
      <c r="C868" s="1" t="str">
        <f t="shared" si="207"/>
        <v xml:space="preserve"> </v>
      </c>
      <c r="D868" t="str">
        <f t="shared" si="208"/>
        <v xml:space="preserve"> </v>
      </c>
      <c r="E868" s="1" t="str">
        <f>_xlfn.IFNA(VLOOKUP(G868,'nr MX scelti o cambiati'!$C$3:$D$591,2,FALSE)," ")</f>
        <v xml:space="preserve"> </v>
      </c>
      <c r="F868" s="1" t="str">
        <f>IF(E868="NUM CAMBIATO","NUM CAMBIATO",IF(G868=" "," ",_xlfn.IFNA(VLOOKUP(G868,'nr MX scelti o cambiati'!$E$3:$N$591,10,FALSE),"nuova scelta numero")))</f>
        <v xml:space="preserve"> </v>
      </c>
      <c r="G868" s="1" t="str">
        <f t="shared" si="209"/>
        <v xml:space="preserve"> </v>
      </c>
      <c r="H868" s="1">
        <f t="shared" si="214"/>
        <v>0</v>
      </c>
      <c r="I868" s="1" t="str">
        <f t="shared" si="215"/>
        <v xml:space="preserve"> </v>
      </c>
      <c r="J868" s="42" t="str">
        <f t="shared" si="210"/>
        <v xml:space="preserve"> </v>
      </c>
      <c r="K868" s="1" t="str">
        <f t="shared" si="211"/>
        <v xml:space="preserve"> </v>
      </c>
      <c r="L868" s="1" t="str">
        <f t="shared" si="212"/>
        <v xml:space="preserve"> </v>
      </c>
      <c r="M868" s="1" t="str">
        <f t="shared" si="213"/>
        <v xml:space="preserve"> </v>
      </c>
      <c r="N868" s="7"/>
      <c r="O868">
        <f t="shared" si="216"/>
        <v>0</v>
      </c>
      <c r="P868">
        <f t="shared" si="217"/>
        <v>0</v>
      </c>
      <c r="Q868">
        <f t="shared" si="217"/>
        <v>0</v>
      </c>
      <c r="R868" s="1">
        <f t="shared" si="218"/>
        <v>0</v>
      </c>
      <c r="S868" s="22">
        <f t="shared" si="205"/>
        <v>0</v>
      </c>
      <c r="T868" s="1">
        <f t="shared" si="205"/>
        <v>0</v>
      </c>
      <c r="U868" s="1">
        <f t="shared" si="205"/>
        <v>0</v>
      </c>
      <c r="V868" s="1">
        <f t="shared" si="205"/>
        <v>0</v>
      </c>
      <c r="W868" s="42" t="str">
        <f t="shared" si="219"/>
        <v xml:space="preserve"> </v>
      </c>
    </row>
    <row r="869" spans="1:23" ht="15.75" customHeight="1" x14ac:dyDescent="0.25">
      <c r="A869" s="3">
        <v>866</v>
      </c>
      <c r="B869" s="4">
        <f t="shared" si="206"/>
        <v>866</v>
      </c>
      <c r="C869" s="1" t="str">
        <f t="shared" si="207"/>
        <v xml:space="preserve"> </v>
      </c>
      <c r="D869" t="str">
        <f t="shared" si="208"/>
        <v xml:space="preserve"> </v>
      </c>
      <c r="E869" s="1" t="str">
        <f>_xlfn.IFNA(VLOOKUP(G869,'nr MX scelti o cambiati'!$C$3:$D$591,2,FALSE)," ")</f>
        <v xml:space="preserve"> </v>
      </c>
      <c r="F869" s="1" t="str">
        <f>IF(E869="NUM CAMBIATO","NUM CAMBIATO",IF(G869=" "," ",_xlfn.IFNA(VLOOKUP(G869,'nr MX scelti o cambiati'!$E$3:$N$591,10,FALSE),"nuova scelta numero")))</f>
        <v xml:space="preserve"> </v>
      </c>
      <c r="G869" s="1" t="str">
        <f t="shared" si="209"/>
        <v xml:space="preserve"> </v>
      </c>
      <c r="H869" s="1">
        <f t="shared" si="214"/>
        <v>0</v>
      </c>
      <c r="I869" s="1" t="str">
        <f t="shared" si="215"/>
        <v xml:space="preserve"> </v>
      </c>
      <c r="J869" s="42" t="str">
        <f t="shared" si="210"/>
        <v xml:space="preserve"> </v>
      </c>
      <c r="K869" s="1" t="str">
        <f t="shared" si="211"/>
        <v xml:space="preserve"> </v>
      </c>
      <c r="L869" s="1" t="str">
        <f t="shared" si="212"/>
        <v xml:space="preserve"> </v>
      </c>
      <c r="M869" s="1" t="str">
        <f t="shared" si="213"/>
        <v xml:space="preserve"> </v>
      </c>
      <c r="N869" s="7"/>
      <c r="O869">
        <f t="shared" si="216"/>
        <v>0</v>
      </c>
      <c r="P869">
        <f t="shared" si="217"/>
        <v>0</v>
      </c>
      <c r="Q869">
        <f t="shared" si="217"/>
        <v>0</v>
      </c>
      <c r="R869" s="1">
        <f t="shared" si="218"/>
        <v>0</v>
      </c>
      <c r="S869" s="22">
        <f t="shared" si="205"/>
        <v>0</v>
      </c>
      <c r="T869" s="1">
        <f t="shared" si="205"/>
        <v>0</v>
      </c>
      <c r="U869" s="1">
        <f t="shared" si="205"/>
        <v>0</v>
      </c>
      <c r="V869" s="1">
        <f t="shared" si="205"/>
        <v>0</v>
      </c>
      <c r="W869" s="42" t="str">
        <f t="shared" si="219"/>
        <v xml:space="preserve"> </v>
      </c>
    </row>
    <row r="870" spans="1:23" ht="15.75" customHeight="1" x14ac:dyDescent="0.25">
      <c r="A870" s="3">
        <v>867</v>
      </c>
      <c r="B870" s="4">
        <f t="shared" si="206"/>
        <v>867</v>
      </c>
      <c r="C870" s="1" t="str">
        <f t="shared" si="207"/>
        <v xml:space="preserve"> </v>
      </c>
      <c r="D870" t="str">
        <f t="shared" si="208"/>
        <v xml:space="preserve"> </v>
      </c>
      <c r="E870" s="1" t="str">
        <f>_xlfn.IFNA(VLOOKUP(G870,'nr MX scelti o cambiati'!$C$3:$D$591,2,FALSE)," ")</f>
        <v xml:space="preserve"> </v>
      </c>
      <c r="F870" s="1" t="str">
        <f>IF(E870="NUM CAMBIATO","NUM CAMBIATO",IF(G870=" "," ",_xlfn.IFNA(VLOOKUP(G870,'nr MX scelti o cambiati'!$E$3:$N$591,10,FALSE),"nuova scelta numero")))</f>
        <v xml:space="preserve"> </v>
      </c>
      <c r="G870" s="1" t="str">
        <f t="shared" si="209"/>
        <v xml:space="preserve"> </v>
      </c>
      <c r="H870" s="1">
        <f t="shared" si="214"/>
        <v>0</v>
      </c>
      <c r="I870" s="1" t="str">
        <f t="shared" si="215"/>
        <v xml:space="preserve"> </v>
      </c>
      <c r="J870" s="42" t="str">
        <f t="shared" si="210"/>
        <v xml:space="preserve"> </v>
      </c>
      <c r="K870" s="1" t="str">
        <f t="shared" si="211"/>
        <v xml:space="preserve"> </v>
      </c>
      <c r="L870" s="1" t="str">
        <f t="shared" si="212"/>
        <v xml:space="preserve"> </v>
      </c>
      <c r="M870" s="1" t="str">
        <f t="shared" si="213"/>
        <v xml:space="preserve"> </v>
      </c>
      <c r="N870" s="7"/>
      <c r="O870">
        <f t="shared" si="216"/>
        <v>0</v>
      </c>
      <c r="P870">
        <f t="shared" si="217"/>
        <v>0</v>
      </c>
      <c r="Q870">
        <f t="shared" si="217"/>
        <v>0</v>
      </c>
      <c r="R870" s="1">
        <f t="shared" si="218"/>
        <v>0</v>
      </c>
      <c r="S870" s="22">
        <f t="shared" si="205"/>
        <v>0</v>
      </c>
      <c r="T870" s="1">
        <f t="shared" si="205"/>
        <v>0</v>
      </c>
      <c r="U870" s="1">
        <f t="shared" si="205"/>
        <v>0</v>
      </c>
      <c r="V870" s="1">
        <f t="shared" si="205"/>
        <v>0</v>
      </c>
      <c r="W870" s="42" t="str">
        <f t="shared" si="219"/>
        <v xml:space="preserve"> </v>
      </c>
    </row>
    <row r="871" spans="1:23" ht="15.75" customHeight="1" x14ac:dyDescent="0.25">
      <c r="A871" s="3">
        <v>868</v>
      </c>
      <c r="B871" s="4">
        <f t="shared" si="206"/>
        <v>868</v>
      </c>
      <c r="C871" s="1" t="str">
        <f t="shared" si="207"/>
        <v xml:space="preserve"> </v>
      </c>
      <c r="D871" t="str">
        <f t="shared" si="208"/>
        <v xml:space="preserve"> </v>
      </c>
      <c r="E871" s="1" t="str">
        <f>_xlfn.IFNA(VLOOKUP(G871,'nr MX scelti o cambiati'!$C$3:$D$591,2,FALSE)," ")</f>
        <v xml:space="preserve"> </v>
      </c>
      <c r="F871" s="1" t="str">
        <f>IF(E871="NUM CAMBIATO","NUM CAMBIATO",IF(G871=" "," ",_xlfn.IFNA(VLOOKUP(G871,'nr MX scelti o cambiati'!$E$3:$N$591,10,FALSE),"nuova scelta numero")))</f>
        <v xml:space="preserve"> </v>
      </c>
      <c r="G871" s="1" t="str">
        <f t="shared" si="209"/>
        <v xml:space="preserve"> </v>
      </c>
      <c r="H871" s="1">
        <f t="shared" si="214"/>
        <v>0</v>
      </c>
      <c r="I871" s="1" t="str">
        <f t="shared" si="215"/>
        <v xml:space="preserve"> </v>
      </c>
      <c r="J871" s="42" t="str">
        <f t="shared" si="210"/>
        <v xml:space="preserve"> </v>
      </c>
      <c r="K871" s="1" t="str">
        <f t="shared" si="211"/>
        <v xml:space="preserve"> </v>
      </c>
      <c r="L871" s="1" t="str">
        <f t="shared" si="212"/>
        <v xml:space="preserve"> </v>
      </c>
      <c r="M871" s="1" t="str">
        <f t="shared" si="213"/>
        <v xml:space="preserve"> </v>
      </c>
      <c r="N871" s="7"/>
      <c r="O871">
        <f t="shared" si="216"/>
        <v>0</v>
      </c>
      <c r="P871">
        <f t="shared" si="217"/>
        <v>0</v>
      </c>
      <c r="Q871">
        <f t="shared" si="217"/>
        <v>0</v>
      </c>
      <c r="R871" s="1">
        <f t="shared" si="218"/>
        <v>0</v>
      </c>
      <c r="S871" s="22">
        <f t="shared" si="205"/>
        <v>0</v>
      </c>
      <c r="T871" s="1">
        <f t="shared" si="205"/>
        <v>0</v>
      </c>
      <c r="U871" s="1">
        <f t="shared" si="205"/>
        <v>0</v>
      </c>
      <c r="V871" s="1">
        <f t="shared" si="205"/>
        <v>0</v>
      </c>
      <c r="W871" s="42" t="str">
        <f t="shared" si="219"/>
        <v xml:space="preserve"> </v>
      </c>
    </row>
    <row r="872" spans="1:23" ht="15.75" customHeight="1" x14ac:dyDescent="0.25">
      <c r="A872" s="3">
        <v>869</v>
      </c>
      <c r="B872" s="4">
        <f t="shared" si="206"/>
        <v>869</v>
      </c>
      <c r="C872" s="1" t="str">
        <f t="shared" si="207"/>
        <v xml:space="preserve"> </v>
      </c>
      <c r="D872" t="str">
        <f t="shared" si="208"/>
        <v xml:space="preserve"> </v>
      </c>
      <c r="E872" s="1" t="str">
        <f>_xlfn.IFNA(VLOOKUP(G872,'nr MX scelti o cambiati'!$C$3:$D$591,2,FALSE)," ")</f>
        <v xml:space="preserve"> </v>
      </c>
      <c r="F872" s="1" t="str">
        <f>IF(E872="NUM CAMBIATO","NUM CAMBIATO",IF(G872=" "," ",_xlfn.IFNA(VLOOKUP(G872,'nr MX scelti o cambiati'!$E$3:$N$591,10,FALSE),"nuova scelta numero")))</f>
        <v xml:space="preserve"> </v>
      </c>
      <c r="G872" s="1" t="str">
        <f t="shared" si="209"/>
        <v xml:space="preserve"> </v>
      </c>
      <c r="H872" s="1">
        <f t="shared" si="214"/>
        <v>0</v>
      </c>
      <c r="I872" s="1" t="str">
        <f t="shared" si="215"/>
        <v xml:space="preserve"> </v>
      </c>
      <c r="J872" s="42" t="str">
        <f t="shared" si="210"/>
        <v xml:space="preserve"> </v>
      </c>
      <c r="K872" s="1" t="str">
        <f t="shared" si="211"/>
        <v xml:space="preserve"> </v>
      </c>
      <c r="L872" s="1" t="str">
        <f t="shared" si="212"/>
        <v xml:space="preserve"> </v>
      </c>
      <c r="M872" s="1" t="str">
        <f t="shared" si="213"/>
        <v xml:space="preserve"> </v>
      </c>
      <c r="N872" s="7"/>
      <c r="O872">
        <f t="shared" si="216"/>
        <v>0</v>
      </c>
      <c r="P872">
        <f t="shared" si="217"/>
        <v>0</v>
      </c>
      <c r="Q872">
        <f t="shared" si="217"/>
        <v>0</v>
      </c>
      <c r="R872" s="1">
        <f t="shared" si="218"/>
        <v>0</v>
      </c>
      <c r="S872" s="22">
        <f t="shared" si="205"/>
        <v>0</v>
      </c>
      <c r="T872" s="1">
        <f t="shared" si="205"/>
        <v>0</v>
      </c>
      <c r="U872" s="1">
        <f t="shared" si="205"/>
        <v>0</v>
      </c>
      <c r="V872" s="1">
        <f t="shared" si="205"/>
        <v>0</v>
      </c>
      <c r="W872" s="42" t="str">
        <f t="shared" si="219"/>
        <v xml:space="preserve"> </v>
      </c>
    </row>
    <row r="873" spans="1:23" ht="15.75" customHeight="1" x14ac:dyDescent="0.25">
      <c r="A873" s="3">
        <v>870</v>
      </c>
      <c r="B873" s="4">
        <f t="shared" si="206"/>
        <v>870</v>
      </c>
      <c r="C873" s="1" t="str">
        <f t="shared" si="207"/>
        <v xml:space="preserve"> </v>
      </c>
      <c r="D873" t="str">
        <f t="shared" si="208"/>
        <v xml:space="preserve"> </v>
      </c>
      <c r="E873" s="1" t="str">
        <f>_xlfn.IFNA(VLOOKUP(G873,'nr MX scelti o cambiati'!$C$3:$D$591,2,FALSE)," ")</f>
        <v xml:space="preserve"> </v>
      </c>
      <c r="F873" s="1" t="str">
        <f>IF(E873="NUM CAMBIATO","NUM CAMBIATO",IF(G873=" "," ",_xlfn.IFNA(VLOOKUP(G873,'nr MX scelti o cambiati'!$E$3:$N$591,10,FALSE),"nuova scelta numero")))</f>
        <v xml:space="preserve"> </v>
      </c>
      <c r="G873" s="1" t="str">
        <f t="shared" si="209"/>
        <v xml:space="preserve"> </v>
      </c>
      <c r="H873" s="1">
        <f t="shared" si="214"/>
        <v>0</v>
      </c>
      <c r="I873" s="1" t="str">
        <f t="shared" si="215"/>
        <v xml:space="preserve"> </v>
      </c>
      <c r="J873" s="42" t="str">
        <f t="shared" si="210"/>
        <v xml:space="preserve"> </v>
      </c>
      <c r="K873" s="1" t="str">
        <f t="shared" si="211"/>
        <v xml:space="preserve"> </v>
      </c>
      <c r="L873" s="1" t="str">
        <f t="shared" si="212"/>
        <v xml:space="preserve"> </v>
      </c>
      <c r="M873" s="1" t="str">
        <f t="shared" si="213"/>
        <v xml:space="preserve"> </v>
      </c>
      <c r="N873" s="7"/>
      <c r="O873">
        <f t="shared" si="216"/>
        <v>0</v>
      </c>
      <c r="P873">
        <f t="shared" si="217"/>
        <v>0</v>
      </c>
      <c r="Q873">
        <f t="shared" si="217"/>
        <v>0</v>
      </c>
      <c r="R873" s="1">
        <f t="shared" si="218"/>
        <v>0</v>
      </c>
      <c r="S873" s="22">
        <f t="shared" si="205"/>
        <v>0</v>
      </c>
      <c r="T873" s="1">
        <f t="shared" si="205"/>
        <v>0</v>
      </c>
      <c r="U873" s="1">
        <f t="shared" si="205"/>
        <v>0</v>
      </c>
      <c r="V873" s="1">
        <f t="shared" si="205"/>
        <v>0</v>
      </c>
      <c r="W873" s="42" t="str">
        <f t="shared" si="219"/>
        <v xml:space="preserve"> </v>
      </c>
    </row>
    <row r="874" spans="1:23" ht="15.75" x14ac:dyDescent="0.25">
      <c r="A874" s="3">
        <v>871</v>
      </c>
      <c r="B874" s="4">
        <f t="shared" si="206"/>
        <v>871</v>
      </c>
      <c r="C874" s="1" t="str">
        <f t="shared" si="207"/>
        <v xml:space="preserve"> </v>
      </c>
      <c r="D874" t="str">
        <f t="shared" si="208"/>
        <v xml:space="preserve"> </v>
      </c>
      <c r="E874" s="1" t="str">
        <f>_xlfn.IFNA(VLOOKUP(G874,'nr MX scelti o cambiati'!$C$3:$D$591,2,FALSE)," ")</f>
        <v xml:space="preserve"> </v>
      </c>
      <c r="F874" s="1" t="str">
        <f>IF(E874="NUM CAMBIATO","NUM CAMBIATO",IF(G874=" "," ",_xlfn.IFNA(VLOOKUP(G874,'nr MX scelti o cambiati'!$E$3:$N$591,10,FALSE),"nuova scelta numero")))</f>
        <v xml:space="preserve"> </v>
      </c>
      <c r="G874" s="1" t="str">
        <f t="shared" si="209"/>
        <v xml:space="preserve"> </v>
      </c>
      <c r="H874" s="1">
        <f t="shared" si="214"/>
        <v>0</v>
      </c>
      <c r="I874" s="1" t="str">
        <f t="shared" si="215"/>
        <v xml:space="preserve"> </v>
      </c>
      <c r="J874" s="42" t="str">
        <f t="shared" si="210"/>
        <v xml:space="preserve"> </v>
      </c>
      <c r="K874" s="1" t="str">
        <f t="shared" si="211"/>
        <v xml:space="preserve"> </v>
      </c>
      <c r="L874" s="1" t="str">
        <f t="shared" si="212"/>
        <v xml:space="preserve"> </v>
      </c>
      <c r="M874" s="1" t="str">
        <f t="shared" si="213"/>
        <v xml:space="preserve"> </v>
      </c>
      <c r="N874" s="7"/>
      <c r="O874">
        <f t="shared" si="216"/>
        <v>0</v>
      </c>
      <c r="P874">
        <f t="shared" si="217"/>
        <v>0</v>
      </c>
      <c r="Q874">
        <f t="shared" si="217"/>
        <v>0</v>
      </c>
      <c r="R874" s="1">
        <f t="shared" si="218"/>
        <v>0</v>
      </c>
      <c r="S874" s="22">
        <f t="shared" si="205"/>
        <v>0</v>
      </c>
      <c r="T874" s="1">
        <f t="shared" si="205"/>
        <v>0</v>
      </c>
      <c r="U874" s="1">
        <f t="shared" si="205"/>
        <v>0</v>
      </c>
      <c r="V874" s="1">
        <f t="shared" si="205"/>
        <v>0</v>
      </c>
      <c r="W874" s="42" t="str">
        <f t="shared" si="219"/>
        <v xml:space="preserve"> </v>
      </c>
    </row>
    <row r="875" spans="1:23" ht="15.75" customHeight="1" x14ac:dyDescent="0.25">
      <c r="A875" s="3">
        <v>872</v>
      </c>
      <c r="B875" s="4">
        <f t="shared" si="206"/>
        <v>872</v>
      </c>
      <c r="C875" s="1" t="str">
        <f t="shared" si="207"/>
        <v xml:space="preserve"> </v>
      </c>
      <c r="D875" t="str">
        <f t="shared" si="208"/>
        <v xml:space="preserve"> </v>
      </c>
      <c r="E875" s="1" t="str">
        <f>_xlfn.IFNA(VLOOKUP(G875,'nr MX scelti o cambiati'!$C$3:$D$591,2,FALSE)," ")</f>
        <v xml:space="preserve"> </v>
      </c>
      <c r="F875" s="1" t="str">
        <f>IF(E875="NUM CAMBIATO","NUM CAMBIATO",IF(G875=" "," ",_xlfn.IFNA(VLOOKUP(G875,'nr MX scelti o cambiati'!$E$3:$N$591,10,FALSE),"nuova scelta numero")))</f>
        <v xml:space="preserve"> </v>
      </c>
      <c r="G875" s="1" t="str">
        <f t="shared" si="209"/>
        <v xml:space="preserve"> </v>
      </c>
      <c r="H875" s="1">
        <f t="shared" si="214"/>
        <v>0</v>
      </c>
      <c r="I875" s="1" t="str">
        <f t="shared" si="215"/>
        <v xml:space="preserve"> </v>
      </c>
      <c r="J875" s="42" t="str">
        <f t="shared" si="210"/>
        <v xml:space="preserve"> </v>
      </c>
      <c r="K875" s="1" t="str">
        <f t="shared" si="211"/>
        <v xml:space="preserve"> </v>
      </c>
      <c r="L875" s="1" t="str">
        <f t="shared" si="212"/>
        <v xml:space="preserve"> </v>
      </c>
      <c r="M875" s="1" t="str">
        <f t="shared" si="213"/>
        <v xml:space="preserve"> </v>
      </c>
      <c r="N875" s="7"/>
      <c r="O875">
        <f t="shared" si="216"/>
        <v>0</v>
      </c>
      <c r="P875">
        <f t="shared" si="217"/>
        <v>0</v>
      </c>
      <c r="Q875">
        <f t="shared" si="217"/>
        <v>0</v>
      </c>
      <c r="R875" s="1">
        <f t="shared" si="218"/>
        <v>0</v>
      </c>
      <c r="S875" s="22">
        <f t="shared" si="205"/>
        <v>0</v>
      </c>
      <c r="T875" s="1">
        <f t="shared" si="205"/>
        <v>0</v>
      </c>
      <c r="U875" s="1">
        <f t="shared" si="205"/>
        <v>0</v>
      </c>
      <c r="V875" s="1">
        <f t="shared" si="205"/>
        <v>0</v>
      </c>
      <c r="W875" s="42" t="str">
        <f t="shared" si="219"/>
        <v xml:space="preserve"> </v>
      </c>
    </row>
    <row r="876" spans="1:23" ht="15.75" customHeight="1" x14ac:dyDescent="0.25">
      <c r="A876" s="3">
        <v>873</v>
      </c>
      <c r="B876" s="4">
        <f t="shared" si="206"/>
        <v>873</v>
      </c>
      <c r="C876" s="1" t="str">
        <f t="shared" si="207"/>
        <v xml:space="preserve"> </v>
      </c>
      <c r="D876" t="str">
        <f t="shared" si="208"/>
        <v xml:space="preserve"> </v>
      </c>
      <c r="E876" s="1" t="str">
        <f>_xlfn.IFNA(VLOOKUP(G876,'nr MX scelti o cambiati'!$C$3:$D$591,2,FALSE)," ")</f>
        <v xml:space="preserve"> </v>
      </c>
      <c r="F876" s="1" t="str">
        <f>IF(E876="NUM CAMBIATO","NUM CAMBIATO",IF(G876=" "," ",_xlfn.IFNA(VLOOKUP(G876,'nr MX scelti o cambiati'!$E$3:$N$591,10,FALSE),"nuova scelta numero")))</f>
        <v xml:space="preserve"> </v>
      </c>
      <c r="G876" s="1" t="str">
        <f t="shared" si="209"/>
        <v xml:space="preserve"> </v>
      </c>
      <c r="H876" s="1">
        <f t="shared" si="214"/>
        <v>0</v>
      </c>
      <c r="I876" s="1" t="str">
        <f t="shared" si="215"/>
        <v xml:space="preserve"> </v>
      </c>
      <c r="J876" s="42" t="str">
        <f t="shared" si="210"/>
        <v xml:space="preserve"> </v>
      </c>
      <c r="K876" s="1" t="str">
        <f t="shared" si="211"/>
        <v xml:space="preserve"> </v>
      </c>
      <c r="L876" s="1" t="str">
        <f t="shared" si="212"/>
        <v xml:space="preserve"> </v>
      </c>
      <c r="M876" s="1" t="str">
        <f t="shared" si="213"/>
        <v xml:space="preserve"> </v>
      </c>
      <c r="N876" s="7"/>
      <c r="O876">
        <f t="shared" si="216"/>
        <v>0</v>
      </c>
      <c r="P876">
        <f t="shared" si="217"/>
        <v>0</v>
      </c>
      <c r="Q876">
        <f t="shared" si="217"/>
        <v>0</v>
      </c>
      <c r="R876" s="1">
        <f t="shared" si="218"/>
        <v>0</v>
      </c>
      <c r="S876" s="22">
        <f t="shared" si="205"/>
        <v>0</v>
      </c>
      <c r="T876" s="1">
        <f t="shared" si="205"/>
        <v>0</v>
      </c>
      <c r="U876" s="1">
        <f t="shared" si="205"/>
        <v>0</v>
      </c>
      <c r="V876" s="1">
        <f t="shared" si="205"/>
        <v>0</v>
      </c>
      <c r="W876" s="42" t="str">
        <f t="shared" si="219"/>
        <v xml:space="preserve"> </v>
      </c>
    </row>
    <row r="877" spans="1:23" ht="15.75" customHeight="1" x14ac:dyDescent="0.25">
      <c r="A877" s="3">
        <v>874</v>
      </c>
      <c r="B877" s="4">
        <f t="shared" si="206"/>
        <v>874</v>
      </c>
      <c r="C877" s="1" t="str">
        <f t="shared" si="207"/>
        <v xml:space="preserve"> </v>
      </c>
      <c r="D877" t="str">
        <f t="shared" si="208"/>
        <v xml:space="preserve"> </v>
      </c>
      <c r="E877" s="1" t="str">
        <f>_xlfn.IFNA(VLOOKUP(G877,'nr MX scelti o cambiati'!$C$3:$D$591,2,FALSE)," ")</f>
        <v xml:space="preserve"> </v>
      </c>
      <c r="F877" s="1" t="str">
        <f>IF(E877="NUM CAMBIATO","NUM CAMBIATO",IF(G877=" "," ",_xlfn.IFNA(VLOOKUP(G877,'nr MX scelti o cambiati'!$E$3:$N$591,10,FALSE),"nuova scelta numero")))</f>
        <v xml:space="preserve"> </v>
      </c>
      <c r="G877" s="1" t="str">
        <f t="shared" si="209"/>
        <v xml:space="preserve"> </v>
      </c>
      <c r="H877" s="1">
        <f t="shared" si="214"/>
        <v>0</v>
      </c>
      <c r="I877" s="1" t="str">
        <f t="shared" si="215"/>
        <v xml:space="preserve"> </v>
      </c>
      <c r="J877" s="42" t="str">
        <f t="shared" si="210"/>
        <v xml:space="preserve"> </v>
      </c>
      <c r="K877" s="1" t="str">
        <f t="shared" si="211"/>
        <v xml:space="preserve"> </v>
      </c>
      <c r="L877" s="1" t="str">
        <f t="shared" si="212"/>
        <v xml:space="preserve"> </v>
      </c>
      <c r="M877" s="1" t="str">
        <f t="shared" si="213"/>
        <v xml:space="preserve"> </v>
      </c>
      <c r="N877" s="7"/>
      <c r="O877">
        <f t="shared" si="216"/>
        <v>0</v>
      </c>
      <c r="P877">
        <f t="shared" si="217"/>
        <v>0</v>
      </c>
      <c r="Q877">
        <f t="shared" si="217"/>
        <v>0</v>
      </c>
      <c r="R877" s="1">
        <f t="shared" si="218"/>
        <v>0</v>
      </c>
      <c r="S877" s="22">
        <f t="shared" si="205"/>
        <v>0</v>
      </c>
      <c r="T877" s="1">
        <f t="shared" si="205"/>
        <v>0</v>
      </c>
      <c r="U877" s="1">
        <f t="shared" si="205"/>
        <v>0</v>
      </c>
      <c r="V877" s="1">
        <f t="shared" si="205"/>
        <v>0</v>
      </c>
      <c r="W877" s="42" t="str">
        <f t="shared" si="219"/>
        <v xml:space="preserve"> </v>
      </c>
    </row>
    <row r="878" spans="1:23" ht="15.75" customHeight="1" x14ac:dyDescent="0.25">
      <c r="A878" s="3">
        <v>875</v>
      </c>
      <c r="B878" s="4">
        <f t="shared" si="206"/>
        <v>875</v>
      </c>
      <c r="C878" s="1" t="str">
        <f t="shared" si="207"/>
        <v xml:space="preserve"> </v>
      </c>
      <c r="D878" t="str">
        <f t="shared" si="208"/>
        <v xml:space="preserve"> </v>
      </c>
      <c r="E878" s="1" t="str">
        <f>_xlfn.IFNA(VLOOKUP(G878,'nr MX scelti o cambiati'!$C$3:$D$591,2,FALSE)," ")</f>
        <v xml:space="preserve"> </v>
      </c>
      <c r="F878" s="1" t="str">
        <f>IF(E878="NUM CAMBIATO","NUM CAMBIATO",IF(G878=" "," ",_xlfn.IFNA(VLOOKUP(G878,'nr MX scelti o cambiati'!$E$3:$N$591,10,FALSE),"nuova scelta numero")))</f>
        <v xml:space="preserve"> </v>
      </c>
      <c r="G878" s="1" t="str">
        <f t="shared" si="209"/>
        <v xml:space="preserve"> </v>
      </c>
      <c r="H878" s="1">
        <f t="shared" si="214"/>
        <v>0</v>
      </c>
      <c r="I878" s="1" t="str">
        <f t="shared" si="215"/>
        <v xml:space="preserve"> </v>
      </c>
      <c r="J878" s="42" t="str">
        <f t="shared" si="210"/>
        <v xml:space="preserve"> </v>
      </c>
      <c r="K878" s="1" t="str">
        <f t="shared" si="211"/>
        <v xml:space="preserve"> </v>
      </c>
      <c r="L878" s="1" t="str">
        <f t="shared" si="212"/>
        <v xml:space="preserve"> </v>
      </c>
      <c r="M878" s="1" t="str">
        <f t="shared" si="213"/>
        <v xml:space="preserve"> </v>
      </c>
      <c r="N878" s="7"/>
      <c r="O878">
        <f t="shared" si="216"/>
        <v>0</v>
      </c>
      <c r="P878">
        <f t="shared" si="217"/>
        <v>0</v>
      </c>
      <c r="Q878">
        <f t="shared" si="217"/>
        <v>0</v>
      </c>
      <c r="R878" s="1">
        <f t="shared" si="218"/>
        <v>0</v>
      </c>
      <c r="S878" s="22">
        <f t="shared" si="205"/>
        <v>0</v>
      </c>
      <c r="T878" s="1">
        <f t="shared" si="205"/>
        <v>0</v>
      </c>
      <c r="U878" s="1">
        <f t="shared" si="205"/>
        <v>0</v>
      </c>
      <c r="V878" s="1">
        <f t="shared" si="205"/>
        <v>0</v>
      </c>
      <c r="W878" s="42" t="str">
        <f t="shared" si="219"/>
        <v xml:space="preserve"> </v>
      </c>
    </row>
    <row r="879" spans="1:23" ht="15.75" customHeight="1" x14ac:dyDescent="0.25">
      <c r="A879" s="3">
        <v>876</v>
      </c>
      <c r="B879" s="4">
        <f t="shared" si="206"/>
        <v>876</v>
      </c>
      <c r="C879" s="1" t="str">
        <f t="shared" si="207"/>
        <v xml:space="preserve"> </v>
      </c>
      <c r="D879" t="str">
        <f t="shared" si="208"/>
        <v xml:space="preserve"> </v>
      </c>
      <c r="E879" s="1" t="str">
        <f>_xlfn.IFNA(VLOOKUP(G879,'nr MX scelti o cambiati'!$C$3:$D$591,2,FALSE)," ")</f>
        <v xml:space="preserve"> </v>
      </c>
      <c r="F879" s="1" t="str">
        <f>IF(E879="NUM CAMBIATO","NUM CAMBIATO",IF(G879=" "," ",_xlfn.IFNA(VLOOKUP(G879,'nr MX scelti o cambiati'!$E$3:$N$591,10,FALSE),"nuova scelta numero")))</f>
        <v xml:space="preserve"> </v>
      </c>
      <c r="G879" s="1" t="str">
        <f t="shared" si="209"/>
        <v xml:space="preserve"> </v>
      </c>
      <c r="H879" s="1">
        <f t="shared" si="214"/>
        <v>0</v>
      </c>
      <c r="I879" s="1" t="str">
        <f t="shared" si="215"/>
        <v xml:space="preserve"> </v>
      </c>
      <c r="J879" s="42" t="str">
        <f t="shared" si="210"/>
        <v xml:space="preserve"> </v>
      </c>
      <c r="K879" s="1" t="str">
        <f t="shared" si="211"/>
        <v xml:space="preserve"> </v>
      </c>
      <c r="L879" s="1" t="str">
        <f t="shared" si="212"/>
        <v xml:space="preserve"> </v>
      </c>
      <c r="M879" s="1" t="str">
        <f t="shared" si="213"/>
        <v xml:space="preserve"> </v>
      </c>
      <c r="N879" s="7"/>
      <c r="O879">
        <f t="shared" si="216"/>
        <v>0</v>
      </c>
      <c r="P879">
        <f t="shared" si="217"/>
        <v>0</v>
      </c>
      <c r="Q879">
        <f t="shared" si="217"/>
        <v>0</v>
      </c>
      <c r="R879" s="1">
        <f t="shared" si="218"/>
        <v>0</v>
      </c>
      <c r="S879" s="22">
        <f t="shared" si="205"/>
        <v>0</v>
      </c>
      <c r="T879" s="1">
        <f t="shared" si="205"/>
        <v>0</v>
      </c>
      <c r="U879" s="1">
        <f t="shared" si="205"/>
        <v>0</v>
      </c>
      <c r="V879" s="1">
        <f t="shared" si="205"/>
        <v>0</v>
      </c>
      <c r="W879" s="42" t="str">
        <f t="shared" si="219"/>
        <v xml:space="preserve"> </v>
      </c>
    </row>
    <row r="880" spans="1:23" ht="15.75" customHeight="1" x14ac:dyDescent="0.25">
      <c r="A880" s="3">
        <v>877</v>
      </c>
      <c r="B880" s="4">
        <f t="shared" si="206"/>
        <v>877</v>
      </c>
      <c r="C880" s="1" t="str">
        <f t="shared" si="207"/>
        <v xml:space="preserve"> </v>
      </c>
      <c r="D880" t="str">
        <f t="shared" si="208"/>
        <v xml:space="preserve"> </v>
      </c>
      <c r="E880" s="1" t="str">
        <f>_xlfn.IFNA(VLOOKUP(G880,'nr MX scelti o cambiati'!$C$3:$D$591,2,FALSE)," ")</f>
        <v xml:space="preserve"> </v>
      </c>
      <c r="F880" s="1" t="str">
        <f>IF(E880="NUM CAMBIATO","NUM CAMBIATO",IF(G880=" "," ",_xlfn.IFNA(VLOOKUP(G880,'nr MX scelti o cambiati'!$E$3:$N$591,10,FALSE),"nuova scelta numero")))</f>
        <v xml:space="preserve"> </v>
      </c>
      <c r="G880" s="1" t="str">
        <f t="shared" si="209"/>
        <v xml:space="preserve"> </v>
      </c>
      <c r="H880" s="1">
        <f t="shared" si="214"/>
        <v>0</v>
      </c>
      <c r="I880" s="1" t="str">
        <f t="shared" si="215"/>
        <v xml:space="preserve"> </v>
      </c>
      <c r="J880" s="42" t="str">
        <f t="shared" si="210"/>
        <v xml:space="preserve"> </v>
      </c>
      <c r="K880" s="1" t="str">
        <f t="shared" si="211"/>
        <v xml:space="preserve"> </v>
      </c>
      <c r="L880" s="1" t="str">
        <f t="shared" si="212"/>
        <v xml:space="preserve"> </v>
      </c>
      <c r="M880" s="1" t="str">
        <f t="shared" si="213"/>
        <v xml:space="preserve"> </v>
      </c>
      <c r="N880" s="7"/>
      <c r="O880">
        <f t="shared" si="216"/>
        <v>0</v>
      </c>
      <c r="P880">
        <f t="shared" si="217"/>
        <v>0</v>
      </c>
      <c r="Q880">
        <f t="shared" si="217"/>
        <v>0</v>
      </c>
      <c r="R880" s="1">
        <f t="shared" si="218"/>
        <v>0</v>
      </c>
      <c r="S880" s="22">
        <f t="shared" si="205"/>
        <v>0</v>
      </c>
      <c r="T880" s="1">
        <f t="shared" si="205"/>
        <v>0</v>
      </c>
      <c r="U880" s="1">
        <f t="shared" si="205"/>
        <v>0</v>
      </c>
      <c r="V880" s="1">
        <f t="shared" si="205"/>
        <v>0</v>
      </c>
      <c r="W880" s="42" t="str">
        <f t="shared" si="219"/>
        <v xml:space="preserve"> </v>
      </c>
    </row>
    <row r="881" spans="1:23" ht="15.75" customHeight="1" x14ac:dyDescent="0.25">
      <c r="A881" s="3">
        <v>878</v>
      </c>
      <c r="B881" s="4">
        <f t="shared" si="206"/>
        <v>878</v>
      </c>
      <c r="C881" s="1" t="str">
        <f t="shared" si="207"/>
        <v xml:space="preserve"> </v>
      </c>
      <c r="D881" t="str">
        <f t="shared" si="208"/>
        <v xml:space="preserve"> </v>
      </c>
      <c r="E881" s="1" t="str">
        <f>_xlfn.IFNA(VLOOKUP(G881,'nr MX scelti o cambiati'!$C$3:$D$591,2,FALSE)," ")</f>
        <v xml:space="preserve"> </v>
      </c>
      <c r="F881" s="1" t="str">
        <f>IF(E881="NUM CAMBIATO","NUM CAMBIATO",IF(G881=" "," ",_xlfn.IFNA(VLOOKUP(G881,'nr MX scelti o cambiati'!$E$3:$N$591,10,FALSE),"nuova scelta numero")))</f>
        <v xml:space="preserve"> </v>
      </c>
      <c r="G881" s="1" t="str">
        <f t="shared" si="209"/>
        <v xml:space="preserve"> </v>
      </c>
      <c r="H881" s="1">
        <f t="shared" si="214"/>
        <v>0</v>
      </c>
      <c r="I881" s="1" t="str">
        <f t="shared" si="215"/>
        <v xml:space="preserve"> </v>
      </c>
      <c r="J881" s="42" t="str">
        <f t="shared" si="210"/>
        <v xml:space="preserve"> </v>
      </c>
      <c r="K881" s="1" t="str">
        <f t="shared" si="211"/>
        <v xml:space="preserve"> </v>
      </c>
      <c r="L881" s="1" t="str">
        <f t="shared" si="212"/>
        <v xml:space="preserve"> </v>
      </c>
      <c r="M881" s="1" t="str">
        <f t="shared" si="213"/>
        <v xml:space="preserve"> </v>
      </c>
      <c r="N881" s="7"/>
      <c r="O881">
        <f t="shared" si="216"/>
        <v>0</v>
      </c>
      <c r="P881">
        <f t="shared" si="217"/>
        <v>0</v>
      </c>
      <c r="Q881">
        <f t="shared" si="217"/>
        <v>0</v>
      </c>
      <c r="R881" s="1">
        <f t="shared" si="218"/>
        <v>0</v>
      </c>
      <c r="S881" s="22">
        <f t="shared" si="205"/>
        <v>0</v>
      </c>
      <c r="T881" s="1">
        <f t="shared" si="205"/>
        <v>0</v>
      </c>
      <c r="U881" s="1">
        <f t="shared" si="205"/>
        <v>0</v>
      </c>
      <c r="V881" s="1">
        <f t="shared" si="205"/>
        <v>0</v>
      </c>
      <c r="W881" s="42" t="str">
        <f t="shared" si="219"/>
        <v xml:space="preserve"> </v>
      </c>
    </row>
    <row r="882" spans="1:23" ht="15.75" customHeight="1" x14ac:dyDescent="0.25">
      <c r="A882" s="3">
        <v>879</v>
      </c>
      <c r="B882" s="4">
        <f t="shared" si="206"/>
        <v>879</v>
      </c>
      <c r="C882" s="1" t="str">
        <f t="shared" si="207"/>
        <v xml:space="preserve"> </v>
      </c>
      <c r="D882" t="str">
        <f t="shared" si="208"/>
        <v xml:space="preserve"> </v>
      </c>
      <c r="E882" s="1" t="str">
        <f>_xlfn.IFNA(VLOOKUP(G882,'nr MX scelti o cambiati'!$C$3:$D$591,2,FALSE)," ")</f>
        <v xml:space="preserve"> </v>
      </c>
      <c r="F882" s="1" t="str">
        <f>IF(E882="NUM CAMBIATO","NUM CAMBIATO",IF(G882=" "," ",_xlfn.IFNA(VLOOKUP(G882,'nr MX scelti o cambiati'!$E$3:$N$591,10,FALSE),"nuova scelta numero")))</f>
        <v xml:space="preserve"> </v>
      </c>
      <c r="G882" s="1" t="str">
        <f t="shared" si="209"/>
        <v xml:space="preserve"> </v>
      </c>
      <c r="H882" s="1">
        <f t="shared" si="214"/>
        <v>0</v>
      </c>
      <c r="I882" s="1" t="str">
        <f t="shared" si="215"/>
        <v xml:space="preserve"> </v>
      </c>
      <c r="J882" s="42" t="str">
        <f t="shared" si="210"/>
        <v xml:space="preserve"> </v>
      </c>
      <c r="K882" s="1" t="str">
        <f t="shared" si="211"/>
        <v xml:space="preserve"> </v>
      </c>
      <c r="L882" s="1" t="str">
        <f t="shared" si="212"/>
        <v xml:space="preserve"> </v>
      </c>
      <c r="M882" s="1" t="str">
        <f t="shared" si="213"/>
        <v xml:space="preserve"> </v>
      </c>
      <c r="N882" s="7"/>
      <c r="O882">
        <f t="shared" si="216"/>
        <v>0</v>
      </c>
      <c r="P882">
        <f t="shared" si="217"/>
        <v>0</v>
      </c>
      <c r="Q882">
        <f t="shared" si="217"/>
        <v>0</v>
      </c>
      <c r="R882" s="1">
        <f t="shared" si="218"/>
        <v>0</v>
      </c>
      <c r="S882" s="22">
        <f t="shared" si="205"/>
        <v>0</v>
      </c>
      <c r="T882" s="1">
        <f t="shared" si="205"/>
        <v>0</v>
      </c>
      <c r="U882" s="1">
        <f t="shared" si="205"/>
        <v>0</v>
      </c>
      <c r="V882" s="1">
        <f t="shared" si="205"/>
        <v>0</v>
      </c>
      <c r="W882" s="42" t="str">
        <f t="shared" si="219"/>
        <v xml:space="preserve"> </v>
      </c>
    </row>
    <row r="883" spans="1:23" ht="15.75" customHeight="1" x14ac:dyDescent="0.25">
      <c r="A883" s="3">
        <v>880</v>
      </c>
      <c r="B883" s="4">
        <f t="shared" si="206"/>
        <v>880</v>
      </c>
      <c r="C883" s="1" t="str">
        <f t="shared" si="207"/>
        <v xml:space="preserve"> </v>
      </c>
      <c r="D883" t="str">
        <f t="shared" si="208"/>
        <v xml:space="preserve"> </v>
      </c>
      <c r="E883" s="1" t="str">
        <f>_xlfn.IFNA(VLOOKUP(G883,'nr MX scelti o cambiati'!$C$3:$D$591,2,FALSE)," ")</f>
        <v xml:space="preserve"> </v>
      </c>
      <c r="F883" s="1" t="str">
        <f>IF(E883="NUM CAMBIATO","NUM CAMBIATO",IF(G883=" "," ",_xlfn.IFNA(VLOOKUP(G883,'nr MX scelti o cambiati'!$E$3:$N$591,10,FALSE),"nuova scelta numero")))</f>
        <v xml:space="preserve"> </v>
      </c>
      <c r="G883" s="1" t="str">
        <f t="shared" si="209"/>
        <v xml:space="preserve"> </v>
      </c>
      <c r="H883" s="1">
        <f t="shared" si="214"/>
        <v>0</v>
      </c>
      <c r="I883" s="1" t="str">
        <f t="shared" si="215"/>
        <v xml:space="preserve"> </v>
      </c>
      <c r="J883" s="42" t="str">
        <f t="shared" si="210"/>
        <v xml:space="preserve"> </v>
      </c>
      <c r="K883" s="1" t="str">
        <f t="shared" si="211"/>
        <v xml:space="preserve"> </v>
      </c>
      <c r="L883" s="1" t="str">
        <f t="shared" si="212"/>
        <v xml:space="preserve"> </v>
      </c>
      <c r="M883" s="1" t="str">
        <f t="shared" si="213"/>
        <v xml:space="preserve"> </v>
      </c>
      <c r="N883" s="7"/>
      <c r="O883">
        <f t="shared" si="216"/>
        <v>0</v>
      </c>
      <c r="P883">
        <f t="shared" si="217"/>
        <v>0</v>
      </c>
      <c r="Q883">
        <f t="shared" si="217"/>
        <v>0</v>
      </c>
      <c r="R883" s="1">
        <f t="shared" si="218"/>
        <v>0</v>
      </c>
      <c r="S883" s="22">
        <f t="shared" si="205"/>
        <v>0</v>
      </c>
      <c r="T883" s="1">
        <f t="shared" si="205"/>
        <v>0</v>
      </c>
      <c r="U883" s="1">
        <f t="shared" si="205"/>
        <v>0</v>
      </c>
      <c r="V883" s="1">
        <f t="shared" si="205"/>
        <v>0</v>
      </c>
      <c r="W883" s="42" t="str">
        <f t="shared" si="219"/>
        <v xml:space="preserve"> </v>
      </c>
    </row>
    <row r="884" spans="1:23" ht="15.75" customHeight="1" x14ac:dyDescent="0.25">
      <c r="A884" s="3">
        <v>881</v>
      </c>
      <c r="B884" s="4">
        <f t="shared" si="206"/>
        <v>881</v>
      </c>
      <c r="C884" s="1" t="str">
        <f t="shared" si="207"/>
        <v xml:space="preserve"> </v>
      </c>
      <c r="D884" t="str">
        <f t="shared" si="208"/>
        <v xml:space="preserve"> </v>
      </c>
      <c r="E884" s="1" t="str">
        <f>_xlfn.IFNA(VLOOKUP(G884,'nr MX scelti o cambiati'!$C$3:$D$591,2,FALSE)," ")</f>
        <v xml:space="preserve"> </v>
      </c>
      <c r="F884" s="1" t="str">
        <f>IF(E884="NUM CAMBIATO","NUM CAMBIATO",IF(G884=" "," ",_xlfn.IFNA(VLOOKUP(G884,'nr MX scelti o cambiati'!$E$3:$N$591,10,FALSE),"nuova scelta numero")))</f>
        <v xml:space="preserve"> </v>
      </c>
      <c r="G884" s="1" t="str">
        <f t="shared" si="209"/>
        <v xml:space="preserve"> </v>
      </c>
      <c r="H884" s="1">
        <f t="shared" si="214"/>
        <v>0</v>
      </c>
      <c r="I884" s="1" t="str">
        <f t="shared" si="215"/>
        <v xml:space="preserve"> </v>
      </c>
      <c r="J884" s="42" t="str">
        <f t="shared" si="210"/>
        <v xml:space="preserve"> </v>
      </c>
      <c r="K884" s="1" t="str">
        <f t="shared" si="211"/>
        <v xml:space="preserve"> </v>
      </c>
      <c r="L884" s="1" t="str">
        <f t="shared" si="212"/>
        <v xml:space="preserve"> </v>
      </c>
      <c r="M884" s="1" t="str">
        <f t="shared" si="213"/>
        <v xml:space="preserve"> </v>
      </c>
      <c r="N884" s="7"/>
      <c r="O884">
        <f t="shared" si="216"/>
        <v>0</v>
      </c>
      <c r="P884">
        <f t="shared" si="217"/>
        <v>0</v>
      </c>
      <c r="Q884">
        <f t="shared" si="217"/>
        <v>0</v>
      </c>
      <c r="R884" s="1">
        <f t="shared" si="218"/>
        <v>0</v>
      </c>
      <c r="S884" s="22">
        <f t="shared" si="205"/>
        <v>0</v>
      </c>
      <c r="T884" s="1">
        <f t="shared" si="205"/>
        <v>0</v>
      </c>
      <c r="U884" s="1">
        <f t="shared" si="205"/>
        <v>0</v>
      </c>
      <c r="V884" s="1">
        <f t="shared" si="205"/>
        <v>0</v>
      </c>
      <c r="W884" s="42" t="str">
        <f t="shared" si="219"/>
        <v xml:space="preserve"> </v>
      </c>
    </row>
    <row r="885" spans="1:23" ht="15.75" customHeight="1" x14ac:dyDescent="0.25">
      <c r="A885" s="3">
        <v>882</v>
      </c>
      <c r="B885" s="4">
        <f t="shared" si="206"/>
        <v>882</v>
      </c>
      <c r="C885" s="1" t="str">
        <f t="shared" si="207"/>
        <v xml:space="preserve"> </v>
      </c>
      <c r="D885" t="str">
        <f t="shared" si="208"/>
        <v xml:space="preserve"> </v>
      </c>
      <c r="E885" s="1" t="str">
        <f>_xlfn.IFNA(VLOOKUP(G885,'nr MX scelti o cambiati'!$C$3:$D$591,2,FALSE)," ")</f>
        <v xml:space="preserve"> </v>
      </c>
      <c r="F885" s="1" t="str">
        <f>IF(E885="NUM CAMBIATO","NUM CAMBIATO",IF(G885=" "," ",_xlfn.IFNA(VLOOKUP(G885,'nr MX scelti o cambiati'!$E$3:$N$591,10,FALSE),"nuova scelta numero")))</f>
        <v xml:space="preserve"> </v>
      </c>
      <c r="G885" s="1" t="str">
        <f t="shared" si="209"/>
        <v xml:space="preserve"> </v>
      </c>
      <c r="H885" s="1">
        <f t="shared" si="214"/>
        <v>0</v>
      </c>
      <c r="I885" s="1" t="str">
        <f t="shared" si="215"/>
        <v xml:space="preserve"> </v>
      </c>
      <c r="J885" s="42" t="str">
        <f t="shared" si="210"/>
        <v xml:space="preserve"> </v>
      </c>
      <c r="K885" s="1" t="str">
        <f t="shared" si="211"/>
        <v xml:space="preserve"> </v>
      </c>
      <c r="L885" s="1" t="str">
        <f t="shared" si="212"/>
        <v xml:space="preserve"> </v>
      </c>
      <c r="M885" s="1" t="str">
        <f t="shared" si="213"/>
        <v xml:space="preserve"> </v>
      </c>
      <c r="N885" s="7"/>
      <c r="O885">
        <f t="shared" si="216"/>
        <v>0</v>
      </c>
      <c r="P885">
        <f t="shared" si="217"/>
        <v>0</v>
      </c>
      <c r="Q885">
        <f t="shared" si="217"/>
        <v>0</v>
      </c>
      <c r="R885" s="1">
        <f t="shared" si="218"/>
        <v>0</v>
      </c>
      <c r="S885" s="22">
        <f t="shared" si="205"/>
        <v>0</v>
      </c>
      <c r="T885" s="1">
        <f t="shared" si="205"/>
        <v>0</v>
      </c>
      <c r="U885" s="1">
        <f t="shared" si="205"/>
        <v>0</v>
      </c>
      <c r="V885" s="1">
        <f t="shared" si="205"/>
        <v>0</v>
      </c>
      <c r="W885" s="42" t="str">
        <f t="shared" si="219"/>
        <v xml:space="preserve"> </v>
      </c>
    </row>
    <row r="886" spans="1:23" ht="15.75" x14ac:dyDescent="0.25">
      <c r="A886" s="3">
        <v>883</v>
      </c>
      <c r="B886" s="4" t="str">
        <f t="shared" si="206"/>
        <v xml:space="preserve"> </v>
      </c>
      <c r="C886" s="1">
        <f t="shared" si="207"/>
        <v>883</v>
      </c>
      <c r="D886" t="str">
        <f t="shared" si="208"/>
        <v>GIRARDELLO PIERANTONIO</v>
      </c>
      <c r="E886" s="1" t="str">
        <f>_xlfn.IFNA(VLOOKUP(G886,'nr MX scelti o cambiati'!$C$3:$D$591,2,FALSE)," ")</f>
        <v xml:space="preserve"> </v>
      </c>
      <c r="F886" s="1" t="str">
        <f>IF(E886="NUM CAMBIATO","NUM CAMBIATO",IF(G886=" "," ",_xlfn.IFNA(VLOOKUP(G886,'nr MX scelti o cambiati'!$E$3:$N$591,10,FALSE),"nuova scelta numero")))</f>
        <v>nuova scelta numero</v>
      </c>
      <c r="G886" s="1" t="str">
        <f t="shared" si="209"/>
        <v>A02818</v>
      </c>
      <c r="H886" s="1">
        <f t="shared" si="214"/>
        <v>0</v>
      </c>
      <c r="I886" s="1" t="str">
        <f t="shared" si="215"/>
        <v xml:space="preserve"> </v>
      </c>
      <c r="J886" s="42" t="str">
        <f t="shared" si="210"/>
        <v>GIRARDELLO PIERANTONIO</v>
      </c>
      <c r="K886" s="1" t="str">
        <f t="shared" si="211"/>
        <v>VEN</v>
      </c>
      <c r="L886" s="1" t="str">
        <f t="shared" si="212"/>
        <v>TRAINING</v>
      </c>
      <c r="M886" s="1" t="str">
        <f t="shared" si="213"/>
        <v>UNICA</v>
      </c>
      <c r="N886" s="7"/>
      <c r="O886">
        <f t="shared" si="216"/>
        <v>0</v>
      </c>
      <c r="P886">
        <f t="shared" si="217"/>
        <v>0</v>
      </c>
      <c r="Q886">
        <f t="shared" si="217"/>
        <v>0</v>
      </c>
      <c r="R886" s="1">
        <f t="shared" si="218"/>
        <v>0</v>
      </c>
      <c r="S886" s="22">
        <f t="shared" si="205"/>
        <v>0</v>
      </c>
      <c r="T886" s="1">
        <f t="shared" si="205"/>
        <v>0</v>
      </c>
      <c r="U886" s="1">
        <f t="shared" si="205"/>
        <v>0</v>
      </c>
      <c r="V886" s="1">
        <f t="shared" si="205"/>
        <v>0</v>
      </c>
      <c r="W886" s="42" t="str">
        <f t="shared" si="219"/>
        <v xml:space="preserve"> </v>
      </c>
    </row>
    <row r="887" spans="1:23" ht="15.75" customHeight="1" x14ac:dyDescent="0.25">
      <c r="A887" s="3">
        <v>884</v>
      </c>
      <c r="B887" s="4">
        <f t="shared" si="206"/>
        <v>884</v>
      </c>
      <c r="C887" s="1" t="str">
        <f t="shared" si="207"/>
        <v xml:space="preserve"> </v>
      </c>
      <c r="D887" t="str">
        <f t="shared" si="208"/>
        <v xml:space="preserve"> </v>
      </c>
      <c r="E887" s="1" t="str">
        <f>_xlfn.IFNA(VLOOKUP(G887,'nr MX scelti o cambiati'!$C$3:$D$591,2,FALSE)," ")</f>
        <v xml:space="preserve"> </v>
      </c>
      <c r="F887" s="1" t="str">
        <f>IF(E887="NUM CAMBIATO","NUM CAMBIATO",IF(G887=" "," ",_xlfn.IFNA(VLOOKUP(G887,'nr MX scelti o cambiati'!$E$3:$N$591,10,FALSE),"nuova scelta numero")))</f>
        <v xml:space="preserve"> </v>
      </c>
      <c r="G887" s="1" t="str">
        <f t="shared" si="209"/>
        <v xml:space="preserve"> </v>
      </c>
      <c r="H887" s="1">
        <f t="shared" si="214"/>
        <v>0</v>
      </c>
      <c r="I887" s="1" t="str">
        <f t="shared" si="215"/>
        <v xml:space="preserve"> </v>
      </c>
      <c r="J887" s="42" t="str">
        <f t="shared" si="210"/>
        <v xml:space="preserve"> </v>
      </c>
      <c r="K887" s="1" t="str">
        <f t="shared" si="211"/>
        <v xml:space="preserve"> </v>
      </c>
      <c r="L887" s="1" t="str">
        <f t="shared" si="212"/>
        <v xml:space="preserve"> </v>
      </c>
      <c r="M887" s="1" t="str">
        <f t="shared" si="213"/>
        <v xml:space="preserve"> </v>
      </c>
      <c r="N887" s="7"/>
      <c r="O887">
        <f t="shared" si="216"/>
        <v>0</v>
      </c>
      <c r="P887">
        <f t="shared" si="217"/>
        <v>0</v>
      </c>
      <c r="Q887">
        <f t="shared" si="217"/>
        <v>0</v>
      </c>
      <c r="R887" s="1">
        <f t="shared" si="218"/>
        <v>0</v>
      </c>
      <c r="S887" s="22">
        <f t="shared" si="205"/>
        <v>0</v>
      </c>
      <c r="T887" s="1">
        <f t="shared" si="205"/>
        <v>0</v>
      </c>
      <c r="U887" s="1">
        <f t="shared" si="205"/>
        <v>0</v>
      </c>
      <c r="V887" s="1">
        <f t="shared" si="205"/>
        <v>0</v>
      </c>
      <c r="W887" s="42" t="str">
        <f t="shared" si="219"/>
        <v xml:space="preserve"> </v>
      </c>
    </row>
    <row r="888" spans="1:23" ht="15.75" customHeight="1" x14ac:dyDescent="0.25">
      <c r="A888" s="3">
        <v>885</v>
      </c>
      <c r="B888" s="4">
        <f t="shared" si="206"/>
        <v>885</v>
      </c>
      <c r="C888" s="1" t="str">
        <f t="shared" si="207"/>
        <v xml:space="preserve"> </v>
      </c>
      <c r="D888" t="str">
        <f t="shared" si="208"/>
        <v xml:space="preserve"> </v>
      </c>
      <c r="E888" s="1" t="str">
        <f>_xlfn.IFNA(VLOOKUP(G888,'nr MX scelti o cambiati'!$C$3:$D$591,2,FALSE)," ")</f>
        <v xml:space="preserve"> </v>
      </c>
      <c r="F888" s="1" t="str">
        <f>IF(E888="NUM CAMBIATO","NUM CAMBIATO",IF(G888=" "," ",_xlfn.IFNA(VLOOKUP(G888,'nr MX scelti o cambiati'!$E$3:$N$591,10,FALSE),"nuova scelta numero")))</f>
        <v xml:space="preserve"> </v>
      </c>
      <c r="G888" s="1" t="str">
        <f t="shared" si="209"/>
        <v xml:space="preserve"> </v>
      </c>
      <c r="H888" s="1">
        <f t="shared" si="214"/>
        <v>0</v>
      </c>
      <c r="I888" s="1" t="str">
        <f t="shared" si="215"/>
        <v xml:space="preserve"> </v>
      </c>
      <c r="J888" s="42" t="str">
        <f t="shared" si="210"/>
        <v xml:space="preserve"> </v>
      </c>
      <c r="K888" s="1" t="str">
        <f t="shared" si="211"/>
        <v xml:space="preserve"> </v>
      </c>
      <c r="L888" s="1" t="str">
        <f t="shared" si="212"/>
        <v xml:space="preserve"> </v>
      </c>
      <c r="M888" s="1" t="str">
        <f t="shared" si="213"/>
        <v xml:space="preserve"> </v>
      </c>
      <c r="N888" s="7"/>
      <c r="O888">
        <f t="shared" si="216"/>
        <v>0</v>
      </c>
      <c r="P888">
        <f t="shared" si="217"/>
        <v>0</v>
      </c>
      <c r="Q888">
        <f t="shared" si="217"/>
        <v>0</v>
      </c>
      <c r="R888" s="1">
        <f t="shared" si="218"/>
        <v>0</v>
      </c>
      <c r="S888" s="22">
        <f t="shared" si="205"/>
        <v>0</v>
      </c>
      <c r="T888" s="1">
        <f t="shared" si="205"/>
        <v>0</v>
      </c>
      <c r="U888" s="1">
        <f t="shared" si="205"/>
        <v>0</v>
      </c>
      <c r="V888" s="1">
        <f t="shared" si="205"/>
        <v>0</v>
      </c>
      <c r="W888" s="42" t="str">
        <f t="shared" si="219"/>
        <v xml:space="preserve"> </v>
      </c>
    </row>
    <row r="889" spans="1:23" ht="15.75" customHeight="1" x14ac:dyDescent="0.25">
      <c r="A889" s="3">
        <v>886</v>
      </c>
      <c r="B889" s="4">
        <f t="shared" si="206"/>
        <v>886</v>
      </c>
      <c r="C889" s="1" t="str">
        <f t="shared" si="207"/>
        <v xml:space="preserve"> </v>
      </c>
      <c r="D889" t="str">
        <f t="shared" si="208"/>
        <v xml:space="preserve"> </v>
      </c>
      <c r="E889" s="1" t="str">
        <f>_xlfn.IFNA(VLOOKUP(G889,'nr MX scelti o cambiati'!$C$3:$D$591,2,FALSE)," ")</f>
        <v xml:space="preserve"> </v>
      </c>
      <c r="F889" s="1" t="str">
        <f>IF(E889="NUM CAMBIATO","NUM CAMBIATO",IF(G889=" "," ",_xlfn.IFNA(VLOOKUP(G889,'nr MX scelti o cambiati'!$E$3:$N$591,10,FALSE),"nuova scelta numero")))</f>
        <v xml:space="preserve"> </v>
      </c>
      <c r="G889" s="1" t="str">
        <f t="shared" si="209"/>
        <v xml:space="preserve"> </v>
      </c>
      <c r="H889" s="1">
        <f t="shared" si="214"/>
        <v>0</v>
      </c>
      <c r="I889" s="1" t="str">
        <f t="shared" si="215"/>
        <v xml:space="preserve"> </v>
      </c>
      <c r="J889" s="42" t="str">
        <f t="shared" si="210"/>
        <v xml:space="preserve"> </v>
      </c>
      <c r="K889" s="1" t="str">
        <f t="shared" si="211"/>
        <v xml:space="preserve"> </v>
      </c>
      <c r="L889" s="1" t="str">
        <f t="shared" si="212"/>
        <v xml:space="preserve"> </v>
      </c>
      <c r="M889" s="1" t="str">
        <f t="shared" si="213"/>
        <v xml:space="preserve"> </v>
      </c>
      <c r="N889" s="7"/>
      <c r="O889">
        <f t="shared" si="216"/>
        <v>0</v>
      </c>
      <c r="P889">
        <f t="shared" si="217"/>
        <v>0</v>
      </c>
      <c r="Q889">
        <f t="shared" si="217"/>
        <v>0</v>
      </c>
      <c r="R889" s="1">
        <f t="shared" si="218"/>
        <v>0</v>
      </c>
      <c r="S889" s="22">
        <f t="shared" si="205"/>
        <v>0</v>
      </c>
      <c r="T889" s="1">
        <f t="shared" si="205"/>
        <v>0</v>
      </c>
      <c r="U889" s="1">
        <f t="shared" si="205"/>
        <v>0</v>
      </c>
      <c r="V889" s="1">
        <f t="shared" si="205"/>
        <v>0</v>
      </c>
      <c r="W889" s="42" t="str">
        <f t="shared" si="219"/>
        <v xml:space="preserve"> </v>
      </c>
    </row>
    <row r="890" spans="1:23" ht="15.75" customHeight="1" x14ac:dyDescent="0.25">
      <c r="A890" s="3">
        <v>887</v>
      </c>
      <c r="B890" s="4">
        <f t="shared" si="206"/>
        <v>887</v>
      </c>
      <c r="C890" s="1" t="str">
        <f t="shared" si="207"/>
        <v xml:space="preserve"> </v>
      </c>
      <c r="D890" t="str">
        <f t="shared" si="208"/>
        <v xml:space="preserve"> </v>
      </c>
      <c r="E890" s="1" t="str">
        <f>_xlfn.IFNA(VLOOKUP(G890,'nr MX scelti o cambiati'!$C$3:$D$591,2,FALSE)," ")</f>
        <v xml:space="preserve"> </v>
      </c>
      <c r="F890" s="1" t="str">
        <f>IF(E890="NUM CAMBIATO","NUM CAMBIATO",IF(G890=" "," ",_xlfn.IFNA(VLOOKUP(G890,'nr MX scelti o cambiati'!$E$3:$N$591,10,FALSE),"nuova scelta numero")))</f>
        <v xml:space="preserve"> </v>
      </c>
      <c r="G890" s="1" t="str">
        <f t="shared" si="209"/>
        <v xml:space="preserve"> </v>
      </c>
      <c r="H890" s="1">
        <f t="shared" si="214"/>
        <v>0</v>
      </c>
      <c r="I890" s="1" t="str">
        <f t="shared" si="215"/>
        <v xml:space="preserve"> </v>
      </c>
      <c r="J890" s="42" t="str">
        <f t="shared" si="210"/>
        <v xml:space="preserve"> </v>
      </c>
      <c r="K890" s="1" t="str">
        <f t="shared" si="211"/>
        <v xml:space="preserve"> </v>
      </c>
      <c r="L890" s="1" t="str">
        <f t="shared" si="212"/>
        <v xml:space="preserve"> </v>
      </c>
      <c r="M890" s="1" t="str">
        <f t="shared" si="213"/>
        <v xml:space="preserve"> </v>
      </c>
      <c r="N890" s="7"/>
      <c r="O890">
        <f t="shared" si="216"/>
        <v>0</v>
      </c>
      <c r="P890">
        <f t="shared" si="217"/>
        <v>0</v>
      </c>
      <c r="Q890">
        <f t="shared" si="217"/>
        <v>0</v>
      </c>
      <c r="R890" s="1">
        <f t="shared" si="218"/>
        <v>0</v>
      </c>
      <c r="S890" s="22">
        <f t="shared" si="205"/>
        <v>0</v>
      </c>
      <c r="T890" s="1">
        <f t="shared" si="205"/>
        <v>0</v>
      </c>
      <c r="U890" s="1">
        <f t="shared" si="205"/>
        <v>0</v>
      </c>
      <c r="V890" s="1">
        <f t="shared" si="205"/>
        <v>0</v>
      </c>
      <c r="W890" s="42" t="str">
        <f t="shared" si="219"/>
        <v xml:space="preserve"> </v>
      </c>
    </row>
    <row r="891" spans="1:23" ht="15.75" customHeight="1" x14ac:dyDescent="0.25">
      <c r="A891" s="3">
        <v>888</v>
      </c>
      <c r="B891" s="4">
        <f t="shared" si="206"/>
        <v>888</v>
      </c>
      <c r="C891" s="1" t="str">
        <f t="shared" si="207"/>
        <v xml:space="preserve"> </v>
      </c>
      <c r="D891" t="str">
        <f t="shared" si="208"/>
        <v xml:space="preserve"> </v>
      </c>
      <c r="E891" s="1" t="str">
        <f>_xlfn.IFNA(VLOOKUP(G891,'nr MX scelti o cambiati'!$C$3:$D$591,2,FALSE)," ")</f>
        <v xml:space="preserve"> </v>
      </c>
      <c r="F891" s="1" t="str">
        <f>IF(E891="NUM CAMBIATO","NUM CAMBIATO",IF(G891=" "," ",_xlfn.IFNA(VLOOKUP(G891,'nr MX scelti o cambiati'!$E$3:$N$591,10,FALSE),"nuova scelta numero")))</f>
        <v xml:space="preserve"> </v>
      </c>
      <c r="G891" s="1" t="str">
        <f t="shared" si="209"/>
        <v xml:space="preserve"> </v>
      </c>
      <c r="H891" s="1">
        <f t="shared" si="214"/>
        <v>0</v>
      </c>
      <c r="I891" s="1" t="str">
        <f t="shared" si="215"/>
        <v xml:space="preserve"> </v>
      </c>
      <c r="J891" s="42" t="str">
        <f t="shared" si="210"/>
        <v xml:space="preserve"> </v>
      </c>
      <c r="K891" s="1" t="str">
        <f t="shared" si="211"/>
        <v xml:space="preserve"> </v>
      </c>
      <c r="L891" s="1" t="str">
        <f t="shared" si="212"/>
        <v xml:space="preserve"> </v>
      </c>
      <c r="M891" s="1" t="str">
        <f t="shared" si="213"/>
        <v xml:space="preserve"> </v>
      </c>
      <c r="N891" s="7"/>
      <c r="O891">
        <f t="shared" si="216"/>
        <v>0</v>
      </c>
      <c r="P891">
        <f t="shared" si="217"/>
        <v>0</v>
      </c>
      <c r="Q891">
        <f t="shared" si="217"/>
        <v>0</v>
      </c>
      <c r="R891" s="1">
        <f t="shared" si="218"/>
        <v>0</v>
      </c>
      <c r="S891" s="22">
        <f t="shared" si="205"/>
        <v>0</v>
      </c>
      <c r="T891" s="1">
        <f t="shared" si="205"/>
        <v>0</v>
      </c>
      <c r="U891" s="1">
        <f t="shared" si="205"/>
        <v>0</v>
      </c>
      <c r="V891" s="1">
        <f t="shared" si="205"/>
        <v>0</v>
      </c>
      <c r="W891" s="42" t="str">
        <f t="shared" si="219"/>
        <v xml:space="preserve"> </v>
      </c>
    </row>
    <row r="892" spans="1:23" ht="15.75" customHeight="1" x14ac:dyDescent="0.25">
      <c r="A892" s="3">
        <v>889</v>
      </c>
      <c r="B892" s="4">
        <f t="shared" si="206"/>
        <v>889</v>
      </c>
      <c r="C892" s="1" t="str">
        <f t="shared" si="207"/>
        <v xml:space="preserve"> </v>
      </c>
      <c r="D892" t="str">
        <f t="shared" si="208"/>
        <v xml:space="preserve"> </v>
      </c>
      <c r="E892" s="1" t="str">
        <f>_xlfn.IFNA(VLOOKUP(G892,'nr MX scelti o cambiati'!$C$3:$D$591,2,FALSE)," ")</f>
        <v xml:space="preserve"> </v>
      </c>
      <c r="F892" s="1" t="str">
        <f>IF(E892="NUM CAMBIATO","NUM CAMBIATO",IF(G892=" "," ",_xlfn.IFNA(VLOOKUP(G892,'nr MX scelti o cambiati'!$E$3:$N$591,10,FALSE),"nuova scelta numero")))</f>
        <v xml:space="preserve"> </v>
      </c>
      <c r="G892" s="1" t="str">
        <f t="shared" si="209"/>
        <v xml:space="preserve"> </v>
      </c>
      <c r="H892" s="1">
        <f t="shared" si="214"/>
        <v>0</v>
      </c>
      <c r="I892" s="1" t="str">
        <f t="shared" si="215"/>
        <v xml:space="preserve"> </v>
      </c>
      <c r="J892" s="42" t="str">
        <f t="shared" si="210"/>
        <v xml:space="preserve"> </v>
      </c>
      <c r="K892" s="1" t="str">
        <f t="shared" si="211"/>
        <v xml:space="preserve"> </v>
      </c>
      <c r="L892" s="1" t="str">
        <f t="shared" si="212"/>
        <v xml:space="preserve"> </v>
      </c>
      <c r="M892" s="1" t="str">
        <f t="shared" si="213"/>
        <v xml:space="preserve"> </v>
      </c>
      <c r="N892" s="7"/>
      <c r="O892">
        <f t="shared" si="216"/>
        <v>0</v>
      </c>
      <c r="P892">
        <f t="shared" si="217"/>
        <v>0</v>
      </c>
      <c r="Q892">
        <f t="shared" si="217"/>
        <v>0</v>
      </c>
      <c r="R892" s="1">
        <f t="shared" si="218"/>
        <v>0</v>
      </c>
      <c r="S892" s="22">
        <f t="shared" si="205"/>
        <v>0</v>
      </c>
      <c r="T892" s="1">
        <f t="shared" si="205"/>
        <v>0</v>
      </c>
      <c r="U892" s="1">
        <f t="shared" si="205"/>
        <v>0</v>
      </c>
      <c r="V892" s="1">
        <f t="shared" si="205"/>
        <v>0</v>
      </c>
      <c r="W892" s="42" t="str">
        <f t="shared" si="219"/>
        <v xml:space="preserve"> </v>
      </c>
    </row>
    <row r="893" spans="1:23" ht="15.75" customHeight="1" x14ac:dyDescent="0.25">
      <c r="A893" s="3">
        <v>890</v>
      </c>
      <c r="B893" s="4">
        <f t="shared" si="206"/>
        <v>890</v>
      </c>
      <c r="C893" s="1" t="str">
        <f t="shared" si="207"/>
        <v xml:space="preserve"> </v>
      </c>
      <c r="D893" t="str">
        <f t="shared" si="208"/>
        <v xml:space="preserve"> </v>
      </c>
      <c r="E893" s="1" t="str">
        <f>_xlfn.IFNA(VLOOKUP(G893,'nr MX scelti o cambiati'!$C$3:$D$591,2,FALSE)," ")</f>
        <v xml:space="preserve"> </v>
      </c>
      <c r="F893" s="1" t="str">
        <f>IF(E893="NUM CAMBIATO","NUM CAMBIATO",IF(G893=" "," ",_xlfn.IFNA(VLOOKUP(G893,'nr MX scelti o cambiati'!$E$3:$N$591,10,FALSE),"nuova scelta numero")))</f>
        <v xml:space="preserve"> </v>
      </c>
      <c r="G893" s="1" t="str">
        <f t="shared" si="209"/>
        <v xml:space="preserve"> </v>
      </c>
      <c r="H893" s="1">
        <f t="shared" si="214"/>
        <v>0</v>
      </c>
      <c r="I893" s="1" t="str">
        <f t="shared" si="215"/>
        <v xml:space="preserve"> </v>
      </c>
      <c r="J893" s="42" t="str">
        <f t="shared" si="210"/>
        <v xml:space="preserve"> </v>
      </c>
      <c r="K893" s="1" t="str">
        <f t="shared" si="211"/>
        <v xml:space="preserve"> </v>
      </c>
      <c r="L893" s="1" t="str">
        <f t="shared" si="212"/>
        <v xml:space="preserve"> </v>
      </c>
      <c r="M893" s="1" t="str">
        <f t="shared" si="213"/>
        <v xml:space="preserve"> </v>
      </c>
      <c r="N893" s="7"/>
      <c r="O893">
        <f t="shared" si="216"/>
        <v>0</v>
      </c>
      <c r="P893">
        <f t="shared" si="217"/>
        <v>0</v>
      </c>
      <c r="Q893">
        <f t="shared" si="217"/>
        <v>0</v>
      </c>
      <c r="R893" s="1">
        <f t="shared" si="218"/>
        <v>0</v>
      </c>
      <c r="S893" s="22">
        <f t="shared" si="205"/>
        <v>0</v>
      </c>
      <c r="T893" s="1">
        <f t="shared" si="205"/>
        <v>0</v>
      </c>
      <c r="U893" s="1">
        <f t="shared" si="205"/>
        <v>0</v>
      </c>
      <c r="V893" s="1">
        <f t="shared" si="205"/>
        <v>0</v>
      </c>
      <c r="W893" s="42" t="str">
        <f t="shared" si="219"/>
        <v xml:space="preserve"> </v>
      </c>
    </row>
    <row r="894" spans="1:23" ht="15.75" customHeight="1" x14ac:dyDescent="0.25">
      <c r="A894" s="3">
        <v>891</v>
      </c>
      <c r="B894" s="4">
        <f t="shared" si="206"/>
        <v>891</v>
      </c>
      <c r="C894" s="1" t="str">
        <f t="shared" si="207"/>
        <v xml:space="preserve"> </v>
      </c>
      <c r="D894" t="str">
        <f t="shared" si="208"/>
        <v xml:space="preserve"> </v>
      </c>
      <c r="E894" s="1" t="str">
        <f>_xlfn.IFNA(VLOOKUP(G894,'nr MX scelti o cambiati'!$C$3:$D$591,2,FALSE)," ")</f>
        <v xml:space="preserve"> </v>
      </c>
      <c r="F894" s="1" t="str">
        <f>IF(E894="NUM CAMBIATO","NUM CAMBIATO",IF(G894=" "," ",_xlfn.IFNA(VLOOKUP(G894,'nr MX scelti o cambiati'!$E$3:$N$591,10,FALSE),"nuova scelta numero")))</f>
        <v xml:space="preserve"> </v>
      </c>
      <c r="G894" s="1" t="str">
        <f t="shared" si="209"/>
        <v xml:space="preserve"> </v>
      </c>
      <c r="H894" s="1">
        <f t="shared" si="214"/>
        <v>0</v>
      </c>
      <c r="I894" s="1" t="str">
        <f t="shared" si="215"/>
        <v xml:space="preserve"> </v>
      </c>
      <c r="J894" s="42" t="str">
        <f t="shared" si="210"/>
        <v xml:space="preserve"> </v>
      </c>
      <c r="K894" s="1" t="str">
        <f t="shared" si="211"/>
        <v xml:space="preserve"> </v>
      </c>
      <c r="L894" s="1" t="str">
        <f t="shared" si="212"/>
        <v xml:space="preserve"> </v>
      </c>
      <c r="M894" s="1" t="str">
        <f t="shared" si="213"/>
        <v xml:space="preserve"> </v>
      </c>
      <c r="N894" s="7"/>
      <c r="O894">
        <f t="shared" si="216"/>
        <v>0</v>
      </c>
      <c r="P894">
        <f t="shared" si="217"/>
        <v>0</v>
      </c>
      <c r="Q894">
        <f t="shared" si="217"/>
        <v>0</v>
      </c>
      <c r="R894" s="1">
        <f t="shared" si="218"/>
        <v>0</v>
      </c>
      <c r="S894" s="22">
        <f t="shared" si="205"/>
        <v>0</v>
      </c>
      <c r="T894" s="1">
        <f t="shared" si="205"/>
        <v>0</v>
      </c>
      <c r="U894" s="1">
        <f t="shared" si="205"/>
        <v>0</v>
      </c>
      <c r="V894" s="1">
        <f t="shared" si="205"/>
        <v>0</v>
      </c>
      <c r="W894" s="42" t="str">
        <f t="shared" si="219"/>
        <v xml:space="preserve"> </v>
      </c>
    </row>
    <row r="895" spans="1:23" ht="15.75" customHeight="1" x14ac:dyDescent="0.25">
      <c r="A895" s="3">
        <v>892</v>
      </c>
      <c r="B895" s="4">
        <f t="shared" si="206"/>
        <v>892</v>
      </c>
      <c r="C895" s="1" t="str">
        <f t="shared" si="207"/>
        <v xml:space="preserve"> </v>
      </c>
      <c r="D895" t="str">
        <f t="shared" si="208"/>
        <v xml:space="preserve"> </v>
      </c>
      <c r="E895" s="1" t="str">
        <f>_xlfn.IFNA(VLOOKUP(G895,'nr MX scelti o cambiati'!$C$3:$D$591,2,FALSE)," ")</f>
        <v xml:space="preserve"> </v>
      </c>
      <c r="F895" s="1" t="str">
        <f>IF(E895="NUM CAMBIATO","NUM CAMBIATO",IF(G895=" "," ",_xlfn.IFNA(VLOOKUP(G895,'nr MX scelti o cambiati'!$E$3:$N$591,10,FALSE),"nuova scelta numero")))</f>
        <v xml:space="preserve"> </v>
      </c>
      <c r="G895" s="1" t="str">
        <f t="shared" si="209"/>
        <v xml:space="preserve"> </v>
      </c>
      <c r="H895" s="1">
        <f t="shared" si="214"/>
        <v>0</v>
      </c>
      <c r="I895" s="1" t="str">
        <f t="shared" si="215"/>
        <v xml:space="preserve"> </v>
      </c>
      <c r="J895" s="42" t="str">
        <f t="shared" si="210"/>
        <v xml:space="preserve"> </v>
      </c>
      <c r="K895" s="1" t="str">
        <f t="shared" si="211"/>
        <v xml:space="preserve"> </v>
      </c>
      <c r="L895" s="1" t="str">
        <f t="shared" si="212"/>
        <v xml:space="preserve"> </v>
      </c>
      <c r="M895" s="1" t="str">
        <f t="shared" si="213"/>
        <v xml:space="preserve"> </v>
      </c>
      <c r="N895" s="7"/>
      <c r="O895">
        <f t="shared" si="216"/>
        <v>0</v>
      </c>
      <c r="P895">
        <f t="shared" si="217"/>
        <v>0</v>
      </c>
      <c r="Q895">
        <f t="shared" si="217"/>
        <v>0</v>
      </c>
      <c r="R895" s="1">
        <f t="shared" si="218"/>
        <v>0</v>
      </c>
      <c r="S895" s="22">
        <f t="shared" si="205"/>
        <v>0</v>
      </c>
      <c r="T895" s="1">
        <f t="shared" si="205"/>
        <v>0</v>
      </c>
      <c r="U895" s="1">
        <f t="shared" si="205"/>
        <v>0</v>
      </c>
      <c r="V895" s="1">
        <f t="shared" ref="V895:V958" si="220">AE895</f>
        <v>0</v>
      </c>
      <c r="W895" s="42" t="str">
        <f t="shared" si="219"/>
        <v xml:space="preserve"> </v>
      </c>
    </row>
    <row r="896" spans="1:23" ht="15.75" customHeight="1" x14ac:dyDescent="0.25">
      <c r="A896" s="3">
        <v>893</v>
      </c>
      <c r="B896" s="4">
        <f t="shared" si="206"/>
        <v>893</v>
      </c>
      <c r="C896" s="1" t="str">
        <f t="shared" si="207"/>
        <v xml:space="preserve"> </v>
      </c>
      <c r="D896" t="str">
        <f t="shared" si="208"/>
        <v xml:space="preserve"> </v>
      </c>
      <c r="E896" s="1" t="str">
        <f>_xlfn.IFNA(VLOOKUP(G896,'nr MX scelti o cambiati'!$C$3:$D$591,2,FALSE)," ")</f>
        <v xml:space="preserve"> </v>
      </c>
      <c r="F896" s="1" t="str">
        <f>IF(E896="NUM CAMBIATO","NUM CAMBIATO",IF(G896=" "," ",_xlfn.IFNA(VLOOKUP(G896,'nr MX scelti o cambiati'!$E$3:$N$591,10,FALSE),"nuova scelta numero")))</f>
        <v xml:space="preserve"> </v>
      </c>
      <c r="G896" s="1" t="str">
        <f t="shared" si="209"/>
        <v xml:space="preserve"> </v>
      </c>
      <c r="H896" s="1">
        <f t="shared" si="214"/>
        <v>0</v>
      </c>
      <c r="I896" s="1" t="str">
        <f t="shared" si="215"/>
        <v xml:space="preserve"> </v>
      </c>
      <c r="J896" s="42" t="str">
        <f t="shared" si="210"/>
        <v xml:space="preserve"> </v>
      </c>
      <c r="K896" s="1" t="str">
        <f t="shared" si="211"/>
        <v xml:space="preserve"> </v>
      </c>
      <c r="L896" s="1" t="str">
        <f t="shared" si="212"/>
        <v xml:space="preserve"> </v>
      </c>
      <c r="M896" s="1" t="str">
        <f t="shared" si="213"/>
        <v xml:space="preserve"> </v>
      </c>
      <c r="N896" s="7"/>
      <c r="O896">
        <f t="shared" si="216"/>
        <v>0</v>
      </c>
      <c r="P896">
        <f t="shared" si="217"/>
        <v>0</v>
      </c>
      <c r="Q896">
        <f t="shared" si="217"/>
        <v>0</v>
      </c>
      <c r="R896" s="1">
        <f t="shared" si="218"/>
        <v>0</v>
      </c>
      <c r="S896" s="22">
        <f t="shared" ref="S896:V959" si="221">AB896</f>
        <v>0</v>
      </c>
      <c r="T896" s="1">
        <f t="shared" si="221"/>
        <v>0</v>
      </c>
      <c r="U896" s="1">
        <f t="shared" si="221"/>
        <v>0</v>
      </c>
      <c r="V896" s="1">
        <f t="shared" si="220"/>
        <v>0</v>
      </c>
      <c r="W896" s="42" t="str">
        <f t="shared" si="219"/>
        <v xml:space="preserve"> </v>
      </c>
    </row>
    <row r="897" spans="1:23" ht="15.75" customHeight="1" x14ac:dyDescent="0.25">
      <c r="A897" s="3">
        <v>894</v>
      </c>
      <c r="B897" s="4">
        <f t="shared" si="206"/>
        <v>894</v>
      </c>
      <c r="C897" s="1" t="str">
        <f t="shared" si="207"/>
        <v xml:space="preserve"> </v>
      </c>
      <c r="D897" t="str">
        <f t="shared" si="208"/>
        <v xml:space="preserve"> </v>
      </c>
      <c r="E897" s="1" t="str">
        <f>_xlfn.IFNA(VLOOKUP(G897,'nr MX scelti o cambiati'!$C$3:$D$591,2,FALSE)," ")</f>
        <v xml:space="preserve"> </v>
      </c>
      <c r="F897" s="1" t="str">
        <f>IF(E897="NUM CAMBIATO","NUM CAMBIATO",IF(G897=" "," ",_xlfn.IFNA(VLOOKUP(G897,'nr MX scelti o cambiati'!$E$3:$N$591,10,FALSE),"nuova scelta numero")))</f>
        <v xml:space="preserve"> </v>
      </c>
      <c r="G897" s="1" t="str">
        <f t="shared" si="209"/>
        <v xml:space="preserve"> </v>
      </c>
      <c r="H897" s="1">
        <f t="shared" si="214"/>
        <v>0</v>
      </c>
      <c r="I897" s="1" t="str">
        <f t="shared" si="215"/>
        <v xml:space="preserve"> </v>
      </c>
      <c r="J897" s="42" t="str">
        <f t="shared" si="210"/>
        <v xml:space="preserve"> </v>
      </c>
      <c r="K897" s="1" t="str">
        <f t="shared" si="211"/>
        <v xml:space="preserve"> </v>
      </c>
      <c r="L897" s="1" t="str">
        <f t="shared" si="212"/>
        <v xml:space="preserve"> </v>
      </c>
      <c r="M897" s="1" t="str">
        <f t="shared" si="213"/>
        <v xml:space="preserve"> </v>
      </c>
      <c r="N897" s="7"/>
      <c r="O897">
        <f t="shared" si="216"/>
        <v>0</v>
      </c>
      <c r="P897">
        <f t="shared" si="217"/>
        <v>0</v>
      </c>
      <c r="Q897">
        <f t="shared" si="217"/>
        <v>0</v>
      </c>
      <c r="R897" s="1">
        <f t="shared" si="218"/>
        <v>0</v>
      </c>
      <c r="S897" s="22">
        <f t="shared" si="221"/>
        <v>0</v>
      </c>
      <c r="T897" s="1">
        <f t="shared" si="221"/>
        <v>0</v>
      </c>
      <c r="U897" s="1">
        <f t="shared" si="221"/>
        <v>0</v>
      </c>
      <c r="V897" s="1">
        <f t="shared" si="220"/>
        <v>0</v>
      </c>
      <c r="W897" s="42" t="str">
        <f t="shared" si="219"/>
        <v xml:space="preserve"> </v>
      </c>
    </row>
    <row r="898" spans="1:23" ht="15.75" customHeight="1" x14ac:dyDescent="0.25">
      <c r="A898" s="3">
        <v>895</v>
      </c>
      <c r="B898" s="4">
        <f t="shared" si="206"/>
        <v>895</v>
      </c>
      <c r="C898" s="1" t="str">
        <f t="shared" si="207"/>
        <v xml:space="preserve"> </v>
      </c>
      <c r="D898" t="str">
        <f t="shared" si="208"/>
        <v xml:space="preserve"> </v>
      </c>
      <c r="E898" s="1" t="str">
        <f>_xlfn.IFNA(VLOOKUP(G898,'nr MX scelti o cambiati'!$C$3:$D$591,2,FALSE)," ")</f>
        <v xml:space="preserve"> </v>
      </c>
      <c r="F898" s="1" t="str">
        <f>IF(E898="NUM CAMBIATO","NUM CAMBIATO",IF(G898=" "," ",_xlfn.IFNA(VLOOKUP(G898,'nr MX scelti o cambiati'!$E$3:$N$591,10,FALSE),"nuova scelta numero")))</f>
        <v xml:space="preserve"> </v>
      </c>
      <c r="G898" s="1" t="str">
        <f t="shared" si="209"/>
        <v xml:space="preserve"> </v>
      </c>
      <c r="H898" s="1">
        <f t="shared" si="214"/>
        <v>0</v>
      </c>
      <c r="I898" s="1" t="str">
        <f t="shared" si="215"/>
        <v xml:space="preserve"> </v>
      </c>
      <c r="J898" s="42" t="str">
        <f t="shared" si="210"/>
        <v xml:space="preserve"> </v>
      </c>
      <c r="K898" s="1" t="str">
        <f t="shared" si="211"/>
        <v xml:space="preserve"> </v>
      </c>
      <c r="L898" s="1" t="str">
        <f t="shared" si="212"/>
        <v xml:space="preserve"> </v>
      </c>
      <c r="M898" s="1" t="str">
        <f t="shared" si="213"/>
        <v xml:space="preserve"> </v>
      </c>
      <c r="N898" s="7"/>
      <c r="O898">
        <f t="shared" si="216"/>
        <v>0</v>
      </c>
      <c r="P898">
        <f t="shared" si="217"/>
        <v>0</v>
      </c>
      <c r="Q898">
        <f t="shared" si="217"/>
        <v>0</v>
      </c>
      <c r="R898" s="1">
        <f t="shared" si="218"/>
        <v>0</v>
      </c>
      <c r="S898" s="22">
        <f t="shared" si="221"/>
        <v>0</v>
      </c>
      <c r="T898" s="1">
        <f t="shared" si="221"/>
        <v>0</v>
      </c>
      <c r="U898" s="1">
        <f t="shared" si="221"/>
        <v>0</v>
      </c>
      <c r="V898" s="1">
        <f t="shared" si="220"/>
        <v>0</v>
      </c>
      <c r="W898" s="42" t="str">
        <f t="shared" si="219"/>
        <v xml:space="preserve"> </v>
      </c>
    </row>
    <row r="899" spans="1:23" ht="15.75" customHeight="1" x14ac:dyDescent="0.25">
      <c r="A899" s="3">
        <v>896</v>
      </c>
      <c r="B899" s="4">
        <f t="shared" si="206"/>
        <v>896</v>
      </c>
      <c r="C899" s="1" t="str">
        <f t="shared" si="207"/>
        <v xml:space="preserve"> </v>
      </c>
      <c r="D899" t="str">
        <f t="shared" si="208"/>
        <v xml:space="preserve"> </v>
      </c>
      <c r="E899" s="1" t="str">
        <f>_xlfn.IFNA(VLOOKUP(G899,'nr MX scelti o cambiati'!$C$3:$D$591,2,FALSE)," ")</f>
        <v xml:space="preserve"> </v>
      </c>
      <c r="F899" s="1" t="str">
        <f>IF(E899="NUM CAMBIATO","NUM CAMBIATO",IF(G899=" "," ",_xlfn.IFNA(VLOOKUP(G899,'nr MX scelti o cambiati'!$E$3:$N$591,10,FALSE),"nuova scelta numero")))</f>
        <v xml:space="preserve"> </v>
      </c>
      <c r="G899" s="1" t="str">
        <f t="shared" si="209"/>
        <v xml:space="preserve"> </v>
      </c>
      <c r="H899" s="1">
        <f t="shared" si="214"/>
        <v>0</v>
      </c>
      <c r="I899" s="1" t="str">
        <f t="shared" si="215"/>
        <v xml:space="preserve"> </v>
      </c>
      <c r="J899" s="42" t="str">
        <f t="shared" si="210"/>
        <v xml:space="preserve"> </v>
      </c>
      <c r="K899" s="1" t="str">
        <f t="shared" si="211"/>
        <v xml:space="preserve"> </v>
      </c>
      <c r="L899" s="1" t="str">
        <f t="shared" si="212"/>
        <v xml:space="preserve"> </v>
      </c>
      <c r="M899" s="1" t="str">
        <f t="shared" si="213"/>
        <v xml:space="preserve"> </v>
      </c>
      <c r="N899" s="7"/>
      <c r="O899">
        <f t="shared" si="216"/>
        <v>0</v>
      </c>
      <c r="P899">
        <f t="shared" si="217"/>
        <v>0</v>
      </c>
      <c r="Q899">
        <f t="shared" si="217"/>
        <v>0</v>
      </c>
      <c r="R899" s="1">
        <f t="shared" si="218"/>
        <v>0</v>
      </c>
      <c r="S899" s="22">
        <f t="shared" si="221"/>
        <v>0</v>
      </c>
      <c r="T899" s="1">
        <f t="shared" si="221"/>
        <v>0</v>
      </c>
      <c r="U899" s="1">
        <f t="shared" si="221"/>
        <v>0</v>
      </c>
      <c r="V899" s="1">
        <f t="shared" si="220"/>
        <v>0</v>
      </c>
      <c r="W899" s="42" t="str">
        <f t="shared" si="219"/>
        <v xml:space="preserve"> </v>
      </c>
    </row>
    <row r="900" spans="1:23" ht="15.75" customHeight="1" x14ac:dyDescent="0.25">
      <c r="A900" s="3">
        <v>897</v>
      </c>
      <c r="B900" s="4">
        <f t="shared" ref="B900:B963" si="222">IF(A900=C900," ",A900)</f>
        <v>897</v>
      </c>
      <c r="C900" s="1" t="str">
        <f t="shared" ref="C900:C963" si="223">_xlfn.IFNA(VLOOKUP(A900,$O$4:$P$1002,2,FALSE)," ")</f>
        <v xml:space="preserve"> </v>
      </c>
      <c r="D900" t="str">
        <f t="shared" ref="D900:D963" si="224">_xlfn.IFNA(VLOOKUP(C900,$P$4:$Q$1002,2,FALSE)," ")</f>
        <v xml:space="preserve"> </v>
      </c>
      <c r="E900" s="1" t="str">
        <f>_xlfn.IFNA(VLOOKUP(G900,'nr MX scelti o cambiati'!$C$3:$D$591,2,FALSE)," ")</f>
        <v xml:space="preserve"> </v>
      </c>
      <c r="F900" s="1" t="str">
        <f>IF(E900="NUM CAMBIATO","NUM CAMBIATO",IF(G900=" "," ",_xlfn.IFNA(VLOOKUP(G900,'nr MX scelti o cambiati'!$E$3:$N$591,10,FALSE),"nuova scelta numero")))</f>
        <v xml:space="preserve"> </v>
      </c>
      <c r="G900" s="1" t="str">
        <f t="shared" ref="G900:G963" si="225">_xlfn.IFNA(VLOOKUP(C900,$P$4:$W$1002,3,FALSE)," ")</f>
        <v xml:space="preserve"> </v>
      </c>
      <c r="H900" s="1">
        <f t="shared" si="214"/>
        <v>0</v>
      </c>
      <c r="I900" s="1" t="str">
        <f t="shared" si="215"/>
        <v xml:space="preserve"> </v>
      </c>
      <c r="J900" s="42" t="str">
        <f t="shared" ref="J900:J963" si="226">_xlfn.IFNA(VLOOKUP(C900,$P$4:$W$1002,8,FALSE)," ")</f>
        <v xml:space="preserve"> </v>
      </c>
      <c r="K900" s="1" t="str">
        <f t="shared" ref="K900:K963" si="227">_xlfn.IFNA(VLOOKUP(D900,$Q$4:$U$1002,4,FALSE)," ")</f>
        <v xml:space="preserve"> </v>
      </c>
      <c r="L900" s="1" t="str">
        <f t="shared" ref="L900:L963" si="228">_xlfn.IFNA(VLOOKUP(D900,$Q$4:$U$1002,5,FALSE)," ")</f>
        <v xml:space="preserve"> </v>
      </c>
      <c r="M900" s="1" t="str">
        <f t="shared" ref="M900:M963" si="229">_xlfn.IFNA(VLOOKUP(D900,$Q$4:$V$1002,6,FALSE)," ")</f>
        <v xml:space="preserve"> </v>
      </c>
      <c r="N900" s="7"/>
      <c r="O900">
        <f t="shared" si="216"/>
        <v>0</v>
      </c>
      <c r="P900">
        <f t="shared" si="217"/>
        <v>0</v>
      </c>
      <c r="Q900">
        <f t="shared" si="217"/>
        <v>0</v>
      </c>
      <c r="R900" s="1">
        <f t="shared" si="218"/>
        <v>0</v>
      </c>
      <c r="S900" s="22">
        <f t="shared" si="221"/>
        <v>0</v>
      </c>
      <c r="T900" s="1">
        <f t="shared" si="221"/>
        <v>0</v>
      </c>
      <c r="U900" s="1">
        <f t="shared" si="221"/>
        <v>0</v>
      </c>
      <c r="V900" s="1">
        <f t="shared" si="220"/>
        <v>0</v>
      </c>
      <c r="W900" s="42" t="str">
        <f t="shared" si="219"/>
        <v xml:space="preserve"> </v>
      </c>
    </row>
    <row r="901" spans="1:23" ht="15.75" customHeight="1" x14ac:dyDescent="0.25">
      <c r="A901" s="3">
        <v>898</v>
      </c>
      <c r="B901" s="4">
        <f t="shared" si="222"/>
        <v>898</v>
      </c>
      <c r="C901" s="1" t="str">
        <f t="shared" si="223"/>
        <v xml:space="preserve"> </v>
      </c>
      <c r="D901" t="str">
        <f t="shared" si="224"/>
        <v xml:space="preserve"> </v>
      </c>
      <c r="E901" s="1" t="str">
        <f>_xlfn.IFNA(VLOOKUP(G901,'nr MX scelti o cambiati'!$C$3:$D$591,2,FALSE)," ")</f>
        <v xml:space="preserve"> </v>
      </c>
      <c r="F901" s="1" t="str">
        <f>IF(E901="NUM CAMBIATO","NUM CAMBIATO",IF(G901=" "," ",_xlfn.IFNA(VLOOKUP(G901,'nr MX scelti o cambiati'!$E$3:$N$591,10,FALSE),"nuova scelta numero")))</f>
        <v xml:space="preserve"> </v>
      </c>
      <c r="G901" s="1" t="str">
        <f t="shared" si="225"/>
        <v xml:space="preserve"> </v>
      </c>
      <c r="H901" s="1">
        <f t="shared" ref="H901:H964" si="230">IF(I901="licenza 23 da rinnovare",1,0)</f>
        <v>0</v>
      </c>
      <c r="I901" s="1" t="str">
        <f t="shared" ref="I901:I964" si="231">IF(D901=J901," ","licenza 23 da rinnovare")</f>
        <v xml:space="preserve"> </v>
      </c>
      <c r="J901" s="42" t="str">
        <f t="shared" si="226"/>
        <v xml:space="preserve"> </v>
      </c>
      <c r="K901" s="1" t="str">
        <f t="shared" si="227"/>
        <v xml:space="preserve"> </v>
      </c>
      <c r="L901" s="1" t="str">
        <f t="shared" si="228"/>
        <v xml:space="preserve"> </v>
      </c>
      <c r="M901" s="1" t="str">
        <f t="shared" si="229"/>
        <v xml:space="preserve"> </v>
      </c>
      <c r="N901" s="7"/>
      <c r="O901">
        <f t="shared" ref="O901:O964" si="232">Z901</f>
        <v>0</v>
      </c>
      <c r="P901">
        <f t="shared" ref="P901:Q964" si="233">Z901</f>
        <v>0</v>
      </c>
      <c r="Q901">
        <f t="shared" si="233"/>
        <v>0</v>
      </c>
      <c r="R901" s="1">
        <f t="shared" ref="R901:R964" si="234">Y901</f>
        <v>0</v>
      </c>
      <c r="S901" s="22">
        <f t="shared" si="221"/>
        <v>0</v>
      </c>
      <c r="T901" s="1">
        <f t="shared" si="221"/>
        <v>0</v>
      </c>
      <c r="U901" s="1">
        <f t="shared" si="221"/>
        <v>0</v>
      </c>
      <c r="V901" s="1">
        <f t="shared" si="220"/>
        <v>0</v>
      </c>
      <c r="W901" s="42" t="str">
        <f t="shared" ref="W901:W964" si="235">IF(AF901&gt;0,AF901," ")</f>
        <v xml:space="preserve"> </v>
      </c>
    </row>
    <row r="902" spans="1:23" ht="15.75" x14ac:dyDescent="0.25">
      <c r="A902" s="3">
        <v>899</v>
      </c>
      <c r="B902" s="4">
        <f t="shared" si="222"/>
        <v>899</v>
      </c>
      <c r="C902" s="1" t="str">
        <f t="shared" si="223"/>
        <v xml:space="preserve"> </v>
      </c>
      <c r="D902" t="str">
        <f t="shared" si="224"/>
        <v xml:space="preserve"> </v>
      </c>
      <c r="E902" s="1" t="str">
        <f>_xlfn.IFNA(VLOOKUP(G902,'nr MX scelti o cambiati'!$C$3:$D$591,2,FALSE)," ")</f>
        <v xml:space="preserve"> </v>
      </c>
      <c r="F902" s="1" t="str">
        <f>IF(E902="NUM CAMBIATO","NUM CAMBIATO",IF(G902=" "," ",_xlfn.IFNA(VLOOKUP(G902,'nr MX scelti o cambiati'!$E$3:$N$591,10,FALSE),"nuova scelta numero")))</f>
        <v xml:space="preserve"> </v>
      </c>
      <c r="G902" s="1" t="str">
        <f t="shared" si="225"/>
        <v xml:space="preserve"> </v>
      </c>
      <c r="H902" s="1">
        <f t="shared" si="230"/>
        <v>0</v>
      </c>
      <c r="I902" s="1" t="str">
        <f t="shared" si="231"/>
        <v xml:space="preserve"> </v>
      </c>
      <c r="J902" s="42" t="str">
        <f t="shared" si="226"/>
        <v xml:space="preserve"> </v>
      </c>
      <c r="K902" s="1" t="str">
        <f t="shared" si="227"/>
        <v xml:space="preserve"> </v>
      </c>
      <c r="L902" s="1" t="str">
        <f t="shared" si="228"/>
        <v xml:space="preserve"> </v>
      </c>
      <c r="M902" s="1" t="str">
        <f t="shared" si="229"/>
        <v xml:space="preserve"> </v>
      </c>
      <c r="N902" s="7"/>
      <c r="O902">
        <f t="shared" si="232"/>
        <v>0</v>
      </c>
      <c r="P902">
        <f t="shared" si="233"/>
        <v>0</v>
      </c>
      <c r="Q902">
        <f t="shared" si="233"/>
        <v>0</v>
      </c>
      <c r="R902" s="1">
        <f t="shared" si="234"/>
        <v>0</v>
      </c>
      <c r="S902" s="22">
        <f t="shared" si="221"/>
        <v>0</v>
      </c>
      <c r="T902" s="1">
        <f t="shared" si="221"/>
        <v>0</v>
      </c>
      <c r="U902" s="1">
        <f t="shared" si="221"/>
        <v>0</v>
      </c>
      <c r="V902" s="1">
        <f t="shared" si="220"/>
        <v>0</v>
      </c>
      <c r="W902" s="42" t="str">
        <f t="shared" si="235"/>
        <v xml:space="preserve"> </v>
      </c>
    </row>
    <row r="903" spans="1:23" ht="15.75" customHeight="1" x14ac:dyDescent="0.25">
      <c r="A903" s="3">
        <v>900</v>
      </c>
      <c r="B903" s="4">
        <f t="shared" si="222"/>
        <v>900</v>
      </c>
      <c r="C903" s="1" t="str">
        <f t="shared" si="223"/>
        <v xml:space="preserve"> </v>
      </c>
      <c r="D903" t="str">
        <f t="shared" si="224"/>
        <v xml:space="preserve"> </v>
      </c>
      <c r="E903" s="1" t="str">
        <f>_xlfn.IFNA(VLOOKUP(G903,'nr MX scelti o cambiati'!$C$3:$D$591,2,FALSE)," ")</f>
        <v xml:space="preserve"> </v>
      </c>
      <c r="F903" s="1" t="str">
        <f>IF(E903="NUM CAMBIATO","NUM CAMBIATO",IF(G903=" "," ",_xlfn.IFNA(VLOOKUP(G903,'nr MX scelti o cambiati'!$E$3:$N$591,10,FALSE),"nuova scelta numero")))</f>
        <v xml:space="preserve"> </v>
      </c>
      <c r="G903" s="1" t="str">
        <f t="shared" si="225"/>
        <v xml:space="preserve"> </v>
      </c>
      <c r="H903" s="1">
        <f t="shared" si="230"/>
        <v>0</v>
      </c>
      <c r="I903" s="1" t="str">
        <f t="shared" si="231"/>
        <v xml:space="preserve"> </v>
      </c>
      <c r="J903" s="42" t="str">
        <f t="shared" si="226"/>
        <v xml:space="preserve"> </v>
      </c>
      <c r="K903" s="1" t="str">
        <f t="shared" si="227"/>
        <v xml:space="preserve"> </v>
      </c>
      <c r="L903" s="1" t="str">
        <f t="shared" si="228"/>
        <v xml:space="preserve"> </v>
      </c>
      <c r="M903" s="1" t="str">
        <f t="shared" si="229"/>
        <v xml:space="preserve"> </v>
      </c>
      <c r="N903" s="7"/>
      <c r="O903">
        <f t="shared" si="232"/>
        <v>0</v>
      </c>
      <c r="P903">
        <f t="shared" si="233"/>
        <v>0</v>
      </c>
      <c r="Q903">
        <f t="shared" si="233"/>
        <v>0</v>
      </c>
      <c r="R903" s="1">
        <f t="shared" si="234"/>
        <v>0</v>
      </c>
      <c r="S903" s="22">
        <f t="shared" si="221"/>
        <v>0</v>
      </c>
      <c r="T903" s="1">
        <f t="shared" si="221"/>
        <v>0</v>
      </c>
      <c r="U903" s="1">
        <f t="shared" si="221"/>
        <v>0</v>
      </c>
      <c r="V903" s="1">
        <f t="shared" si="220"/>
        <v>0</v>
      </c>
      <c r="W903" s="42" t="str">
        <f t="shared" si="235"/>
        <v xml:space="preserve"> </v>
      </c>
    </row>
    <row r="904" spans="1:23" ht="15.75" customHeight="1" x14ac:dyDescent="0.25">
      <c r="A904" s="3">
        <v>901</v>
      </c>
      <c r="B904" s="4">
        <f t="shared" si="222"/>
        <v>901</v>
      </c>
      <c r="C904" s="1" t="str">
        <f t="shared" si="223"/>
        <v xml:space="preserve"> </v>
      </c>
      <c r="D904" t="str">
        <f t="shared" si="224"/>
        <v xml:space="preserve"> </v>
      </c>
      <c r="E904" s="1" t="str">
        <f>_xlfn.IFNA(VLOOKUP(G904,'nr MX scelti o cambiati'!$C$3:$D$591,2,FALSE)," ")</f>
        <v xml:space="preserve"> </v>
      </c>
      <c r="F904" s="1" t="str">
        <f>IF(E904="NUM CAMBIATO","NUM CAMBIATO",IF(G904=" "," ",_xlfn.IFNA(VLOOKUP(G904,'nr MX scelti o cambiati'!$E$3:$N$591,10,FALSE),"nuova scelta numero")))</f>
        <v xml:space="preserve"> </v>
      </c>
      <c r="G904" s="1" t="str">
        <f t="shared" si="225"/>
        <v xml:space="preserve"> </v>
      </c>
      <c r="H904" s="1">
        <f t="shared" si="230"/>
        <v>0</v>
      </c>
      <c r="I904" s="1" t="str">
        <f t="shared" si="231"/>
        <v xml:space="preserve"> </v>
      </c>
      <c r="J904" s="42" t="str">
        <f t="shared" si="226"/>
        <v xml:space="preserve"> </v>
      </c>
      <c r="K904" s="1" t="str">
        <f t="shared" si="227"/>
        <v xml:space="preserve"> </v>
      </c>
      <c r="L904" s="1" t="str">
        <f t="shared" si="228"/>
        <v xml:space="preserve"> </v>
      </c>
      <c r="M904" s="1" t="str">
        <f t="shared" si="229"/>
        <v xml:space="preserve"> </v>
      </c>
      <c r="N904" s="7"/>
      <c r="O904">
        <f t="shared" si="232"/>
        <v>0</v>
      </c>
      <c r="P904">
        <f t="shared" si="233"/>
        <v>0</v>
      </c>
      <c r="Q904">
        <f t="shared" si="233"/>
        <v>0</v>
      </c>
      <c r="R904" s="1">
        <f t="shared" si="234"/>
        <v>0</v>
      </c>
      <c r="S904" s="22">
        <f t="shared" si="221"/>
        <v>0</v>
      </c>
      <c r="T904" s="1">
        <f t="shared" si="221"/>
        <v>0</v>
      </c>
      <c r="U904" s="1">
        <f t="shared" si="221"/>
        <v>0</v>
      </c>
      <c r="V904" s="1">
        <f t="shared" si="220"/>
        <v>0</v>
      </c>
      <c r="W904" s="42" t="str">
        <f t="shared" si="235"/>
        <v xml:space="preserve"> </v>
      </c>
    </row>
    <row r="905" spans="1:23" ht="15.75" customHeight="1" x14ac:dyDescent="0.25">
      <c r="A905" s="3">
        <v>902</v>
      </c>
      <c r="B905" s="4">
        <f t="shared" si="222"/>
        <v>902</v>
      </c>
      <c r="C905" s="1" t="str">
        <f t="shared" si="223"/>
        <v xml:space="preserve"> </v>
      </c>
      <c r="D905" t="str">
        <f t="shared" si="224"/>
        <v xml:space="preserve"> </v>
      </c>
      <c r="E905" s="1" t="str">
        <f>_xlfn.IFNA(VLOOKUP(G905,'nr MX scelti o cambiati'!$C$3:$D$591,2,FALSE)," ")</f>
        <v xml:space="preserve"> </v>
      </c>
      <c r="F905" s="1" t="str">
        <f>IF(E905="NUM CAMBIATO","NUM CAMBIATO",IF(G905=" "," ",_xlfn.IFNA(VLOOKUP(G905,'nr MX scelti o cambiati'!$E$3:$N$591,10,FALSE),"nuova scelta numero")))</f>
        <v xml:space="preserve"> </v>
      </c>
      <c r="G905" s="1" t="str">
        <f t="shared" si="225"/>
        <v xml:space="preserve"> </v>
      </c>
      <c r="H905" s="1">
        <f t="shared" si="230"/>
        <v>0</v>
      </c>
      <c r="I905" s="1" t="str">
        <f t="shared" si="231"/>
        <v xml:space="preserve"> </v>
      </c>
      <c r="J905" s="42" t="str">
        <f t="shared" si="226"/>
        <v xml:space="preserve"> </v>
      </c>
      <c r="K905" s="1" t="str">
        <f t="shared" si="227"/>
        <v xml:space="preserve"> </v>
      </c>
      <c r="L905" s="1" t="str">
        <f t="shared" si="228"/>
        <v xml:space="preserve"> </v>
      </c>
      <c r="M905" s="1" t="str">
        <f t="shared" si="229"/>
        <v xml:space="preserve"> </v>
      </c>
      <c r="N905" s="7"/>
      <c r="O905">
        <f t="shared" si="232"/>
        <v>0</v>
      </c>
      <c r="P905">
        <f t="shared" si="233"/>
        <v>0</v>
      </c>
      <c r="Q905">
        <f t="shared" si="233"/>
        <v>0</v>
      </c>
      <c r="R905" s="1">
        <f t="shared" si="234"/>
        <v>0</v>
      </c>
      <c r="S905" s="22">
        <f t="shared" si="221"/>
        <v>0</v>
      </c>
      <c r="T905" s="1">
        <f t="shared" si="221"/>
        <v>0</v>
      </c>
      <c r="U905" s="1">
        <f t="shared" si="221"/>
        <v>0</v>
      </c>
      <c r="V905" s="1">
        <f t="shared" si="220"/>
        <v>0</v>
      </c>
      <c r="W905" s="42" t="str">
        <f t="shared" si="235"/>
        <v xml:space="preserve"> </v>
      </c>
    </row>
    <row r="906" spans="1:23" ht="15.75" customHeight="1" x14ac:dyDescent="0.25">
      <c r="A906" s="3">
        <v>903</v>
      </c>
      <c r="B906" s="4">
        <f t="shared" si="222"/>
        <v>903</v>
      </c>
      <c r="C906" s="1" t="str">
        <f t="shared" si="223"/>
        <v xml:space="preserve"> </v>
      </c>
      <c r="D906" t="str">
        <f t="shared" si="224"/>
        <v xml:space="preserve"> </v>
      </c>
      <c r="E906" s="1" t="str">
        <f>_xlfn.IFNA(VLOOKUP(G906,'nr MX scelti o cambiati'!$C$3:$D$591,2,FALSE)," ")</f>
        <v xml:space="preserve"> </v>
      </c>
      <c r="F906" s="1" t="str">
        <f>IF(E906="NUM CAMBIATO","NUM CAMBIATO",IF(G906=" "," ",_xlfn.IFNA(VLOOKUP(G906,'nr MX scelti o cambiati'!$E$3:$N$591,10,FALSE),"nuova scelta numero")))</f>
        <v xml:space="preserve"> </v>
      </c>
      <c r="G906" s="1" t="str">
        <f t="shared" si="225"/>
        <v xml:space="preserve"> </v>
      </c>
      <c r="H906" s="1">
        <f t="shared" si="230"/>
        <v>0</v>
      </c>
      <c r="I906" s="1" t="str">
        <f t="shared" si="231"/>
        <v xml:space="preserve"> </v>
      </c>
      <c r="J906" s="42" t="str">
        <f t="shared" si="226"/>
        <v xml:space="preserve"> </v>
      </c>
      <c r="K906" s="1" t="str">
        <f t="shared" si="227"/>
        <v xml:space="preserve"> </v>
      </c>
      <c r="L906" s="1" t="str">
        <f t="shared" si="228"/>
        <v xml:space="preserve"> </v>
      </c>
      <c r="M906" s="1" t="str">
        <f t="shared" si="229"/>
        <v xml:space="preserve"> </v>
      </c>
      <c r="N906" s="7"/>
      <c r="O906">
        <f t="shared" si="232"/>
        <v>0</v>
      </c>
      <c r="P906">
        <f t="shared" si="233"/>
        <v>0</v>
      </c>
      <c r="Q906">
        <f t="shared" si="233"/>
        <v>0</v>
      </c>
      <c r="R906" s="1">
        <f t="shared" si="234"/>
        <v>0</v>
      </c>
      <c r="S906" s="22">
        <f t="shared" si="221"/>
        <v>0</v>
      </c>
      <c r="T906" s="1">
        <f t="shared" si="221"/>
        <v>0</v>
      </c>
      <c r="U906" s="1">
        <f t="shared" si="221"/>
        <v>0</v>
      </c>
      <c r="V906" s="1">
        <f t="shared" si="220"/>
        <v>0</v>
      </c>
      <c r="W906" s="42" t="str">
        <f t="shared" si="235"/>
        <v xml:space="preserve"> </v>
      </c>
    </row>
    <row r="907" spans="1:23" ht="15.75" customHeight="1" x14ac:dyDescent="0.25">
      <c r="A907" s="3">
        <v>904</v>
      </c>
      <c r="B907" s="4">
        <f t="shared" si="222"/>
        <v>904</v>
      </c>
      <c r="C907" s="1" t="str">
        <f t="shared" si="223"/>
        <v xml:space="preserve"> </v>
      </c>
      <c r="D907" t="str">
        <f t="shared" si="224"/>
        <v xml:space="preserve"> </v>
      </c>
      <c r="E907" s="1" t="str">
        <f>_xlfn.IFNA(VLOOKUP(G907,'nr MX scelti o cambiati'!$C$3:$D$591,2,FALSE)," ")</f>
        <v xml:space="preserve"> </v>
      </c>
      <c r="F907" s="1" t="str">
        <f>IF(E907="NUM CAMBIATO","NUM CAMBIATO",IF(G907=" "," ",_xlfn.IFNA(VLOOKUP(G907,'nr MX scelti o cambiati'!$E$3:$N$591,10,FALSE),"nuova scelta numero")))</f>
        <v xml:space="preserve"> </v>
      </c>
      <c r="G907" s="1" t="str">
        <f t="shared" si="225"/>
        <v xml:space="preserve"> </v>
      </c>
      <c r="H907" s="1">
        <f t="shared" si="230"/>
        <v>0</v>
      </c>
      <c r="I907" s="1" t="str">
        <f t="shared" si="231"/>
        <v xml:space="preserve"> </v>
      </c>
      <c r="J907" s="42" t="str">
        <f t="shared" si="226"/>
        <v xml:space="preserve"> </v>
      </c>
      <c r="K907" s="1" t="str">
        <f t="shared" si="227"/>
        <v xml:space="preserve"> </v>
      </c>
      <c r="L907" s="1" t="str">
        <f t="shared" si="228"/>
        <v xml:space="preserve"> </v>
      </c>
      <c r="M907" s="1" t="str">
        <f t="shared" si="229"/>
        <v xml:space="preserve"> </v>
      </c>
      <c r="N907" s="7"/>
      <c r="O907">
        <f t="shared" si="232"/>
        <v>0</v>
      </c>
      <c r="P907">
        <f t="shared" si="233"/>
        <v>0</v>
      </c>
      <c r="Q907">
        <f t="shared" si="233"/>
        <v>0</v>
      </c>
      <c r="R907" s="1">
        <f t="shared" si="234"/>
        <v>0</v>
      </c>
      <c r="S907" s="22">
        <f t="shared" si="221"/>
        <v>0</v>
      </c>
      <c r="T907" s="1">
        <f t="shared" si="221"/>
        <v>0</v>
      </c>
      <c r="U907" s="1">
        <f t="shared" si="221"/>
        <v>0</v>
      </c>
      <c r="V907" s="1">
        <f t="shared" si="220"/>
        <v>0</v>
      </c>
      <c r="W907" s="42" t="str">
        <f t="shared" si="235"/>
        <v xml:space="preserve"> </v>
      </c>
    </row>
    <row r="908" spans="1:23" ht="15.75" customHeight="1" x14ac:dyDescent="0.25">
      <c r="A908" s="3">
        <v>905</v>
      </c>
      <c r="B908" s="4">
        <f t="shared" si="222"/>
        <v>905</v>
      </c>
      <c r="C908" s="1" t="str">
        <f t="shared" si="223"/>
        <v xml:space="preserve"> </v>
      </c>
      <c r="D908" t="str">
        <f t="shared" si="224"/>
        <v xml:space="preserve"> </v>
      </c>
      <c r="E908" s="1" t="str">
        <f>_xlfn.IFNA(VLOOKUP(G908,'nr MX scelti o cambiati'!$C$3:$D$591,2,FALSE)," ")</f>
        <v xml:space="preserve"> </v>
      </c>
      <c r="F908" s="1" t="str">
        <f>IF(E908="NUM CAMBIATO","NUM CAMBIATO",IF(G908=" "," ",_xlfn.IFNA(VLOOKUP(G908,'nr MX scelti o cambiati'!$E$3:$N$591,10,FALSE),"nuova scelta numero")))</f>
        <v xml:space="preserve"> </v>
      </c>
      <c r="G908" s="1" t="str">
        <f t="shared" si="225"/>
        <v xml:space="preserve"> </v>
      </c>
      <c r="H908" s="1">
        <f t="shared" si="230"/>
        <v>0</v>
      </c>
      <c r="I908" s="1" t="str">
        <f t="shared" si="231"/>
        <v xml:space="preserve"> </v>
      </c>
      <c r="J908" s="42" t="str">
        <f t="shared" si="226"/>
        <v xml:space="preserve"> </v>
      </c>
      <c r="K908" s="1" t="str">
        <f t="shared" si="227"/>
        <v xml:space="preserve"> </v>
      </c>
      <c r="L908" s="1" t="str">
        <f t="shared" si="228"/>
        <v xml:space="preserve"> </v>
      </c>
      <c r="M908" s="1" t="str">
        <f t="shared" si="229"/>
        <v xml:space="preserve"> </v>
      </c>
      <c r="N908" s="7"/>
      <c r="O908">
        <f t="shared" si="232"/>
        <v>0</v>
      </c>
      <c r="P908">
        <f t="shared" si="233"/>
        <v>0</v>
      </c>
      <c r="Q908">
        <f t="shared" si="233"/>
        <v>0</v>
      </c>
      <c r="R908" s="1">
        <f t="shared" si="234"/>
        <v>0</v>
      </c>
      <c r="S908" s="22">
        <f t="shared" si="221"/>
        <v>0</v>
      </c>
      <c r="T908" s="1">
        <f t="shared" si="221"/>
        <v>0</v>
      </c>
      <c r="U908" s="1">
        <f t="shared" si="221"/>
        <v>0</v>
      </c>
      <c r="V908" s="1">
        <f t="shared" si="220"/>
        <v>0</v>
      </c>
      <c r="W908" s="42" t="str">
        <f t="shared" si="235"/>
        <v xml:space="preserve"> </v>
      </c>
    </row>
    <row r="909" spans="1:23" ht="15.75" x14ac:dyDescent="0.25">
      <c r="A909" s="3">
        <v>906</v>
      </c>
      <c r="B909" s="4">
        <f t="shared" si="222"/>
        <v>906</v>
      </c>
      <c r="C909" s="1" t="str">
        <f t="shared" si="223"/>
        <v xml:space="preserve"> </v>
      </c>
      <c r="D909" t="str">
        <f t="shared" si="224"/>
        <v xml:space="preserve"> </v>
      </c>
      <c r="E909" s="1" t="str">
        <f>_xlfn.IFNA(VLOOKUP(G909,'nr MX scelti o cambiati'!$C$3:$D$591,2,FALSE)," ")</f>
        <v xml:space="preserve"> </v>
      </c>
      <c r="F909" s="1" t="str">
        <f>IF(E909="NUM CAMBIATO","NUM CAMBIATO",IF(G909=" "," ",_xlfn.IFNA(VLOOKUP(G909,'nr MX scelti o cambiati'!$E$3:$N$591,10,FALSE),"nuova scelta numero")))</f>
        <v xml:space="preserve"> </v>
      </c>
      <c r="G909" s="1" t="str">
        <f t="shared" si="225"/>
        <v xml:space="preserve"> </v>
      </c>
      <c r="H909" s="1">
        <f t="shared" si="230"/>
        <v>0</v>
      </c>
      <c r="I909" s="1" t="str">
        <f t="shared" si="231"/>
        <v xml:space="preserve"> </v>
      </c>
      <c r="J909" s="42" t="str">
        <f t="shared" si="226"/>
        <v xml:space="preserve"> </v>
      </c>
      <c r="K909" s="1" t="str">
        <f t="shared" si="227"/>
        <v xml:space="preserve"> </v>
      </c>
      <c r="L909" s="1" t="str">
        <f t="shared" si="228"/>
        <v xml:space="preserve"> </v>
      </c>
      <c r="M909" s="1" t="str">
        <f t="shared" si="229"/>
        <v xml:space="preserve"> </v>
      </c>
      <c r="N909" s="7"/>
      <c r="O909">
        <f t="shared" si="232"/>
        <v>0</v>
      </c>
      <c r="P909">
        <f t="shared" si="233"/>
        <v>0</v>
      </c>
      <c r="Q909">
        <f t="shared" si="233"/>
        <v>0</v>
      </c>
      <c r="R909" s="1">
        <f t="shared" si="234"/>
        <v>0</v>
      </c>
      <c r="S909" s="22">
        <f t="shared" si="221"/>
        <v>0</v>
      </c>
      <c r="T909" s="1">
        <f t="shared" si="221"/>
        <v>0</v>
      </c>
      <c r="U909" s="1">
        <f t="shared" si="221"/>
        <v>0</v>
      </c>
      <c r="V909" s="1">
        <f t="shared" si="220"/>
        <v>0</v>
      </c>
      <c r="W909" s="42" t="str">
        <f t="shared" si="235"/>
        <v xml:space="preserve"> </v>
      </c>
    </row>
    <row r="910" spans="1:23" ht="15.75" customHeight="1" x14ac:dyDescent="0.25">
      <c r="A910" s="3">
        <v>907</v>
      </c>
      <c r="B910" s="4">
        <f t="shared" si="222"/>
        <v>907</v>
      </c>
      <c r="C910" s="1" t="str">
        <f t="shared" si="223"/>
        <v xml:space="preserve"> </v>
      </c>
      <c r="D910" t="str">
        <f t="shared" si="224"/>
        <v xml:space="preserve"> </v>
      </c>
      <c r="E910" s="1" t="str">
        <f>_xlfn.IFNA(VLOOKUP(G910,'nr MX scelti o cambiati'!$C$3:$D$591,2,FALSE)," ")</f>
        <v xml:space="preserve"> </v>
      </c>
      <c r="F910" s="1" t="str">
        <f>IF(E910="NUM CAMBIATO","NUM CAMBIATO",IF(G910=" "," ",_xlfn.IFNA(VLOOKUP(G910,'nr MX scelti o cambiati'!$E$3:$N$591,10,FALSE),"nuova scelta numero")))</f>
        <v xml:space="preserve"> </v>
      </c>
      <c r="G910" s="1" t="str">
        <f t="shared" si="225"/>
        <v xml:space="preserve"> </v>
      </c>
      <c r="H910" s="1">
        <f t="shared" si="230"/>
        <v>0</v>
      </c>
      <c r="I910" s="1" t="str">
        <f t="shared" si="231"/>
        <v xml:space="preserve"> </v>
      </c>
      <c r="J910" s="42" t="str">
        <f t="shared" si="226"/>
        <v xml:space="preserve"> </v>
      </c>
      <c r="K910" s="1" t="str">
        <f t="shared" si="227"/>
        <v xml:space="preserve"> </v>
      </c>
      <c r="L910" s="1" t="str">
        <f t="shared" si="228"/>
        <v xml:space="preserve"> </v>
      </c>
      <c r="M910" s="1" t="str">
        <f t="shared" si="229"/>
        <v xml:space="preserve"> </v>
      </c>
      <c r="N910" s="7"/>
      <c r="O910">
        <f t="shared" si="232"/>
        <v>0</v>
      </c>
      <c r="P910">
        <f t="shared" si="233"/>
        <v>0</v>
      </c>
      <c r="Q910">
        <f t="shared" si="233"/>
        <v>0</v>
      </c>
      <c r="R910" s="1">
        <f t="shared" si="234"/>
        <v>0</v>
      </c>
      <c r="S910" s="22">
        <f t="shared" si="221"/>
        <v>0</v>
      </c>
      <c r="T910" s="1">
        <f t="shared" si="221"/>
        <v>0</v>
      </c>
      <c r="U910" s="1">
        <f t="shared" si="221"/>
        <v>0</v>
      </c>
      <c r="V910" s="1">
        <f t="shared" si="220"/>
        <v>0</v>
      </c>
      <c r="W910" s="42" t="str">
        <f t="shared" si="235"/>
        <v xml:space="preserve"> </v>
      </c>
    </row>
    <row r="911" spans="1:23" ht="15.75" customHeight="1" x14ac:dyDescent="0.25">
      <c r="A911" s="3">
        <v>908</v>
      </c>
      <c r="B911" s="4">
        <f t="shared" si="222"/>
        <v>908</v>
      </c>
      <c r="C911" s="1" t="str">
        <f t="shared" si="223"/>
        <v xml:space="preserve"> </v>
      </c>
      <c r="D911" t="str">
        <f t="shared" si="224"/>
        <v xml:space="preserve"> </v>
      </c>
      <c r="E911" s="1" t="str">
        <f>_xlfn.IFNA(VLOOKUP(G911,'nr MX scelti o cambiati'!$C$3:$D$591,2,FALSE)," ")</f>
        <v xml:space="preserve"> </v>
      </c>
      <c r="F911" s="1" t="str">
        <f>IF(E911="NUM CAMBIATO","NUM CAMBIATO",IF(G911=" "," ",_xlfn.IFNA(VLOOKUP(G911,'nr MX scelti o cambiati'!$E$3:$N$591,10,FALSE),"nuova scelta numero")))</f>
        <v xml:space="preserve"> </v>
      </c>
      <c r="G911" s="1" t="str">
        <f t="shared" si="225"/>
        <v xml:space="preserve"> </v>
      </c>
      <c r="H911" s="1">
        <f t="shared" si="230"/>
        <v>0</v>
      </c>
      <c r="I911" s="1" t="str">
        <f t="shared" si="231"/>
        <v xml:space="preserve"> </v>
      </c>
      <c r="J911" s="42" t="str">
        <f t="shared" si="226"/>
        <v xml:space="preserve"> </v>
      </c>
      <c r="K911" s="1" t="str">
        <f t="shared" si="227"/>
        <v xml:space="preserve"> </v>
      </c>
      <c r="L911" s="1" t="str">
        <f t="shared" si="228"/>
        <v xml:space="preserve"> </v>
      </c>
      <c r="M911" s="1" t="str">
        <f t="shared" si="229"/>
        <v xml:space="preserve"> </v>
      </c>
      <c r="N911" s="7"/>
      <c r="O911">
        <f t="shared" si="232"/>
        <v>0</v>
      </c>
      <c r="P911">
        <f t="shared" si="233"/>
        <v>0</v>
      </c>
      <c r="Q911">
        <f t="shared" si="233"/>
        <v>0</v>
      </c>
      <c r="R911" s="1">
        <f t="shared" si="234"/>
        <v>0</v>
      </c>
      <c r="S911" s="22">
        <f t="shared" si="221"/>
        <v>0</v>
      </c>
      <c r="T911" s="1">
        <f t="shared" si="221"/>
        <v>0</v>
      </c>
      <c r="U911" s="1">
        <f t="shared" si="221"/>
        <v>0</v>
      </c>
      <c r="V911" s="1">
        <f t="shared" si="220"/>
        <v>0</v>
      </c>
      <c r="W911" s="42" t="str">
        <f t="shared" si="235"/>
        <v xml:space="preserve"> </v>
      </c>
    </row>
    <row r="912" spans="1:23" ht="15.75" x14ac:dyDescent="0.25">
      <c r="A912" s="3">
        <v>909</v>
      </c>
      <c r="B912" s="4">
        <f t="shared" si="222"/>
        <v>909</v>
      </c>
      <c r="C912" s="1" t="str">
        <f t="shared" si="223"/>
        <v xml:space="preserve"> </v>
      </c>
      <c r="D912" t="str">
        <f t="shared" si="224"/>
        <v xml:space="preserve"> </v>
      </c>
      <c r="E912" s="1" t="str">
        <f>_xlfn.IFNA(VLOOKUP(G912,'nr MX scelti o cambiati'!$C$3:$D$591,2,FALSE)," ")</f>
        <v xml:space="preserve"> </v>
      </c>
      <c r="F912" s="1" t="str">
        <f>IF(E912="NUM CAMBIATO","NUM CAMBIATO",IF(G912=" "," ",_xlfn.IFNA(VLOOKUP(G912,'nr MX scelti o cambiati'!$E$3:$N$591,10,FALSE),"nuova scelta numero")))</f>
        <v xml:space="preserve"> </v>
      </c>
      <c r="G912" s="1" t="str">
        <f t="shared" si="225"/>
        <v xml:space="preserve"> </v>
      </c>
      <c r="H912" s="1">
        <f t="shared" si="230"/>
        <v>0</v>
      </c>
      <c r="I912" s="1" t="str">
        <f t="shared" si="231"/>
        <v xml:space="preserve"> </v>
      </c>
      <c r="J912" s="42" t="str">
        <f t="shared" si="226"/>
        <v xml:space="preserve"> </v>
      </c>
      <c r="K912" s="1" t="str">
        <f t="shared" si="227"/>
        <v xml:space="preserve"> </v>
      </c>
      <c r="L912" s="1" t="str">
        <f t="shared" si="228"/>
        <v xml:space="preserve"> </v>
      </c>
      <c r="M912" s="1" t="str">
        <f t="shared" si="229"/>
        <v xml:space="preserve"> </v>
      </c>
      <c r="N912" s="7"/>
      <c r="O912">
        <f t="shared" si="232"/>
        <v>0</v>
      </c>
      <c r="P912">
        <f t="shared" si="233"/>
        <v>0</v>
      </c>
      <c r="Q912">
        <f t="shared" si="233"/>
        <v>0</v>
      </c>
      <c r="R912" s="1">
        <f t="shared" si="234"/>
        <v>0</v>
      </c>
      <c r="S912" s="22">
        <f t="shared" si="221"/>
        <v>0</v>
      </c>
      <c r="T912" s="1">
        <f t="shared" si="221"/>
        <v>0</v>
      </c>
      <c r="U912" s="1">
        <f t="shared" si="221"/>
        <v>0</v>
      </c>
      <c r="V912" s="1">
        <f t="shared" si="220"/>
        <v>0</v>
      </c>
      <c r="W912" s="42" t="str">
        <f t="shared" si="235"/>
        <v xml:space="preserve"> </v>
      </c>
    </row>
    <row r="913" spans="1:23" ht="15.75" customHeight="1" x14ac:dyDescent="0.25">
      <c r="A913" s="3">
        <v>910</v>
      </c>
      <c r="B913" s="4">
        <f t="shared" si="222"/>
        <v>910</v>
      </c>
      <c r="C913" s="1" t="str">
        <f t="shared" si="223"/>
        <v xml:space="preserve"> </v>
      </c>
      <c r="D913" t="str">
        <f t="shared" si="224"/>
        <v xml:space="preserve"> </v>
      </c>
      <c r="E913" s="1" t="str">
        <f>_xlfn.IFNA(VLOOKUP(G913,'nr MX scelti o cambiati'!$C$3:$D$591,2,FALSE)," ")</f>
        <v xml:space="preserve"> </v>
      </c>
      <c r="F913" s="1" t="str">
        <f>IF(E913="NUM CAMBIATO","NUM CAMBIATO",IF(G913=" "," ",_xlfn.IFNA(VLOOKUP(G913,'nr MX scelti o cambiati'!$E$3:$N$591,10,FALSE),"nuova scelta numero")))</f>
        <v xml:space="preserve"> </v>
      </c>
      <c r="G913" s="1" t="str">
        <f t="shared" si="225"/>
        <v xml:space="preserve"> </v>
      </c>
      <c r="H913" s="1">
        <f t="shared" si="230"/>
        <v>0</v>
      </c>
      <c r="I913" s="1" t="str">
        <f t="shared" si="231"/>
        <v xml:space="preserve"> </v>
      </c>
      <c r="J913" s="42" t="str">
        <f t="shared" si="226"/>
        <v xml:space="preserve"> </v>
      </c>
      <c r="K913" s="1" t="str">
        <f t="shared" si="227"/>
        <v xml:space="preserve"> </v>
      </c>
      <c r="L913" s="1" t="str">
        <f t="shared" si="228"/>
        <v xml:space="preserve"> </v>
      </c>
      <c r="M913" s="1" t="str">
        <f t="shared" si="229"/>
        <v xml:space="preserve"> </v>
      </c>
      <c r="N913" s="7"/>
      <c r="O913">
        <f t="shared" si="232"/>
        <v>0</v>
      </c>
      <c r="P913">
        <f t="shared" si="233"/>
        <v>0</v>
      </c>
      <c r="Q913">
        <f t="shared" si="233"/>
        <v>0</v>
      </c>
      <c r="R913" s="1">
        <f t="shared" si="234"/>
        <v>0</v>
      </c>
      <c r="S913" s="22">
        <f t="shared" si="221"/>
        <v>0</v>
      </c>
      <c r="T913" s="1">
        <f t="shared" si="221"/>
        <v>0</v>
      </c>
      <c r="U913" s="1">
        <f t="shared" si="221"/>
        <v>0</v>
      </c>
      <c r="V913" s="1">
        <f t="shared" si="220"/>
        <v>0</v>
      </c>
      <c r="W913" s="42" t="str">
        <f t="shared" si="235"/>
        <v xml:space="preserve"> </v>
      </c>
    </row>
    <row r="914" spans="1:23" ht="15.75" customHeight="1" x14ac:dyDescent="0.25">
      <c r="A914" s="3">
        <v>911</v>
      </c>
      <c r="B914" s="4">
        <f t="shared" si="222"/>
        <v>911</v>
      </c>
      <c r="C914" s="1" t="str">
        <f t="shared" si="223"/>
        <v xml:space="preserve"> </v>
      </c>
      <c r="D914" t="str">
        <f t="shared" si="224"/>
        <v xml:space="preserve"> </v>
      </c>
      <c r="E914" s="1" t="str">
        <f>_xlfn.IFNA(VLOOKUP(G914,'nr MX scelti o cambiati'!$C$3:$D$591,2,FALSE)," ")</f>
        <v xml:space="preserve"> </v>
      </c>
      <c r="F914" s="1" t="str">
        <f>IF(E914="NUM CAMBIATO","NUM CAMBIATO",IF(G914=" "," ",_xlfn.IFNA(VLOOKUP(G914,'nr MX scelti o cambiati'!$E$3:$N$591,10,FALSE),"nuova scelta numero")))</f>
        <v xml:space="preserve"> </v>
      </c>
      <c r="G914" s="1" t="str">
        <f t="shared" si="225"/>
        <v xml:space="preserve"> </v>
      </c>
      <c r="H914" s="1">
        <f t="shared" si="230"/>
        <v>0</v>
      </c>
      <c r="I914" s="1" t="str">
        <f t="shared" si="231"/>
        <v xml:space="preserve"> </v>
      </c>
      <c r="J914" s="42" t="str">
        <f t="shared" si="226"/>
        <v xml:space="preserve"> </v>
      </c>
      <c r="K914" s="1" t="str">
        <f t="shared" si="227"/>
        <v xml:space="preserve"> </v>
      </c>
      <c r="L914" s="1" t="str">
        <f t="shared" si="228"/>
        <v xml:space="preserve"> </v>
      </c>
      <c r="M914" s="1" t="str">
        <f t="shared" si="229"/>
        <v xml:space="preserve"> </v>
      </c>
      <c r="N914" s="7"/>
      <c r="O914">
        <f t="shared" si="232"/>
        <v>0</v>
      </c>
      <c r="P914">
        <f t="shared" si="233"/>
        <v>0</v>
      </c>
      <c r="Q914">
        <f t="shared" si="233"/>
        <v>0</v>
      </c>
      <c r="R914" s="1">
        <f t="shared" si="234"/>
        <v>0</v>
      </c>
      <c r="S914" s="22">
        <f t="shared" si="221"/>
        <v>0</v>
      </c>
      <c r="T914" s="1">
        <f t="shared" si="221"/>
        <v>0</v>
      </c>
      <c r="U914" s="1">
        <f t="shared" si="221"/>
        <v>0</v>
      </c>
      <c r="V914" s="1">
        <f t="shared" si="220"/>
        <v>0</v>
      </c>
      <c r="W914" s="42" t="str">
        <f t="shared" si="235"/>
        <v xml:space="preserve"> </v>
      </c>
    </row>
    <row r="915" spans="1:23" ht="15.75" customHeight="1" x14ac:dyDescent="0.25">
      <c r="A915" s="3">
        <v>912</v>
      </c>
      <c r="B915" s="4">
        <f t="shared" si="222"/>
        <v>912</v>
      </c>
      <c r="C915" s="1" t="str">
        <f t="shared" si="223"/>
        <v xml:space="preserve"> </v>
      </c>
      <c r="D915" t="str">
        <f t="shared" si="224"/>
        <v xml:space="preserve"> </v>
      </c>
      <c r="E915" s="1" t="str">
        <f>_xlfn.IFNA(VLOOKUP(G915,'nr MX scelti o cambiati'!$C$3:$D$591,2,FALSE)," ")</f>
        <v xml:space="preserve"> </v>
      </c>
      <c r="F915" s="1" t="str">
        <f>IF(E915="NUM CAMBIATO","NUM CAMBIATO",IF(G915=" "," ",_xlfn.IFNA(VLOOKUP(G915,'nr MX scelti o cambiati'!$E$3:$N$591,10,FALSE),"nuova scelta numero")))</f>
        <v xml:space="preserve"> </v>
      </c>
      <c r="G915" s="1" t="str">
        <f t="shared" si="225"/>
        <v xml:space="preserve"> </v>
      </c>
      <c r="H915" s="1">
        <f t="shared" si="230"/>
        <v>0</v>
      </c>
      <c r="I915" s="1" t="str">
        <f t="shared" si="231"/>
        <v xml:space="preserve"> </v>
      </c>
      <c r="J915" s="42" t="str">
        <f t="shared" si="226"/>
        <v xml:space="preserve"> </v>
      </c>
      <c r="K915" s="1" t="str">
        <f t="shared" si="227"/>
        <v xml:space="preserve"> </v>
      </c>
      <c r="L915" s="1" t="str">
        <f t="shared" si="228"/>
        <v xml:space="preserve"> </v>
      </c>
      <c r="M915" s="1" t="str">
        <f t="shared" si="229"/>
        <v xml:space="preserve"> </v>
      </c>
      <c r="N915" s="7"/>
      <c r="O915">
        <f t="shared" si="232"/>
        <v>0</v>
      </c>
      <c r="P915">
        <f t="shared" si="233"/>
        <v>0</v>
      </c>
      <c r="Q915">
        <f t="shared" si="233"/>
        <v>0</v>
      </c>
      <c r="R915" s="1">
        <f t="shared" si="234"/>
        <v>0</v>
      </c>
      <c r="S915" s="22">
        <f t="shared" si="221"/>
        <v>0</v>
      </c>
      <c r="T915" s="1">
        <f t="shared" si="221"/>
        <v>0</v>
      </c>
      <c r="U915" s="1">
        <f t="shared" si="221"/>
        <v>0</v>
      </c>
      <c r="V915" s="1">
        <f t="shared" si="220"/>
        <v>0</v>
      </c>
      <c r="W915" s="42" t="str">
        <f t="shared" si="235"/>
        <v xml:space="preserve"> </v>
      </c>
    </row>
    <row r="916" spans="1:23" ht="15.75" customHeight="1" x14ac:dyDescent="0.25">
      <c r="A916" s="3">
        <v>913</v>
      </c>
      <c r="B916" s="4">
        <f t="shared" si="222"/>
        <v>913</v>
      </c>
      <c r="C916" s="1" t="str">
        <f t="shared" si="223"/>
        <v xml:space="preserve"> </v>
      </c>
      <c r="D916" t="str">
        <f t="shared" si="224"/>
        <v xml:space="preserve"> </v>
      </c>
      <c r="E916" s="1" t="str">
        <f>_xlfn.IFNA(VLOOKUP(G916,'nr MX scelti o cambiati'!$C$3:$D$591,2,FALSE)," ")</f>
        <v xml:space="preserve"> </v>
      </c>
      <c r="F916" s="1" t="str">
        <f>IF(E916="NUM CAMBIATO","NUM CAMBIATO",IF(G916=" "," ",_xlfn.IFNA(VLOOKUP(G916,'nr MX scelti o cambiati'!$E$3:$N$591,10,FALSE),"nuova scelta numero")))</f>
        <v xml:space="preserve"> </v>
      </c>
      <c r="G916" s="1" t="str">
        <f t="shared" si="225"/>
        <v xml:space="preserve"> </v>
      </c>
      <c r="H916" s="1">
        <f t="shared" si="230"/>
        <v>0</v>
      </c>
      <c r="I916" s="1" t="str">
        <f t="shared" si="231"/>
        <v xml:space="preserve"> </v>
      </c>
      <c r="J916" s="42" t="str">
        <f t="shared" si="226"/>
        <v xml:space="preserve"> </v>
      </c>
      <c r="K916" s="1" t="str">
        <f t="shared" si="227"/>
        <v xml:space="preserve"> </v>
      </c>
      <c r="L916" s="1" t="str">
        <f t="shared" si="228"/>
        <v xml:space="preserve"> </v>
      </c>
      <c r="M916" s="1" t="str">
        <f t="shared" si="229"/>
        <v xml:space="preserve"> </v>
      </c>
      <c r="N916" s="7"/>
      <c r="O916">
        <f t="shared" si="232"/>
        <v>0</v>
      </c>
      <c r="P916">
        <f t="shared" si="233"/>
        <v>0</v>
      </c>
      <c r="Q916">
        <f t="shared" si="233"/>
        <v>0</v>
      </c>
      <c r="R916" s="1">
        <f t="shared" si="234"/>
        <v>0</v>
      </c>
      <c r="S916" s="22">
        <f t="shared" si="221"/>
        <v>0</v>
      </c>
      <c r="T916" s="1">
        <f t="shared" si="221"/>
        <v>0</v>
      </c>
      <c r="U916" s="1">
        <f t="shared" si="221"/>
        <v>0</v>
      </c>
      <c r="V916" s="1">
        <f t="shared" si="220"/>
        <v>0</v>
      </c>
      <c r="W916" s="42" t="str">
        <f t="shared" si="235"/>
        <v xml:space="preserve"> </v>
      </c>
    </row>
    <row r="917" spans="1:23" ht="15.75" customHeight="1" x14ac:dyDescent="0.25">
      <c r="A917" s="3">
        <v>914</v>
      </c>
      <c r="B917" s="4">
        <f t="shared" si="222"/>
        <v>914</v>
      </c>
      <c r="C917" s="1" t="str">
        <f t="shared" si="223"/>
        <v xml:space="preserve"> </v>
      </c>
      <c r="D917" t="str">
        <f t="shared" si="224"/>
        <v xml:space="preserve"> </v>
      </c>
      <c r="E917" s="1" t="str">
        <f>_xlfn.IFNA(VLOOKUP(G917,'nr MX scelti o cambiati'!$C$3:$D$591,2,FALSE)," ")</f>
        <v xml:space="preserve"> </v>
      </c>
      <c r="F917" s="1" t="str">
        <f>IF(E917="NUM CAMBIATO","NUM CAMBIATO",IF(G917=" "," ",_xlfn.IFNA(VLOOKUP(G917,'nr MX scelti o cambiati'!$E$3:$N$591,10,FALSE),"nuova scelta numero")))</f>
        <v xml:space="preserve"> </v>
      </c>
      <c r="G917" s="1" t="str">
        <f t="shared" si="225"/>
        <v xml:space="preserve"> </v>
      </c>
      <c r="H917" s="1">
        <f t="shared" si="230"/>
        <v>0</v>
      </c>
      <c r="I917" s="1" t="str">
        <f t="shared" si="231"/>
        <v xml:space="preserve"> </v>
      </c>
      <c r="J917" s="42" t="str">
        <f t="shared" si="226"/>
        <v xml:space="preserve"> </v>
      </c>
      <c r="K917" s="1" t="str">
        <f t="shared" si="227"/>
        <v xml:space="preserve"> </v>
      </c>
      <c r="L917" s="1" t="str">
        <f t="shared" si="228"/>
        <v xml:space="preserve"> </v>
      </c>
      <c r="M917" s="1" t="str">
        <f t="shared" si="229"/>
        <v xml:space="preserve"> </v>
      </c>
      <c r="N917" s="7"/>
      <c r="O917">
        <f t="shared" si="232"/>
        <v>0</v>
      </c>
      <c r="P917">
        <f t="shared" si="233"/>
        <v>0</v>
      </c>
      <c r="Q917">
        <f t="shared" si="233"/>
        <v>0</v>
      </c>
      <c r="R917" s="1">
        <f t="shared" si="234"/>
        <v>0</v>
      </c>
      <c r="S917" s="22">
        <f t="shared" si="221"/>
        <v>0</v>
      </c>
      <c r="T917" s="1">
        <f t="shared" si="221"/>
        <v>0</v>
      </c>
      <c r="U917" s="1">
        <f t="shared" si="221"/>
        <v>0</v>
      </c>
      <c r="V917" s="1">
        <f t="shared" si="220"/>
        <v>0</v>
      </c>
      <c r="W917" s="42" t="str">
        <f t="shared" si="235"/>
        <v xml:space="preserve"> </v>
      </c>
    </row>
    <row r="918" spans="1:23" ht="15.75" customHeight="1" x14ac:dyDescent="0.25">
      <c r="A918" s="3">
        <v>915</v>
      </c>
      <c r="B918" s="4">
        <f t="shared" si="222"/>
        <v>915</v>
      </c>
      <c r="C918" s="1" t="str">
        <f t="shared" si="223"/>
        <v xml:space="preserve"> </v>
      </c>
      <c r="D918" t="str">
        <f t="shared" si="224"/>
        <v xml:space="preserve"> </v>
      </c>
      <c r="E918" s="1" t="str">
        <f>_xlfn.IFNA(VLOOKUP(G918,'nr MX scelti o cambiati'!$C$3:$D$591,2,FALSE)," ")</f>
        <v xml:space="preserve"> </v>
      </c>
      <c r="F918" s="1" t="str">
        <f>IF(E918="NUM CAMBIATO","NUM CAMBIATO",IF(G918=" "," ",_xlfn.IFNA(VLOOKUP(G918,'nr MX scelti o cambiati'!$E$3:$N$591,10,FALSE),"nuova scelta numero")))</f>
        <v xml:space="preserve"> </v>
      </c>
      <c r="G918" s="1" t="str">
        <f t="shared" si="225"/>
        <v xml:space="preserve"> </v>
      </c>
      <c r="H918" s="1">
        <f t="shared" si="230"/>
        <v>0</v>
      </c>
      <c r="I918" s="1" t="str">
        <f t="shared" si="231"/>
        <v xml:space="preserve"> </v>
      </c>
      <c r="J918" s="42" t="str">
        <f t="shared" si="226"/>
        <v xml:space="preserve"> </v>
      </c>
      <c r="K918" s="1" t="str">
        <f t="shared" si="227"/>
        <v xml:space="preserve"> </v>
      </c>
      <c r="L918" s="1" t="str">
        <f t="shared" si="228"/>
        <v xml:space="preserve"> </v>
      </c>
      <c r="M918" s="1" t="str">
        <f t="shared" si="229"/>
        <v xml:space="preserve"> </v>
      </c>
      <c r="N918" s="7"/>
      <c r="O918">
        <f t="shared" si="232"/>
        <v>0</v>
      </c>
      <c r="P918">
        <f t="shared" si="233"/>
        <v>0</v>
      </c>
      <c r="Q918">
        <f t="shared" si="233"/>
        <v>0</v>
      </c>
      <c r="R918" s="1">
        <f t="shared" si="234"/>
        <v>0</v>
      </c>
      <c r="S918" s="22">
        <f t="shared" si="221"/>
        <v>0</v>
      </c>
      <c r="T918" s="1">
        <f t="shared" si="221"/>
        <v>0</v>
      </c>
      <c r="U918" s="1">
        <f t="shared" si="221"/>
        <v>0</v>
      </c>
      <c r="V918" s="1">
        <f t="shared" si="220"/>
        <v>0</v>
      </c>
      <c r="W918" s="42" t="str">
        <f t="shared" si="235"/>
        <v xml:space="preserve"> </v>
      </c>
    </row>
    <row r="919" spans="1:23" ht="15.75" x14ac:dyDescent="0.25">
      <c r="A919" s="3">
        <v>916</v>
      </c>
      <c r="B919" s="4" t="str">
        <f t="shared" si="222"/>
        <v xml:space="preserve"> </v>
      </c>
      <c r="C919" s="1">
        <f t="shared" si="223"/>
        <v>916</v>
      </c>
      <c r="D919" t="str">
        <f t="shared" si="224"/>
        <v>ADDARIO GIOVANNI</v>
      </c>
      <c r="E919" s="1" t="str">
        <f>_xlfn.IFNA(VLOOKUP(G919,'nr MX scelti o cambiati'!$C$3:$D$591,2,FALSE)," ")</f>
        <v xml:space="preserve"> </v>
      </c>
      <c r="F919" s="1" t="str">
        <f>IF(E919="NUM CAMBIATO","NUM CAMBIATO",IF(G919=" "," ",_xlfn.IFNA(VLOOKUP(G919,'nr MX scelti o cambiati'!$E$3:$N$591,10,FALSE),"nuova scelta numero")))</f>
        <v>nuova scelta numero</v>
      </c>
      <c r="G919" s="1" t="str">
        <f t="shared" si="225"/>
        <v>A00173</v>
      </c>
      <c r="H919" s="1">
        <f t="shared" si="230"/>
        <v>0</v>
      </c>
      <c r="I919" s="1" t="str">
        <f t="shared" si="231"/>
        <v xml:space="preserve"> </v>
      </c>
      <c r="J919" s="42" t="str">
        <f t="shared" si="226"/>
        <v>ADDARIO GIOVANNI</v>
      </c>
      <c r="K919" s="1" t="str">
        <f t="shared" si="227"/>
        <v>VEN</v>
      </c>
      <c r="L919" s="1" t="str">
        <f t="shared" si="228"/>
        <v>TRAINING</v>
      </c>
      <c r="M919" s="1" t="str">
        <f t="shared" si="229"/>
        <v>UNICA</v>
      </c>
      <c r="N919" s="7"/>
      <c r="O919">
        <f t="shared" si="232"/>
        <v>0</v>
      </c>
      <c r="P919">
        <f t="shared" si="233"/>
        <v>0</v>
      </c>
      <c r="Q919">
        <f t="shared" si="233"/>
        <v>0</v>
      </c>
      <c r="R919" s="1">
        <f t="shared" si="234"/>
        <v>0</v>
      </c>
      <c r="S919" s="22">
        <f t="shared" si="221"/>
        <v>0</v>
      </c>
      <c r="T919" s="1">
        <f t="shared" si="221"/>
        <v>0</v>
      </c>
      <c r="U919" s="1">
        <f t="shared" si="221"/>
        <v>0</v>
      </c>
      <c r="V919" s="1">
        <f t="shared" si="220"/>
        <v>0</v>
      </c>
      <c r="W919" s="42" t="str">
        <f t="shared" si="235"/>
        <v xml:space="preserve"> </v>
      </c>
    </row>
    <row r="920" spans="1:23" ht="15.75" customHeight="1" x14ac:dyDescent="0.25">
      <c r="A920" s="3">
        <v>917</v>
      </c>
      <c r="B920" s="4">
        <f t="shared" si="222"/>
        <v>917</v>
      </c>
      <c r="C920" s="1" t="str">
        <f t="shared" si="223"/>
        <v xml:space="preserve"> </v>
      </c>
      <c r="D920" t="str">
        <f t="shared" si="224"/>
        <v xml:space="preserve"> </v>
      </c>
      <c r="E920" s="1" t="str">
        <f>_xlfn.IFNA(VLOOKUP(G920,'nr MX scelti o cambiati'!$C$3:$D$591,2,FALSE)," ")</f>
        <v xml:space="preserve"> </v>
      </c>
      <c r="F920" s="1" t="str">
        <f>IF(E920="NUM CAMBIATO","NUM CAMBIATO",IF(G920=" "," ",_xlfn.IFNA(VLOOKUP(G920,'nr MX scelti o cambiati'!$E$3:$N$591,10,FALSE),"nuova scelta numero")))</f>
        <v xml:space="preserve"> </v>
      </c>
      <c r="G920" s="1" t="str">
        <f t="shared" si="225"/>
        <v xml:space="preserve"> </v>
      </c>
      <c r="H920" s="1">
        <f t="shared" si="230"/>
        <v>0</v>
      </c>
      <c r="I920" s="1" t="str">
        <f t="shared" si="231"/>
        <v xml:space="preserve"> </v>
      </c>
      <c r="J920" s="42" t="str">
        <f t="shared" si="226"/>
        <v xml:space="preserve"> </v>
      </c>
      <c r="K920" s="1" t="str">
        <f t="shared" si="227"/>
        <v xml:space="preserve"> </v>
      </c>
      <c r="L920" s="1" t="str">
        <f t="shared" si="228"/>
        <v xml:space="preserve"> </v>
      </c>
      <c r="M920" s="1" t="str">
        <f t="shared" si="229"/>
        <v xml:space="preserve"> </v>
      </c>
      <c r="N920" s="7"/>
      <c r="O920">
        <f t="shared" si="232"/>
        <v>0</v>
      </c>
      <c r="P920">
        <f t="shared" si="233"/>
        <v>0</v>
      </c>
      <c r="Q920">
        <f t="shared" si="233"/>
        <v>0</v>
      </c>
      <c r="R920" s="1">
        <f t="shared" si="234"/>
        <v>0</v>
      </c>
      <c r="S920" s="22">
        <f t="shared" si="221"/>
        <v>0</v>
      </c>
      <c r="T920" s="1">
        <f t="shared" si="221"/>
        <v>0</v>
      </c>
      <c r="U920" s="1">
        <f t="shared" si="221"/>
        <v>0</v>
      </c>
      <c r="V920" s="1">
        <f t="shared" si="220"/>
        <v>0</v>
      </c>
      <c r="W920" s="42" t="str">
        <f t="shared" si="235"/>
        <v xml:space="preserve"> </v>
      </c>
    </row>
    <row r="921" spans="1:23" ht="15.75" customHeight="1" x14ac:dyDescent="0.25">
      <c r="A921" s="3">
        <v>918</v>
      </c>
      <c r="B921" s="4">
        <f t="shared" si="222"/>
        <v>918</v>
      </c>
      <c r="C921" s="1" t="str">
        <f t="shared" si="223"/>
        <v xml:space="preserve"> </v>
      </c>
      <c r="D921" t="str">
        <f t="shared" si="224"/>
        <v xml:space="preserve"> </v>
      </c>
      <c r="E921" s="1" t="str">
        <f>_xlfn.IFNA(VLOOKUP(G921,'nr MX scelti o cambiati'!$C$3:$D$591,2,FALSE)," ")</f>
        <v xml:space="preserve"> </v>
      </c>
      <c r="F921" s="1" t="str">
        <f>IF(E921="NUM CAMBIATO","NUM CAMBIATO",IF(G921=" "," ",_xlfn.IFNA(VLOOKUP(G921,'nr MX scelti o cambiati'!$E$3:$N$591,10,FALSE),"nuova scelta numero")))</f>
        <v xml:space="preserve"> </v>
      </c>
      <c r="G921" s="1" t="str">
        <f t="shared" si="225"/>
        <v xml:space="preserve"> </v>
      </c>
      <c r="H921" s="1">
        <f t="shared" si="230"/>
        <v>0</v>
      </c>
      <c r="I921" s="1" t="str">
        <f t="shared" si="231"/>
        <v xml:space="preserve"> </v>
      </c>
      <c r="J921" s="42" t="str">
        <f t="shared" si="226"/>
        <v xml:space="preserve"> </v>
      </c>
      <c r="K921" s="1" t="str">
        <f t="shared" si="227"/>
        <v xml:space="preserve"> </v>
      </c>
      <c r="L921" s="1" t="str">
        <f t="shared" si="228"/>
        <v xml:space="preserve"> </v>
      </c>
      <c r="M921" s="1" t="str">
        <f t="shared" si="229"/>
        <v xml:space="preserve"> </v>
      </c>
      <c r="N921" s="7"/>
      <c r="O921">
        <f t="shared" si="232"/>
        <v>0</v>
      </c>
      <c r="P921">
        <f t="shared" si="233"/>
        <v>0</v>
      </c>
      <c r="Q921">
        <f t="shared" si="233"/>
        <v>0</v>
      </c>
      <c r="R921" s="1">
        <f t="shared" si="234"/>
        <v>0</v>
      </c>
      <c r="S921" s="22">
        <f t="shared" si="221"/>
        <v>0</v>
      </c>
      <c r="T921" s="1">
        <f t="shared" si="221"/>
        <v>0</v>
      </c>
      <c r="U921" s="1">
        <f t="shared" si="221"/>
        <v>0</v>
      </c>
      <c r="V921" s="1">
        <f t="shared" si="220"/>
        <v>0</v>
      </c>
      <c r="W921" s="42" t="str">
        <f t="shared" si="235"/>
        <v xml:space="preserve"> </v>
      </c>
    </row>
    <row r="922" spans="1:23" ht="15.75" customHeight="1" x14ac:dyDescent="0.25">
      <c r="A922" s="3">
        <v>919</v>
      </c>
      <c r="B922" s="4">
        <f t="shared" si="222"/>
        <v>919</v>
      </c>
      <c r="C922" s="1" t="str">
        <f t="shared" si="223"/>
        <v xml:space="preserve"> </v>
      </c>
      <c r="D922" t="str">
        <f t="shared" si="224"/>
        <v xml:space="preserve"> </v>
      </c>
      <c r="E922" s="1" t="str">
        <f>_xlfn.IFNA(VLOOKUP(G922,'nr MX scelti o cambiati'!$C$3:$D$591,2,FALSE)," ")</f>
        <v xml:space="preserve"> </v>
      </c>
      <c r="F922" s="1" t="str">
        <f>IF(E922="NUM CAMBIATO","NUM CAMBIATO",IF(G922=" "," ",_xlfn.IFNA(VLOOKUP(G922,'nr MX scelti o cambiati'!$E$3:$N$591,10,FALSE),"nuova scelta numero")))</f>
        <v xml:space="preserve"> </v>
      </c>
      <c r="G922" s="1" t="str">
        <f t="shared" si="225"/>
        <v xml:space="preserve"> </v>
      </c>
      <c r="H922" s="1">
        <f t="shared" si="230"/>
        <v>0</v>
      </c>
      <c r="I922" s="1" t="str">
        <f t="shared" si="231"/>
        <v xml:space="preserve"> </v>
      </c>
      <c r="J922" s="42" t="str">
        <f t="shared" si="226"/>
        <v xml:space="preserve"> </v>
      </c>
      <c r="K922" s="1" t="str">
        <f t="shared" si="227"/>
        <v xml:space="preserve"> </v>
      </c>
      <c r="L922" s="1" t="str">
        <f t="shared" si="228"/>
        <v xml:space="preserve"> </v>
      </c>
      <c r="M922" s="1" t="str">
        <f t="shared" si="229"/>
        <v xml:space="preserve"> </v>
      </c>
      <c r="N922" s="7"/>
      <c r="O922">
        <f t="shared" si="232"/>
        <v>0</v>
      </c>
      <c r="P922">
        <f t="shared" si="233"/>
        <v>0</v>
      </c>
      <c r="Q922">
        <f t="shared" si="233"/>
        <v>0</v>
      </c>
      <c r="R922" s="1">
        <f t="shared" si="234"/>
        <v>0</v>
      </c>
      <c r="S922" s="22">
        <f t="shared" si="221"/>
        <v>0</v>
      </c>
      <c r="T922" s="1">
        <f t="shared" si="221"/>
        <v>0</v>
      </c>
      <c r="U922" s="1">
        <f t="shared" si="221"/>
        <v>0</v>
      </c>
      <c r="V922" s="1">
        <f t="shared" si="220"/>
        <v>0</v>
      </c>
      <c r="W922" s="42" t="str">
        <f t="shared" si="235"/>
        <v xml:space="preserve"> </v>
      </c>
    </row>
    <row r="923" spans="1:23" ht="15.75" customHeight="1" x14ac:dyDescent="0.25">
      <c r="A923" s="3">
        <v>920</v>
      </c>
      <c r="B923" s="4">
        <f t="shared" si="222"/>
        <v>920</v>
      </c>
      <c r="C923" s="1" t="str">
        <f t="shared" si="223"/>
        <v xml:space="preserve"> </v>
      </c>
      <c r="D923" t="str">
        <f t="shared" si="224"/>
        <v xml:space="preserve"> </v>
      </c>
      <c r="E923" s="1" t="str">
        <f>_xlfn.IFNA(VLOOKUP(G923,'nr MX scelti o cambiati'!$C$3:$D$591,2,FALSE)," ")</f>
        <v xml:space="preserve"> </v>
      </c>
      <c r="F923" s="1" t="str">
        <f>IF(E923="NUM CAMBIATO","NUM CAMBIATO",IF(G923=" "," ",_xlfn.IFNA(VLOOKUP(G923,'nr MX scelti o cambiati'!$E$3:$N$591,10,FALSE),"nuova scelta numero")))</f>
        <v xml:space="preserve"> </v>
      </c>
      <c r="G923" s="1" t="str">
        <f t="shared" si="225"/>
        <v xml:space="preserve"> </v>
      </c>
      <c r="H923" s="1">
        <f t="shared" si="230"/>
        <v>0</v>
      </c>
      <c r="I923" s="1" t="str">
        <f t="shared" si="231"/>
        <v xml:space="preserve"> </v>
      </c>
      <c r="J923" s="42" t="str">
        <f t="shared" si="226"/>
        <v xml:space="preserve"> </v>
      </c>
      <c r="K923" s="1" t="str">
        <f t="shared" si="227"/>
        <v xml:space="preserve"> </v>
      </c>
      <c r="L923" s="1" t="str">
        <f t="shared" si="228"/>
        <v xml:space="preserve"> </v>
      </c>
      <c r="M923" s="1" t="str">
        <f t="shared" si="229"/>
        <v xml:space="preserve"> </v>
      </c>
      <c r="N923" s="7"/>
      <c r="O923">
        <f t="shared" si="232"/>
        <v>0</v>
      </c>
      <c r="P923">
        <f t="shared" si="233"/>
        <v>0</v>
      </c>
      <c r="Q923">
        <f t="shared" si="233"/>
        <v>0</v>
      </c>
      <c r="R923" s="1">
        <f t="shared" si="234"/>
        <v>0</v>
      </c>
      <c r="S923" s="22">
        <f t="shared" si="221"/>
        <v>0</v>
      </c>
      <c r="T923" s="1">
        <f t="shared" si="221"/>
        <v>0</v>
      </c>
      <c r="U923" s="1">
        <f t="shared" si="221"/>
        <v>0</v>
      </c>
      <c r="V923" s="1">
        <f t="shared" si="220"/>
        <v>0</v>
      </c>
      <c r="W923" s="42" t="str">
        <f t="shared" si="235"/>
        <v xml:space="preserve"> </v>
      </c>
    </row>
    <row r="924" spans="1:23" ht="15.75" x14ac:dyDescent="0.25">
      <c r="A924" s="3">
        <v>921</v>
      </c>
      <c r="B924" s="4">
        <f t="shared" si="222"/>
        <v>921</v>
      </c>
      <c r="C924" s="1" t="str">
        <f t="shared" si="223"/>
        <v xml:space="preserve"> </v>
      </c>
      <c r="D924" t="str">
        <f t="shared" si="224"/>
        <v xml:space="preserve"> </v>
      </c>
      <c r="E924" s="1" t="str">
        <f>_xlfn.IFNA(VLOOKUP(G924,'nr MX scelti o cambiati'!$C$3:$D$591,2,FALSE)," ")</f>
        <v xml:space="preserve"> </v>
      </c>
      <c r="F924" s="1" t="str">
        <f>IF(E924="NUM CAMBIATO","NUM CAMBIATO",IF(G924=" "," ",_xlfn.IFNA(VLOOKUP(G924,'nr MX scelti o cambiati'!$E$3:$N$591,10,FALSE),"nuova scelta numero")))</f>
        <v xml:space="preserve"> </v>
      </c>
      <c r="G924" s="1" t="str">
        <f t="shared" si="225"/>
        <v xml:space="preserve"> </v>
      </c>
      <c r="H924" s="1">
        <f t="shared" si="230"/>
        <v>0</v>
      </c>
      <c r="I924" s="1" t="str">
        <f t="shared" si="231"/>
        <v xml:space="preserve"> </v>
      </c>
      <c r="J924" s="42" t="str">
        <f t="shared" si="226"/>
        <v xml:space="preserve"> </v>
      </c>
      <c r="K924" s="1" t="str">
        <f t="shared" si="227"/>
        <v xml:space="preserve"> </v>
      </c>
      <c r="L924" s="1" t="str">
        <f t="shared" si="228"/>
        <v xml:space="preserve"> </v>
      </c>
      <c r="M924" s="1" t="str">
        <f t="shared" si="229"/>
        <v xml:space="preserve"> </v>
      </c>
      <c r="N924" s="7"/>
      <c r="O924">
        <f t="shared" si="232"/>
        <v>0</v>
      </c>
      <c r="P924">
        <f t="shared" si="233"/>
        <v>0</v>
      </c>
      <c r="Q924">
        <f t="shared" si="233"/>
        <v>0</v>
      </c>
      <c r="R924" s="1">
        <f t="shared" si="234"/>
        <v>0</v>
      </c>
      <c r="S924" s="22">
        <f t="shared" si="221"/>
        <v>0</v>
      </c>
      <c r="T924" s="1">
        <f t="shared" si="221"/>
        <v>0</v>
      </c>
      <c r="U924" s="1">
        <f t="shared" si="221"/>
        <v>0</v>
      </c>
      <c r="V924" s="1">
        <f t="shared" si="220"/>
        <v>0</v>
      </c>
      <c r="W924" s="42" t="str">
        <f t="shared" si="235"/>
        <v xml:space="preserve"> </v>
      </c>
    </row>
    <row r="925" spans="1:23" ht="15.75" x14ac:dyDescent="0.25">
      <c r="A925" s="3">
        <v>922</v>
      </c>
      <c r="B925" s="4">
        <f t="shared" si="222"/>
        <v>922</v>
      </c>
      <c r="C925" s="1" t="str">
        <f t="shared" si="223"/>
        <v xml:space="preserve"> </v>
      </c>
      <c r="D925" t="str">
        <f t="shared" si="224"/>
        <v xml:space="preserve"> </v>
      </c>
      <c r="E925" s="1" t="str">
        <f>_xlfn.IFNA(VLOOKUP(G925,'nr MX scelti o cambiati'!$C$3:$D$591,2,FALSE)," ")</f>
        <v xml:space="preserve"> </v>
      </c>
      <c r="F925" s="1" t="str">
        <f>IF(E925="NUM CAMBIATO","NUM CAMBIATO",IF(G925=" "," ",_xlfn.IFNA(VLOOKUP(G925,'nr MX scelti o cambiati'!$E$3:$N$591,10,FALSE),"nuova scelta numero")))</f>
        <v xml:space="preserve"> </v>
      </c>
      <c r="G925" s="1" t="str">
        <f t="shared" si="225"/>
        <v xml:space="preserve"> </v>
      </c>
      <c r="H925" s="1">
        <f t="shared" si="230"/>
        <v>0</v>
      </c>
      <c r="I925" s="1" t="str">
        <f t="shared" si="231"/>
        <v xml:space="preserve"> </v>
      </c>
      <c r="J925" s="42" t="str">
        <f t="shared" si="226"/>
        <v xml:space="preserve"> </v>
      </c>
      <c r="K925" s="1" t="str">
        <f t="shared" si="227"/>
        <v xml:space="preserve"> </v>
      </c>
      <c r="L925" s="1" t="str">
        <f t="shared" si="228"/>
        <v xml:space="preserve"> </v>
      </c>
      <c r="M925" s="1" t="str">
        <f t="shared" si="229"/>
        <v xml:space="preserve"> </v>
      </c>
      <c r="N925" s="7"/>
      <c r="O925">
        <f t="shared" si="232"/>
        <v>0</v>
      </c>
      <c r="P925">
        <f t="shared" si="233"/>
        <v>0</v>
      </c>
      <c r="Q925">
        <f t="shared" si="233"/>
        <v>0</v>
      </c>
      <c r="R925" s="1">
        <f t="shared" si="234"/>
        <v>0</v>
      </c>
      <c r="S925" s="22">
        <f t="shared" si="221"/>
        <v>0</v>
      </c>
      <c r="T925" s="1">
        <f t="shared" si="221"/>
        <v>0</v>
      </c>
      <c r="U925" s="1">
        <f t="shared" si="221"/>
        <v>0</v>
      </c>
      <c r="V925" s="1">
        <f t="shared" si="220"/>
        <v>0</v>
      </c>
      <c r="W925" s="42" t="str">
        <f t="shared" si="235"/>
        <v xml:space="preserve"> </v>
      </c>
    </row>
    <row r="926" spans="1:23" ht="15.75" x14ac:dyDescent="0.25">
      <c r="A926" s="3">
        <v>923</v>
      </c>
      <c r="B926" s="4">
        <f t="shared" si="222"/>
        <v>923</v>
      </c>
      <c r="C926" s="1" t="str">
        <f t="shared" si="223"/>
        <v xml:space="preserve"> </v>
      </c>
      <c r="D926" t="str">
        <f t="shared" si="224"/>
        <v xml:space="preserve"> </v>
      </c>
      <c r="E926" s="1" t="str">
        <f>_xlfn.IFNA(VLOOKUP(G926,'nr MX scelti o cambiati'!$C$3:$D$591,2,FALSE)," ")</f>
        <v xml:space="preserve"> </v>
      </c>
      <c r="F926" s="1" t="str">
        <f>IF(E926="NUM CAMBIATO","NUM CAMBIATO",IF(G926=" "," ",_xlfn.IFNA(VLOOKUP(G926,'nr MX scelti o cambiati'!$E$3:$N$591,10,FALSE),"nuova scelta numero")))</f>
        <v xml:space="preserve"> </v>
      </c>
      <c r="G926" s="1" t="str">
        <f t="shared" si="225"/>
        <v xml:space="preserve"> </v>
      </c>
      <c r="H926" s="1">
        <f t="shared" si="230"/>
        <v>0</v>
      </c>
      <c r="I926" s="1" t="str">
        <f t="shared" si="231"/>
        <v xml:space="preserve"> </v>
      </c>
      <c r="J926" s="42" t="str">
        <f t="shared" si="226"/>
        <v xml:space="preserve"> </v>
      </c>
      <c r="K926" s="1" t="str">
        <f t="shared" si="227"/>
        <v xml:space="preserve"> </v>
      </c>
      <c r="L926" s="1" t="str">
        <f t="shared" si="228"/>
        <v xml:space="preserve"> </v>
      </c>
      <c r="M926" s="1" t="str">
        <f t="shared" si="229"/>
        <v xml:space="preserve"> </v>
      </c>
      <c r="N926" s="7"/>
      <c r="O926">
        <f t="shared" si="232"/>
        <v>0</v>
      </c>
      <c r="P926">
        <f t="shared" si="233"/>
        <v>0</v>
      </c>
      <c r="Q926">
        <f t="shared" si="233"/>
        <v>0</v>
      </c>
      <c r="R926" s="1">
        <f t="shared" si="234"/>
        <v>0</v>
      </c>
      <c r="S926" s="22">
        <f t="shared" si="221"/>
        <v>0</v>
      </c>
      <c r="T926" s="1">
        <f t="shared" si="221"/>
        <v>0</v>
      </c>
      <c r="U926" s="1">
        <f t="shared" si="221"/>
        <v>0</v>
      </c>
      <c r="V926" s="1">
        <f t="shared" si="220"/>
        <v>0</v>
      </c>
      <c r="W926" s="42" t="str">
        <f t="shared" si="235"/>
        <v xml:space="preserve"> </v>
      </c>
    </row>
    <row r="927" spans="1:23" ht="15.75" x14ac:dyDescent="0.25">
      <c r="A927" s="3">
        <v>924</v>
      </c>
      <c r="B927" s="4">
        <f t="shared" si="222"/>
        <v>924</v>
      </c>
      <c r="C927" s="1" t="str">
        <f t="shared" si="223"/>
        <v xml:space="preserve"> </v>
      </c>
      <c r="D927" t="str">
        <f t="shared" si="224"/>
        <v xml:space="preserve"> </v>
      </c>
      <c r="E927" s="1" t="str">
        <f>_xlfn.IFNA(VLOOKUP(G927,'nr MX scelti o cambiati'!$C$3:$D$591,2,FALSE)," ")</f>
        <v xml:space="preserve"> </v>
      </c>
      <c r="F927" s="1" t="str">
        <f>IF(E927="NUM CAMBIATO","NUM CAMBIATO",IF(G927=" "," ",_xlfn.IFNA(VLOOKUP(G927,'nr MX scelti o cambiati'!$E$3:$N$591,10,FALSE),"nuova scelta numero")))</f>
        <v xml:space="preserve"> </v>
      </c>
      <c r="G927" s="1" t="str">
        <f t="shared" si="225"/>
        <v xml:space="preserve"> </v>
      </c>
      <c r="H927" s="1">
        <f t="shared" si="230"/>
        <v>0</v>
      </c>
      <c r="I927" s="1" t="str">
        <f t="shared" si="231"/>
        <v xml:space="preserve"> </v>
      </c>
      <c r="J927" s="42" t="str">
        <f t="shared" si="226"/>
        <v xml:space="preserve"> </v>
      </c>
      <c r="K927" s="1" t="str">
        <f t="shared" si="227"/>
        <v xml:space="preserve"> </v>
      </c>
      <c r="L927" s="1" t="str">
        <f t="shared" si="228"/>
        <v xml:space="preserve"> </v>
      </c>
      <c r="M927" s="1" t="str">
        <f t="shared" si="229"/>
        <v xml:space="preserve"> </v>
      </c>
      <c r="N927" s="7"/>
      <c r="O927">
        <f t="shared" si="232"/>
        <v>0</v>
      </c>
      <c r="P927">
        <f t="shared" si="233"/>
        <v>0</v>
      </c>
      <c r="Q927">
        <f t="shared" si="233"/>
        <v>0</v>
      </c>
      <c r="R927" s="1">
        <f t="shared" si="234"/>
        <v>0</v>
      </c>
      <c r="S927" s="22">
        <f t="shared" si="221"/>
        <v>0</v>
      </c>
      <c r="T927" s="1">
        <f t="shared" si="221"/>
        <v>0</v>
      </c>
      <c r="U927" s="1">
        <f t="shared" si="221"/>
        <v>0</v>
      </c>
      <c r="V927" s="1">
        <f t="shared" si="220"/>
        <v>0</v>
      </c>
      <c r="W927" s="42" t="str">
        <f t="shared" si="235"/>
        <v xml:space="preserve"> </v>
      </c>
    </row>
    <row r="928" spans="1:23" ht="15.75" x14ac:dyDescent="0.25">
      <c r="A928" s="3">
        <v>925</v>
      </c>
      <c r="B928" s="4">
        <f t="shared" si="222"/>
        <v>925</v>
      </c>
      <c r="C928" s="1" t="str">
        <f t="shared" si="223"/>
        <v xml:space="preserve"> </v>
      </c>
      <c r="D928" t="str">
        <f t="shared" si="224"/>
        <v xml:space="preserve"> </v>
      </c>
      <c r="E928" s="1" t="str">
        <f>_xlfn.IFNA(VLOOKUP(G928,'nr MX scelti o cambiati'!$C$3:$D$591,2,FALSE)," ")</f>
        <v xml:space="preserve"> </v>
      </c>
      <c r="F928" s="1" t="str">
        <f>IF(E928="NUM CAMBIATO","NUM CAMBIATO",IF(G928=" "," ",_xlfn.IFNA(VLOOKUP(G928,'nr MX scelti o cambiati'!$E$3:$N$591,10,FALSE),"nuova scelta numero")))</f>
        <v xml:space="preserve"> </v>
      </c>
      <c r="G928" s="1" t="str">
        <f t="shared" si="225"/>
        <v xml:space="preserve"> </v>
      </c>
      <c r="H928" s="1">
        <f t="shared" si="230"/>
        <v>0</v>
      </c>
      <c r="I928" s="1" t="str">
        <f t="shared" si="231"/>
        <v xml:space="preserve"> </v>
      </c>
      <c r="J928" s="42" t="str">
        <f t="shared" si="226"/>
        <v xml:space="preserve"> </v>
      </c>
      <c r="K928" s="1" t="str">
        <f t="shared" si="227"/>
        <v xml:space="preserve"> </v>
      </c>
      <c r="L928" s="1" t="str">
        <f t="shared" si="228"/>
        <v xml:space="preserve"> </v>
      </c>
      <c r="M928" s="1" t="str">
        <f t="shared" si="229"/>
        <v xml:space="preserve"> </v>
      </c>
      <c r="N928" s="7"/>
      <c r="O928">
        <f t="shared" si="232"/>
        <v>0</v>
      </c>
      <c r="P928">
        <f t="shared" si="233"/>
        <v>0</v>
      </c>
      <c r="Q928">
        <f t="shared" si="233"/>
        <v>0</v>
      </c>
      <c r="R928" s="1">
        <f t="shared" si="234"/>
        <v>0</v>
      </c>
      <c r="S928" s="22">
        <f t="shared" si="221"/>
        <v>0</v>
      </c>
      <c r="T928" s="1">
        <f t="shared" si="221"/>
        <v>0</v>
      </c>
      <c r="U928" s="1">
        <f t="shared" si="221"/>
        <v>0</v>
      </c>
      <c r="V928" s="1">
        <f t="shared" si="220"/>
        <v>0</v>
      </c>
      <c r="W928" s="42" t="str">
        <f t="shared" si="235"/>
        <v xml:space="preserve"> </v>
      </c>
    </row>
    <row r="929" spans="1:28" ht="15.75" x14ac:dyDescent="0.25">
      <c r="A929" s="3">
        <v>926</v>
      </c>
      <c r="B929" s="4">
        <f t="shared" si="222"/>
        <v>926</v>
      </c>
      <c r="C929" s="1" t="str">
        <f t="shared" si="223"/>
        <v xml:space="preserve"> </v>
      </c>
      <c r="D929" t="str">
        <f t="shared" si="224"/>
        <v xml:space="preserve"> </v>
      </c>
      <c r="E929" s="1" t="str">
        <f>_xlfn.IFNA(VLOOKUP(G929,'nr MX scelti o cambiati'!$C$3:$D$591,2,FALSE)," ")</f>
        <v xml:space="preserve"> </v>
      </c>
      <c r="F929" s="1" t="str">
        <f>IF(E929="NUM CAMBIATO","NUM CAMBIATO",IF(G929=" "," ",_xlfn.IFNA(VLOOKUP(G929,'nr MX scelti o cambiati'!$E$3:$N$591,10,FALSE),"nuova scelta numero")))</f>
        <v xml:space="preserve"> </v>
      </c>
      <c r="G929" s="1" t="str">
        <f t="shared" si="225"/>
        <v xml:space="preserve"> </v>
      </c>
      <c r="H929" s="1">
        <f t="shared" si="230"/>
        <v>0</v>
      </c>
      <c r="I929" s="1" t="str">
        <f t="shared" si="231"/>
        <v xml:space="preserve"> </v>
      </c>
      <c r="J929" s="42" t="str">
        <f t="shared" si="226"/>
        <v xml:space="preserve"> </v>
      </c>
      <c r="K929" s="1" t="str">
        <f t="shared" si="227"/>
        <v xml:space="preserve"> </v>
      </c>
      <c r="L929" s="1" t="str">
        <f t="shared" si="228"/>
        <v xml:space="preserve"> </v>
      </c>
      <c r="M929" s="1" t="str">
        <f t="shared" si="229"/>
        <v xml:space="preserve"> </v>
      </c>
      <c r="N929" s="7"/>
      <c r="O929">
        <f t="shared" si="232"/>
        <v>0</v>
      </c>
      <c r="P929">
        <f t="shared" si="233"/>
        <v>0</v>
      </c>
      <c r="Q929">
        <f t="shared" si="233"/>
        <v>0</v>
      </c>
      <c r="R929" s="1">
        <f t="shared" si="234"/>
        <v>0</v>
      </c>
      <c r="S929" s="22">
        <f t="shared" si="221"/>
        <v>0</v>
      </c>
      <c r="T929" s="1">
        <f t="shared" si="221"/>
        <v>0</v>
      </c>
      <c r="U929" s="1">
        <f t="shared" si="221"/>
        <v>0</v>
      </c>
      <c r="V929" s="1">
        <f t="shared" si="220"/>
        <v>0</v>
      </c>
      <c r="W929" s="42" t="str">
        <f t="shared" si="235"/>
        <v xml:space="preserve"> </v>
      </c>
    </row>
    <row r="930" spans="1:28" ht="15.75" x14ac:dyDescent="0.25">
      <c r="A930" s="3">
        <v>927</v>
      </c>
      <c r="B930" s="4">
        <f t="shared" si="222"/>
        <v>927</v>
      </c>
      <c r="C930" s="1" t="str">
        <f t="shared" si="223"/>
        <v xml:space="preserve"> </v>
      </c>
      <c r="D930" t="str">
        <f t="shared" si="224"/>
        <v xml:space="preserve"> </v>
      </c>
      <c r="E930" s="1" t="str">
        <f>_xlfn.IFNA(VLOOKUP(G930,'nr MX scelti o cambiati'!$C$3:$D$591,2,FALSE)," ")</f>
        <v xml:space="preserve"> </v>
      </c>
      <c r="F930" s="1" t="str">
        <f>IF(E930="NUM CAMBIATO","NUM CAMBIATO",IF(G930=" "," ",_xlfn.IFNA(VLOOKUP(G930,'nr MX scelti o cambiati'!$E$3:$N$591,10,FALSE),"nuova scelta numero")))</f>
        <v xml:space="preserve"> </v>
      </c>
      <c r="G930" s="1" t="str">
        <f t="shared" si="225"/>
        <v xml:space="preserve"> </v>
      </c>
      <c r="H930" s="1">
        <f t="shared" si="230"/>
        <v>0</v>
      </c>
      <c r="I930" s="1" t="str">
        <f t="shared" si="231"/>
        <v xml:space="preserve"> </v>
      </c>
      <c r="J930" s="42" t="str">
        <f t="shared" si="226"/>
        <v xml:space="preserve"> </v>
      </c>
      <c r="K930" s="1" t="str">
        <f t="shared" si="227"/>
        <v xml:space="preserve"> </v>
      </c>
      <c r="L930" s="1" t="str">
        <f t="shared" si="228"/>
        <v xml:space="preserve"> </v>
      </c>
      <c r="M930" s="1" t="str">
        <f t="shared" si="229"/>
        <v xml:space="preserve"> </v>
      </c>
      <c r="N930" s="7"/>
      <c r="O930">
        <f t="shared" si="232"/>
        <v>0</v>
      </c>
      <c r="P930">
        <f t="shared" si="233"/>
        <v>0</v>
      </c>
      <c r="Q930">
        <f t="shared" si="233"/>
        <v>0</v>
      </c>
      <c r="R930" s="1">
        <f t="shared" si="234"/>
        <v>0</v>
      </c>
      <c r="S930" s="22">
        <f t="shared" si="221"/>
        <v>0</v>
      </c>
      <c r="T930" s="1">
        <f t="shared" si="221"/>
        <v>0</v>
      </c>
      <c r="U930" s="1">
        <f t="shared" si="221"/>
        <v>0</v>
      </c>
      <c r="V930" s="1">
        <f t="shared" si="220"/>
        <v>0</v>
      </c>
      <c r="W930" s="42" t="str">
        <f t="shared" si="235"/>
        <v xml:space="preserve"> </v>
      </c>
    </row>
    <row r="931" spans="1:28" ht="15.75" x14ac:dyDescent="0.25">
      <c r="A931" s="3">
        <v>928</v>
      </c>
      <c r="B931" s="4">
        <f t="shared" si="222"/>
        <v>928</v>
      </c>
      <c r="C931" s="1" t="str">
        <f t="shared" si="223"/>
        <v xml:space="preserve"> </v>
      </c>
      <c r="D931" t="str">
        <f t="shared" si="224"/>
        <v xml:space="preserve"> </v>
      </c>
      <c r="E931" s="1" t="str">
        <f>_xlfn.IFNA(VLOOKUP(G931,'nr MX scelti o cambiati'!$C$3:$D$591,2,FALSE)," ")</f>
        <v xml:space="preserve"> </v>
      </c>
      <c r="F931" s="1" t="str">
        <f>IF(E931="NUM CAMBIATO","NUM CAMBIATO",IF(G931=" "," ",_xlfn.IFNA(VLOOKUP(G931,'nr MX scelti o cambiati'!$E$3:$N$591,10,FALSE),"nuova scelta numero")))</f>
        <v xml:space="preserve"> </v>
      </c>
      <c r="G931" s="1" t="str">
        <f t="shared" si="225"/>
        <v xml:space="preserve"> </v>
      </c>
      <c r="H931" s="1">
        <f t="shared" si="230"/>
        <v>0</v>
      </c>
      <c r="I931" s="1" t="str">
        <f t="shared" si="231"/>
        <v xml:space="preserve"> </v>
      </c>
      <c r="J931" s="42" t="str">
        <f t="shared" si="226"/>
        <v xml:space="preserve"> </v>
      </c>
      <c r="K931" s="1" t="str">
        <f t="shared" si="227"/>
        <v xml:space="preserve"> </v>
      </c>
      <c r="L931" s="1" t="str">
        <f t="shared" si="228"/>
        <v xml:space="preserve"> </v>
      </c>
      <c r="M931" s="1" t="str">
        <f t="shared" si="229"/>
        <v xml:space="preserve"> </v>
      </c>
      <c r="N931" s="7"/>
      <c r="O931">
        <f t="shared" si="232"/>
        <v>0</v>
      </c>
      <c r="P931">
        <f t="shared" si="233"/>
        <v>0</v>
      </c>
      <c r="Q931">
        <f t="shared" si="233"/>
        <v>0</v>
      </c>
      <c r="R931" s="1">
        <f t="shared" si="234"/>
        <v>0</v>
      </c>
      <c r="S931" s="22">
        <f t="shared" si="221"/>
        <v>0</v>
      </c>
      <c r="T931" s="1">
        <f t="shared" si="221"/>
        <v>0</v>
      </c>
      <c r="U931" s="1">
        <f t="shared" si="221"/>
        <v>0</v>
      </c>
      <c r="V931" s="1">
        <f t="shared" si="220"/>
        <v>0</v>
      </c>
      <c r="W931" s="42" t="str">
        <f t="shared" si="235"/>
        <v xml:space="preserve"> </v>
      </c>
    </row>
    <row r="932" spans="1:28" ht="15.75" x14ac:dyDescent="0.25">
      <c r="A932" s="3">
        <v>929</v>
      </c>
      <c r="B932" s="4">
        <f t="shared" si="222"/>
        <v>929</v>
      </c>
      <c r="C932" s="1" t="str">
        <f t="shared" si="223"/>
        <v xml:space="preserve"> </v>
      </c>
      <c r="D932" t="str">
        <f t="shared" si="224"/>
        <v xml:space="preserve"> </v>
      </c>
      <c r="E932" s="1" t="str">
        <f>_xlfn.IFNA(VLOOKUP(G932,'nr MX scelti o cambiati'!$C$3:$D$591,2,FALSE)," ")</f>
        <v xml:space="preserve"> </v>
      </c>
      <c r="F932" s="1" t="str">
        <f>IF(E932="NUM CAMBIATO","NUM CAMBIATO",IF(G932=" "," ",_xlfn.IFNA(VLOOKUP(G932,'nr MX scelti o cambiati'!$E$3:$N$591,10,FALSE),"nuova scelta numero")))</f>
        <v xml:space="preserve"> </v>
      </c>
      <c r="G932" s="1" t="str">
        <f t="shared" si="225"/>
        <v xml:space="preserve"> </v>
      </c>
      <c r="H932" s="1">
        <f t="shared" si="230"/>
        <v>0</v>
      </c>
      <c r="I932" s="1" t="str">
        <f t="shared" si="231"/>
        <v xml:space="preserve"> </v>
      </c>
      <c r="J932" s="42" t="str">
        <f t="shared" si="226"/>
        <v xml:space="preserve"> </v>
      </c>
      <c r="K932" s="1" t="str">
        <f t="shared" si="227"/>
        <v xml:space="preserve"> </v>
      </c>
      <c r="L932" s="1" t="str">
        <f t="shared" si="228"/>
        <v xml:space="preserve"> </v>
      </c>
      <c r="M932" s="1" t="str">
        <f t="shared" si="229"/>
        <v xml:space="preserve"> </v>
      </c>
      <c r="N932" s="7"/>
      <c r="O932">
        <f t="shared" si="232"/>
        <v>0</v>
      </c>
      <c r="P932">
        <f t="shared" si="233"/>
        <v>0</v>
      </c>
      <c r="Q932">
        <f t="shared" si="233"/>
        <v>0</v>
      </c>
      <c r="R932" s="1">
        <f t="shared" si="234"/>
        <v>0</v>
      </c>
      <c r="S932" s="22">
        <f t="shared" si="221"/>
        <v>0</v>
      </c>
      <c r="T932" s="1">
        <f t="shared" si="221"/>
        <v>0</v>
      </c>
      <c r="U932" s="1">
        <f t="shared" si="221"/>
        <v>0</v>
      </c>
      <c r="V932" s="1">
        <f t="shared" si="220"/>
        <v>0</v>
      </c>
      <c r="W932" s="42" t="str">
        <f t="shared" si="235"/>
        <v xml:space="preserve"> </v>
      </c>
    </row>
    <row r="933" spans="1:28" ht="15.75" x14ac:dyDescent="0.25">
      <c r="A933" s="3">
        <v>930</v>
      </c>
      <c r="B933" s="4">
        <f t="shared" si="222"/>
        <v>930</v>
      </c>
      <c r="C933" s="1" t="str">
        <f t="shared" si="223"/>
        <v xml:space="preserve"> </v>
      </c>
      <c r="D933" t="str">
        <f t="shared" si="224"/>
        <v xml:space="preserve"> </v>
      </c>
      <c r="E933" s="1" t="str">
        <f>_xlfn.IFNA(VLOOKUP(G933,'nr MX scelti o cambiati'!$C$3:$D$591,2,FALSE)," ")</f>
        <v xml:space="preserve"> </v>
      </c>
      <c r="F933" s="1" t="str">
        <f>IF(E933="NUM CAMBIATO","NUM CAMBIATO",IF(G933=" "," ",_xlfn.IFNA(VLOOKUP(G933,'nr MX scelti o cambiati'!$E$3:$N$591,10,FALSE),"nuova scelta numero")))</f>
        <v xml:space="preserve"> </v>
      </c>
      <c r="G933" s="1" t="str">
        <f t="shared" si="225"/>
        <v xml:space="preserve"> </v>
      </c>
      <c r="H933" s="1">
        <f t="shared" si="230"/>
        <v>0</v>
      </c>
      <c r="I933" s="1" t="str">
        <f t="shared" si="231"/>
        <v xml:space="preserve"> </v>
      </c>
      <c r="J933" s="42" t="str">
        <f t="shared" si="226"/>
        <v xml:space="preserve"> </v>
      </c>
      <c r="K933" s="1" t="str">
        <f t="shared" si="227"/>
        <v xml:space="preserve"> </v>
      </c>
      <c r="L933" s="1" t="str">
        <f t="shared" si="228"/>
        <v xml:space="preserve"> </v>
      </c>
      <c r="M933" s="1" t="str">
        <f t="shared" si="229"/>
        <v xml:space="preserve"> </v>
      </c>
      <c r="N933" s="7"/>
      <c r="O933">
        <f t="shared" si="232"/>
        <v>0</v>
      </c>
      <c r="P933">
        <f t="shared" si="233"/>
        <v>0</v>
      </c>
      <c r="Q933">
        <f t="shared" si="233"/>
        <v>0</v>
      </c>
      <c r="R933" s="1">
        <f t="shared" si="234"/>
        <v>0</v>
      </c>
      <c r="S933" s="22">
        <f t="shared" si="221"/>
        <v>0</v>
      </c>
      <c r="T933" s="1">
        <f t="shared" si="221"/>
        <v>0</v>
      </c>
      <c r="U933" s="1">
        <f t="shared" si="221"/>
        <v>0</v>
      </c>
      <c r="V933" s="1">
        <f t="shared" si="220"/>
        <v>0</v>
      </c>
      <c r="W933" s="42" t="str">
        <f t="shared" si="235"/>
        <v xml:space="preserve"> </v>
      </c>
    </row>
    <row r="934" spans="1:28" ht="15.75" x14ac:dyDescent="0.25">
      <c r="A934" s="3">
        <v>931</v>
      </c>
      <c r="B934" s="4">
        <f t="shared" si="222"/>
        <v>931</v>
      </c>
      <c r="C934" s="1" t="str">
        <f t="shared" si="223"/>
        <v xml:space="preserve"> </v>
      </c>
      <c r="D934" t="str">
        <f t="shared" si="224"/>
        <v xml:space="preserve"> </v>
      </c>
      <c r="E934" s="1" t="str">
        <f>_xlfn.IFNA(VLOOKUP(G934,'nr MX scelti o cambiati'!$C$3:$D$591,2,FALSE)," ")</f>
        <v xml:space="preserve"> </v>
      </c>
      <c r="F934" s="1" t="str">
        <f>IF(E934="NUM CAMBIATO","NUM CAMBIATO",IF(G934=" "," ",_xlfn.IFNA(VLOOKUP(G934,'nr MX scelti o cambiati'!$E$3:$N$591,10,FALSE),"nuova scelta numero")))</f>
        <v xml:space="preserve"> </v>
      </c>
      <c r="G934" s="1" t="str">
        <f t="shared" si="225"/>
        <v xml:space="preserve"> </v>
      </c>
      <c r="H934" s="1">
        <f t="shared" si="230"/>
        <v>0</v>
      </c>
      <c r="I934" s="1" t="str">
        <f t="shared" si="231"/>
        <v xml:space="preserve"> </v>
      </c>
      <c r="J934" s="42" t="str">
        <f t="shared" si="226"/>
        <v xml:space="preserve"> </v>
      </c>
      <c r="K934" s="1" t="str">
        <f t="shared" si="227"/>
        <v xml:space="preserve"> </v>
      </c>
      <c r="L934" s="1" t="str">
        <f t="shared" si="228"/>
        <v xml:space="preserve"> </v>
      </c>
      <c r="M934" s="1" t="str">
        <f t="shared" si="229"/>
        <v xml:space="preserve"> </v>
      </c>
      <c r="N934" s="7"/>
      <c r="O934">
        <f t="shared" si="232"/>
        <v>0</v>
      </c>
      <c r="P934">
        <f t="shared" si="233"/>
        <v>0</v>
      </c>
      <c r="Q934">
        <f t="shared" si="233"/>
        <v>0</v>
      </c>
      <c r="R934" s="1">
        <f t="shared" si="234"/>
        <v>0</v>
      </c>
      <c r="S934" s="22">
        <f t="shared" si="221"/>
        <v>0</v>
      </c>
      <c r="T934" s="1">
        <f t="shared" si="221"/>
        <v>0</v>
      </c>
      <c r="U934" s="1">
        <f t="shared" si="221"/>
        <v>0</v>
      </c>
      <c r="V934" s="1">
        <f t="shared" si="220"/>
        <v>0</v>
      </c>
      <c r="W934" s="42" t="str">
        <f t="shared" si="235"/>
        <v xml:space="preserve"> </v>
      </c>
    </row>
    <row r="935" spans="1:28" ht="15.75" x14ac:dyDescent="0.25">
      <c r="A935" s="3">
        <v>932</v>
      </c>
      <c r="B935" s="4">
        <f t="shared" si="222"/>
        <v>932</v>
      </c>
      <c r="C935" s="1" t="str">
        <f t="shared" si="223"/>
        <v xml:space="preserve"> </v>
      </c>
      <c r="D935" t="str">
        <f t="shared" si="224"/>
        <v xml:space="preserve"> </v>
      </c>
      <c r="E935" s="1" t="str">
        <f>_xlfn.IFNA(VLOOKUP(G935,'nr MX scelti o cambiati'!$C$3:$D$591,2,FALSE)," ")</f>
        <v xml:space="preserve"> </v>
      </c>
      <c r="F935" s="1" t="str">
        <f>IF(E935="NUM CAMBIATO","NUM CAMBIATO",IF(G935=" "," ",_xlfn.IFNA(VLOOKUP(G935,'nr MX scelti o cambiati'!$E$3:$N$591,10,FALSE),"nuova scelta numero")))</f>
        <v xml:space="preserve"> </v>
      </c>
      <c r="G935" s="1" t="str">
        <f t="shared" si="225"/>
        <v xml:space="preserve"> </v>
      </c>
      <c r="H935" s="1">
        <f t="shared" si="230"/>
        <v>0</v>
      </c>
      <c r="I935" s="1" t="str">
        <f t="shared" si="231"/>
        <v xml:space="preserve"> </v>
      </c>
      <c r="J935" s="42" t="str">
        <f t="shared" si="226"/>
        <v xml:space="preserve"> </v>
      </c>
      <c r="K935" s="1" t="str">
        <f t="shared" si="227"/>
        <v xml:space="preserve"> </v>
      </c>
      <c r="L935" s="1" t="str">
        <f t="shared" si="228"/>
        <v xml:space="preserve"> </v>
      </c>
      <c r="M935" s="1" t="str">
        <f t="shared" si="229"/>
        <v xml:space="preserve"> </v>
      </c>
      <c r="N935" s="7"/>
      <c r="O935">
        <f t="shared" si="232"/>
        <v>0</v>
      </c>
      <c r="P935">
        <f t="shared" si="233"/>
        <v>0</v>
      </c>
      <c r="Q935">
        <f t="shared" si="233"/>
        <v>0</v>
      </c>
      <c r="R935" s="1">
        <f t="shared" si="234"/>
        <v>0</v>
      </c>
      <c r="S935" s="22">
        <f t="shared" si="221"/>
        <v>0</v>
      </c>
      <c r="T935" s="1">
        <f t="shared" si="221"/>
        <v>0</v>
      </c>
      <c r="U935" s="1">
        <f t="shared" si="221"/>
        <v>0</v>
      </c>
      <c r="V935" s="1">
        <f t="shared" si="220"/>
        <v>0</v>
      </c>
      <c r="W935" s="42" t="str">
        <f t="shared" si="235"/>
        <v xml:space="preserve"> </v>
      </c>
      <c r="AB935"/>
    </row>
    <row r="936" spans="1:28" ht="15.75" x14ac:dyDescent="0.25">
      <c r="A936" s="3">
        <v>933</v>
      </c>
      <c r="B936" s="4">
        <f t="shared" si="222"/>
        <v>933</v>
      </c>
      <c r="C936" s="1" t="str">
        <f t="shared" si="223"/>
        <v xml:space="preserve"> </v>
      </c>
      <c r="D936" t="str">
        <f t="shared" si="224"/>
        <v xml:space="preserve"> </v>
      </c>
      <c r="E936" s="1" t="str">
        <f>_xlfn.IFNA(VLOOKUP(G936,'nr MX scelti o cambiati'!$C$3:$D$591,2,FALSE)," ")</f>
        <v xml:space="preserve"> </v>
      </c>
      <c r="F936" s="1" t="str">
        <f>IF(E936="NUM CAMBIATO","NUM CAMBIATO",IF(G936=" "," ",_xlfn.IFNA(VLOOKUP(G936,'nr MX scelti o cambiati'!$E$3:$N$591,10,FALSE),"nuova scelta numero")))</f>
        <v xml:space="preserve"> </v>
      </c>
      <c r="G936" s="1" t="str">
        <f t="shared" si="225"/>
        <v xml:space="preserve"> </v>
      </c>
      <c r="H936" s="1">
        <f t="shared" si="230"/>
        <v>0</v>
      </c>
      <c r="I936" s="1" t="str">
        <f t="shared" si="231"/>
        <v xml:space="preserve"> </v>
      </c>
      <c r="J936" s="42" t="str">
        <f t="shared" si="226"/>
        <v xml:space="preserve"> </v>
      </c>
      <c r="K936" s="1" t="str">
        <f t="shared" si="227"/>
        <v xml:space="preserve"> </v>
      </c>
      <c r="L936" s="1" t="str">
        <f t="shared" si="228"/>
        <v xml:space="preserve"> </v>
      </c>
      <c r="M936" s="1" t="str">
        <f t="shared" si="229"/>
        <v xml:space="preserve"> </v>
      </c>
      <c r="N936" s="7"/>
      <c r="O936">
        <f t="shared" si="232"/>
        <v>0</v>
      </c>
      <c r="P936">
        <f t="shared" si="233"/>
        <v>0</v>
      </c>
      <c r="Q936">
        <f t="shared" si="233"/>
        <v>0</v>
      </c>
      <c r="R936" s="1">
        <f t="shared" si="234"/>
        <v>0</v>
      </c>
      <c r="S936" s="22">
        <f t="shared" si="221"/>
        <v>0</v>
      </c>
      <c r="T936" s="1">
        <f t="shared" si="221"/>
        <v>0</v>
      </c>
      <c r="U936" s="1">
        <f t="shared" si="221"/>
        <v>0</v>
      </c>
      <c r="V936" s="1">
        <f t="shared" si="220"/>
        <v>0</v>
      </c>
      <c r="W936" s="42" t="str">
        <f t="shared" si="235"/>
        <v xml:space="preserve"> </v>
      </c>
      <c r="AB936"/>
    </row>
    <row r="937" spans="1:28" ht="15.75" x14ac:dyDescent="0.25">
      <c r="A937" s="3">
        <v>934</v>
      </c>
      <c r="B937" s="4">
        <f t="shared" si="222"/>
        <v>934</v>
      </c>
      <c r="C937" s="1" t="str">
        <f t="shared" si="223"/>
        <v xml:space="preserve"> </v>
      </c>
      <c r="D937" t="str">
        <f t="shared" si="224"/>
        <v xml:space="preserve"> </v>
      </c>
      <c r="E937" s="1" t="str">
        <f>_xlfn.IFNA(VLOOKUP(G937,'nr MX scelti o cambiati'!$C$3:$D$591,2,FALSE)," ")</f>
        <v xml:space="preserve"> </v>
      </c>
      <c r="F937" s="1" t="str">
        <f>IF(E937="NUM CAMBIATO","NUM CAMBIATO",IF(G937=" "," ",_xlfn.IFNA(VLOOKUP(G937,'nr MX scelti o cambiati'!$E$3:$N$591,10,FALSE),"nuova scelta numero")))</f>
        <v xml:space="preserve"> </v>
      </c>
      <c r="G937" s="1" t="str">
        <f t="shared" si="225"/>
        <v xml:space="preserve"> </v>
      </c>
      <c r="H937" s="1">
        <f t="shared" si="230"/>
        <v>0</v>
      </c>
      <c r="I937" s="1" t="str">
        <f t="shared" si="231"/>
        <v xml:space="preserve"> </v>
      </c>
      <c r="J937" s="42" t="str">
        <f t="shared" si="226"/>
        <v xml:space="preserve"> </v>
      </c>
      <c r="K937" s="1" t="str">
        <f t="shared" si="227"/>
        <v xml:space="preserve"> </v>
      </c>
      <c r="L937" s="1" t="str">
        <f t="shared" si="228"/>
        <v xml:space="preserve"> </v>
      </c>
      <c r="M937" s="1" t="str">
        <f t="shared" si="229"/>
        <v xml:space="preserve"> </v>
      </c>
      <c r="N937" s="7"/>
      <c r="O937">
        <f t="shared" si="232"/>
        <v>0</v>
      </c>
      <c r="P937">
        <f t="shared" si="233"/>
        <v>0</v>
      </c>
      <c r="Q937">
        <f t="shared" si="233"/>
        <v>0</v>
      </c>
      <c r="R937" s="1">
        <f t="shared" si="234"/>
        <v>0</v>
      </c>
      <c r="S937" s="22">
        <f t="shared" si="221"/>
        <v>0</v>
      </c>
      <c r="T937" s="1">
        <f t="shared" si="221"/>
        <v>0</v>
      </c>
      <c r="U937" s="1">
        <f t="shared" si="221"/>
        <v>0</v>
      </c>
      <c r="V937" s="1">
        <f t="shared" si="220"/>
        <v>0</v>
      </c>
      <c r="W937" s="42" t="str">
        <f t="shared" si="235"/>
        <v xml:space="preserve"> </v>
      </c>
      <c r="AB937"/>
    </row>
    <row r="938" spans="1:28" ht="15.75" x14ac:dyDescent="0.25">
      <c r="A938" s="3">
        <v>935</v>
      </c>
      <c r="B938" s="4">
        <f t="shared" si="222"/>
        <v>935</v>
      </c>
      <c r="C938" s="1" t="str">
        <f t="shared" si="223"/>
        <v xml:space="preserve"> </v>
      </c>
      <c r="D938" t="str">
        <f t="shared" si="224"/>
        <v xml:space="preserve"> </v>
      </c>
      <c r="E938" s="1" t="str">
        <f>_xlfn.IFNA(VLOOKUP(G938,'nr MX scelti o cambiati'!$C$3:$D$591,2,FALSE)," ")</f>
        <v xml:space="preserve"> </v>
      </c>
      <c r="F938" s="1" t="str">
        <f>IF(E938="NUM CAMBIATO","NUM CAMBIATO",IF(G938=" "," ",_xlfn.IFNA(VLOOKUP(G938,'nr MX scelti o cambiati'!$E$3:$N$591,10,FALSE),"nuova scelta numero")))</f>
        <v xml:space="preserve"> </v>
      </c>
      <c r="G938" s="1" t="str">
        <f t="shared" si="225"/>
        <v xml:space="preserve"> </v>
      </c>
      <c r="H938" s="1">
        <f t="shared" si="230"/>
        <v>0</v>
      </c>
      <c r="I938" s="1" t="str">
        <f t="shared" si="231"/>
        <v xml:space="preserve"> </v>
      </c>
      <c r="J938" s="42" t="str">
        <f t="shared" si="226"/>
        <v xml:space="preserve"> </v>
      </c>
      <c r="K938" s="1" t="str">
        <f t="shared" si="227"/>
        <v xml:space="preserve"> </v>
      </c>
      <c r="L938" s="1" t="str">
        <f t="shared" si="228"/>
        <v xml:space="preserve"> </v>
      </c>
      <c r="M938" s="1" t="str">
        <f t="shared" si="229"/>
        <v xml:space="preserve"> </v>
      </c>
      <c r="N938" s="7"/>
      <c r="O938">
        <f t="shared" si="232"/>
        <v>0</v>
      </c>
      <c r="P938">
        <f t="shared" si="233"/>
        <v>0</v>
      </c>
      <c r="Q938">
        <f t="shared" si="233"/>
        <v>0</v>
      </c>
      <c r="R938" s="1">
        <f t="shared" si="234"/>
        <v>0</v>
      </c>
      <c r="S938" s="22">
        <f t="shared" si="221"/>
        <v>0</v>
      </c>
      <c r="T938" s="1">
        <f t="shared" si="221"/>
        <v>0</v>
      </c>
      <c r="U938" s="1">
        <f t="shared" si="221"/>
        <v>0</v>
      </c>
      <c r="V938" s="1">
        <f t="shared" si="220"/>
        <v>0</v>
      </c>
      <c r="W938" s="42" t="str">
        <f t="shared" si="235"/>
        <v xml:space="preserve"> </v>
      </c>
    </row>
    <row r="939" spans="1:28" ht="15.75" x14ac:dyDescent="0.25">
      <c r="A939" s="3">
        <v>936</v>
      </c>
      <c r="B939" s="4">
        <f t="shared" si="222"/>
        <v>936</v>
      </c>
      <c r="C939" s="1" t="str">
        <f t="shared" si="223"/>
        <v xml:space="preserve"> </v>
      </c>
      <c r="D939" t="str">
        <f t="shared" si="224"/>
        <v xml:space="preserve"> </v>
      </c>
      <c r="E939" s="1" t="str">
        <f>_xlfn.IFNA(VLOOKUP(G939,'nr MX scelti o cambiati'!$C$3:$D$591,2,FALSE)," ")</f>
        <v xml:space="preserve"> </v>
      </c>
      <c r="F939" s="1" t="str">
        <f>IF(E939="NUM CAMBIATO","NUM CAMBIATO",IF(G939=" "," ",_xlfn.IFNA(VLOOKUP(G939,'nr MX scelti o cambiati'!$E$3:$N$591,10,FALSE),"nuova scelta numero")))</f>
        <v xml:space="preserve"> </v>
      </c>
      <c r="G939" s="1" t="str">
        <f t="shared" si="225"/>
        <v xml:space="preserve"> </v>
      </c>
      <c r="H939" s="1">
        <f t="shared" si="230"/>
        <v>0</v>
      </c>
      <c r="I939" s="1" t="str">
        <f t="shared" si="231"/>
        <v xml:space="preserve"> </v>
      </c>
      <c r="J939" s="42" t="str">
        <f t="shared" si="226"/>
        <v xml:space="preserve"> </v>
      </c>
      <c r="K939" s="1" t="str">
        <f t="shared" si="227"/>
        <v xml:space="preserve"> </v>
      </c>
      <c r="L939" s="1" t="str">
        <f t="shared" si="228"/>
        <v xml:space="preserve"> </v>
      </c>
      <c r="M939" s="1" t="str">
        <f t="shared" si="229"/>
        <v xml:space="preserve"> </v>
      </c>
      <c r="N939" s="7"/>
      <c r="O939">
        <f t="shared" si="232"/>
        <v>0</v>
      </c>
      <c r="P939">
        <f t="shared" si="233"/>
        <v>0</v>
      </c>
      <c r="Q939">
        <f t="shared" si="233"/>
        <v>0</v>
      </c>
      <c r="R939" s="1">
        <f t="shared" si="234"/>
        <v>0</v>
      </c>
      <c r="S939" s="22">
        <f t="shared" si="221"/>
        <v>0</v>
      </c>
      <c r="T939" s="1">
        <f t="shared" si="221"/>
        <v>0</v>
      </c>
      <c r="U939" s="1">
        <f t="shared" si="221"/>
        <v>0</v>
      </c>
      <c r="V939" s="1">
        <f t="shared" si="220"/>
        <v>0</v>
      </c>
      <c r="W939" s="42" t="str">
        <f t="shared" si="235"/>
        <v xml:space="preserve"> </v>
      </c>
      <c r="AB939"/>
    </row>
    <row r="940" spans="1:28" ht="15.75" x14ac:dyDescent="0.25">
      <c r="A940" s="3">
        <v>937</v>
      </c>
      <c r="B940" s="4">
        <f t="shared" si="222"/>
        <v>937</v>
      </c>
      <c r="C940" s="1" t="str">
        <f t="shared" si="223"/>
        <v xml:space="preserve"> </v>
      </c>
      <c r="D940" t="str">
        <f t="shared" si="224"/>
        <v xml:space="preserve"> </v>
      </c>
      <c r="E940" s="1" t="str">
        <f>_xlfn.IFNA(VLOOKUP(G940,'nr MX scelti o cambiati'!$C$3:$D$591,2,FALSE)," ")</f>
        <v xml:space="preserve"> </v>
      </c>
      <c r="F940" s="1" t="str">
        <f>IF(E940="NUM CAMBIATO","NUM CAMBIATO",IF(G940=" "," ",_xlfn.IFNA(VLOOKUP(G940,'nr MX scelti o cambiati'!$E$3:$N$591,10,FALSE),"nuova scelta numero")))</f>
        <v xml:space="preserve"> </v>
      </c>
      <c r="G940" s="1" t="str">
        <f t="shared" si="225"/>
        <v xml:space="preserve"> </v>
      </c>
      <c r="H940" s="1">
        <f t="shared" si="230"/>
        <v>0</v>
      </c>
      <c r="I940" s="1" t="str">
        <f t="shared" si="231"/>
        <v xml:space="preserve"> </v>
      </c>
      <c r="J940" s="42" t="str">
        <f t="shared" si="226"/>
        <v xml:space="preserve"> </v>
      </c>
      <c r="K940" s="1" t="str">
        <f t="shared" si="227"/>
        <v xml:space="preserve"> </v>
      </c>
      <c r="L940" s="1" t="str">
        <f t="shared" si="228"/>
        <v xml:space="preserve"> </v>
      </c>
      <c r="M940" s="1" t="str">
        <f t="shared" si="229"/>
        <v xml:space="preserve"> </v>
      </c>
      <c r="N940" s="7"/>
      <c r="O940">
        <f t="shared" si="232"/>
        <v>0</v>
      </c>
      <c r="P940">
        <f t="shared" si="233"/>
        <v>0</v>
      </c>
      <c r="Q940">
        <f t="shared" si="233"/>
        <v>0</v>
      </c>
      <c r="R940" s="1">
        <f t="shared" si="234"/>
        <v>0</v>
      </c>
      <c r="S940" s="22">
        <f t="shared" si="221"/>
        <v>0</v>
      </c>
      <c r="T940" s="1">
        <f t="shared" si="221"/>
        <v>0</v>
      </c>
      <c r="U940" s="1">
        <f t="shared" si="221"/>
        <v>0</v>
      </c>
      <c r="V940" s="1">
        <f t="shared" si="220"/>
        <v>0</v>
      </c>
      <c r="W940" s="42" t="str">
        <f t="shared" si="235"/>
        <v xml:space="preserve"> </v>
      </c>
      <c r="AB940"/>
    </row>
    <row r="941" spans="1:28" ht="15.75" x14ac:dyDescent="0.25">
      <c r="A941" s="3">
        <v>938</v>
      </c>
      <c r="B941" s="4">
        <f t="shared" si="222"/>
        <v>938</v>
      </c>
      <c r="C941" s="1" t="str">
        <f t="shared" si="223"/>
        <v xml:space="preserve"> </v>
      </c>
      <c r="D941" t="str">
        <f t="shared" si="224"/>
        <v xml:space="preserve"> </v>
      </c>
      <c r="E941" s="1" t="str">
        <f>_xlfn.IFNA(VLOOKUP(G941,'nr MX scelti o cambiati'!$C$3:$D$591,2,FALSE)," ")</f>
        <v xml:space="preserve"> </v>
      </c>
      <c r="F941" s="1" t="str">
        <f>IF(E941="NUM CAMBIATO","NUM CAMBIATO",IF(G941=" "," ",_xlfn.IFNA(VLOOKUP(G941,'nr MX scelti o cambiati'!$E$3:$N$591,10,FALSE),"nuova scelta numero")))</f>
        <v xml:space="preserve"> </v>
      </c>
      <c r="G941" s="1" t="str">
        <f t="shared" si="225"/>
        <v xml:space="preserve"> </v>
      </c>
      <c r="H941" s="1">
        <f t="shared" si="230"/>
        <v>0</v>
      </c>
      <c r="I941" s="1" t="str">
        <f t="shared" si="231"/>
        <v xml:space="preserve"> </v>
      </c>
      <c r="J941" s="42" t="str">
        <f t="shared" si="226"/>
        <v xml:space="preserve"> </v>
      </c>
      <c r="K941" s="1" t="str">
        <f t="shared" si="227"/>
        <v xml:space="preserve"> </v>
      </c>
      <c r="L941" s="1" t="str">
        <f t="shared" si="228"/>
        <v xml:space="preserve"> </v>
      </c>
      <c r="M941" s="1" t="str">
        <f t="shared" si="229"/>
        <v xml:space="preserve"> </v>
      </c>
      <c r="N941" s="7"/>
      <c r="O941">
        <f t="shared" si="232"/>
        <v>0</v>
      </c>
      <c r="P941">
        <f t="shared" si="233"/>
        <v>0</v>
      </c>
      <c r="Q941">
        <f t="shared" si="233"/>
        <v>0</v>
      </c>
      <c r="R941" s="1">
        <f t="shared" si="234"/>
        <v>0</v>
      </c>
      <c r="S941" s="22">
        <f t="shared" si="221"/>
        <v>0</v>
      </c>
      <c r="T941" s="1">
        <f t="shared" si="221"/>
        <v>0</v>
      </c>
      <c r="U941" s="1">
        <f t="shared" si="221"/>
        <v>0</v>
      </c>
      <c r="V941" s="1">
        <f t="shared" si="220"/>
        <v>0</v>
      </c>
      <c r="W941" s="42" t="str">
        <f t="shared" si="235"/>
        <v xml:space="preserve"> </v>
      </c>
      <c r="AB941"/>
    </row>
    <row r="942" spans="1:28" ht="15.75" x14ac:dyDescent="0.25">
      <c r="A942" s="3">
        <v>939</v>
      </c>
      <c r="B942" s="4">
        <f t="shared" si="222"/>
        <v>939</v>
      </c>
      <c r="C942" s="1" t="str">
        <f t="shared" si="223"/>
        <v xml:space="preserve"> </v>
      </c>
      <c r="D942" t="str">
        <f t="shared" si="224"/>
        <v xml:space="preserve"> </v>
      </c>
      <c r="E942" s="1" t="str">
        <f>_xlfn.IFNA(VLOOKUP(G942,'nr MX scelti o cambiati'!$C$3:$D$591,2,FALSE)," ")</f>
        <v xml:space="preserve"> </v>
      </c>
      <c r="F942" s="1" t="str">
        <f>IF(E942="NUM CAMBIATO","NUM CAMBIATO",IF(G942=" "," ",_xlfn.IFNA(VLOOKUP(G942,'nr MX scelti o cambiati'!$E$3:$N$591,10,FALSE),"nuova scelta numero")))</f>
        <v xml:space="preserve"> </v>
      </c>
      <c r="G942" s="1" t="str">
        <f t="shared" si="225"/>
        <v xml:space="preserve"> </v>
      </c>
      <c r="H942" s="1">
        <f t="shared" si="230"/>
        <v>0</v>
      </c>
      <c r="I942" s="1" t="str">
        <f t="shared" si="231"/>
        <v xml:space="preserve"> </v>
      </c>
      <c r="J942" s="42" t="str">
        <f t="shared" si="226"/>
        <v xml:space="preserve"> </v>
      </c>
      <c r="K942" s="1" t="str">
        <f t="shared" si="227"/>
        <v xml:space="preserve"> </v>
      </c>
      <c r="L942" s="1" t="str">
        <f t="shared" si="228"/>
        <v xml:space="preserve"> </v>
      </c>
      <c r="M942" s="1" t="str">
        <f t="shared" si="229"/>
        <v xml:space="preserve"> </v>
      </c>
      <c r="N942" s="7"/>
      <c r="O942">
        <f t="shared" si="232"/>
        <v>0</v>
      </c>
      <c r="P942">
        <f t="shared" si="233"/>
        <v>0</v>
      </c>
      <c r="Q942">
        <f t="shared" si="233"/>
        <v>0</v>
      </c>
      <c r="R942" s="1">
        <f t="shared" si="234"/>
        <v>0</v>
      </c>
      <c r="S942" s="22">
        <f t="shared" si="221"/>
        <v>0</v>
      </c>
      <c r="T942" s="1">
        <f t="shared" si="221"/>
        <v>0</v>
      </c>
      <c r="U942" s="1">
        <f t="shared" si="221"/>
        <v>0</v>
      </c>
      <c r="V942" s="1">
        <f t="shared" si="220"/>
        <v>0</v>
      </c>
      <c r="W942" s="42" t="str">
        <f t="shared" si="235"/>
        <v xml:space="preserve"> </v>
      </c>
      <c r="AB942"/>
    </row>
    <row r="943" spans="1:28" ht="15.75" x14ac:dyDescent="0.25">
      <c r="A943" s="3">
        <v>940</v>
      </c>
      <c r="B943" s="4">
        <f t="shared" si="222"/>
        <v>940</v>
      </c>
      <c r="C943" s="1" t="str">
        <f t="shared" si="223"/>
        <v xml:space="preserve"> </v>
      </c>
      <c r="D943" t="str">
        <f t="shared" si="224"/>
        <v xml:space="preserve"> </v>
      </c>
      <c r="E943" s="1" t="str">
        <f>_xlfn.IFNA(VLOOKUP(G943,'nr MX scelti o cambiati'!$C$3:$D$591,2,FALSE)," ")</f>
        <v xml:space="preserve"> </v>
      </c>
      <c r="F943" s="1" t="str">
        <f>IF(E943="NUM CAMBIATO","NUM CAMBIATO",IF(G943=" "," ",_xlfn.IFNA(VLOOKUP(G943,'nr MX scelti o cambiati'!$E$3:$N$591,10,FALSE),"nuova scelta numero")))</f>
        <v xml:space="preserve"> </v>
      </c>
      <c r="G943" s="1" t="str">
        <f t="shared" si="225"/>
        <v xml:space="preserve"> </v>
      </c>
      <c r="H943" s="1">
        <f t="shared" si="230"/>
        <v>0</v>
      </c>
      <c r="I943" s="1" t="str">
        <f t="shared" si="231"/>
        <v xml:space="preserve"> </v>
      </c>
      <c r="J943" s="42" t="str">
        <f t="shared" si="226"/>
        <v xml:space="preserve"> </v>
      </c>
      <c r="K943" s="1" t="str">
        <f t="shared" si="227"/>
        <v xml:space="preserve"> </v>
      </c>
      <c r="L943" s="1" t="str">
        <f t="shared" si="228"/>
        <v xml:space="preserve"> </v>
      </c>
      <c r="M943" s="1" t="str">
        <f t="shared" si="229"/>
        <v xml:space="preserve"> </v>
      </c>
      <c r="N943" s="7"/>
      <c r="O943">
        <f t="shared" si="232"/>
        <v>0</v>
      </c>
      <c r="P943">
        <f t="shared" si="233"/>
        <v>0</v>
      </c>
      <c r="Q943">
        <f t="shared" si="233"/>
        <v>0</v>
      </c>
      <c r="R943" s="1">
        <f t="shared" si="234"/>
        <v>0</v>
      </c>
      <c r="S943" s="22">
        <f t="shared" si="221"/>
        <v>0</v>
      </c>
      <c r="T943" s="1">
        <f t="shared" si="221"/>
        <v>0</v>
      </c>
      <c r="U943" s="1">
        <f t="shared" si="221"/>
        <v>0</v>
      </c>
      <c r="V943" s="1">
        <f t="shared" si="220"/>
        <v>0</v>
      </c>
      <c r="W943" s="42" t="str">
        <f t="shared" si="235"/>
        <v xml:space="preserve"> </v>
      </c>
      <c r="AB943"/>
    </row>
    <row r="944" spans="1:28" ht="15.75" x14ac:dyDescent="0.25">
      <c r="A944" s="3">
        <v>941</v>
      </c>
      <c r="B944" s="4">
        <f t="shared" si="222"/>
        <v>941</v>
      </c>
      <c r="C944" s="1" t="str">
        <f t="shared" si="223"/>
        <v xml:space="preserve"> </v>
      </c>
      <c r="D944" t="str">
        <f t="shared" si="224"/>
        <v xml:space="preserve"> </v>
      </c>
      <c r="E944" s="1" t="str">
        <f>_xlfn.IFNA(VLOOKUP(G944,'nr MX scelti o cambiati'!$C$3:$D$591,2,FALSE)," ")</f>
        <v xml:space="preserve"> </v>
      </c>
      <c r="F944" s="1" t="str">
        <f>IF(E944="NUM CAMBIATO","NUM CAMBIATO",IF(G944=" "," ",_xlfn.IFNA(VLOOKUP(G944,'nr MX scelti o cambiati'!$E$3:$N$591,10,FALSE),"nuova scelta numero")))</f>
        <v xml:space="preserve"> </v>
      </c>
      <c r="G944" s="1" t="str">
        <f t="shared" si="225"/>
        <v xml:space="preserve"> </v>
      </c>
      <c r="H944" s="1">
        <f t="shared" si="230"/>
        <v>0</v>
      </c>
      <c r="I944" s="1" t="str">
        <f t="shared" si="231"/>
        <v xml:space="preserve"> </v>
      </c>
      <c r="J944" s="42" t="str">
        <f t="shared" si="226"/>
        <v xml:space="preserve"> </v>
      </c>
      <c r="K944" s="1" t="str">
        <f t="shared" si="227"/>
        <v xml:space="preserve"> </v>
      </c>
      <c r="L944" s="1" t="str">
        <f t="shared" si="228"/>
        <v xml:space="preserve"> </v>
      </c>
      <c r="M944" s="1" t="str">
        <f t="shared" si="229"/>
        <v xml:space="preserve"> </v>
      </c>
      <c r="N944" s="7"/>
      <c r="O944">
        <f t="shared" si="232"/>
        <v>0</v>
      </c>
      <c r="P944">
        <f t="shared" si="233"/>
        <v>0</v>
      </c>
      <c r="Q944">
        <f t="shared" si="233"/>
        <v>0</v>
      </c>
      <c r="R944" s="1">
        <f t="shared" si="234"/>
        <v>0</v>
      </c>
      <c r="S944" s="22">
        <f t="shared" si="221"/>
        <v>0</v>
      </c>
      <c r="T944" s="1">
        <f t="shared" si="221"/>
        <v>0</v>
      </c>
      <c r="U944" s="1">
        <f t="shared" si="221"/>
        <v>0</v>
      </c>
      <c r="V944" s="1">
        <f t="shared" si="220"/>
        <v>0</v>
      </c>
      <c r="W944" s="42" t="str">
        <f t="shared" si="235"/>
        <v xml:space="preserve"> </v>
      </c>
      <c r="AB944"/>
    </row>
    <row r="945" spans="1:28" ht="15.75" x14ac:dyDescent="0.25">
      <c r="A945" s="3">
        <v>942</v>
      </c>
      <c r="B945" s="4">
        <f t="shared" si="222"/>
        <v>942</v>
      </c>
      <c r="C945" s="1" t="str">
        <f t="shared" si="223"/>
        <v xml:space="preserve"> </v>
      </c>
      <c r="D945" t="str">
        <f t="shared" si="224"/>
        <v xml:space="preserve"> </v>
      </c>
      <c r="E945" s="1" t="str">
        <f>_xlfn.IFNA(VLOOKUP(G945,'nr MX scelti o cambiati'!$C$3:$D$591,2,FALSE)," ")</f>
        <v xml:space="preserve"> </v>
      </c>
      <c r="F945" s="1" t="str">
        <f>IF(E945="NUM CAMBIATO","NUM CAMBIATO",IF(G945=" "," ",_xlfn.IFNA(VLOOKUP(G945,'nr MX scelti o cambiati'!$E$3:$N$591,10,FALSE),"nuova scelta numero")))</f>
        <v xml:space="preserve"> </v>
      </c>
      <c r="G945" s="1" t="str">
        <f t="shared" si="225"/>
        <v xml:space="preserve"> </v>
      </c>
      <c r="H945" s="1">
        <f t="shared" si="230"/>
        <v>0</v>
      </c>
      <c r="I945" s="1" t="str">
        <f t="shared" si="231"/>
        <v xml:space="preserve"> </v>
      </c>
      <c r="J945" s="42" t="str">
        <f t="shared" si="226"/>
        <v xml:space="preserve"> </v>
      </c>
      <c r="K945" s="1" t="str">
        <f t="shared" si="227"/>
        <v xml:space="preserve"> </v>
      </c>
      <c r="L945" s="1" t="str">
        <f t="shared" si="228"/>
        <v xml:space="preserve"> </v>
      </c>
      <c r="M945" s="1" t="str">
        <f t="shared" si="229"/>
        <v xml:space="preserve"> </v>
      </c>
      <c r="N945" s="7"/>
      <c r="O945">
        <f t="shared" si="232"/>
        <v>0</v>
      </c>
      <c r="P945">
        <f t="shared" si="233"/>
        <v>0</v>
      </c>
      <c r="Q945">
        <f t="shared" si="233"/>
        <v>0</v>
      </c>
      <c r="R945" s="1">
        <f t="shared" si="234"/>
        <v>0</v>
      </c>
      <c r="S945" s="22">
        <f t="shared" si="221"/>
        <v>0</v>
      </c>
      <c r="T945" s="1">
        <f t="shared" si="221"/>
        <v>0</v>
      </c>
      <c r="U945" s="1">
        <f t="shared" si="221"/>
        <v>0</v>
      </c>
      <c r="V945" s="1">
        <f t="shared" si="220"/>
        <v>0</v>
      </c>
      <c r="W945" s="42" t="str">
        <f t="shared" si="235"/>
        <v xml:space="preserve"> </v>
      </c>
    </row>
    <row r="946" spans="1:28" ht="15.75" x14ac:dyDescent="0.25">
      <c r="A946" s="3">
        <v>943</v>
      </c>
      <c r="B946" s="4">
        <f t="shared" si="222"/>
        <v>943</v>
      </c>
      <c r="C946" s="1" t="str">
        <f t="shared" si="223"/>
        <v xml:space="preserve"> </v>
      </c>
      <c r="D946" t="str">
        <f t="shared" si="224"/>
        <v xml:space="preserve"> </v>
      </c>
      <c r="E946" s="1" t="str">
        <f>_xlfn.IFNA(VLOOKUP(G946,'nr MX scelti o cambiati'!$C$3:$D$591,2,FALSE)," ")</f>
        <v xml:space="preserve"> </v>
      </c>
      <c r="F946" s="1" t="str">
        <f>IF(E946="NUM CAMBIATO","NUM CAMBIATO",IF(G946=" "," ",_xlfn.IFNA(VLOOKUP(G946,'nr MX scelti o cambiati'!$E$3:$N$591,10,FALSE),"nuova scelta numero")))</f>
        <v xml:space="preserve"> </v>
      </c>
      <c r="G946" s="1" t="str">
        <f t="shared" si="225"/>
        <v xml:space="preserve"> </v>
      </c>
      <c r="H946" s="1">
        <f t="shared" si="230"/>
        <v>0</v>
      </c>
      <c r="I946" s="1" t="str">
        <f t="shared" si="231"/>
        <v xml:space="preserve"> </v>
      </c>
      <c r="J946" s="42" t="str">
        <f t="shared" si="226"/>
        <v xml:space="preserve"> </v>
      </c>
      <c r="K946" s="1" t="str">
        <f t="shared" si="227"/>
        <v xml:space="preserve"> </v>
      </c>
      <c r="L946" s="1" t="str">
        <f t="shared" si="228"/>
        <v xml:space="preserve"> </v>
      </c>
      <c r="M946" s="1" t="str">
        <f t="shared" si="229"/>
        <v xml:space="preserve"> </v>
      </c>
      <c r="N946" s="7"/>
      <c r="O946">
        <f t="shared" si="232"/>
        <v>0</v>
      </c>
      <c r="P946">
        <f t="shared" si="233"/>
        <v>0</v>
      </c>
      <c r="Q946">
        <f t="shared" si="233"/>
        <v>0</v>
      </c>
      <c r="R946" s="1">
        <f t="shared" si="234"/>
        <v>0</v>
      </c>
      <c r="S946" s="22">
        <f t="shared" si="221"/>
        <v>0</v>
      </c>
      <c r="T946" s="1">
        <f t="shared" si="221"/>
        <v>0</v>
      </c>
      <c r="U946" s="1">
        <f t="shared" si="221"/>
        <v>0</v>
      </c>
      <c r="V946" s="1">
        <f t="shared" si="220"/>
        <v>0</v>
      </c>
      <c r="W946" s="42" t="str">
        <f t="shared" si="235"/>
        <v xml:space="preserve"> </v>
      </c>
    </row>
    <row r="947" spans="1:28" ht="15.75" x14ac:dyDescent="0.25">
      <c r="A947" s="3">
        <v>944</v>
      </c>
      <c r="B947" s="4">
        <f t="shared" si="222"/>
        <v>944</v>
      </c>
      <c r="C947" s="1" t="str">
        <f t="shared" si="223"/>
        <v xml:space="preserve"> </v>
      </c>
      <c r="D947" t="str">
        <f t="shared" si="224"/>
        <v xml:space="preserve"> </v>
      </c>
      <c r="E947" s="1" t="str">
        <f>_xlfn.IFNA(VLOOKUP(G947,'nr MX scelti o cambiati'!$C$3:$D$591,2,FALSE)," ")</f>
        <v xml:space="preserve"> </v>
      </c>
      <c r="F947" s="1" t="str">
        <f>IF(E947="NUM CAMBIATO","NUM CAMBIATO",IF(G947=" "," ",_xlfn.IFNA(VLOOKUP(G947,'nr MX scelti o cambiati'!$E$3:$N$591,10,FALSE),"nuova scelta numero")))</f>
        <v xml:space="preserve"> </v>
      </c>
      <c r="G947" s="1" t="str">
        <f t="shared" si="225"/>
        <v xml:space="preserve"> </v>
      </c>
      <c r="H947" s="1">
        <f t="shared" si="230"/>
        <v>0</v>
      </c>
      <c r="I947" s="1" t="str">
        <f t="shared" si="231"/>
        <v xml:space="preserve"> </v>
      </c>
      <c r="J947" s="42" t="str">
        <f t="shared" si="226"/>
        <v xml:space="preserve"> </v>
      </c>
      <c r="K947" s="1" t="str">
        <f t="shared" si="227"/>
        <v xml:space="preserve"> </v>
      </c>
      <c r="L947" s="1" t="str">
        <f t="shared" si="228"/>
        <v xml:space="preserve"> </v>
      </c>
      <c r="M947" s="1" t="str">
        <f t="shared" si="229"/>
        <v xml:space="preserve"> </v>
      </c>
      <c r="N947" s="7"/>
      <c r="O947">
        <f t="shared" si="232"/>
        <v>0</v>
      </c>
      <c r="P947">
        <f t="shared" si="233"/>
        <v>0</v>
      </c>
      <c r="Q947">
        <f t="shared" si="233"/>
        <v>0</v>
      </c>
      <c r="R947" s="1">
        <f t="shared" si="234"/>
        <v>0</v>
      </c>
      <c r="S947" s="22">
        <f t="shared" si="221"/>
        <v>0</v>
      </c>
      <c r="T947" s="1">
        <f t="shared" si="221"/>
        <v>0</v>
      </c>
      <c r="U947" s="1">
        <f t="shared" si="221"/>
        <v>0</v>
      </c>
      <c r="V947" s="1">
        <f t="shared" si="220"/>
        <v>0</v>
      </c>
      <c r="W947" s="42" t="str">
        <f t="shared" si="235"/>
        <v xml:space="preserve"> </v>
      </c>
      <c r="AB947"/>
    </row>
    <row r="948" spans="1:28" ht="15.75" x14ac:dyDescent="0.25">
      <c r="A948" s="3">
        <v>945</v>
      </c>
      <c r="B948" s="4">
        <f t="shared" si="222"/>
        <v>945</v>
      </c>
      <c r="C948" s="1" t="str">
        <f t="shared" si="223"/>
        <v xml:space="preserve"> </v>
      </c>
      <c r="D948" t="str">
        <f t="shared" si="224"/>
        <v xml:space="preserve"> </v>
      </c>
      <c r="E948" s="1" t="str">
        <f>_xlfn.IFNA(VLOOKUP(G948,'nr MX scelti o cambiati'!$C$3:$D$591,2,FALSE)," ")</f>
        <v xml:space="preserve"> </v>
      </c>
      <c r="F948" s="1" t="str">
        <f>IF(E948="NUM CAMBIATO","NUM CAMBIATO",IF(G948=" "," ",_xlfn.IFNA(VLOOKUP(G948,'nr MX scelti o cambiati'!$E$3:$N$591,10,FALSE),"nuova scelta numero")))</f>
        <v xml:space="preserve"> </v>
      </c>
      <c r="G948" s="1" t="str">
        <f t="shared" si="225"/>
        <v xml:space="preserve"> </v>
      </c>
      <c r="H948" s="1">
        <f t="shared" si="230"/>
        <v>0</v>
      </c>
      <c r="I948" s="1" t="str">
        <f t="shared" si="231"/>
        <v xml:space="preserve"> </v>
      </c>
      <c r="J948" s="42" t="str">
        <f t="shared" si="226"/>
        <v xml:space="preserve"> </v>
      </c>
      <c r="K948" s="1" t="str">
        <f t="shared" si="227"/>
        <v xml:space="preserve"> </v>
      </c>
      <c r="L948" s="1" t="str">
        <f t="shared" si="228"/>
        <v xml:space="preserve"> </v>
      </c>
      <c r="M948" s="1" t="str">
        <f t="shared" si="229"/>
        <v xml:space="preserve"> </v>
      </c>
      <c r="N948" s="7"/>
      <c r="O948">
        <f t="shared" si="232"/>
        <v>0</v>
      </c>
      <c r="P948">
        <f t="shared" si="233"/>
        <v>0</v>
      </c>
      <c r="Q948">
        <f t="shared" si="233"/>
        <v>0</v>
      </c>
      <c r="R948" s="1">
        <f t="shared" si="234"/>
        <v>0</v>
      </c>
      <c r="S948" s="22">
        <f t="shared" si="221"/>
        <v>0</v>
      </c>
      <c r="T948" s="1">
        <f t="shared" si="221"/>
        <v>0</v>
      </c>
      <c r="U948" s="1">
        <f t="shared" si="221"/>
        <v>0</v>
      </c>
      <c r="V948" s="1">
        <f t="shared" si="220"/>
        <v>0</v>
      </c>
      <c r="W948" s="42" t="str">
        <f t="shared" si="235"/>
        <v xml:space="preserve"> </v>
      </c>
      <c r="AB948"/>
    </row>
    <row r="949" spans="1:28" ht="15.75" x14ac:dyDescent="0.25">
      <c r="A949" s="3">
        <v>946</v>
      </c>
      <c r="B949" s="4">
        <f t="shared" si="222"/>
        <v>946</v>
      </c>
      <c r="C949" s="1" t="str">
        <f t="shared" si="223"/>
        <v xml:space="preserve"> </v>
      </c>
      <c r="D949" t="str">
        <f t="shared" si="224"/>
        <v xml:space="preserve"> </v>
      </c>
      <c r="E949" s="1" t="str">
        <f>_xlfn.IFNA(VLOOKUP(G949,'nr MX scelti o cambiati'!$C$3:$D$591,2,FALSE)," ")</f>
        <v xml:space="preserve"> </v>
      </c>
      <c r="F949" s="1" t="str">
        <f>IF(E949="NUM CAMBIATO","NUM CAMBIATO",IF(G949=" "," ",_xlfn.IFNA(VLOOKUP(G949,'nr MX scelti o cambiati'!$E$3:$N$591,10,FALSE),"nuova scelta numero")))</f>
        <v xml:space="preserve"> </v>
      </c>
      <c r="G949" s="1" t="str">
        <f t="shared" si="225"/>
        <v xml:space="preserve"> </v>
      </c>
      <c r="H949" s="1">
        <f t="shared" si="230"/>
        <v>0</v>
      </c>
      <c r="I949" s="1" t="str">
        <f t="shared" si="231"/>
        <v xml:space="preserve"> </v>
      </c>
      <c r="J949" s="42" t="str">
        <f t="shared" si="226"/>
        <v xml:space="preserve"> </v>
      </c>
      <c r="K949" s="1" t="str">
        <f t="shared" si="227"/>
        <v xml:space="preserve"> </v>
      </c>
      <c r="L949" s="1" t="str">
        <f t="shared" si="228"/>
        <v xml:space="preserve"> </v>
      </c>
      <c r="M949" s="1" t="str">
        <f t="shared" si="229"/>
        <v xml:space="preserve"> </v>
      </c>
      <c r="N949" s="7"/>
      <c r="O949">
        <f t="shared" si="232"/>
        <v>0</v>
      </c>
      <c r="P949">
        <f t="shared" si="233"/>
        <v>0</v>
      </c>
      <c r="Q949">
        <f t="shared" si="233"/>
        <v>0</v>
      </c>
      <c r="R949" s="1">
        <f t="shared" si="234"/>
        <v>0</v>
      </c>
      <c r="S949" s="22">
        <f t="shared" si="221"/>
        <v>0</v>
      </c>
      <c r="T949" s="1">
        <f t="shared" si="221"/>
        <v>0</v>
      </c>
      <c r="U949" s="1">
        <f t="shared" si="221"/>
        <v>0</v>
      </c>
      <c r="V949" s="1">
        <f t="shared" si="220"/>
        <v>0</v>
      </c>
      <c r="W949" s="42" t="str">
        <f t="shared" si="235"/>
        <v xml:space="preserve"> </v>
      </c>
      <c r="AB949"/>
    </row>
    <row r="950" spans="1:28" ht="15.75" x14ac:dyDescent="0.25">
      <c r="A950" s="3">
        <v>947</v>
      </c>
      <c r="B950" s="4">
        <f t="shared" si="222"/>
        <v>947</v>
      </c>
      <c r="C950" s="1" t="str">
        <f t="shared" si="223"/>
        <v xml:space="preserve"> </v>
      </c>
      <c r="D950" t="str">
        <f t="shared" si="224"/>
        <v xml:space="preserve"> </v>
      </c>
      <c r="E950" s="1" t="str">
        <f>_xlfn.IFNA(VLOOKUP(G950,'nr MX scelti o cambiati'!$C$3:$D$591,2,FALSE)," ")</f>
        <v xml:space="preserve"> </v>
      </c>
      <c r="F950" s="1" t="str">
        <f>IF(E950="NUM CAMBIATO","NUM CAMBIATO",IF(G950=" "," ",_xlfn.IFNA(VLOOKUP(G950,'nr MX scelti o cambiati'!$E$3:$N$591,10,FALSE),"nuova scelta numero")))</f>
        <v xml:space="preserve"> </v>
      </c>
      <c r="G950" s="1" t="str">
        <f t="shared" si="225"/>
        <v xml:space="preserve"> </v>
      </c>
      <c r="H950" s="1">
        <f t="shared" si="230"/>
        <v>0</v>
      </c>
      <c r="I950" s="1" t="str">
        <f t="shared" si="231"/>
        <v xml:space="preserve"> </v>
      </c>
      <c r="J950" s="42" t="str">
        <f t="shared" si="226"/>
        <v xml:space="preserve"> </v>
      </c>
      <c r="K950" s="1" t="str">
        <f t="shared" si="227"/>
        <v xml:space="preserve"> </v>
      </c>
      <c r="L950" s="1" t="str">
        <f t="shared" si="228"/>
        <v xml:space="preserve"> </v>
      </c>
      <c r="M950" s="1" t="str">
        <f t="shared" si="229"/>
        <v xml:space="preserve"> </v>
      </c>
      <c r="N950" s="7"/>
      <c r="O950">
        <f t="shared" si="232"/>
        <v>0</v>
      </c>
      <c r="P950">
        <f t="shared" si="233"/>
        <v>0</v>
      </c>
      <c r="Q950">
        <f t="shared" si="233"/>
        <v>0</v>
      </c>
      <c r="R950" s="1">
        <f t="shared" si="234"/>
        <v>0</v>
      </c>
      <c r="S950" s="22">
        <f t="shared" si="221"/>
        <v>0</v>
      </c>
      <c r="T950" s="1">
        <f t="shared" si="221"/>
        <v>0</v>
      </c>
      <c r="U950" s="1">
        <f t="shared" si="221"/>
        <v>0</v>
      </c>
      <c r="V950" s="1">
        <f t="shared" si="220"/>
        <v>0</v>
      </c>
      <c r="W950" s="42" t="str">
        <f t="shared" si="235"/>
        <v xml:space="preserve"> </v>
      </c>
      <c r="AB950"/>
    </row>
    <row r="951" spans="1:28" ht="15.75" x14ac:dyDescent="0.25">
      <c r="A951" s="3">
        <v>948</v>
      </c>
      <c r="B951" s="4">
        <f t="shared" si="222"/>
        <v>948</v>
      </c>
      <c r="C951" s="1" t="str">
        <f t="shared" si="223"/>
        <v xml:space="preserve"> </v>
      </c>
      <c r="D951" t="str">
        <f t="shared" si="224"/>
        <v xml:space="preserve"> </v>
      </c>
      <c r="E951" s="1" t="str">
        <f>_xlfn.IFNA(VLOOKUP(G951,'nr MX scelti o cambiati'!$C$3:$D$591,2,FALSE)," ")</f>
        <v xml:space="preserve"> </v>
      </c>
      <c r="F951" s="1" t="str">
        <f>IF(E951="NUM CAMBIATO","NUM CAMBIATO",IF(G951=" "," ",_xlfn.IFNA(VLOOKUP(G951,'nr MX scelti o cambiati'!$E$3:$N$591,10,FALSE),"nuova scelta numero")))</f>
        <v xml:space="preserve"> </v>
      </c>
      <c r="G951" s="1" t="str">
        <f t="shared" si="225"/>
        <v xml:space="preserve"> </v>
      </c>
      <c r="H951" s="1">
        <f t="shared" si="230"/>
        <v>0</v>
      </c>
      <c r="I951" s="1" t="str">
        <f t="shared" si="231"/>
        <v xml:space="preserve"> </v>
      </c>
      <c r="J951" s="42" t="str">
        <f t="shared" si="226"/>
        <v xml:space="preserve"> </v>
      </c>
      <c r="K951" s="1" t="str">
        <f t="shared" si="227"/>
        <v xml:space="preserve"> </v>
      </c>
      <c r="L951" s="1" t="str">
        <f t="shared" si="228"/>
        <v xml:space="preserve"> </v>
      </c>
      <c r="M951" s="1" t="str">
        <f t="shared" si="229"/>
        <v xml:space="preserve"> </v>
      </c>
      <c r="N951" s="7"/>
      <c r="O951">
        <f t="shared" si="232"/>
        <v>0</v>
      </c>
      <c r="P951">
        <f t="shared" si="233"/>
        <v>0</v>
      </c>
      <c r="Q951">
        <f t="shared" si="233"/>
        <v>0</v>
      </c>
      <c r="R951" s="1">
        <f t="shared" si="234"/>
        <v>0</v>
      </c>
      <c r="S951" s="22">
        <f t="shared" si="221"/>
        <v>0</v>
      </c>
      <c r="T951" s="1">
        <f t="shared" si="221"/>
        <v>0</v>
      </c>
      <c r="U951" s="1">
        <f t="shared" si="221"/>
        <v>0</v>
      </c>
      <c r="V951" s="1">
        <f t="shared" si="220"/>
        <v>0</v>
      </c>
      <c r="W951" s="42" t="str">
        <f t="shared" si="235"/>
        <v xml:space="preserve"> </v>
      </c>
    </row>
    <row r="952" spans="1:28" ht="15.75" x14ac:dyDescent="0.25">
      <c r="A952" s="3">
        <v>949</v>
      </c>
      <c r="B952" s="4">
        <f t="shared" si="222"/>
        <v>949</v>
      </c>
      <c r="C952" s="1" t="str">
        <f t="shared" si="223"/>
        <v xml:space="preserve"> </v>
      </c>
      <c r="D952" t="str">
        <f t="shared" si="224"/>
        <v xml:space="preserve"> </v>
      </c>
      <c r="E952" s="1" t="str">
        <f>_xlfn.IFNA(VLOOKUP(G952,'nr MX scelti o cambiati'!$C$3:$D$591,2,FALSE)," ")</f>
        <v xml:space="preserve"> </v>
      </c>
      <c r="F952" s="1" t="str">
        <f>IF(E952="NUM CAMBIATO","NUM CAMBIATO",IF(G952=" "," ",_xlfn.IFNA(VLOOKUP(G952,'nr MX scelti o cambiati'!$E$3:$N$591,10,FALSE),"nuova scelta numero")))</f>
        <v xml:space="preserve"> </v>
      </c>
      <c r="G952" s="1" t="str">
        <f t="shared" si="225"/>
        <v xml:space="preserve"> </v>
      </c>
      <c r="H952" s="1">
        <f t="shared" si="230"/>
        <v>0</v>
      </c>
      <c r="I952" s="1" t="str">
        <f t="shared" si="231"/>
        <v xml:space="preserve"> </v>
      </c>
      <c r="J952" s="42" t="str">
        <f t="shared" si="226"/>
        <v xml:space="preserve"> </v>
      </c>
      <c r="K952" s="1" t="str">
        <f t="shared" si="227"/>
        <v xml:space="preserve"> </v>
      </c>
      <c r="L952" s="1" t="str">
        <f t="shared" si="228"/>
        <v xml:space="preserve"> </v>
      </c>
      <c r="M952" s="1" t="str">
        <f t="shared" si="229"/>
        <v xml:space="preserve"> </v>
      </c>
      <c r="N952" s="7"/>
      <c r="O952">
        <f t="shared" si="232"/>
        <v>0</v>
      </c>
      <c r="P952">
        <f t="shared" si="233"/>
        <v>0</v>
      </c>
      <c r="Q952">
        <f t="shared" si="233"/>
        <v>0</v>
      </c>
      <c r="R952" s="1">
        <f t="shared" si="234"/>
        <v>0</v>
      </c>
      <c r="S952" s="22">
        <f t="shared" si="221"/>
        <v>0</v>
      </c>
      <c r="T952" s="1">
        <f t="shared" si="221"/>
        <v>0</v>
      </c>
      <c r="U952" s="1">
        <f t="shared" si="221"/>
        <v>0</v>
      </c>
      <c r="V952" s="1">
        <f t="shared" si="220"/>
        <v>0</v>
      </c>
      <c r="W952" s="42" t="str">
        <f t="shared" si="235"/>
        <v xml:space="preserve"> </v>
      </c>
      <c r="AB952"/>
    </row>
    <row r="953" spans="1:28" ht="15.75" x14ac:dyDescent="0.25">
      <c r="A953" s="3">
        <v>950</v>
      </c>
      <c r="B953" s="4">
        <f t="shared" si="222"/>
        <v>950</v>
      </c>
      <c r="C953" s="1" t="str">
        <f t="shared" si="223"/>
        <v xml:space="preserve"> </v>
      </c>
      <c r="D953" t="str">
        <f t="shared" si="224"/>
        <v xml:space="preserve"> </v>
      </c>
      <c r="E953" s="1" t="str">
        <f>_xlfn.IFNA(VLOOKUP(G953,'nr MX scelti o cambiati'!$C$3:$D$591,2,FALSE)," ")</f>
        <v xml:space="preserve"> </v>
      </c>
      <c r="F953" s="1" t="str">
        <f>IF(E953="NUM CAMBIATO","NUM CAMBIATO",IF(G953=" "," ",_xlfn.IFNA(VLOOKUP(G953,'nr MX scelti o cambiati'!$E$3:$N$591,10,FALSE),"nuova scelta numero")))</f>
        <v xml:space="preserve"> </v>
      </c>
      <c r="G953" s="1" t="str">
        <f t="shared" si="225"/>
        <v xml:space="preserve"> </v>
      </c>
      <c r="H953" s="1">
        <f t="shared" si="230"/>
        <v>0</v>
      </c>
      <c r="I953" s="1" t="str">
        <f t="shared" si="231"/>
        <v xml:space="preserve"> </v>
      </c>
      <c r="J953" s="42" t="str">
        <f t="shared" si="226"/>
        <v xml:space="preserve"> </v>
      </c>
      <c r="K953" s="1" t="str">
        <f t="shared" si="227"/>
        <v xml:space="preserve"> </v>
      </c>
      <c r="L953" s="1" t="str">
        <f t="shared" si="228"/>
        <v xml:space="preserve"> </v>
      </c>
      <c r="M953" s="1" t="str">
        <f t="shared" si="229"/>
        <v xml:space="preserve"> </v>
      </c>
      <c r="N953" s="7"/>
      <c r="O953">
        <f t="shared" si="232"/>
        <v>0</v>
      </c>
      <c r="P953">
        <f t="shared" si="233"/>
        <v>0</v>
      </c>
      <c r="Q953">
        <f t="shared" si="233"/>
        <v>0</v>
      </c>
      <c r="R953" s="1">
        <f t="shared" si="234"/>
        <v>0</v>
      </c>
      <c r="S953" s="22">
        <f t="shared" si="221"/>
        <v>0</v>
      </c>
      <c r="T953" s="1">
        <f t="shared" si="221"/>
        <v>0</v>
      </c>
      <c r="U953" s="1">
        <f t="shared" si="221"/>
        <v>0</v>
      </c>
      <c r="V953" s="1">
        <f t="shared" si="220"/>
        <v>0</v>
      </c>
      <c r="W953" s="42" t="str">
        <f t="shared" si="235"/>
        <v xml:space="preserve"> </v>
      </c>
      <c r="AB953"/>
    </row>
    <row r="954" spans="1:28" ht="15.75" x14ac:dyDescent="0.25">
      <c r="A954" s="3">
        <v>951</v>
      </c>
      <c r="B954" s="4">
        <f t="shared" si="222"/>
        <v>951</v>
      </c>
      <c r="C954" s="1" t="str">
        <f t="shared" si="223"/>
        <v xml:space="preserve"> </v>
      </c>
      <c r="D954" t="str">
        <f t="shared" si="224"/>
        <v xml:space="preserve"> </v>
      </c>
      <c r="E954" s="1" t="str">
        <f>_xlfn.IFNA(VLOOKUP(G954,'nr MX scelti o cambiati'!$C$3:$D$591,2,FALSE)," ")</f>
        <v xml:space="preserve"> </v>
      </c>
      <c r="F954" s="1" t="str">
        <f>IF(E954="NUM CAMBIATO","NUM CAMBIATO",IF(G954=" "," ",_xlfn.IFNA(VLOOKUP(G954,'nr MX scelti o cambiati'!$E$3:$N$591,10,FALSE),"nuova scelta numero")))</f>
        <v xml:space="preserve"> </v>
      </c>
      <c r="G954" s="1" t="str">
        <f t="shared" si="225"/>
        <v xml:space="preserve"> </v>
      </c>
      <c r="H954" s="1">
        <f t="shared" si="230"/>
        <v>0</v>
      </c>
      <c r="I954" s="1" t="str">
        <f t="shared" si="231"/>
        <v xml:space="preserve"> </v>
      </c>
      <c r="J954" s="42" t="str">
        <f t="shared" si="226"/>
        <v xml:space="preserve"> </v>
      </c>
      <c r="K954" s="1" t="str">
        <f t="shared" si="227"/>
        <v xml:space="preserve"> </v>
      </c>
      <c r="L954" s="1" t="str">
        <f t="shared" si="228"/>
        <v xml:space="preserve"> </v>
      </c>
      <c r="M954" s="1" t="str">
        <f t="shared" si="229"/>
        <v xml:space="preserve"> </v>
      </c>
      <c r="N954" s="7"/>
      <c r="O954">
        <f t="shared" si="232"/>
        <v>0</v>
      </c>
      <c r="P954">
        <f t="shared" si="233"/>
        <v>0</v>
      </c>
      <c r="Q954">
        <f t="shared" si="233"/>
        <v>0</v>
      </c>
      <c r="R954" s="1">
        <f t="shared" si="234"/>
        <v>0</v>
      </c>
      <c r="S954" s="22">
        <f t="shared" si="221"/>
        <v>0</v>
      </c>
      <c r="T954" s="1">
        <f t="shared" si="221"/>
        <v>0</v>
      </c>
      <c r="U954" s="1">
        <f t="shared" si="221"/>
        <v>0</v>
      </c>
      <c r="V954" s="1">
        <f t="shared" si="220"/>
        <v>0</v>
      </c>
      <c r="W954" s="42" t="str">
        <f t="shared" si="235"/>
        <v xml:space="preserve"> </v>
      </c>
      <c r="AB954"/>
    </row>
    <row r="955" spans="1:28" ht="15.75" x14ac:dyDescent="0.25">
      <c r="A955" s="3">
        <v>952</v>
      </c>
      <c r="B955" s="4">
        <f t="shared" si="222"/>
        <v>952</v>
      </c>
      <c r="C955" s="1" t="str">
        <f t="shared" si="223"/>
        <v xml:space="preserve"> </v>
      </c>
      <c r="D955" t="str">
        <f t="shared" si="224"/>
        <v xml:space="preserve"> </v>
      </c>
      <c r="E955" s="1" t="str">
        <f>_xlfn.IFNA(VLOOKUP(G955,'nr MX scelti o cambiati'!$C$3:$D$591,2,FALSE)," ")</f>
        <v xml:space="preserve"> </v>
      </c>
      <c r="F955" s="1" t="str">
        <f>IF(E955="NUM CAMBIATO","NUM CAMBIATO",IF(G955=" "," ",_xlfn.IFNA(VLOOKUP(G955,'nr MX scelti o cambiati'!$E$3:$N$591,10,FALSE),"nuova scelta numero")))</f>
        <v xml:space="preserve"> </v>
      </c>
      <c r="G955" s="1" t="str">
        <f t="shared" si="225"/>
        <v xml:space="preserve"> </v>
      </c>
      <c r="H955" s="1">
        <f t="shared" si="230"/>
        <v>0</v>
      </c>
      <c r="I955" s="1" t="str">
        <f t="shared" si="231"/>
        <v xml:space="preserve"> </v>
      </c>
      <c r="J955" s="42" t="str">
        <f t="shared" si="226"/>
        <v xml:space="preserve"> </v>
      </c>
      <c r="K955" s="1" t="str">
        <f t="shared" si="227"/>
        <v xml:space="preserve"> </v>
      </c>
      <c r="L955" s="1" t="str">
        <f t="shared" si="228"/>
        <v xml:space="preserve"> </v>
      </c>
      <c r="M955" s="1" t="str">
        <f t="shared" si="229"/>
        <v xml:space="preserve"> </v>
      </c>
      <c r="N955" s="7"/>
      <c r="O955">
        <f t="shared" si="232"/>
        <v>0</v>
      </c>
      <c r="P955">
        <f t="shared" si="233"/>
        <v>0</v>
      </c>
      <c r="Q955">
        <f t="shared" si="233"/>
        <v>0</v>
      </c>
      <c r="R955" s="1">
        <f t="shared" si="234"/>
        <v>0</v>
      </c>
      <c r="S955" s="22">
        <f t="shared" si="221"/>
        <v>0</v>
      </c>
      <c r="T955" s="1">
        <f t="shared" si="221"/>
        <v>0</v>
      </c>
      <c r="U955" s="1">
        <f t="shared" si="221"/>
        <v>0</v>
      </c>
      <c r="V955" s="1">
        <f t="shared" si="220"/>
        <v>0</v>
      </c>
      <c r="W955" s="42" t="str">
        <f t="shared" si="235"/>
        <v xml:space="preserve"> </v>
      </c>
    </row>
    <row r="956" spans="1:28" ht="15.75" x14ac:dyDescent="0.25">
      <c r="A956" s="3">
        <v>953</v>
      </c>
      <c r="B956" s="4">
        <f t="shared" si="222"/>
        <v>953</v>
      </c>
      <c r="C956" s="1" t="str">
        <f t="shared" si="223"/>
        <v xml:space="preserve"> </v>
      </c>
      <c r="D956" t="str">
        <f t="shared" si="224"/>
        <v xml:space="preserve"> </v>
      </c>
      <c r="E956" s="1" t="str">
        <f>_xlfn.IFNA(VLOOKUP(G956,'nr MX scelti o cambiati'!$C$3:$D$591,2,FALSE)," ")</f>
        <v xml:space="preserve"> </v>
      </c>
      <c r="F956" s="1" t="str">
        <f>IF(E956="NUM CAMBIATO","NUM CAMBIATO",IF(G956=" "," ",_xlfn.IFNA(VLOOKUP(G956,'nr MX scelti o cambiati'!$E$3:$N$591,10,FALSE),"nuova scelta numero")))</f>
        <v xml:space="preserve"> </v>
      </c>
      <c r="G956" s="1" t="str">
        <f t="shared" si="225"/>
        <v xml:space="preserve"> </v>
      </c>
      <c r="H956" s="1">
        <f t="shared" si="230"/>
        <v>0</v>
      </c>
      <c r="I956" s="1" t="str">
        <f t="shared" si="231"/>
        <v xml:space="preserve"> </v>
      </c>
      <c r="J956" s="42" t="str">
        <f t="shared" si="226"/>
        <v xml:space="preserve"> </v>
      </c>
      <c r="K956" s="1" t="str">
        <f t="shared" si="227"/>
        <v xml:space="preserve"> </v>
      </c>
      <c r="L956" s="1" t="str">
        <f t="shared" si="228"/>
        <v xml:space="preserve"> </v>
      </c>
      <c r="M956" s="1" t="str">
        <f t="shared" si="229"/>
        <v xml:space="preserve"> </v>
      </c>
      <c r="N956" s="7"/>
      <c r="O956">
        <f t="shared" si="232"/>
        <v>0</v>
      </c>
      <c r="P956">
        <f t="shared" si="233"/>
        <v>0</v>
      </c>
      <c r="Q956">
        <f t="shared" si="233"/>
        <v>0</v>
      </c>
      <c r="R956" s="1">
        <f t="shared" si="234"/>
        <v>0</v>
      </c>
      <c r="S956" s="22">
        <f t="shared" si="221"/>
        <v>0</v>
      </c>
      <c r="T956" s="1">
        <f t="shared" si="221"/>
        <v>0</v>
      </c>
      <c r="U956" s="1">
        <f t="shared" si="221"/>
        <v>0</v>
      </c>
      <c r="V956" s="1">
        <f t="shared" si="220"/>
        <v>0</v>
      </c>
      <c r="W956" s="42" t="str">
        <f t="shared" si="235"/>
        <v xml:space="preserve"> </v>
      </c>
      <c r="AB956"/>
    </row>
    <row r="957" spans="1:28" ht="15.75" x14ac:dyDescent="0.25">
      <c r="A957" s="3">
        <v>954</v>
      </c>
      <c r="B957" s="4">
        <f t="shared" si="222"/>
        <v>954</v>
      </c>
      <c r="C957" s="1" t="str">
        <f t="shared" si="223"/>
        <v xml:space="preserve"> </v>
      </c>
      <c r="D957" t="str">
        <f t="shared" si="224"/>
        <v xml:space="preserve"> </v>
      </c>
      <c r="E957" s="1" t="str">
        <f>_xlfn.IFNA(VLOOKUP(G957,'nr MX scelti o cambiati'!$C$3:$D$591,2,FALSE)," ")</f>
        <v xml:space="preserve"> </v>
      </c>
      <c r="F957" s="1" t="str">
        <f>IF(E957="NUM CAMBIATO","NUM CAMBIATO",IF(G957=" "," ",_xlfn.IFNA(VLOOKUP(G957,'nr MX scelti o cambiati'!$E$3:$N$591,10,FALSE),"nuova scelta numero")))</f>
        <v xml:space="preserve"> </v>
      </c>
      <c r="G957" s="1" t="str">
        <f t="shared" si="225"/>
        <v xml:space="preserve"> </v>
      </c>
      <c r="H957" s="1">
        <f t="shared" si="230"/>
        <v>0</v>
      </c>
      <c r="I957" s="1" t="str">
        <f t="shared" si="231"/>
        <v xml:space="preserve"> </v>
      </c>
      <c r="J957" s="42" t="str">
        <f t="shared" si="226"/>
        <v xml:space="preserve"> </v>
      </c>
      <c r="K957" s="1" t="str">
        <f t="shared" si="227"/>
        <v xml:space="preserve"> </v>
      </c>
      <c r="L957" s="1" t="str">
        <f t="shared" si="228"/>
        <v xml:space="preserve"> </v>
      </c>
      <c r="M957" s="1" t="str">
        <f t="shared" si="229"/>
        <v xml:space="preserve"> </v>
      </c>
      <c r="N957" s="7"/>
      <c r="O957">
        <f t="shared" si="232"/>
        <v>0</v>
      </c>
      <c r="P957">
        <f t="shared" si="233"/>
        <v>0</v>
      </c>
      <c r="Q957">
        <f t="shared" si="233"/>
        <v>0</v>
      </c>
      <c r="R957" s="1">
        <f t="shared" si="234"/>
        <v>0</v>
      </c>
      <c r="S957" s="22">
        <f t="shared" si="221"/>
        <v>0</v>
      </c>
      <c r="T957" s="1">
        <f t="shared" si="221"/>
        <v>0</v>
      </c>
      <c r="U957" s="1">
        <f t="shared" si="221"/>
        <v>0</v>
      </c>
      <c r="V957" s="1">
        <f t="shared" si="220"/>
        <v>0</v>
      </c>
      <c r="W957" s="42" t="str">
        <f t="shared" si="235"/>
        <v xml:space="preserve"> </v>
      </c>
    </row>
    <row r="958" spans="1:28" ht="15.75" x14ac:dyDescent="0.25">
      <c r="A958" s="3">
        <v>955</v>
      </c>
      <c r="B958" s="4">
        <f t="shared" si="222"/>
        <v>955</v>
      </c>
      <c r="C958" s="1" t="str">
        <f t="shared" si="223"/>
        <v xml:space="preserve"> </v>
      </c>
      <c r="D958" t="str">
        <f t="shared" si="224"/>
        <v xml:space="preserve"> </v>
      </c>
      <c r="E958" s="1" t="str">
        <f>_xlfn.IFNA(VLOOKUP(G958,'nr MX scelti o cambiati'!$C$3:$D$591,2,FALSE)," ")</f>
        <v xml:space="preserve"> </v>
      </c>
      <c r="F958" s="1" t="str">
        <f>IF(E958="NUM CAMBIATO","NUM CAMBIATO",IF(G958=" "," ",_xlfn.IFNA(VLOOKUP(G958,'nr MX scelti o cambiati'!$E$3:$N$591,10,FALSE),"nuova scelta numero")))</f>
        <v xml:space="preserve"> </v>
      </c>
      <c r="G958" s="1" t="str">
        <f t="shared" si="225"/>
        <v xml:space="preserve"> </v>
      </c>
      <c r="H958" s="1">
        <f t="shared" si="230"/>
        <v>0</v>
      </c>
      <c r="I958" s="1" t="str">
        <f t="shared" si="231"/>
        <v xml:space="preserve"> </v>
      </c>
      <c r="J958" s="42" t="str">
        <f t="shared" si="226"/>
        <v xml:space="preserve"> </v>
      </c>
      <c r="K958" s="1" t="str">
        <f t="shared" si="227"/>
        <v xml:space="preserve"> </v>
      </c>
      <c r="L958" s="1" t="str">
        <f t="shared" si="228"/>
        <v xml:space="preserve"> </v>
      </c>
      <c r="M958" s="1" t="str">
        <f t="shared" si="229"/>
        <v xml:space="preserve"> </v>
      </c>
      <c r="N958" s="7"/>
      <c r="O958">
        <f t="shared" si="232"/>
        <v>0</v>
      </c>
      <c r="P958">
        <f t="shared" si="233"/>
        <v>0</v>
      </c>
      <c r="Q958">
        <f t="shared" si="233"/>
        <v>0</v>
      </c>
      <c r="R958" s="1">
        <f t="shared" si="234"/>
        <v>0</v>
      </c>
      <c r="S958" s="22">
        <f t="shared" si="221"/>
        <v>0</v>
      </c>
      <c r="T958" s="1">
        <f t="shared" si="221"/>
        <v>0</v>
      </c>
      <c r="U958" s="1">
        <f t="shared" si="221"/>
        <v>0</v>
      </c>
      <c r="V958" s="1">
        <f t="shared" si="220"/>
        <v>0</v>
      </c>
      <c r="W958" s="42" t="str">
        <f t="shared" si="235"/>
        <v xml:space="preserve"> </v>
      </c>
      <c r="AB958"/>
    </row>
    <row r="959" spans="1:28" ht="15.75" x14ac:dyDescent="0.25">
      <c r="A959" s="3">
        <v>956</v>
      </c>
      <c r="B959" s="4">
        <f t="shared" si="222"/>
        <v>956</v>
      </c>
      <c r="C959" s="1" t="str">
        <f t="shared" si="223"/>
        <v xml:space="preserve"> </v>
      </c>
      <c r="D959" t="str">
        <f t="shared" si="224"/>
        <v xml:space="preserve"> </v>
      </c>
      <c r="E959" s="1" t="str">
        <f>_xlfn.IFNA(VLOOKUP(G959,'nr MX scelti o cambiati'!$C$3:$D$591,2,FALSE)," ")</f>
        <v xml:space="preserve"> </v>
      </c>
      <c r="F959" s="1" t="str">
        <f>IF(E959="NUM CAMBIATO","NUM CAMBIATO",IF(G959=" "," ",_xlfn.IFNA(VLOOKUP(G959,'nr MX scelti o cambiati'!$E$3:$N$591,10,FALSE),"nuova scelta numero")))</f>
        <v xml:space="preserve"> </v>
      </c>
      <c r="G959" s="1" t="str">
        <f t="shared" si="225"/>
        <v xml:space="preserve"> </v>
      </c>
      <c r="H959" s="1">
        <f t="shared" si="230"/>
        <v>0</v>
      </c>
      <c r="I959" s="1" t="str">
        <f t="shared" si="231"/>
        <v xml:space="preserve"> </v>
      </c>
      <c r="J959" s="42" t="str">
        <f t="shared" si="226"/>
        <v xml:space="preserve"> </v>
      </c>
      <c r="K959" s="1" t="str">
        <f t="shared" si="227"/>
        <v xml:space="preserve"> </v>
      </c>
      <c r="L959" s="1" t="str">
        <f t="shared" si="228"/>
        <v xml:space="preserve"> </v>
      </c>
      <c r="M959" s="1" t="str">
        <f t="shared" si="229"/>
        <v xml:space="preserve"> </v>
      </c>
      <c r="N959" s="7"/>
      <c r="O959">
        <f t="shared" si="232"/>
        <v>0</v>
      </c>
      <c r="P959">
        <f t="shared" si="233"/>
        <v>0</v>
      </c>
      <c r="Q959">
        <f t="shared" si="233"/>
        <v>0</v>
      </c>
      <c r="R959" s="1">
        <f t="shared" si="234"/>
        <v>0</v>
      </c>
      <c r="S959" s="22">
        <f t="shared" si="221"/>
        <v>0</v>
      </c>
      <c r="T959" s="1">
        <f t="shared" si="221"/>
        <v>0</v>
      </c>
      <c r="U959" s="1">
        <f t="shared" si="221"/>
        <v>0</v>
      </c>
      <c r="V959" s="1">
        <f t="shared" si="221"/>
        <v>0</v>
      </c>
      <c r="W959" s="42" t="str">
        <f t="shared" si="235"/>
        <v xml:space="preserve"> </v>
      </c>
      <c r="AB959"/>
    </row>
    <row r="960" spans="1:28" ht="15.75" x14ac:dyDescent="0.25">
      <c r="A960" s="3">
        <v>957</v>
      </c>
      <c r="B960" s="4">
        <f t="shared" si="222"/>
        <v>957</v>
      </c>
      <c r="C960" s="1" t="str">
        <f t="shared" si="223"/>
        <v xml:space="preserve"> </v>
      </c>
      <c r="D960" t="str">
        <f t="shared" si="224"/>
        <v xml:space="preserve"> </v>
      </c>
      <c r="E960" s="1" t="str">
        <f>_xlfn.IFNA(VLOOKUP(G960,'nr MX scelti o cambiati'!$C$3:$D$591,2,FALSE)," ")</f>
        <v xml:space="preserve"> </v>
      </c>
      <c r="F960" s="1" t="str">
        <f>IF(E960="NUM CAMBIATO","NUM CAMBIATO",IF(G960=" "," ",_xlfn.IFNA(VLOOKUP(G960,'nr MX scelti o cambiati'!$E$3:$N$591,10,FALSE),"nuova scelta numero")))</f>
        <v xml:space="preserve"> </v>
      </c>
      <c r="G960" s="1" t="str">
        <f t="shared" si="225"/>
        <v xml:space="preserve"> </v>
      </c>
      <c r="H960" s="1">
        <f t="shared" si="230"/>
        <v>0</v>
      </c>
      <c r="I960" s="1" t="str">
        <f t="shared" si="231"/>
        <v xml:space="preserve"> </v>
      </c>
      <c r="J960" s="42" t="str">
        <f t="shared" si="226"/>
        <v xml:space="preserve"> </v>
      </c>
      <c r="K960" s="1" t="str">
        <f t="shared" si="227"/>
        <v xml:space="preserve"> </v>
      </c>
      <c r="L960" s="1" t="str">
        <f t="shared" si="228"/>
        <v xml:space="preserve"> </v>
      </c>
      <c r="M960" s="1" t="str">
        <f t="shared" si="229"/>
        <v xml:space="preserve"> </v>
      </c>
      <c r="N960" s="7"/>
      <c r="O960">
        <f t="shared" si="232"/>
        <v>0</v>
      </c>
      <c r="P960">
        <f t="shared" si="233"/>
        <v>0</v>
      </c>
      <c r="Q960">
        <f t="shared" si="233"/>
        <v>0</v>
      </c>
      <c r="R960" s="1">
        <f t="shared" si="234"/>
        <v>0</v>
      </c>
      <c r="S960" s="22">
        <f t="shared" ref="S960:V1002" si="236">AB960</f>
        <v>0</v>
      </c>
      <c r="T960" s="1">
        <f t="shared" si="236"/>
        <v>0</v>
      </c>
      <c r="U960" s="1">
        <f t="shared" si="236"/>
        <v>0</v>
      </c>
      <c r="V960" s="1">
        <f t="shared" si="236"/>
        <v>0</v>
      </c>
      <c r="W960" s="42" t="str">
        <f t="shared" si="235"/>
        <v xml:space="preserve"> </v>
      </c>
      <c r="AB960"/>
    </row>
    <row r="961" spans="1:28" ht="15.75" x14ac:dyDescent="0.25">
      <c r="A961" s="3">
        <v>958</v>
      </c>
      <c r="B961" s="4" t="str">
        <f t="shared" si="222"/>
        <v xml:space="preserve"> </v>
      </c>
      <c r="C961" s="1">
        <f t="shared" si="223"/>
        <v>958</v>
      </c>
      <c r="D961" t="str">
        <f t="shared" si="224"/>
        <v>BERTOLIN JACOPO</v>
      </c>
      <c r="E961" s="1" t="str">
        <f>_xlfn.IFNA(VLOOKUP(G961,'nr MX scelti o cambiati'!$C$3:$D$591,2,FALSE)," ")</f>
        <v xml:space="preserve"> </v>
      </c>
      <c r="F961" s="1" t="str">
        <f>IF(E961="NUM CAMBIATO","NUM CAMBIATO",IF(G961=" "," ",_xlfn.IFNA(VLOOKUP(G961,'nr MX scelti o cambiati'!$E$3:$N$591,10,FALSE),"nuova scelta numero")))</f>
        <v>nuova scelta numero</v>
      </c>
      <c r="G961" s="1" t="str">
        <f t="shared" si="225"/>
        <v>A00788</v>
      </c>
      <c r="H961" s="1">
        <f t="shared" si="230"/>
        <v>0</v>
      </c>
      <c r="I961" s="1" t="str">
        <f t="shared" si="231"/>
        <v xml:space="preserve"> </v>
      </c>
      <c r="J961" s="42" t="str">
        <f t="shared" si="226"/>
        <v>BERTOLIN JACOPO</v>
      </c>
      <c r="K961" s="1" t="str">
        <f t="shared" si="227"/>
        <v>VEN</v>
      </c>
      <c r="L961" s="1" t="str">
        <f t="shared" si="228"/>
        <v>TRAINING</v>
      </c>
      <c r="M961" s="1" t="str">
        <f t="shared" si="229"/>
        <v>UNICA</v>
      </c>
      <c r="N961" s="7"/>
      <c r="O961">
        <f t="shared" si="232"/>
        <v>0</v>
      </c>
      <c r="P961">
        <f t="shared" si="233"/>
        <v>0</v>
      </c>
      <c r="Q961">
        <f t="shared" si="233"/>
        <v>0</v>
      </c>
      <c r="R961" s="1">
        <f t="shared" si="234"/>
        <v>0</v>
      </c>
      <c r="S961" s="22">
        <f t="shared" si="236"/>
        <v>0</v>
      </c>
      <c r="T961" s="1">
        <f t="shared" si="236"/>
        <v>0</v>
      </c>
      <c r="U961" s="1">
        <f t="shared" si="236"/>
        <v>0</v>
      </c>
      <c r="V961" s="1">
        <f t="shared" si="236"/>
        <v>0</v>
      </c>
      <c r="W961" s="42" t="str">
        <f t="shared" si="235"/>
        <v xml:space="preserve"> </v>
      </c>
    </row>
    <row r="962" spans="1:28" ht="15.75" x14ac:dyDescent="0.25">
      <c r="A962" s="3">
        <v>959</v>
      </c>
      <c r="B962" s="4">
        <f t="shared" si="222"/>
        <v>959</v>
      </c>
      <c r="C962" s="1" t="str">
        <f t="shared" si="223"/>
        <v xml:space="preserve"> </v>
      </c>
      <c r="D962" t="str">
        <f t="shared" si="224"/>
        <v xml:space="preserve"> </v>
      </c>
      <c r="E962" s="1" t="str">
        <f>_xlfn.IFNA(VLOOKUP(G962,'nr MX scelti o cambiati'!$C$3:$D$591,2,FALSE)," ")</f>
        <v xml:space="preserve"> </v>
      </c>
      <c r="F962" s="1" t="str">
        <f>IF(E962="NUM CAMBIATO","NUM CAMBIATO",IF(G962=" "," ",_xlfn.IFNA(VLOOKUP(G962,'nr MX scelti o cambiati'!$E$3:$N$591,10,FALSE),"nuova scelta numero")))</f>
        <v xml:space="preserve"> </v>
      </c>
      <c r="G962" s="1" t="str">
        <f t="shared" si="225"/>
        <v xml:space="preserve"> </v>
      </c>
      <c r="H962" s="1">
        <f t="shared" si="230"/>
        <v>0</v>
      </c>
      <c r="I962" s="1" t="str">
        <f t="shared" si="231"/>
        <v xml:space="preserve"> </v>
      </c>
      <c r="J962" s="42" t="str">
        <f t="shared" si="226"/>
        <v xml:space="preserve"> </v>
      </c>
      <c r="K962" s="1" t="str">
        <f t="shared" si="227"/>
        <v xml:space="preserve"> </v>
      </c>
      <c r="L962" s="1" t="str">
        <f t="shared" si="228"/>
        <v xml:space="preserve"> </v>
      </c>
      <c r="M962" s="1" t="str">
        <f t="shared" si="229"/>
        <v xml:space="preserve"> </v>
      </c>
      <c r="N962" s="7"/>
      <c r="O962">
        <f t="shared" si="232"/>
        <v>0</v>
      </c>
      <c r="P962">
        <f t="shared" si="233"/>
        <v>0</v>
      </c>
      <c r="Q962">
        <f t="shared" si="233"/>
        <v>0</v>
      </c>
      <c r="R962" s="1">
        <f t="shared" si="234"/>
        <v>0</v>
      </c>
      <c r="S962" s="22">
        <f t="shared" si="236"/>
        <v>0</v>
      </c>
      <c r="T962" s="1">
        <f t="shared" si="236"/>
        <v>0</v>
      </c>
      <c r="U962" s="1">
        <f t="shared" si="236"/>
        <v>0</v>
      </c>
      <c r="V962" s="1">
        <f t="shared" si="236"/>
        <v>0</v>
      </c>
      <c r="W962" s="42" t="str">
        <f t="shared" si="235"/>
        <v xml:space="preserve"> </v>
      </c>
    </row>
    <row r="963" spans="1:28" ht="15.75" x14ac:dyDescent="0.25">
      <c r="A963" s="3">
        <v>960</v>
      </c>
      <c r="B963" s="4">
        <f t="shared" si="222"/>
        <v>960</v>
      </c>
      <c r="C963" s="1" t="str">
        <f t="shared" si="223"/>
        <v xml:space="preserve"> </v>
      </c>
      <c r="D963" t="str">
        <f t="shared" si="224"/>
        <v xml:space="preserve"> </v>
      </c>
      <c r="E963" s="1" t="str">
        <f>_xlfn.IFNA(VLOOKUP(G963,'nr MX scelti o cambiati'!$C$3:$D$591,2,FALSE)," ")</f>
        <v xml:space="preserve"> </v>
      </c>
      <c r="F963" s="1" t="str">
        <f>IF(E963="NUM CAMBIATO","NUM CAMBIATO",IF(G963=" "," ",_xlfn.IFNA(VLOOKUP(G963,'nr MX scelti o cambiati'!$E$3:$N$591,10,FALSE),"nuova scelta numero")))</f>
        <v xml:space="preserve"> </v>
      </c>
      <c r="G963" s="1" t="str">
        <f t="shared" si="225"/>
        <v xml:space="preserve"> </v>
      </c>
      <c r="H963" s="1">
        <f t="shared" si="230"/>
        <v>0</v>
      </c>
      <c r="I963" s="1" t="str">
        <f t="shared" si="231"/>
        <v xml:space="preserve"> </v>
      </c>
      <c r="J963" s="42" t="str">
        <f t="shared" si="226"/>
        <v xml:space="preserve"> </v>
      </c>
      <c r="K963" s="1" t="str">
        <f t="shared" si="227"/>
        <v xml:space="preserve"> </v>
      </c>
      <c r="L963" s="1" t="str">
        <f t="shared" si="228"/>
        <v xml:space="preserve"> </v>
      </c>
      <c r="M963" s="1" t="str">
        <f t="shared" si="229"/>
        <v xml:space="preserve"> </v>
      </c>
      <c r="N963" s="7"/>
      <c r="O963">
        <f t="shared" si="232"/>
        <v>0</v>
      </c>
      <c r="P963">
        <f t="shared" si="233"/>
        <v>0</v>
      </c>
      <c r="Q963">
        <f t="shared" si="233"/>
        <v>0</v>
      </c>
      <c r="R963" s="1">
        <f t="shared" si="234"/>
        <v>0</v>
      </c>
      <c r="S963" s="22">
        <f t="shared" si="236"/>
        <v>0</v>
      </c>
      <c r="T963" s="1">
        <f t="shared" si="236"/>
        <v>0</v>
      </c>
      <c r="U963" s="1">
        <f t="shared" si="236"/>
        <v>0</v>
      </c>
      <c r="V963" s="1">
        <f t="shared" si="236"/>
        <v>0</v>
      </c>
      <c r="W963" s="42" t="str">
        <f t="shared" si="235"/>
        <v xml:space="preserve"> </v>
      </c>
      <c r="AB963"/>
    </row>
    <row r="964" spans="1:28" ht="15.75" x14ac:dyDescent="0.25">
      <c r="A964" s="3">
        <v>961</v>
      </c>
      <c r="B964" s="4">
        <f t="shared" ref="B964:B1002" si="237">IF(A964=C964," ",A964)</f>
        <v>961</v>
      </c>
      <c r="C964" s="1" t="str">
        <f t="shared" ref="C964:C1002" si="238">_xlfn.IFNA(VLOOKUP(A964,$O$4:$P$1002,2,FALSE)," ")</f>
        <v xml:space="preserve"> </v>
      </c>
      <c r="D964" t="str">
        <f t="shared" ref="D964:D1002" si="239">_xlfn.IFNA(VLOOKUP(C964,$P$4:$Q$1002,2,FALSE)," ")</f>
        <v xml:space="preserve"> </v>
      </c>
      <c r="E964" s="1" t="str">
        <f>_xlfn.IFNA(VLOOKUP(G964,'nr MX scelti o cambiati'!$C$3:$D$591,2,FALSE)," ")</f>
        <v xml:space="preserve"> </v>
      </c>
      <c r="F964" s="1" t="str">
        <f>IF(E964="NUM CAMBIATO","NUM CAMBIATO",IF(G964=" "," ",_xlfn.IFNA(VLOOKUP(G964,'nr MX scelti o cambiati'!$E$3:$N$591,10,FALSE),"nuova scelta numero")))</f>
        <v xml:space="preserve"> </v>
      </c>
      <c r="G964" s="1" t="str">
        <f t="shared" ref="G964:G1002" si="240">_xlfn.IFNA(VLOOKUP(C964,$P$4:$W$1002,3,FALSE)," ")</f>
        <v xml:space="preserve"> </v>
      </c>
      <c r="H964" s="1">
        <f t="shared" si="230"/>
        <v>0</v>
      </c>
      <c r="I964" s="1" t="str">
        <f t="shared" si="231"/>
        <v xml:space="preserve"> </v>
      </c>
      <c r="J964" s="42" t="str">
        <f t="shared" ref="J964:J1002" si="241">_xlfn.IFNA(VLOOKUP(C964,$P$4:$W$1002,8,FALSE)," ")</f>
        <v xml:space="preserve"> </v>
      </c>
      <c r="K964" s="1" t="str">
        <f t="shared" ref="K964:K1002" si="242">_xlfn.IFNA(VLOOKUP(D964,$Q$4:$U$1002,4,FALSE)," ")</f>
        <v xml:space="preserve"> </v>
      </c>
      <c r="L964" s="1" t="str">
        <f t="shared" ref="L964:L1002" si="243">_xlfn.IFNA(VLOOKUP(D964,$Q$4:$U$1002,5,FALSE)," ")</f>
        <v xml:space="preserve"> </v>
      </c>
      <c r="M964" s="1" t="str">
        <f t="shared" ref="M964:M1002" si="244">_xlfn.IFNA(VLOOKUP(D964,$Q$4:$V$1002,6,FALSE)," ")</f>
        <v xml:space="preserve"> </v>
      </c>
      <c r="N964" s="7"/>
      <c r="O964">
        <f t="shared" si="232"/>
        <v>0</v>
      </c>
      <c r="P964">
        <f t="shared" si="233"/>
        <v>0</v>
      </c>
      <c r="Q964">
        <f t="shared" si="233"/>
        <v>0</v>
      </c>
      <c r="R964" s="1">
        <f t="shared" si="234"/>
        <v>0</v>
      </c>
      <c r="S964" s="22">
        <f t="shared" si="236"/>
        <v>0</v>
      </c>
      <c r="T964" s="1">
        <f t="shared" si="236"/>
        <v>0</v>
      </c>
      <c r="U964" s="1">
        <f t="shared" si="236"/>
        <v>0</v>
      </c>
      <c r="V964" s="1">
        <f t="shared" si="236"/>
        <v>0</v>
      </c>
      <c r="W964" s="42" t="str">
        <f t="shared" si="235"/>
        <v xml:space="preserve"> </v>
      </c>
      <c r="AB964"/>
    </row>
    <row r="965" spans="1:28" ht="15.75" x14ac:dyDescent="0.25">
      <c r="A965" s="3">
        <v>962</v>
      </c>
      <c r="B965" s="4">
        <f t="shared" si="237"/>
        <v>962</v>
      </c>
      <c r="C965" s="1" t="str">
        <f t="shared" si="238"/>
        <v xml:space="preserve"> </v>
      </c>
      <c r="D965" t="str">
        <f t="shared" si="239"/>
        <v xml:space="preserve"> </v>
      </c>
      <c r="E965" s="1" t="str">
        <f>_xlfn.IFNA(VLOOKUP(G965,'nr MX scelti o cambiati'!$C$3:$D$591,2,FALSE)," ")</f>
        <v xml:space="preserve"> </v>
      </c>
      <c r="F965" s="1" t="str">
        <f>IF(E965="NUM CAMBIATO","NUM CAMBIATO",IF(G965=" "," ",_xlfn.IFNA(VLOOKUP(G965,'nr MX scelti o cambiati'!$E$3:$N$591,10,FALSE),"nuova scelta numero")))</f>
        <v xml:space="preserve"> </v>
      </c>
      <c r="G965" s="1" t="str">
        <f t="shared" si="240"/>
        <v xml:space="preserve"> </v>
      </c>
      <c r="H965" s="1">
        <f t="shared" ref="H965:H1002" si="245">IF(I965="licenza 23 da rinnovare",1,0)</f>
        <v>0</v>
      </c>
      <c r="I965" s="1" t="str">
        <f t="shared" ref="I965:I1002" si="246">IF(D965=J965," ","licenza 23 da rinnovare")</f>
        <v xml:space="preserve"> </v>
      </c>
      <c r="J965" s="42" t="str">
        <f t="shared" si="241"/>
        <v xml:space="preserve"> </v>
      </c>
      <c r="K965" s="1" t="str">
        <f t="shared" si="242"/>
        <v xml:space="preserve"> </v>
      </c>
      <c r="L965" s="1" t="str">
        <f t="shared" si="243"/>
        <v xml:space="preserve"> </v>
      </c>
      <c r="M965" s="1" t="str">
        <f t="shared" si="244"/>
        <v xml:space="preserve"> </v>
      </c>
      <c r="N965" s="7"/>
      <c r="O965">
        <f t="shared" ref="O965:O1002" si="247">Z965</f>
        <v>0</v>
      </c>
      <c r="P965">
        <f t="shared" ref="P965:Q1002" si="248">Z965</f>
        <v>0</v>
      </c>
      <c r="Q965">
        <f t="shared" si="248"/>
        <v>0</v>
      </c>
      <c r="R965" s="1">
        <f t="shared" ref="R965:R1002" si="249">Y965</f>
        <v>0</v>
      </c>
      <c r="S965" s="22">
        <f t="shared" si="236"/>
        <v>0</v>
      </c>
      <c r="T965" s="1">
        <f t="shared" si="236"/>
        <v>0</v>
      </c>
      <c r="U965" s="1">
        <f t="shared" si="236"/>
        <v>0</v>
      </c>
      <c r="V965" s="1">
        <f t="shared" si="236"/>
        <v>0</v>
      </c>
      <c r="W965" s="42" t="str">
        <f t="shared" ref="W965:W1002" si="250">IF(AF965&gt;0,AF965," ")</f>
        <v xml:space="preserve"> </v>
      </c>
      <c r="AB965"/>
    </row>
    <row r="966" spans="1:28" ht="15.75" x14ac:dyDescent="0.25">
      <c r="A966" s="3">
        <v>963</v>
      </c>
      <c r="B966" s="4">
        <f t="shared" si="237"/>
        <v>963</v>
      </c>
      <c r="C966" s="1" t="str">
        <f t="shared" si="238"/>
        <v xml:space="preserve"> </v>
      </c>
      <c r="D966" t="str">
        <f t="shared" si="239"/>
        <v xml:space="preserve"> </v>
      </c>
      <c r="E966" s="1" t="str">
        <f>_xlfn.IFNA(VLOOKUP(G966,'nr MX scelti o cambiati'!$C$3:$D$591,2,FALSE)," ")</f>
        <v xml:space="preserve"> </v>
      </c>
      <c r="F966" s="1" t="str">
        <f>IF(E966="NUM CAMBIATO","NUM CAMBIATO",IF(G966=" "," ",_xlfn.IFNA(VLOOKUP(G966,'nr MX scelti o cambiati'!$E$3:$N$591,10,FALSE),"nuova scelta numero")))</f>
        <v xml:space="preserve"> </v>
      </c>
      <c r="G966" s="1" t="str">
        <f t="shared" si="240"/>
        <v xml:space="preserve"> </v>
      </c>
      <c r="H966" s="1">
        <f t="shared" si="245"/>
        <v>0</v>
      </c>
      <c r="I966" s="1" t="str">
        <f t="shared" si="246"/>
        <v xml:space="preserve"> </v>
      </c>
      <c r="J966" s="42" t="str">
        <f t="shared" si="241"/>
        <v xml:space="preserve"> </v>
      </c>
      <c r="K966" s="1" t="str">
        <f t="shared" si="242"/>
        <v xml:space="preserve"> </v>
      </c>
      <c r="L966" s="1" t="str">
        <f t="shared" si="243"/>
        <v xml:space="preserve"> </v>
      </c>
      <c r="M966" s="1" t="str">
        <f t="shared" si="244"/>
        <v xml:space="preserve"> </v>
      </c>
      <c r="N966" s="7"/>
      <c r="O966">
        <f t="shared" si="247"/>
        <v>0</v>
      </c>
      <c r="P966">
        <f t="shared" si="248"/>
        <v>0</v>
      </c>
      <c r="Q966">
        <f t="shared" si="248"/>
        <v>0</v>
      </c>
      <c r="R966" s="1">
        <f t="shared" si="249"/>
        <v>0</v>
      </c>
      <c r="S966" s="22">
        <f t="shared" si="236"/>
        <v>0</v>
      </c>
      <c r="T966" s="1">
        <f t="shared" si="236"/>
        <v>0</v>
      </c>
      <c r="U966" s="1">
        <f t="shared" si="236"/>
        <v>0</v>
      </c>
      <c r="V966" s="1">
        <f t="shared" si="236"/>
        <v>0</v>
      </c>
      <c r="W966" s="42" t="str">
        <f t="shared" si="250"/>
        <v xml:space="preserve"> </v>
      </c>
      <c r="AB966"/>
    </row>
    <row r="967" spans="1:28" ht="15.75" x14ac:dyDescent="0.25">
      <c r="A967" s="3">
        <v>964</v>
      </c>
      <c r="B967" s="4">
        <f t="shared" si="237"/>
        <v>964</v>
      </c>
      <c r="C967" s="1" t="str">
        <f t="shared" si="238"/>
        <v xml:space="preserve"> </v>
      </c>
      <c r="D967" t="str">
        <f t="shared" si="239"/>
        <v xml:space="preserve"> </v>
      </c>
      <c r="E967" s="1" t="str">
        <f>_xlfn.IFNA(VLOOKUP(G967,'nr MX scelti o cambiati'!$C$3:$D$591,2,FALSE)," ")</f>
        <v xml:space="preserve"> </v>
      </c>
      <c r="F967" s="1" t="str">
        <f>IF(E967="NUM CAMBIATO","NUM CAMBIATO",IF(G967=" "," ",_xlfn.IFNA(VLOOKUP(G967,'nr MX scelti o cambiati'!$E$3:$N$591,10,FALSE),"nuova scelta numero")))</f>
        <v xml:space="preserve"> </v>
      </c>
      <c r="G967" s="1" t="str">
        <f t="shared" si="240"/>
        <v xml:space="preserve"> </v>
      </c>
      <c r="H967" s="1">
        <f t="shared" si="245"/>
        <v>0</v>
      </c>
      <c r="I967" s="1" t="str">
        <f t="shared" si="246"/>
        <v xml:space="preserve"> </v>
      </c>
      <c r="J967" s="42" t="str">
        <f t="shared" si="241"/>
        <v xml:space="preserve"> </v>
      </c>
      <c r="K967" s="1" t="str">
        <f t="shared" si="242"/>
        <v xml:space="preserve"> </v>
      </c>
      <c r="L967" s="1" t="str">
        <f t="shared" si="243"/>
        <v xml:space="preserve"> </v>
      </c>
      <c r="M967" s="1" t="str">
        <f t="shared" si="244"/>
        <v xml:space="preserve"> </v>
      </c>
      <c r="N967" s="7"/>
      <c r="O967">
        <f t="shared" si="247"/>
        <v>0</v>
      </c>
      <c r="P967">
        <f t="shared" si="248"/>
        <v>0</v>
      </c>
      <c r="Q967">
        <f t="shared" si="248"/>
        <v>0</v>
      </c>
      <c r="R967" s="1">
        <f t="shared" si="249"/>
        <v>0</v>
      </c>
      <c r="S967" s="22">
        <f t="shared" si="236"/>
        <v>0</v>
      </c>
      <c r="T967" s="1">
        <f t="shared" si="236"/>
        <v>0</v>
      </c>
      <c r="U967" s="1">
        <f t="shared" si="236"/>
        <v>0</v>
      </c>
      <c r="V967" s="1">
        <f t="shared" si="236"/>
        <v>0</v>
      </c>
      <c r="W967" s="42" t="str">
        <f t="shared" si="250"/>
        <v xml:space="preserve"> </v>
      </c>
    </row>
    <row r="968" spans="1:28" ht="15.75" x14ac:dyDescent="0.25">
      <c r="A968" s="3">
        <v>965</v>
      </c>
      <c r="B968" s="4">
        <f t="shared" si="237"/>
        <v>965</v>
      </c>
      <c r="C968" s="1" t="str">
        <f t="shared" si="238"/>
        <v xml:space="preserve"> </v>
      </c>
      <c r="D968" t="str">
        <f t="shared" si="239"/>
        <v xml:space="preserve"> </v>
      </c>
      <c r="E968" s="1" t="str">
        <f>_xlfn.IFNA(VLOOKUP(G968,'nr MX scelti o cambiati'!$C$3:$D$591,2,FALSE)," ")</f>
        <v xml:space="preserve"> </v>
      </c>
      <c r="F968" s="1" t="str">
        <f>IF(E968="NUM CAMBIATO","NUM CAMBIATO",IF(G968=" "," ",_xlfn.IFNA(VLOOKUP(G968,'nr MX scelti o cambiati'!$E$3:$N$591,10,FALSE),"nuova scelta numero")))</f>
        <v xml:space="preserve"> </v>
      </c>
      <c r="G968" s="1" t="str">
        <f t="shared" si="240"/>
        <v xml:space="preserve"> </v>
      </c>
      <c r="H968" s="1">
        <f t="shared" si="245"/>
        <v>0</v>
      </c>
      <c r="I968" s="1" t="str">
        <f t="shared" si="246"/>
        <v xml:space="preserve"> </v>
      </c>
      <c r="J968" s="42" t="str">
        <f t="shared" si="241"/>
        <v xml:space="preserve"> </v>
      </c>
      <c r="K968" s="1" t="str">
        <f t="shared" si="242"/>
        <v xml:space="preserve"> </v>
      </c>
      <c r="L968" s="1" t="str">
        <f t="shared" si="243"/>
        <v xml:space="preserve"> </v>
      </c>
      <c r="M968" s="1" t="str">
        <f t="shared" si="244"/>
        <v xml:space="preserve"> </v>
      </c>
      <c r="N968" s="7"/>
      <c r="O968">
        <f t="shared" si="247"/>
        <v>0</v>
      </c>
      <c r="P968">
        <f t="shared" si="248"/>
        <v>0</v>
      </c>
      <c r="Q968">
        <f t="shared" si="248"/>
        <v>0</v>
      </c>
      <c r="R968" s="1">
        <f t="shared" si="249"/>
        <v>0</v>
      </c>
      <c r="S968" s="22">
        <f t="shared" si="236"/>
        <v>0</v>
      </c>
      <c r="T968" s="1">
        <f t="shared" si="236"/>
        <v>0</v>
      </c>
      <c r="U968" s="1">
        <f t="shared" si="236"/>
        <v>0</v>
      </c>
      <c r="V968" s="1">
        <f t="shared" si="236"/>
        <v>0</v>
      </c>
      <c r="W968" s="42" t="str">
        <f t="shared" si="250"/>
        <v xml:space="preserve"> </v>
      </c>
      <c r="AB968"/>
    </row>
    <row r="969" spans="1:28" ht="15.75" x14ac:dyDescent="0.25">
      <c r="A969" s="3">
        <v>966</v>
      </c>
      <c r="B969" s="4">
        <f t="shared" si="237"/>
        <v>966</v>
      </c>
      <c r="C969" s="1" t="str">
        <f t="shared" si="238"/>
        <v xml:space="preserve"> </v>
      </c>
      <c r="D969" t="str">
        <f t="shared" si="239"/>
        <v xml:space="preserve"> </v>
      </c>
      <c r="E969" s="1" t="str">
        <f>_xlfn.IFNA(VLOOKUP(G969,'nr MX scelti o cambiati'!$C$3:$D$591,2,FALSE)," ")</f>
        <v xml:space="preserve"> </v>
      </c>
      <c r="F969" s="1" t="str">
        <f>IF(E969="NUM CAMBIATO","NUM CAMBIATO",IF(G969=" "," ",_xlfn.IFNA(VLOOKUP(G969,'nr MX scelti o cambiati'!$E$3:$N$591,10,FALSE),"nuova scelta numero")))</f>
        <v xml:space="preserve"> </v>
      </c>
      <c r="G969" s="1" t="str">
        <f t="shared" si="240"/>
        <v xml:space="preserve"> </v>
      </c>
      <c r="H969" s="1">
        <f t="shared" si="245"/>
        <v>0</v>
      </c>
      <c r="I969" s="1" t="str">
        <f t="shared" si="246"/>
        <v xml:space="preserve"> </v>
      </c>
      <c r="J969" s="42" t="str">
        <f t="shared" si="241"/>
        <v xml:space="preserve"> </v>
      </c>
      <c r="K969" s="1" t="str">
        <f t="shared" si="242"/>
        <v xml:space="preserve"> </v>
      </c>
      <c r="L969" s="1" t="str">
        <f t="shared" si="243"/>
        <v xml:space="preserve"> </v>
      </c>
      <c r="M969" s="1" t="str">
        <f t="shared" si="244"/>
        <v xml:space="preserve"> </v>
      </c>
      <c r="N969" s="7"/>
      <c r="O969">
        <f t="shared" si="247"/>
        <v>0</v>
      </c>
      <c r="P969">
        <f t="shared" si="248"/>
        <v>0</v>
      </c>
      <c r="Q969">
        <f t="shared" si="248"/>
        <v>0</v>
      </c>
      <c r="R969" s="1">
        <f t="shared" si="249"/>
        <v>0</v>
      </c>
      <c r="S969" s="22">
        <f t="shared" si="236"/>
        <v>0</v>
      </c>
      <c r="T969" s="1">
        <f t="shared" si="236"/>
        <v>0</v>
      </c>
      <c r="U969" s="1">
        <f t="shared" si="236"/>
        <v>0</v>
      </c>
      <c r="V969" s="1">
        <f t="shared" si="236"/>
        <v>0</v>
      </c>
      <c r="W969" s="42" t="str">
        <f t="shared" si="250"/>
        <v xml:space="preserve"> </v>
      </c>
    </row>
    <row r="970" spans="1:28" ht="15.75" x14ac:dyDescent="0.25">
      <c r="A970" s="3">
        <v>967</v>
      </c>
      <c r="B970" s="4">
        <f t="shared" si="237"/>
        <v>967</v>
      </c>
      <c r="C970" s="1" t="str">
        <f t="shared" si="238"/>
        <v xml:space="preserve"> </v>
      </c>
      <c r="D970" t="str">
        <f t="shared" si="239"/>
        <v xml:space="preserve"> </v>
      </c>
      <c r="E970" s="1" t="str">
        <f>_xlfn.IFNA(VLOOKUP(G970,'nr MX scelti o cambiati'!$C$3:$D$591,2,FALSE)," ")</f>
        <v xml:space="preserve"> </v>
      </c>
      <c r="F970" s="1" t="str">
        <f>IF(E970="NUM CAMBIATO","NUM CAMBIATO",IF(G970=" "," ",_xlfn.IFNA(VLOOKUP(G970,'nr MX scelti o cambiati'!$E$3:$N$591,10,FALSE),"nuova scelta numero")))</f>
        <v xml:space="preserve"> </v>
      </c>
      <c r="G970" s="1" t="str">
        <f t="shared" si="240"/>
        <v xml:space="preserve"> </v>
      </c>
      <c r="H970" s="1">
        <f t="shared" si="245"/>
        <v>0</v>
      </c>
      <c r="I970" s="1" t="str">
        <f t="shared" si="246"/>
        <v xml:space="preserve"> </v>
      </c>
      <c r="J970" s="42" t="str">
        <f t="shared" si="241"/>
        <v xml:space="preserve"> </v>
      </c>
      <c r="K970" s="1" t="str">
        <f t="shared" si="242"/>
        <v xml:space="preserve"> </v>
      </c>
      <c r="L970" s="1" t="str">
        <f t="shared" si="243"/>
        <v xml:space="preserve"> </v>
      </c>
      <c r="M970" s="1" t="str">
        <f t="shared" si="244"/>
        <v xml:space="preserve"> </v>
      </c>
      <c r="N970" s="7"/>
      <c r="O970">
        <f t="shared" si="247"/>
        <v>0</v>
      </c>
      <c r="P970">
        <f t="shared" si="248"/>
        <v>0</v>
      </c>
      <c r="Q970">
        <f t="shared" si="248"/>
        <v>0</v>
      </c>
      <c r="R970" s="1">
        <f t="shared" si="249"/>
        <v>0</v>
      </c>
      <c r="S970" s="22">
        <f t="shared" si="236"/>
        <v>0</v>
      </c>
      <c r="T970" s="1">
        <f t="shared" si="236"/>
        <v>0</v>
      </c>
      <c r="U970" s="1">
        <f t="shared" si="236"/>
        <v>0</v>
      </c>
      <c r="V970" s="1">
        <f t="shared" si="236"/>
        <v>0</v>
      </c>
      <c r="W970" s="42" t="str">
        <f t="shared" si="250"/>
        <v xml:space="preserve"> </v>
      </c>
      <c r="AB970"/>
    </row>
    <row r="971" spans="1:28" ht="15.75" x14ac:dyDescent="0.25">
      <c r="A971" s="3">
        <v>968</v>
      </c>
      <c r="B971" s="4">
        <f t="shared" si="237"/>
        <v>968</v>
      </c>
      <c r="C971" s="1" t="str">
        <f t="shared" si="238"/>
        <v xml:space="preserve"> </v>
      </c>
      <c r="D971" t="str">
        <f t="shared" si="239"/>
        <v xml:space="preserve"> </v>
      </c>
      <c r="E971" s="1" t="str">
        <f>_xlfn.IFNA(VLOOKUP(G971,'nr MX scelti o cambiati'!$C$3:$D$591,2,FALSE)," ")</f>
        <v xml:space="preserve"> </v>
      </c>
      <c r="F971" s="1" t="str">
        <f>IF(E971="NUM CAMBIATO","NUM CAMBIATO",IF(G971=" "," ",_xlfn.IFNA(VLOOKUP(G971,'nr MX scelti o cambiati'!$E$3:$N$591,10,FALSE),"nuova scelta numero")))</f>
        <v xml:space="preserve"> </v>
      </c>
      <c r="G971" s="1" t="str">
        <f t="shared" si="240"/>
        <v xml:space="preserve"> </v>
      </c>
      <c r="H971" s="1">
        <f t="shared" si="245"/>
        <v>0</v>
      </c>
      <c r="I971" s="1" t="str">
        <f t="shared" si="246"/>
        <v xml:space="preserve"> </v>
      </c>
      <c r="J971" s="42" t="str">
        <f t="shared" si="241"/>
        <v xml:space="preserve"> </v>
      </c>
      <c r="K971" s="1" t="str">
        <f t="shared" si="242"/>
        <v xml:space="preserve"> </v>
      </c>
      <c r="L971" s="1" t="str">
        <f t="shared" si="243"/>
        <v xml:space="preserve"> </v>
      </c>
      <c r="M971" s="1" t="str">
        <f t="shared" si="244"/>
        <v xml:space="preserve"> </v>
      </c>
      <c r="N971" s="7"/>
      <c r="O971">
        <f t="shared" si="247"/>
        <v>0</v>
      </c>
      <c r="P971">
        <f t="shared" si="248"/>
        <v>0</v>
      </c>
      <c r="Q971">
        <f t="shared" si="248"/>
        <v>0</v>
      </c>
      <c r="R971" s="1">
        <f t="shared" si="249"/>
        <v>0</v>
      </c>
      <c r="S971" s="22">
        <f t="shared" si="236"/>
        <v>0</v>
      </c>
      <c r="T971" s="1">
        <f t="shared" si="236"/>
        <v>0</v>
      </c>
      <c r="U971" s="1">
        <f t="shared" si="236"/>
        <v>0</v>
      </c>
      <c r="V971" s="1">
        <f t="shared" si="236"/>
        <v>0</v>
      </c>
      <c r="W971" s="42" t="str">
        <f t="shared" si="250"/>
        <v xml:space="preserve"> </v>
      </c>
      <c r="AB971"/>
    </row>
    <row r="972" spans="1:28" ht="15.75" x14ac:dyDescent="0.25">
      <c r="A972" s="3">
        <v>969</v>
      </c>
      <c r="B972" s="4" t="str">
        <f t="shared" si="237"/>
        <v xml:space="preserve"> </v>
      </c>
      <c r="C972" s="1">
        <f t="shared" si="238"/>
        <v>969</v>
      </c>
      <c r="D972" t="str">
        <f t="shared" si="239"/>
        <v>ADDARIO SALVATORE</v>
      </c>
      <c r="E972" s="1" t="str">
        <f>_xlfn.IFNA(VLOOKUP(G972,'nr MX scelti o cambiati'!$C$3:$D$591,2,FALSE)," ")</f>
        <v xml:space="preserve"> </v>
      </c>
      <c r="F972" s="1" t="str">
        <f>IF(E972="NUM CAMBIATO","NUM CAMBIATO",IF(G972=" "," ",_xlfn.IFNA(VLOOKUP(G972,'nr MX scelti o cambiati'!$E$3:$N$591,10,FALSE),"nuova scelta numero")))</f>
        <v>nuova scelta numero</v>
      </c>
      <c r="G972" s="1" t="str">
        <f t="shared" si="240"/>
        <v>A00159</v>
      </c>
      <c r="H972" s="1">
        <f t="shared" si="245"/>
        <v>0</v>
      </c>
      <c r="I972" s="1" t="str">
        <f t="shared" si="246"/>
        <v xml:space="preserve"> </v>
      </c>
      <c r="J972" s="42" t="str">
        <f t="shared" si="241"/>
        <v>ADDARIO SALVATORE</v>
      </c>
      <c r="K972" s="1" t="str">
        <f t="shared" si="242"/>
        <v>VEN</v>
      </c>
      <c r="L972" s="1" t="str">
        <f t="shared" si="243"/>
        <v>TRAINING</v>
      </c>
      <c r="M972" s="1" t="str">
        <f t="shared" si="244"/>
        <v>UNICA</v>
      </c>
      <c r="N972" s="7"/>
      <c r="O972">
        <f t="shared" si="247"/>
        <v>0</v>
      </c>
      <c r="P972">
        <f t="shared" si="248"/>
        <v>0</v>
      </c>
      <c r="Q972">
        <f t="shared" si="248"/>
        <v>0</v>
      </c>
      <c r="R972" s="1">
        <f t="shared" si="249"/>
        <v>0</v>
      </c>
      <c r="S972" s="22">
        <f t="shared" si="236"/>
        <v>0</v>
      </c>
      <c r="T972" s="1">
        <f t="shared" si="236"/>
        <v>0</v>
      </c>
      <c r="U972" s="1">
        <f t="shared" si="236"/>
        <v>0</v>
      </c>
      <c r="V972" s="1">
        <f t="shared" si="236"/>
        <v>0</v>
      </c>
      <c r="W972" s="42" t="str">
        <f t="shared" si="250"/>
        <v xml:space="preserve"> </v>
      </c>
      <c r="AB972"/>
    </row>
    <row r="973" spans="1:28" ht="15.75" x14ac:dyDescent="0.25">
      <c r="A973" s="3">
        <v>970</v>
      </c>
      <c r="B973" s="4">
        <f t="shared" si="237"/>
        <v>970</v>
      </c>
      <c r="C973" s="1" t="str">
        <f t="shared" si="238"/>
        <v xml:space="preserve"> </v>
      </c>
      <c r="D973" t="str">
        <f t="shared" si="239"/>
        <v xml:space="preserve"> </v>
      </c>
      <c r="E973" s="1" t="str">
        <f>_xlfn.IFNA(VLOOKUP(G973,'nr MX scelti o cambiati'!$C$3:$D$591,2,FALSE)," ")</f>
        <v xml:space="preserve"> </v>
      </c>
      <c r="F973" s="1" t="str">
        <f>IF(E973="NUM CAMBIATO","NUM CAMBIATO",IF(G973=" "," ",_xlfn.IFNA(VLOOKUP(G973,'nr MX scelti o cambiati'!$E$3:$N$591,10,FALSE),"nuova scelta numero")))</f>
        <v xml:space="preserve"> </v>
      </c>
      <c r="G973" s="1" t="str">
        <f t="shared" si="240"/>
        <v xml:space="preserve"> </v>
      </c>
      <c r="H973" s="1">
        <f t="shared" si="245"/>
        <v>0</v>
      </c>
      <c r="I973" s="1" t="str">
        <f t="shared" si="246"/>
        <v xml:space="preserve"> </v>
      </c>
      <c r="J973" s="42" t="str">
        <f t="shared" si="241"/>
        <v xml:space="preserve"> </v>
      </c>
      <c r="K973" s="1" t="str">
        <f t="shared" si="242"/>
        <v xml:space="preserve"> </v>
      </c>
      <c r="L973" s="1" t="str">
        <f t="shared" si="243"/>
        <v xml:space="preserve"> </v>
      </c>
      <c r="M973" s="1" t="str">
        <f t="shared" si="244"/>
        <v xml:space="preserve"> </v>
      </c>
      <c r="N973" s="7"/>
      <c r="O973">
        <f t="shared" si="247"/>
        <v>0</v>
      </c>
      <c r="P973">
        <f t="shared" si="248"/>
        <v>0</v>
      </c>
      <c r="Q973">
        <f t="shared" si="248"/>
        <v>0</v>
      </c>
      <c r="R973" s="1">
        <f t="shared" si="249"/>
        <v>0</v>
      </c>
      <c r="S973" s="22">
        <f t="shared" si="236"/>
        <v>0</v>
      </c>
      <c r="T973" s="1">
        <f t="shared" si="236"/>
        <v>0</v>
      </c>
      <c r="U973" s="1">
        <f t="shared" si="236"/>
        <v>0</v>
      </c>
      <c r="V973" s="1">
        <f t="shared" si="236"/>
        <v>0</v>
      </c>
      <c r="W973" s="42" t="str">
        <f t="shared" si="250"/>
        <v xml:space="preserve"> </v>
      </c>
    </row>
    <row r="974" spans="1:28" ht="15.75" x14ac:dyDescent="0.25">
      <c r="A974" s="3">
        <v>971</v>
      </c>
      <c r="B974" s="4">
        <f t="shared" si="237"/>
        <v>971</v>
      </c>
      <c r="C974" s="1" t="str">
        <f t="shared" si="238"/>
        <v xml:space="preserve"> </v>
      </c>
      <c r="D974" t="str">
        <f t="shared" si="239"/>
        <v xml:space="preserve"> </v>
      </c>
      <c r="E974" s="1" t="str">
        <f>_xlfn.IFNA(VLOOKUP(G974,'nr MX scelti o cambiati'!$C$3:$D$591,2,FALSE)," ")</f>
        <v xml:space="preserve"> </v>
      </c>
      <c r="F974" s="1" t="str">
        <f>IF(E974="NUM CAMBIATO","NUM CAMBIATO",IF(G974=" "," ",_xlfn.IFNA(VLOOKUP(G974,'nr MX scelti o cambiati'!$E$3:$N$591,10,FALSE),"nuova scelta numero")))</f>
        <v xml:space="preserve"> </v>
      </c>
      <c r="G974" s="1" t="str">
        <f t="shared" si="240"/>
        <v xml:space="preserve"> </v>
      </c>
      <c r="H974" s="1">
        <f t="shared" si="245"/>
        <v>0</v>
      </c>
      <c r="I974" s="1" t="str">
        <f t="shared" si="246"/>
        <v xml:space="preserve"> </v>
      </c>
      <c r="J974" s="42" t="str">
        <f t="shared" si="241"/>
        <v xml:space="preserve"> </v>
      </c>
      <c r="K974" s="1" t="str">
        <f t="shared" si="242"/>
        <v xml:space="preserve"> </v>
      </c>
      <c r="L974" s="1" t="str">
        <f t="shared" si="243"/>
        <v xml:space="preserve"> </v>
      </c>
      <c r="M974" s="1" t="str">
        <f t="shared" si="244"/>
        <v xml:space="preserve"> </v>
      </c>
      <c r="N974" s="7"/>
      <c r="O974">
        <f t="shared" si="247"/>
        <v>0</v>
      </c>
      <c r="P974">
        <f t="shared" si="248"/>
        <v>0</v>
      </c>
      <c r="Q974">
        <f t="shared" si="248"/>
        <v>0</v>
      </c>
      <c r="R974" s="1">
        <f t="shared" si="249"/>
        <v>0</v>
      </c>
      <c r="S974" s="22">
        <f t="shared" si="236"/>
        <v>0</v>
      </c>
      <c r="T974" s="1">
        <f t="shared" si="236"/>
        <v>0</v>
      </c>
      <c r="U974" s="1">
        <f t="shared" si="236"/>
        <v>0</v>
      </c>
      <c r="V974" s="1">
        <f t="shared" si="236"/>
        <v>0</v>
      </c>
      <c r="W974" s="42" t="str">
        <f t="shared" si="250"/>
        <v xml:space="preserve"> </v>
      </c>
      <c r="AB974"/>
    </row>
    <row r="975" spans="1:28" ht="15.75" x14ac:dyDescent="0.25">
      <c r="A975" s="3">
        <v>972</v>
      </c>
      <c r="B975" s="4">
        <f t="shared" si="237"/>
        <v>972</v>
      </c>
      <c r="C975" s="1" t="str">
        <f t="shared" si="238"/>
        <v xml:space="preserve"> </v>
      </c>
      <c r="D975" t="str">
        <f t="shared" si="239"/>
        <v xml:space="preserve"> </v>
      </c>
      <c r="E975" s="1" t="str">
        <f>_xlfn.IFNA(VLOOKUP(G975,'nr MX scelti o cambiati'!$C$3:$D$591,2,FALSE)," ")</f>
        <v xml:space="preserve"> </v>
      </c>
      <c r="F975" s="1" t="str">
        <f>IF(E975="NUM CAMBIATO","NUM CAMBIATO",IF(G975=" "," ",_xlfn.IFNA(VLOOKUP(G975,'nr MX scelti o cambiati'!$E$3:$N$591,10,FALSE),"nuova scelta numero")))</f>
        <v xml:space="preserve"> </v>
      </c>
      <c r="G975" s="1" t="str">
        <f t="shared" si="240"/>
        <v xml:space="preserve"> </v>
      </c>
      <c r="H975" s="1">
        <f t="shared" si="245"/>
        <v>0</v>
      </c>
      <c r="I975" s="1" t="str">
        <f t="shared" si="246"/>
        <v xml:space="preserve"> </v>
      </c>
      <c r="J975" s="42" t="str">
        <f t="shared" si="241"/>
        <v xml:space="preserve"> </v>
      </c>
      <c r="K975" s="1" t="str">
        <f t="shared" si="242"/>
        <v xml:space="preserve"> </v>
      </c>
      <c r="L975" s="1" t="str">
        <f t="shared" si="243"/>
        <v xml:space="preserve"> </v>
      </c>
      <c r="M975" s="1" t="str">
        <f t="shared" si="244"/>
        <v xml:space="preserve"> </v>
      </c>
      <c r="N975" s="7"/>
      <c r="O975">
        <f t="shared" si="247"/>
        <v>0</v>
      </c>
      <c r="P975">
        <f t="shared" si="248"/>
        <v>0</v>
      </c>
      <c r="Q975">
        <f t="shared" si="248"/>
        <v>0</v>
      </c>
      <c r="R975" s="1">
        <f t="shared" si="249"/>
        <v>0</v>
      </c>
      <c r="S975" s="22">
        <f t="shared" si="236"/>
        <v>0</v>
      </c>
      <c r="T975" s="1">
        <f t="shared" si="236"/>
        <v>0</v>
      </c>
      <c r="U975" s="1">
        <f t="shared" si="236"/>
        <v>0</v>
      </c>
      <c r="V975" s="1">
        <f t="shared" si="236"/>
        <v>0</v>
      </c>
      <c r="W975" s="42" t="str">
        <f t="shared" si="250"/>
        <v xml:space="preserve"> </v>
      </c>
      <c r="AB975"/>
    </row>
    <row r="976" spans="1:28" ht="15.75" x14ac:dyDescent="0.25">
      <c r="A976" s="3">
        <v>973</v>
      </c>
      <c r="B976" s="4">
        <f t="shared" si="237"/>
        <v>973</v>
      </c>
      <c r="C976" s="1" t="str">
        <f t="shared" si="238"/>
        <v xml:space="preserve"> </v>
      </c>
      <c r="D976" t="str">
        <f t="shared" si="239"/>
        <v xml:space="preserve"> </v>
      </c>
      <c r="E976" s="1" t="str">
        <f>_xlfn.IFNA(VLOOKUP(G976,'nr MX scelti o cambiati'!$C$3:$D$591,2,FALSE)," ")</f>
        <v xml:space="preserve"> </v>
      </c>
      <c r="F976" s="1" t="str">
        <f>IF(E976="NUM CAMBIATO","NUM CAMBIATO",IF(G976=" "," ",_xlfn.IFNA(VLOOKUP(G976,'nr MX scelti o cambiati'!$E$3:$N$591,10,FALSE),"nuova scelta numero")))</f>
        <v xml:space="preserve"> </v>
      </c>
      <c r="G976" s="1" t="str">
        <f t="shared" si="240"/>
        <v xml:space="preserve"> </v>
      </c>
      <c r="H976" s="1">
        <f t="shared" si="245"/>
        <v>0</v>
      </c>
      <c r="I976" s="1" t="str">
        <f t="shared" si="246"/>
        <v xml:space="preserve"> </v>
      </c>
      <c r="J976" s="42" t="str">
        <f t="shared" si="241"/>
        <v xml:space="preserve"> </v>
      </c>
      <c r="K976" s="1" t="str">
        <f t="shared" si="242"/>
        <v xml:space="preserve"> </v>
      </c>
      <c r="L976" s="1" t="str">
        <f t="shared" si="243"/>
        <v xml:space="preserve"> </v>
      </c>
      <c r="M976" s="1" t="str">
        <f t="shared" si="244"/>
        <v xml:space="preserve"> </v>
      </c>
      <c r="N976" s="7"/>
      <c r="O976">
        <f t="shared" si="247"/>
        <v>0</v>
      </c>
      <c r="P976">
        <f t="shared" si="248"/>
        <v>0</v>
      </c>
      <c r="Q976">
        <f t="shared" si="248"/>
        <v>0</v>
      </c>
      <c r="R976" s="1">
        <f t="shared" si="249"/>
        <v>0</v>
      </c>
      <c r="S976" s="22">
        <f t="shared" si="236"/>
        <v>0</v>
      </c>
      <c r="T976" s="1">
        <f t="shared" si="236"/>
        <v>0</v>
      </c>
      <c r="U976" s="1">
        <f t="shared" si="236"/>
        <v>0</v>
      </c>
      <c r="V976" s="1">
        <f t="shared" si="236"/>
        <v>0</v>
      </c>
      <c r="W976" s="42" t="str">
        <f t="shared" si="250"/>
        <v xml:space="preserve"> </v>
      </c>
    </row>
    <row r="977" spans="1:28" ht="15.75" x14ac:dyDescent="0.25">
      <c r="A977" s="3">
        <v>974</v>
      </c>
      <c r="B977" s="4">
        <f t="shared" si="237"/>
        <v>974</v>
      </c>
      <c r="C977" s="1" t="str">
        <f t="shared" si="238"/>
        <v xml:space="preserve"> </v>
      </c>
      <c r="D977" t="str">
        <f t="shared" si="239"/>
        <v xml:space="preserve"> </v>
      </c>
      <c r="E977" s="1" t="str">
        <f>_xlfn.IFNA(VLOOKUP(G977,'nr MX scelti o cambiati'!$C$3:$D$591,2,FALSE)," ")</f>
        <v xml:space="preserve"> </v>
      </c>
      <c r="F977" s="1" t="str">
        <f>IF(E977="NUM CAMBIATO","NUM CAMBIATO",IF(G977=" "," ",_xlfn.IFNA(VLOOKUP(G977,'nr MX scelti o cambiati'!$E$3:$N$591,10,FALSE),"nuova scelta numero")))</f>
        <v xml:space="preserve"> </v>
      </c>
      <c r="G977" s="1" t="str">
        <f t="shared" si="240"/>
        <v xml:space="preserve"> </v>
      </c>
      <c r="H977" s="1">
        <f t="shared" si="245"/>
        <v>0</v>
      </c>
      <c r="I977" s="1" t="str">
        <f t="shared" si="246"/>
        <v xml:space="preserve"> </v>
      </c>
      <c r="J977" s="42" t="str">
        <f t="shared" si="241"/>
        <v xml:space="preserve"> </v>
      </c>
      <c r="K977" s="1" t="str">
        <f t="shared" si="242"/>
        <v xml:space="preserve"> </v>
      </c>
      <c r="L977" s="1" t="str">
        <f t="shared" si="243"/>
        <v xml:space="preserve"> </v>
      </c>
      <c r="M977" s="1" t="str">
        <f t="shared" si="244"/>
        <v xml:space="preserve"> </v>
      </c>
      <c r="N977" s="7"/>
      <c r="O977">
        <f t="shared" si="247"/>
        <v>0</v>
      </c>
      <c r="P977">
        <f t="shared" si="248"/>
        <v>0</v>
      </c>
      <c r="Q977">
        <f t="shared" si="248"/>
        <v>0</v>
      </c>
      <c r="R977" s="1">
        <f t="shared" si="249"/>
        <v>0</v>
      </c>
      <c r="S977" s="22">
        <f t="shared" si="236"/>
        <v>0</v>
      </c>
      <c r="T977" s="1">
        <f t="shared" si="236"/>
        <v>0</v>
      </c>
      <c r="U977" s="1">
        <f t="shared" si="236"/>
        <v>0</v>
      </c>
      <c r="V977" s="1">
        <f t="shared" si="236"/>
        <v>0</v>
      </c>
      <c r="W977" s="42" t="str">
        <f t="shared" si="250"/>
        <v xml:space="preserve"> </v>
      </c>
      <c r="AB977"/>
    </row>
    <row r="978" spans="1:28" ht="15.75" x14ac:dyDescent="0.25">
      <c r="A978" s="3">
        <v>975</v>
      </c>
      <c r="B978" s="4">
        <f t="shared" si="237"/>
        <v>975</v>
      </c>
      <c r="C978" s="1" t="str">
        <f t="shared" si="238"/>
        <v xml:space="preserve"> </v>
      </c>
      <c r="D978" t="str">
        <f t="shared" si="239"/>
        <v xml:space="preserve"> </v>
      </c>
      <c r="E978" s="1" t="str">
        <f>_xlfn.IFNA(VLOOKUP(G978,'nr MX scelti o cambiati'!$C$3:$D$591,2,FALSE)," ")</f>
        <v xml:space="preserve"> </v>
      </c>
      <c r="F978" s="1" t="str">
        <f>IF(E978="NUM CAMBIATO","NUM CAMBIATO",IF(G978=" "," ",_xlfn.IFNA(VLOOKUP(G978,'nr MX scelti o cambiati'!$E$3:$N$591,10,FALSE),"nuova scelta numero")))</f>
        <v xml:space="preserve"> </v>
      </c>
      <c r="G978" s="1" t="str">
        <f t="shared" si="240"/>
        <v xml:space="preserve"> </v>
      </c>
      <c r="H978" s="1">
        <f t="shared" si="245"/>
        <v>0</v>
      </c>
      <c r="I978" s="1" t="str">
        <f t="shared" si="246"/>
        <v xml:space="preserve"> </v>
      </c>
      <c r="J978" s="42" t="str">
        <f t="shared" si="241"/>
        <v xml:space="preserve"> </v>
      </c>
      <c r="K978" s="1" t="str">
        <f t="shared" si="242"/>
        <v xml:space="preserve"> </v>
      </c>
      <c r="L978" s="1" t="str">
        <f t="shared" si="243"/>
        <v xml:space="preserve"> </v>
      </c>
      <c r="M978" s="1" t="str">
        <f t="shared" si="244"/>
        <v xml:space="preserve"> </v>
      </c>
      <c r="N978" s="7"/>
      <c r="O978">
        <f t="shared" si="247"/>
        <v>0</v>
      </c>
      <c r="P978">
        <f t="shared" si="248"/>
        <v>0</v>
      </c>
      <c r="Q978">
        <f t="shared" si="248"/>
        <v>0</v>
      </c>
      <c r="R978" s="1">
        <f t="shared" si="249"/>
        <v>0</v>
      </c>
      <c r="S978" s="22">
        <f t="shared" si="236"/>
        <v>0</v>
      </c>
      <c r="T978" s="1">
        <f t="shared" si="236"/>
        <v>0</v>
      </c>
      <c r="U978" s="1">
        <f t="shared" si="236"/>
        <v>0</v>
      </c>
      <c r="V978" s="1">
        <f t="shared" si="236"/>
        <v>0</v>
      </c>
      <c r="W978" s="42" t="str">
        <f t="shared" si="250"/>
        <v xml:space="preserve"> </v>
      </c>
    </row>
    <row r="979" spans="1:28" ht="15.75" x14ac:dyDescent="0.25">
      <c r="A979" s="3">
        <v>976</v>
      </c>
      <c r="B979" s="4">
        <f t="shared" si="237"/>
        <v>976</v>
      </c>
      <c r="C979" s="1" t="str">
        <f t="shared" si="238"/>
        <v xml:space="preserve"> </v>
      </c>
      <c r="D979" t="str">
        <f t="shared" si="239"/>
        <v xml:space="preserve"> </v>
      </c>
      <c r="E979" s="1" t="str">
        <f>_xlfn.IFNA(VLOOKUP(G979,'nr MX scelti o cambiati'!$C$3:$D$591,2,FALSE)," ")</f>
        <v xml:space="preserve"> </v>
      </c>
      <c r="F979" s="1" t="str">
        <f>IF(E979="NUM CAMBIATO","NUM CAMBIATO",IF(G979=" "," ",_xlfn.IFNA(VLOOKUP(G979,'nr MX scelti o cambiati'!$E$3:$N$591,10,FALSE),"nuova scelta numero")))</f>
        <v xml:space="preserve"> </v>
      </c>
      <c r="G979" s="1" t="str">
        <f t="shared" si="240"/>
        <v xml:space="preserve"> </v>
      </c>
      <c r="H979" s="1">
        <f t="shared" si="245"/>
        <v>0</v>
      </c>
      <c r="I979" s="1" t="str">
        <f t="shared" si="246"/>
        <v xml:space="preserve"> </v>
      </c>
      <c r="J979" s="42" t="str">
        <f t="shared" si="241"/>
        <v xml:space="preserve"> </v>
      </c>
      <c r="K979" s="1" t="str">
        <f t="shared" si="242"/>
        <v xml:space="preserve"> </v>
      </c>
      <c r="L979" s="1" t="str">
        <f t="shared" si="243"/>
        <v xml:space="preserve"> </v>
      </c>
      <c r="M979" s="1" t="str">
        <f t="shared" si="244"/>
        <v xml:space="preserve"> </v>
      </c>
      <c r="N979" s="7"/>
      <c r="O979">
        <f t="shared" si="247"/>
        <v>0</v>
      </c>
      <c r="P979">
        <f t="shared" si="248"/>
        <v>0</v>
      </c>
      <c r="Q979">
        <f t="shared" si="248"/>
        <v>0</v>
      </c>
      <c r="R979" s="1">
        <f t="shared" si="249"/>
        <v>0</v>
      </c>
      <c r="S979" s="22">
        <f t="shared" si="236"/>
        <v>0</v>
      </c>
      <c r="T979" s="1">
        <f t="shared" si="236"/>
        <v>0</v>
      </c>
      <c r="U979" s="1">
        <f t="shared" si="236"/>
        <v>0</v>
      </c>
      <c r="V979" s="1">
        <f t="shared" si="236"/>
        <v>0</v>
      </c>
      <c r="W979" s="42" t="str">
        <f t="shared" si="250"/>
        <v xml:space="preserve"> </v>
      </c>
    </row>
    <row r="980" spans="1:28" ht="15.75" x14ac:dyDescent="0.25">
      <c r="A980" s="3">
        <v>977</v>
      </c>
      <c r="B980" s="4">
        <f t="shared" si="237"/>
        <v>977</v>
      </c>
      <c r="C980" s="1" t="str">
        <f t="shared" si="238"/>
        <v xml:space="preserve"> </v>
      </c>
      <c r="D980" t="str">
        <f t="shared" si="239"/>
        <v xml:space="preserve"> </v>
      </c>
      <c r="E980" s="1" t="str">
        <f>_xlfn.IFNA(VLOOKUP(G980,'nr MX scelti o cambiati'!$C$3:$D$591,2,FALSE)," ")</f>
        <v xml:space="preserve"> </v>
      </c>
      <c r="F980" s="1" t="str">
        <f>IF(E980="NUM CAMBIATO","NUM CAMBIATO",IF(G980=" "," ",_xlfn.IFNA(VLOOKUP(G980,'nr MX scelti o cambiati'!$E$3:$N$591,10,FALSE),"nuova scelta numero")))</f>
        <v xml:space="preserve"> </v>
      </c>
      <c r="G980" s="1" t="str">
        <f t="shared" si="240"/>
        <v xml:space="preserve"> </v>
      </c>
      <c r="H980" s="1">
        <f t="shared" si="245"/>
        <v>0</v>
      </c>
      <c r="I980" s="1" t="str">
        <f t="shared" si="246"/>
        <v xml:space="preserve"> </v>
      </c>
      <c r="J980" s="42" t="str">
        <f t="shared" si="241"/>
        <v xml:space="preserve"> </v>
      </c>
      <c r="K980" s="1" t="str">
        <f t="shared" si="242"/>
        <v xml:space="preserve"> </v>
      </c>
      <c r="L980" s="1" t="str">
        <f t="shared" si="243"/>
        <v xml:space="preserve"> </v>
      </c>
      <c r="M980" s="1" t="str">
        <f t="shared" si="244"/>
        <v xml:space="preserve"> </v>
      </c>
      <c r="N980" s="7"/>
      <c r="O980">
        <f t="shared" si="247"/>
        <v>0</v>
      </c>
      <c r="P980">
        <f t="shared" si="248"/>
        <v>0</v>
      </c>
      <c r="Q980">
        <f t="shared" si="248"/>
        <v>0</v>
      </c>
      <c r="R980" s="1">
        <f t="shared" si="249"/>
        <v>0</v>
      </c>
      <c r="S980" s="22">
        <f t="shared" si="236"/>
        <v>0</v>
      </c>
      <c r="T980" s="1">
        <f t="shared" si="236"/>
        <v>0</v>
      </c>
      <c r="U980" s="1">
        <f t="shared" si="236"/>
        <v>0</v>
      </c>
      <c r="V980" s="1">
        <f t="shared" si="236"/>
        <v>0</v>
      </c>
      <c r="W980" s="42" t="str">
        <f t="shared" si="250"/>
        <v xml:space="preserve"> </v>
      </c>
      <c r="AB980"/>
    </row>
    <row r="981" spans="1:28" ht="15.75" x14ac:dyDescent="0.25">
      <c r="A981" s="3">
        <v>978</v>
      </c>
      <c r="B981" s="4">
        <f t="shared" si="237"/>
        <v>978</v>
      </c>
      <c r="C981" s="1" t="str">
        <f t="shared" si="238"/>
        <v xml:space="preserve"> </v>
      </c>
      <c r="D981" t="str">
        <f t="shared" si="239"/>
        <v xml:space="preserve"> </v>
      </c>
      <c r="E981" s="1" t="str">
        <f>_xlfn.IFNA(VLOOKUP(G981,'nr MX scelti o cambiati'!$C$3:$D$591,2,FALSE)," ")</f>
        <v xml:space="preserve"> </v>
      </c>
      <c r="F981" s="1" t="str">
        <f>IF(E981="NUM CAMBIATO","NUM CAMBIATO",IF(G981=" "," ",_xlfn.IFNA(VLOOKUP(G981,'nr MX scelti o cambiati'!$E$3:$N$591,10,FALSE),"nuova scelta numero")))</f>
        <v xml:space="preserve"> </v>
      </c>
      <c r="G981" s="1" t="str">
        <f t="shared" si="240"/>
        <v xml:space="preserve"> </v>
      </c>
      <c r="H981" s="1">
        <f t="shared" si="245"/>
        <v>0</v>
      </c>
      <c r="I981" s="1" t="str">
        <f t="shared" si="246"/>
        <v xml:space="preserve"> </v>
      </c>
      <c r="J981" s="42" t="str">
        <f t="shared" si="241"/>
        <v xml:space="preserve"> </v>
      </c>
      <c r="K981" s="1" t="str">
        <f t="shared" si="242"/>
        <v xml:space="preserve"> </v>
      </c>
      <c r="L981" s="1" t="str">
        <f t="shared" si="243"/>
        <v xml:space="preserve"> </v>
      </c>
      <c r="M981" s="1" t="str">
        <f t="shared" si="244"/>
        <v xml:space="preserve"> </v>
      </c>
      <c r="N981" s="7"/>
      <c r="O981">
        <f t="shared" si="247"/>
        <v>0</v>
      </c>
      <c r="P981">
        <f t="shared" si="248"/>
        <v>0</v>
      </c>
      <c r="Q981">
        <f t="shared" si="248"/>
        <v>0</v>
      </c>
      <c r="R981" s="1">
        <f t="shared" si="249"/>
        <v>0</v>
      </c>
      <c r="S981" s="22">
        <f t="shared" si="236"/>
        <v>0</v>
      </c>
      <c r="T981" s="1">
        <f t="shared" si="236"/>
        <v>0</v>
      </c>
      <c r="U981" s="1">
        <f t="shared" si="236"/>
        <v>0</v>
      </c>
      <c r="V981" s="1">
        <f t="shared" si="236"/>
        <v>0</v>
      </c>
      <c r="W981" s="42" t="str">
        <f t="shared" si="250"/>
        <v xml:space="preserve"> </v>
      </c>
      <c r="AB981"/>
    </row>
    <row r="982" spans="1:28" ht="15.75" x14ac:dyDescent="0.25">
      <c r="A982" s="3">
        <v>979</v>
      </c>
      <c r="B982" s="4">
        <f t="shared" si="237"/>
        <v>979</v>
      </c>
      <c r="C982" s="1" t="str">
        <f t="shared" si="238"/>
        <v xml:space="preserve"> </v>
      </c>
      <c r="D982" t="str">
        <f t="shared" si="239"/>
        <v xml:space="preserve"> </v>
      </c>
      <c r="E982" s="1" t="str">
        <f>_xlfn.IFNA(VLOOKUP(G982,'nr MX scelti o cambiati'!$C$3:$D$591,2,FALSE)," ")</f>
        <v xml:space="preserve"> </v>
      </c>
      <c r="F982" s="1" t="str">
        <f>IF(E982="NUM CAMBIATO","NUM CAMBIATO",IF(G982=" "," ",_xlfn.IFNA(VLOOKUP(G982,'nr MX scelti o cambiati'!$E$3:$N$591,10,FALSE),"nuova scelta numero")))</f>
        <v xml:space="preserve"> </v>
      </c>
      <c r="G982" s="1" t="str">
        <f t="shared" si="240"/>
        <v xml:space="preserve"> </v>
      </c>
      <c r="H982" s="1">
        <f t="shared" si="245"/>
        <v>0</v>
      </c>
      <c r="I982" s="1" t="str">
        <f t="shared" si="246"/>
        <v xml:space="preserve"> </v>
      </c>
      <c r="J982" s="42" t="str">
        <f t="shared" si="241"/>
        <v xml:space="preserve"> </v>
      </c>
      <c r="K982" s="1" t="str">
        <f t="shared" si="242"/>
        <v xml:space="preserve"> </v>
      </c>
      <c r="L982" s="1" t="str">
        <f t="shared" si="243"/>
        <v xml:space="preserve"> </v>
      </c>
      <c r="M982" s="1" t="str">
        <f t="shared" si="244"/>
        <v xml:space="preserve"> </v>
      </c>
      <c r="N982" s="7"/>
      <c r="O982">
        <f t="shared" si="247"/>
        <v>0</v>
      </c>
      <c r="P982">
        <f t="shared" si="248"/>
        <v>0</v>
      </c>
      <c r="Q982">
        <f t="shared" si="248"/>
        <v>0</v>
      </c>
      <c r="R982" s="1">
        <f t="shared" si="249"/>
        <v>0</v>
      </c>
      <c r="S982" s="22">
        <f t="shared" si="236"/>
        <v>0</v>
      </c>
      <c r="T982" s="1">
        <f t="shared" si="236"/>
        <v>0</v>
      </c>
      <c r="U982" s="1">
        <f t="shared" si="236"/>
        <v>0</v>
      </c>
      <c r="V982" s="1">
        <f t="shared" si="236"/>
        <v>0</v>
      </c>
      <c r="W982" s="42" t="str">
        <f t="shared" si="250"/>
        <v xml:space="preserve"> </v>
      </c>
    </row>
    <row r="983" spans="1:28" ht="15.75" x14ac:dyDescent="0.25">
      <c r="A983" s="3">
        <v>980</v>
      </c>
      <c r="B983" s="4">
        <f t="shared" si="237"/>
        <v>980</v>
      </c>
      <c r="C983" s="1" t="str">
        <f t="shared" si="238"/>
        <v xml:space="preserve"> </v>
      </c>
      <c r="D983" t="str">
        <f t="shared" si="239"/>
        <v xml:space="preserve"> </v>
      </c>
      <c r="E983" s="1" t="str">
        <f>_xlfn.IFNA(VLOOKUP(G983,'nr MX scelti o cambiati'!$C$3:$D$591,2,FALSE)," ")</f>
        <v xml:space="preserve"> </v>
      </c>
      <c r="F983" s="1" t="str">
        <f>IF(E983="NUM CAMBIATO","NUM CAMBIATO",IF(G983=" "," ",_xlfn.IFNA(VLOOKUP(G983,'nr MX scelti o cambiati'!$E$3:$N$591,10,FALSE),"nuova scelta numero")))</f>
        <v xml:space="preserve"> </v>
      </c>
      <c r="G983" s="1" t="str">
        <f t="shared" si="240"/>
        <v xml:space="preserve"> </v>
      </c>
      <c r="H983" s="1">
        <f t="shared" si="245"/>
        <v>0</v>
      </c>
      <c r="I983" s="1" t="str">
        <f t="shared" si="246"/>
        <v xml:space="preserve"> </v>
      </c>
      <c r="J983" s="42" t="str">
        <f t="shared" si="241"/>
        <v xml:space="preserve"> </v>
      </c>
      <c r="K983" s="1" t="str">
        <f t="shared" si="242"/>
        <v xml:space="preserve"> </v>
      </c>
      <c r="L983" s="1" t="str">
        <f t="shared" si="243"/>
        <v xml:space="preserve"> </v>
      </c>
      <c r="M983" s="1" t="str">
        <f t="shared" si="244"/>
        <v xml:space="preserve"> </v>
      </c>
      <c r="N983" s="7"/>
      <c r="O983">
        <f t="shared" si="247"/>
        <v>0</v>
      </c>
      <c r="P983">
        <f t="shared" si="248"/>
        <v>0</v>
      </c>
      <c r="Q983">
        <f t="shared" si="248"/>
        <v>0</v>
      </c>
      <c r="R983" s="1">
        <f t="shared" si="249"/>
        <v>0</v>
      </c>
      <c r="S983" s="22">
        <f t="shared" si="236"/>
        <v>0</v>
      </c>
      <c r="T983" s="1">
        <f t="shared" si="236"/>
        <v>0</v>
      </c>
      <c r="U983" s="1">
        <f t="shared" si="236"/>
        <v>0</v>
      </c>
      <c r="V983" s="1">
        <f t="shared" si="236"/>
        <v>0</v>
      </c>
      <c r="W983" s="42" t="str">
        <f t="shared" si="250"/>
        <v xml:space="preserve"> </v>
      </c>
      <c r="AB983"/>
    </row>
    <row r="984" spans="1:28" ht="15.75" x14ac:dyDescent="0.25">
      <c r="A984" s="3">
        <v>981</v>
      </c>
      <c r="B984" s="4">
        <f t="shared" si="237"/>
        <v>981</v>
      </c>
      <c r="C984" s="1" t="str">
        <f t="shared" si="238"/>
        <v xml:space="preserve"> </v>
      </c>
      <c r="D984" t="str">
        <f t="shared" si="239"/>
        <v xml:space="preserve"> </v>
      </c>
      <c r="E984" s="1" t="str">
        <f>_xlfn.IFNA(VLOOKUP(G984,'nr MX scelti o cambiati'!$C$3:$D$591,2,FALSE)," ")</f>
        <v xml:space="preserve"> </v>
      </c>
      <c r="F984" s="1" t="str">
        <f>IF(E984="NUM CAMBIATO","NUM CAMBIATO",IF(G984=" "," ",_xlfn.IFNA(VLOOKUP(G984,'nr MX scelti o cambiati'!$E$3:$N$591,10,FALSE),"nuova scelta numero")))</f>
        <v xml:space="preserve"> </v>
      </c>
      <c r="G984" s="1" t="str">
        <f t="shared" si="240"/>
        <v xml:space="preserve"> </v>
      </c>
      <c r="H984" s="1">
        <f t="shared" si="245"/>
        <v>0</v>
      </c>
      <c r="I984" s="1" t="str">
        <f t="shared" si="246"/>
        <v xml:space="preserve"> </v>
      </c>
      <c r="J984" s="42" t="str">
        <f t="shared" si="241"/>
        <v xml:space="preserve"> </v>
      </c>
      <c r="K984" s="1" t="str">
        <f t="shared" si="242"/>
        <v xml:space="preserve"> </v>
      </c>
      <c r="L984" s="1" t="str">
        <f t="shared" si="243"/>
        <v xml:space="preserve"> </v>
      </c>
      <c r="M984" s="1" t="str">
        <f t="shared" si="244"/>
        <v xml:space="preserve"> </v>
      </c>
      <c r="N984" s="7"/>
      <c r="O984">
        <f t="shared" si="247"/>
        <v>0</v>
      </c>
      <c r="P984">
        <f t="shared" si="248"/>
        <v>0</v>
      </c>
      <c r="Q984">
        <f t="shared" si="248"/>
        <v>0</v>
      </c>
      <c r="R984" s="1">
        <f t="shared" si="249"/>
        <v>0</v>
      </c>
      <c r="S984" s="22">
        <f t="shared" si="236"/>
        <v>0</v>
      </c>
      <c r="T984" s="1">
        <f t="shared" si="236"/>
        <v>0</v>
      </c>
      <c r="U984" s="1">
        <f t="shared" si="236"/>
        <v>0</v>
      </c>
      <c r="V984" s="1">
        <f t="shared" si="236"/>
        <v>0</v>
      </c>
      <c r="W984" s="42" t="str">
        <f t="shared" si="250"/>
        <v xml:space="preserve"> </v>
      </c>
      <c r="AB984"/>
    </row>
    <row r="985" spans="1:28" ht="15.75" x14ac:dyDescent="0.25">
      <c r="A985" s="3">
        <v>982</v>
      </c>
      <c r="B985" s="4">
        <f t="shared" si="237"/>
        <v>982</v>
      </c>
      <c r="C985" s="1" t="str">
        <f t="shared" si="238"/>
        <v xml:space="preserve"> </v>
      </c>
      <c r="D985" t="str">
        <f t="shared" si="239"/>
        <v xml:space="preserve"> </v>
      </c>
      <c r="E985" s="1" t="str">
        <f>_xlfn.IFNA(VLOOKUP(G985,'nr MX scelti o cambiati'!$C$3:$D$591,2,FALSE)," ")</f>
        <v xml:space="preserve"> </v>
      </c>
      <c r="F985" s="1" t="str">
        <f>IF(E985="NUM CAMBIATO","NUM CAMBIATO",IF(G985=" "," ",_xlfn.IFNA(VLOOKUP(G985,'nr MX scelti o cambiati'!$E$3:$N$591,10,FALSE),"nuova scelta numero")))</f>
        <v xml:space="preserve"> </v>
      </c>
      <c r="G985" s="1" t="str">
        <f t="shared" si="240"/>
        <v xml:space="preserve"> </v>
      </c>
      <c r="H985" s="1">
        <f t="shared" si="245"/>
        <v>0</v>
      </c>
      <c r="I985" s="1" t="str">
        <f t="shared" si="246"/>
        <v xml:space="preserve"> </v>
      </c>
      <c r="J985" s="42" t="str">
        <f t="shared" si="241"/>
        <v xml:space="preserve"> </v>
      </c>
      <c r="K985" s="1" t="str">
        <f t="shared" si="242"/>
        <v xml:space="preserve"> </v>
      </c>
      <c r="L985" s="1" t="str">
        <f t="shared" si="243"/>
        <v xml:space="preserve"> </v>
      </c>
      <c r="M985" s="1" t="str">
        <f t="shared" si="244"/>
        <v xml:space="preserve"> </v>
      </c>
      <c r="N985" s="7"/>
      <c r="O985">
        <f t="shared" si="247"/>
        <v>0</v>
      </c>
      <c r="P985">
        <f t="shared" si="248"/>
        <v>0</v>
      </c>
      <c r="Q985">
        <f t="shared" si="248"/>
        <v>0</v>
      </c>
      <c r="R985" s="1">
        <f t="shared" si="249"/>
        <v>0</v>
      </c>
      <c r="S985" s="22">
        <f t="shared" si="236"/>
        <v>0</v>
      </c>
      <c r="T985" s="1">
        <f t="shared" si="236"/>
        <v>0</v>
      </c>
      <c r="U985" s="1">
        <f t="shared" si="236"/>
        <v>0</v>
      </c>
      <c r="V985" s="1">
        <f t="shared" si="236"/>
        <v>0</v>
      </c>
      <c r="W985" s="42" t="str">
        <f t="shared" si="250"/>
        <v xml:space="preserve"> </v>
      </c>
      <c r="AB985"/>
    </row>
    <row r="986" spans="1:28" ht="15.75" x14ac:dyDescent="0.25">
      <c r="A986" s="3">
        <v>983</v>
      </c>
      <c r="B986" s="4">
        <f t="shared" si="237"/>
        <v>983</v>
      </c>
      <c r="C986" s="1" t="str">
        <f t="shared" si="238"/>
        <v xml:space="preserve"> </v>
      </c>
      <c r="D986" t="str">
        <f t="shared" si="239"/>
        <v xml:space="preserve"> </v>
      </c>
      <c r="E986" s="1" t="str">
        <f>_xlfn.IFNA(VLOOKUP(G986,'nr MX scelti o cambiati'!$C$3:$D$591,2,FALSE)," ")</f>
        <v xml:space="preserve"> </v>
      </c>
      <c r="F986" s="1" t="str">
        <f>IF(E986="NUM CAMBIATO","NUM CAMBIATO",IF(G986=" "," ",_xlfn.IFNA(VLOOKUP(G986,'nr MX scelti o cambiati'!$E$3:$N$591,10,FALSE),"nuova scelta numero")))</f>
        <v xml:space="preserve"> </v>
      </c>
      <c r="G986" s="1" t="str">
        <f t="shared" si="240"/>
        <v xml:space="preserve"> </v>
      </c>
      <c r="H986" s="1">
        <f t="shared" si="245"/>
        <v>0</v>
      </c>
      <c r="I986" s="1" t="str">
        <f t="shared" si="246"/>
        <v xml:space="preserve"> </v>
      </c>
      <c r="J986" s="42" t="str">
        <f t="shared" si="241"/>
        <v xml:space="preserve"> </v>
      </c>
      <c r="K986" s="1" t="str">
        <f t="shared" si="242"/>
        <v xml:space="preserve"> </v>
      </c>
      <c r="L986" s="1" t="str">
        <f t="shared" si="243"/>
        <v xml:space="preserve"> </v>
      </c>
      <c r="M986" s="1" t="str">
        <f t="shared" si="244"/>
        <v xml:space="preserve"> </v>
      </c>
      <c r="N986" s="7"/>
      <c r="O986">
        <f t="shared" si="247"/>
        <v>0</v>
      </c>
      <c r="P986">
        <f t="shared" si="248"/>
        <v>0</v>
      </c>
      <c r="Q986">
        <f t="shared" si="248"/>
        <v>0</v>
      </c>
      <c r="R986" s="1">
        <f t="shared" si="249"/>
        <v>0</v>
      </c>
      <c r="S986" s="22">
        <f t="shared" si="236"/>
        <v>0</v>
      </c>
      <c r="T986" s="1">
        <f t="shared" si="236"/>
        <v>0</v>
      </c>
      <c r="U986" s="1">
        <f t="shared" si="236"/>
        <v>0</v>
      </c>
      <c r="V986" s="1">
        <f t="shared" si="236"/>
        <v>0</v>
      </c>
      <c r="W986" s="42" t="str">
        <f t="shared" si="250"/>
        <v xml:space="preserve"> </v>
      </c>
      <c r="AB986"/>
    </row>
    <row r="987" spans="1:28" ht="15.75" x14ac:dyDescent="0.25">
      <c r="A987" s="3">
        <v>984</v>
      </c>
      <c r="B987" s="4">
        <f t="shared" si="237"/>
        <v>984</v>
      </c>
      <c r="C987" s="1" t="str">
        <f t="shared" si="238"/>
        <v xml:space="preserve"> </v>
      </c>
      <c r="D987" t="str">
        <f t="shared" si="239"/>
        <v xml:space="preserve"> </v>
      </c>
      <c r="E987" s="1" t="str">
        <f>_xlfn.IFNA(VLOOKUP(G987,'nr MX scelti o cambiati'!$C$3:$D$591,2,FALSE)," ")</f>
        <v xml:space="preserve"> </v>
      </c>
      <c r="F987" s="1" t="str">
        <f>IF(E987="NUM CAMBIATO","NUM CAMBIATO",IF(G987=" "," ",_xlfn.IFNA(VLOOKUP(G987,'nr MX scelti o cambiati'!$E$3:$N$591,10,FALSE),"nuova scelta numero")))</f>
        <v xml:space="preserve"> </v>
      </c>
      <c r="G987" s="1" t="str">
        <f t="shared" si="240"/>
        <v xml:space="preserve"> </v>
      </c>
      <c r="H987" s="1">
        <f t="shared" si="245"/>
        <v>0</v>
      </c>
      <c r="I987" s="1" t="str">
        <f t="shared" si="246"/>
        <v xml:space="preserve"> </v>
      </c>
      <c r="J987" s="42" t="str">
        <f t="shared" si="241"/>
        <v xml:space="preserve"> </v>
      </c>
      <c r="K987" s="1" t="str">
        <f t="shared" si="242"/>
        <v xml:space="preserve"> </v>
      </c>
      <c r="L987" s="1" t="str">
        <f t="shared" si="243"/>
        <v xml:space="preserve"> </v>
      </c>
      <c r="M987" s="1" t="str">
        <f t="shared" si="244"/>
        <v xml:space="preserve"> </v>
      </c>
      <c r="N987" s="7"/>
      <c r="O987">
        <f t="shared" si="247"/>
        <v>0</v>
      </c>
      <c r="P987">
        <f t="shared" si="248"/>
        <v>0</v>
      </c>
      <c r="Q987">
        <f t="shared" si="248"/>
        <v>0</v>
      </c>
      <c r="R987" s="1">
        <f t="shared" si="249"/>
        <v>0</v>
      </c>
      <c r="S987" s="22">
        <f t="shared" si="236"/>
        <v>0</v>
      </c>
      <c r="T987" s="1">
        <f t="shared" si="236"/>
        <v>0</v>
      </c>
      <c r="U987" s="1">
        <f t="shared" si="236"/>
        <v>0</v>
      </c>
      <c r="V987" s="1">
        <f t="shared" si="236"/>
        <v>0</v>
      </c>
      <c r="W987" s="42" t="str">
        <f t="shared" si="250"/>
        <v xml:space="preserve"> </v>
      </c>
      <c r="AB987"/>
    </row>
    <row r="988" spans="1:28" ht="15.75" x14ac:dyDescent="0.25">
      <c r="A988" s="3">
        <v>985</v>
      </c>
      <c r="B988" s="4">
        <f t="shared" si="237"/>
        <v>985</v>
      </c>
      <c r="C988" s="1" t="str">
        <f t="shared" si="238"/>
        <v xml:space="preserve"> </v>
      </c>
      <c r="D988" t="str">
        <f t="shared" si="239"/>
        <v xml:space="preserve"> </v>
      </c>
      <c r="E988" s="1" t="str">
        <f>_xlfn.IFNA(VLOOKUP(G988,'nr MX scelti o cambiati'!$C$3:$D$591,2,FALSE)," ")</f>
        <v xml:space="preserve"> </v>
      </c>
      <c r="F988" s="1" t="str">
        <f>IF(E988="NUM CAMBIATO","NUM CAMBIATO",IF(G988=" "," ",_xlfn.IFNA(VLOOKUP(G988,'nr MX scelti o cambiati'!$E$3:$N$591,10,FALSE),"nuova scelta numero")))</f>
        <v xml:space="preserve"> </v>
      </c>
      <c r="G988" s="1" t="str">
        <f t="shared" si="240"/>
        <v xml:space="preserve"> </v>
      </c>
      <c r="H988" s="1">
        <f t="shared" si="245"/>
        <v>0</v>
      </c>
      <c r="I988" s="1" t="str">
        <f t="shared" si="246"/>
        <v xml:space="preserve"> </v>
      </c>
      <c r="J988" s="42" t="str">
        <f t="shared" si="241"/>
        <v xml:space="preserve"> </v>
      </c>
      <c r="K988" s="1" t="str">
        <f t="shared" si="242"/>
        <v xml:space="preserve"> </v>
      </c>
      <c r="L988" s="1" t="str">
        <f t="shared" si="243"/>
        <v xml:space="preserve"> </v>
      </c>
      <c r="M988" s="1" t="str">
        <f t="shared" si="244"/>
        <v xml:space="preserve"> </v>
      </c>
      <c r="N988" s="7"/>
      <c r="O988">
        <f t="shared" si="247"/>
        <v>0</v>
      </c>
      <c r="P988">
        <f t="shared" si="248"/>
        <v>0</v>
      </c>
      <c r="Q988">
        <f t="shared" si="248"/>
        <v>0</v>
      </c>
      <c r="R988" s="1">
        <f t="shared" si="249"/>
        <v>0</v>
      </c>
      <c r="S988" s="22">
        <f t="shared" si="236"/>
        <v>0</v>
      </c>
      <c r="T988" s="1">
        <f t="shared" si="236"/>
        <v>0</v>
      </c>
      <c r="U988" s="1">
        <f t="shared" si="236"/>
        <v>0</v>
      </c>
      <c r="V988" s="1">
        <f t="shared" si="236"/>
        <v>0</v>
      </c>
      <c r="W988" s="42" t="str">
        <f t="shared" si="250"/>
        <v xml:space="preserve"> </v>
      </c>
    </row>
    <row r="989" spans="1:28" ht="15.75" x14ac:dyDescent="0.25">
      <c r="A989" s="3">
        <v>986</v>
      </c>
      <c r="B989" s="4">
        <f t="shared" si="237"/>
        <v>986</v>
      </c>
      <c r="C989" s="1" t="str">
        <f t="shared" si="238"/>
        <v xml:space="preserve"> </v>
      </c>
      <c r="D989" t="str">
        <f t="shared" si="239"/>
        <v xml:space="preserve"> </v>
      </c>
      <c r="E989" s="1" t="str">
        <f>_xlfn.IFNA(VLOOKUP(G989,'nr MX scelti o cambiati'!$C$3:$D$591,2,FALSE)," ")</f>
        <v xml:space="preserve"> </v>
      </c>
      <c r="F989" s="1" t="str">
        <f>IF(E989="NUM CAMBIATO","NUM CAMBIATO",IF(G989=" "," ",_xlfn.IFNA(VLOOKUP(G989,'nr MX scelti o cambiati'!$E$3:$N$591,10,FALSE),"nuova scelta numero")))</f>
        <v xml:space="preserve"> </v>
      </c>
      <c r="G989" s="1" t="str">
        <f t="shared" si="240"/>
        <v xml:space="preserve"> </v>
      </c>
      <c r="H989" s="1">
        <f t="shared" si="245"/>
        <v>0</v>
      </c>
      <c r="I989" s="1" t="str">
        <f t="shared" si="246"/>
        <v xml:space="preserve"> </v>
      </c>
      <c r="J989" s="42" t="str">
        <f t="shared" si="241"/>
        <v xml:space="preserve"> </v>
      </c>
      <c r="K989" s="1" t="str">
        <f t="shared" si="242"/>
        <v xml:space="preserve"> </v>
      </c>
      <c r="L989" s="1" t="str">
        <f t="shared" si="243"/>
        <v xml:space="preserve"> </v>
      </c>
      <c r="M989" s="1" t="str">
        <f t="shared" si="244"/>
        <v xml:space="preserve"> </v>
      </c>
      <c r="N989" s="7"/>
      <c r="O989">
        <f t="shared" si="247"/>
        <v>0</v>
      </c>
      <c r="P989">
        <f t="shared" si="248"/>
        <v>0</v>
      </c>
      <c r="Q989">
        <f t="shared" si="248"/>
        <v>0</v>
      </c>
      <c r="R989" s="1">
        <f t="shared" si="249"/>
        <v>0</v>
      </c>
      <c r="S989" s="22">
        <f t="shared" si="236"/>
        <v>0</v>
      </c>
      <c r="T989" s="1">
        <f t="shared" si="236"/>
        <v>0</v>
      </c>
      <c r="U989" s="1">
        <f t="shared" si="236"/>
        <v>0</v>
      </c>
      <c r="V989" s="1">
        <f t="shared" si="236"/>
        <v>0</v>
      </c>
      <c r="W989" s="42" t="str">
        <f t="shared" si="250"/>
        <v xml:space="preserve"> </v>
      </c>
    </row>
    <row r="990" spans="1:28" ht="15.75" x14ac:dyDescent="0.25">
      <c r="A990" s="3">
        <v>987</v>
      </c>
      <c r="B990" s="4">
        <f t="shared" si="237"/>
        <v>987</v>
      </c>
      <c r="C990" s="1" t="str">
        <f t="shared" si="238"/>
        <v xml:space="preserve"> </v>
      </c>
      <c r="D990" t="str">
        <f t="shared" si="239"/>
        <v xml:space="preserve"> </v>
      </c>
      <c r="E990" s="1" t="str">
        <f>_xlfn.IFNA(VLOOKUP(G990,'nr MX scelti o cambiati'!$C$3:$D$591,2,FALSE)," ")</f>
        <v xml:space="preserve"> </v>
      </c>
      <c r="F990" s="1" t="str">
        <f>IF(E990="NUM CAMBIATO","NUM CAMBIATO",IF(G990=" "," ",_xlfn.IFNA(VLOOKUP(G990,'nr MX scelti o cambiati'!$E$3:$N$591,10,FALSE),"nuova scelta numero")))</f>
        <v xml:space="preserve"> </v>
      </c>
      <c r="G990" s="1" t="str">
        <f t="shared" si="240"/>
        <v xml:space="preserve"> </v>
      </c>
      <c r="H990" s="1">
        <f t="shared" si="245"/>
        <v>0</v>
      </c>
      <c r="I990" s="1" t="str">
        <f t="shared" si="246"/>
        <v xml:space="preserve"> </v>
      </c>
      <c r="J990" s="42" t="str">
        <f t="shared" si="241"/>
        <v xml:space="preserve"> </v>
      </c>
      <c r="K990" s="1" t="str">
        <f t="shared" si="242"/>
        <v xml:space="preserve"> </v>
      </c>
      <c r="L990" s="1" t="str">
        <f t="shared" si="243"/>
        <v xml:space="preserve"> </v>
      </c>
      <c r="M990" s="1" t="str">
        <f t="shared" si="244"/>
        <v xml:space="preserve"> </v>
      </c>
      <c r="N990" s="7"/>
      <c r="O990">
        <f t="shared" si="247"/>
        <v>0</v>
      </c>
      <c r="P990">
        <f t="shared" si="248"/>
        <v>0</v>
      </c>
      <c r="Q990">
        <f t="shared" si="248"/>
        <v>0</v>
      </c>
      <c r="R990" s="1">
        <f t="shared" si="249"/>
        <v>0</v>
      </c>
      <c r="S990" s="22">
        <f t="shared" si="236"/>
        <v>0</v>
      </c>
      <c r="T990" s="1">
        <f t="shared" si="236"/>
        <v>0</v>
      </c>
      <c r="U990" s="1">
        <f t="shared" si="236"/>
        <v>0</v>
      </c>
      <c r="V990" s="1">
        <f t="shared" si="236"/>
        <v>0</v>
      </c>
      <c r="W990" s="42" t="str">
        <f t="shared" si="250"/>
        <v xml:space="preserve"> </v>
      </c>
      <c r="AB990"/>
    </row>
    <row r="991" spans="1:28" ht="15.75" x14ac:dyDescent="0.25">
      <c r="A991" s="3">
        <v>988</v>
      </c>
      <c r="B991" s="4">
        <f t="shared" si="237"/>
        <v>988</v>
      </c>
      <c r="C991" s="1" t="str">
        <f t="shared" si="238"/>
        <v xml:space="preserve"> </v>
      </c>
      <c r="D991" t="str">
        <f t="shared" si="239"/>
        <v xml:space="preserve"> </v>
      </c>
      <c r="E991" s="1" t="str">
        <f>_xlfn.IFNA(VLOOKUP(G991,'nr MX scelti o cambiati'!$C$3:$D$591,2,FALSE)," ")</f>
        <v xml:space="preserve"> </v>
      </c>
      <c r="F991" s="1" t="str">
        <f>IF(E991="NUM CAMBIATO","NUM CAMBIATO",IF(G991=" "," ",_xlfn.IFNA(VLOOKUP(G991,'nr MX scelti o cambiati'!$E$3:$N$591,10,FALSE),"nuova scelta numero")))</f>
        <v xml:space="preserve"> </v>
      </c>
      <c r="G991" s="1" t="str">
        <f t="shared" si="240"/>
        <v xml:space="preserve"> </v>
      </c>
      <c r="H991" s="1">
        <f t="shared" si="245"/>
        <v>0</v>
      </c>
      <c r="I991" s="1" t="str">
        <f t="shared" si="246"/>
        <v xml:space="preserve"> </v>
      </c>
      <c r="J991" s="42" t="str">
        <f t="shared" si="241"/>
        <v xml:space="preserve"> </v>
      </c>
      <c r="K991" s="1" t="str">
        <f t="shared" si="242"/>
        <v xml:space="preserve"> </v>
      </c>
      <c r="L991" s="1" t="str">
        <f t="shared" si="243"/>
        <v xml:space="preserve"> </v>
      </c>
      <c r="M991" s="1" t="str">
        <f t="shared" si="244"/>
        <v xml:space="preserve"> </v>
      </c>
      <c r="N991" s="7"/>
      <c r="O991">
        <f t="shared" si="247"/>
        <v>0</v>
      </c>
      <c r="P991">
        <f t="shared" si="248"/>
        <v>0</v>
      </c>
      <c r="Q991">
        <f t="shared" si="248"/>
        <v>0</v>
      </c>
      <c r="R991" s="1">
        <f t="shared" si="249"/>
        <v>0</v>
      </c>
      <c r="S991" s="22">
        <f t="shared" si="236"/>
        <v>0</v>
      </c>
      <c r="T991" s="1">
        <f t="shared" si="236"/>
        <v>0</v>
      </c>
      <c r="U991" s="1">
        <f t="shared" si="236"/>
        <v>0</v>
      </c>
      <c r="V991" s="1">
        <f t="shared" si="236"/>
        <v>0</v>
      </c>
      <c r="W991" s="42" t="str">
        <f t="shared" si="250"/>
        <v xml:space="preserve"> </v>
      </c>
      <c r="AB991"/>
    </row>
    <row r="992" spans="1:28" ht="15.75" x14ac:dyDescent="0.25">
      <c r="A992" s="3">
        <v>989</v>
      </c>
      <c r="B992" s="4">
        <f t="shared" si="237"/>
        <v>989</v>
      </c>
      <c r="C992" s="1" t="str">
        <f t="shared" si="238"/>
        <v xml:space="preserve"> </v>
      </c>
      <c r="D992" t="str">
        <f t="shared" si="239"/>
        <v xml:space="preserve"> </v>
      </c>
      <c r="E992" s="1" t="str">
        <f>_xlfn.IFNA(VLOOKUP(G992,'nr MX scelti o cambiati'!$C$3:$D$591,2,FALSE)," ")</f>
        <v xml:space="preserve"> </v>
      </c>
      <c r="F992" s="1" t="str">
        <f>IF(E992="NUM CAMBIATO","NUM CAMBIATO",IF(G992=" "," ",_xlfn.IFNA(VLOOKUP(G992,'nr MX scelti o cambiati'!$E$3:$N$591,10,FALSE),"nuova scelta numero")))</f>
        <v xml:space="preserve"> </v>
      </c>
      <c r="G992" s="1" t="str">
        <f t="shared" si="240"/>
        <v xml:space="preserve"> </v>
      </c>
      <c r="H992" s="1">
        <f t="shared" si="245"/>
        <v>0</v>
      </c>
      <c r="I992" s="1" t="str">
        <f t="shared" si="246"/>
        <v xml:space="preserve"> </v>
      </c>
      <c r="J992" s="42" t="str">
        <f t="shared" si="241"/>
        <v xml:space="preserve"> </v>
      </c>
      <c r="K992" s="1" t="str">
        <f t="shared" si="242"/>
        <v xml:space="preserve"> </v>
      </c>
      <c r="L992" s="1" t="str">
        <f t="shared" si="243"/>
        <v xml:space="preserve"> </v>
      </c>
      <c r="M992" s="1" t="str">
        <f t="shared" si="244"/>
        <v xml:space="preserve"> </v>
      </c>
      <c r="N992" s="7"/>
      <c r="O992">
        <f t="shared" si="247"/>
        <v>0</v>
      </c>
      <c r="P992">
        <f t="shared" si="248"/>
        <v>0</v>
      </c>
      <c r="Q992">
        <f t="shared" si="248"/>
        <v>0</v>
      </c>
      <c r="R992" s="1">
        <f t="shared" si="249"/>
        <v>0</v>
      </c>
      <c r="S992" s="22">
        <f t="shared" si="236"/>
        <v>0</v>
      </c>
      <c r="T992" s="1">
        <f t="shared" si="236"/>
        <v>0</v>
      </c>
      <c r="U992" s="1">
        <f t="shared" si="236"/>
        <v>0</v>
      </c>
      <c r="V992" s="1">
        <f t="shared" si="236"/>
        <v>0</v>
      </c>
      <c r="W992" s="42" t="str">
        <f t="shared" si="250"/>
        <v xml:space="preserve"> </v>
      </c>
      <c r="AB992"/>
    </row>
    <row r="993" spans="1:28" ht="15.75" x14ac:dyDescent="0.25">
      <c r="A993" s="3">
        <v>990</v>
      </c>
      <c r="B993" s="4">
        <f t="shared" si="237"/>
        <v>990</v>
      </c>
      <c r="C993" s="1" t="str">
        <f t="shared" si="238"/>
        <v xml:space="preserve"> </v>
      </c>
      <c r="D993" t="str">
        <f t="shared" si="239"/>
        <v xml:space="preserve"> </v>
      </c>
      <c r="E993" s="1" t="str">
        <f>_xlfn.IFNA(VLOOKUP(G993,'nr MX scelti o cambiati'!$C$3:$D$591,2,FALSE)," ")</f>
        <v xml:space="preserve"> </v>
      </c>
      <c r="F993" s="1" t="str">
        <f>IF(E993="NUM CAMBIATO","NUM CAMBIATO",IF(G993=" "," ",_xlfn.IFNA(VLOOKUP(G993,'nr MX scelti o cambiati'!$E$3:$N$591,10,FALSE),"nuova scelta numero")))</f>
        <v xml:space="preserve"> </v>
      </c>
      <c r="G993" s="1" t="str">
        <f t="shared" si="240"/>
        <v xml:space="preserve"> </v>
      </c>
      <c r="H993" s="1">
        <f t="shared" si="245"/>
        <v>0</v>
      </c>
      <c r="I993" s="1" t="str">
        <f t="shared" si="246"/>
        <v xml:space="preserve"> </v>
      </c>
      <c r="J993" s="42" t="str">
        <f t="shared" si="241"/>
        <v xml:space="preserve"> </v>
      </c>
      <c r="K993" s="1" t="str">
        <f t="shared" si="242"/>
        <v xml:space="preserve"> </v>
      </c>
      <c r="L993" s="1" t="str">
        <f t="shared" si="243"/>
        <v xml:space="preserve"> </v>
      </c>
      <c r="M993" s="1" t="str">
        <f t="shared" si="244"/>
        <v xml:space="preserve"> </v>
      </c>
      <c r="N993" s="7"/>
      <c r="O993">
        <f t="shared" si="247"/>
        <v>0</v>
      </c>
      <c r="P993">
        <f t="shared" si="248"/>
        <v>0</v>
      </c>
      <c r="Q993">
        <f t="shared" si="248"/>
        <v>0</v>
      </c>
      <c r="R993" s="1">
        <f t="shared" si="249"/>
        <v>0</v>
      </c>
      <c r="S993" s="22">
        <f t="shared" si="236"/>
        <v>0</v>
      </c>
      <c r="T993" s="1">
        <f t="shared" si="236"/>
        <v>0</v>
      </c>
      <c r="U993" s="1">
        <f t="shared" si="236"/>
        <v>0</v>
      </c>
      <c r="V993" s="1">
        <f t="shared" si="236"/>
        <v>0</v>
      </c>
      <c r="W993" s="42" t="str">
        <f t="shared" si="250"/>
        <v xml:space="preserve"> </v>
      </c>
      <c r="AB993"/>
    </row>
    <row r="994" spans="1:28" ht="15.75" x14ac:dyDescent="0.25">
      <c r="A994" s="3">
        <v>991</v>
      </c>
      <c r="B994" s="4">
        <f t="shared" si="237"/>
        <v>991</v>
      </c>
      <c r="C994" s="1" t="str">
        <f t="shared" si="238"/>
        <v xml:space="preserve"> </v>
      </c>
      <c r="D994" t="str">
        <f t="shared" si="239"/>
        <v xml:space="preserve"> </v>
      </c>
      <c r="E994" s="1" t="str">
        <f>_xlfn.IFNA(VLOOKUP(G994,'nr MX scelti o cambiati'!$C$3:$D$591,2,FALSE)," ")</f>
        <v xml:space="preserve"> </v>
      </c>
      <c r="F994" s="1" t="str">
        <f>IF(E994="NUM CAMBIATO","NUM CAMBIATO",IF(G994=" "," ",_xlfn.IFNA(VLOOKUP(G994,'nr MX scelti o cambiati'!$E$3:$N$591,10,FALSE),"nuova scelta numero")))</f>
        <v xml:space="preserve"> </v>
      </c>
      <c r="G994" s="1" t="str">
        <f t="shared" si="240"/>
        <v xml:space="preserve"> </v>
      </c>
      <c r="H994" s="1">
        <f t="shared" si="245"/>
        <v>0</v>
      </c>
      <c r="I994" s="1" t="str">
        <f t="shared" si="246"/>
        <v xml:space="preserve"> </v>
      </c>
      <c r="J994" s="42" t="str">
        <f t="shared" si="241"/>
        <v xml:space="preserve"> </v>
      </c>
      <c r="K994" s="1" t="str">
        <f t="shared" si="242"/>
        <v xml:space="preserve"> </v>
      </c>
      <c r="L994" s="1" t="str">
        <f t="shared" si="243"/>
        <v xml:space="preserve"> </v>
      </c>
      <c r="M994" s="1" t="str">
        <f t="shared" si="244"/>
        <v xml:space="preserve"> </v>
      </c>
      <c r="N994" s="7"/>
      <c r="O994">
        <f t="shared" si="247"/>
        <v>0</v>
      </c>
      <c r="P994">
        <f t="shared" si="248"/>
        <v>0</v>
      </c>
      <c r="Q994">
        <f t="shared" si="248"/>
        <v>0</v>
      </c>
      <c r="R994" s="1">
        <f t="shared" si="249"/>
        <v>0</v>
      </c>
      <c r="S994" s="22">
        <f t="shared" si="236"/>
        <v>0</v>
      </c>
      <c r="T994" s="1">
        <f t="shared" si="236"/>
        <v>0</v>
      </c>
      <c r="U994" s="1">
        <f t="shared" si="236"/>
        <v>0</v>
      </c>
      <c r="V994" s="1">
        <f t="shared" si="236"/>
        <v>0</v>
      </c>
      <c r="W994" s="42" t="str">
        <f t="shared" si="250"/>
        <v xml:space="preserve"> </v>
      </c>
      <c r="AB994"/>
    </row>
    <row r="995" spans="1:28" ht="15.75" x14ac:dyDescent="0.25">
      <c r="A995" s="3">
        <v>992</v>
      </c>
      <c r="B995" s="4">
        <f t="shared" si="237"/>
        <v>992</v>
      </c>
      <c r="C995" s="1" t="str">
        <f t="shared" si="238"/>
        <v xml:space="preserve"> </v>
      </c>
      <c r="D995" t="str">
        <f t="shared" si="239"/>
        <v xml:space="preserve"> </v>
      </c>
      <c r="E995" s="1" t="str">
        <f>_xlfn.IFNA(VLOOKUP(G995,'nr MX scelti o cambiati'!$C$3:$D$591,2,FALSE)," ")</f>
        <v xml:space="preserve"> </v>
      </c>
      <c r="F995" s="1" t="str">
        <f>IF(E995="NUM CAMBIATO","NUM CAMBIATO",IF(G995=" "," ",_xlfn.IFNA(VLOOKUP(G995,'nr MX scelti o cambiati'!$E$3:$N$591,10,FALSE),"nuova scelta numero")))</f>
        <v xml:space="preserve"> </v>
      </c>
      <c r="G995" s="1" t="str">
        <f t="shared" si="240"/>
        <v xml:space="preserve"> </v>
      </c>
      <c r="H995" s="1">
        <f t="shared" si="245"/>
        <v>0</v>
      </c>
      <c r="I995" s="1" t="str">
        <f t="shared" si="246"/>
        <v xml:space="preserve"> </v>
      </c>
      <c r="J995" s="42" t="str">
        <f t="shared" si="241"/>
        <v xml:space="preserve"> </v>
      </c>
      <c r="K995" s="1" t="str">
        <f t="shared" si="242"/>
        <v xml:space="preserve"> </v>
      </c>
      <c r="L995" s="1" t="str">
        <f t="shared" si="243"/>
        <v xml:space="preserve"> </v>
      </c>
      <c r="M995" s="1" t="str">
        <f t="shared" si="244"/>
        <v xml:space="preserve"> </v>
      </c>
      <c r="N995" s="7"/>
      <c r="O995">
        <f t="shared" si="247"/>
        <v>0</v>
      </c>
      <c r="P995">
        <f t="shared" si="248"/>
        <v>0</v>
      </c>
      <c r="Q995">
        <f t="shared" si="248"/>
        <v>0</v>
      </c>
      <c r="R995" s="1">
        <f t="shared" si="249"/>
        <v>0</v>
      </c>
      <c r="S995" s="22">
        <f t="shared" si="236"/>
        <v>0</v>
      </c>
      <c r="T995" s="1">
        <f t="shared" si="236"/>
        <v>0</v>
      </c>
      <c r="U995" s="1">
        <f t="shared" si="236"/>
        <v>0</v>
      </c>
      <c r="V995" s="1">
        <f t="shared" si="236"/>
        <v>0</v>
      </c>
      <c r="W995" s="42" t="str">
        <f t="shared" si="250"/>
        <v xml:space="preserve"> </v>
      </c>
      <c r="AB995"/>
    </row>
    <row r="996" spans="1:28" ht="15.75" x14ac:dyDescent="0.25">
      <c r="A996" s="3">
        <v>993</v>
      </c>
      <c r="B996" s="4">
        <f t="shared" si="237"/>
        <v>993</v>
      </c>
      <c r="C996" s="1" t="str">
        <f t="shared" si="238"/>
        <v xml:space="preserve"> </v>
      </c>
      <c r="D996" t="str">
        <f t="shared" si="239"/>
        <v xml:space="preserve"> </v>
      </c>
      <c r="E996" s="1" t="str">
        <f>_xlfn.IFNA(VLOOKUP(G996,'nr MX scelti o cambiati'!$C$3:$D$591,2,FALSE)," ")</f>
        <v xml:space="preserve"> </v>
      </c>
      <c r="F996" s="1" t="str">
        <f>IF(E996="NUM CAMBIATO","NUM CAMBIATO",IF(G996=" "," ",_xlfn.IFNA(VLOOKUP(G996,'nr MX scelti o cambiati'!$E$3:$N$591,10,FALSE),"nuova scelta numero")))</f>
        <v xml:space="preserve"> </v>
      </c>
      <c r="G996" s="1" t="str">
        <f t="shared" si="240"/>
        <v xml:space="preserve"> </v>
      </c>
      <c r="H996" s="1">
        <f t="shared" si="245"/>
        <v>0</v>
      </c>
      <c r="I996" s="1" t="str">
        <f t="shared" si="246"/>
        <v xml:space="preserve"> </v>
      </c>
      <c r="J996" s="42" t="str">
        <f t="shared" si="241"/>
        <v xml:space="preserve"> </v>
      </c>
      <c r="K996" s="1" t="str">
        <f t="shared" si="242"/>
        <v xml:space="preserve"> </v>
      </c>
      <c r="L996" s="1" t="str">
        <f t="shared" si="243"/>
        <v xml:space="preserve"> </v>
      </c>
      <c r="M996" s="1" t="str">
        <f t="shared" si="244"/>
        <v xml:space="preserve"> </v>
      </c>
      <c r="N996" s="7"/>
      <c r="O996">
        <f t="shared" si="247"/>
        <v>0</v>
      </c>
      <c r="P996">
        <f t="shared" si="248"/>
        <v>0</v>
      </c>
      <c r="Q996">
        <f t="shared" si="248"/>
        <v>0</v>
      </c>
      <c r="R996" s="1">
        <f t="shared" si="249"/>
        <v>0</v>
      </c>
      <c r="S996" s="22">
        <f t="shared" si="236"/>
        <v>0</v>
      </c>
      <c r="T996" s="1">
        <f t="shared" si="236"/>
        <v>0</v>
      </c>
      <c r="U996" s="1">
        <f t="shared" si="236"/>
        <v>0</v>
      </c>
      <c r="V996" s="1">
        <f t="shared" si="236"/>
        <v>0</v>
      </c>
      <c r="W996" s="42" t="str">
        <f t="shared" si="250"/>
        <v xml:space="preserve"> </v>
      </c>
      <c r="AB996"/>
    </row>
    <row r="997" spans="1:28" ht="15.75" x14ac:dyDescent="0.25">
      <c r="A997" s="3">
        <v>994</v>
      </c>
      <c r="B997" s="4">
        <f t="shared" si="237"/>
        <v>994</v>
      </c>
      <c r="C997" s="1" t="str">
        <f t="shared" si="238"/>
        <v xml:space="preserve"> </v>
      </c>
      <c r="D997" t="str">
        <f t="shared" si="239"/>
        <v xml:space="preserve"> </v>
      </c>
      <c r="E997" s="1" t="str">
        <f>_xlfn.IFNA(VLOOKUP(G997,'nr MX scelti o cambiati'!$C$3:$D$591,2,FALSE)," ")</f>
        <v xml:space="preserve"> </v>
      </c>
      <c r="F997" s="1" t="str">
        <f>IF(E997="NUM CAMBIATO","NUM CAMBIATO",IF(G997=" "," ",_xlfn.IFNA(VLOOKUP(G997,'nr MX scelti o cambiati'!$E$3:$N$591,10,FALSE),"nuova scelta numero")))</f>
        <v xml:space="preserve"> </v>
      </c>
      <c r="G997" s="1" t="str">
        <f t="shared" si="240"/>
        <v xml:space="preserve"> </v>
      </c>
      <c r="H997" s="1">
        <f t="shared" si="245"/>
        <v>0</v>
      </c>
      <c r="I997" s="1" t="str">
        <f t="shared" si="246"/>
        <v xml:space="preserve"> </v>
      </c>
      <c r="J997" s="42" t="str">
        <f t="shared" si="241"/>
        <v xml:space="preserve"> </v>
      </c>
      <c r="K997" s="1" t="str">
        <f t="shared" si="242"/>
        <v xml:space="preserve"> </v>
      </c>
      <c r="L997" s="1" t="str">
        <f t="shared" si="243"/>
        <v xml:space="preserve"> </v>
      </c>
      <c r="M997" s="1" t="str">
        <f t="shared" si="244"/>
        <v xml:space="preserve"> </v>
      </c>
      <c r="N997" s="7"/>
      <c r="O997">
        <f t="shared" si="247"/>
        <v>0</v>
      </c>
      <c r="P997">
        <f t="shared" si="248"/>
        <v>0</v>
      </c>
      <c r="Q997">
        <f t="shared" si="248"/>
        <v>0</v>
      </c>
      <c r="R997" s="1">
        <f t="shared" si="249"/>
        <v>0</v>
      </c>
      <c r="S997" s="22">
        <f t="shared" si="236"/>
        <v>0</v>
      </c>
      <c r="T997" s="1">
        <f t="shared" si="236"/>
        <v>0</v>
      </c>
      <c r="U997" s="1">
        <f t="shared" si="236"/>
        <v>0</v>
      </c>
      <c r="V997" s="1">
        <f t="shared" si="236"/>
        <v>0</v>
      </c>
      <c r="W997" s="42" t="str">
        <f t="shared" si="250"/>
        <v xml:space="preserve"> </v>
      </c>
      <c r="AB997"/>
    </row>
    <row r="998" spans="1:28" ht="15.75" x14ac:dyDescent="0.25">
      <c r="A998" s="3">
        <v>995</v>
      </c>
      <c r="B998" s="4">
        <f t="shared" si="237"/>
        <v>995</v>
      </c>
      <c r="C998" s="1" t="str">
        <f t="shared" si="238"/>
        <v xml:space="preserve"> </v>
      </c>
      <c r="D998" t="str">
        <f t="shared" si="239"/>
        <v xml:space="preserve"> </v>
      </c>
      <c r="E998" s="1" t="str">
        <f>_xlfn.IFNA(VLOOKUP(G998,'nr MX scelti o cambiati'!$C$3:$D$591,2,FALSE)," ")</f>
        <v xml:space="preserve"> </v>
      </c>
      <c r="F998" s="1" t="str">
        <f>IF(E998="NUM CAMBIATO","NUM CAMBIATO",IF(G998=" "," ",_xlfn.IFNA(VLOOKUP(G998,'nr MX scelti o cambiati'!$E$3:$N$591,10,FALSE),"nuova scelta numero")))</f>
        <v xml:space="preserve"> </v>
      </c>
      <c r="G998" s="1" t="str">
        <f t="shared" si="240"/>
        <v xml:space="preserve"> </v>
      </c>
      <c r="H998" s="1">
        <f t="shared" si="245"/>
        <v>0</v>
      </c>
      <c r="I998" s="1" t="str">
        <f t="shared" si="246"/>
        <v xml:space="preserve"> </v>
      </c>
      <c r="J998" s="42" t="str">
        <f t="shared" si="241"/>
        <v xml:space="preserve"> </v>
      </c>
      <c r="K998" s="1" t="str">
        <f t="shared" si="242"/>
        <v xml:space="preserve"> </v>
      </c>
      <c r="L998" s="1" t="str">
        <f t="shared" si="243"/>
        <v xml:space="preserve"> </v>
      </c>
      <c r="M998" s="1" t="str">
        <f t="shared" si="244"/>
        <v xml:space="preserve"> </v>
      </c>
      <c r="N998" s="7"/>
      <c r="O998">
        <f t="shared" si="247"/>
        <v>0</v>
      </c>
      <c r="P998">
        <f t="shared" si="248"/>
        <v>0</v>
      </c>
      <c r="Q998">
        <f t="shared" si="248"/>
        <v>0</v>
      </c>
      <c r="R998" s="1">
        <f t="shared" si="249"/>
        <v>0</v>
      </c>
      <c r="S998" s="22">
        <f t="shared" si="236"/>
        <v>0</v>
      </c>
      <c r="T998" s="1">
        <f t="shared" si="236"/>
        <v>0</v>
      </c>
      <c r="U998" s="1">
        <f t="shared" si="236"/>
        <v>0</v>
      </c>
      <c r="V998" s="1">
        <f t="shared" si="236"/>
        <v>0</v>
      </c>
      <c r="W998" s="42" t="str">
        <f t="shared" si="250"/>
        <v xml:space="preserve"> </v>
      </c>
      <c r="AB998"/>
    </row>
    <row r="999" spans="1:28" ht="15.75" x14ac:dyDescent="0.25">
      <c r="A999" s="3">
        <v>996</v>
      </c>
      <c r="B999" s="4">
        <f t="shared" si="237"/>
        <v>996</v>
      </c>
      <c r="C999" s="1" t="str">
        <f t="shared" si="238"/>
        <v xml:space="preserve"> </v>
      </c>
      <c r="D999" t="str">
        <f t="shared" si="239"/>
        <v xml:space="preserve"> </v>
      </c>
      <c r="E999" s="1" t="str">
        <f>_xlfn.IFNA(VLOOKUP(G999,'nr MX scelti o cambiati'!$C$3:$D$591,2,FALSE)," ")</f>
        <v xml:space="preserve"> </v>
      </c>
      <c r="F999" s="1" t="str">
        <f>IF(E999="NUM CAMBIATO","NUM CAMBIATO",IF(G999=" "," ",_xlfn.IFNA(VLOOKUP(G999,'nr MX scelti o cambiati'!$E$3:$N$591,10,FALSE),"nuova scelta numero")))</f>
        <v xml:space="preserve"> </v>
      </c>
      <c r="G999" s="1" t="str">
        <f t="shared" si="240"/>
        <v xml:space="preserve"> </v>
      </c>
      <c r="H999" s="1">
        <f t="shared" si="245"/>
        <v>0</v>
      </c>
      <c r="I999" s="1" t="str">
        <f t="shared" si="246"/>
        <v xml:space="preserve"> </v>
      </c>
      <c r="J999" s="42" t="str">
        <f t="shared" si="241"/>
        <v xml:space="preserve"> </v>
      </c>
      <c r="K999" s="1" t="str">
        <f t="shared" si="242"/>
        <v xml:space="preserve"> </v>
      </c>
      <c r="L999" s="1" t="str">
        <f t="shared" si="243"/>
        <v xml:space="preserve"> </v>
      </c>
      <c r="M999" s="1" t="str">
        <f t="shared" si="244"/>
        <v xml:space="preserve"> </v>
      </c>
      <c r="N999" s="7"/>
      <c r="O999">
        <f t="shared" si="247"/>
        <v>0</v>
      </c>
      <c r="P999">
        <f t="shared" si="248"/>
        <v>0</v>
      </c>
      <c r="Q999">
        <f t="shared" si="248"/>
        <v>0</v>
      </c>
      <c r="R999" s="1">
        <f t="shared" si="249"/>
        <v>0</v>
      </c>
      <c r="S999" s="22">
        <f t="shared" si="236"/>
        <v>0</v>
      </c>
      <c r="T999" s="1">
        <f t="shared" si="236"/>
        <v>0</v>
      </c>
      <c r="U999" s="1">
        <f t="shared" si="236"/>
        <v>0</v>
      </c>
      <c r="V999" s="1">
        <f t="shared" si="236"/>
        <v>0</v>
      </c>
      <c r="W999" s="42" t="str">
        <f t="shared" si="250"/>
        <v xml:space="preserve"> </v>
      </c>
      <c r="AB999"/>
    </row>
    <row r="1000" spans="1:28" ht="15.75" x14ac:dyDescent="0.25">
      <c r="A1000" s="3">
        <v>997</v>
      </c>
      <c r="B1000" s="4">
        <f t="shared" si="237"/>
        <v>997</v>
      </c>
      <c r="C1000" s="1" t="str">
        <f t="shared" si="238"/>
        <v xml:space="preserve"> </v>
      </c>
      <c r="D1000" t="str">
        <f t="shared" si="239"/>
        <v xml:space="preserve"> </v>
      </c>
      <c r="E1000" s="1" t="str">
        <f>_xlfn.IFNA(VLOOKUP(G1000,'nr MX scelti o cambiati'!$C$3:$D$591,2,FALSE)," ")</f>
        <v xml:space="preserve"> </v>
      </c>
      <c r="F1000" s="1" t="str">
        <f>IF(E1000="NUM CAMBIATO","NUM CAMBIATO",IF(G1000=" "," ",_xlfn.IFNA(VLOOKUP(G1000,'nr MX scelti o cambiati'!$E$3:$N$591,10,FALSE),"nuova scelta numero")))</f>
        <v xml:space="preserve"> </v>
      </c>
      <c r="G1000" s="1" t="str">
        <f t="shared" si="240"/>
        <v xml:space="preserve"> </v>
      </c>
      <c r="H1000" s="1">
        <f t="shared" si="245"/>
        <v>0</v>
      </c>
      <c r="I1000" s="1" t="str">
        <f t="shared" si="246"/>
        <v xml:space="preserve"> </v>
      </c>
      <c r="J1000" s="42" t="str">
        <f t="shared" si="241"/>
        <v xml:space="preserve"> </v>
      </c>
      <c r="K1000" s="1" t="str">
        <f t="shared" si="242"/>
        <v xml:space="preserve"> </v>
      </c>
      <c r="L1000" s="1" t="str">
        <f t="shared" si="243"/>
        <v xml:space="preserve"> </v>
      </c>
      <c r="M1000" s="1" t="str">
        <f t="shared" si="244"/>
        <v xml:space="preserve"> </v>
      </c>
      <c r="N1000" s="7"/>
      <c r="O1000">
        <f t="shared" si="247"/>
        <v>0</v>
      </c>
      <c r="P1000">
        <f t="shared" si="248"/>
        <v>0</v>
      </c>
      <c r="Q1000">
        <f t="shared" si="248"/>
        <v>0</v>
      </c>
      <c r="R1000" s="1">
        <f t="shared" si="249"/>
        <v>0</v>
      </c>
      <c r="S1000" s="22">
        <f t="shared" si="236"/>
        <v>0</v>
      </c>
      <c r="T1000" s="1">
        <f t="shared" si="236"/>
        <v>0</v>
      </c>
      <c r="U1000" s="1">
        <f t="shared" si="236"/>
        <v>0</v>
      </c>
      <c r="V1000" s="1">
        <f t="shared" si="236"/>
        <v>0</v>
      </c>
      <c r="W1000" s="42" t="str">
        <f t="shared" si="250"/>
        <v xml:space="preserve"> </v>
      </c>
      <c r="AB1000"/>
    </row>
    <row r="1001" spans="1:28" ht="15.75" x14ac:dyDescent="0.25">
      <c r="A1001" s="3">
        <v>998</v>
      </c>
      <c r="B1001" s="4">
        <f t="shared" si="237"/>
        <v>998</v>
      </c>
      <c r="C1001" s="1" t="str">
        <f t="shared" si="238"/>
        <v xml:space="preserve"> </v>
      </c>
      <c r="D1001" t="str">
        <f t="shared" si="239"/>
        <v xml:space="preserve"> </v>
      </c>
      <c r="E1001" s="1" t="str">
        <f>_xlfn.IFNA(VLOOKUP(G1001,'nr MX scelti o cambiati'!$C$3:$D$591,2,FALSE)," ")</f>
        <v xml:space="preserve"> </v>
      </c>
      <c r="F1001" s="1" t="str">
        <f>IF(E1001="NUM CAMBIATO","NUM CAMBIATO",IF(G1001=" "," ",_xlfn.IFNA(VLOOKUP(G1001,'nr MX scelti o cambiati'!$E$3:$N$591,10,FALSE),"nuova scelta numero")))</f>
        <v xml:space="preserve"> </v>
      </c>
      <c r="G1001" s="1" t="str">
        <f t="shared" si="240"/>
        <v xml:space="preserve"> </v>
      </c>
      <c r="H1001" s="1">
        <f t="shared" si="245"/>
        <v>0</v>
      </c>
      <c r="I1001" s="1" t="str">
        <f t="shared" si="246"/>
        <v xml:space="preserve"> </v>
      </c>
      <c r="J1001" s="42" t="str">
        <f t="shared" si="241"/>
        <v xml:space="preserve"> </v>
      </c>
      <c r="K1001" s="1" t="str">
        <f t="shared" si="242"/>
        <v xml:space="preserve"> </v>
      </c>
      <c r="L1001" s="1" t="str">
        <f t="shared" si="243"/>
        <v xml:space="preserve"> </v>
      </c>
      <c r="M1001" s="1" t="str">
        <f t="shared" si="244"/>
        <v xml:space="preserve"> </v>
      </c>
      <c r="N1001" s="7"/>
      <c r="O1001">
        <f t="shared" si="247"/>
        <v>0</v>
      </c>
      <c r="P1001">
        <f t="shared" si="248"/>
        <v>0</v>
      </c>
      <c r="Q1001">
        <f t="shared" si="248"/>
        <v>0</v>
      </c>
      <c r="R1001" s="1">
        <f t="shared" si="249"/>
        <v>0</v>
      </c>
      <c r="S1001" s="22">
        <f t="shared" si="236"/>
        <v>0</v>
      </c>
      <c r="T1001" s="1">
        <f t="shared" si="236"/>
        <v>0</v>
      </c>
      <c r="U1001" s="1">
        <f t="shared" si="236"/>
        <v>0</v>
      </c>
      <c r="V1001" s="1">
        <f t="shared" si="236"/>
        <v>0</v>
      </c>
      <c r="W1001" s="42" t="str">
        <f t="shared" si="250"/>
        <v xml:space="preserve"> </v>
      </c>
      <c r="AB1001"/>
    </row>
    <row r="1002" spans="1:28" ht="15.75" x14ac:dyDescent="0.25">
      <c r="A1002" s="3">
        <v>999</v>
      </c>
      <c r="B1002" s="4">
        <f t="shared" si="237"/>
        <v>999</v>
      </c>
      <c r="C1002" s="1" t="str">
        <f t="shared" si="238"/>
        <v xml:space="preserve"> </v>
      </c>
      <c r="D1002" t="str">
        <f t="shared" si="239"/>
        <v xml:space="preserve"> </v>
      </c>
      <c r="E1002" s="1" t="str">
        <f>_xlfn.IFNA(VLOOKUP(G1002,'nr MX scelti o cambiati'!$C$3:$D$591,2,FALSE)," ")</f>
        <v xml:space="preserve"> </v>
      </c>
      <c r="F1002" s="1" t="str">
        <f>IF(E1002="NUM CAMBIATO","NUM CAMBIATO",IF(G1002=" "," ",_xlfn.IFNA(VLOOKUP(G1002,'nr MX scelti o cambiati'!$E$3:$N$591,10,FALSE),"nuova scelta numero")))</f>
        <v xml:space="preserve"> </v>
      </c>
      <c r="G1002" s="1" t="str">
        <f t="shared" si="240"/>
        <v xml:space="preserve"> </v>
      </c>
      <c r="H1002" s="1">
        <f t="shared" si="245"/>
        <v>0</v>
      </c>
      <c r="I1002" s="1" t="str">
        <f t="shared" si="246"/>
        <v xml:space="preserve"> </v>
      </c>
      <c r="J1002" s="42" t="str">
        <f t="shared" si="241"/>
        <v xml:space="preserve"> </v>
      </c>
      <c r="K1002" s="1" t="str">
        <f t="shared" si="242"/>
        <v xml:space="preserve"> </v>
      </c>
      <c r="L1002" s="1" t="str">
        <f t="shared" si="243"/>
        <v xml:space="preserve"> </v>
      </c>
      <c r="M1002" s="1" t="str">
        <f t="shared" si="244"/>
        <v xml:space="preserve"> </v>
      </c>
      <c r="N1002" s="7"/>
      <c r="O1002">
        <f t="shared" si="247"/>
        <v>0</v>
      </c>
      <c r="P1002">
        <f t="shared" si="248"/>
        <v>0</v>
      </c>
      <c r="Q1002">
        <f t="shared" si="248"/>
        <v>0</v>
      </c>
      <c r="R1002" s="1">
        <f t="shared" si="249"/>
        <v>0</v>
      </c>
      <c r="S1002" s="22">
        <f t="shared" si="236"/>
        <v>0</v>
      </c>
      <c r="T1002" s="1">
        <f t="shared" si="236"/>
        <v>0</v>
      </c>
      <c r="U1002" s="1">
        <f t="shared" si="236"/>
        <v>0</v>
      </c>
      <c r="V1002" s="1">
        <f t="shared" si="236"/>
        <v>0</v>
      </c>
      <c r="W1002" s="42" t="str">
        <f t="shared" si="250"/>
        <v xml:space="preserve"> </v>
      </c>
      <c r="AB1002"/>
    </row>
    <row r="1003" spans="1:28" x14ac:dyDescent="0.25">
      <c r="A1003" s="2"/>
      <c r="B1003" s="2"/>
      <c r="C1003" s="2"/>
      <c r="D1003" s="2"/>
      <c r="E1003" s="2"/>
      <c r="F1003" s="11"/>
      <c r="G1003" s="11"/>
      <c r="H1003" s="11"/>
      <c r="I1003" s="11"/>
      <c r="J1003" s="43"/>
      <c r="K1003" s="11"/>
      <c r="L1003" s="11"/>
      <c r="M1003" s="11"/>
      <c r="N1003" s="2"/>
    </row>
  </sheetData>
  <autoFilter ref="A3:M1002" xr:uid="{60C81C49-9301-4526-96BD-445BCBC27E83}"/>
  <mergeCells count="5">
    <mergeCell ref="A1:D2"/>
    <mergeCell ref="U1:V1"/>
    <mergeCell ref="O2:T2"/>
    <mergeCell ref="U2:V2"/>
    <mergeCell ref="AI1:AI2"/>
  </mergeCells>
  <conditionalFormatting sqref="D1:D1048576">
    <cfRule type="containsBlanks" priority="3" stopIfTrue="1">
      <formula>LEN(TRIM(D1))=0</formula>
    </cfRule>
    <cfRule type="duplicateValues" dxfId="17" priority="4"/>
  </conditionalFormatting>
  <conditionalFormatting sqref="F1:F1048576 G2">
    <cfRule type="cellIs" dxfId="16" priority="5" operator="equal">
      <formula>"NUM CAMBIATO"</formula>
    </cfRule>
  </conditionalFormatting>
  <conditionalFormatting sqref="F3:F1048576">
    <cfRule type="cellIs" dxfId="15" priority="7" operator="equal">
      <formula>"nuova scelta numero"</formula>
    </cfRule>
  </conditionalFormatting>
  <conditionalFormatting sqref="F1:G1">
    <cfRule type="cellIs" dxfId="14" priority="1" operator="equal">
      <formula>"licenza 22 da rinnovare"</formula>
    </cfRule>
  </conditionalFormatting>
  <conditionalFormatting sqref="I1:I1048576">
    <cfRule type="cellIs" dxfId="13" priority="8" operator="equal">
      <formula>"licenza 23 da rinnovare"</formula>
    </cfRule>
  </conditionalFormatting>
  <conditionalFormatting sqref="K2">
    <cfRule type="cellIs" dxfId="12" priority="2" operator="equal">
      <formula>"NUM CAMBIATO"</formula>
    </cfRule>
  </conditionalFormatting>
  <conditionalFormatting sqref="L1:M1048576">
    <cfRule type="cellIs" dxfId="11" priority="9" operator="equal">
      <formula>"SENZA LICENZA"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00E15-9DE5-44F2-A51A-36A91A564861}">
  <dimension ref="A1:N1146"/>
  <sheetViews>
    <sheetView workbookViewId="0">
      <selection activeCell="I3" sqref="I3:M954"/>
    </sheetView>
  </sheetViews>
  <sheetFormatPr defaultRowHeight="15" x14ac:dyDescent="0.25"/>
  <cols>
    <col min="1" max="1" width="9.140625" style="1"/>
    <col min="2" max="2" width="9.140625" style="53"/>
    <col min="3" max="3" width="9.140625" style="29"/>
    <col min="4" max="4" width="14.85546875" style="1" customWidth="1"/>
    <col min="5" max="5" width="12.42578125" style="19" customWidth="1"/>
    <col min="6" max="6" width="29.5703125" style="30" customWidth="1"/>
    <col min="7" max="7" width="17.28515625" customWidth="1"/>
    <col min="8" max="8" width="1.85546875" customWidth="1"/>
    <col min="9" max="9" width="9.140625" style="30"/>
    <col min="10" max="10" width="35.42578125" bestFit="1" customWidth="1"/>
    <col min="11" max="11" width="12.5703125" style="1" customWidth="1"/>
    <col min="14" max="14" width="9.5703125" bestFit="1" customWidth="1"/>
    <col min="15" max="15" width="9.140625" customWidth="1"/>
  </cols>
  <sheetData>
    <row r="1" spans="1:14" ht="15.75" x14ac:dyDescent="0.25">
      <c r="A1" s="86" t="s">
        <v>862</v>
      </c>
      <c r="B1" s="86"/>
      <c r="C1" s="86"/>
      <c r="D1" s="86"/>
      <c r="E1" s="86"/>
      <c r="F1" s="86"/>
      <c r="G1" s="86"/>
      <c r="H1" s="32"/>
      <c r="I1" s="87" t="s">
        <v>863</v>
      </c>
      <c r="J1" s="87"/>
      <c r="K1" s="87"/>
      <c r="L1" s="87"/>
      <c r="M1" s="87"/>
    </row>
    <row r="2" spans="1:14" s="6" customFormat="1" ht="34.5" customHeight="1" x14ac:dyDescent="0.25">
      <c r="A2" s="33" t="s">
        <v>864</v>
      </c>
      <c r="B2" s="52" t="s">
        <v>1313</v>
      </c>
      <c r="C2" s="33"/>
      <c r="D2" s="34" t="s">
        <v>851</v>
      </c>
      <c r="E2" s="35" t="s">
        <v>769</v>
      </c>
      <c r="F2" s="35" t="s">
        <v>852</v>
      </c>
      <c r="G2" s="34" t="s">
        <v>853</v>
      </c>
      <c r="H2" s="36"/>
      <c r="I2" s="37" t="s">
        <v>31</v>
      </c>
      <c r="J2" s="38" t="s">
        <v>854</v>
      </c>
      <c r="K2" s="55" t="s">
        <v>855</v>
      </c>
      <c r="L2" s="38" t="s">
        <v>3</v>
      </c>
      <c r="M2" s="38" t="s">
        <v>2</v>
      </c>
      <c r="N2" s="49">
        <f>COUNTA($I$3:$I$1200)</f>
        <v>952</v>
      </c>
    </row>
    <row r="3" spans="1:14" x14ac:dyDescent="0.25">
      <c r="A3" s="29">
        <v>3</v>
      </c>
      <c r="B3" s="53">
        <f t="shared" ref="B3:B66" si="0">VLOOKUP(E3,$I:$K,3,FALSE)</f>
        <v>3</v>
      </c>
      <c r="C3" s="29" t="s">
        <v>33</v>
      </c>
      <c r="D3" s="1" t="str">
        <f t="shared" ref="D3:D66" si="1">IF(A3=B3," ","NUM CAMBIATO")</f>
        <v xml:space="preserve"> </v>
      </c>
      <c r="E3" s="1" t="s">
        <v>33</v>
      </c>
      <c r="F3" s="30" t="s">
        <v>34</v>
      </c>
      <c r="H3" s="32"/>
      <c r="I3" s="30" t="s">
        <v>2274</v>
      </c>
      <c r="J3" t="s">
        <v>2275</v>
      </c>
      <c r="K3" s="1">
        <v>1</v>
      </c>
      <c r="L3" t="s">
        <v>4</v>
      </c>
      <c r="M3">
        <v>85</v>
      </c>
    </row>
    <row r="4" spans="1:14" x14ac:dyDescent="0.25">
      <c r="A4" s="29">
        <v>4</v>
      </c>
      <c r="B4" s="53">
        <f t="shared" si="0"/>
        <v>4</v>
      </c>
      <c r="C4" s="29" t="s">
        <v>35</v>
      </c>
      <c r="D4" s="1" t="str">
        <f t="shared" si="1"/>
        <v xml:space="preserve"> </v>
      </c>
      <c r="E4" s="1" t="s">
        <v>35</v>
      </c>
      <c r="F4" s="30" t="s">
        <v>36</v>
      </c>
      <c r="H4" s="32"/>
      <c r="I4" s="30" t="s">
        <v>570</v>
      </c>
      <c r="J4" t="s">
        <v>571</v>
      </c>
      <c r="K4" s="1">
        <v>1</v>
      </c>
      <c r="L4" t="s">
        <v>9</v>
      </c>
      <c r="M4" t="s">
        <v>857</v>
      </c>
    </row>
    <row r="5" spans="1:14" x14ac:dyDescent="0.25">
      <c r="A5" s="29">
        <v>5</v>
      </c>
      <c r="B5" s="53">
        <f t="shared" si="0"/>
        <v>5</v>
      </c>
      <c r="C5" s="29" t="s">
        <v>37</v>
      </c>
      <c r="D5" s="1" t="str">
        <f t="shared" si="1"/>
        <v xml:space="preserve"> </v>
      </c>
      <c r="E5" s="1" t="s">
        <v>37</v>
      </c>
      <c r="F5" s="30" t="s">
        <v>38</v>
      </c>
      <c r="H5" s="32"/>
      <c r="I5" s="30" t="s">
        <v>974</v>
      </c>
      <c r="J5" t="s">
        <v>975</v>
      </c>
      <c r="K5" s="1">
        <v>2</v>
      </c>
      <c r="L5" t="s">
        <v>8</v>
      </c>
      <c r="M5">
        <v>125</v>
      </c>
    </row>
    <row r="6" spans="1:14" x14ac:dyDescent="0.25">
      <c r="A6" s="29">
        <v>6</v>
      </c>
      <c r="B6" s="53">
        <f t="shared" si="0"/>
        <v>6</v>
      </c>
      <c r="C6" s="29" t="s">
        <v>39</v>
      </c>
      <c r="D6" s="1" t="str">
        <f t="shared" si="1"/>
        <v xml:space="preserve"> </v>
      </c>
      <c r="E6" s="1" t="s">
        <v>39</v>
      </c>
      <c r="F6" s="30" t="s">
        <v>40</v>
      </c>
      <c r="H6" s="32"/>
      <c r="I6" s="30" t="s">
        <v>2515</v>
      </c>
      <c r="J6" t="s">
        <v>2516</v>
      </c>
      <c r="K6" s="1">
        <v>2</v>
      </c>
      <c r="L6" t="s">
        <v>22</v>
      </c>
      <c r="M6" t="s">
        <v>2459</v>
      </c>
    </row>
    <row r="7" spans="1:14" x14ac:dyDescent="0.25">
      <c r="A7" s="29">
        <v>7</v>
      </c>
      <c r="B7" s="53">
        <f t="shared" si="0"/>
        <v>7</v>
      </c>
      <c r="C7" s="29" t="s">
        <v>41</v>
      </c>
      <c r="D7" s="1" t="str">
        <f t="shared" si="1"/>
        <v xml:space="preserve"> </v>
      </c>
      <c r="E7" s="1" t="s">
        <v>41</v>
      </c>
      <c r="F7" s="30" t="s">
        <v>42</v>
      </c>
      <c r="H7" s="32"/>
      <c r="I7" s="30" t="s">
        <v>3184</v>
      </c>
      <c r="J7" t="s">
        <v>3185</v>
      </c>
      <c r="K7" s="1">
        <v>3</v>
      </c>
      <c r="L7" t="s">
        <v>8</v>
      </c>
      <c r="M7">
        <v>85</v>
      </c>
    </row>
    <row r="8" spans="1:14" x14ac:dyDescent="0.25">
      <c r="A8" s="29">
        <v>8</v>
      </c>
      <c r="B8" s="53">
        <f t="shared" si="0"/>
        <v>8</v>
      </c>
      <c r="C8" s="29" t="s">
        <v>43</v>
      </c>
      <c r="D8" s="1" t="str">
        <f t="shared" si="1"/>
        <v xml:space="preserve"> </v>
      </c>
      <c r="E8" s="1" t="s">
        <v>43</v>
      </c>
      <c r="F8" s="30" t="s">
        <v>44</v>
      </c>
      <c r="H8" s="32"/>
      <c r="I8" s="30" t="s">
        <v>33</v>
      </c>
      <c r="J8" t="s">
        <v>34</v>
      </c>
      <c r="K8" s="1">
        <v>3</v>
      </c>
      <c r="L8" t="s">
        <v>11</v>
      </c>
      <c r="M8" t="s">
        <v>857</v>
      </c>
    </row>
    <row r="9" spans="1:14" x14ac:dyDescent="0.25">
      <c r="A9" s="29">
        <v>9</v>
      </c>
      <c r="B9" s="53">
        <f t="shared" si="0"/>
        <v>9</v>
      </c>
      <c r="C9" s="29" t="s">
        <v>45</v>
      </c>
      <c r="D9" s="1" t="str">
        <f t="shared" si="1"/>
        <v xml:space="preserve"> </v>
      </c>
      <c r="E9" s="1" t="s">
        <v>45</v>
      </c>
      <c r="F9" s="30" t="s">
        <v>46</v>
      </c>
      <c r="H9" s="32"/>
      <c r="I9" s="30" t="s">
        <v>35</v>
      </c>
      <c r="J9" t="s">
        <v>36</v>
      </c>
      <c r="K9" s="1">
        <v>4</v>
      </c>
      <c r="L9" t="s">
        <v>12</v>
      </c>
      <c r="M9" t="s">
        <v>858</v>
      </c>
    </row>
    <row r="10" spans="1:14" x14ac:dyDescent="0.25">
      <c r="A10" s="29">
        <v>10</v>
      </c>
      <c r="B10" s="53">
        <f t="shared" si="0"/>
        <v>10</v>
      </c>
      <c r="C10" s="29" t="s">
        <v>1277</v>
      </c>
      <c r="D10" s="1" t="str">
        <f t="shared" si="1"/>
        <v xml:space="preserve"> </v>
      </c>
      <c r="E10" s="1" t="s">
        <v>1277</v>
      </c>
      <c r="F10" s="30" t="s">
        <v>1278</v>
      </c>
      <c r="H10" s="32"/>
      <c r="I10" s="30" t="s">
        <v>37</v>
      </c>
      <c r="J10" t="s">
        <v>38</v>
      </c>
      <c r="K10" s="1">
        <v>5</v>
      </c>
      <c r="L10" t="s">
        <v>11</v>
      </c>
      <c r="M10" t="s">
        <v>856</v>
      </c>
    </row>
    <row r="11" spans="1:14" x14ac:dyDescent="0.25">
      <c r="A11" s="29">
        <v>12</v>
      </c>
      <c r="B11" s="53">
        <f t="shared" si="0"/>
        <v>12</v>
      </c>
      <c r="C11" s="29" t="s">
        <v>1052</v>
      </c>
      <c r="D11" s="1" t="str">
        <f t="shared" si="1"/>
        <v xml:space="preserve"> </v>
      </c>
      <c r="E11" s="1" t="s">
        <v>1052</v>
      </c>
      <c r="F11" s="30" t="s">
        <v>1053</v>
      </c>
      <c r="H11" s="32"/>
      <c r="I11" s="30" t="s">
        <v>781</v>
      </c>
      <c r="J11" t="s">
        <v>782</v>
      </c>
      <c r="K11" s="1">
        <v>6</v>
      </c>
      <c r="L11" t="s">
        <v>4</v>
      </c>
      <c r="M11">
        <v>85</v>
      </c>
    </row>
    <row r="12" spans="1:14" x14ac:dyDescent="0.25">
      <c r="A12" s="29">
        <v>13</v>
      </c>
      <c r="B12" s="53">
        <f t="shared" si="0"/>
        <v>13</v>
      </c>
      <c r="C12" s="29" t="s">
        <v>49</v>
      </c>
      <c r="D12" s="1" t="str">
        <f t="shared" si="1"/>
        <v xml:space="preserve"> </v>
      </c>
      <c r="E12" s="1" t="s">
        <v>49</v>
      </c>
      <c r="F12" s="30" t="s">
        <v>802</v>
      </c>
      <c r="H12" s="32"/>
      <c r="I12" s="30" t="s">
        <v>39</v>
      </c>
      <c r="J12" t="s">
        <v>40</v>
      </c>
      <c r="K12" s="1">
        <v>6</v>
      </c>
      <c r="L12" t="s">
        <v>8</v>
      </c>
      <c r="M12">
        <v>125</v>
      </c>
    </row>
    <row r="13" spans="1:14" x14ac:dyDescent="0.25">
      <c r="A13" s="29">
        <v>14</v>
      </c>
      <c r="B13" s="53">
        <f t="shared" si="0"/>
        <v>14</v>
      </c>
      <c r="C13" s="29" t="s">
        <v>50</v>
      </c>
      <c r="D13" s="1" t="str">
        <f t="shared" si="1"/>
        <v xml:space="preserve"> </v>
      </c>
      <c r="E13" s="1" t="s">
        <v>50</v>
      </c>
      <c r="F13" s="30" t="s">
        <v>51</v>
      </c>
      <c r="H13" s="32"/>
      <c r="I13" s="30" t="s">
        <v>3569</v>
      </c>
      <c r="J13" t="s">
        <v>3570</v>
      </c>
      <c r="K13" s="1">
        <v>7</v>
      </c>
      <c r="L13" t="s">
        <v>22</v>
      </c>
      <c r="M13" t="s">
        <v>2459</v>
      </c>
    </row>
    <row r="14" spans="1:14" x14ac:dyDescent="0.25">
      <c r="A14" s="29">
        <v>15</v>
      </c>
      <c r="B14" s="53">
        <f t="shared" si="0"/>
        <v>15</v>
      </c>
      <c r="C14" s="29" t="s">
        <v>52</v>
      </c>
      <c r="D14" s="1" t="str">
        <f t="shared" si="1"/>
        <v xml:space="preserve"> </v>
      </c>
      <c r="E14" s="1" t="s">
        <v>52</v>
      </c>
      <c r="F14" s="30" t="s">
        <v>53</v>
      </c>
      <c r="H14" s="32"/>
      <c r="I14" s="30" t="s">
        <v>41</v>
      </c>
      <c r="J14" t="s">
        <v>42</v>
      </c>
      <c r="K14" s="1">
        <v>7</v>
      </c>
      <c r="L14" t="s">
        <v>7</v>
      </c>
      <c r="M14" t="s">
        <v>857</v>
      </c>
    </row>
    <row r="15" spans="1:14" x14ac:dyDescent="0.25">
      <c r="A15" s="29">
        <v>17</v>
      </c>
      <c r="B15" s="53">
        <f t="shared" si="0"/>
        <v>17</v>
      </c>
      <c r="C15" s="29" t="s">
        <v>54</v>
      </c>
      <c r="D15" s="1" t="str">
        <f t="shared" si="1"/>
        <v xml:space="preserve"> </v>
      </c>
      <c r="E15" s="1" t="s">
        <v>54</v>
      </c>
      <c r="F15" s="30" t="s">
        <v>55</v>
      </c>
      <c r="H15" s="32"/>
      <c r="I15" s="30" t="s">
        <v>2455</v>
      </c>
      <c r="J15" t="s">
        <v>2456</v>
      </c>
      <c r="K15" s="1">
        <v>7</v>
      </c>
      <c r="L15" t="s">
        <v>8</v>
      </c>
      <c r="M15">
        <v>85</v>
      </c>
    </row>
    <row r="16" spans="1:14" x14ac:dyDescent="0.25">
      <c r="A16" s="29">
        <v>18</v>
      </c>
      <c r="B16" s="53">
        <f t="shared" si="0"/>
        <v>18</v>
      </c>
      <c r="C16" s="29" t="s">
        <v>56</v>
      </c>
      <c r="D16" s="1" t="str">
        <f t="shared" si="1"/>
        <v xml:space="preserve"> </v>
      </c>
      <c r="E16" s="1" t="s">
        <v>56</v>
      </c>
      <c r="F16" s="30" t="s">
        <v>57</v>
      </c>
      <c r="H16" s="32"/>
      <c r="I16" s="30" t="s">
        <v>811</v>
      </c>
      <c r="J16" t="s">
        <v>795</v>
      </c>
      <c r="K16" s="1">
        <v>7</v>
      </c>
      <c r="L16" t="s">
        <v>10</v>
      </c>
      <c r="M16">
        <v>65</v>
      </c>
    </row>
    <row r="17" spans="1:13" x14ac:dyDescent="0.25">
      <c r="A17" s="29">
        <v>19</v>
      </c>
      <c r="B17" s="53">
        <f t="shared" si="0"/>
        <v>19</v>
      </c>
      <c r="C17" s="29" t="s">
        <v>58</v>
      </c>
      <c r="D17" s="1" t="str">
        <f t="shared" si="1"/>
        <v xml:space="preserve"> </v>
      </c>
      <c r="E17" s="1" t="s">
        <v>58</v>
      </c>
      <c r="F17" s="30" t="s">
        <v>59</v>
      </c>
      <c r="H17" s="32"/>
      <c r="I17" s="30" t="s">
        <v>775</v>
      </c>
      <c r="J17" t="s">
        <v>776</v>
      </c>
      <c r="K17" s="1">
        <v>8</v>
      </c>
      <c r="L17" t="s">
        <v>4</v>
      </c>
      <c r="M17">
        <v>85</v>
      </c>
    </row>
    <row r="18" spans="1:13" x14ac:dyDescent="0.25">
      <c r="A18" s="29">
        <v>20</v>
      </c>
      <c r="B18" s="53">
        <f t="shared" si="0"/>
        <v>20</v>
      </c>
      <c r="C18" s="29" t="s">
        <v>60</v>
      </c>
      <c r="D18" s="1" t="str">
        <f t="shared" si="1"/>
        <v xml:space="preserve"> </v>
      </c>
      <c r="E18" s="1" t="s">
        <v>60</v>
      </c>
      <c r="F18" s="30" t="s">
        <v>61</v>
      </c>
      <c r="H18" s="32"/>
      <c r="I18" s="30" t="s">
        <v>43</v>
      </c>
      <c r="J18" t="s">
        <v>44</v>
      </c>
      <c r="K18" s="1">
        <v>8</v>
      </c>
      <c r="L18" t="s">
        <v>8</v>
      </c>
      <c r="M18">
        <v>125</v>
      </c>
    </row>
    <row r="19" spans="1:13" x14ac:dyDescent="0.25">
      <c r="A19" s="29">
        <v>24</v>
      </c>
      <c r="B19" s="53">
        <f t="shared" si="0"/>
        <v>24</v>
      </c>
      <c r="C19" s="29" t="s">
        <v>992</v>
      </c>
      <c r="D19" s="1" t="str">
        <f t="shared" si="1"/>
        <v xml:space="preserve"> </v>
      </c>
      <c r="E19" s="1" t="s">
        <v>992</v>
      </c>
      <c r="F19" s="30" t="s">
        <v>993</v>
      </c>
      <c r="H19" s="32"/>
      <c r="I19" s="30" t="s">
        <v>3750</v>
      </c>
      <c r="J19" t="s">
        <v>3751</v>
      </c>
      <c r="K19" s="1">
        <v>9</v>
      </c>
      <c r="L19" t="s">
        <v>22</v>
      </c>
      <c r="M19" t="s">
        <v>2459</v>
      </c>
    </row>
    <row r="20" spans="1:13" x14ac:dyDescent="0.25">
      <c r="A20" s="29">
        <v>25</v>
      </c>
      <c r="B20" s="53">
        <f t="shared" si="0"/>
        <v>25</v>
      </c>
      <c r="C20" s="29" t="s">
        <v>64</v>
      </c>
      <c r="D20" s="1" t="str">
        <f t="shared" si="1"/>
        <v xml:space="preserve"> </v>
      </c>
      <c r="E20" s="1" t="s">
        <v>64</v>
      </c>
      <c r="F20" s="30" t="s">
        <v>65</v>
      </c>
      <c r="H20" s="32"/>
      <c r="I20" s="30" t="s">
        <v>45</v>
      </c>
      <c r="J20" t="s">
        <v>46</v>
      </c>
      <c r="K20" s="1">
        <v>9</v>
      </c>
      <c r="L20" t="s">
        <v>13</v>
      </c>
      <c r="M20" t="s">
        <v>858</v>
      </c>
    </row>
    <row r="21" spans="1:13" x14ac:dyDescent="0.25">
      <c r="A21" s="29">
        <v>26</v>
      </c>
      <c r="B21" s="53">
        <f t="shared" si="0"/>
        <v>26</v>
      </c>
      <c r="C21" s="29" t="s">
        <v>66</v>
      </c>
      <c r="D21" s="1" t="str">
        <f t="shared" si="1"/>
        <v xml:space="preserve"> </v>
      </c>
      <c r="E21" s="1" t="s">
        <v>66</v>
      </c>
      <c r="F21" s="30" t="s">
        <v>67</v>
      </c>
      <c r="H21" s="32"/>
      <c r="I21" s="30" t="s">
        <v>812</v>
      </c>
      <c r="J21" t="s">
        <v>770</v>
      </c>
      <c r="K21" s="1">
        <v>10</v>
      </c>
      <c r="L21" t="s">
        <v>4</v>
      </c>
      <c r="M21">
        <v>85</v>
      </c>
    </row>
    <row r="22" spans="1:13" x14ac:dyDescent="0.25">
      <c r="A22" s="29">
        <v>28</v>
      </c>
      <c r="B22" s="53">
        <f t="shared" si="0"/>
        <v>28</v>
      </c>
      <c r="C22" s="29" t="s">
        <v>68</v>
      </c>
      <c r="D22" s="1" t="str">
        <f t="shared" si="1"/>
        <v xml:space="preserve"> </v>
      </c>
      <c r="E22" s="1" t="s">
        <v>68</v>
      </c>
      <c r="F22" s="30" t="s">
        <v>69</v>
      </c>
      <c r="H22" s="32"/>
      <c r="I22" s="30" t="s">
        <v>1298</v>
      </c>
      <c r="J22" t="s">
        <v>1299</v>
      </c>
      <c r="K22" s="1">
        <v>10</v>
      </c>
      <c r="L22" t="s">
        <v>15</v>
      </c>
      <c r="M22">
        <v>65</v>
      </c>
    </row>
    <row r="23" spans="1:13" x14ac:dyDescent="0.25">
      <c r="A23" s="29">
        <v>29</v>
      </c>
      <c r="B23" s="53">
        <f t="shared" si="0"/>
        <v>29</v>
      </c>
      <c r="C23" s="29" t="s">
        <v>70</v>
      </c>
      <c r="D23" s="1" t="str">
        <f t="shared" si="1"/>
        <v xml:space="preserve"> </v>
      </c>
      <c r="E23" s="1" t="s">
        <v>70</v>
      </c>
      <c r="F23" s="30" t="s">
        <v>71</v>
      </c>
      <c r="H23" s="32"/>
      <c r="I23" s="30" t="s">
        <v>1277</v>
      </c>
      <c r="J23" t="s">
        <v>1278</v>
      </c>
      <c r="K23" s="1">
        <v>10</v>
      </c>
      <c r="L23" t="s">
        <v>11</v>
      </c>
      <c r="M23" t="s">
        <v>856</v>
      </c>
    </row>
    <row r="24" spans="1:13" x14ac:dyDescent="0.25">
      <c r="A24" s="29">
        <v>30</v>
      </c>
      <c r="B24" s="53">
        <f t="shared" si="0"/>
        <v>30</v>
      </c>
      <c r="C24" s="29" t="s">
        <v>72</v>
      </c>
      <c r="D24" s="1" t="str">
        <f t="shared" si="1"/>
        <v xml:space="preserve"> </v>
      </c>
      <c r="E24" s="1" t="s">
        <v>72</v>
      </c>
      <c r="F24" s="30" t="s">
        <v>73</v>
      </c>
      <c r="H24" s="32"/>
      <c r="I24" s="30" t="s">
        <v>47</v>
      </c>
      <c r="J24" t="s">
        <v>48</v>
      </c>
      <c r="K24" s="1">
        <v>11</v>
      </c>
      <c r="L24" t="s">
        <v>12</v>
      </c>
      <c r="M24" t="s">
        <v>858</v>
      </c>
    </row>
    <row r="25" spans="1:13" x14ac:dyDescent="0.25">
      <c r="A25" s="29">
        <v>31</v>
      </c>
      <c r="B25" s="53">
        <f t="shared" si="0"/>
        <v>31</v>
      </c>
      <c r="C25" s="29" t="s">
        <v>845</v>
      </c>
      <c r="D25" s="1" t="str">
        <f t="shared" si="1"/>
        <v xml:space="preserve"> </v>
      </c>
      <c r="E25" s="1" t="s">
        <v>845</v>
      </c>
      <c r="F25" s="30" t="s">
        <v>846</v>
      </c>
      <c r="H25" s="32"/>
      <c r="I25" s="30" t="s">
        <v>777</v>
      </c>
      <c r="J25" t="s">
        <v>778</v>
      </c>
      <c r="K25" s="1">
        <v>11</v>
      </c>
      <c r="L25" t="s">
        <v>8</v>
      </c>
      <c r="M25">
        <v>85</v>
      </c>
    </row>
    <row r="26" spans="1:13" x14ac:dyDescent="0.25">
      <c r="A26" s="29">
        <v>32</v>
      </c>
      <c r="B26" s="53">
        <f t="shared" si="0"/>
        <v>32</v>
      </c>
      <c r="C26" s="29" t="s">
        <v>76</v>
      </c>
      <c r="D26" s="1" t="str">
        <f t="shared" si="1"/>
        <v xml:space="preserve"> </v>
      </c>
      <c r="E26" s="1" t="s">
        <v>76</v>
      </c>
      <c r="F26" s="30" t="s">
        <v>77</v>
      </c>
      <c r="H26" s="32"/>
      <c r="I26" s="30" t="s">
        <v>906</v>
      </c>
      <c r="J26" t="s">
        <v>907</v>
      </c>
      <c r="K26" s="1">
        <v>12</v>
      </c>
      <c r="L26" t="s">
        <v>4</v>
      </c>
      <c r="M26">
        <v>85</v>
      </c>
    </row>
    <row r="27" spans="1:13" x14ac:dyDescent="0.25">
      <c r="A27" s="29">
        <v>33</v>
      </c>
      <c r="B27" s="53">
        <f t="shared" si="0"/>
        <v>33</v>
      </c>
      <c r="C27" s="29" t="s">
        <v>78</v>
      </c>
      <c r="D27" s="1" t="str">
        <f t="shared" si="1"/>
        <v xml:space="preserve"> </v>
      </c>
      <c r="E27" s="1" t="s">
        <v>78</v>
      </c>
      <c r="F27" s="30" t="s">
        <v>79</v>
      </c>
      <c r="H27" s="32"/>
      <c r="I27" s="30" t="s">
        <v>1052</v>
      </c>
      <c r="J27" t="s">
        <v>1053</v>
      </c>
      <c r="K27" s="1">
        <v>12</v>
      </c>
      <c r="L27" t="s">
        <v>4</v>
      </c>
      <c r="M27">
        <v>125</v>
      </c>
    </row>
    <row r="28" spans="1:13" x14ac:dyDescent="0.25">
      <c r="A28" s="29">
        <v>34</v>
      </c>
      <c r="B28" s="53">
        <f t="shared" si="0"/>
        <v>134</v>
      </c>
      <c r="C28" s="29" t="s">
        <v>1048</v>
      </c>
      <c r="D28" s="1" t="str">
        <f t="shared" si="1"/>
        <v>NUM CAMBIATO</v>
      </c>
      <c r="E28" s="1" t="s">
        <v>1048</v>
      </c>
      <c r="F28" s="30" t="s">
        <v>1049</v>
      </c>
      <c r="H28" s="32"/>
      <c r="I28" s="30" t="s">
        <v>49</v>
      </c>
      <c r="J28" t="s">
        <v>802</v>
      </c>
      <c r="K28" s="1">
        <v>13</v>
      </c>
      <c r="L28" t="s">
        <v>5</v>
      </c>
      <c r="M28" t="s">
        <v>857</v>
      </c>
    </row>
    <row r="29" spans="1:13" x14ac:dyDescent="0.25">
      <c r="A29" s="29">
        <v>35</v>
      </c>
      <c r="B29" s="53">
        <f t="shared" si="0"/>
        <v>35</v>
      </c>
      <c r="C29" s="29" t="s">
        <v>80</v>
      </c>
      <c r="D29" s="1" t="str">
        <f t="shared" si="1"/>
        <v xml:space="preserve"> </v>
      </c>
      <c r="E29" s="1" t="s">
        <v>80</v>
      </c>
      <c r="F29" s="30" t="s">
        <v>81</v>
      </c>
      <c r="H29" s="32"/>
      <c r="I29" s="30" t="s">
        <v>50</v>
      </c>
      <c r="J29" t="s">
        <v>51</v>
      </c>
      <c r="K29" s="1">
        <v>14</v>
      </c>
      <c r="L29" t="s">
        <v>7</v>
      </c>
      <c r="M29" t="s">
        <v>856</v>
      </c>
    </row>
    <row r="30" spans="1:13" x14ac:dyDescent="0.25">
      <c r="A30" s="29">
        <v>37</v>
      </c>
      <c r="B30" s="53">
        <f t="shared" si="0"/>
        <v>37</v>
      </c>
      <c r="C30" s="29" t="s">
        <v>82</v>
      </c>
      <c r="D30" s="1" t="str">
        <f t="shared" si="1"/>
        <v xml:space="preserve"> </v>
      </c>
      <c r="E30" s="1" t="s">
        <v>82</v>
      </c>
      <c r="F30" s="30" t="s">
        <v>83</v>
      </c>
      <c r="H30" s="32"/>
      <c r="I30" s="30" t="s">
        <v>1814</v>
      </c>
      <c r="J30" t="s">
        <v>1815</v>
      </c>
      <c r="K30" s="1">
        <v>15</v>
      </c>
      <c r="L30" t="s">
        <v>15</v>
      </c>
      <c r="M30">
        <v>65</v>
      </c>
    </row>
    <row r="31" spans="1:13" x14ac:dyDescent="0.25">
      <c r="A31" s="29">
        <v>38</v>
      </c>
      <c r="B31" s="53">
        <f t="shared" si="0"/>
        <v>38</v>
      </c>
      <c r="C31" s="29" t="s">
        <v>883</v>
      </c>
      <c r="D31" s="1" t="str">
        <f t="shared" si="1"/>
        <v xml:space="preserve"> </v>
      </c>
      <c r="E31" s="1" t="s">
        <v>883</v>
      </c>
      <c r="F31" s="30" t="s">
        <v>884</v>
      </c>
      <c r="H31" s="32"/>
      <c r="I31" s="30" t="s">
        <v>52</v>
      </c>
      <c r="J31" t="s">
        <v>53</v>
      </c>
      <c r="K31" s="1">
        <v>15</v>
      </c>
      <c r="L31" t="s">
        <v>7</v>
      </c>
      <c r="M31" t="s">
        <v>857</v>
      </c>
    </row>
    <row r="32" spans="1:13" x14ac:dyDescent="0.25">
      <c r="A32" s="29">
        <v>39</v>
      </c>
      <c r="B32" s="53">
        <f t="shared" si="0"/>
        <v>39</v>
      </c>
      <c r="C32" s="29" t="s">
        <v>86</v>
      </c>
      <c r="D32" s="1" t="str">
        <f t="shared" si="1"/>
        <v xml:space="preserve"> </v>
      </c>
      <c r="E32" s="1" t="s">
        <v>86</v>
      </c>
      <c r="F32" s="30" t="s">
        <v>87</v>
      </c>
      <c r="H32" s="32"/>
      <c r="I32" s="30" t="s">
        <v>655</v>
      </c>
      <c r="J32" t="s">
        <v>656</v>
      </c>
      <c r="K32" s="1">
        <v>16</v>
      </c>
      <c r="L32" t="s">
        <v>6</v>
      </c>
      <c r="M32" t="s">
        <v>856</v>
      </c>
    </row>
    <row r="33" spans="1:13" x14ac:dyDescent="0.25">
      <c r="A33" s="29">
        <v>40</v>
      </c>
      <c r="B33" s="53">
        <f t="shared" si="0"/>
        <v>40</v>
      </c>
      <c r="C33" s="29" t="s">
        <v>1279</v>
      </c>
      <c r="D33" s="1" t="str">
        <f t="shared" si="1"/>
        <v xml:space="preserve"> </v>
      </c>
      <c r="E33" s="1" t="s">
        <v>1279</v>
      </c>
      <c r="F33" s="30" t="s">
        <v>1280</v>
      </c>
      <c r="H33" s="32"/>
      <c r="I33" s="30" t="s">
        <v>2374</v>
      </c>
      <c r="J33" t="s">
        <v>2375</v>
      </c>
      <c r="K33" s="1">
        <v>17</v>
      </c>
      <c r="L33" t="s">
        <v>10</v>
      </c>
      <c r="M33">
        <v>65</v>
      </c>
    </row>
    <row r="34" spans="1:13" x14ac:dyDescent="0.25">
      <c r="A34" s="29">
        <v>41</v>
      </c>
      <c r="B34" s="53">
        <f t="shared" si="0"/>
        <v>741</v>
      </c>
      <c r="C34" s="29" t="s">
        <v>88</v>
      </c>
      <c r="D34" s="1" t="str">
        <f t="shared" si="1"/>
        <v>NUM CAMBIATO</v>
      </c>
      <c r="E34" s="1" t="s">
        <v>88</v>
      </c>
      <c r="F34" s="30" t="s">
        <v>89</v>
      </c>
      <c r="H34" s="32"/>
      <c r="I34" s="30" t="s">
        <v>54</v>
      </c>
      <c r="J34" t="s">
        <v>55</v>
      </c>
      <c r="K34" s="1">
        <v>17</v>
      </c>
      <c r="L34" t="s">
        <v>6</v>
      </c>
      <c r="M34" t="s">
        <v>856</v>
      </c>
    </row>
    <row r="35" spans="1:13" x14ac:dyDescent="0.25">
      <c r="A35" s="29">
        <v>42</v>
      </c>
      <c r="B35" s="53">
        <f t="shared" si="0"/>
        <v>42</v>
      </c>
      <c r="C35" s="29" t="s">
        <v>830</v>
      </c>
      <c r="D35" s="1" t="str">
        <f t="shared" si="1"/>
        <v xml:space="preserve"> </v>
      </c>
      <c r="E35" s="1" t="s">
        <v>830</v>
      </c>
      <c r="F35" s="30" t="s">
        <v>831</v>
      </c>
      <c r="H35" s="32"/>
      <c r="I35" s="30" t="s">
        <v>56</v>
      </c>
      <c r="J35" t="s">
        <v>57</v>
      </c>
      <c r="K35" s="1">
        <v>18</v>
      </c>
      <c r="L35" t="s">
        <v>12</v>
      </c>
      <c r="M35" t="s">
        <v>858</v>
      </c>
    </row>
    <row r="36" spans="1:13" x14ac:dyDescent="0.25">
      <c r="A36" s="29">
        <v>44</v>
      </c>
      <c r="B36" s="53">
        <f t="shared" si="0"/>
        <v>44</v>
      </c>
      <c r="C36" s="29" t="s">
        <v>90</v>
      </c>
      <c r="D36" s="1" t="str">
        <f t="shared" si="1"/>
        <v xml:space="preserve"> </v>
      </c>
      <c r="E36" s="1" t="s">
        <v>90</v>
      </c>
      <c r="F36" s="30" t="s">
        <v>91</v>
      </c>
      <c r="H36" s="32"/>
      <c r="I36" s="30" t="s">
        <v>3857</v>
      </c>
      <c r="J36" t="s">
        <v>3858</v>
      </c>
      <c r="K36" s="1">
        <v>18</v>
      </c>
      <c r="L36" t="s">
        <v>10</v>
      </c>
      <c r="M36">
        <v>65</v>
      </c>
    </row>
    <row r="37" spans="1:13" x14ac:dyDescent="0.25">
      <c r="A37" s="29">
        <v>45</v>
      </c>
      <c r="B37" s="53">
        <f t="shared" si="0"/>
        <v>45</v>
      </c>
      <c r="C37" s="29" t="s">
        <v>62</v>
      </c>
      <c r="D37" s="1" t="str">
        <f t="shared" si="1"/>
        <v xml:space="preserve"> </v>
      </c>
      <c r="E37" s="1" t="s">
        <v>62</v>
      </c>
      <c r="F37" s="30" t="s">
        <v>63</v>
      </c>
      <c r="H37" s="32"/>
      <c r="I37" s="30" t="s">
        <v>1511</v>
      </c>
      <c r="J37" t="s">
        <v>1512</v>
      </c>
      <c r="K37" s="1">
        <v>19</v>
      </c>
      <c r="L37" t="s">
        <v>8</v>
      </c>
      <c r="M37">
        <v>85</v>
      </c>
    </row>
    <row r="38" spans="1:13" x14ac:dyDescent="0.25">
      <c r="A38" s="29">
        <v>47</v>
      </c>
      <c r="B38" s="53">
        <f t="shared" si="0"/>
        <v>47</v>
      </c>
      <c r="C38" s="29" t="s">
        <v>94</v>
      </c>
      <c r="D38" s="1" t="str">
        <f t="shared" si="1"/>
        <v xml:space="preserve"> </v>
      </c>
      <c r="E38" s="1" t="s">
        <v>94</v>
      </c>
      <c r="F38" s="30" t="s">
        <v>95</v>
      </c>
      <c r="H38" s="32"/>
      <c r="I38" s="30" t="s">
        <v>58</v>
      </c>
      <c r="J38" t="s">
        <v>59</v>
      </c>
      <c r="K38" s="1">
        <v>19</v>
      </c>
      <c r="L38" t="s">
        <v>7</v>
      </c>
      <c r="M38" t="s">
        <v>856</v>
      </c>
    </row>
    <row r="39" spans="1:13" x14ac:dyDescent="0.25">
      <c r="A39" s="29">
        <v>48</v>
      </c>
      <c r="B39" s="53">
        <f t="shared" si="0"/>
        <v>48</v>
      </c>
      <c r="C39" s="29" t="s">
        <v>869</v>
      </c>
      <c r="D39" s="1" t="str">
        <f t="shared" si="1"/>
        <v xml:space="preserve"> </v>
      </c>
      <c r="E39" s="1" t="s">
        <v>869</v>
      </c>
      <c r="F39" s="30" t="s">
        <v>870</v>
      </c>
      <c r="H39" s="32"/>
      <c r="I39" s="30" t="s">
        <v>2457</v>
      </c>
      <c r="J39" t="s">
        <v>2458</v>
      </c>
      <c r="K39" s="1">
        <v>19</v>
      </c>
      <c r="L39" t="s">
        <v>22</v>
      </c>
      <c r="M39" t="s">
        <v>2459</v>
      </c>
    </row>
    <row r="40" spans="1:13" x14ac:dyDescent="0.25">
      <c r="A40" s="29">
        <v>49</v>
      </c>
      <c r="B40" s="53">
        <f t="shared" si="0"/>
        <v>49</v>
      </c>
      <c r="C40" s="29" t="s">
        <v>96</v>
      </c>
      <c r="D40" s="1" t="str">
        <f t="shared" si="1"/>
        <v xml:space="preserve"> </v>
      </c>
      <c r="E40" s="1" t="s">
        <v>96</v>
      </c>
      <c r="F40" s="30" t="s">
        <v>97</v>
      </c>
      <c r="H40" s="32"/>
      <c r="I40" s="30" t="s">
        <v>60</v>
      </c>
      <c r="J40" t="s">
        <v>61</v>
      </c>
      <c r="K40" s="1">
        <v>20</v>
      </c>
      <c r="L40" t="s">
        <v>5</v>
      </c>
      <c r="M40" t="s">
        <v>856</v>
      </c>
    </row>
    <row r="41" spans="1:13" x14ac:dyDescent="0.25">
      <c r="A41" s="29">
        <v>53</v>
      </c>
      <c r="B41" s="53">
        <f t="shared" si="0"/>
        <v>53</v>
      </c>
      <c r="C41" s="29" t="s">
        <v>824</v>
      </c>
      <c r="D41" s="1" t="str">
        <f t="shared" si="1"/>
        <v xml:space="preserve"> </v>
      </c>
      <c r="E41" s="1" t="s">
        <v>824</v>
      </c>
      <c r="F41" s="30" t="s">
        <v>825</v>
      </c>
      <c r="H41" s="32"/>
      <c r="I41" s="30" t="s">
        <v>1974</v>
      </c>
      <c r="J41" t="s">
        <v>1975</v>
      </c>
      <c r="K41" s="1">
        <v>21</v>
      </c>
      <c r="L41" t="s">
        <v>6</v>
      </c>
      <c r="M41" t="s">
        <v>856</v>
      </c>
    </row>
    <row r="42" spans="1:13" x14ac:dyDescent="0.25">
      <c r="A42" s="29">
        <v>54</v>
      </c>
      <c r="B42" s="53">
        <f t="shared" si="0"/>
        <v>54</v>
      </c>
      <c r="C42" s="29" t="s">
        <v>98</v>
      </c>
      <c r="D42" s="1" t="str">
        <f t="shared" si="1"/>
        <v xml:space="preserve"> </v>
      </c>
      <c r="E42" s="1" t="s">
        <v>98</v>
      </c>
      <c r="F42" s="30" t="s">
        <v>99</v>
      </c>
      <c r="H42" s="32"/>
      <c r="I42" s="30" t="s">
        <v>2436</v>
      </c>
      <c r="J42" t="s">
        <v>2437</v>
      </c>
      <c r="K42" s="1">
        <v>21</v>
      </c>
      <c r="L42" t="s">
        <v>8</v>
      </c>
      <c r="M42">
        <v>85</v>
      </c>
    </row>
    <row r="43" spans="1:13" x14ac:dyDescent="0.25">
      <c r="A43" s="29">
        <v>55</v>
      </c>
      <c r="B43" s="53">
        <f t="shared" si="0"/>
        <v>55</v>
      </c>
      <c r="C43" s="29" t="s">
        <v>100</v>
      </c>
      <c r="D43" s="1" t="str">
        <f t="shared" si="1"/>
        <v xml:space="preserve"> </v>
      </c>
      <c r="E43" s="1" t="s">
        <v>100</v>
      </c>
      <c r="F43" s="30" t="s">
        <v>101</v>
      </c>
      <c r="H43" s="32"/>
      <c r="I43" s="30" t="s">
        <v>2376</v>
      </c>
      <c r="J43" t="s">
        <v>2377</v>
      </c>
      <c r="K43" s="1">
        <v>22</v>
      </c>
      <c r="L43" t="s">
        <v>4</v>
      </c>
      <c r="M43">
        <v>85</v>
      </c>
    </row>
    <row r="44" spans="1:13" x14ac:dyDescent="0.25">
      <c r="A44" s="29">
        <v>56</v>
      </c>
      <c r="B44" s="53">
        <f t="shared" si="0"/>
        <v>56</v>
      </c>
      <c r="C44" s="29" t="s">
        <v>102</v>
      </c>
      <c r="D44" s="1" t="str">
        <f t="shared" si="1"/>
        <v xml:space="preserve"> </v>
      </c>
      <c r="E44" s="1" t="s">
        <v>102</v>
      </c>
      <c r="F44" s="30" t="s">
        <v>103</v>
      </c>
      <c r="H44" s="32"/>
      <c r="I44" s="30" t="s">
        <v>2378</v>
      </c>
      <c r="J44" t="s">
        <v>2379</v>
      </c>
      <c r="K44" s="1">
        <v>22</v>
      </c>
      <c r="L44" t="s">
        <v>15</v>
      </c>
      <c r="M44">
        <v>65</v>
      </c>
    </row>
    <row r="45" spans="1:13" x14ac:dyDescent="0.25">
      <c r="A45" s="29">
        <v>57</v>
      </c>
      <c r="B45" s="53">
        <f t="shared" si="0"/>
        <v>57</v>
      </c>
      <c r="C45" s="29" t="s">
        <v>104</v>
      </c>
      <c r="D45" s="1" t="str">
        <f t="shared" si="1"/>
        <v xml:space="preserve"> </v>
      </c>
      <c r="E45" s="1" t="s">
        <v>104</v>
      </c>
      <c r="F45" s="30" t="s">
        <v>105</v>
      </c>
      <c r="H45" s="32"/>
      <c r="I45" s="30" t="s">
        <v>2547</v>
      </c>
      <c r="J45" t="s">
        <v>2548</v>
      </c>
      <c r="K45" s="1">
        <v>22</v>
      </c>
      <c r="L45" t="s">
        <v>22</v>
      </c>
      <c r="M45" t="s">
        <v>2459</v>
      </c>
    </row>
    <row r="46" spans="1:13" x14ac:dyDescent="0.25">
      <c r="A46" s="29">
        <v>59</v>
      </c>
      <c r="B46" s="53">
        <f t="shared" si="0"/>
        <v>59</v>
      </c>
      <c r="C46" s="29" t="s">
        <v>106</v>
      </c>
      <c r="D46" s="1" t="str">
        <f t="shared" si="1"/>
        <v xml:space="preserve"> </v>
      </c>
      <c r="E46" s="1" t="s">
        <v>106</v>
      </c>
      <c r="F46" s="30" t="s">
        <v>107</v>
      </c>
      <c r="H46" s="32"/>
      <c r="I46" s="30" t="s">
        <v>1241</v>
      </c>
      <c r="J46" t="s">
        <v>1242</v>
      </c>
      <c r="K46" s="1">
        <v>22</v>
      </c>
      <c r="L46" t="s">
        <v>12</v>
      </c>
      <c r="M46" t="s">
        <v>858</v>
      </c>
    </row>
    <row r="47" spans="1:13" x14ac:dyDescent="0.25">
      <c r="A47" s="29">
        <v>61</v>
      </c>
      <c r="B47" s="53">
        <f t="shared" si="0"/>
        <v>611</v>
      </c>
      <c r="C47" s="29" t="s">
        <v>74</v>
      </c>
      <c r="D47" s="1" t="str">
        <f t="shared" si="1"/>
        <v>NUM CAMBIATO</v>
      </c>
      <c r="E47" s="1" t="s">
        <v>74</v>
      </c>
      <c r="F47" s="30" t="s">
        <v>75</v>
      </c>
      <c r="H47" s="32"/>
      <c r="I47" s="30" t="s">
        <v>3691</v>
      </c>
      <c r="J47" t="s">
        <v>3692</v>
      </c>
      <c r="K47" s="1">
        <v>23</v>
      </c>
      <c r="L47" t="s">
        <v>22</v>
      </c>
      <c r="M47" t="s">
        <v>2459</v>
      </c>
    </row>
    <row r="48" spans="1:13" x14ac:dyDescent="0.25">
      <c r="A48" s="29">
        <v>63</v>
      </c>
      <c r="B48" s="53">
        <f t="shared" si="0"/>
        <v>63</v>
      </c>
      <c r="C48" s="29" t="s">
        <v>108</v>
      </c>
      <c r="D48" s="1" t="str">
        <f t="shared" si="1"/>
        <v xml:space="preserve"> </v>
      </c>
      <c r="E48" s="1" t="s">
        <v>108</v>
      </c>
      <c r="F48" s="30" t="s">
        <v>109</v>
      </c>
      <c r="H48" s="32"/>
      <c r="I48" s="30" t="s">
        <v>1054</v>
      </c>
      <c r="J48" t="s">
        <v>1055</v>
      </c>
      <c r="K48" s="1">
        <v>23</v>
      </c>
      <c r="L48" t="s">
        <v>6</v>
      </c>
      <c r="M48" t="s">
        <v>856</v>
      </c>
    </row>
    <row r="49" spans="1:13" x14ac:dyDescent="0.25">
      <c r="A49" s="29">
        <v>64</v>
      </c>
      <c r="B49" s="53">
        <f t="shared" si="0"/>
        <v>64</v>
      </c>
      <c r="C49" s="29" t="s">
        <v>110</v>
      </c>
      <c r="D49" s="1" t="str">
        <f t="shared" si="1"/>
        <v xml:space="preserve"> </v>
      </c>
      <c r="E49" s="1" t="s">
        <v>110</v>
      </c>
      <c r="F49" s="30" t="s">
        <v>111</v>
      </c>
      <c r="H49" s="32"/>
      <c r="I49" s="30" t="s">
        <v>992</v>
      </c>
      <c r="J49" t="s">
        <v>993</v>
      </c>
      <c r="K49" s="1">
        <v>24</v>
      </c>
      <c r="L49" t="s">
        <v>5</v>
      </c>
      <c r="M49" t="s">
        <v>856</v>
      </c>
    </row>
    <row r="50" spans="1:13" x14ac:dyDescent="0.25">
      <c r="A50" s="29">
        <v>66</v>
      </c>
      <c r="B50" s="53">
        <f t="shared" si="0"/>
        <v>417</v>
      </c>
      <c r="C50" s="29" t="s">
        <v>112</v>
      </c>
      <c r="D50" s="1" t="str">
        <f t="shared" si="1"/>
        <v>NUM CAMBIATO</v>
      </c>
      <c r="E50" s="1" t="s">
        <v>112</v>
      </c>
      <c r="F50" s="30" t="s">
        <v>113</v>
      </c>
      <c r="H50" s="32"/>
      <c r="I50" s="30" t="s">
        <v>2823</v>
      </c>
      <c r="J50" t="s">
        <v>2824</v>
      </c>
      <c r="K50" s="1">
        <v>25</v>
      </c>
      <c r="L50" t="s">
        <v>15</v>
      </c>
      <c r="M50">
        <v>65</v>
      </c>
    </row>
    <row r="51" spans="1:13" x14ac:dyDescent="0.25">
      <c r="A51" s="29">
        <v>67</v>
      </c>
      <c r="B51" s="53">
        <f t="shared" si="0"/>
        <v>67</v>
      </c>
      <c r="C51" s="29" t="s">
        <v>114</v>
      </c>
      <c r="D51" s="1" t="str">
        <f t="shared" si="1"/>
        <v xml:space="preserve"> </v>
      </c>
      <c r="E51" s="1" t="s">
        <v>114</v>
      </c>
      <c r="F51" s="30" t="s">
        <v>115</v>
      </c>
      <c r="H51" s="32"/>
      <c r="I51" s="30" t="s">
        <v>1380</v>
      </c>
      <c r="J51" t="s">
        <v>1381</v>
      </c>
      <c r="K51" s="1">
        <v>25</v>
      </c>
      <c r="L51" t="s">
        <v>8</v>
      </c>
      <c r="M51">
        <v>85</v>
      </c>
    </row>
    <row r="52" spans="1:13" x14ac:dyDescent="0.25">
      <c r="A52" s="29">
        <v>70</v>
      </c>
      <c r="B52" s="53">
        <f t="shared" si="0"/>
        <v>70</v>
      </c>
      <c r="C52" s="29" t="s">
        <v>116</v>
      </c>
      <c r="D52" s="1" t="str">
        <f t="shared" si="1"/>
        <v xml:space="preserve"> </v>
      </c>
      <c r="E52" s="1" t="s">
        <v>116</v>
      </c>
      <c r="F52" s="30" t="s">
        <v>117</v>
      </c>
      <c r="H52" s="32"/>
      <c r="I52" s="30" t="s">
        <v>64</v>
      </c>
      <c r="J52" t="s">
        <v>65</v>
      </c>
      <c r="K52" s="1">
        <v>25</v>
      </c>
      <c r="L52" t="s">
        <v>4</v>
      </c>
      <c r="M52">
        <v>125</v>
      </c>
    </row>
    <row r="53" spans="1:13" x14ac:dyDescent="0.25">
      <c r="A53" s="29">
        <v>72</v>
      </c>
      <c r="B53" s="53">
        <f t="shared" si="0"/>
        <v>72</v>
      </c>
      <c r="C53" s="29" t="s">
        <v>118</v>
      </c>
      <c r="D53" s="1" t="str">
        <f t="shared" si="1"/>
        <v xml:space="preserve"> </v>
      </c>
      <c r="E53" s="1" t="s">
        <v>118</v>
      </c>
      <c r="F53" s="30" t="s">
        <v>119</v>
      </c>
      <c r="H53" s="32"/>
      <c r="I53" s="30" t="s">
        <v>66</v>
      </c>
      <c r="J53" t="s">
        <v>67</v>
      </c>
      <c r="K53" s="1">
        <v>26</v>
      </c>
      <c r="L53" t="s">
        <v>11</v>
      </c>
      <c r="M53" t="s">
        <v>857</v>
      </c>
    </row>
    <row r="54" spans="1:13" x14ac:dyDescent="0.25">
      <c r="A54" s="29">
        <v>73</v>
      </c>
      <c r="B54" s="53">
        <f t="shared" si="0"/>
        <v>73</v>
      </c>
      <c r="C54" s="29" t="s">
        <v>120</v>
      </c>
      <c r="D54" s="1" t="str">
        <f t="shared" si="1"/>
        <v xml:space="preserve"> </v>
      </c>
      <c r="E54" s="1" t="s">
        <v>120</v>
      </c>
      <c r="F54" s="30" t="s">
        <v>121</v>
      </c>
      <c r="H54" s="32"/>
      <c r="I54" s="30" t="s">
        <v>1360</v>
      </c>
      <c r="J54" t="s">
        <v>1361</v>
      </c>
      <c r="K54" s="1">
        <v>27</v>
      </c>
      <c r="L54" t="s">
        <v>5</v>
      </c>
      <c r="M54" t="s">
        <v>856</v>
      </c>
    </row>
    <row r="55" spans="1:13" x14ac:dyDescent="0.25">
      <c r="A55" s="29">
        <v>74</v>
      </c>
      <c r="B55" s="53">
        <f t="shared" si="0"/>
        <v>74</v>
      </c>
      <c r="C55" s="29" t="s">
        <v>122</v>
      </c>
      <c r="D55" s="1" t="str">
        <f t="shared" si="1"/>
        <v xml:space="preserve"> </v>
      </c>
      <c r="E55" s="1" t="s">
        <v>122</v>
      </c>
      <c r="F55" s="30" t="s">
        <v>123</v>
      </c>
      <c r="H55" s="32"/>
      <c r="I55" s="30" t="s">
        <v>1314</v>
      </c>
      <c r="J55" t="s">
        <v>1315</v>
      </c>
      <c r="K55" s="1">
        <v>27</v>
      </c>
      <c r="L55" t="s">
        <v>4</v>
      </c>
      <c r="M55">
        <v>85</v>
      </c>
    </row>
    <row r="56" spans="1:13" x14ac:dyDescent="0.25">
      <c r="A56" s="29">
        <v>76</v>
      </c>
      <c r="B56" s="53">
        <f t="shared" si="0"/>
        <v>76</v>
      </c>
      <c r="C56" s="29" t="s">
        <v>872</v>
      </c>
      <c r="D56" s="1" t="str">
        <f t="shared" si="1"/>
        <v xml:space="preserve"> </v>
      </c>
      <c r="E56" s="1" t="s">
        <v>872</v>
      </c>
      <c r="F56" s="30" t="s">
        <v>873</v>
      </c>
      <c r="H56" s="32"/>
      <c r="I56" s="30" t="s">
        <v>3864</v>
      </c>
      <c r="J56" t="s">
        <v>3865</v>
      </c>
      <c r="K56" s="1">
        <v>27</v>
      </c>
      <c r="L56" t="s">
        <v>10</v>
      </c>
      <c r="M56">
        <v>65</v>
      </c>
    </row>
    <row r="57" spans="1:13" x14ac:dyDescent="0.25">
      <c r="A57" s="29">
        <v>77</v>
      </c>
      <c r="B57" s="53">
        <f t="shared" si="0"/>
        <v>77</v>
      </c>
      <c r="C57" s="29" t="s">
        <v>124</v>
      </c>
      <c r="D57" s="1" t="str">
        <f t="shared" si="1"/>
        <v xml:space="preserve"> </v>
      </c>
      <c r="E57" s="1" t="s">
        <v>124</v>
      </c>
      <c r="F57" s="30" t="s">
        <v>125</v>
      </c>
      <c r="H57" s="32"/>
      <c r="I57" s="30" t="s">
        <v>2659</v>
      </c>
      <c r="J57" t="s">
        <v>2660</v>
      </c>
      <c r="K57" s="1">
        <v>28</v>
      </c>
      <c r="L57" t="s">
        <v>10</v>
      </c>
      <c r="M57">
        <v>65</v>
      </c>
    </row>
    <row r="58" spans="1:13" x14ac:dyDescent="0.25">
      <c r="A58" s="29">
        <v>78</v>
      </c>
      <c r="B58" s="53">
        <f t="shared" si="0"/>
        <v>78</v>
      </c>
      <c r="C58" s="29" t="s">
        <v>844</v>
      </c>
      <c r="D58" s="1" t="str">
        <f t="shared" si="1"/>
        <v xml:space="preserve"> </v>
      </c>
      <c r="E58" s="1" t="s">
        <v>844</v>
      </c>
      <c r="F58" s="30" t="s">
        <v>843</v>
      </c>
      <c r="H58" s="32"/>
      <c r="I58" s="30" t="s">
        <v>2286</v>
      </c>
      <c r="J58" t="s">
        <v>2287</v>
      </c>
      <c r="K58" s="1">
        <v>28</v>
      </c>
      <c r="L58" t="s">
        <v>4</v>
      </c>
      <c r="M58">
        <v>85</v>
      </c>
    </row>
    <row r="59" spans="1:13" x14ac:dyDescent="0.25">
      <c r="A59" s="29">
        <v>79</v>
      </c>
      <c r="B59" s="53">
        <f t="shared" si="0"/>
        <v>79</v>
      </c>
      <c r="C59" s="29" t="s">
        <v>126</v>
      </c>
      <c r="D59" s="1" t="str">
        <f t="shared" si="1"/>
        <v xml:space="preserve"> </v>
      </c>
      <c r="E59" s="1" t="s">
        <v>126</v>
      </c>
      <c r="F59" s="30" t="s">
        <v>127</v>
      </c>
      <c r="H59" s="32"/>
      <c r="I59" s="30" t="s">
        <v>68</v>
      </c>
      <c r="J59" t="s">
        <v>69</v>
      </c>
      <c r="K59" s="1">
        <v>28</v>
      </c>
      <c r="L59" t="s">
        <v>6</v>
      </c>
      <c r="M59" t="s">
        <v>857</v>
      </c>
    </row>
    <row r="60" spans="1:13" x14ac:dyDescent="0.25">
      <c r="A60" s="29">
        <v>80</v>
      </c>
      <c r="B60" s="53">
        <f t="shared" si="0"/>
        <v>80</v>
      </c>
      <c r="C60" s="29" t="s">
        <v>128</v>
      </c>
      <c r="D60" s="1" t="str">
        <f t="shared" si="1"/>
        <v xml:space="preserve"> </v>
      </c>
      <c r="E60" s="1" t="s">
        <v>128</v>
      </c>
      <c r="F60" s="30" t="s">
        <v>129</v>
      </c>
      <c r="H60" s="32"/>
      <c r="I60" s="30" t="s">
        <v>70</v>
      </c>
      <c r="J60" t="s">
        <v>71</v>
      </c>
      <c r="K60" s="1">
        <v>29</v>
      </c>
      <c r="L60" t="s">
        <v>6</v>
      </c>
      <c r="M60" t="s">
        <v>857</v>
      </c>
    </row>
    <row r="61" spans="1:13" x14ac:dyDescent="0.25">
      <c r="A61" s="29">
        <v>82</v>
      </c>
      <c r="B61" s="53">
        <f t="shared" si="0"/>
        <v>82</v>
      </c>
      <c r="C61" s="29" t="s">
        <v>130</v>
      </c>
      <c r="D61" s="1" t="str">
        <f t="shared" si="1"/>
        <v xml:space="preserve"> </v>
      </c>
      <c r="E61" s="1" t="s">
        <v>130</v>
      </c>
      <c r="F61" s="30" t="s">
        <v>131</v>
      </c>
      <c r="H61" s="32"/>
      <c r="I61" s="30" t="s">
        <v>72</v>
      </c>
      <c r="J61" t="s">
        <v>73</v>
      </c>
      <c r="K61" s="1">
        <v>30</v>
      </c>
      <c r="L61" t="s">
        <v>13</v>
      </c>
      <c r="M61" t="s">
        <v>858</v>
      </c>
    </row>
    <row r="62" spans="1:13" x14ac:dyDescent="0.25">
      <c r="A62" s="29">
        <v>83</v>
      </c>
      <c r="B62" s="53">
        <f t="shared" si="0"/>
        <v>83</v>
      </c>
      <c r="C62" s="29" t="s">
        <v>132</v>
      </c>
      <c r="D62" s="1" t="str">
        <f t="shared" si="1"/>
        <v xml:space="preserve"> </v>
      </c>
      <c r="E62" s="1" t="s">
        <v>132</v>
      </c>
      <c r="F62" s="30" t="s">
        <v>133</v>
      </c>
      <c r="H62" s="32"/>
      <c r="I62" s="30" t="s">
        <v>845</v>
      </c>
      <c r="J62" t="s">
        <v>846</v>
      </c>
      <c r="K62" s="1">
        <v>31</v>
      </c>
      <c r="L62" t="s">
        <v>6</v>
      </c>
      <c r="M62" t="s">
        <v>857</v>
      </c>
    </row>
    <row r="63" spans="1:13" x14ac:dyDescent="0.25">
      <c r="A63" s="29">
        <v>84</v>
      </c>
      <c r="B63" s="53">
        <f t="shared" si="0"/>
        <v>84</v>
      </c>
      <c r="C63" s="29" t="s">
        <v>134</v>
      </c>
      <c r="D63" s="1" t="str">
        <f t="shared" si="1"/>
        <v xml:space="preserve"> </v>
      </c>
      <c r="E63" s="1" t="s">
        <v>134</v>
      </c>
      <c r="F63" s="30" t="s">
        <v>135</v>
      </c>
      <c r="H63" s="32"/>
      <c r="I63" s="30" t="s">
        <v>76</v>
      </c>
      <c r="J63" t="s">
        <v>77</v>
      </c>
      <c r="K63" s="1">
        <v>32</v>
      </c>
      <c r="L63" t="s">
        <v>14</v>
      </c>
      <c r="M63" t="s">
        <v>858</v>
      </c>
    </row>
    <row r="64" spans="1:13" x14ac:dyDescent="0.25">
      <c r="A64" s="29">
        <v>85</v>
      </c>
      <c r="B64" s="53">
        <f t="shared" si="0"/>
        <v>85</v>
      </c>
      <c r="C64" s="29" t="s">
        <v>136</v>
      </c>
      <c r="D64" s="1" t="str">
        <f t="shared" si="1"/>
        <v xml:space="preserve"> </v>
      </c>
      <c r="E64" s="1" t="s">
        <v>136</v>
      </c>
      <c r="F64" s="30" t="s">
        <v>137</v>
      </c>
      <c r="H64" s="32"/>
      <c r="I64" s="30" t="s">
        <v>2950</v>
      </c>
      <c r="J64" t="s">
        <v>2951</v>
      </c>
      <c r="K64" s="1">
        <v>33</v>
      </c>
      <c r="L64" t="s">
        <v>4</v>
      </c>
      <c r="M64">
        <v>85</v>
      </c>
    </row>
    <row r="65" spans="1:13" x14ac:dyDescent="0.25">
      <c r="A65" s="29">
        <v>87</v>
      </c>
      <c r="B65" s="53">
        <f t="shared" si="0"/>
        <v>87</v>
      </c>
      <c r="C65" s="29" t="s">
        <v>138</v>
      </c>
      <c r="D65" s="1" t="str">
        <f t="shared" si="1"/>
        <v xml:space="preserve"> </v>
      </c>
      <c r="E65" s="1" t="s">
        <v>138</v>
      </c>
      <c r="F65" s="30" t="s">
        <v>139</v>
      </c>
      <c r="H65" s="32"/>
      <c r="I65" s="30" t="s">
        <v>78</v>
      </c>
      <c r="J65" t="s">
        <v>79</v>
      </c>
      <c r="K65" s="1">
        <v>33</v>
      </c>
      <c r="L65" t="s">
        <v>7</v>
      </c>
      <c r="M65" t="s">
        <v>856</v>
      </c>
    </row>
    <row r="66" spans="1:13" x14ac:dyDescent="0.25">
      <c r="A66" s="29">
        <v>88</v>
      </c>
      <c r="B66" s="53">
        <f t="shared" si="0"/>
        <v>88</v>
      </c>
      <c r="C66" s="29" t="s">
        <v>799</v>
      </c>
      <c r="D66" s="1" t="str">
        <f t="shared" si="1"/>
        <v xml:space="preserve"> </v>
      </c>
      <c r="E66" s="1" t="s">
        <v>799</v>
      </c>
      <c r="F66" s="30" t="s">
        <v>800</v>
      </c>
      <c r="H66" s="32"/>
      <c r="I66" s="30" t="s">
        <v>2693</v>
      </c>
      <c r="J66" t="s">
        <v>2694</v>
      </c>
      <c r="K66" s="1">
        <v>34</v>
      </c>
      <c r="L66" t="s">
        <v>14</v>
      </c>
      <c r="M66" t="s">
        <v>858</v>
      </c>
    </row>
    <row r="67" spans="1:13" x14ac:dyDescent="0.25">
      <c r="A67" s="29">
        <v>92</v>
      </c>
      <c r="B67" s="53">
        <f t="shared" ref="B67:B130" si="2">VLOOKUP(E67,$I:$K,3,FALSE)</f>
        <v>92</v>
      </c>
      <c r="C67" s="29" t="s">
        <v>140</v>
      </c>
      <c r="D67" s="1" t="str">
        <f t="shared" ref="D67:D130" si="3">IF(A67=B67," ","NUM CAMBIATO")</f>
        <v xml:space="preserve"> </v>
      </c>
      <c r="E67" s="1" t="s">
        <v>140</v>
      </c>
      <c r="F67" s="30" t="s">
        <v>141</v>
      </c>
      <c r="H67" s="32"/>
      <c r="I67" s="30" t="s">
        <v>80</v>
      </c>
      <c r="J67" t="s">
        <v>81</v>
      </c>
      <c r="K67" s="1">
        <v>35</v>
      </c>
      <c r="L67" t="s">
        <v>13</v>
      </c>
      <c r="M67" t="s">
        <v>858</v>
      </c>
    </row>
    <row r="68" spans="1:13" x14ac:dyDescent="0.25">
      <c r="A68" s="29">
        <v>94</v>
      </c>
      <c r="B68" s="53">
        <f t="shared" si="2"/>
        <v>94</v>
      </c>
      <c r="C68" s="29" t="s">
        <v>142</v>
      </c>
      <c r="D68" s="1" t="str">
        <f t="shared" si="3"/>
        <v xml:space="preserve"> </v>
      </c>
      <c r="E68" s="1" t="s">
        <v>142</v>
      </c>
      <c r="F68" s="30" t="s">
        <v>143</v>
      </c>
      <c r="H68" s="32"/>
      <c r="I68" s="30" t="s">
        <v>1994</v>
      </c>
      <c r="J68" t="s">
        <v>1995</v>
      </c>
      <c r="K68" s="1">
        <v>36</v>
      </c>
      <c r="L68" t="s">
        <v>12</v>
      </c>
      <c r="M68" t="s">
        <v>858</v>
      </c>
    </row>
    <row r="69" spans="1:13" x14ac:dyDescent="0.25">
      <c r="A69" s="29">
        <v>95</v>
      </c>
      <c r="B69" s="53">
        <f t="shared" si="2"/>
        <v>95</v>
      </c>
      <c r="C69" s="29" t="s">
        <v>918</v>
      </c>
      <c r="D69" s="1" t="str">
        <f t="shared" si="3"/>
        <v xml:space="preserve"> </v>
      </c>
      <c r="E69" s="1" t="s">
        <v>918</v>
      </c>
      <c r="F69" s="30" t="s">
        <v>919</v>
      </c>
      <c r="H69" s="32"/>
      <c r="I69" s="30" t="s">
        <v>82</v>
      </c>
      <c r="J69" t="s">
        <v>83</v>
      </c>
      <c r="K69" s="1">
        <v>37</v>
      </c>
      <c r="L69" t="s">
        <v>13</v>
      </c>
      <c r="M69" t="s">
        <v>858</v>
      </c>
    </row>
    <row r="70" spans="1:13" x14ac:dyDescent="0.25">
      <c r="A70" s="29">
        <v>96</v>
      </c>
      <c r="B70" s="53">
        <f t="shared" si="2"/>
        <v>96</v>
      </c>
      <c r="C70" s="29" t="s">
        <v>932</v>
      </c>
      <c r="D70" s="1" t="str">
        <f t="shared" si="3"/>
        <v xml:space="preserve"> </v>
      </c>
      <c r="E70" s="1" t="s">
        <v>932</v>
      </c>
      <c r="F70" s="30" t="s">
        <v>933</v>
      </c>
      <c r="H70" s="32"/>
      <c r="I70" s="30" t="s">
        <v>883</v>
      </c>
      <c r="J70" t="s">
        <v>884</v>
      </c>
      <c r="K70" s="1">
        <v>38</v>
      </c>
      <c r="L70" t="s">
        <v>4</v>
      </c>
      <c r="M70">
        <v>125</v>
      </c>
    </row>
    <row r="71" spans="1:13" x14ac:dyDescent="0.25">
      <c r="A71" s="29">
        <v>97</v>
      </c>
      <c r="B71" s="53" t="e">
        <f t="shared" si="2"/>
        <v>#N/A</v>
      </c>
      <c r="C71" s="29" t="s">
        <v>148</v>
      </c>
      <c r="D71" s="1" t="e">
        <f t="shared" si="3"/>
        <v>#N/A</v>
      </c>
      <c r="E71" s="1" t="s">
        <v>148</v>
      </c>
      <c r="F71" s="30" t="s">
        <v>149</v>
      </c>
      <c r="H71" s="32"/>
      <c r="I71" s="30" t="s">
        <v>2609</v>
      </c>
      <c r="J71" t="s">
        <v>2610</v>
      </c>
      <c r="K71" s="1">
        <v>38</v>
      </c>
      <c r="L71" t="s">
        <v>8</v>
      </c>
      <c r="M71">
        <v>85</v>
      </c>
    </row>
    <row r="72" spans="1:13" x14ac:dyDescent="0.25">
      <c r="A72" s="29">
        <v>98</v>
      </c>
      <c r="B72" s="53">
        <f t="shared" si="2"/>
        <v>98</v>
      </c>
      <c r="C72" s="29" t="s">
        <v>150</v>
      </c>
      <c r="D72" s="1" t="str">
        <f t="shared" si="3"/>
        <v xml:space="preserve"> </v>
      </c>
      <c r="E72" s="1" t="s">
        <v>150</v>
      </c>
      <c r="F72" s="30" t="s">
        <v>151</v>
      </c>
      <c r="H72" s="32"/>
      <c r="I72" s="30" t="s">
        <v>814</v>
      </c>
      <c r="J72" t="s">
        <v>772</v>
      </c>
      <c r="K72" s="1">
        <v>38</v>
      </c>
      <c r="L72" t="s">
        <v>10</v>
      </c>
      <c r="M72">
        <v>65</v>
      </c>
    </row>
    <row r="73" spans="1:13" x14ac:dyDescent="0.25">
      <c r="A73" s="29">
        <v>100</v>
      </c>
      <c r="B73" s="53">
        <f t="shared" si="2"/>
        <v>100</v>
      </c>
      <c r="C73" s="29" t="s">
        <v>216</v>
      </c>
      <c r="D73" s="1" t="str">
        <f t="shared" si="3"/>
        <v xml:space="preserve"> </v>
      </c>
      <c r="E73" s="1" t="s">
        <v>216</v>
      </c>
      <c r="F73" s="30" t="s">
        <v>217</v>
      </c>
      <c r="H73" s="32"/>
      <c r="I73" s="30" t="s">
        <v>86</v>
      </c>
      <c r="J73" t="s">
        <v>87</v>
      </c>
      <c r="K73" s="1">
        <v>39</v>
      </c>
      <c r="L73" t="s">
        <v>14</v>
      </c>
      <c r="M73" t="s">
        <v>858</v>
      </c>
    </row>
    <row r="74" spans="1:13" x14ac:dyDescent="0.25">
      <c r="A74" s="29">
        <v>101</v>
      </c>
      <c r="B74" s="53">
        <f t="shared" si="2"/>
        <v>101</v>
      </c>
      <c r="C74" s="29" t="s">
        <v>1263</v>
      </c>
      <c r="D74" s="1" t="str">
        <f t="shared" si="3"/>
        <v xml:space="preserve"> </v>
      </c>
      <c r="E74" s="1" t="s">
        <v>1263</v>
      </c>
      <c r="F74" s="30" t="s">
        <v>1264</v>
      </c>
      <c r="H74" s="32"/>
      <c r="I74" s="30" t="s">
        <v>2705</v>
      </c>
      <c r="J74" t="s">
        <v>2706</v>
      </c>
      <c r="K74" s="1">
        <v>40</v>
      </c>
      <c r="L74" t="s">
        <v>22</v>
      </c>
      <c r="M74" t="s">
        <v>2459</v>
      </c>
    </row>
    <row r="75" spans="1:13" x14ac:dyDescent="0.25">
      <c r="A75" s="29">
        <v>104</v>
      </c>
      <c r="B75" s="53">
        <f t="shared" si="2"/>
        <v>104</v>
      </c>
      <c r="C75" s="29" t="s">
        <v>154</v>
      </c>
      <c r="D75" s="1" t="str">
        <f t="shared" si="3"/>
        <v xml:space="preserve"> </v>
      </c>
      <c r="E75" s="1" t="s">
        <v>154</v>
      </c>
      <c r="F75" s="30" t="s">
        <v>155</v>
      </c>
      <c r="H75" s="32"/>
      <c r="I75" s="30" t="s">
        <v>1279</v>
      </c>
      <c r="J75" t="s">
        <v>1280</v>
      </c>
      <c r="K75" s="1">
        <v>40</v>
      </c>
      <c r="L75" t="s">
        <v>7</v>
      </c>
      <c r="M75" t="s">
        <v>856</v>
      </c>
    </row>
    <row r="76" spans="1:13" x14ac:dyDescent="0.25">
      <c r="A76" s="29">
        <v>105</v>
      </c>
      <c r="B76" s="53">
        <f t="shared" si="2"/>
        <v>105</v>
      </c>
      <c r="C76" s="29" t="s">
        <v>956</v>
      </c>
      <c r="D76" s="1" t="str">
        <f t="shared" si="3"/>
        <v xml:space="preserve"> </v>
      </c>
      <c r="E76" s="1" t="s">
        <v>956</v>
      </c>
      <c r="F76" s="30" t="s">
        <v>957</v>
      </c>
      <c r="H76" s="32"/>
      <c r="I76" s="30" t="s">
        <v>1816</v>
      </c>
      <c r="J76" t="s">
        <v>1817</v>
      </c>
      <c r="K76" s="1">
        <v>41</v>
      </c>
      <c r="L76" t="s">
        <v>5</v>
      </c>
      <c r="M76" t="s">
        <v>856</v>
      </c>
    </row>
    <row r="77" spans="1:13" x14ac:dyDescent="0.25">
      <c r="A77" s="29">
        <v>106</v>
      </c>
      <c r="B77" s="53">
        <f t="shared" si="2"/>
        <v>106</v>
      </c>
      <c r="C77" s="29" t="s">
        <v>156</v>
      </c>
      <c r="D77" s="1" t="str">
        <f t="shared" si="3"/>
        <v xml:space="preserve"> </v>
      </c>
      <c r="E77" s="1" t="s">
        <v>156</v>
      </c>
      <c r="F77" s="30" t="s">
        <v>157</v>
      </c>
      <c r="H77" s="32"/>
      <c r="I77" s="30" t="s">
        <v>830</v>
      </c>
      <c r="J77" t="s">
        <v>831</v>
      </c>
      <c r="K77" s="1">
        <v>42</v>
      </c>
      <c r="L77" t="s">
        <v>13</v>
      </c>
      <c r="M77" t="s">
        <v>858</v>
      </c>
    </row>
    <row r="78" spans="1:13" x14ac:dyDescent="0.25">
      <c r="A78" s="29">
        <v>107</v>
      </c>
      <c r="B78" s="53">
        <f t="shared" si="2"/>
        <v>107</v>
      </c>
      <c r="C78" s="29" t="s">
        <v>158</v>
      </c>
      <c r="D78" s="1" t="str">
        <f t="shared" si="3"/>
        <v xml:space="preserve"> </v>
      </c>
      <c r="E78" s="1" t="s">
        <v>158</v>
      </c>
      <c r="F78" s="30" t="s">
        <v>159</v>
      </c>
      <c r="H78" s="32"/>
      <c r="I78" s="30" t="s">
        <v>2513</v>
      </c>
      <c r="J78" t="s">
        <v>2514</v>
      </c>
      <c r="K78" s="1">
        <v>43</v>
      </c>
      <c r="L78" t="s">
        <v>22</v>
      </c>
      <c r="M78" t="s">
        <v>2459</v>
      </c>
    </row>
    <row r="79" spans="1:13" x14ac:dyDescent="0.25">
      <c r="A79" s="29">
        <v>108</v>
      </c>
      <c r="B79" s="53">
        <f t="shared" si="2"/>
        <v>108</v>
      </c>
      <c r="C79" s="29" t="s">
        <v>160</v>
      </c>
      <c r="D79" s="1" t="str">
        <f t="shared" si="3"/>
        <v xml:space="preserve"> </v>
      </c>
      <c r="E79" s="1" t="s">
        <v>160</v>
      </c>
      <c r="F79" s="30" t="s">
        <v>161</v>
      </c>
      <c r="H79" s="32"/>
      <c r="I79" s="30" t="s">
        <v>3886</v>
      </c>
      <c r="J79" t="s">
        <v>3887</v>
      </c>
      <c r="K79" s="1">
        <v>43</v>
      </c>
      <c r="L79" t="s">
        <v>15</v>
      </c>
      <c r="M79">
        <v>65</v>
      </c>
    </row>
    <row r="80" spans="1:13" x14ac:dyDescent="0.25">
      <c r="A80" s="29">
        <v>110</v>
      </c>
      <c r="B80" s="53">
        <f t="shared" si="2"/>
        <v>110</v>
      </c>
      <c r="C80" s="29" t="s">
        <v>1243</v>
      </c>
      <c r="D80" s="1" t="str">
        <f t="shared" si="3"/>
        <v xml:space="preserve"> </v>
      </c>
      <c r="E80" s="1" t="s">
        <v>1243</v>
      </c>
      <c r="F80" s="30" t="s">
        <v>1244</v>
      </c>
      <c r="H80" s="32"/>
      <c r="I80" s="30" t="s">
        <v>438</v>
      </c>
      <c r="J80" t="s">
        <v>439</v>
      </c>
      <c r="K80" s="1">
        <v>43</v>
      </c>
      <c r="L80" t="s">
        <v>9</v>
      </c>
      <c r="M80" t="s">
        <v>857</v>
      </c>
    </row>
    <row r="81" spans="1:13" x14ac:dyDescent="0.25">
      <c r="A81" s="29">
        <v>111</v>
      </c>
      <c r="B81" s="53">
        <f t="shared" si="2"/>
        <v>111</v>
      </c>
      <c r="C81" s="29" t="s">
        <v>948</v>
      </c>
      <c r="D81" s="1" t="str">
        <f t="shared" si="3"/>
        <v xml:space="preserve"> </v>
      </c>
      <c r="E81" s="1" t="s">
        <v>948</v>
      </c>
      <c r="F81" s="30" t="s">
        <v>949</v>
      </c>
      <c r="H81" s="32"/>
      <c r="I81" s="30" t="s">
        <v>2460</v>
      </c>
      <c r="J81" t="s">
        <v>2461</v>
      </c>
      <c r="K81" s="1">
        <v>44</v>
      </c>
      <c r="L81" t="s">
        <v>8</v>
      </c>
      <c r="M81">
        <v>85</v>
      </c>
    </row>
    <row r="82" spans="1:13" x14ac:dyDescent="0.25">
      <c r="A82" s="29">
        <v>114</v>
      </c>
      <c r="B82" s="53">
        <f t="shared" si="2"/>
        <v>114</v>
      </c>
      <c r="C82" s="29" t="s">
        <v>164</v>
      </c>
      <c r="D82" s="1" t="str">
        <f t="shared" si="3"/>
        <v xml:space="preserve"> </v>
      </c>
      <c r="E82" s="1" t="s">
        <v>164</v>
      </c>
      <c r="F82" s="30" t="s">
        <v>165</v>
      </c>
      <c r="H82" s="32"/>
      <c r="I82" s="30" t="s">
        <v>90</v>
      </c>
      <c r="J82" t="s">
        <v>91</v>
      </c>
      <c r="K82" s="1">
        <v>44</v>
      </c>
      <c r="L82" t="s">
        <v>5</v>
      </c>
      <c r="M82" t="s">
        <v>856</v>
      </c>
    </row>
    <row r="83" spans="1:13" x14ac:dyDescent="0.25">
      <c r="A83" s="29">
        <v>116</v>
      </c>
      <c r="B83" s="53">
        <f t="shared" si="2"/>
        <v>116</v>
      </c>
      <c r="C83" s="29" t="s">
        <v>166</v>
      </c>
      <c r="D83" s="1" t="str">
        <f t="shared" si="3"/>
        <v xml:space="preserve"> </v>
      </c>
      <c r="E83" s="1" t="s">
        <v>166</v>
      </c>
      <c r="F83" s="30" t="s">
        <v>167</v>
      </c>
      <c r="H83" s="32"/>
      <c r="I83" s="30" t="s">
        <v>62</v>
      </c>
      <c r="J83" t="s">
        <v>63</v>
      </c>
      <c r="K83" s="1">
        <v>45</v>
      </c>
      <c r="L83" t="s">
        <v>11</v>
      </c>
      <c r="M83" t="s">
        <v>856</v>
      </c>
    </row>
    <row r="84" spans="1:13" x14ac:dyDescent="0.25">
      <c r="A84" s="29">
        <v>117</v>
      </c>
      <c r="B84" s="53">
        <f t="shared" si="2"/>
        <v>117</v>
      </c>
      <c r="C84" s="29" t="s">
        <v>168</v>
      </c>
      <c r="D84" s="1" t="str">
        <f t="shared" si="3"/>
        <v xml:space="preserve"> </v>
      </c>
      <c r="E84" s="1" t="s">
        <v>168</v>
      </c>
      <c r="F84" s="30" t="s">
        <v>169</v>
      </c>
      <c r="H84" s="32"/>
      <c r="I84" s="30" t="s">
        <v>783</v>
      </c>
      <c r="J84" t="s">
        <v>784</v>
      </c>
      <c r="K84" s="1">
        <v>45</v>
      </c>
      <c r="L84" t="s">
        <v>8</v>
      </c>
      <c r="M84">
        <v>85</v>
      </c>
    </row>
    <row r="85" spans="1:13" x14ac:dyDescent="0.25">
      <c r="A85" s="29">
        <v>119</v>
      </c>
      <c r="B85" s="53">
        <f t="shared" si="2"/>
        <v>119</v>
      </c>
      <c r="C85" s="29" t="s">
        <v>170</v>
      </c>
      <c r="D85" s="1" t="str">
        <f t="shared" si="3"/>
        <v xml:space="preserve"> </v>
      </c>
      <c r="E85" s="1" t="s">
        <v>170</v>
      </c>
      <c r="F85" s="30" t="s">
        <v>171</v>
      </c>
      <c r="H85" s="32"/>
      <c r="I85" s="30" t="s">
        <v>1326</v>
      </c>
      <c r="J85" t="s">
        <v>1327</v>
      </c>
      <c r="K85" s="1">
        <v>46</v>
      </c>
      <c r="L85" t="s">
        <v>12</v>
      </c>
      <c r="M85" t="s">
        <v>858</v>
      </c>
    </row>
    <row r="86" spans="1:13" x14ac:dyDescent="0.25">
      <c r="A86" s="29">
        <v>121</v>
      </c>
      <c r="B86" s="53">
        <f t="shared" si="2"/>
        <v>121</v>
      </c>
      <c r="C86" s="29" t="s">
        <v>980</v>
      </c>
      <c r="D86" s="1" t="str">
        <f t="shared" si="3"/>
        <v xml:space="preserve"> </v>
      </c>
      <c r="E86" s="1" t="s">
        <v>980</v>
      </c>
      <c r="F86" s="30" t="s">
        <v>981</v>
      </c>
      <c r="H86" s="32"/>
      <c r="I86" s="30" t="s">
        <v>94</v>
      </c>
      <c r="J86" t="s">
        <v>95</v>
      </c>
      <c r="K86" s="1">
        <v>47</v>
      </c>
      <c r="L86" t="s">
        <v>12</v>
      </c>
      <c r="M86" t="s">
        <v>858</v>
      </c>
    </row>
    <row r="87" spans="1:13" x14ac:dyDescent="0.25">
      <c r="A87" s="29">
        <v>125</v>
      </c>
      <c r="B87" s="53">
        <f t="shared" si="2"/>
        <v>125</v>
      </c>
      <c r="C87" s="29" t="s">
        <v>1281</v>
      </c>
      <c r="D87" s="1" t="str">
        <f t="shared" si="3"/>
        <v xml:space="preserve"> </v>
      </c>
      <c r="E87" s="1" t="s">
        <v>1281</v>
      </c>
      <c r="F87" s="30" t="s">
        <v>1282</v>
      </c>
      <c r="H87" s="32"/>
      <c r="I87" s="30" t="s">
        <v>978</v>
      </c>
      <c r="J87" t="s">
        <v>979</v>
      </c>
      <c r="K87" s="1">
        <v>47</v>
      </c>
      <c r="L87" t="s">
        <v>10</v>
      </c>
      <c r="M87">
        <v>65</v>
      </c>
    </row>
    <row r="88" spans="1:13" x14ac:dyDescent="0.25">
      <c r="A88" s="29">
        <v>126</v>
      </c>
      <c r="B88" s="53">
        <f t="shared" si="2"/>
        <v>126</v>
      </c>
      <c r="C88" s="29" t="s">
        <v>946</v>
      </c>
      <c r="D88" s="1" t="str">
        <f t="shared" si="3"/>
        <v xml:space="preserve"> </v>
      </c>
      <c r="E88" s="1" t="s">
        <v>946</v>
      </c>
      <c r="F88" s="30" t="s">
        <v>947</v>
      </c>
      <c r="H88" s="32"/>
      <c r="I88" s="30" t="s">
        <v>2707</v>
      </c>
      <c r="J88" t="s">
        <v>2708</v>
      </c>
      <c r="K88" s="1">
        <v>48</v>
      </c>
      <c r="L88" t="s">
        <v>10</v>
      </c>
      <c r="M88">
        <v>65</v>
      </c>
    </row>
    <row r="89" spans="1:13" x14ac:dyDescent="0.25">
      <c r="A89" s="29">
        <v>127</v>
      </c>
      <c r="B89" s="53">
        <f t="shared" si="2"/>
        <v>127</v>
      </c>
      <c r="C89" s="29" t="s">
        <v>174</v>
      </c>
      <c r="D89" s="1" t="str">
        <f t="shared" si="3"/>
        <v xml:space="preserve"> </v>
      </c>
      <c r="E89" s="1" t="s">
        <v>174</v>
      </c>
      <c r="F89" s="30" t="s">
        <v>175</v>
      </c>
      <c r="G89" s="31"/>
      <c r="H89" s="32"/>
      <c r="I89" s="30" t="s">
        <v>869</v>
      </c>
      <c r="J89" t="s">
        <v>870</v>
      </c>
      <c r="K89" s="1">
        <v>48</v>
      </c>
      <c r="L89" t="s">
        <v>6</v>
      </c>
      <c r="M89" t="s">
        <v>857</v>
      </c>
    </row>
    <row r="90" spans="1:13" x14ac:dyDescent="0.25">
      <c r="A90" s="29">
        <v>128</v>
      </c>
      <c r="B90" s="53">
        <f t="shared" si="2"/>
        <v>128</v>
      </c>
      <c r="C90" s="29" t="s">
        <v>176</v>
      </c>
      <c r="D90" s="1" t="str">
        <f t="shared" si="3"/>
        <v xml:space="preserve"> </v>
      </c>
      <c r="E90" s="1" t="s">
        <v>176</v>
      </c>
      <c r="F90" s="30" t="s">
        <v>177</v>
      </c>
      <c r="H90" s="32"/>
      <c r="I90" s="30" t="s">
        <v>96</v>
      </c>
      <c r="J90" t="s">
        <v>97</v>
      </c>
      <c r="K90" s="1">
        <v>49</v>
      </c>
      <c r="L90" t="s">
        <v>6</v>
      </c>
      <c r="M90" t="s">
        <v>857</v>
      </c>
    </row>
    <row r="91" spans="1:13" x14ac:dyDescent="0.25">
      <c r="A91" s="29">
        <v>129</v>
      </c>
      <c r="B91" s="53">
        <f t="shared" si="2"/>
        <v>129</v>
      </c>
      <c r="C91" s="29" t="s">
        <v>972</v>
      </c>
      <c r="D91" s="1" t="str">
        <f t="shared" si="3"/>
        <v xml:space="preserve"> </v>
      </c>
      <c r="E91" s="1" t="s">
        <v>972</v>
      </c>
      <c r="F91" s="30" t="s">
        <v>973</v>
      </c>
      <c r="H91" s="32"/>
      <c r="I91" s="30" t="s">
        <v>785</v>
      </c>
      <c r="J91" t="s">
        <v>786</v>
      </c>
      <c r="K91" s="1">
        <v>49</v>
      </c>
      <c r="L91" t="s">
        <v>8</v>
      </c>
      <c r="M91">
        <v>85</v>
      </c>
    </row>
    <row r="92" spans="1:13" x14ac:dyDescent="0.25">
      <c r="A92" s="29">
        <v>130</v>
      </c>
      <c r="B92" s="53">
        <f t="shared" si="2"/>
        <v>130</v>
      </c>
      <c r="C92" s="29" t="s">
        <v>1199</v>
      </c>
      <c r="D92" s="1" t="str">
        <f t="shared" si="3"/>
        <v xml:space="preserve"> </v>
      </c>
      <c r="E92" s="1" t="s">
        <v>1199</v>
      </c>
      <c r="F92" s="30" t="s">
        <v>1200</v>
      </c>
      <c r="H92" s="32"/>
      <c r="I92" s="30" t="s">
        <v>1428</v>
      </c>
      <c r="J92" t="s">
        <v>1429</v>
      </c>
      <c r="K92" s="1">
        <v>50</v>
      </c>
      <c r="L92" t="s">
        <v>13</v>
      </c>
      <c r="M92" t="s">
        <v>858</v>
      </c>
    </row>
    <row r="93" spans="1:13" x14ac:dyDescent="0.25">
      <c r="A93" s="29">
        <v>132</v>
      </c>
      <c r="B93" s="53">
        <f t="shared" si="2"/>
        <v>132</v>
      </c>
      <c r="C93" s="29" t="s">
        <v>180</v>
      </c>
      <c r="D93" s="1" t="str">
        <f t="shared" si="3"/>
        <v xml:space="preserve"> </v>
      </c>
      <c r="E93" s="1" t="s">
        <v>180</v>
      </c>
      <c r="F93" s="30" t="s">
        <v>181</v>
      </c>
      <c r="H93" s="32"/>
      <c r="I93" s="30" t="s">
        <v>84</v>
      </c>
      <c r="J93" t="s">
        <v>85</v>
      </c>
      <c r="K93" s="1">
        <v>51</v>
      </c>
      <c r="L93" t="s">
        <v>7</v>
      </c>
      <c r="M93" t="s">
        <v>856</v>
      </c>
    </row>
    <row r="94" spans="1:13" x14ac:dyDescent="0.25">
      <c r="A94" s="29">
        <v>133</v>
      </c>
      <c r="B94" s="53">
        <f t="shared" si="2"/>
        <v>133</v>
      </c>
      <c r="C94" s="29" t="s">
        <v>182</v>
      </c>
      <c r="D94" s="1" t="str">
        <f t="shared" si="3"/>
        <v xml:space="preserve"> </v>
      </c>
      <c r="E94" s="1" t="s">
        <v>182</v>
      </c>
      <c r="F94" s="30" t="s">
        <v>183</v>
      </c>
      <c r="H94" s="32"/>
      <c r="I94" s="30" t="s">
        <v>2086</v>
      </c>
      <c r="J94" t="s">
        <v>2087</v>
      </c>
      <c r="K94" s="1">
        <v>52</v>
      </c>
      <c r="L94" t="s">
        <v>12</v>
      </c>
      <c r="M94" t="s">
        <v>858</v>
      </c>
    </row>
    <row r="95" spans="1:13" x14ac:dyDescent="0.25">
      <c r="A95" s="29">
        <v>134</v>
      </c>
      <c r="B95" s="53">
        <f t="shared" si="2"/>
        <v>283</v>
      </c>
      <c r="C95" s="29" t="s">
        <v>184</v>
      </c>
      <c r="D95" s="1" t="str">
        <f t="shared" si="3"/>
        <v>NUM CAMBIATO</v>
      </c>
      <c r="E95" s="1" t="s">
        <v>184</v>
      </c>
      <c r="F95" s="30" t="s">
        <v>185</v>
      </c>
      <c r="H95" s="32"/>
      <c r="I95" s="30" t="s">
        <v>824</v>
      </c>
      <c r="J95" t="s">
        <v>825</v>
      </c>
      <c r="K95" s="1">
        <v>53</v>
      </c>
      <c r="L95" t="s">
        <v>6</v>
      </c>
      <c r="M95" t="s">
        <v>856</v>
      </c>
    </row>
    <row r="96" spans="1:13" x14ac:dyDescent="0.25">
      <c r="A96" s="29">
        <v>135</v>
      </c>
      <c r="B96" s="53">
        <f t="shared" si="2"/>
        <v>135</v>
      </c>
      <c r="C96" s="29" t="s">
        <v>994</v>
      </c>
      <c r="D96" s="1" t="str">
        <f t="shared" si="3"/>
        <v xml:space="preserve"> </v>
      </c>
      <c r="E96" s="1" t="s">
        <v>994</v>
      </c>
      <c r="F96" s="30" t="s">
        <v>995</v>
      </c>
      <c r="H96" s="32"/>
      <c r="I96" s="30" t="s">
        <v>2203</v>
      </c>
      <c r="J96" t="s">
        <v>2204</v>
      </c>
      <c r="K96" s="1">
        <v>53</v>
      </c>
      <c r="L96" t="s">
        <v>10</v>
      </c>
      <c r="M96">
        <v>65</v>
      </c>
    </row>
    <row r="97" spans="1:13" x14ac:dyDescent="0.25">
      <c r="A97" s="29">
        <v>136</v>
      </c>
      <c r="B97" s="53">
        <f t="shared" si="2"/>
        <v>136</v>
      </c>
      <c r="C97" s="29" t="s">
        <v>186</v>
      </c>
      <c r="D97" s="1" t="str">
        <f t="shared" si="3"/>
        <v xml:space="preserve"> </v>
      </c>
      <c r="E97" s="1" t="s">
        <v>186</v>
      </c>
      <c r="F97" s="30" t="s">
        <v>187</v>
      </c>
      <c r="H97" s="32"/>
      <c r="I97" s="30" t="s">
        <v>98</v>
      </c>
      <c r="J97" t="s">
        <v>99</v>
      </c>
      <c r="K97" s="1">
        <v>54</v>
      </c>
      <c r="L97" t="s">
        <v>12</v>
      </c>
      <c r="M97" t="s">
        <v>858</v>
      </c>
    </row>
    <row r="98" spans="1:13" x14ac:dyDescent="0.25">
      <c r="A98" s="29">
        <v>137</v>
      </c>
      <c r="B98" s="53">
        <f t="shared" si="2"/>
        <v>137</v>
      </c>
      <c r="C98" s="29" t="s">
        <v>188</v>
      </c>
      <c r="D98" s="1" t="str">
        <f t="shared" si="3"/>
        <v xml:space="preserve"> </v>
      </c>
      <c r="E98" s="1" t="s">
        <v>188</v>
      </c>
      <c r="F98" s="30" t="s">
        <v>189</v>
      </c>
      <c r="H98" s="32"/>
      <c r="I98" s="30" t="s">
        <v>100</v>
      </c>
      <c r="J98" t="s">
        <v>101</v>
      </c>
      <c r="K98" s="1">
        <v>55</v>
      </c>
      <c r="L98" t="s">
        <v>14</v>
      </c>
      <c r="M98" t="s">
        <v>858</v>
      </c>
    </row>
    <row r="99" spans="1:13" x14ac:dyDescent="0.25">
      <c r="A99" s="29">
        <v>138</v>
      </c>
      <c r="B99" s="53">
        <f t="shared" si="2"/>
        <v>138</v>
      </c>
      <c r="C99" s="29" t="s">
        <v>962</v>
      </c>
      <c r="D99" s="1" t="str">
        <f t="shared" si="3"/>
        <v xml:space="preserve"> </v>
      </c>
      <c r="E99" s="1" t="s">
        <v>962</v>
      </c>
      <c r="F99" s="30" t="s">
        <v>963</v>
      </c>
      <c r="H99" s="32"/>
      <c r="I99" s="30" t="s">
        <v>102</v>
      </c>
      <c r="J99" t="s">
        <v>103</v>
      </c>
      <c r="K99" s="1">
        <v>56</v>
      </c>
      <c r="L99" t="s">
        <v>6</v>
      </c>
      <c r="M99" t="s">
        <v>856</v>
      </c>
    </row>
    <row r="100" spans="1:13" x14ac:dyDescent="0.25">
      <c r="A100" s="29">
        <v>140</v>
      </c>
      <c r="B100" s="53">
        <f t="shared" si="2"/>
        <v>140</v>
      </c>
      <c r="C100" s="29" t="s">
        <v>190</v>
      </c>
      <c r="D100" s="1" t="str">
        <f t="shared" si="3"/>
        <v xml:space="preserve"> </v>
      </c>
      <c r="E100" s="1" t="s">
        <v>190</v>
      </c>
      <c r="F100" s="30" t="s">
        <v>191</v>
      </c>
      <c r="H100" s="32"/>
      <c r="I100" s="30" t="s">
        <v>2205</v>
      </c>
      <c r="J100" t="s">
        <v>2206</v>
      </c>
      <c r="K100" s="1">
        <v>56</v>
      </c>
      <c r="L100" t="s">
        <v>8</v>
      </c>
      <c r="M100">
        <v>85</v>
      </c>
    </row>
    <row r="101" spans="1:13" x14ac:dyDescent="0.25">
      <c r="A101" s="29">
        <v>141</v>
      </c>
      <c r="B101" s="53">
        <f t="shared" si="2"/>
        <v>141</v>
      </c>
      <c r="C101" s="29" t="s">
        <v>192</v>
      </c>
      <c r="D101" s="1" t="str">
        <f t="shared" si="3"/>
        <v xml:space="preserve"> </v>
      </c>
      <c r="E101" s="1" t="s">
        <v>192</v>
      </c>
      <c r="F101" s="30" t="s">
        <v>193</v>
      </c>
      <c r="H101" s="32"/>
      <c r="I101" s="30" t="s">
        <v>104</v>
      </c>
      <c r="J101" t="s">
        <v>105</v>
      </c>
      <c r="K101" s="1">
        <v>57</v>
      </c>
      <c r="L101" t="s">
        <v>7</v>
      </c>
      <c r="M101" t="s">
        <v>856</v>
      </c>
    </row>
    <row r="102" spans="1:13" x14ac:dyDescent="0.25">
      <c r="A102" s="29">
        <v>144</v>
      </c>
      <c r="B102" s="53">
        <f t="shared" si="2"/>
        <v>144</v>
      </c>
      <c r="C102" s="29" t="s">
        <v>737</v>
      </c>
      <c r="D102" s="1" t="str">
        <f t="shared" si="3"/>
        <v xml:space="preserve"> </v>
      </c>
      <c r="E102" s="1" t="s">
        <v>737</v>
      </c>
      <c r="F102" s="30" t="s">
        <v>738</v>
      </c>
      <c r="H102" s="32"/>
      <c r="I102" s="30" t="s">
        <v>3239</v>
      </c>
      <c r="J102" t="s">
        <v>3240</v>
      </c>
      <c r="K102" s="1">
        <v>58</v>
      </c>
      <c r="L102" t="s">
        <v>5</v>
      </c>
      <c r="M102" t="s">
        <v>856</v>
      </c>
    </row>
    <row r="103" spans="1:13" x14ac:dyDescent="0.25">
      <c r="A103" s="29">
        <v>145</v>
      </c>
      <c r="B103" s="53">
        <f t="shared" si="2"/>
        <v>145</v>
      </c>
      <c r="C103" s="29" t="s">
        <v>194</v>
      </c>
      <c r="D103" s="1" t="str">
        <f t="shared" si="3"/>
        <v xml:space="preserve"> </v>
      </c>
      <c r="E103" s="1" t="s">
        <v>194</v>
      </c>
      <c r="F103" s="30" t="s">
        <v>195</v>
      </c>
      <c r="H103" s="32"/>
      <c r="I103" s="30" t="s">
        <v>106</v>
      </c>
      <c r="J103" t="s">
        <v>107</v>
      </c>
      <c r="K103" s="1">
        <v>59</v>
      </c>
      <c r="L103" t="s">
        <v>14</v>
      </c>
      <c r="M103" t="s">
        <v>858</v>
      </c>
    </row>
    <row r="104" spans="1:13" x14ac:dyDescent="0.25">
      <c r="A104" s="29">
        <v>146</v>
      </c>
      <c r="B104" s="53">
        <f t="shared" si="2"/>
        <v>146</v>
      </c>
      <c r="C104" s="29" t="s">
        <v>1283</v>
      </c>
      <c r="D104" s="1" t="str">
        <f t="shared" si="3"/>
        <v xml:space="preserve"> </v>
      </c>
      <c r="E104" s="1" t="s">
        <v>1283</v>
      </c>
      <c r="F104" s="30" t="s">
        <v>1284</v>
      </c>
      <c r="H104" s="32"/>
      <c r="I104" s="30" t="s">
        <v>1931</v>
      </c>
      <c r="J104" t="s">
        <v>1932</v>
      </c>
      <c r="K104" s="1">
        <v>60</v>
      </c>
      <c r="L104" t="s">
        <v>14</v>
      </c>
      <c r="M104" t="s">
        <v>858</v>
      </c>
    </row>
    <row r="105" spans="1:13" x14ac:dyDescent="0.25">
      <c r="A105" s="29">
        <v>147</v>
      </c>
      <c r="B105" s="53">
        <f t="shared" si="2"/>
        <v>147</v>
      </c>
      <c r="C105" s="29" t="s">
        <v>196</v>
      </c>
      <c r="D105" s="1" t="str">
        <f t="shared" si="3"/>
        <v xml:space="preserve"> </v>
      </c>
      <c r="E105" s="1" t="s">
        <v>196</v>
      </c>
      <c r="F105" s="30" t="s">
        <v>197</v>
      </c>
      <c r="H105" s="32"/>
      <c r="I105" s="30" t="s">
        <v>3186</v>
      </c>
      <c r="J105" t="s">
        <v>3187</v>
      </c>
      <c r="K105" s="1">
        <v>61</v>
      </c>
      <c r="L105" t="s">
        <v>5</v>
      </c>
      <c r="M105" t="s">
        <v>856</v>
      </c>
    </row>
    <row r="106" spans="1:13" x14ac:dyDescent="0.25">
      <c r="A106" s="29">
        <v>148</v>
      </c>
      <c r="B106" s="53">
        <f t="shared" si="2"/>
        <v>148</v>
      </c>
      <c r="C106" s="29" t="s">
        <v>198</v>
      </c>
      <c r="D106" s="1" t="str">
        <f t="shared" si="3"/>
        <v xml:space="preserve"> </v>
      </c>
      <c r="E106" s="1" t="s">
        <v>198</v>
      </c>
      <c r="F106" s="30" t="s">
        <v>199</v>
      </c>
      <c r="H106" s="32"/>
      <c r="I106" s="30" t="s">
        <v>2035</v>
      </c>
      <c r="J106" t="s">
        <v>2036</v>
      </c>
      <c r="K106" s="1">
        <v>61</v>
      </c>
      <c r="L106" t="s">
        <v>10</v>
      </c>
      <c r="M106">
        <v>65</v>
      </c>
    </row>
    <row r="107" spans="1:13" x14ac:dyDescent="0.25">
      <c r="A107" s="29">
        <v>149</v>
      </c>
      <c r="B107" s="53">
        <f t="shared" si="2"/>
        <v>149</v>
      </c>
      <c r="C107" s="29" t="s">
        <v>200</v>
      </c>
      <c r="D107" s="1" t="str">
        <f t="shared" si="3"/>
        <v xml:space="preserve"> </v>
      </c>
      <c r="E107" s="1" t="s">
        <v>200</v>
      </c>
      <c r="F107" s="30" t="s">
        <v>201</v>
      </c>
      <c r="H107" s="32"/>
      <c r="I107" s="30" t="s">
        <v>3468</v>
      </c>
      <c r="J107" t="s">
        <v>3469</v>
      </c>
      <c r="K107" s="1">
        <v>61</v>
      </c>
      <c r="L107" t="s">
        <v>8</v>
      </c>
      <c r="M107">
        <v>85</v>
      </c>
    </row>
    <row r="108" spans="1:13" x14ac:dyDescent="0.25">
      <c r="A108" s="29">
        <v>152</v>
      </c>
      <c r="B108" s="53">
        <f t="shared" si="2"/>
        <v>152</v>
      </c>
      <c r="C108" s="29" t="s">
        <v>202</v>
      </c>
      <c r="D108" s="1" t="str">
        <f t="shared" si="3"/>
        <v xml:space="preserve"> </v>
      </c>
      <c r="E108" s="1" t="s">
        <v>202</v>
      </c>
      <c r="F108" s="30" t="s">
        <v>203</v>
      </c>
      <c r="H108" s="32"/>
      <c r="I108" s="30" t="s">
        <v>3134</v>
      </c>
      <c r="J108" t="s">
        <v>3135</v>
      </c>
      <c r="K108" s="1">
        <v>62</v>
      </c>
      <c r="L108" t="s">
        <v>5</v>
      </c>
      <c r="M108" t="s">
        <v>856</v>
      </c>
    </row>
    <row r="109" spans="1:13" x14ac:dyDescent="0.25">
      <c r="A109" s="29">
        <v>153</v>
      </c>
      <c r="B109" s="53">
        <f t="shared" si="2"/>
        <v>153</v>
      </c>
      <c r="C109" s="29" t="s">
        <v>204</v>
      </c>
      <c r="D109" s="1" t="str">
        <f t="shared" si="3"/>
        <v xml:space="preserve"> </v>
      </c>
      <c r="E109" s="1" t="s">
        <v>204</v>
      </c>
      <c r="F109" s="30" t="s">
        <v>205</v>
      </c>
      <c r="H109" s="32"/>
      <c r="I109" s="30" t="s">
        <v>2952</v>
      </c>
      <c r="J109" t="s">
        <v>2953</v>
      </c>
      <c r="K109" s="1">
        <v>63</v>
      </c>
      <c r="L109" t="s">
        <v>4</v>
      </c>
      <c r="M109">
        <v>85</v>
      </c>
    </row>
    <row r="110" spans="1:13" x14ac:dyDescent="0.25">
      <c r="A110" s="29">
        <v>155</v>
      </c>
      <c r="B110" s="53">
        <f t="shared" si="2"/>
        <v>155</v>
      </c>
      <c r="C110" s="29" t="s">
        <v>886</v>
      </c>
      <c r="D110" s="1" t="str">
        <f t="shared" si="3"/>
        <v xml:space="preserve"> </v>
      </c>
      <c r="E110" s="1" t="s">
        <v>886</v>
      </c>
      <c r="F110" s="30" t="s">
        <v>887</v>
      </c>
      <c r="H110" s="32"/>
      <c r="I110" s="30" t="s">
        <v>108</v>
      </c>
      <c r="J110" t="s">
        <v>109</v>
      </c>
      <c r="K110" s="1">
        <v>63</v>
      </c>
      <c r="L110" t="s">
        <v>13</v>
      </c>
      <c r="M110" t="s">
        <v>858</v>
      </c>
    </row>
    <row r="111" spans="1:13" x14ac:dyDescent="0.25">
      <c r="A111" s="29">
        <v>158</v>
      </c>
      <c r="B111" s="53">
        <f t="shared" si="2"/>
        <v>158</v>
      </c>
      <c r="C111" s="29" t="s">
        <v>208</v>
      </c>
      <c r="D111" s="1" t="str">
        <f t="shared" si="3"/>
        <v xml:space="preserve"> </v>
      </c>
      <c r="E111" s="1" t="s">
        <v>208</v>
      </c>
      <c r="F111" s="30" t="s">
        <v>209</v>
      </c>
      <c r="H111" s="32"/>
      <c r="I111" s="30" t="s">
        <v>110</v>
      </c>
      <c r="J111" t="s">
        <v>111</v>
      </c>
      <c r="K111" s="1">
        <v>64</v>
      </c>
      <c r="L111" t="s">
        <v>12</v>
      </c>
      <c r="M111" t="s">
        <v>858</v>
      </c>
    </row>
    <row r="112" spans="1:13" x14ac:dyDescent="0.25">
      <c r="A112" s="29">
        <v>160</v>
      </c>
      <c r="B112" s="53">
        <f t="shared" si="2"/>
        <v>160</v>
      </c>
      <c r="C112" s="29" t="s">
        <v>210</v>
      </c>
      <c r="D112" s="1" t="str">
        <f t="shared" si="3"/>
        <v xml:space="preserve"> </v>
      </c>
      <c r="E112" s="1" t="s">
        <v>210</v>
      </c>
      <c r="F112" s="30" t="s">
        <v>211</v>
      </c>
      <c r="H112" s="32"/>
      <c r="I112" s="30" t="s">
        <v>2462</v>
      </c>
      <c r="J112" t="s">
        <v>2463</v>
      </c>
      <c r="K112" s="1">
        <v>65</v>
      </c>
      <c r="L112" t="s">
        <v>7</v>
      </c>
      <c r="M112" t="s">
        <v>856</v>
      </c>
    </row>
    <row r="113" spans="1:13" x14ac:dyDescent="0.25">
      <c r="A113" s="29">
        <v>161</v>
      </c>
      <c r="B113" s="53">
        <f t="shared" si="2"/>
        <v>161</v>
      </c>
      <c r="C113" s="29" t="s">
        <v>212</v>
      </c>
      <c r="D113" s="1" t="str">
        <f t="shared" si="3"/>
        <v xml:space="preserve"> </v>
      </c>
      <c r="E113" s="1" t="s">
        <v>212</v>
      </c>
      <c r="F113" s="30" t="s">
        <v>213</v>
      </c>
      <c r="H113" s="32"/>
      <c r="I113" s="30" t="s">
        <v>2935</v>
      </c>
      <c r="J113" t="s">
        <v>2936</v>
      </c>
      <c r="K113" s="1">
        <v>66</v>
      </c>
      <c r="L113" t="s">
        <v>5</v>
      </c>
      <c r="M113" t="s">
        <v>856</v>
      </c>
    </row>
    <row r="114" spans="1:13" x14ac:dyDescent="0.25">
      <c r="A114" s="29">
        <v>162</v>
      </c>
      <c r="B114" s="53">
        <f t="shared" si="2"/>
        <v>162</v>
      </c>
      <c r="C114" s="29" t="s">
        <v>1227</v>
      </c>
      <c r="D114" s="1" t="str">
        <f t="shared" si="3"/>
        <v xml:space="preserve"> </v>
      </c>
      <c r="E114" s="1" t="s">
        <v>1227</v>
      </c>
      <c r="F114" s="30" t="s">
        <v>1228</v>
      </c>
      <c r="H114" s="32"/>
      <c r="I114" s="30" t="s">
        <v>2199</v>
      </c>
      <c r="J114" t="s">
        <v>2200</v>
      </c>
      <c r="K114" s="1">
        <v>67</v>
      </c>
      <c r="L114" t="s">
        <v>8</v>
      </c>
      <c r="M114">
        <v>85</v>
      </c>
    </row>
    <row r="115" spans="1:13" x14ac:dyDescent="0.25">
      <c r="A115" s="29">
        <v>163</v>
      </c>
      <c r="B115" s="53">
        <f t="shared" si="2"/>
        <v>163</v>
      </c>
      <c r="C115" s="29" t="s">
        <v>1011</v>
      </c>
      <c r="D115" s="1" t="str">
        <f t="shared" si="3"/>
        <v xml:space="preserve"> </v>
      </c>
      <c r="E115" s="1" t="s">
        <v>1011</v>
      </c>
      <c r="F115" s="30" t="s">
        <v>1012</v>
      </c>
      <c r="H115" s="32"/>
      <c r="I115" s="30" t="s">
        <v>114</v>
      </c>
      <c r="J115" t="s">
        <v>115</v>
      </c>
      <c r="K115" s="1">
        <v>67</v>
      </c>
      <c r="L115" t="s">
        <v>14</v>
      </c>
      <c r="M115" t="s">
        <v>858</v>
      </c>
    </row>
    <row r="116" spans="1:13" x14ac:dyDescent="0.25">
      <c r="A116" s="29">
        <v>164</v>
      </c>
      <c r="B116" s="53">
        <f t="shared" si="2"/>
        <v>164</v>
      </c>
      <c r="C116" s="29" t="s">
        <v>218</v>
      </c>
      <c r="D116" s="1" t="str">
        <f t="shared" si="3"/>
        <v xml:space="preserve"> </v>
      </c>
      <c r="E116" s="1" t="s">
        <v>218</v>
      </c>
      <c r="F116" s="30" t="s">
        <v>219</v>
      </c>
      <c r="H116" s="32"/>
      <c r="I116" s="30" t="s">
        <v>3878</v>
      </c>
      <c r="J116" t="s">
        <v>3879</v>
      </c>
      <c r="K116" s="1">
        <v>67</v>
      </c>
      <c r="L116" t="s">
        <v>22</v>
      </c>
      <c r="M116" t="s">
        <v>2459</v>
      </c>
    </row>
    <row r="117" spans="1:13" x14ac:dyDescent="0.25">
      <c r="A117" s="29">
        <v>166</v>
      </c>
      <c r="B117" s="53">
        <f t="shared" si="2"/>
        <v>166</v>
      </c>
      <c r="C117" s="29" t="s">
        <v>220</v>
      </c>
      <c r="D117" s="1" t="str">
        <f t="shared" si="3"/>
        <v xml:space="preserve"> </v>
      </c>
      <c r="E117" s="1" t="s">
        <v>220</v>
      </c>
      <c r="F117" s="30" t="s">
        <v>221</v>
      </c>
      <c r="G117" s="31"/>
      <c r="H117" s="32"/>
      <c r="I117" s="30" t="s">
        <v>2999</v>
      </c>
      <c r="J117" t="s">
        <v>3000</v>
      </c>
      <c r="K117" s="1">
        <v>68</v>
      </c>
      <c r="L117" t="s">
        <v>13</v>
      </c>
      <c r="M117" t="s">
        <v>858</v>
      </c>
    </row>
    <row r="118" spans="1:13" x14ac:dyDescent="0.25">
      <c r="A118" s="29">
        <v>168</v>
      </c>
      <c r="B118" s="53">
        <f t="shared" si="2"/>
        <v>168</v>
      </c>
      <c r="C118" s="29" t="s">
        <v>968</v>
      </c>
      <c r="D118" s="1" t="str">
        <f t="shared" si="3"/>
        <v xml:space="preserve"> </v>
      </c>
      <c r="E118" s="1" t="s">
        <v>968</v>
      </c>
      <c r="F118" s="30" t="s">
        <v>969</v>
      </c>
      <c r="H118" s="32"/>
      <c r="I118" s="30" t="s">
        <v>266</v>
      </c>
      <c r="J118" t="s">
        <v>267</v>
      </c>
      <c r="K118" s="1">
        <v>69</v>
      </c>
      <c r="L118" t="s">
        <v>6</v>
      </c>
      <c r="M118" t="s">
        <v>856</v>
      </c>
    </row>
    <row r="119" spans="1:13" x14ac:dyDescent="0.25">
      <c r="A119" s="29">
        <v>170</v>
      </c>
      <c r="B119" s="53">
        <f t="shared" si="2"/>
        <v>170</v>
      </c>
      <c r="C119" s="29" t="s">
        <v>1285</v>
      </c>
      <c r="D119" s="1" t="str">
        <f t="shared" si="3"/>
        <v xml:space="preserve"> </v>
      </c>
      <c r="E119" s="1" t="s">
        <v>1285</v>
      </c>
      <c r="F119" s="30" t="s">
        <v>1286</v>
      </c>
      <c r="H119" s="32"/>
      <c r="I119" s="30" t="s">
        <v>116</v>
      </c>
      <c r="J119" t="s">
        <v>117</v>
      </c>
      <c r="K119" s="1">
        <v>70</v>
      </c>
      <c r="L119" t="s">
        <v>13</v>
      </c>
      <c r="M119" t="s">
        <v>858</v>
      </c>
    </row>
    <row r="120" spans="1:13" x14ac:dyDescent="0.25">
      <c r="A120" s="29">
        <v>173</v>
      </c>
      <c r="B120" s="53">
        <f t="shared" si="2"/>
        <v>173</v>
      </c>
      <c r="C120" s="29" t="s">
        <v>222</v>
      </c>
      <c r="D120" s="1" t="str">
        <f t="shared" si="3"/>
        <v xml:space="preserve"> </v>
      </c>
      <c r="E120" s="1" t="s">
        <v>222</v>
      </c>
      <c r="F120" s="30" t="s">
        <v>223</v>
      </c>
      <c r="H120" s="32"/>
      <c r="I120" s="30" t="s">
        <v>2380</v>
      </c>
      <c r="J120" t="s">
        <v>2381</v>
      </c>
      <c r="K120" s="1">
        <v>70</v>
      </c>
      <c r="L120" t="s">
        <v>10</v>
      </c>
      <c r="M120">
        <v>65</v>
      </c>
    </row>
    <row r="121" spans="1:13" x14ac:dyDescent="0.25">
      <c r="A121" s="29">
        <v>177</v>
      </c>
      <c r="B121" s="53">
        <f t="shared" si="2"/>
        <v>177</v>
      </c>
      <c r="C121" s="29" t="s">
        <v>224</v>
      </c>
      <c r="D121" s="1" t="str">
        <f t="shared" si="3"/>
        <v xml:space="preserve"> </v>
      </c>
      <c r="E121" s="1" t="s">
        <v>224</v>
      </c>
      <c r="F121" s="30" t="s">
        <v>225</v>
      </c>
      <c r="H121" s="32"/>
      <c r="I121" s="30" t="s">
        <v>2534</v>
      </c>
      <c r="J121" t="s">
        <v>2535</v>
      </c>
      <c r="K121" s="1">
        <v>70</v>
      </c>
      <c r="L121" t="s">
        <v>22</v>
      </c>
      <c r="M121" t="s">
        <v>2459</v>
      </c>
    </row>
    <row r="122" spans="1:13" x14ac:dyDescent="0.25">
      <c r="A122" s="29">
        <v>178</v>
      </c>
      <c r="B122" s="53">
        <f t="shared" si="2"/>
        <v>178</v>
      </c>
      <c r="C122" s="29" t="s">
        <v>226</v>
      </c>
      <c r="D122" s="1" t="str">
        <f t="shared" si="3"/>
        <v xml:space="preserve"> </v>
      </c>
      <c r="E122" s="1" t="s">
        <v>226</v>
      </c>
      <c r="F122" s="30" t="s">
        <v>227</v>
      </c>
      <c r="H122" s="32"/>
      <c r="I122" s="30" t="s">
        <v>1688</v>
      </c>
      <c r="J122" t="s">
        <v>1689</v>
      </c>
      <c r="K122" s="1">
        <v>71</v>
      </c>
      <c r="L122" t="s">
        <v>4</v>
      </c>
      <c r="M122">
        <v>125</v>
      </c>
    </row>
    <row r="123" spans="1:13" x14ac:dyDescent="0.25">
      <c r="A123" s="29">
        <v>179</v>
      </c>
      <c r="B123" s="53">
        <f t="shared" si="2"/>
        <v>179</v>
      </c>
      <c r="C123" s="29" t="s">
        <v>228</v>
      </c>
      <c r="D123" s="1" t="str">
        <f t="shared" si="3"/>
        <v xml:space="preserve"> </v>
      </c>
      <c r="E123" s="1" t="s">
        <v>228</v>
      </c>
      <c r="F123" s="30" t="s">
        <v>229</v>
      </c>
      <c r="H123" s="32"/>
      <c r="I123" s="30" t="s">
        <v>118</v>
      </c>
      <c r="J123" t="s">
        <v>119</v>
      </c>
      <c r="K123" s="1">
        <v>72</v>
      </c>
      <c r="L123" t="s">
        <v>8</v>
      </c>
      <c r="M123">
        <v>125</v>
      </c>
    </row>
    <row r="124" spans="1:13" x14ac:dyDescent="0.25">
      <c r="A124" s="29">
        <v>182</v>
      </c>
      <c r="B124" s="53">
        <f t="shared" si="2"/>
        <v>182</v>
      </c>
      <c r="C124" s="29" t="s">
        <v>230</v>
      </c>
      <c r="D124" s="1" t="str">
        <f t="shared" si="3"/>
        <v xml:space="preserve"> </v>
      </c>
      <c r="E124" s="1" t="s">
        <v>230</v>
      </c>
      <c r="F124" s="30" t="s">
        <v>231</v>
      </c>
      <c r="H124" s="32"/>
      <c r="I124" s="30" t="s">
        <v>3853</v>
      </c>
      <c r="J124" t="s">
        <v>3854</v>
      </c>
      <c r="K124" s="1">
        <v>72</v>
      </c>
      <c r="L124" t="s">
        <v>4</v>
      </c>
      <c r="M124">
        <v>85</v>
      </c>
    </row>
    <row r="125" spans="1:13" x14ac:dyDescent="0.25">
      <c r="A125" s="29">
        <v>183</v>
      </c>
      <c r="B125" s="53">
        <f t="shared" si="2"/>
        <v>183</v>
      </c>
      <c r="C125" s="29" t="s">
        <v>232</v>
      </c>
      <c r="D125" s="1" t="str">
        <f t="shared" si="3"/>
        <v xml:space="preserve"> </v>
      </c>
      <c r="E125" s="1" t="s">
        <v>232</v>
      </c>
      <c r="F125" s="30" t="s">
        <v>233</v>
      </c>
      <c r="H125" s="32"/>
      <c r="I125" s="30" t="s">
        <v>2207</v>
      </c>
      <c r="J125" t="s">
        <v>2208</v>
      </c>
      <c r="K125" s="1">
        <v>73</v>
      </c>
      <c r="L125" t="s">
        <v>4</v>
      </c>
      <c r="M125">
        <v>85</v>
      </c>
    </row>
    <row r="126" spans="1:13" x14ac:dyDescent="0.25">
      <c r="A126" s="29">
        <v>185</v>
      </c>
      <c r="B126" s="53">
        <f t="shared" si="2"/>
        <v>185</v>
      </c>
      <c r="C126" s="29" t="s">
        <v>958</v>
      </c>
      <c r="D126" s="1" t="str">
        <f t="shared" si="3"/>
        <v xml:space="preserve"> </v>
      </c>
      <c r="E126" s="1" t="s">
        <v>958</v>
      </c>
      <c r="F126" s="30" t="s">
        <v>959</v>
      </c>
      <c r="H126" s="32"/>
      <c r="I126" s="30" t="s">
        <v>120</v>
      </c>
      <c r="J126" t="s">
        <v>121</v>
      </c>
      <c r="K126" s="1">
        <v>73</v>
      </c>
      <c r="L126" t="s">
        <v>6</v>
      </c>
      <c r="M126" t="s">
        <v>857</v>
      </c>
    </row>
    <row r="127" spans="1:13" x14ac:dyDescent="0.25">
      <c r="A127" s="29">
        <v>187</v>
      </c>
      <c r="B127" s="53">
        <f t="shared" si="2"/>
        <v>187</v>
      </c>
      <c r="C127" s="29" t="s">
        <v>888</v>
      </c>
      <c r="D127" s="1" t="str">
        <f t="shared" si="3"/>
        <v xml:space="preserve"> </v>
      </c>
      <c r="E127" s="1" t="s">
        <v>888</v>
      </c>
      <c r="F127" s="30" t="s">
        <v>889</v>
      </c>
      <c r="H127" s="32"/>
      <c r="I127" s="30" t="s">
        <v>122</v>
      </c>
      <c r="J127" t="s">
        <v>123</v>
      </c>
      <c r="K127" s="1">
        <v>74</v>
      </c>
      <c r="L127" t="s">
        <v>13</v>
      </c>
      <c r="M127" t="s">
        <v>858</v>
      </c>
    </row>
    <row r="128" spans="1:13" x14ac:dyDescent="0.25">
      <c r="A128" s="29">
        <v>188</v>
      </c>
      <c r="B128" s="53">
        <f t="shared" si="2"/>
        <v>188</v>
      </c>
      <c r="C128" s="29" t="s">
        <v>234</v>
      </c>
      <c r="D128" s="1" t="str">
        <f t="shared" si="3"/>
        <v xml:space="preserve"> </v>
      </c>
      <c r="E128" s="1" t="s">
        <v>234</v>
      </c>
      <c r="F128" s="30" t="s">
        <v>235</v>
      </c>
      <c r="H128" s="32"/>
      <c r="I128" s="30" t="s">
        <v>2037</v>
      </c>
      <c r="J128" t="s">
        <v>2038</v>
      </c>
      <c r="K128" s="1">
        <v>75</v>
      </c>
      <c r="L128" t="s">
        <v>7</v>
      </c>
      <c r="M128" t="s">
        <v>857</v>
      </c>
    </row>
    <row r="129" spans="1:13" x14ac:dyDescent="0.25">
      <c r="A129" s="29">
        <v>189</v>
      </c>
      <c r="B129" s="53">
        <f t="shared" si="2"/>
        <v>189</v>
      </c>
      <c r="C129" s="29" t="s">
        <v>236</v>
      </c>
      <c r="D129" s="1" t="str">
        <f t="shared" si="3"/>
        <v xml:space="preserve"> </v>
      </c>
      <c r="E129" s="1" t="s">
        <v>236</v>
      </c>
      <c r="F129" s="30" t="s">
        <v>237</v>
      </c>
      <c r="H129" s="32"/>
      <c r="I129" s="30" t="s">
        <v>872</v>
      </c>
      <c r="J129" t="s">
        <v>873</v>
      </c>
      <c r="K129" s="1">
        <v>76</v>
      </c>
      <c r="L129" t="s">
        <v>7</v>
      </c>
      <c r="M129" t="s">
        <v>856</v>
      </c>
    </row>
    <row r="130" spans="1:13" x14ac:dyDescent="0.25">
      <c r="A130" s="29">
        <v>190</v>
      </c>
      <c r="B130" s="53">
        <f t="shared" si="2"/>
        <v>190</v>
      </c>
      <c r="C130" s="29" t="s">
        <v>238</v>
      </c>
      <c r="D130" s="1" t="str">
        <f t="shared" si="3"/>
        <v xml:space="preserve"> </v>
      </c>
      <c r="E130" s="1" t="s">
        <v>238</v>
      </c>
      <c r="F130" s="30" t="s">
        <v>239</v>
      </c>
      <c r="H130" s="32"/>
      <c r="I130" s="30" t="s">
        <v>124</v>
      </c>
      <c r="J130" t="s">
        <v>125</v>
      </c>
      <c r="K130" s="1">
        <v>77</v>
      </c>
      <c r="L130" t="s">
        <v>12</v>
      </c>
      <c r="M130" t="s">
        <v>858</v>
      </c>
    </row>
    <row r="131" spans="1:13" x14ac:dyDescent="0.25">
      <c r="A131" s="29">
        <v>191</v>
      </c>
      <c r="B131" s="53">
        <f t="shared" ref="B131:B194" si="4">VLOOKUP(E131,$I:$K,3,FALSE)</f>
        <v>191</v>
      </c>
      <c r="C131" s="29" t="s">
        <v>920</v>
      </c>
      <c r="D131" s="1" t="str">
        <f t="shared" ref="D131:D194" si="5">IF(A131=B131," ","NUM CAMBIATO")</f>
        <v xml:space="preserve"> </v>
      </c>
      <c r="E131" s="1" t="s">
        <v>920</v>
      </c>
      <c r="F131" s="30" t="s">
        <v>921</v>
      </c>
      <c r="H131" s="32"/>
      <c r="I131" s="30" t="s">
        <v>3313</v>
      </c>
      <c r="J131" t="s">
        <v>3314</v>
      </c>
      <c r="K131" s="1">
        <v>77</v>
      </c>
      <c r="L131" t="s">
        <v>4</v>
      </c>
      <c r="M131">
        <v>85</v>
      </c>
    </row>
    <row r="132" spans="1:13" x14ac:dyDescent="0.25">
      <c r="A132" s="29">
        <v>194</v>
      </c>
      <c r="B132" s="53">
        <f t="shared" si="4"/>
        <v>194</v>
      </c>
      <c r="C132" s="29" t="s">
        <v>966</v>
      </c>
      <c r="D132" s="1" t="str">
        <f t="shared" si="5"/>
        <v xml:space="preserve"> </v>
      </c>
      <c r="E132" s="1" t="s">
        <v>966</v>
      </c>
      <c r="F132" s="30" t="s">
        <v>967</v>
      </c>
      <c r="H132" s="32"/>
      <c r="I132" s="30" t="s">
        <v>844</v>
      </c>
      <c r="J132" t="s">
        <v>843</v>
      </c>
      <c r="K132" s="1">
        <v>78</v>
      </c>
      <c r="L132" t="s">
        <v>6</v>
      </c>
      <c r="M132" t="s">
        <v>857</v>
      </c>
    </row>
    <row r="133" spans="1:13" x14ac:dyDescent="0.25">
      <c r="A133" s="29">
        <v>196</v>
      </c>
      <c r="B133" s="53">
        <f t="shared" si="4"/>
        <v>196</v>
      </c>
      <c r="C133" s="29" t="s">
        <v>240</v>
      </c>
      <c r="D133" s="1" t="str">
        <f t="shared" si="5"/>
        <v xml:space="preserve"> </v>
      </c>
      <c r="E133" s="1" t="s">
        <v>240</v>
      </c>
      <c r="F133" s="30" t="s">
        <v>241</v>
      </c>
      <c r="H133" s="32"/>
      <c r="I133" s="30" t="s">
        <v>126</v>
      </c>
      <c r="J133" t="s">
        <v>127</v>
      </c>
      <c r="K133" s="1">
        <v>79</v>
      </c>
      <c r="L133" t="s">
        <v>6</v>
      </c>
      <c r="M133" t="s">
        <v>856</v>
      </c>
    </row>
    <row r="134" spans="1:13" x14ac:dyDescent="0.25">
      <c r="A134" s="29">
        <v>197</v>
      </c>
      <c r="B134" s="53">
        <f t="shared" si="4"/>
        <v>197</v>
      </c>
      <c r="C134" s="29" t="s">
        <v>242</v>
      </c>
      <c r="D134" s="1" t="str">
        <f t="shared" si="5"/>
        <v xml:space="preserve"> </v>
      </c>
      <c r="E134" s="1" t="s">
        <v>242</v>
      </c>
      <c r="F134" s="30" t="s">
        <v>243</v>
      </c>
      <c r="H134" s="32"/>
      <c r="I134" s="30" t="s">
        <v>128</v>
      </c>
      <c r="J134" t="s">
        <v>129</v>
      </c>
      <c r="K134" s="1">
        <v>80</v>
      </c>
      <c r="L134" t="s">
        <v>859</v>
      </c>
      <c r="M134" t="s">
        <v>859</v>
      </c>
    </row>
    <row r="135" spans="1:13" x14ac:dyDescent="0.25">
      <c r="A135" s="29">
        <v>199</v>
      </c>
      <c r="B135" s="53">
        <f t="shared" si="4"/>
        <v>199</v>
      </c>
      <c r="C135" s="29" t="s">
        <v>244</v>
      </c>
      <c r="D135" s="1" t="str">
        <f t="shared" si="5"/>
        <v xml:space="preserve"> </v>
      </c>
      <c r="E135" s="1" t="s">
        <v>244</v>
      </c>
      <c r="F135" s="30" t="s">
        <v>245</v>
      </c>
      <c r="H135" s="32"/>
      <c r="I135" s="30" t="s">
        <v>2282</v>
      </c>
      <c r="J135" t="s">
        <v>2283</v>
      </c>
      <c r="K135" s="1">
        <v>81</v>
      </c>
      <c r="L135" t="s">
        <v>6</v>
      </c>
      <c r="M135" t="s">
        <v>857</v>
      </c>
    </row>
    <row r="136" spans="1:13" x14ac:dyDescent="0.25">
      <c r="A136" s="29">
        <v>200</v>
      </c>
      <c r="B136" s="53">
        <f t="shared" si="4"/>
        <v>200</v>
      </c>
      <c r="C136" s="29" t="s">
        <v>246</v>
      </c>
      <c r="D136" s="1" t="str">
        <f t="shared" si="5"/>
        <v xml:space="preserve"> </v>
      </c>
      <c r="E136" s="1" t="s">
        <v>246</v>
      </c>
      <c r="F136" s="30" t="s">
        <v>247</v>
      </c>
      <c r="H136" s="32"/>
      <c r="I136" s="30" t="s">
        <v>2549</v>
      </c>
      <c r="J136" t="s">
        <v>2550</v>
      </c>
      <c r="K136" s="1">
        <v>81</v>
      </c>
      <c r="L136" t="s">
        <v>10</v>
      </c>
      <c r="M136">
        <v>65</v>
      </c>
    </row>
    <row r="137" spans="1:13" x14ac:dyDescent="0.25">
      <c r="A137" s="29">
        <v>201</v>
      </c>
      <c r="B137" s="53">
        <f t="shared" si="4"/>
        <v>201</v>
      </c>
      <c r="C137" s="29" t="s">
        <v>248</v>
      </c>
      <c r="D137" s="1" t="str">
        <f t="shared" si="5"/>
        <v xml:space="preserve"> </v>
      </c>
      <c r="E137" s="1" t="s">
        <v>248</v>
      </c>
      <c r="F137" s="30" t="s">
        <v>249</v>
      </c>
      <c r="H137" s="32"/>
      <c r="I137" s="30" t="s">
        <v>130</v>
      </c>
      <c r="J137" t="s">
        <v>131</v>
      </c>
      <c r="K137" s="1">
        <v>82</v>
      </c>
      <c r="L137" t="s">
        <v>12</v>
      </c>
      <c r="M137" t="s">
        <v>858</v>
      </c>
    </row>
    <row r="138" spans="1:13" x14ac:dyDescent="0.25">
      <c r="A138" s="29">
        <v>202</v>
      </c>
      <c r="B138" s="53">
        <f t="shared" si="4"/>
        <v>202</v>
      </c>
      <c r="C138" s="29" t="s">
        <v>250</v>
      </c>
      <c r="D138" s="1" t="str">
        <f t="shared" si="5"/>
        <v xml:space="preserve"> </v>
      </c>
      <c r="E138" s="1" t="s">
        <v>250</v>
      </c>
      <c r="F138" s="30" t="s">
        <v>251</v>
      </c>
      <c r="H138" s="32"/>
      <c r="I138" s="30" t="s">
        <v>132</v>
      </c>
      <c r="J138" t="s">
        <v>133</v>
      </c>
      <c r="K138" s="1">
        <v>83</v>
      </c>
      <c r="L138" t="s">
        <v>6</v>
      </c>
      <c r="M138" t="s">
        <v>856</v>
      </c>
    </row>
    <row r="139" spans="1:13" x14ac:dyDescent="0.25">
      <c r="A139" s="29">
        <v>205</v>
      </c>
      <c r="B139" s="53">
        <f t="shared" si="4"/>
        <v>205</v>
      </c>
      <c r="C139" s="29" t="s">
        <v>893</v>
      </c>
      <c r="D139" s="1" t="str">
        <f t="shared" si="5"/>
        <v xml:space="preserve"> </v>
      </c>
      <c r="E139" s="1" t="s">
        <v>893</v>
      </c>
      <c r="F139" s="30" t="s">
        <v>894</v>
      </c>
      <c r="H139" s="32"/>
      <c r="I139" s="30" t="s">
        <v>2228</v>
      </c>
      <c r="J139" t="s">
        <v>2229</v>
      </c>
      <c r="K139" s="1">
        <v>84</v>
      </c>
      <c r="L139" t="s">
        <v>8</v>
      </c>
      <c r="M139">
        <v>85</v>
      </c>
    </row>
    <row r="140" spans="1:13" x14ac:dyDescent="0.25">
      <c r="A140" s="29">
        <v>208</v>
      </c>
      <c r="B140" s="53">
        <f t="shared" si="4"/>
        <v>208</v>
      </c>
      <c r="C140" s="29" t="s">
        <v>252</v>
      </c>
      <c r="D140" s="1" t="str">
        <f t="shared" si="5"/>
        <v xml:space="preserve"> </v>
      </c>
      <c r="E140" s="1" t="s">
        <v>252</v>
      </c>
      <c r="F140" s="30" t="s">
        <v>253</v>
      </c>
      <c r="H140" s="32"/>
      <c r="I140" s="30" t="s">
        <v>134</v>
      </c>
      <c r="J140" t="s">
        <v>135</v>
      </c>
      <c r="K140" s="1">
        <v>84</v>
      </c>
      <c r="L140" t="s">
        <v>11</v>
      </c>
      <c r="M140" t="s">
        <v>857</v>
      </c>
    </row>
    <row r="141" spans="1:13" x14ac:dyDescent="0.25">
      <c r="A141" s="29">
        <v>209</v>
      </c>
      <c r="B141" s="53">
        <f t="shared" si="4"/>
        <v>209</v>
      </c>
      <c r="C141" s="29" t="s">
        <v>254</v>
      </c>
      <c r="D141" s="1" t="str">
        <f t="shared" si="5"/>
        <v xml:space="preserve"> </v>
      </c>
      <c r="E141" s="1" t="s">
        <v>254</v>
      </c>
      <c r="F141" s="30" t="s">
        <v>255</v>
      </c>
      <c r="H141" s="32"/>
      <c r="I141" s="30" t="s">
        <v>136</v>
      </c>
      <c r="J141" t="s">
        <v>137</v>
      </c>
      <c r="K141" s="1">
        <v>85</v>
      </c>
      <c r="L141" t="s">
        <v>5</v>
      </c>
      <c r="M141" t="s">
        <v>856</v>
      </c>
    </row>
    <row r="142" spans="1:13" x14ac:dyDescent="0.25">
      <c r="A142" s="29">
        <v>210</v>
      </c>
      <c r="B142" s="53">
        <f t="shared" si="4"/>
        <v>210</v>
      </c>
      <c r="C142" s="29" t="s">
        <v>256</v>
      </c>
      <c r="D142" s="1" t="str">
        <f t="shared" si="5"/>
        <v xml:space="preserve"> </v>
      </c>
      <c r="E142" s="1" t="s">
        <v>256</v>
      </c>
      <c r="F142" s="30" t="s">
        <v>257</v>
      </c>
      <c r="H142" s="32"/>
      <c r="I142" s="30" t="s">
        <v>2262</v>
      </c>
      <c r="J142" t="s">
        <v>2263</v>
      </c>
      <c r="K142" s="1">
        <v>85</v>
      </c>
      <c r="L142" t="s">
        <v>8</v>
      </c>
      <c r="M142">
        <v>85</v>
      </c>
    </row>
    <row r="143" spans="1:13" x14ac:dyDescent="0.25">
      <c r="A143" s="29">
        <v>211</v>
      </c>
      <c r="B143" s="53">
        <f t="shared" si="4"/>
        <v>211</v>
      </c>
      <c r="C143" s="29" t="s">
        <v>258</v>
      </c>
      <c r="D143" s="1" t="str">
        <f t="shared" si="5"/>
        <v xml:space="preserve"> </v>
      </c>
      <c r="E143" s="1" t="s">
        <v>258</v>
      </c>
      <c r="F143" s="30" t="s">
        <v>259</v>
      </c>
      <c r="H143" s="32"/>
      <c r="I143" s="30" t="s">
        <v>1328</v>
      </c>
      <c r="J143" t="s">
        <v>1329</v>
      </c>
      <c r="K143" s="1">
        <v>86</v>
      </c>
      <c r="L143" t="s">
        <v>14</v>
      </c>
      <c r="M143" t="s">
        <v>858</v>
      </c>
    </row>
    <row r="144" spans="1:13" x14ac:dyDescent="0.25">
      <c r="A144" s="29">
        <v>212</v>
      </c>
      <c r="B144" s="53">
        <f t="shared" si="4"/>
        <v>212</v>
      </c>
      <c r="C144" s="29" t="s">
        <v>793</v>
      </c>
      <c r="D144" s="1" t="str">
        <f t="shared" si="5"/>
        <v xml:space="preserve"> </v>
      </c>
      <c r="E144" s="1" t="s">
        <v>793</v>
      </c>
      <c r="F144" s="30" t="s">
        <v>794</v>
      </c>
      <c r="H144" s="32"/>
      <c r="I144" s="30" t="s">
        <v>138</v>
      </c>
      <c r="J144" t="s">
        <v>139</v>
      </c>
      <c r="K144" s="1">
        <v>87</v>
      </c>
      <c r="L144" t="s">
        <v>13</v>
      </c>
      <c r="M144" t="s">
        <v>858</v>
      </c>
    </row>
    <row r="145" spans="1:13" x14ac:dyDescent="0.25">
      <c r="A145" s="29">
        <v>213</v>
      </c>
      <c r="B145" s="53">
        <f t="shared" si="4"/>
        <v>213</v>
      </c>
      <c r="C145" s="29" t="s">
        <v>260</v>
      </c>
      <c r="D145" s="1" t="str">
        <f t="shared" si="5"/>
        <v xml:space="preserve"> </v>
      </c>
      <c r="E145" s="1" t="s">
        <v>260</v>
      </c>
      <c r="F145" s="30" t="s">
        <v>261</v>
      </c>
      <c r="H145" s="32"/>
      <c r="I145" s="30" t="s">
        <v>799</v>
      </c>
      <c r="J145" t="s">
        <v>800</v>
      </c>
      <c r="K145" s="1">
        <v>88</v>
      </c>
      <c r="L145" t="s">
        <v>4</v>
      </c>
      <c r="M145">
        <v>125</v>
      </c>
    </row>
    <row r="146" spans="1:13" x14ac:dyDescent="0.25">
      <c r="A146" s="29">
        <v>214</v>
      </c>
      <c r="B146" s="53">
        <f t="shared" si="4"/>
        <v>214</v>
      </c>
      <c r="C146" s="29" t="s">
        <v>514</v>
      </c>
      <c r="D146" s="1" t="str">
        <f t="shared" si="5"/>
        <v xml:space="preserve"> </v>
      </c>
      <c r="E146" s="1" t="s">
        <v>514</v>
      </c>
      <c r="F146" s="30" t="s">
        <v>515</v>
      </c>
      <c r="H146" s="32"/>
      <c r="I146" s="30" t="s">
        <v>2621</v>
      </c>
      <c r="J146" t="s">
        <v>2622</v>
      </c>
      <c r="K146" s="1">
        <v>88</v>
      </c>
      <c r="L146" t="s">
        <v>8</v>
      </c>
      <c r="M146">
        <v>85</v>
      </c>
    </row>
    <row r="147" spans="1:13" x14ac:dyDescent="0.25">
      <c r="A147" s="29">
        <v>219</v>
      </c>
      <c r="B147" s="53">
        <f t="shared" si="4"/>
        <v>219</v>
      </c>
      <c r="C147" s="29" t="s">
        <v>262</v>
      </c>
      <c r="D147" s="1" t="str">
        <f t="shared" si="5"/>
        <v xml:space="preserve"> </v>
      </c>
      <c r="E147" s="1" t="s">
        <v>262</v>
      </c>
      <c r="F147" s="30" t="s">
        <v>263</v>
      </c>
      <c r="H147" s="32"/>
      <c r="I147" s="30" t="s">
        <v>1342</v>
      </c>
      <c r="J147" t="s">
        <v>1343</v>
      </c>
      <c r="K147" s="1">
        <v>89</v>
      </c>
      <c r="L147" t="s">
        <v>11</v>
      </c>
      <c r="M147" t="s">
        <v>857</v>
      </c>
    </row>
    <row r="148" spans="1:13" x14ac:dyDescent="0.25">
      <c r="A148" s="29">
        <v>220</v>
      </c>
      <c r="B148" s="53">
        <f t="shared" si="4"/>
        <v>220</v>
      </c>
      <c r="C148" s="29" t="s">
        <v>264</v>
      </c>
      <c r="D148" s="1" t="str">
        <f t="shared" si="5"/>
        <v xml:space="preserve"> </v>
      </c>
      <c r="E148" s="1" t="s">
        <v>264</v>
      </c>
      <c r="F148" s="30" t="s">
        <v>265</v>
      </c>
      <c r="H148" s="32"/>
      <c r="I148" s="30" t="s">
        <v>1822</v>
      </c>
      <c r="J148" t="s">
        <v>1823</v>
      </c>
      <c r="K148" s="1">
        <v>90</v>
      </c>
      <c r="L148" t="s">
        <v>14</v>
      </c>
      <c r="M148" t="s">
        <v>858</v>
      </c>
    </row>
    <row r="149" spans="1:13" x14ac:dyDescent="0.25">
      <c r="A149" s="29">
        <v>221</v>
      </c>
      <c r="B149" s="53">
        <f t="shared" si="4"/>
        <v>69</v>
      </c>
      <c r="C149" s="29" t="s">
        <v>266</v>
      </c>
      <c r="D149" s="1" t="str">
        <f t="shared" si="5"/>
        <v>NUM CAMBIATO</v>
      </c>
      <c r="E149" s="1" t="s">
        <v>266</v>
      </c>
      <c r="F149" s="30" t="s">
        <v>267</v>
      </c>
      <c r="H149" s="32"/>
      <c r="I149" s="30" t="s">
        <v>1513</v>
      </c>
      <c r="J149" t="s">
        <v>1514</v>
      </c>
      <c r="K149" s="1">
        <v>91</v>
      </c>
      <c r="L149" t="s">
        <v>4</v>
      </c>
      <c r="M149">
        <v>125</v>
      </c>
    </row>
    <row r="150" spans="1:13" x14ac:dyDescent="0.25">
      <c r="A150" s="29">
        <v>222</v>
      </c>
      <c r="B150" s="53">
        <f t="shared" si="4"/>
        <v>222</v>
      </c>
      <c r="C150" s="29" t="s">
        <v>268</v>
      </c>
      <c r="D150" s="1" t="str">
        <f t="shared" si="5"/>
        <v xml:space="preserve"> </v>
      </c>
      <c r="E150" s="1" t="s">
        <v>268</v>
      </c>
      <c r="F150" s="30" t="s">
        <v>269</v>
      </c>
      <c r="H150" s="32"/>
      <c r="I150" s="30" t="s">
        <v>1933</v>
      </c>
      <c r="J150" t="s">
        <v>1934</v>
      </c>
      <c r="K150" s="1">
        <v>91</v>
      </c>
      <c r="L150" t="s">
        <v>8</v>
      </c>
      <c r="M150">
        <v>85</v>
      </c>
    </row>
    <row r="151" spans="1:13" x14ac:dyDescent="0.25">
      <c r="A151" s="29">
        <v>223</v>
      </c>
      <c r="B151" s="53">
        <f t="shared" si="4"/>
        <v>223</v>
      </c>
      <c r="C151" s="29" t="s">
        <v>818</v>
      </c>
      <c r="D151" s="1" t="str">
        <f t="shared" si="5"/>
        <v xml:space="preserve"> </v>
      </c>
      <c r="E151" s="1" t="s">
        <v>818</v>
      </c>
      <c r="F151" s="30" t="s">
        <v>819</v>
      </c>
      <c r="H151" s="32"/>
      <c r="I151" s="30" t="s">
        <v>140</v>
      </c>
      <c r="J151" t="s">
        <v>141</v>
      </c>
      <c r="K151" s="1">
        <v>92</v>
      </c>
      <c r="L151" t="s">
        <v>7</v>
      </c>
      <c r="M151" t="s">
        <v>857</v>
      </c>
    </row>
    <row r="152" spans="1:13" x14ac:dyDescent="0.25">
      <c r="A152" s="29">
        <v>226</v>
      </c>
      <c r="B152" s="53">
        <f t="shared" si="4"/>
        <v>226</v>
      </c>
      <c r="C152" s="29" t="s">
        <v>270</v>
      </c>
      <c r="D152" s="1" t="str">
        <f t="shared" si="5"/>
        <v xml:space="preserve"> </v>
      </c>
      <c r="E152" s="1" t="s">
        <v>270</v>
      </c>
      <c r="F152" s="30" t="s">
        <v>271</v>
      </c>
      <c r="H152" s="32"/>
      <c r="I152" s="30" t="s">
        <v>1690</v>
      </c>
      <c r="J152" t="s">
        <v>1691</v>
      </c>
      <c r="K152" s="1">
        <v>93</v>
      </c>
      <c r="L152" t="s">
        <v>6</v>
      </c>
      <c r="M152" t="s">
        <v>857</v>
      </c>
    </row>
    <row r="153" spans="1:13" x14ac:dyDescent="0.25">
      <c r="A153" s="29">
        <v>227</v>
      </c>
      <c r="B153" s="53">
        <f t="shared" si="4"/>
        <v>227</v>
      </c>
      <c r="C153" s="29" t="s">
        <v>490</v>
      </c>
      <c r="D153" s="1" t="str">
        <f t="shared" si="5"/>
        <v xml:space="preserve"> </v>
      </c>
      <c r="E153" s="1" t="s">
        <v>490</v>
      </c>
      <c r="F153" s="30" t="s">
        <v>491</v>
      </c>
      <c r="H153" s="32"/>
      <c r="I153" s="30" t="s">
        <v>142</v>
      </c>
      <c r="J153" t="s">
        <v>143</v>
      </c>
      <c r="K153" s="1">
        <v>94</v>
      </c>
      <c r="L153" t="s">
        <v>11</v>
      </c>
      <c r="M153" t="s">
        <v>857</v>
      </c>
    </row>
    <row r="154" spans="1:13" x14ac:dyDescent="0.25">
      <c r="A154" s="29">
        <v>228</v>
      </c>
      <c r="B154" s="53">
        <f t="shared" si="4"/>
        <v>228</v>
      </c>
      <c r="C154" s="29" t="s">
        <v>272</v>
      </c>
      <c r="D154" s="1" t="str">
        <f t="shared" si="5"/>
        <v xml:space="preserve"> </v>
      </c>
      <c r="E154" s="1" t="s">
        <v>272</v>
      </c>
      <c r="F154" s="30" t="s">
        <v>273</v>
      </c>
      <c r="H154" s="32"/>
      <c r="I154" s="30" t="s">
        <v>918</v>
      </c>
      <c r="J154" t="s">
        <v>919</v>
      </c>
      <c r="K154" s="1">
        <v>95</v>
      </c>
      <c r="L154" t="s">
        <v>5</v>
      </c>
      <c r="M154" t="s">
        <v>856</v>
      </c>
    </row>
    <row r="155" spans="1:13" x14ac:dyDescent="0.25">
      <c r="A155" s="29">
        <v>229</v>
      </c>
      <c r="B155" s="53">
        <f t="shared" si="4"/>
        <v>229</v>
      </c>
      <c r="C155" s="29" t="s">
        <v>1265</v>
      </c>
      <c r="D155" s="1" t="str">
        <f t="shared" si="5"/>
        <v xml:space="preserve"> </v>
      </c>
      <c r="E155" s="1" t="s">
        <v>1265</v>
      </c>
      <c r="F155" s="30" t="s">
        <v>1266</v>
      </c>
      <c r="H155" s="32"/>
      <c r="I155" s="30" t="s">
        <v>932</v>
      </c>
      <c r="J155" t="s">
        <v>933</v>
      </c>
      <c r="K155" s="1">
        <v>96</v>
      </c>
      <c r="L155" t="s">
        <v>5</v>
      </c>
      <c r="M155" t="s">
        <v>857</v>
      </c>
    </row>
    <row r="156" spans="1:13" x14ac:dyDescent="0.25">
      <c r="A156" s="29">
        <v>230</v>
      </c>
      <c r="B156" s="53">
        <f t="shared" si="4"/>
        <v>230</v>
      </c>
      <c r="C156" s="29" t="s">
        <v>274</v>
      </c>
      <c r="D156" s="1" t="str">
        <f t="shared" si="5"/>
        <v xml:space="preserve"> </v>
      </c>
      <c r="E156" s="1" t="s">
        <v>274</v>
      </c>
      <c r="F156" s="30" t="s">
        <v>275</v>
      </c>
      <c r="H156" s="32"/>
      <c r="I156" s="30" t="s">
        <v>3581</v>
      </c>
      <c r="J156" t="s">
        <v>3582</v>
      </c>
      <c r="K156" s="1">
        <v>96</v>
      </c>
      <c r="L156" t="s">
        <v>8</v>
      </c>
      <c r="M156">
        <v>85</v>
      </c>
    </row>
    <row r="157" spans="1:13" x14ac:dyDescent="0.25">
      <c r="A157" s="29">
        <v>231</v>
      </c>
      <c r="B157" s="53">
        <f t="shared" si="4"/>
        <v>231</v>
      </c>
      <c r="C157" s="29" t="s">
        <v>276</v>
      </c>
      <c r="D157" s="1" t="str">
        <f t="shared" si="5"/>
        <v xml:space="preserve"> </v>
      </c>
      <c r="E157" s="1" t="s">
        <v>276</v>
      </c>
      <c r="F157" s="30" t="s">
        <v>277</v>
      </c>
      <c r="H157" s="32"/>
      <c r="I157" s="30" t="s">
        <v>3711</v>
      </c>
      <c r="J157" t="s">
        <v>3712</v>
      </c>
      <c r="K157" s="1">
        <v>97</v>
      </c>
      <c r="L157" t="s">
        <v>14</v>
      </c>
      <c r="M157" t="s">
        <v>858</v>
      </c>
    </row>
    <row r="158" spans="1:13" x14ac:dyDescent="0.25">
      <c r="A158" s="29">
        <v>232</v>
      </c>
      <c r="B158" s="53">
        <f t="shared" si="4"/>
        <v>232</v>
      </c>
      <c r="C158" s="29" t="s">
        <v>278</v>
      </c>
      <c r="D158" s="1" t="str">
        <f t="shared" si="5"/>
        <v xml:space="preserve"> </v>
      </c>
      <c r="E158" s="1" t="s">
        <v>278</v>
      </c>
      <c r="F158" s="30" t="s">
        <v>279</v>
      </c>
      <c r="H158" s="32"/>
      <c r="I158" s="30" t="s">
        <v>150</v>
      </c>
      <c r="J158" t="s">
        <v>151</v>
      </c>
      <c r="K158" s="1">
        <v>98</v>
      </c>
      <c r="L158" t="s">
        <v>6</v>
      </c>
      <c r="M158" t="s">
        <v>857</v>
      </c>
    </row>
    <row r="159" spans="1:13" x14ac:dyDescent="0.25">
      <c r="A159" s="29">
        <v>235</v>
      </c>
      <c r="B159" s="53">
        <f t="shared" si="4"/>
        <v>235</v>
      </c>
      <c r="C159" s="29" t="s">
        <v>280</v>
      </c>
      <c r="D159" s="1" t="str">
        <f t="shared" si="5"/>
        <v xml:space="preserve"> </v>
      </c>
      <c r="E159" s="1" t="s">
        <v>280</v>
      </c>
      <c r="F159" s="30" t="s">
        <v>281</v>
      </c>
      <c r="H159" s="32"/>
      <c r="I159" s="30" t="s">
        <v>3407</v>
      </c>
      <c r="J159" t="s">
        <v>3408</v>
      </c>
      <c r="K159" s="1">
        <v>99</v>
      </c>
      <c r="L159" t="s">
        <v>4</v>
      </c>
      <c r="M159">
        <v>85</v>
      </c>
    </row>
    <row r="160" spans="1:13" x14ac:dyDescent="0.25">
      <c r="A160" s="29">
        <v>237</v>
      </c>
      <c r="B160" s="53">
        <f t="shared" si="4"/>
        <v>237</v>
      </c>
      <c r="C160" s="29" t="s">
        <v>938</v>
      </c>
      <c r="D160" s="1" t="str">
        <f t="shared" si="5"/>
        <v xml:space="preserve"> </v>
      </c>
      <c r="E160" s="1" t="s">
        <v>938</v>
      </c>
      <c r="F160" s="30" t="s">
        <v>939</v>
      </c>
      <c r="H160" s="32"/>
      <c r="I160" s="30" t="s">
        <v>1640</v>
      </c>
      <c r="J160" t="s">
        <v>1641</v>
      </c>
      <c r="K160" s="1">
        <v>99</v>
      </c>
      <c r="L160" t="s">
        <v>5</v>
      </c>
      <c r="M160" t="s">
        <v>856</v>
      </c>
    </row>
    <row r="161" spans="1:13" x14ac:dyDescent="0.25">
      <c r="A161" s="29">
        <v>239</v>
      </c>
      <c r="B161" s="53">
        <f t="shared" si="4"/>
        <v>723</v>
      </c>
      <c r="C161" s="29" t="s">
        <v>950</v>
      </c>
      <c r="D161" s="1" t="str">
        <f t="shared" si="5"/>
        <v>NUM CAMBIATO</v>
      </c>
      <c r="E161" s="1" t="s">
        <v>950</v>
      </c>
      <c r="F161" s="30" t="s">
        <v>951</v>
      </c>
      <c r="H161" s="32"/>
      <c r="I161" s="30" t="s">
        <v>216</v>
      </c>
      <c r="J161" t="s">
        <v>217</v>
      </c>
      <c r="K161" s="1">
        <v>100</v>
      </c>
      <c r="L161" t="s">
        <v>6</v>
      </c>
      <c r="M161" t="s">
        <v>856</v>
      </c>
    </row>
    <row r="162" spans="1:13" x14ac:dyDescent="0.25">
      <c r="A162" s="29">
        <v>240</v>
      </c>
      <c r="B162" s="53">
        <f t="shared" si="4"/>
        <v>175</v>
      </c>
      <c r="C162" s="29" t="s">
        <v>809</v>
      </c>
      <c r="D162" s="1" t="str">
        <f t="shared" si="5"/>
        <v>NUM CAMBIATO</v>
      </c>
      <c r="E162" s="1" t="s">
        <v>809</v>
      </c>
      <c r="F162" s="30" t="s">
        <v>810</v>
      </c>
      <c r="H162" s="32"/>
      <c r="I162" s="30" t="s">
        <v>2158</v>
      </c>
      <c r="J162" t="s">
        <v>2159</v>
      </c>
      <c r="K162" s="1">
        <v>100</v>
      </c>
      <c r="L162" t="s">
        <v>10</v>
      </c>
      <c r="M162">
        <v>65</v>
      </c>
    </row>
    <row r="163" spans="1:13" x14ac:dyDescent="0.25">
      <c r="A163" s="29">
        <v>242</v>
      </c>
      <c r="B163" s="53">
        <f t="shared" si="4"/>
        <v>242</v>
      </c>
      <c r="C163" s="29" t="s">
        <v>284</v>
      </c>
      <c r="D163" s="1" t="str">
        <f t="shared" si="5"/>
        <v xml:space="preserve"> </v>
      </c>
      <c r="E163" s="1" t="s">
        <v>284</v>
      </c>
      <c r="F163" s="30" t="s">
        <v>285</v>
      </c>
      <c r="H163" s="32"/>
      <c r="I163" s="30" t="s">
        <v>1330</v>
      </c>
      <c r="J163" t="s">
        <v>1331</v>
      </c>
      <c r="K163" s="1">
        <v>100</v>
      </c>
      <c r="L163" t="s">
        <v>8</v>
      </c>
      <c r="M163">
        <v>85</v>
      </c>
    </row>
    <row r="164" spans="1:13" x14ac:dyDescent="0.25">
      <c r="A164" s="29">
        <v>243</v>
      </c>
      <c r="B164" s="53">
        <f t="shared" si="4"/>
        <v>243</v>
      </c>
      <c r="C164" s="29" t="s">
        <v>1001</v>
      </c>
      <c r="D164" s="1" t="str">
        <f t="shared" si="5"/>
        <v xml:space="preserve"> </v>
      </c>
      <c r="E164" s="1" t="s">
        <v>1001</v>
      </c>
      <c r="F164" s="30" t="s">
        <v>1002</v>
      </c>
      <c r="H164" s="32"/>
      <c r="I164" s="30" t="s">
        <v>1263</v>
      </c>
      <c r="J164" t="s">
        <v>1264</v>
      </c>
      <c r="K164" s="1">
        <v>101</v>
      </c>
      <c r="L164" t="s">
        <v>12</v>
      </c>
      <c r="M164" t="s">
        <v>858</v>
      </c>
    </row>
    <row r="165" spans="1:13" x14ac:dyDescent="0.25">
      <c r="A165" s="29">
        <v>245</v>
      </c>
      <c r="B165" s="53">
        <f t="shared" si="4"/>
        <v>245</v>
      </c>
      <c r="C165" s="29" t="s">
        <v>286</v>
      </c>
      <c r="D165" s="1" t="str">
        <f t="shared" si="5"/>
        <v xml:space="preserve"> </v>
      </c>
      <c r="E165" s="1" t="s">
        <v>286</v>
      </c>
      <c r="F165" s="30" t="s">
        <v>287</v>
      </c>
      <c r="H165" s="32"/>
      <c r="I165" s="30" t="s">
        <v>2209</v>
      </c>
      <c r="J165" t="s">
        <v>2210</v>
      </c>
      <c r="K165" s="1">
        <v>102</v>
      </c>
      <c r="L165" t="s">
        <v>5</v>
      </c>
      <c r="M165" t="s">
        <v>857</v>
      </c>
    </row>
    <row r="166" spans="1:13" x14ac:dyDescent="0.25">
      <c r="A166" s="29">
        <v>247</v>
      </c>
      <c r="B166" s="53">
        <f t="shared" si="4"/>
        <v>247</v>
      </c>
      <c r="C166" s="29" t="s">
        <v>1015</v>
      </c>
      <c r="D166" s="1" t="str">
        <f t="shared" si="5"/>
        <v xml:space="preserve"> </v>
      </c>
      <c r="E166" s="1" t="s">
        <v>1015</v>
      </c>
      <c r="F166" s="30" t="s">
        <v>1016</v>
      </c>
      <c r="H166" s="32"/>
      <c r="I166" s="30" t="s">
        <v>2623</v>
      </c>
      <c r="J166" t="s">
        <v>2624</v>
      </c>
      <c r="K166" s="1">
        <v>103</v>
      </c>
      <c r="L166" t="s">
        <v>4</v>
      </c>
      <c r="M166">
        <v>85</v>
      </c>
    </row>
    <row r="167" spans="1:13" x14ac:dyDescent="0.25">
      <c r="A167" s="29">
        <v>248</v>
      </c>
      <c r="B167" s="53">
        <f t="shared" si="4"/>
        <v>248</v>
      </c>
      <c r="C167" s="29" t="s">
        <v>288</v>
      </c>
      <c r="D167" s="1" t="str">
        <f t="shared" si="5"/>
        <v xml:space="preserve"> </v>
      </c>
      <c r="E167" s="1" t="s">
        <v>288</v>
      </c>
      <c r="F167" s="30" t="s">
        <v>289</v>
      </c>
      <c r="H167" s="32"/>
      <c r="I167" s="30" t="s">
        <v>2382</v>
      </c>
      <c r="J167" t="s">
        <v>2383</v>
      </c>
      <c r="K167" s="1">
        <v>103</v>
      </c>
      <c r="L167" t="s">
        <v>10</v>
      </c>
      <c r="M167">
        <v>65</v>
      </c>
    </row>
    <row r="168" spans="1:13" x14ac:dyDescent="0.25">
      <c r="A168" s="29">
        <v>249</v>
      </c>
      <c r="B168" s="53">
        <f t="shared" si="4"/>
        <v>249</v>
      </c>
      <c r="C168" s="29" t="s">
        <v>290</v>
      </c>
      <c r="D168" s="1" t="str">
        <f t="shared" si="5"/>
        <v xml:space="preserve"> </v>
      </c>
      <c r="E168" s="1" t="s">
        <v>290</v>
      </c>
      <c r="F168" s="30" t="s">
        <v>291</v>
      </c>
      <c r="H168" s="32"/>
      <c r="I168" s="30" t="s">
        <v>2840</v>
      </c>
      <c r="J168" t="s">
        <v>2841</v>
      </c>
      <c r="K168" s="1">
        <v>103</v>
      </c>
      <c r="L168" t="s">
        <v>5</v>
      </c>
      <c r="M168" t="s">
        <v>856</v>
      </c>
    </row>
    <row r="169" spans="1:13" x14ac:dyDescent="0.25">
      <c r="A169" s="29">
        <v>251</v>
      </c>
      <c r="B169" s="53">
        <f t="shared" si="4"/>
        <v>251</v>
      </c>
      <c r="C169" s="29" t="s">
        <v>292</v>
      </c>
      <c r="D169" s="1" t="str">
        <f t="shared" si="5"/>
        <v xml:space="preserve"> </v>
      </c>
      <c r="E169" s="1" t="s">
        <v>292</v>
      </c>
      <c r="F169" s="30" t="s">
        <v>293</v>
      </c>
      <c r="H169" s="32"/>
      <c r="I169" s="30" t="s">
        <v>154</v>
      </c>
      <c r="J169" t="s">
        <v>155</v>
      </c>
      <c r="K169" s="1">
        <v>104</v>
      </c>
      <c r="L169" t="s">
        <v>6</v>
      </c>
      <c r="M169" t="s">
        <v>856</v>
      </c>
    </row>
    <row r="170" spans="1:13" x14ac:dyDescent="0.25">
      <c r="A170" s="29">
        <v>253</v>
      </c>
      <c r="B170" s="53">
        <f t="shared" si="4"/>
        <v>253</v>
      </c>
      <c r="C170" s="29" t="s">
        <v>294</v>
      </c>
      <c r="D170" s="1" t="str">
        <f t="shared" si="5"/>
        <v xml:space="preserve"> </v>
      </c>
      <c r="E170" s="1" t="s">
        <v>294</v>
      </c>
      <c r="F170" s="30" t="s">
        <v>295</v>
      </c>
      <c r="H170" s="32"/>
      <c r="I170" s="30" t="s">
        <v>956</v>
      </c>
      <c r="J170" t="s">
        <v>957</v>
      </c>
      <c r="K170" s="1">
        <v>105</v>
      </c>
      <c r="L170" t="s">
        <v>12</v>
      </c>
      <c r="M170" t="s">
        <v>858</v>
      </c>
    </row>
    <row r="171" spans="1:13" x14ac:dyDescent="0.25">
      <c r="A171" s="29">
        <v>254</v>
      </c>
      <c r="B171" s="53">
        <f t="shared" si="4"/>
        <v>254</v>
      </c>
      <c r="C171" s="29" t="s">
        <v>984</v>
      </c>
      <c r="D171" s="1" t="str">
        <f t="shared" si="5"/>
        <v xml:space="preserve"> </v>
      </c>
      <c r="E171" s="1" t="s">
        <v>984</v>
      </c>
      <c r="F171" s="30" t="s">
        <v>985</v>
      </c>
      <c r="H171" s="32"/>
      <c r="I171" s="30" t="s">
        <v>156</v>
      </c>
      <c r="J171" t="s">
        <v>157</v>
      </c>
      <c r="K171" s="1">
        <v>106</v>
      </c>
      <c r="L171" t="s">
        <v>7</v>
      </c>
      <c r="M171" t="s">
        <v>857</v>
      </c>
    </row>
    <row r="172" spans="1:13" x14ac:dyDescent="0.25">
      <c r="A172" s="29">
        <v>255</v>
      </c>
      <c r="B172" s="53">
        <f t="shared" si="4"/>
        <v>255</v>
      </c>
      <c r="C172" s="29" t="s">
        <v>296</v>
      </c>
      <c r="D172" s="1" t="str">
        <f t="shared" si="5"/>
        <v xml:space="preserve"> </v>
      </c>
      <c r="E172" s="1" t="s">
        <v>296</v>
      </c>
      <c r="F172" s="30" t="s">
        <v>297</v>
      </c>
      <c r="H172" s="32"/>
      <c r="I172" s="30" t="s">
        <v>158</v>
      </c>
      <c r="J172" t="s">
        <v>159</v>
      </c>
      <c r="K172" s="1">
        <v>107</v>
      </c>
      <c r="L172" t="s">
        <v>5</v>
      </c>
      <c r="M172" t="s">
        <v>856</v>
      </c>
    </row>
    <row r="173" spans="1:13" x14ac:dyDescent="0.25">
      <c r="A173" s="29">
        <v>256</v>
      </c>
      <c r="B173" s="53">
        <f t="shared" si="4"/>
        <v>256</v>
      </c>
      <c r="C173" s="29" t="s">
        <v>298</v>
      </c>
      <c r="D173" s="1" t="str">
        <f t="shared" si="5"/>
        <v xml:space="preserve"> </v>
      </c>
      <c r="E173" s="1" t="s">
        <v>298</v>
      </c>
      <c r="F173" s="30" t="s">
        <v>299</v>
      </c>
      <c r="H173" s="32"/>
      <c r="I173" s="30" t="s">
        <v>160</v>
      </c>
      <c r="J173" t="s">
        <v>161</v>
      </c>
      <c r="K173" s="1">
        <v>108</v>
      </c>
      <c r="L173" t="s">
        <v>8</v>
      </c>
      <c r="M173">
        <v>125</v>
      </c>
    </row>
    <row r="174" spans="1:13" x14ac:dyDescent="0.25">
      <c r="A174" s="29">
        <v>258</v>
      </c>
      <c r="B174" s="53">
        <f t="shared" si="4"/>
        <v>258</v>
      </c>
      <c r="C174" s="29" t="s">
        <v>300</v>
      </c>
      <c r="D174" s="1" t="str">
        <f t="shared" si="5"/>
        <v xml:space="preserve"> </v>
      </c>
      <c r="E174" s="1" t="s">
        <v>300</v>
      </c>
      <c r="F174" s="30" t="s">
        <v>301</v>
      </c>
      <c r="H174" s="32"/>
      <c r="I174" s="30" t="s">
        <v>3517</v>
      </c>
      <c r="J174" t="s">
        <v>3518</v>
      </c>
      <c r="K174" s="1">
        <v>109</v>
      </c>
      <c r="L174" t="s">
        <v>6</v>
      </c>
      <c r="M174" t="s">
        <v>856</v>
      </c>
    </row>
    <row r="175" spans="1:13" x14ac:dyDescent="0.25">
      <c r="A175" s="29">
        <v>260</v>
      </c>
      <c r="B175" s="53">
        <f t="shared" si="4"/>
        <v>260</v>
      </c>
      <c r="C175" s="29" t="s">
        <v>302</v>
      </c>
      <c r="D175" s="1" t="str">
        <f t="shared" si="5"/>
        <v xml:space="preserve"> </v>
      </c>
      <c r="E175" s="1" t="s">
        <v>302</v>
      </c>
      <c r="F175" s="30" t="s">
        <v>303</v>
      </c>
      <c r="H175" s="32"/>
      <c r="I175" s="30" t="s">
        <v>1243</v>
      </c>
      <c r="J175" t="s">
        <v>1244</v>
      </c>
      <c r="K175" s="1">
        <v>110</v>
      </c>
      <c r="L175" t="s">
        <v>5</v>
      </c>
      <c r="M175" t="s">
        <v>856</v>
      </c>
    </row>
    <row r="176" spans="1:13" x14ac:dyDescent="0.25">
      <c r="A176" s="29">
        <v>261</v>
      </c>
      <c r="B176" s="53">
        <f t="shared" si="4"/>
        <v>261</v>
      </c>
      <c r="C176" s="29" t="s">
        <v>1007</v>
      </c>
      <c r="D176" s="1" t="str">
        <f t="shared" si="5"/>
        <v xml:space="preserve"> </v>
      </c>
      <c r="E176" s="1" t="s">
        <v>1007</v>
      </c>
      <c r="F176" s="30" t="s">
        <v>1008</v>
      </c>
      <c r="G176" s="31"/>
      <c r="H176" s="32"/>
      <c r="I176" s="30" t="s">
        <v>1332</v>
      </c>
      <c r="J176" t="s">
        <v>1333</v>
      </c>
      <c r="K176" s="1">
        <v>110</v>
      </c>
      <c r="L176" t="s">
        <v>8</v>
      </c>
      <c r="M176">
        <v>85</v>
      </c>
    </row>
    <row r="177" spans="1:13" x14ac:dyDescent="0.25">
      <c r="A177" s="29">
        <v>263</v>
      </c>
      <c r="B177" s="53">
        <f t="shared" si="4"/>
        <v>263</v>
      </c>
      <c r="C177" s="29" t="s">
        <v>1039</v>
      </c>
      <c r="D177" s="1" t="str">
        <f t="shared" si="5"/>
        <v xml:space="preserve"> </v>
      </c>
      <c r="E177" s="1" t="s">
        <v>1039</v>
      </c>
      <c r="F177" s="30" t="s">
        <v>1040</v>
      </c>
      <c r="H177" s="32"/>
      <c r="I177" s="30" t="s">
        <v>1348</v>
      </c>
      <c r="J177" t="s">
        <v>1349</v>
      </c>
      <c r="K177" s="1">
        <v>111</v>
      </c>
      <c r="L177" t="s">
        <v>8</v>
      </c>
      <c r="M177">
        <v>85</v>
      </c>
    </row>
    <row r="178" spans="1:13" x14ac:dyDescent="0.25">
      <c r="A178" s="29">
        <v>264</v>
      </c>
      <c r="B178" s="53">
        <f t="shared" si="4"/>
        <v>264</v>
      </c>
      <c r="C178" s="29" t="s">
        <v>304</v>
      </c>
      <c r="D178" s="1" t="str">
        <f t="shared" si="5"/>
        <v xml:space="preserve"> </v>
      </c>
      <c r="E178" s="1" t="s">
        <v>304</v>
      </c>
      <c r="F178" s="30" t="s">
        <v>305</v>
      </c>
      <c r="H178" s="32"/>
      <c r="I178" s="30" t="s">
        <v>948</v>
      </c>
      <c r="J178" t="s">
        <v>949</v>
      </c>
      <c r="K178" s="1">
        <v>111</v>
      </c>
      <c r="L178" t="s">
        <v>5</v>
      </c>
      <c r="M178" t="s">
        <v>857</v>
      </c>
    </row>
    <row r="179" spans="1:13" x14ac:dyDescent="0.25">
      <c r="A179" s="29">
        <v>265</v>
      </c>
      <c r="B179" s="53">
        <f t="shared" si="4"/>
        <v>265</v>
      </c>
      <c r="C179" s="29" t="s">
        <v>306</v>
      </c>
      <c r="D179" s="1" t="str">
        <f t="shared" si="5"/>
        <v xml:space="preserve"> </v>
      </c>
      <c r="E179" s="1" t="s">
        <v>306</v>
      </c>
      <c r="F179" s="30" t="s">
        <v>307</v>
      </c>
      <c r="H179" s="32"/>
      <c r="I179" s="30" t="s">
        <v>1108</v>
      </c>
      <c r="J179" t="s">
        <v>1109</v>
      </c>
      <c r="K179" s="1">
        <v>112</v>
      </c>
      <c r="L179" t="s">
        <v>5</v>
      </c>
      <c r="M179" t="s">
        <v>856</v>
      </c>
    </row>
    <row r="180" spans="1:13" x14ac:dyDescent="0.25">
      <c r="A180" s="29">
        <v>267</v>
      </c>
      <c r="B180" s="53">
        <f t="shared" si="4"/>
        <v>267</v>
      </c>
      <c r="C180" s="29" t="s">
        <v>902</v>
      </c>
      <c r="D180" s="1" t="str">
        <f t="shared" si="5"/>
        <v xml:space="preserve"> </v>
      </c>
      <c r="E180" s="1" t="s">
        <v>902</v>
      </c>
      <c r="F180" s="30" t="s">
        <v>903</v>
      </c>
      <c r="H180" s="32"/>
      <c r="I180" s="30" t="s">
        <v>816</v>
      </c>
      <c r="J180" t="s">
        <v>774</v>
      </c>
      <c r="K180" s="1">
        <v>113</v>
      </c>
      <c r="L180" t="s">
        <v>4</v>
      </c>
      <c r="M180">
        <v>85</v>
      </c>
    </row>
    <row r="181" spans="1:13" x14ac:dyDescent="0.25">
      <c r="A181" s="29">
        <v>270</v>
      </c>
      <c r="B181" s="53">
        <f t="shared" si="4"/>
        <v>270</v>
      </c>
      <c r="C181" s="29" t="s">
        <v>308</v>
      </c>
      <c r="D181" s="1" t="str">
        <f t="shared" si="5"/>
        <v xml:space="preserve"> </v>
      </c>
      <c r="E181" s="1" t="s">
        <v>308</v>
      </c>
      <c r="F181" s="30" t="s">
        <v>309</v>
      </c>
      <c r="H181" s="32"/>
      <c r="I181" s="30" t="s">
        <v>2723</v>
      </c>
      <c r="J181" t="s">
        <v>2724</v>
      </c>
      <c r="K181" s="1">
        <v>113</v>
      </c>
      <c r="L181" t="s">
        <v>14</v>
      </c>
      <c r="M181" t="s">
        <v>858</v>
      </c>
    </row>
    <row r="182" spans="1:13" x14ac:dyDescent="0.25">
      <c r="A182" s="29">
        <v>271</v>
      </c>
      <c r="B182" s="53">
        <f t="shared" si="4"/>
        <v>271</v>
      </c>
      <c r="C182" s="29" t="s">
        <v>310</v>
      </c>
      <c r="D182" s="1" t="str">
        <f t="shared" si="5"/>
        <v xml:space="preserve"> </v>
      </c>
      <c r="E182" s="1" t="s">
        <v>310</v>
      </c>
      <c r="F182" s="30" t="s">
        <v>311</v>
      </c>
      <c r="H182" s="32"/>
      <c r="I182" s="30" t="s">
        <v>2842</v>
      </c>
      <c r="J182" t="s">
        <v>2843</v>
      </c>
      <c r="K182" s="1">
        <v>114</v>
      </c>
      <c r="L182" t="s">
        <v>10</v>
      </c>
      <c r="M182">
        <v>65</v>
      </c>
    </row>
    <row r="183" spans="1:13" x14ac:dyDescent="0.25">
      <c r="A183" s="29">
        <v>273</v>
      </c>
      <c r="B183" s="53">
        <f t="shared" si="4"/>
        <v>273</v>
      </c>
      <c r="C183" s="29" t="s">
        <v>312</v>
      </c>
      <c r="D183" s="1" t="str">
        <f t="shared" si="5"/>
        <v xml:space="preserve"> </v>
      </c>
      <c r="E183" s="1" t="s">
        <v>312</v>
      </c>
      <c r="F183" s="30" t="s">
        <v>313</v>
      </c>
      <c r="H183" s="32"/>
      <c r="I183" s="30" t="s">
        <v>164</v>
      </c>
      <c r="J183" t="s">
        <v>165</v>
      </c>
      <c r="K183" s="1">
        <v>114</v>
      </c>
      <c r="L183" t="s">
        <v>7</v>
      </c>
      <c r="M183" t="s">
        <v>856</v>
      </c>
    </row>
    <row r="184" spans="1:13" x14ac:dyDescent="0.25">
      <c r="A184" s="29">
        <v>274</v>
      </c>
      <c r="B184" s="53">
        <f t="shared" si="4"/>
        <v>274</v>
      </c>
      <c r="C184" s="29" t="s">
        <v>314</v>
      </c>
      <c r="D184" s="1" t="str">
        <f t="shared" si="5"/>
        <v xml:space="preserve"> </v>
      </c>
      <c r="E184" s="1" t="s">
        <v>314</v>
      </c>
      <c r="F184" s="30" t="s">
        <v>315</v>
      </c>
      <c r="H184" s="32"/>
      <c r="I184" s="30" t="s">
        <v>3095</v>
      </c>
      <c r="J184" t="s">
        <v>3096</v>
      </c>
      <c r="K184" s="1">
        <v>115</v>
      </c>
      <c r="L184" t="s">
        <v>6</v>
      </c>
      <c r="M184" t="s">
        <v>856</v>
      </c>
    </row>
    <row r="185" spans="1:13" x14ac:dyDescent="0.25">
      <c r="A185" s="29">
        <v>276</v>
      </c>
      <c r="B185" s="53">
        <f t="shared" si="4"/>
        <v>276</v>
      </c>
      <c r="C185" s="29" t="s">
        <v>282</v>
      </c>
      <c r="D185" s="1" t="str">
        <f t="shared" si="5"/>
        <v xml:space="preserve"> </v>
      </c>
      <c r="E185" s="1" t="s">
        <v>282</v>
      </c>
      <c r="F185" s="30" t="s">
        <v>283</v>
      </c>
      <c r="H185" s="32"/>
      <c r="I185" s="30" t="s">
        <v>166</v>
      </c>
      <c r="J185" t="s">
        <v>167</v>
      </c>
      <c r="K185" s="1">
        <v>116</v>
      </c>
      <c r="L185" t="s">
        <v>5</v>
      </c>
      <c r="M185" t="s">
        <v>856</v>
      </c>
    </row>
    <row r="186" spans="1:13" x14ac:dyDescent="0.25">
      <c r="A186" s="29">
        <v>277</v>
      </c>
      <c r="B186" s="53">
        <f t="shared" si="4"/>
        <v>277</v>
      </c>
      <c r="C186" s="29" t="s">
        <v>1013</v>
      </c>
      <c r="D186" s="1" t="str">
        <f t="shared" si="5"/>
        <v xml:space="preserve"> </v>
      </c>
      <c r="E186" s="1" t="s">
        <v>1013</v>
      </c>
      <c r="F186" s="30" t="s">
        <v>1014</v>
      </c>
      <c r="H186" s="32"/>
      <c r="I186" s="30" t="s">
        <v>3719</v>
      </c>
      <c r="J186" t="s">
        <v>3720</v>
      </c>
      <c r="K186" s="1">
        <v>116</v>
      </c>
      <c r="L186" t="s">
        <v>10</v>
      </c>
      <c r="M186">
        <v>65</v>
      </c>
    </row>
    <row r="187" spans="1:13" x14ac:dyDescent="0.25">
      <c r="A187" s="29">
        <v>281</v>
      </c>
      <c r="B187" s="53">
        <f t="shared" si="4"/>
        <v>281</v>
      </c>
      <c r="C187" s="29" t="s">
        <v>318</v>
      </c>
      <c r="D187" s="1" t="str">
        <f t="shared" si="5"/>
        <v xml:space="preserve"> </v>
      </c>
      <c r="E187" s="1" t="s">
        <v>318</v>
      </c>
      <c r="F187" s="30" t="s">
        <v>319</v>
      </c>
      <c r="H187" s="32"/>
      <c r="I187" s="30" t="s">
        <v>2068</v>
      </c>
      <c r="J187" t="s">
        <v>2069</v>
      </c>
      <c r="K187" s="1">
        <v>117</v>
      </c>
      <c r="L187" t="s">
        <v>8</v>
      </c>
      <c r="M187">
        <v>85</v>
      </c>
    </row>
    <row r="188" spans="1:13" x14ac:dyDescent="0.25">
      <c r="A188" s="29">
        <v>282</v>
      </c>
      <c r="B188" s="53">
        <f t="shared" si="4"/>
        <v>282</v>
      </c>
      <c r="C188" s="29" t="s">
        <v>320</v>
      </c>
      <c r="D188" s="1" t="str">
        <f t="shared" si="5"/>
        <v xml:space="preserve"> </v>
      </c>
      <c r="E188" s="1" t="s">
        <v>320</v>
      </c>
      <c r="F188" s="30" t="s">
        <v>321</v>
      </c>
      <c r="H188" s="32"/>
      <c r="I188" s="30" t="s">
        <v>168</v>
      </c>
      <c r="J188" t="s">
        <v>169</v>
      </c>
      <c r="K188" s="1">
        <v>117</v>
      </c>
      <c r="L188" t="s">
        <v>11</v>
      </c>
      <c r="M188" t="s">
        <v>857</v>
      </c>
    </row>
    <row r="189" spans="1:13" x14ac:dyDescent="0.25">
      <c r="A189" s="29">
        <v>284</v>
      </c>
      <c r="B189" s="53">
        <f t="shared" si="4"/>
        <v>284</v>
      </c>
      <c r="C189" s="29" t="s">
        <v>322</v>
      </c>
      <c r="D189" s="1" t="str">
        <f t="shared" si="5"/>
        <v xml:space="preserve"> </v>
      </c>
      <c r="E189" s="1" t="s">
        <v>322</v>
      </c>
      <c r="F189" s="30" t="s">
        <v>323</v>
      </c>
      <c r="H189" s="32"/>
      <c r="I189" s="30" t="s">
        <v>3188</v>
      </c>
      <c r="J189" t="s">
        <v>3189</v>
      </c>
      <c r="K189" s="1">
        <v>118</v>
      </c>
      <c r="L189" t="s">
        <v>4</v>
      </c>
      <c r="M189">
        <v>125</v>
      </c>
    </row>
    <row r="190" spans="1:13" x14ac:dyDescent="0.25">
      <c r="A190" s="29">
        <v>285</v>
      </c>
      <c r="B190" s="53">
        <f t="shared" si="4"/>
        <v>285</v>
      </c>
      <c r="C190" s="29" t="s">
        <v>324</v>
      </c>
      <c r="D190" s="1" t="str">
        <f t="shared" si="5"/>
        <v xml:space="preserve"> </v>
      </c>
      <c r="E190" s="1" t="s">
        <v>324</v>
      </c>
      <c r="F190" s="30" t="s">
        <v>325</v>
      </c>
      <c r="H190" s="32"/>
      <c r="I190" s="30" t="s">
        <v>3528</v>
      </c>
      <c r="J190" t="s">
        <v>3529</v>
      </c>
      <c r="K190" s="1">
        <v>119</v>
      </c>
      <c r="L190" t="s">
        <v>22</v>
      </c>
      <c r="M190" t="s">
        <v>2459</v>
      </c>
    </row>
    <row r="191" spans="1:13" x14ac:dyDescent="0.25">
      <c r="A191" s="29">
        <v>289</v>
      </c>
      <c r="B191" s="53">
        <f t="shared" si="4"/>
        <v>289</v>
      </c>
      <c r="C191" s="29" t="s">
        <v>326</v>
      </c>
      <c r="D191" s="1" t="str">
        <f t="shared" si="5"/>
        <v xml:space="preserve"> </v>
      </c>
      <c r="E191" s="1" t="s">
        <v>326</v>
      </c>
      <c r="F191" s="30" t="s">
        <v>327</v>
      </c>
      <c r="H191" s="32"/>
      <c r="I191" s="30" t="s">
        <v>170</v>
      </c>
      <c r="J191" t="s">
        <v>171</v>
      </c>
      <c r="K191" s="1">
        <v>119</v>
      </c>
      <c r="L191" t="s">
        <v>859</v>
      </c>
      <c r="M191" t="s">
        <v>859</v>
      </c>
    </row>
    <row r="192" spans="1:13" x14ac:dyDescent="0.25">
      <c r="A192" s="29">
        <v>294</v>
      </c>
      <c r="B192" s="53">
        <f t="shared" si="4"/>
        <v>294</v>
      </c>
      <c r="C192" s="29" t="s">
        <v>328</v>
      </c>
      <c r="D192" s="1" t="str">
        <f t="shared" si="5"/>
        <v xml:space="preserve"> </v>
      </c>
      <c r="E192" s="1" t="s">
        <v>328</v>
      </c>
      <c r="F192" s="30" t="s">
        <v>329</v>
      </c>
      <c r="H192" s="32"/>
      <c r="I192" s="30" t="s">
        <v>1344</v>
      </c>
      <c r="J192" t="s">
        <v>1345</v>
      </c>
      <c r="K192" s="1">
        <v>120</v>
      </c>
      <c r="L192" t="s">
        <v>4</v>
      </c>
      <c r="M192">
        <v>125</v>
      </c>
    </row>
    <row r="193" spans="1:13" x14ac:dyDescent="0.25">
      <c r="A193" s="29">
        <v>295</v>
      </c>
      <c r="B193" s="53">
        <f t="shared" si="4"/>
        <v>295</v>
      </c>
      <c r="C193" s="29" t="s">
        <v>330</v>
      </c>
      <c r="D193" s="1" t="str">
        <f t="shared" si="5"/>
        <v xml:space="preserve"> </v>
      </c>
      <c r="E193" s="1" t="s">
        <v>330</v>
      </c>
      <c r="F193" s="30" t="s">
        <v>331</v>
      </c>
      <c r="H193" s="32"/>
      <c r="I193" s="30" t="s">
        <v>980</v>
      </c>
      <c r="J193" t="s">
        <v>981</v>
      </c>
      <c r="K193" s="1">
        <v>121</v>
      </c>
      <c r="L193" t="s">
        <v>8</v>
      </c>
      <c r="M193">
        <v>125</v>
      </c>
    </row>
    <row r="194" spans="1:13" x14ac:dyDescent="0.25">
      <c r="A194" s="29">
        <v>296</v>
      </c>
      <c r="B194" s="53">
        <f t="shared" si="4"/>
        <v>296</v>
      </c>
      <c r="C194" s="29" t="s">
        <v>332</v>
      </c>
      <c r="D194" s="1" t="str">
        <f t="shared" si="5"/>
        <v xml:space="preserve"> </v>
      </c>
      <c r="E194" s="1" t="s">
        <v>332</v>
      </c>
      <c r="F194" s="30" t="s">
        <v>333</v>
      </c>
      <c r="H194" s="32"/>
      <c r="I194" s="30" t="s">
        <v>1181</v>
      </c>
      <c r="J194" t="s">
        <v>1182</v>
      </c>
      <c r="K194" s="1">
        <v>122</v>
      </c>
      <c r="L194" t="s">
        <v>5</v>
      </c>
      <c r="M194" t="s">
        <v>857</v>
      </c>
    </row>
    <row r="195" spans="1:13" x14ac:dyDescent="0.25">
      <c r="A195" s="29">
        <v>297</v>
      </c>
      <c r="B195" s="53">
        <f t="shared" ref="B195:B258" si="6">VLOOKUP(E195,$I:$K,3,FALSE)</f>
        <v>297</v>
      </c>
      <c r="C195" s="29" t="s">
        <v>334</v>
      </c>
      <c r="D195" s="1" t="str">
        <f t="shared" ref="D195:D258" si="7">IF(A195=B195," ","NUM CAMBIATO")</f>
        <v xml:space="preserve"> </v>
      </c>
      <c r="E195" s="1" t="s">
        <v>334</v>
      </c>
      <c r="F195" s="30" t="s">
        <v>335</v>
      </c>
      <c r="H195" s="32"/>
      <c r="I195" s="30" t="s">
        <v>3354</v>
      </c>
      <c r="J195" t="s">
        <v>3355</v>
      </c>
      <c r="K195" s="1">
        <v>122</v>
      </c>
      <c r="L195" t="s">
        <v>4</v>
      </c>
      <c r="M195">
        <v>85</v>
      </c>
    </row>
    <row r="196" spans="1:13" x14ac:dyDescent="0.25">
      <c r="A196" s="29">
        <v>299</v>
      </c>
      <c r="B196" s="53">
        <f t="shared" si="6"/>
        <v>299</v>
      </c>
      <c r="C196" s="29" t="s">
        <v>960</v>
      </c>
      <c r="D196" s="1" t="str">
        <f t="shared" si="7"/>
        <v xml:space="preserve"> </v>
      </c>
      <c r="E196" s="1" t="s">
        <v>960</v>
      </c>
      <c r="F196" s="30" t="s">
        <v>961</v>
      </c>
      <c r="H196" s="32"/>
      <c r="I196" s="30" t="s">
        <v>3843</v>
      </c>
      <c r="J196" t="s">
        <v>3844</v>
      </c>
      <c r="K196" s="1">
        <v>123</v>
      </c>
      <c r="L196" t="s">
        <v>10</v>
      </c>
      <c r="M196">
        <v>65</v>
      </c>
    </row>
    <row r="197" spans="1:13" x14ac:dyDescent="0.25">
      <c r="A197" s="29">
        <v>300</v>
      </c>
      <c r="B197" s="53">
        <f t="shared" si="6"/>
        <v>300</v>
      </c>
      <c r="C197" s="29" t="s">
        <v>336</v>
      </c>
      <c r="D197" s="1" t="str">
        <f t="shared" si="7"/>
        <v xml:space="preserve"> </v>
      </c>
      <c r="E197" s="1" t="s">
        <v>336</v>
      </c>
      <c r="F197" s="30" t="s">
        <v>337</v>
      </c>
      <c r="H197" s="32"/>
      <c r="I197" s="30" t="s">
        <v>1334</v>
      </c>
      <c r="J197" t="s">
        <v>1335</v>
      </c>
      <c r="K197" s="1">
        <v>123</v>
      </c>
      <c r="L197" t="s">
        <v>8</v>
      </c>
      <c r="M197">
        <v>85</v>
      </c>
    </row>
    <row r="198" spans="1:13" x14ac:dyDescent="0.25">
      <c r="A198" s="29">
        <v>301</v>
      </c>
      <c r="B198" s="53">
        <f t="shared" si="6"/>
        <v>301</v>
      </c>
      <c r="C198" s="29" t="s">
        <v>338</v>
      </c>
      <c r="D198" s="1" t="str">
        <f t="shared" si="7"/>
        <v xml:space="preserve"> </v>
      </c>
      <c r="E198" s="1" t="s">
        <v>338</v>
      </c>
      <c r="F198" s="30" t="s">
        <v>339</v>
      </c>
      <c r="H198" s="32"/>
      <c r="I198" s="30" t="s">
        <v>1507</v>
      </c>
      <c r="J198" t="s">
        <v>1508</v>
      </c>
      <c r="K198" s="1">
        <v>123</v>
      </c>
      <c r="L198" t="s">
        <v>13</v>
      </c>
      <c r="M198" t="s">
        <v>858</v>
      </c>
    </row>
    <row r="199" spans="1:13" x14ac:dyDescent="0.25">
      <c r="A199" s="29">
        <v>302</v>
      </c>
      <c r="B199" s="53">
        <f t="shared" si="6"/>
        <v>302</v>
      </c>
      <c r="C199" s="29" t="s">
        <v>340</v>
      </c>
      <c r="D199" s="1" t="str">
        <f t="shared" si="7"/>
        <v xml:space="preserve"> </v>
      </c>
      <c r="E199" s="1" t="s">
        <v>340</v>
      </c>
      <c r="F199" s="30" t="s">
        <v>341</v>
      </c>
      <c r="H199" s="32"/>
      <c r="I199" s="30" t="s">
        <v>1336</v>
      </c>
      <c r="J199" t="s">
        <v>1337</v>
      </c>
      <c r="K199" s="1">
        <v>124</v>
      </c>
      <c r="L199" t="s">
        <v>4</v>
      </c>
      <c r="M199">
        <v>125</v>
      </c>
    </row>
    <row r="200" spans="1:13" x14ac:dyDescent="0.25">
      <c r="A200" s="29">
        <v>303</v>
      </c>
      <c r="B200" s="53">
        <f t="shared" si="6"/>
        <v>303</v>
      </c>
      <c r="C200" s="29" t="s">
        <v>398</v>
      </c>
      <c r="D200" s="1" t="str">
        <f t="shared" si="7"/>
        <v xml:space="preserve"> </v>
      </c>
      <c r="E200" s="1" t="s">
        <v>398</v>
      </c>
      <c r="F200" s="30" t="s">
        <v>399</v>
      </c>
      <c r="H200" s="32"/>
      <c r="I200" s="30" t="s">
        <v>2625</v>
      </c>
      <c r="J200" t="s">
        <v>2626</v>
      </c>
      <c r="K200" s="1">
        <v>125</v>
      </c>
      <c r="L200" t="s">
        <v>22</v>
      </c>
      <c r="M200" t="s">
        <v>2459</v>
      </c>
    </row>
    <row r="201" spans="1:13" x14ac:dyDescent="0.25">
      <c r="A201" s="29">
        <v>304</v>
      </c>
      <c r="B201" s="53">
        <f t="shared" si="6"/>
        <v>304</v>
      </c>
      <c r="C201" s="29" t="s">
        <v>342</v>
      </c>
      <c r="D201" s="1" t="str">
        <f t="shared" si="7"/>
        <v xml:space="preserve"> </v>
      </c>
      <c r="E201" s="1" t="s">
        <v>342</v>
      </c>
      <c r="F201" s="30" t="s">
        <v>343</v>
      </c>
      <c r="H201" s="32"/>
      <c r="I201" s="30" t="s">
        <v>1281</v>
      </c>
      <c r="J201" t="s">
        <v>1282</v>
      </c>
      <c r="K201" s="1">
        <v>125</v>
      </c>
      <c r="L201" t="s">
        <v>6</v>
      </c>
      <c r="M201" t="s">
        <v>856</v>
      </c>
    </row>
    <row r="202" spans="1:13" x14ac:dyDescent="0.25">
      <c r="A202" s="29">
        <v>306</v>
      </c>
      <c r="B202" s="53">
        <f t="shared" si="6"/>
        <v>306</v>
      </c>
      <c r="C202" s="29" t="s">
        <v>1166</v>
      </c>
      <c r="D202" s="1" t="str">
        <f t="shared" si="7"/>
        <v xml:space="preserve"> </v>
      </c>
      <c r="E202" s="1" t="s">
        <v>1166</v>
      </c>
      <c r="F202" s="30" t="s">
        <v>1167</v>
      </c>
      <c r="H202" s="32"/>
      <c r="I202" s="30" t="s">
        <v>2160</v>
      </c>
      <c r="J202" t="s">
        <v>2161</v>
      </c>
      <c r="K202" s="1">
        <v>125</v>
      </c>
      <c r="L202" t="s">
        <v>10</v>
      </c>
      <c r="M202">
        <v>65</v>
      </c>
    </row>
    <row r="203" spans="1:13" x14ac:dyDescent="0.25">
      <c r="A203" s="29">
        <v>307</v>
      </c>
      <c r="B203" s="53">
        <f t="shared" si="6"/>
        <v>307</v>
      </c>
      <c r="C203" s="29" t="s">
        <v>1168</v>
      </c>
      <c r="D203" s="1" t="str">
        <f t="shared" si="7"/>
        <v xml:space="preserve"> </v>
      </c>
      <c r="E203" s="1" t="s">
        <v>1168</v>
      </c>
      <c r="F203" s="30" t="s">
        <v>1169</v>
      </c>
      <c r="H203" s="32"/>
      <c r="I203" s="30" t="s">
        <v>946</v>
      </c>
      <c r="J203" t="s">
        <v>947</v>
      </c>
      <c r="K203" s="1">
        <v>126</v>
      </c>
      <c r="L203" t="s">
        <v>6</v>
      </c>
      <c r="M203" t="s">
        <v>856</v>
      </c>
    </row>
    <row r="204" spans="1:13" x14ac:dyDescent="0.25">
      <c r="A204" s="29">
        <v>309</v>
      </c>
      <c r="B204" s="53">
        <f t="shared" si="6"/>
        <v>309</v>
      </c>
      <c r="C204" s="29" t="s">
        <v>1170</v>
      </c>
      <c r="D204" s="1" t="str">
        <f t="shared" si="7"/>
        <v xml:space="preserve"> </v>
      </c>
      <c r="E204" s="1" t="s">
        <v>1170</v>
      </c>
      <c r="F204" s="30" t="s">
        <v>1171</v>
      </c>
      <c r="H204" s="32"/>
      <c r="I204" s="30" t="s">
        <v>2464</v>
      </c>
      <c r="J204" t="s">
        <v>2465</v>
      </c>
      <c r="K204" s="1">
        <v>127</v>
      </c>
      <c r="L204" t="s">
        <v>4</v>
      </c>
      <c r="M204">
        <v>85</v>
      </c>
    </row>
    <row r="205" spans="1:13" x14ac:dyDescent="0.25">
      <c r="A205" s="29">
        <v>311</v>
      </c>
      <c r="B205" s="53">
        <f t="shared" si="6"/>
        <v>311</v>
      </c>
      <c r="C205" s="29" t="s">
        <v>346</v>
      </c>
      <c r="D205" s="1" t="str">
        <f t="shared" si="7"/>
        <v xml:space="preserve"> </v>
      </c>
      <c r="E205" s="1" t="s">
        <v>346</v>
      </c>
      <c r="F205" s="30" t="s">
        <v>347</v>
      </c>
      <c r="H205" s="32"/>
      <c r="I205" s="30" t="s">
        <v>174</v>
      </c>
      <c r="J205" t="s">
        <v>175</v>
      </c>
      <c r="K205" s="1">
        <v>127</v>
      </c>
      <c r="L205" t="s">
        <v>7</v>
      </c>
      <c r="M205" t="s">
        <v>856</v>
      </c>
    </row>
    <row r="206" spans="1:13" x14ac:dyDescent="0.25">
      <c r="A206" s="29">
        <v>312</v>
      </c>
      <c r="B206" s="53">
        <f t="shared" si="6"/>
        <v>312</v>
      </c>
      <c r="C206" s="29" t="s">
        <v>348</v>
      </c>
      <c r="D206" s="1" t="str">
        <f t="shared" si="7"/>
        <v xml:space="preserve"> </v>
      </c>
      <c r="E206" s="1" t="s">
        <v>348</v>
      </c>
      <c r="F206" s="30" t="s">
        <v>349</v>
      </c>
      <c r="H206" s="32"/>
      <c r="I206" s="30" t="s">
        <v>176</v>
      </c>
      <c r="J206" t="s">
        <v>177</v>
      </c>
      <c r="K206" s="1">
        <v>128</v>
      </c>
      <c r="L206" t="s">
        <v>8</v>
      </c>
      <c r="M206">
        <v>125</v>
      </c>
    </row>
    <row r="207" spans="1:13" x14ac:dyDescent="0.25">
      <c r="A207" s="29">
        <v>313</v>
      </c>
      <c r="B207" s="53">
        <f t="shared" si="6"/>
        <v>313</v>
      </c>
      <c r="C207" s="29" t="s">
        <v>350</v>
      </c>
      <c r="D207" s="1" t="str">
        <f t="shared" si="7"/>
        <v xml:space="preserve"> </v>
      </c>
      <c r="E207" s="1" t="s">
        <v>350</v>
      </c>
      <c r="F207" s="30" t="s">
        <v>351</v>
      </c>
      <c r="H207" s="32"/>
      <c r="I207" s="30" t="s">
        <v>972</v>
      </c>
      <c r="J207" t="s">
        <v>973</v>
      </c>
      <c r="K207" s="1">
        <v>129</v>
      </c>
      <c r="L207" t="s">
        <v>4</v>
      </c>
      <c r="M207">
        <v>125</v>
      </c>
    </row>
    <row r="208" spans="1:13" x14ac:dyDescent="0.25">
      <c r="A208" s="29">
        <v>315</v>
      </c>
      <c r="B208" s="53">
        <f t="shared" si="6"/>
        <v>315</v>
      </c>
      <c r="C208" s="29" t="s">
        <v>1043</v>
      </c>
      <c r="D208" s="1" t="str">
        <f t="shared" si="7"/>
        <v xml:space="preserve"> </v>
      </c>
      <c r="E208" s="1" t="s">
        <v>1043</v>
      </c>
      <c r="F208" s="30" t="s">
        <v>1044</v>
      </c>
      <c r="H208" s="32"/>
      <c r="I208" s="30" t="s">
        <v>3595</v>
      </c>
      <c r="J208" t="s">
        <v>3596</v>
      </c>
      <c r="K208" s="1">
        <v>129</v>
      </c>
      <c r="L208" t="s">
        <v>8</v>
      </c>
      <c r="M208">
        <v>85</v>
      </c>
    </row>
    <row r="209" spans="1:13" x14ac:dyDescent="0.25">
      <c r="A209" s="29">
        <v>317</v>
      </c>
      <c r="B209" s="53">
        <f t="shared" si="6"/>
        <v>317</v>
      </c>
      <c r="C209" s="29" t="s">
        <v>627</v>
      </c>
      <c r="D209" s="1" t="str">
        <f t="shared" si="7"/>
        <v xml:space="preserve"> </v>
      </c>
      <c r="E209" s="1" t="s">
        <v>627</v>
      </c>
      <c r="F209" s="30" t="s">
        <v>628</v>
      </c>
      <c r="H209" s="32"/>
      <c r="I209" s="30" t="s">
        <v>2288</v>
      </c>
      <c r="J209" t="s">
        <v>2289</v>
      </c>
      <c r="K209" s="1">
        <v>130</v>
      </c>
      <c r="L209" t="s">
        <v>10</v>
      </c>
      <c r="M209">
        <v>65</v>
      </c>
    </row>
    <row r="210" spans="1:13" x14ac:dyDescent="0.25">
      <c r="A210" s="29">
        <v>318</v>
      </c>
      <c r="B210" s="53">
        <f t="shared" si="6"/>
        <v>318</v>
      </c>
      <c r="C210" s="29" t="s">
        <v>352</v>
      </c>
      <c r="D210" s="1" t="str">
        <f t="shared" si="7"/>
        <v xml:space="preserve"> </v>
      </c>
      <c r="E210" s="1" t="s">
        <v>352</v>
      </c>
      <c r="F210" s="30" t="s">
        <v>353</v>
      </c>
      <c r="H210" s="32"/>
      <c r="I210" s="30" t="s">
        <v>1199</v>
      </c>
      <c r="J210" t="s">
        <v>1200</v>
      </c>
      <c r="K210" s="1">
        <v>130</v>
      </c>
      <c r="L210" t="s">
        <v>11</v>
      </c>
      <c r="M210" t="s">
        <v>857</v>
      </c>
    </row>
    <row r="211" spans="1:13" x14ac:dyDescent="0.25">
      <c r="A211" s="29">
        <v>320</v>
      </c>
      <c r="B211" s="53">
        <f t="shared" si="6"/>
        <v>320</v>
      </c>
      <c r="C211" s="29" t="s">
        <v>354</v>
      </c>
      <c r="D211" s="1" t="str">
        <f t="shared" si="7"/>
        <v xml:space="preserve"> </v>
      </c>
      <c r="E211" s="1" t="s">
        <v>354</v>
      </c>
      <c r="F211" s="30" t="s">
        <v>355</v>
      </c>
      <c r="H211" s="32"/>
      <c r="I211" s="30" t="s">
        <v>1362</v>
      </c>
      <c r="J211" t="s">
        <v>1363</v>
      </c>
      <c r="K211" s="1">
        <v>131</v>
      </c>
      <c r="L211" t="s">
        <v>5</v>
      </c>
      <c r="M211" t="s">
        <v>856</v>
      </c>
    </row>
    <row r="212" spans="1:13" x14ac:dyDescent="0.25">
      <c r="A212" s="29">
        <v>321</v>
      </c>
      <c r="B212" s="53">
        <f t="shared" si="6"/>
        <v>321</v>
      </c>
      <c r="C212" s="29" t="s">
        <v>356</v>
      </c>
      <c r="D212" s="1" t="str">
        <f t="shared" si="7"/>
        <v xml:space="preserve"> </v>
      </c>
      <c r="E212" s="1" t="s">
        <v>356</v>
      </c>
      <c r="F212" s="30" t="s">
        <v>357</v>
      </c>
      <c r="H212" s="32"/>
      <c r="I212" s="30" t="s">
        <v>180</v>
      </c>
      <c r="J212" t="s">
        <v>181</v>
      </c>
      <c r="K212" s="1">
        <v>132</v>
      </c>
      <c r="L212" t="s">
        <v>6</v>
      </c>
      <c r="M212" t="s">
        <v>856</v>
      </c>
    </row>
    <row r="213" spans="1:13" x14ac:dyDescent="0.25">
      <c r="A213" s="29">
        <v>322</v>
      </c>
      <c r="B213" s="53">
        <f t="shared" si="6"/>
        <v>322</v>
      </c>
      <c r="C213" s="29" t="s">
        <v>358</v>
      </c>
      <c r="D213" s="1" t="str">
        <f t="shared" si="7"/>
        <v xml:space="preserve"> </v>
      </c>
      <c r="E213" s="1" t="s">
        <v>358</v>
      </c>
      <c r="F213" s="30" t="s">
        <v>359</v>
      </c>
      <c r="H213" s="32"/>
      <c r="I213" s="30" t="s">
        <v>182</v>
      </c>
      <c r="J213" t="s">
        <v>183</v>
      </c>
      <c r="K213" s="1">
        <v>133</v>
      </c>
      <c r="L213" t="s">
        <v>7</v>
      </c>
      <c r="M213" t="s">
        <v>856</v>
      </c>
    </row>
    <row r="214" spans="1:13" x14ac:dyDescent="0.25">
      <c r="A214" s="29">
        <v>326</v>
      </c>
      <c r="B214" s="53">
        <f t="shared" si="6"/>
        <v>326</v>
      </c>
      <c r="C214" s="29" t="s">
        <v>713</v>
      </c>
      <c r="D214" s="1" t="str">
        <f t="shared" si="7"/>
        <v xml:space="preserve"> </v>
      </c>
      <c r="E214" s="1" t="s">
        <v>713</v>
      </c>
      <c r="F214" s="30" t="s">
        <v>714</v>
      </c>
      <c r="H214" s="32"/>
      <c r="I214" s="30" t="s">
        <v>1048</v>
      </c>
      <c r="J214" t="s">
        <v>1049</v>
      </c>
      <c r="K214" s="1">
        <v>134</v>
      </c>
      <c r="L214" t="s">
        <v>12</v>
      </c>
      <c r="M214" t="s">
        <v>858</v>
      </c>
    </row>
    <row r="215" spans="1:13" x14ac:dyDescent="0.25">
      <c r="A215" s="29">
        <v>327</v>
      </c>
      <c r="B215" s="53">
        <f t="shared" si="6"/>
        <v>327</v>
      </c>
      <c r="C215" s="29" t="s">
        <v>360</v>
      </c>
      <c r="D215" s="1" t="str">
        <f t="shared" si="7"/>
        <v xml:space="preserve"> </v>
      </c>
      <c r="E215" s="1" t="s">
        <v>360</v>
      </c>
      <c r="F215" s="30" t="s">
        <v>361</v>
      </c>
      <c r="H215" s="32"/>
      <c r="I215" s="30" t="s">
        <v>994</v>
      </c>
      <c r="J215" t="s">
        <v>995</v>
      </c>
      <c r="K215" s="1">
        <v>135</v>
      </c>
      <c r="L215" t="s">
        <v>5</v>
      </c>
      <c r="M215" t="s">
        <v>856</v>
      </c>
    </row>
    <row r="216" spans="1:13" x14ac:dyDescent="0.25">
      <c r="A216" s="29">
        <v>328</v>
      </c>
      <c r="B216" s="53">
        <f t="shared" si="6"/>
        <v>328</v>
      </c>
      <c r="C216" s="29" t="s">
        <v>362</v>
      </c>
      <c r="D216" s="1" t="str">
        <f t="shared" si="7"/>
        <v xml:space="preserve"> </v>
      </c>
      <c r="E216" s="1" t="s">
        <v>362</v>
      </c>
      <c r="F216" s="30" t="s">
        <v>363</v>
      </c>
      <c r="H216" s="32"/>
      <c r="I216" s="30" t="s">
        <v>186</v>
      </c>
      <c r="J216" t="s">
        <v>187</v>
      </c>
      <c r="K216" s="1">
        <v>136</v>
      </c>
      <c r="L216" t="s">
        <v>6</v>
      </c>
      <c r="M216" t="s">
        <v>856</v>
      </c>
    </row>
    <row r="217" spans="1:13" x14ac:dyDescent="0.25">
      <c r="A217" s="29">
        <v>329</v>
      </c>
      <c r="B217" s="53">
        <f t="shared" si="6"/>
        <v>329</v>
      </c>
      <c r="C217" s="29" t="s">
        <v>364</v>
      </c>
      <c r="D217" s="1" t="str">
        <f t="shared" si="7"/>
        <v xml:space="preserve"> </v>
      </c>
      <c r="E217" s="1" t="s">
        <v>364</v>
      </c>
      <c r="F217" s="30" t="s">
        <v>365</v>
      </c>
      <c r="H217" s="32"/>
      <c r="I217" s="30" t="s">
        <v>3001</v>
      </c>
      <c r="J217" t="s">
        <v>3002</v>
      </c>
      <c r="K217" s="1">
        <v>136</v>
      </c>
      <c r="L217" t="s">
        <v>4</v>
      </c>
      <c r="M217">
        <v>85</v>
      </c>
    </row>
    <row r="218" spans="1:13" x14ac:dyDescent="0.25">
      <c r="A218" s="29">
        <v>330</v>
      </c>
      <c r="B218" s="53">
        <f t="shared" si="6"/>
        <v>330</v>
      </c>
      <c r="C218" s="29" t="s">
        <v>366</v>
      </c>
      <c r="D218" s="1" t="str">
        <f t="shared" si="7"/>
        <v xml:space="preserve"> </v>
      </c>
      <c r="E218" s="1" t="s">
        <v>366</v>
      </c>
      <c r="F218" s="30" t="s">
        <v>367</v>
      </c>
      <c r="H218" s="32"/>
      <c r="I218" s="30" t="s">
        <v>3683</v>
      </c>
      <c r="J218" t="s">
        <v>3684</v>
      </c>
      <c r="K218" s="1">
        <v>136</v>
      </c>
      <c r="L218" t="s">
        <v>5</v>
      </c>
      <c r="M218" t="s">
        <v>856</v>
      </c>
    </row>
    <row r="219" spans="1:13" x14ac:dyDescent="0.25">
      <c r="A219" s="29">
        <v>331</v>
      </c>
      <c r="B219" s="53">
        <f t="shared" si="6"/>
        <v>331</v>
      </c>
      <c r="C219" s="29" t="s">
        <v>368</v>
      </c>
      <c r="D219" s="1" t="str">
        <f t="shared" si="7"/>
        <v xml:space="preserve"> </v>
      </c>
      <c r="E219" s="1" t="s">
        <v>368</v>
      </c>
      <c r="F219" s="30" t="s">
        <v>369</v>
      </c>
      <c r="H219" s="32"/>
      <c r="I219" s="30" t="s">
        <v>188</v>
      </c>
      <c r="J219" t="s">
        <v>189</v>
      </c>
      <c r="K219" s="1">
        <v>137</v>
      </c>
      <c r="L219" t="s">
        <v>6</v>
      </c>
      <c r="M219" t="s">
        <v>856</v>
      </c>
    </row>
    <row r="220" spans="1:13" x14ac:dyDescent="0.25">
      <c r="A220" s="29">
        <v>332</v>
      </c>
      <c r="B220" s="53">
        <f t="shared" si="6"/>
        <v>332</v>
      </c>
      <c r="C220" s="29" t="s">
        <v>370</v>
      </c>
      <c r="D220" s="1" t="str">
        <f t="shared" si="7"/>
        <v xml:space="preserve"> </v>
      </c>
      <c r="E220" s="1" t="s">
        <v>370</v>
      </c>
      <c r="F220" s="30" t="s">
        <v>371</v>
      </c>
      <c r="H220" s="32"/>
      <c r="I220" s="30" t="s">
        <v>962</v>
      </c>
      <c r="J220" t="s">
        <v>963</v>
      </c>
      <c r="K220" s="1">
        <v>138</v>
      </c>
      <c r="L220" t="s">
        <v>5</v>
      </c>
      <c r="M220" t="s">
        <v>857</v>
      </c>
    </row>
    <row r="221" spans="1:13" x14ac:dyDescent="0.25">
      <c r="A221" s="29">
        <v>333</v>
      </c>
      <c r="B221" s="53">
        <f t="shared" si="6"/>
        <v>333</v>
      </c>
      <c r="C221" s="29" t="s">
        <v>372</v>
      </c>
      <c r="D221" s="1" t="str">
        <f t="shared" si="7"/>
        <v xml:space="preserve"> </v>
      </c>
      <c r="E221" s="1" t="s">
        <v>372</v>
      </c>
      <c r="F221" s="30" t="s">
        <v>373</v>
      </c>
      <c r="H221" s="32"/>
      <c r="I221" s="30" t="s">
        <v>1416</v>
      </c>
      <c r="J221" t="s">
        <v>1417</v>
      </c>
      <c r="K221" s="1">
        <v>139</v>
      </c>
      <c r="L221" t="s">
        <v>4</v>
      </c>
      <c r="M221">
        <v>125</v>
      </c>
    </row>
    <row r="222" spans="1:13" x14ac:dyDescent="0.25">
      <c r="A222" s="29">
        <v>334</v>
      </c>
      <c r="B222" s="53">
        <f t="shared" si="6"/>
        <v>334</v>
      </c>
      <c r="C222" s="29" t="s">
        <v>374</v>
      </c>
      <c r="D222" s="1" t="str">
        <f t="shared" si="7"/>
        <v xml:space="preserve"> </v>
      </c>
      <c r="E222" s="1" t="s">
        <v>374</v>
      </c>
      <c r="F222" s="30" t="s">
        <v>375</v>
      </c>
      <c r="H222" s="32"/>
      <c r="I222" s="30" t="s">
        <v>190</v>
      </c>
      <c r="J222" t="s">
        <v>191</v>
      </c>
      <c r="K222" s="1">
        <v>140</v>
      </c>
      <c r="L222" t="s">
        <v>7</v>
      </c>
      <c r="M222" t="s">
        <v>857</v>
      </c>
    </row>
    <row r="223" spans="1:13" x14ac:dyDescent="0.25">
      <c r="A223" s="29">
        <v>335</v>
      </c>
      <c r="B223" s="53">
        <f t="shared" si="6"/>
        <v>335</v>
      </c>
      <c r="C223" s="29" t="s">
        <v>376</v>
      </c>
      <c r="D223" s="1" t="str">
        <f t="shared" si="7"/>
        <v xml:space="preserve"> </v>
      </c>
      <c r="E223" s="1" t="s">
        <v>376</v>
      </c>
      <c r="F223" s="30" t="s">
        <v>377</v>
      </c>
      <c r="H223" s="32"/>
      <c r="I223" s="30" t="s">
        <v>192</v>
      </c>
      <c r="J223" t="s">
        <v>193</v>
      </c>
      <c r="K223" s="1">
        <v>141</v>
      </c>
      <c r="L223" t="s">
        <v>4</v>
      </c>
      <c r="M223">
        <v>125</v>
      </c>
    </row>
    <row r="224" spans="1:13" x14ac:dyDescent="0.25">
      <c r="A224" s="29">
        <v>337</v>
      </c>
      <c r="B224" s="53">
        <f t="shared" si="6"/>
        <v>337</v>
      </c>
      <c r="C224" s="29" t="s">
        <v>1060</v>
      </c>
      <c r="D224" s="1" t="str">
        <f t="shared" si="7"/>
        <v xml:space="preserve"> </v>
      </c>
      <c r="E224" s="1" t="s">
        <v>1060</v>
      </c>
      <c r="F224" s="30" t="s">
        <v>1061</v>
      </c>
      <c r="H224" s="32"/>
      <c r="I224" s="30" t="s">
        <v>3367</v>
      </c>
      <c r="J224" t="s">
        <v>3368</v>
      </c>
      <c r="K224" s="1">
        <v>142</v>
      </c>
      <c r="L224" t="s">
        <v>8</v>
      </c>
      <c r="M224">
        <v>85</v>
      </c>
    </row>
    <row r="225" spans="1:13" x14ac:dyDescent="0.25">
      <c r="A225" s="29">
        <v>338</v>
      </c>
      <c r="B225" s="53">
        <f t="shared" si="6"/>
        <v>338</v>
      </c>
      <c r="C225" s="29" t="s">
        <v>564</v>
      </c>
      <c r="D225" s="1" t="str">
        <f t="shared" si="7"/>
        <v xml:space="preserve"> </v>
      </c>
      <c r="E225" s="1" t="s">
        <v>564</v>
      </c>
      <c r="F225" s="30" t="s">
        <v>565</v>
      </c>
      <c r="H225" s="32"/>
      <c r="I225" s="30" t="s">
        <v>2627</v>
      </c>
      <c r="J225" t="s">
        <v>2628</v>
      </c>
      <c r="K225" s="1">
        <v>142</v>
      </c>
      <c r="L225" t="s">
        <v>12</v>
      </c>
      <c r="M225" t="s">
        <v>858</v>
      </c>
    </row>
    <row r="226" spans="1:13" x14ac:dyDescent="0.25">
      <c r="A226" s="29">
        <v>339</v>
      </c>
      <c r="B226" s="53">
        <f t="shared" si="6"/>
        <v>339</v>
      </c>
      <c r="C226" s="29" t="s">
        <v>378</v>
      </c>
      <c r="D226" s="1" t="str">
        <f t="shared" si="7"/>
        <v xml:space="preserve"> </v>
      </c>
      <c r="E226" s="1" t="s">
        <v>378</v>
      </c>
      <c r="F226" s="30" t="s">
        <v>379</v>
      </c>
      <c r="H226" s="32"/>
      <c r="I226" s="30" t="s">
        <v>2530</v>
      </c>
      <c r="J226" t="s">
        <v>2531</v>
      </c>
      <c r="K226" s="1">
        <v>143</v>
      </c>
      <c r="L226" t="s">
        <v>5</v>
      </c>
      <c r="M226" t="s">
        <v>856</v>
      </c>
    </row>
    <row r="227" spans="1:13" x14ac:dyDescent="0.25">
      <c r="A227" s="29">
        <v>341</v>
      </c>
      <c r="B227" s="53">
        <f t="shared" si="6"/>
        <v>341</v>
      </c>
      <c r="C227" s="29" t="s">
        <v>680</v>
      </c>
      <c r="D227" s="1" t="str">
        <f t="shared" si="7"/>
        <v xml:space="preserve"> </v>
      </c>
      <c r="E227" s="1" t="s">
        <v>680</v>
      </c>
      <c r="F227" s="30" t="s">
        <v>681</v>
      </c>
      <c r="H227" s="32"/>
      <c r="I227" s="30" t="s">
        <v>737</v>
      </c>
      <c r="J227" t="s">
        <v>738</v>
      </c>
      <c r="K227" s="1">
        <v>144</v>
      </c>
      <c r="L227" t="s">
        <v>8</v>
      </c>
      <c r="M227">
        <v>125</v>
      </c>
    </row>
    <row r="228" spans="1:13" x14ac:dyDescent="0.25">
      <c r="A228" s="29">
        <v>343</v>
      </c>
      <c r="B228" s="53">
        <f t="shared" si="6"/>
        <v>343</v>
      </c>
      <c r="C228" s="29" t="s">
        <v>667</v>
      </c>
      <c r="D228" s="1" t="str">
        <f t="shared" si="7"/>
        <v xml:space="preserve"> </v>
      </c>
      <c r="E228" s="1" t="s">
        <v>667</v>
      </c>
      <c r="F228" s="30" t="s">
        <v>668</v>
      </c>
      <c r="H228" s="32"/>
      <c r="I228" s="30" t="s">
        <v>194</v>
      </c>
      <c r="J228" t="s">
        <v>195</v>
      </c>
      <c r="K228" s="1">
        <v>145</v>
      </c>
      <c r="L228" t="s">
        <v>6</v>
      </c>
      <c r="M228" t="s">
        <v>856</v>
      </c>
    </row>
    <row r="229" spans="1:13" x14ac:dyDescent="0.25">
      <c r="A229" s="29">
        <v>345</v>
      </c>
      <c r="B229" s="53">
        <f t="shared" si="6"/>
        <v>345</v>
      </c>
      <c r="C229" s="29" t="s">
        <v>380</v>
      </c>
      <c r="D229" s="1" t="str">
        <f t="shared" si="7"/>
        <v xml:space="preserve"> </v>
      </c>
      <c r="E229" s="1" t="s">
        <v>380</v>
      </c>
      <c r="F229" s="30" t="s">
        <v>381</v>
      </c>
      <c r="H229" s="32"/>
      <c r="I229" s="30" t="s">
        <v>1283</v>
      </c>
      <c r="J229" t="s">
        <v>1284</v>
      </c>
      <c r="K229" s="1">
        <v>146</v>
      </c>
      <c r="L229" t="s">
        <v>7</v>
      </c>
      <c r="M229" t="s">
        <v>856</v>
      </c>
    </row>
    <row r="230" spans="1:13" x14ac:dyDescent="0.25">
      <c r="A230" s="29">
        <v>347</v>
      </c>
      <c r="B230" s="53">
        <f t="shared" si="6"/>
        <v>347</v>
      </c>
      <c r="C230" s="29" t="s">
        <v>382</v>
      </c>
      <c r="D230" s="1" t="str">
        <f t="shared" si="7"/>
        <v xml:space="preserve"> </v>
      </c>
      <c r="E230" s="1" t="s">
        <v>382</v>
      </c>
      <c r="F230" s="30" t="s">
        <v>383</v>
      </c>
      <c r="H230" s="32"/>
      <c r="I230" s="30" t="s">
        <v>196</v>
      </c>
      <c r="J230" t="s">
        <v>197</v>
      </c>
      <c r="K230" s="1">
        <v>147</v>
      </c>
      <c r="L230" t="s">
        <v>14</v>
      </c>
      <c r="M230" t="s">
        <v>858</v>
      </c>
    </row>
    <row r="231" spans="1:13" x14ac:dyDescent="0.25">
      <c r="A231" s="29">
        <v>348</v>
      </c>
      <c r="B231" s="53">
        <f t="shared" si="6"/>
        <v>348</v>
      </c>
      <c r="C231" s="29" t="s">
        <v>1119</v>
      </c>
      <c r="D231" s="1" t="str">
        <f t="shared" si="7"/>
        <v xml:space="preserve"> </v>
      </c>
      <c r="E231" s="1" t="s">
        <v>1119</v>
      </c>
      <c r="F231" s="30" t="s">
        <v>1120</v>
      </c>
      <c r="H231" s="32"/>
      <c r="I231" s="30" t="s">
        <v>198</v>
      </c>
      <c r="J231" t="s">
        <v>199</v>
      </c>
      <c r="K231" s="1">
        <v>148</v>
      </c>
      <c r="L231" t="s">
        <v>14</v>
      </c>
      <c r="M231" t="s">
        <v>858</v>
      </c>
    </row>
    <row r="232" spans="1:13" x14ac:dyDescent="0.25">
      <c r="A232" s="29">
        <v>350</v>
      </c>
      <c r="B232" s="53">
        <f t="shared" si="6"/>
        <v>350</v>
      </c>
      <c r="C232" s="29" t="s">
        <v>214</v>
      </c>
      <c r="D232" s="1" t="str">
        <f t="shared" si="7"/>
        <v xml:space="preserve"> </v>
      </c>
      <c r="E232" s="1" t="s">
        <v>214</v>
      </c>
      <c r="F232" s="30" t="s">
        <v>215</v>
      </c>
      <c r="H232" s="32"/>
      <c r="I232" s="30" t="s">
        <v>200</v>
      </c>
      <c r="J232" t="s">
        <v>201</v>
      </c>
      <c r="K232" s="1">
        <v>149</v>
      </c>
      <c r="L232" t="s">
        <v>859</v>
      </c>
      <c r="M232" t="s">
        <v>859</v>
      </c>
    </row>
    <row r="233" spans="1:13" x14ac:dyDescent="0.25">
      <c r="A233" s="29">
        <v>351</v>
      </c>
      <c r="B233" s="53">
        <f t="shared" si="6"/>
        <v>351</v>
      </c>
      <c r="C233" s="29" t="s">
        <v>392</v>
      </c>
      <c r="D233" s="1" t="str">
        <f t="shared" si="7"/>
        <v xml:space="preserve"> </v>
      </c>
      <c r="E233" s="1" t="s">
        <v>392</v>
      </c>
      <c r="F233" s="30" t="s">
        <v>393</v>
      </c>
      <c r="H233" s="32"/>
      <c r="I233" s="30" t="s">
        <v>2384</v>
      </c>
      <c r="J233" t="s">
        <v>2385</v>
      </c>
      <c r="K233" s="1">
        <v>150</v>
      </c>
      <c r="L233" t="s">
        <v>5</v>
      </c>
      <c r="M233" t="s">
        <v>856</v>
      </c>
    </row>
    <row r="234" spans="1:13" x14ac:dyDescent="0.25">
      <c r="A234" s="29">
        <v>353</v>
      </c>
      <c r="B234" s="53">
        <f t="shared" si="6"/>
        <v>353</v>
      </c>
      <c r="C234" s="29" t="s">
        <v>386</v>
      </c>
      <c r="D234" s="1" t="str">
        <f t="shared" si="7"/>
        <v xml:space="preserve"> </v>
      </c>
      <c r="E234" s="1" t="s">
        <v>386</v>
      </c>
      <c r="F234" s="30" t="s">
        <v>387</v>
      </c>
      <c r="H234" s="32"/>
      <c r="I234" s="30" t="s">
        <v>1996</v>
      </c>
      <c r="J234" t="s">
        <v>1997</v>
      </c>
      <c r="K234" s="1">
        <v>150</v>
      </c>
      <c r="L234" t="s">
        <v>15</v>
      </c>
      <c r="M234">
        <v>65</v>
      </c>
    </row>
    <row r="235" spans="1:13" x14ac:dyDescent="0.25">
      <c r="A235" s="29">
        <v>355</v>
      </c>
      <c r="B235" s="53">
        <f t="shared" si="6"/>
        <v>355</v>
      </c>
      <c r="C235" s="29" t="s">
        <v>1126</v>
      </c>
      <c r="D235" s="1" t="str">
        <f t="shared" si="7"/>
        <v xml:space="preserve"> </v>
      </c>
      <c r="E235" s="1" t="s">
        <v>1126</v>
      </c>
      <c r="F235" s="30" t="s">
        <v>1127</v>
      </c>
      <c r="H235" s="32"/>
      <c r="I235" s="30" t="s">
        <v>1338</v>
      </c>
      <c r="J235" t="s">
        <v>1339</v>
      </c>
      <c r="K235" s="1">
        <v>151</v>
      </c>
      <c r="L235" t="s">
        <v>4</v>
      </c>
      <c r="M235">
        <v>125</v>
      </c>
    </row>
    <row r="236" spans="1:13" x14ac:dyDescent="0.25">
      <c r="A236" s="29">
        <v>356</v>
      </c>
      <c r="B236" s="53">
        <f t="shared" si="6"/>
        <v>403</v>
      </c>
      <c r="C236" s="29" t="s">
        <v>1237</v>
      </c>
      <c r="D236" s="1" t="str">
        <f t="shared" si="7"/>
        <v>NUM CAMBIATO</v>
      </c>
      <c r="E236" s="1" t="s">
        <v>1237</v>
      </c>
      <c r="F236" s="30" t="s">
        <v>1238</v>
      </c>
      <c r="H236" s="32"/>
      <c r="I236" s="30" t="s">
        <v>202</v>
      </c>
      <c r="J236" t="s">
        <v>203</v>
      </c>
      <c r="K236" s="1">
        <v>152</v>
      </c>
      <c r="L236" t="s">
        <v>13</v>
      </c>
      <c r="M236" t="s">
        <v>858</v>
      </c>
    </row>
    <row r="237" spans="1:13" x14ac:dyDescent="0.25">
      <c r="A237" s="29">
        <v>358</v>
      </c>
      <c r="B237" s="53">
        <f t="shared" si="6"/>
        <v>358</v>
      </c>
      <c r="C237" s="29" t="s">
        <v>390</v>
      </c>
      <c r="D237" s="1" t="str">
        <f t="shared" si="7"/>
        <v xml:space="preserve"> </v>
      </c>
      <c r="E237" s="1" t="s">
        <v>390</v>
      </c>
      <c r="F237" s="30" t="s">
        <v>391</v>
      </c>
      <c r="H237" s="32"/>
      <c r="I237" s="30" t="s">
        <v>204</v>
      </c>
      <c r="J237" t="s">
        <v>205</v>
      </c>
      <c r="K237" s="1">
        <v>153</v>
      </c>
      <c r="L237" t="s">
        <v>11</v>
      </c>
      <c r="M237" t="s">
        <v>856</v>
      </c>
    </row>
    <row r="238" spans="1:13" x14ac:dyDescent="0.25">
      <c r="A238" s="29">
        <v>359</v>
      </c>
      <c r="B238" s="53">
        <f t="shared" si="6"/>
        <v>359</v>
      </c>
      <c r="C238" s="29" t="s">
        <v>384</v>
      </c>
      <c r="D238" s="1" t="str">
        <f t="shared" si="7"/>
        <v xml:space="preserve"> </v>
      </c>
      <c r="E238" s="1" t="s">
        <v>384</v>
      </c>
      <c r="F238" s="30" t="s">
        <v>385</v>
      </c>
      <c r="H238" s="32"/>
      <c r="I238" s="30" t="s">
        <v>2825</v>
      </c>
      <c r="J238" t="s">
        <v>2826</v>
      </c>
      <c r="K238" s="1">
        <v>154</v>
      </c>
      <c r="L238" t="s">
        <v>8</v>
      </c>
      <c r="M238">
        <v>125</v>
      </c>
    </row>
    <row r="239" spans="1:13" x14ac:dyDescent="0.25">
      <c r="A239" s="29">
        <v>363</v>
      </c>
      <c r="B239" s="53">
        <f t="shared" si="6"/>
        <v>363</v>
      </c>
      <c r="C239" s="29" t="s">
        <v>394</v>
      </c>
      <c r="D239" s="1" t="str">
        <f t="shared" si="7"/>
        <v xml:space="preserve"> </v>
      </c>
      <c r="E239" s="1" t="s">
        <v>394</v>
      </c>
      <c r="F239" s="30" t="s">
        <v>395</v>
      </c>
      <c r="H239" s="32"/>
      <c r="I239" s="30" t="s">
        <v>886</v>
      </c>
      <c r="J239" t="s">
        <v>887</v>
      </c>
      <c r="K239" s="1">
        <v>155</v>
      </c>
      <c r="L239" t="s">
        <v>5</v>
      </c>
      <c r="M239" t="s">
        <v>857</v>
      </c>
    </row>
    <row r="240" spans="1:13" x14ac:dyDescent="0.25">
      <c r="A240" s="29">
        <v>364</v>
      </c>
      <c r="B240" s="53">
        <f t="shared" si="6"/>
        <v>364</v>
      </c>
      <c r="C240" s="29" t="s">
        <v>396</v>
      </c>
      <c r="D240" s="1" t="str">
        <f t="shared" si="7"/>
        <v xml:space="preserve"> </v>
      </c>
      <c r="E240" s="1" t="s">
        <v>396</v>
      </c>
      <c r="F240" s="30" t="s">
        <v>397</v>
      </c>
      <c r="H240" s="32"/>
      <c r="I240" s="30" t="s">
        <v>2517</v>
      </c>
      <c r="J240" t="s">
        <v>2518</v>
      </c>
      <c r="K240" s="1">
        <v>156</v>
      </c>
      <c r="L240" t="s">
        <v>14</v>
      </c>
      <c r="M240" t="s">
        <v>858</v>
      </c>
    </row>
    <row r="241" spans="1:13" x14ac:dyDescent="0.25">
      <c r="A241" s="29">
        <v>365</v>
      </c>
      <c r="B241" s="53">
        <f t="shared" si="6"/>
        <v>365</v>
      </c>
      <c r="C241" s="29" t="s">
        <v>1176</v>
      </c>
      <c r="D241" s="1" t="str">
        <f t="shared" si="7"/>
        <v xml:space="preserve"> </v>
      </c>
      <c r="E241" s="1" t="s">
        <v>1176</v>
      </c>
      <c r="F241" s="30" t="s">
        <v>1177</v>
      </c>
      <c r="H241" s="32"/>
      <c r="I241" s="30" t="s">
        <v>1818</v>
      </c>
      <c r="J241" t="s">
        <v>1819</v>
      </c>
      <c r="K241" s="1">
        <v>157</v>
      </c>
      <c r="L241" t="s">
        <v>14</v>
      </c>
      <c r="M241" t="s">
        <v>858</v>
      </c>
    </row>
    <row r="242" spans="1:13" x14ac:dyDescent="0.25">
      <c r="A242" s="29">
        <v>370</v>
      </c>
      <c r="B242" s="53">
        <f t="shared" si="6"/>
        <v>370</v>
      </c>
      <c r="C242" s="29" t="s">
        <v>1050</v>
      </c>
      <c r="D242" s="1" t="str">
        <f t="shared" si="7"/>
        <v xml:space="preserve"> </v>
      </c>
      <c r="E242" s="1" t="s">
        <v>1050</v>
      </c>
      <c r="F242" s="30" t="s">
        <v>1051</v>
      </c>
      <c r="H242" s="32"/>
      <c r="I242" s="30" t="s">
        <v>208</v>
      </c>
      <c r="J242" t="s">
        <v>209</v>
      </c>
      <c r="K242" s="1">
        <v>158</v>
      </c>
      <c r="L242" t="s">
        <v>14</v>
      </c>
      <c r="M242" t="s">
        <v>858</v>
      </c>
    </row>
    <row r="243" spans="1:13" x14ac:dyDescent="0.25">
      <c r="A243" s="29">
        <v>371</v>
      </c>
      <c r="B243" s="53">
        <f t="shared" si="6"/>
        <v>371</v>
      </c>
      <c r="C243" s="29" t="s">
        <v>400</v>
      </c>
      <c r="D243" s="1" t="str">
        <f t="shared" si="7"/>
        <v xml:space="preserve"> </v>
      </c>
      <c r="E243" s="1" t="s">
        <v>400</v>
      </c>
      <c r="F243" s="30" t="s">
        <v>401</v>
      </c>
      <c r="H243" s="32"/>
      <c r="I243" s="30" t="s">
        <v>2284</v>
      </c>
      <c r="J243" t="s">
        <v>2285</v>
      </c>
      <c r="K243" s="1">
        <v>158</v>
      </c>
      <c r="L243" t="s">
        <v>4</v>
      </c>
      <c r="M243">
        <v>85</v>
      </c>
    </row>
    <row r="244" spans="1:13" x14ac:dyDescent="0.25">
      <c r="A244" s="29">
        <v>373</v>
      </c>
      <c r="B244" s="53">
        <f t="shared" si="6"/>
        <v>373</v>
      </c>
      <c r="C244" s="29" t="s">
        <v>402</v>
      </c>
      <c r="D244" s="1" t="str">
        <f t="shared" si="7"/>
        <v xml:space="preserve"> </v>
      </c>
      <c r="E244" s="1" t="s">
        <v>402</v>
      </c>
      <c r="F244" s="30" t="s">
        <v>403</v>
      </c>
      <c r="H244" s="32"/>
      <c r="I244" s="30" t="s">
        <v>3752</v>
      </c>
      <c r="J244" t="s">
        <v>3753</v>
      </c>
      <c r="K244" s="1">
        <v>159</v>
      </c>
      <c r="L244" t="s">
        <v>13</v>
      </c>
      <c r="M244" t="s">
        <v>858</v>
      </c>
    </row>
    <row r="245" spans="1:13" x14ac:dyDescent="0.25">
      <c r="A245" s="29">
        <v>374</v>
      </c>
      <c r="B245" s="53">
        <f t="shared" si="6"/>
        <v>374</v>
      </c>
      <c r="C245" s="29" t="s">
        <v>404</v>
      </c>
      <c r="D245" s="1" t="str">
        <f t="shared" si="7"/>
        <v xml:space="preserve"> </v>
      </c>
      <c r="E245" s="1" t="s">
        <v>404</v>
      </c>
      <c r="F245" s="30" t="s">
        <v>405</v>
      </c>
      <c r="H245" s="32"/>
      <c r="I245" s="30" t="s">
        <v>210</v>
      </c>
      <c r="J245" t="s">
        <v>211</v>
      </c>
      <c r="K245" s="1">
        <v>160</v>
      </c>
      <c r="L245" t="s">
        <v>14</v>
      </c>
      <c r="M245" t="s">
        <v>858</v>
      </c>
    </row>
    <row r="246" spans="1:13" x14ac:dyDescent="0.25">
      <c r="A246" s="29">
        <v>375</v>
      </c>
      <c r="B246" s="53">
        <f t="shared" si="6"/>
        <v>357</v>
      </c>
      <c r="C246" s="29" t="s">
        <v>1191</v>
      </c>
      <c r="D246" s="1" t="str">
        <f t="shared" si="7"/>
        <v>NUM CAMBIATO</v>
      </c>
      <c r="E246" s="1" t="s">
        <v>1191</v>
      </c>
      <c r="F246" s="30" t="s">
        <v>1192</v>
      </c>
      <c r="H246" s="32"/>
      <c r="I246" s="30" t="s">
        <v>212</v>
      </c>
      <c r="J246" t="s">
        <v>213</v>
      </c>
      <c r="K246" s="1">
        <v>161</v>
      </c>
      <c r="L246" t="s">
        <v>14</v>
      </c>
      <c r="M246" t="s">
        <v>858</v>
      </c>
    </row>
    <row r="247" spans="1:13" x14ac:dyDescent="0.25">
      <c r="A247" s="29">
        <v>377</v>
      </c>
      <c r="B247" s="53">
        <f t="shared" si="6"/>
        <v>377</v>
      </c>
      <c r="C247" s="29" t="s">
        <v>406</v>
      </c>
      <c r="D247" s="1" t="str">
        <f t="shared" si="7"/>
        <v xml:space="preserve"> </v>
      </c>
      <c r="E247" s="1" t="s">
        <v>406</v>
      </c>
      <c r="F247" s="30" t="s">
        <v>407</v>
      </c>
      <c r="H247" s="32"/>
      <c r="I247" s="30" t="s">
        <v>2637</v>
      </c>
      <c r="J247" t="s">
        <v>2638</v>
      </c>
      <c r="K247" s="1">
        <v>161</v>
      </c>
      <c r="L247" t="s">
        <v>4</v>
      </c>
      <c r="M247">
        <v>85</v>
      </c>
    </row>
    <row r="248" spans="1:13" x14ac:dyDescent="0.25">
      <c r="A248" s="29">
        <v>378</v>
      </c>
      <c r="B248" s="53">
        <f t="shared" si="6"/>
        <v>378</v>
      </c>
      <c r="C248" s="29" t="s">
        <v>408</v>
      </c>
      <c r="D248" s="1" t="str">
        <f t="shared" si="7"/>
        <v xml:space="preserve"> </v>
      </c>
      <c r="E248" s="1" t="s">
        <v>408</v>
      </c>
      <c r="F248" s="30" t="s">
        <v>409</v>
      </c>
      <c r="H248" s="32"/>
      <c r="I248" s="30" t="s">
        <v>1227</v>
      </c>
      <c r="J248" t="s">
        <v>1228</v>
      </c>
      <c r="K248" s="1">
        <v>162</v>
      </c>
      <c r="L248" t="s">
        <v>14</v>
      </c>
      <c r="M248" t="s">
        <v>858</v>
      </c>
    </row>
    <row r="249" spans="1:13" x14ac:dyDescent="0.25">
      <c r="A249" s="29">
        <v>379</v>
      </c>
      <c r="B249" s="53">
        <f t="shared" si="6"/>
        <v>379</v>
      </c>
      <c r="C249" s="29" t="s">
        <v>1146</v>
      </c>
      <c r="D249" s="1" t="str">
        <f t="shared" si="7"/>
        <v xml:space="preserve"> </v>
      </c>
      <c r="E249" s="1" t="s">
        <v>1146</v>
      </c>
      <c r="F249" s="30" t="s">
        <v>1147</v>
      </c>
      <c r="H249" s="32"/>
      <c r="I249" s="30" t="s">
        <v>1121</v>
      </c>
      <c r="J249" t="s">
        <v>1122</v>
      </c>
      <c r="K249" s="1">
        <v>163</v>
      </c>
      <c r="L249" t="s">
        <v>22</v>
      </c>
      <c r="M249" t="s">
        <v>2459</v>
      </c>
    </row>
    <row r="250" spans="1:13" x14ac:dyDescent="0.25">
      <c r="A250" s="29">
        <v>380</v>
      </c>
      <c r="B250" s="53">
        <f t="shared" si="6"/>
        <v>380</v>
      </c>
      <c r="C250" s="29" t="s">
        <v>410</v>
      </c>
      <c r="D250" s="1" t="str">
        <f t="shared" si="7"/>
        <v xml:space="preserve"> </v>
      </c>
      <c r="E250" s="1" t="s">
        <v>410</v>
      </c>
      <c r="F250" s="30" t="s">
        <v>411</v>
      </c>
      <c r="H250" s="32"/>
      <c r="I250" s="30" t="s">
        <v>1011</v>
      </c>
      <c r="J250" t="s">
        <v>1012</v>
      </c>
      <c r="K250" s="1">
        <v>163</v>
      </c>
      <c r="L250" t="s">
        <v>5</v>
      </c>
      <c r="M250" t="s">
        <v>856</v>
      </c>
    </row>
    <row r="251" spans="1:13" x14ac:dyDescent="0.25">
      <c r="A251" s="29">
        <v>381</v>
      </c>
      <c r="B251" s="53">
        <f t="shared" si="6"/>
        <v>881</v>
      </c>
      <c r="C251" s="29" t="s">
        <v>952</v>
      </c>
      <c r="D251" s="1" t="str">
        <f t="shared" si="7"/>
        <v>NUM CAMBIATO</v>
      </c>
      <c r="E251" s="1" t="s">
        <v>952</v>
      </c>
      <c r="F251" s="30" t="s">
        <v>953</v>
      </c>
      <c r="H251" s="32"/>
      <c r="I251" s="30" t="s">
        <v>218</v>
      </c>
      <c r="J251" t="s">
        <v>219</v>
      </c>
      <c r="K251" s="1">
        <v>164</v>
      </c>
      <c r="L251" t="s">
        <v>13</v>
      </c>
      <c r="M251" t="s">
        <v>858</v>
      </c>
    </row>
    <row r="252" spans="1:13" x14ac:dyDescent="0.25">
      <c r="A252" s="29">
        <v>382</v>
      </c>
      <c r="B252" s="53">
        <f t="shared" si="6"/>
        <v>382</v>
      </c>
      <c r="C252" s="29" t="s">
        <v>912</v>
      </c>
      <c r="D252" s="1" t="str">
        <f t="shared" si="7"/>
        <v xml:space="preserve"> </v>
      </c>
      <c r="E252" s="1" t="s">
        <v>912</v>
      </c>
      <c r="F252" s="30" t="s">
        <v>913</v>
      </c>
      <c r="H252" s="32"/>
      <c r="I252" s="30" t="s">
        <v>3241</v>
      </c>
      <c r="J252" t="s">
        <v>3242</v>
      </c>
      <c r="K252" s="1">
        <v>165</v>
      </c>
      <c r="L252" t="s">
        <v>5</v>
      </c>
      <c r="M252" t="s">
        <v>856</v>
      </c>
    </row>
    <row r="253" spans="1:13" x14ac:dyDescent="0.25">
      <c r="A253" s="29">
        <v>383</v>
      </c>
      <c r="B253" s="53">
        <f t="shared" si="6"/>
        <v>383</v>
      </c>
      <c r="C253" s="29" t="s">
        <v>412</v>
      </c>
      <c r="D253" s="1" t="str">
        <f t="shared" si="7"/>
        <v xml:space="preserve"> </v>
      </c>
      <c r="E253" s="1" t="s">
        <v>412</v>
      </c>
      <c r="F253" s="30" t="s">
        <v>1114</v>
      </c>
      <c r="H253" s="32"/>
      <c r="I253" s="30" t="s">
        <v>220</v>
      </c>
      <c r="J253" t="s">
        <v>221</v>
      </c>
      <c r="K253" s="1">
        <v>166</v>
      </c>
      <c r="L253" t="s">
        <v>14</v>
      </c>
      <c r="M253" t="s">
        <v>858</v>
      </c>
    </row>
    <row r="254" spans="1:13" x14ac:dyDescent="0.25">
      <c r="A254" s="29">
        <v>384</v>
      </c>
      <c r="B254" s="53">
        <f t="shared" si="6"/>
        <v>384</v>
      </c>
      <c r="C254" s="29" t="s">
        <v>413</v>
      </c>
      <c r="D254" s="1" t="str">
        <f t="shared" si="7"/>
        <v xml:space="preserve"> </v>
      </c>
      <c r="E254" s="1" t="s">
        <v>413</v>
      </c>
      <c r="F254" s="30" t="s">
        <v>414</v>
      </c>
      <c r="H254" s="32"/>
      <c r="I254" s="30" t="s">
        <v>2386</v>
      </c>
      <c r="J254" t="s">
        <v>2387</v>
      </c>
      <c r="K254" s="1">
        <v>167</v>
      </c>
      <c r="L254" t="s">
        <v>6</v>
      </c>
      <c r="M254" t="s">
        <v>857</v>
      </c>
    </row>
    <row r="255" spans="1:13" x14ac:dyDescent="0.25">
      <c r="A255" s="29">
        <v>385</v>
      </c>
      <c r="B255" s="53">
        <f t="shared" si="6"/>
        <v>385</v>
      </c>
      <c r="C255" s="29" t="s">
        <v>415</v>
      </c>
      <c r="D255" s="1" t="str">
        <f t="shared" si="7"/>
        <v xml:space="preserve"> </v>
      </c>
      <c r="E255" s="1" t="s">
        <v>415</v>
      </c>
      <c r="F255" s="30" t="s">
        <v>416</v>
      </c>
      <c r="H255" s="32"/>
      <c r="I255" s="30" t="s">
        <v>968</v>
      </c>
      <c r="J255" t="s">
        <v>969</v>
      </c>
      <c r="K255" s="1">
        <v>168</v>
      </c>
      <c r="L255" t="s">
        <v>5</v>
      </c>
      <c r="M255" t="s">
        <v>856</v>
      </c>
    </row>
    <row r="256" spans="1:13" x14ac:dyDescent="0.25">
      <c r="A256" s="29">
        <v>387</v>
      </c>
      <c r="B256" s="53">
        <f t="shared" si="6"/>
        <v>387</v>
      </c>
      <c r="C256" s="29" t="s">
        <v>344</v>
      </c>
      <c r="D256" s="1" t="str">
        <f t="shared" si="7"/>
        <v xml:space="preserve"> </v>
      </c>
      <c r="E256" s="1" t="s">
        <v>344</v>
      </c>
      <c r="F256" s="30" t="s">
        <v>345</v>
      </c>
      <c r="H256" s="32"/>
      <c r="I256" s="30" t="s">
        <v>3734</v>
      </c>
      <c r="J256" t="s">
        <v>3735</v>
      </c>
      <c r="K256" s="1">
        <v>169</v>
      </c>
      <c r="L256" t="s">
        <v>5</v>
      </c>
      <c r="M256" t="s">
        <v>856</v>
      </c>
    </row>
    <row r="257" spans="1:13" x14ac:dyDescent="0.25">
      <c r="A257" s="29">
        <v>389</v>
      </c>
      <c r="B257" s="53">
        <f t="shared" si="6"/>
        <v>389</v>
      </c>
      <c r="C257" s="29" t="s">
        <v>417</v>
      </c>
      <c r="D257" s="1" t="str">
        <f t="shared" si="7"/>
        <v xml:space="preserve"> </v>
      </c>
      <c r="E257" s="1" t="s">
        <v>417</v>
      </c>
      <c r="F257" s="30" t="s">
        <v>418</v>
      </c>
      <c r="H257" s="32"/>
      <c r="I257" s="30" t="s">
        <v>1285</v>
      </c>
      <c r="J257" t="s">
        <v>1286</v>
      </c>
      <c r="K257" s="1">
        <v>170</v>
      </c>
      <c r="L257" t="s">
        <v>6</v>
      </c>
      <c r="M257" t="s">
        <v>856</v>
      </c>
    </row>
    <row r="258" spans="1:13" x14ac:dyDescent="0.25">
      <c r="A258" s="29">
        <v>394</v>
      </c>
      <c r="B258" s="53">
        <f t="shared" si="6"/>
        <v>394</v>
      </c>
      <c r="C258" s="29" t="s">
        <v>419</v>
      </c>
      <c r="D258" s="1" t="str">
        <f t="shared" si="7"/>
        <v xml:space="preserve"> </v>
      </c>
      <c r="E258" s="1" t="s">
        <v>419</v>
      </c>
      <c r="F258" s="30" t="s">
        <v>834</v>
      </c>
      <c r="H258" s="32"/>
      <c r="I258" s="30" t="s">
        <v>3321</v>
      </c>
      <c r="J258" t="s">
        <v>3322</v>
      </c>
      <c r="K258" s="1">
        <v>171</v>
      </c>
      <c r="L258" t="s">
        <v>4</v>
      </c>
      <c r="M258">
        <v>85</v>
      </c>
    </row>
    <row r="259" spans="1:13" x14ac:dyDescent="0.25">
      <c r="A259" s="29">
        <v>395</v>
      </c>
      <c r="B259" s="53">
        <f t="shared" ref="B259:B322" si="8">VLOOKUP(E259,$I:$K,3,FALSE)</f>
        <v>395</v>
      </c>
      <c r="C259" s="29" t="s">
        <v>420</v>
      </c>
      <c r="D259" s="1" t="str">
        <f t="shared" ref="D259:D322" si="9">IF(A259=B259," ","NUM CAMBIATO")</f>
        <v xml:space="preserve"> </v>
      </c>
      <c r="E259" s="1" t="s">
        <v>420</v>
      </c>
      <c r="F259" s="30" t="s">
        <v>421</v>
      </c>
      <c r="H259" s="32"/>
      <c r="I259" s="30" t="s">
        <v>2788</v>
      </c>
      <c r="J259" t="s">
        <v>2789</v>
      </c>
      <c r="K259" s="1">
        <v>171</v>
      </c>
      <c r="L259" t="s">
        <v>8</v>
      </c>
      <c r="M259">
        <v>125</v>
      </c>
    </row>
    <row r="260" spans="1:13" x14ac:dyDescent="0.25">
      <c r="A260" s="29">
        <v>397</v>
      </c>
      <c r="B260" s="53">
        <f t="shared" si="8"/>
        <v>397</v>
      </c>
      <c r="C260" s="29" t="s">
        <v>422</v>
      </c>
      <c r="D260" s="1" t="str">
        <f t="shared" si="9"/>
        <v xml:space="preserve"> </v>
      </c>
      <c r="E260" s="1" t="s">
        <v>422</v>
      </c>
      <c r="F260" s="30" t="s">
        <v>423</v>
      </c>
      <c r="H260" s="32"/>
      <c r="I260" s="30" t="s">
        <v>2827</v>
      </c>
      <c r="J260" t="s">
        <v>2828</v>
      </c>
      <c r="K260" s="1">
        <v>172</v>
      </c>
      <c r="L260" t="s">
        <v>12</v>
      </c>
      <c r="M260" t="s">
        <v>858</v>
      </c>
    </row>
    <row r="261" spans="1:13" x14ac:dyDescent="0.25">
      <c r="A261" s="29">
        <v>398</v>
      </c>
      <c r="B261" s="53">
        <f t="shared" si="8"/>
        <v>390</v>
      </c>
      <c r="C261" s="29" t="s">
        <v>1067</v>
      </c>
      <c r="D261" s="1" t="str">
        <f t="shared" si="9"/>
        <v>NUM CAMBIATO</v>
      </c>
      <c r="E261" s="1" t="s">
        <v>1067</v>
      </c>
      <c r="F261" s="30" t="s">
        <v>1068</v>
      </c>
      <c r="H261" s="32"/>
      <c r="I261" s="30" t="s">
        <v>222</v>
      </c>
      <c r="J261" t="s">
        <v>223</v>
      </c>
      <c r="K261" s="1">
        <v>173</v>
      </c>
      <c r="L261" t="s">
        <v>11</v>
      </c>
      <c r="M261" t="s">
        <v>857</v>
      </c>
    </row>
    <row r="262" spans="1:13" x14ac:dyDescent="0.25">
      <c r="A262" s="29">
        <v>401</v>
      </c>
      <c r="B262" s="53">
        <f t="shared" si="8"/>
        <v>401</v>
      </c>
      <c r="C262" s="29" t="s">
        <v>424</v>
      </c>
      <c r="D262" s="1" t="str">
        <f t="shared" si="9"/>
        <v xml:space="preserve"> </v>
      </c>
      <c r="E262" s="1" t="s">
        <v>424</v>
      </c>
      <c r="F262" s="30" t="s">
        <v>425</v>
      </c>
      <c r="H262" s="32"/>
      <c r="I262" s="30" t="s">
        <v>2330</v>
      </c>
      <c r="J262" t="s">
        <v>2331</v>
      </c>
      <c r="K262" s="1">
        <v>174</v>
      </c>
      <c r="L262" t="s">
        <v>4</v>
      </c>
      <c r="M262">
        <v>125</v>
      </c>
    </row>
    <row r="263" spans="1:13" x14ac:dyDescent="0.25">
      <c r="A263" s="29">
        <v>402</v>
      </c>
      <c r="B263" s="53">
        <f t="shared" si="8"/>
        <v>402</v>
      </c>
      <c r="C263" s="29" t="s">
        <v>1211</v>
      </c>
      <c r="D263" s="1" t="str">
        <f t="shared" si="9"/>
        <v xml:space="preserve"> </v>
      </c>
      <c r="E263" s="1" t="s">
        <v>1211</v>
      </c>
      <c r="F263" s="30" t="s">
        <v>1212</v>
      </c>
      <c r="H263" s="32"/>
      <c r="I263" s="30" t="s">
        <v>809</v>
      </c>
      <c r="J263" t="s">
        <v>810</v>
      </c>
      <c r="K263" s="1">
        <v>175</v>
      </c>
      <c r="L263" t="s">
        <v>4</v>
      </c>
      <c r="M263">
        <v>125</v>
      </c>
    </row>
    <row r="264" spans="1:13" x14ac:dyDescent="0.25">
      <c r="A264" s="29">
        <v>405</v>
      </c>
      <c r="B264" s="53">
        <f t="shared" si="8"/>
        <v>405</v>
      </c>
      <c r="C264" s="29" t="s">
        <v>426</v>
      </c>
      <c r="D264" s="1" t="str">
        <f t="shared" si="9"/>
        <v xml:space="preserve"> </v>
      </c>
      <c r="E264" s="1" t="s">
        <v>426</v>
      </c>
      <c r="F264" s="30" t="s">
        <v>427</v>
      </c>
      <c r="H264" s="32"/>
      <c r="I264" s="30" t="s">
        <v>2536</v>
      </c>
      <c r="J264" t="s">
        <v>2537</v>
      </c>
      <c r="K264" s="1">
        <v>175</v>
      </c>
      <c r="L264" t="s">
        <v>22</v>
      </c>
      <c r="M264" t="s">
        <v>2459</v>
      </c>
    </row>
    <row r="265" spans="1:13" x14ac:dyDescent="0.25">
      <c r="A265" s="29">
        <v>406</v>
      </c>
      <c r="B265" s="53">
        <f t="shared" si="8"/>
        <v>406</v>
      </c>
      <c r="C265" s="29" t="s">
        <v>990</v>
      </c>
      <c r="D265" s="1" t="str">
        <f t="shared" si="9"/>
        <v xml:space="preserve"> </v>
      </c>
      <c r="E265" s="1" t="s">
        <v>990</v>
      </c>
      <c r="F265" s="30" t="s">
        <v>991</v>
      </c>
      <c r="H265" s="32"/>
      <c r="I265" s="30" t="s">
        <v>3774</v>
      </c>
      <c r="J265" t="s">
        <v>3775</v>
      </c>
      <c r="K265" s="1">
        <v>176</v>
      </c>
      <c r="L265" t="s">
        <v>5</v>
      </c>
      <c r="M265" t="s">
        <v>856</v>
      </c>
    </row>
    <row r="266" spans="1:13" x14ac:dyDescent="0.25">
      <c r="A266" s="29">
        <v>408</v>
      </c>
      <c r="B266" s="53">
        <f t="shared" si="8"/>
        <v>408</v>
      </c>
      <c r="C266" s="29" t="s">
        <v>1197</v>
      </c>
      <c r="D266" s="1" t="str">
        <f t="shared" si="9"/>
        <v xml:space="preserve"> </v>
      </c>
      <c r="E266" s="1" t="s">
        <v>1197</v>
      </c>
      <c r="F266" s="30" t="s">
        <v>1198</v>
      </c>
      <c r="H266" s="32"/>
      <c r="I266" s="30" t="s">
        <v>1364</v>
      </c>
      <c r="J266" t="s">
        <v>1365</v>
      </c>
      <c r="K266" s="1">
        <v>176</v>
      </c>
      <c r="L266" t="s">
        <v>4</v>
      </c>
      <c r="M266">
        <v>85</v>
      </c>
    </row>
    <row r="267" spans="1:13" x14ac:dyDescent="0.25">
      <c r="A267" s="29">
        <v>411</v>
      </c>
      <c r="B267" s="53">
        <f t="shared" si="8"/>
        <v>411</v>
      </c>
      <c r="C267" s="29" t="s">
        <v>910</v>
      </c>
      <c r="D267" s="1" t="str">
        <f t="shared" si="9"/>
        <v xml:space="preserve"> </v>
      </c>
      <c r="E267" s="1" t="s">
        <v>910</v>
      </c>
      <c r="F267" s="30" t="s">
        <v>911</v>
      </c>
      <c r="H267" s="32"/>
      <c r="I267" s="30" t="s">
        <v>224</v>
      </c>
      <c r="J267" t="s">
        <v>1642</v>
      </c>
      <c r="K267" s="1">
        <v>177</v>
      </c>
      <c r="L267" t="s">
        <v>5</v>
      </c>
      <c r="M267" t="s">
        <v>856</v>
      </c>
    </row>
    <row r="268" spans="1:13" x14ac:dyDescent="0.25">
      <c r="A268" s="29">
        <v>412</v>
      </c>
      <c r="B268" s="53">
        <f t="shared" si="8"/>
        <v>412</v>
      </c>
      <c r="C268" s="29" t="s">
        <v>428</v>
      </c>
      <c r="D268" s="1" t="str">
        <f t="shared" si="9"/>
        <v xml:space="preserve"> </v>
      </c>
      <c r="E268" s="1" t="s">
        <v>428</v>
      </c>
      <c r="F268" s="30" t="s">
        <v>429</v>
      </c>
      <c r="H268" s="32"/>
      <c r="I268" s="30" t="s">
        <v>3315</v>
      </c>
      <c r="J268" t="s">
        <v>3316</v>
      </c>
      <c r="K268" s="1">
        <v>178</v>
      </c>
      <c r="L268" t="s">
        <v>8</v>
      </c>
      <c r="M268">
        <v>85</v>
      </c>
    </row>
    <row r="269" spans="1:13" x14ac:dyDescent="0.25">
      <c r="A269" s="29">
        <v>413</v>
      </c>
      <c r="B269" s="53">
        <f t="shared" si="8"/>
        <v>413</v>
      </c>
      <c r="C269" s="29" t="s">
        <v>898</v>
      </c>
      <c r="D269" s="1" t="str">
        <f t="shared" si="9"/>
        <v xml:space="preserve"> </v>
      </c>
      <c r="E269" s="1" t="s">
        <v>898</v>
      </c>
      <c r="F269" s="30" t="s">
        <v>899</v>
      </c>
      <c r="H269" s="32"/>
      <c r="I269" s="30" t="s">
        <v>226</v>
      </c>
      <c r="J269" t="s">
        <v>227</v>
      </c>
      <c r="K269" s="1">
        <v>178</v>
      </c>
      <c r="L269" t="s">
        <v>13</v>
      </c>
      <c r="M269" t="s">
        <v>858</v>
      </c>
    </row>
    <row r="270" spans="1:13" x14ac:dyDescent="0.25">
      <c r="A270" s="29">
        <v>414</v>
      </c>
      <c r="B270" s="53">
        <f t="shared" si="8"/>
        <v>414</v>
      </c>
      <c r="C270" s="29" t="s">
        <v>900</v>
      </c>
      <c r="D270" s="1" t="str">
        <f t="shared" si="9"/>
        <v xml:space="preserve"> </v>
      </c>
      <c r="E270" s="1" t="s">
        <v>900</v>
      </c>
      <c r="F270" s="30" t="s">
        <v>901</v>
      </c>
      <c r="H270" s="32"/>
      <c r="I270" s="30" t="s">
        <v>3291</v>
      </c>
      <c r="J270" t="s">
        <v>3292</v>
      </c>
      <c r="K270" s="1">
        <v>178</v>
      </c>
      <c r="L270" t="s">
        <v>22</v>
      </c>
      <c r="M270" t="s">
        <v>2459</v>
      </c>
    </row>
    <row r="271" spans="1:13" x14ac:dyDescent="0.25">
      <c r="A271" s="29">
        <v>415</v>
      </c>
      <c r="B271" s="53" t="e">
        <f t="shared" si="8"/>
        <v>#N/A</v>
      </c>
      <c r="C271" s="29" t="s">
        <v>828</v>
      </c>
      <c r="D271" s="1" t="e">
        <f t="shared" si="9"/>
        <v>#N/A</v>
      </c>
      <c r="E271" s="1" t="s">
        <v>828</v>
      </c>
      <c r="F271" s="30" t="s">
        <v>829</v>
      </c>
      <c r="H271" s="32"/>
      <c r="I271" s="30" t="s">
        <v>228</v>
      </c>
      <c r="J271" t="s">
        <v>229</v>
      </c>
      <c r="K271" s="1">
        <v>179</v>
      </c>
      <c r="L271" t="s">
        <v>6</v>
      </c>
      <c r="M271" t="s">
        <v>856</v>
      </c>
    </row>
    <row r="272" spans="1:13" x14ac:dyDescent="0.25">
      <c r="A272" s="29">
        <v>420</v>
      </c>
      <c r="B272" s="53">
        <f t="shared" si="8"/>
        <v>420</v>
      </c>
      <c r="C272" s="29" t="s">
        <v>430</v>
      </c>
      <c r="D272" s="1" t="str">
        <f t="shared" si="9"/>
        <v xml:space="preserve"> </v>
      </c>
      <c r="E272" s="1" t="s">
        <v>430</v>
      </c>
      <c r="F272" s="30" t="s">
        <v>431</v>
      </c>
      <c r="H272" s="32"/>
      <c r="I272" s="30" t="s">
        <v>2039</v>
      </c>
      <c r="J272" t="s">
        <v>2040</v>
      </c>
      <c r="K272" s="1">
        <v>179</v>
      </c>
      <c r="L272" t="s">
        <v>4</v>
      </c>
      <c r="M272">
        <v>85</v>
      </c>
    </row>
    <row r="273" spans="1:13" x14ac:dyDescent="0.25">
      <c r="A273" s="29">
        <v>423</v>
      </c>
      <c r="B273" s="53">
        <f t="shared" si="8"/>
        <v>421</v>
      </c>
      <c r="C273" s="29" t="s">
        <v>432</v>
      </c>
      <c r="D273" s="1" t="str">
        <f t="shared" si="9"/>
        <v>NUM CAMBIATO</v>
      </c>
      <c r="E273" s="1" t="s">
        <v>432</v>
      </c>
      <c r="F273" s="30" t="s">
        <v>433</v>
      </c>
      <c r="H273" s="32"/>
      <c r="I273" s="30" t="s">
        <v>3375</v>
      </c>
      <c r="J273" t="s">
        <v>3376</v>
      </c>
      <c r="K273" s="1">
        <v>180</v>
      </c>
      <c r="L273" t="s">
        <v>859</v>
      </c>
      <c r="M273" t="s">
        <v>859</v>
      </c>
    </row>
    <row r="274" spans="1:13" x14ac:dyDescent="0.25">
      <c r="A274" s="29">
        <v>425</v>
      </c>
      <c r="B274" s="53">
        <f t="shared" si="8"/>
        <v>425</v>
      </c>
      <c r="C274" s="29" t="s">
        <v>434</v>
      </c>
      <c r="D274" s="1" t="str">
        <f t="shared" si="9"/>
        <v xml:space="preserve"> </v>
      </c>
      <c r="E274" s="1" t="s">
        <v>434</v>
      </c>
      <c r="F274" s="30" t="s">
        <v>435</v>
      </c>
      <c r="H274" s="32"/>
      <c r="I274" s="30" t="s">
        <v>1456</v>
      </c>
      <c r="J274" t="s">
        <v>1457</v>
      </c>
      <c r="K274" s="1">
        <v>181</v>
      </c>
      <c r="L274" t="s">
        <v>4</v>
      </c>
      <c r="M274">
        <v>125</v>
      </c>
    </row>
    <row r="275" spans="1:13" x14ac:dyDescent="0.25">
      <c r="A275" s="29">
        <v>426</v>
      </c>
      <c r="B275" s="53">
        <f t="shared" si="8"/>
        <v>426</v>
      </c>
      <c r="C275" s="29" t="s">
        <v>436</v>
      </c>
      <c r="D275" s="1" t="str">
        <f t="shared" si="9"/>
        <v xml:space="preserve"> </v>
      </c>
      <c r="E275" s="1" t="s">
        <v>436</v>
      </c>
      <c r="F275" s="30" t="s">
        <v>437</v>
      </c>
      <c r="H275" s="32"/>
      <c r="I275" s="30" t="s">
        <v>1612</v>
      </c>
      <c r="J275" t="s">
        <v>1613</v>
      </c>
      <c r="K275" s="1">
        <v>181</v>
      </c>
      <c r="L275" t="s">
        <v>4</v>
      </c>
      <c r="M275">
        <v>85</v>
      </c>
    </row>
    <row r="276" spans="1:13" x14ac:dyDescent="0.25">
      <c r="A276" s="29">
        <v>427</v>
      </c>
      <c r="B276" s="53">
        <f t="shared" si="8"/>
        <v>427</v>
      </c>
      <c r="C276" s="29" t="s">
        <v>316</v>
      </c>
      <c r="D276" s="1" t="str">
        <f t="shared" si="9"/>
        <v xml:space="preserve"> </v>
      </c>
      <c r="E276" s="1" t="s">
        <v>316</v>
      </c>
      <c r="F276" s="30" t="s">
        <v>317</v>
      </c>
      <c r="H276" s="32"/>
      <c r="I276" s="30" t="s">
        <v>230</v>
      </c>
      <c r="J276" t="s">
        <v>231</v>
      </c>
      <c r="K276" s="1">
        <v>182</v>
      </c>
      <c r="L276" t="s">
        <v>7</v>
      </c>
      <c r="M276" t="s">
        <v>857</v>
      </c>
    </row>
    <row r="277" spans="1:13" x14ac:dyDescent="0.25">
      <c r="A277" s="29">
        <v>428</v>
      </c>
      <c r="B277" s="53">
        <f t="shared" si="8"/>
        <v>428</v>
      </c>
      <c r="C277" s="29" t="s">
        <v>895</v>
      </c>
      <c r="D277" s="1" t="str">
        <f t="shared" si="9"/>
        <v xml:space="preserve"> </v>
      </c>
      <c r="E277" s="1" t="s">
        <v>895</v>
      </c>
      <c r="F277" s="30" t="s">
        <v>896</v>
      </c>
      <c r="H277" s="32"/>
      <c r="I277" s="30" t="s">
        <v>232</v>
      </c>
      <c r="J277" t="s">
        <v>233</v>
      </c>
      <c r="K277" s="1">
        <v>183</v>
      </c>
      <c r="L277" t="s">
        <v>5</v>
      </c>
      <c r="M277" t="s">
        <v>856</v>
      </c>
    </row>
    <row r="278" spans="1:13" x14ac:dyDescent="0.25">
      <c r="A278" s="29">
        <v>431</v>
      </c>
      <c r="B278" s="53">
        <f t="shared" si="8"/>
        <v>43</v>
      </c>
      <c r="C278" s="29" t="s">
        <v>438</v>
      </c>
      <c r="D278" s="1" t="str">
        <f t="shared" si="9"/>
        <v>NUM CAMBIATO</v>
      </c>
      <c r="E278" s="1" t="s">
        <v>438</v>
      </c>
      <c r="F278" s="30" t="s">
        <v>439</v>
      </c>
      <c r="H278" s="32"/>
      <c r="I278" s="30" t="s">
        <v>3776</v>
      </c>
      <c r="J278" t="s">
        <v>3777</v>
      </c>
      <c r="K278" s="1">
        <v>184</v>
      </c>
      <c r="L278" t="s">
        <v>14</v>
      </c>
      <c r="M278" t="s">
        <v>858</v>
      </c>
    </row>
    <row r="279" spans="1:13" x14ac:dyDescent="0.25">
      <c r="A279" s="29">
        <v>432</v>
      </c>
      <c r="B279" s="53">
        <f t="shared" si="8"/>
        <v>432</v>
      </c>
      <c r="C279" s="29" t="s">
        <v>440</v>
      </c>
      <c r="D279" s="1" t="str">
        <f t="shared" si="9"/>
        <v xml:space="preserve"> </v>
      </c>
      <c r="E279" s="1" t="s">
        <v>440</v>
      </c>
      <c r="F279" s="30" t="s">
        <v>441</v>
      </c>
      <c r="H279" s="32"/>
      <c r="I279" s="30" t="s">
        <v>958</v>
      </c>
      <c r="J279" t="s">
        <v>959</v>
      </c>
      <c r="K279" s="1">
        <v>185</v>
      </c>
      <c r="L279" t="s">
        <v>6</v>
      </c>
      <c r="M279" t="s">
        <v>856</v>
      </c>
    </row>
    <row r="280" spans="1:13" x14ac:dyDescent="0.25">
      <c r="A280" s="29">
        <v>434</v>
      </c>
      <c r="B280" s="53">
        <f t="shared" si="8"/>
        <v>434</v>
      </c>
      <c r="C280" s="29" t="s">
        <v>442</v>
      </c>
      <c r="D280" s="1" t="str">
        <f t="shared" si="9"/>
        <v xml:space="preserve"> </v>
      </c>
      <c r="E280" s="1" t="s">
        <v>442</v>
      </c>
      <c r="F280" s="30" t="s">
        <v>443</v>
      </c>
      <c r="H280" s="32"/>
      <c r="I280" s="30" t="s">
        <v>3899</v>
      </c>
      <c r="J280" t="s">
        <v>3900</v>
      </c>
      <c r="K280" s="1">
        <v>186</v>
      </c>
      <c r="L280" t="s">
        <v>5</v>
      </c>
      <c r="M280" t="s">
        <v>857</v>
      </c>
    </row>
    <row r="281" spans="1:13" x14ac:dyDescent="0.25">
      <c r="A281" s="29">
        <v>435</v>
      </c>
      <c r="B281" s="53">
        <f t="shared" si="8"/>
        <v>435</v>
      </c>
      <c r="C281" s="29" t="s">
        <v>444</v>
      </c>
      <c r="D281" s="1" t="str">
        <f t="shared" si="9"/>
        <v xml:space="preserve"> </v>
      </c>
      <c r="E281" s="1" t="s">
        <v>444</v>
      </c>
      <c r="F281" s="30" t="s">
        <v>445</v>
      </c>
      <c r="H281" s="32"/>
      <c r="I281" s="30" t="s">
        <v>888</v>
      </c>
      <c r="J281" t="s">
        <v>889</v>
      </c>
      <c r="K281" s="1">
        <v>187</v>
      </c>
      <c r="L281" t="s">
        <v>6</v>
      </c>
      <c r="M281" t="s">
        <v>856</v>
      </c>
    </row>
    <row r="282" spans="1:13" x14ac:dyDescent="0.25">
      <c r="A282" s="29">
        <v>440</v>
      </c>
      <c r="B282" s="53">
        <f t="shared" si="8"/>
        <v>440</v>
      </c>
      <c r="C282" s="29" t="s">
        <v>446</v>
      </c>
      <c r="D282" s="1" t="str">
        <f t="shared" si="9"/>
        <v xml:space="preserve"> </v>
      </c>
      <c r="E282" s="1" t="s">
        <v>446</v>
      </c>
      <c r="F282" s="30" t="s">
        <v>447</v>
      </c>
      <c r="H282" s="32"/>
      <c r="I282" s="30" t="s">
        <v>234</v>
      </c>
      <c r="J282" t="s">
        <v>235</v>
      </c>
      <c r="K282" s="1">
        <v>188</v>
      </c>
      <c r="L282" t="s">
        <v>4</v>
      </c>
      <c r="M282">
        <v>125</v>
      </c>
    </row>
    <row r="283" spans="1:13" x14ac:dyDescent="0.25">
      <c r="A283" s="29">
        <v>441</v>
      </c>
      <c r="B283" s="53">
        <f t="shared" si="8"/>
        <v>441</v>
      </c>
      <c r="C283" s="29" t="s">
        <v>914</v>
      </c>
      <c r="D283" s="1" t="str">
        <f t="shared" si="9"/>
        <v xml:space="preserve"> </v>
      </c>
      <c r="E283" s="1" t="s">
        <v>914</v>
      </c>
      <c r="F283" s="30" t="s">
        <v>915</v>
      </c>
      <c r="H283" s="32"/>
      <c r="I283" s="30" t="s">
        <v>236</v>
      </c>
      <c r="J283" t="s">
        <v>237</v>
      </c>
      <c r="K283" s="1">
        <v>189</v>
      </c>
      <c r="L283" t="s">
        <v>6</v>
      </c>
      <c r="M283" t="s">
        <v>856</v>
      </c>
    </row>
    <row r="284" spans="1:13" x14ac:dyDescent="0.25">
      <c r="A284" s="29">
        <v>442</v>
      </c>
      <c r="B284" s="53">
        <f t="shared" si="8"/>
        <v>442</v>
      </c>
      <c r="C284" s="29" t="s">
        <v>448</v>
      </c>
      <c r="D284" s="1" t="str">
        <f t="shared" si="9"/>
        <v xml:space="preserve"> </v>
      </c>
      <c r="E284" s="1" t="s">
        <v>448</v>
      </c>
      <c r="F284" s="30" t="s">
        <v>449</v>
      </c>
      <c r="H284" s="32"/>
      <c r="I284" s="30" t="s">
        <v>238</v>
      </c>
      <c r="J284" t="s">
        <v>239</v>
      </c>
      <c r="K284" s="1">
        <v>190</v>
      </c>
      <c r="L284" t="s">
        <v>6</v>
      </c>
      <c r="M284" t="s">
        <v>857</v>
      </c>
    </row>
    <row r="285" spans="1:13" x14ac:dyDescent="0.25">
      <c r="A285" s="29">
        <v>443</v>
      </c>
      <c r="B285" s="53">
        <f t="shared" si="8"/>
        <v>744</v>
      </c>
      <c r="C285" s="29" t="s">
        <v>1255</v>
      </c>
      <c r="D285" s="1" t="str">
        <f t="shared" si="9"/>
        <v>NUM CAMBIATO</v>
      </c>
      <c r="E285" s="1" t="s">
        <v>1255</v>
      </c>
      <c r="F285" s="30" t="s">
        <v>1256</v>
      </c>
      <c r="H285" s="32"/>
      <c r="I285" s="30" t="s">
        <v>920</v>
      </c>
      <c r="J285" t="s">
        <v>921</v>
      </c>
      <c r="K285" s="1">
        <v>191</v>
      </c>
      <c r="L285" t="s">
        <v>14</v>
      </c>
      <c r="M285" t="s">
        <v>858</v>
      </c>
    </row>
    <row r="286" spans="1:13" x14ac:dyDescent="0.25">
      <c r="A286" s="29">
        <v>444</v>
      </c>
      <c r="B286" s="53">
        <f t="shared" si="8"/>
        <v>444</v>
      </c>
      <c r="C286" s="29" t="s">
        <v>450</v>
      </c>
      <c r="D286" s="1" t="str">
        <f t="shared" si="9"/>
        <v xml:space="preserve"> </v>
      </c>
      <c r="E286" s="1" t="s">
        <v>450</v>
      </c>
      <c r="F286" s="30" t="s">
        <v>451</v>
      </c>
      <c r="H286" s="32"/>
      <c r="I286" s="30" t="s">
        <v>3561</v>
      </c>
      <c r="J286" t="s">
        <v>3562</v>
      </c>
      <c r="K286" s="1">
        <v>192</v>
      </c>
      <c r="L286" t="s">
        <v>14</v>
      </c>
      <c r="M286" t="s">
        <v>858</v>
      </c>
    </row>
    <row r="287" spans="1:13" x14ac:dyDescent="0.25">
      <c r="A287" s="29">
        <v>445</v>
      </c>
      <c r="B287" s="53">
        <f t="shared" si="8"/>
        <v>445</v>
      </c>
      <c r="C287" s="29" t="s">
        <v>452</v>
      </c>
      <c r="D287" s="1" t="str">
        <f t="shared" si="9"/>
        <v xml:space="preserve"> </v>
      </c>
      <c r="E287" s="1" t="s">
        <v>452</v>
      </c>
      <c r="F287" s="30" t="s">
        <v>453</v>
      </c>
      <c r="H287" s="32"/>
      <c r="I287" s="30" t="s">
        <v>3340</v>
      </c>
      <c r="J287" t="s">
        <v>3341</v>
      </c>
      <c r="K287" s="1">
        <v>193</v>
      </c>
      <c r="L287" t="s">
        <v>6</v>
      </c>
      <c r="M287" t="s">
        <v>856</v>
      </c>
    </row>
    <row r="288" spans="1:13" x14ac:dyDescent="0.25">
      <c r="A288" s="29">
        <v>446</v>
      </c>
      <c r="B288" s="53">
        <f t="shared" si="8"/>
        <v>446</v>
      </c>
      <c r="C288" s="29" t="s">
        <v>1287</v>
      </c>
      <c r="D288" s="1" t="str">
        <f t="shared" si="9"/>
        <v xml:space="preserve"> </v>
      </c>
      <c r="E288" s="1" t="s">
        <v>1287</v>
      </c>
      <c r="F288" s="30" t="s">
        <v>1288</v>
      </c>
      <c r="H288" s="32"/>
      <c r="I288" s="30" t="s">
        <v>966</v>
      </c>
      <c r="J288" t="s">
        <v>967</v>
      </c>
      <c r="K288" s="1">
        <v>194</v>
      </c>
      <c r="L288" t="s">
        <v>6</v>
      </c>
      <c r="M288" t="s">
        <v>856</v>
      </c>
    </row>
    <row r="289" spans="1:13" x14ac:dyDescent="0.25">
      <c r="A289" s="29">
        <v>447</v>
      </c>
      <c r="B289" s="53">
        <f t="shared" si="8"/>
        <v>447</v>
      </c>
      <c r="C289" s="29" t="s">
        <v>454</v>
      </c>
      <c r="D289" s="1" t="str">
        <f t="shared" si="9"/>
        <v xml:space="preserve"> </v>
      </c>
      <c r="E289" s="1" t="s">
        <v>454</v>
      </c>
      <c r="F289" s="30" t="s">
        <v>455</v>
      </c>
      <c r="H289" s="32"/>
      <c r="I289" s="30" t="s">
        <v>1824</v>
      </c>
      <c r="J289" t="s">
        <v>1825</v>
      </c>
      <c r="K289" s="1">
        <v>195</v>
      </c>
      <c r="L289" t="s">
        <v>5</v>
      </c>
      <c r="M289" t="s">
        <v>856</v>
      </c>
    </row>
    <row r="290" spans="1:13" x14ac:dyDescent="0.25">
      <c r="A290" s="29">
        <v>448</v>
      </c>
      <c r="B290" s="53">
        <f t="shared" si="8"/>
        <v>448</v>
      </c>
      <c r="C290" s="29" t="s">
        <v>456</v>
      </c>
      <c r="D290" s="1" t="str">
        <f t="shared" si="9"/>
        <v xml:space="preserve"> </v>
      </c>
      <c r="E290" s="1" t="s">
        <v>456</v>
      </c>
      <c r="F290" s="30" t="s">
        <v>457</v>
      </c>
      <c r="H290" s="32"/>
      <c r="I290" s="30" t="s">
        <v>3211</v>
      </c>
      <c r="J290" t="s">
        <v>3212</v>
      </c>
      <c r="K290" s="1">
        <v>195</v>
      </c>
      <c r="L290" t="s">
        <v>4</v>
      </c>
      <c r="M290">
        <v>85</v>
      </c>
    </row>
    <row r="291" spans="1:13" x14ac:dyDescent="0.25">
      <c r="A291" s="29">
        <v>450</v>
      </c>
      <c r="B291" s="53">
        <f t="shared" si="8"/>
        <v>810</v>
      </c>
      <c r="C291" s="29" t="s">
        <v>1251</v>
      </c>
      <c r="D291" s="1" t="str">
        <f t="shared" si="9"/>
        <v>NUM CAMBIATO</v>
      </c>
      <c r="E291" s="1" t="s">
        <v>1251</v>
      </c>
      <c r="F291" s="30" t="s">
        <v>1252</v>
      </c>
      <c r="H291" s="32"/>
      <c r="I291" s="30" t="s">
        <v>240</v>
      </c>
      <c r="J291" t="s">
        <v>241</v>
      </c>
      <c r="K291" s="1">
        <v>196</v>
      </c>
      <c r="L291" t="s">
        <v>6</v>
      </c>
      <c r="M291" t="s">
        <v>857</v>
      </c>
    </row>
    <row r="292" spans="1:13" x14ac:dyDescent="0.25">
      <c r="A292" s="29">
        <v>453</v>
      </c>
      <c r="B292" s="53">
        <f t="shared" si="8"/>
        <v>452</v>
      </c>
      <c r="C292" s="29" t="s">
        <v>92</v>
      </c>
      <c r="D292" s="1" t="str">
        <f t="shared" si="9"/>
        <v>NUM CAMBIATO</v>
      </c>
      <c r="E292" s="1" t="s">
        <v>92</v>
      </c>
      <c r="F292" s="30" t="s">
        <v>93</v>
      </c>
      <c r="H292" s="32"/>
      <c r="I292" s="30" t="s">
        <v>242</v>
      </c>
      <c r="J292" t="s">
        <v>243</v>
      </c>
      <c r="K292" s="1">
        <v>197</v>
      </c>
      <c r="L292" t="s">
        <v>6</v>
      </c>
      <c r="M292" t="s">
        <v>856</v>
      </c>
    </row>
    <row r="293" spans="1:13" x14ac:dyDescent="0.25">
      <c r="A293" s="29">
        <v>454</v>
      </c>
      <c r="B293" s="53">
        <f t="shared" si="8"/>
        <v>454</v>
      </c>
      <c r="C293" s="29" t="s">
        <v>460</v>
      </c>
      <c r="D293" s="1" t="str">
        <f t="shared" si="9"/>
        <v xml:space="preserve"> </v>
      </c>
      <c r="E293" s="1" t="s">
        <v>460</v>
      </c>
      <c r="F293" s="30" t="s">
        <v>461</v>
      </c>
      <c r="H293" s="32"/>
      <c r="I293" s="30" t="s">
        <v>2725</v>
      </c>
      <c r="J293" t="s">
        <v>2726</v>
      </c>
      <c r="K293" s="1">
        <v>198</v>
      </c>
      <c r="L293" t="s">
        <v>5</v>
      </c>
      <c r="M293" t="s">
        <v>856</v>
      </c>
    </row>
    <row r="294" spans="1:13" x14ac:dyDescent="0.25">
      <c r="A294" s="29">
        <v>456</v>
      </c>
      <c r="B294" s="53">
        <f t="shared" si="8"/>
        <v>456</v>
      </c>
      <c r="C294" s="29" t="s">
        <v>462</v>
      </c>
      <c r="D294" s="1" t="str">
        <f t="shared" si="9"/>
        <v xml:space="preserve"> </v>
      </c>
      <c r="E294" s="1" t="s">
        <v>462</v>
      </c>
      <c r="F294" s="30" t="s">
        <v>463</v>
      </c>
      <c r="H294" s="32"/>
      <c r="I294" s="30" t="s">
        <v>2211</v>
      </c>
      <c r="J294" t="s">
        <v>2212</v>
      </c>
      <c r="K294" s="1">
        <v>199</v>
      </c>
      <c r="L294" t="s">
        <v>4</v>
      </c>
      <c r="M294">
        <v>85</v>
      </c>
    </row>
    <row r="295" spans="1:13" x14ac:dyDescent="0.25">
      <c r="A295" s="29">
        <v>457</v>
      </c>
      <c r="B295" s="53">
        <f t="shared" si="8"/>
        <v>457</v>
      </c>
      <c r="C295" s="29" t="s">
        <v>464</v>
      </c>
      <c r="D295" s="1" t="str">
        <f t="shared" si="9"/>
        <v xml:space="preserve"> </v>
      </c>
      <c r="E295" s="1" t="s">
        <v>464</v>
      </c>
      <c r="F295" s="30" t="s">
        <v>465</v>
      </c>
      <c r="H295" s="32"/>
      <c r="I295" s="30" t="s">
        <v>244</v>
      </c>
      <c r="J295" t="s">
        <v>245</v>
      </c>
      <c r="K295" s="1">
        <v>199</v>
      </c>
      <c r="L295" t="s">
        <v>13</v>
      </c>
      <c r="M295" t="s">
        <v>858</v>
      </c>
    </row>
    <row r="296" spans="1:13" x14ac:dyDescent="0.25">
      <c r="A296" s="29">
        <v>458</v>
      </c>
      <c r="B296" s="53">
        <f t="shared" si="8"/>
        <v>458</v>
      </c>
      <c r="C296" s="29" t="s">
        <v>466</v>
      </c>
      <c r="D296" s="1" t="str">
        <f t="shared" si="9"/>
        <v xml:space="preserve"> </v>
      </c>
      <c r="E296" s="1" t="s">
        <v>466</v>
      </c>
      <c r="F296" s="30" t="s">
        <v>467</v>
      </c>
      <c r="H296" s="32"/>
      <c r="I296" s="30" t="s">
        <v>246</v>
      </c>
      <c r="J296" t="s">
        <v>247</v>
      </c>
      <c r="K296" s="1">
        <v>200</v>
      </c>
      <c r="L296" t="s">
        <v>6</v>
      </c>
      <c r="M296" t="s">
        <v>856</v>
      </c>
    </row>
    <row r="297" spans="1:13" x14ac:dyDescent="0.25">
      <c r="A297" s="29">
        <v>463</v>
      </c>
      <c r="B297" s="53">
        <f t="shared" si="8"/>
        <v>163</v>
      </c>
      <c r="C297" s="29" t="s">
        <v>1121</v>
      </c>
      <c r="D297" s="1" t="str">
        <f t="shared" si="9"/>
        <v>NUM CAMBIATO</v>
      </c>
      <c r="E297" s="1" t="s">
        <v>1121</v>
      </c>
      <c r="F297" s="30" t="s">
        <v>1122</v>
      </c>
      <c r="H297" s="32"/>
      <c r="I297" s="30" t="s">
        <v>248</v>
      </c>
      <c r="J297" t="s">
        <v>249</v>
      </c>
      <c r="K297" s="1">
        <v>201</v>
      </c>
      <c r="L297" t="s">
        <v>13</v>
      </c>
      <c r="M297" t="s">
        <v>858</v>
      </c>
    </row>
    <row r="298" spans="1:13" x14ac:dyDescent="0.25">
      <c r="A298" s="29">
        <v>464</v>
      </c>
      <c r="B298" s="53">
        <f t="shared" si="8"/>
        <v>464</v>
      </c>
      <c r="C298" s="29" t="s">
        <v>1205</v>
      </c>
      <c r="D298" s="1" t="str">
        <f t="shared" si="9"/>
        <v xml:space="preserve"> </v>
      </c>
      <c r="E298" s="1" t="s">
        <v>1205</v>
      </c>
      <c r="F298" s="30" t="s">
        <v>1206</v>
      </c>
      <c r="H298" s="32"/>
      <c r="I298" s="30" t="s">
        <v>2122</v>
      </c>
      <c r="J298" t="s">
        <v>2123</v>
      </c>
      <c r="K298" s="1">
        <v>201</v>
      </c>
      <c r="L298" t="s">
        <v>8</v>
      </c>
      <c r="M298">
        <v>85</v>
      </c>
    </row>
    <row r="299" spans="1:13" x14ac:dyDescent="0.25">
      <c r="A299" s="29">
        <v>466</v>
      </c>
      <c r="B299" s="53">
        <f t="shared" si="8"/>
        <v>466</v>
      </c>
      <c r="C299" s="29" t="s">
        <v>1148</v>
      </c>
      <c r="D299" s="1" t="str">
        <f t="shared" si="9"/>
        <v xml:space="preserve"> </v>
      </c>
      <c r="E299" s="1" t="s">
        <v>1148</v>
      </c>
      <c r="F299" s="30" t="s">
        <v>1149</v>
      </c>
      <c r="H299" s="32"/>
      <c r="I299" s="30" t="s">
        <v>250</v>
      </c>
      <c r="J299" t="s">
        <v>251</v>
      </c>
      <c r="K299" s="1">
        <v>202</v>
      </c>
      <c r="L299" t="s">
        <v>5</v>
      </c>
      <c r="M299" t="s">
        <v>857</v>
      </c>
    </row>
    <row r="300" spans="1:13" x14ac:dyDescent="0.25">
      <c r="A300" s="29">
        <v>467</v>
      </c>
      <c r="B300" s="53">
        <f t="shared" si="8"/>
        <v>467</v>
      </c>
      <c r="C300" s="29" t="s">
        <v>470</v>
      </c>
      <c r="D300" s="1" t="str">
        <f t="shared" si="9"/>
        <v xml:space="preserve"> </v>
      </c>
      <c r="E300" s="1" t="s">
        <v>470</v>
      </c>
      <c r="F300" s="30" t="s">
        <v>471</v>
      </c>
      <c r="H300" s="32"/>
      <c r="I300" s="30" t="s">
        <v>2014</v>
      </c>
      <c r="J300" t="s">
        <v>2015</v>
      </c>
      <c r="K300" s="1">
        <v>203</v>
      </c>
      <c r="L300" t="s">
        <v>13</v>
      </c>
      <c r="M300" t="s">
        <v>858</v>
      </c>
    </row>
    <row r="301" spans="1:13" x14ac:dyDescent="0.25">
      <c r="A301" s="29">
        <v>469</v>
      </c>
      <c r="B301" s="53">
        <f t="shared" si="8"/>
        <v>469</v>
      </c>
      <c r="C301" s="29" t="s">
        <v>934</v>
      </c>
      <c r="D301" s="1" t="str">
        <f t="shared" si="9"/>
        <v xml:space="preserve"> </v>
      </c>
      <c r="E301" s="1" t="s">
        <v>934</v>
      </c>
      <c r="F301" s="30" t="s">
        <v>935</v>
      </c>
      <c r="H301" s="32"/>
      <c r="I301" s="30" t="s">
        <v>3073</v>
      </c>
      <c r="J301" t="s">
        <v>3074</v>
      </c>
      <c r="K301" s="1">
        <v>204</v>
      </c>
      <c r="L301" t="s">
        <v>5</v>
      </c>
      <c r="M301" t="s">
        <v>856</v>
      </c>
    </row>
    <row r="302" spans="1:13" x14ac:dyDescent="0.25">
      <c r="A302" s="29">
        <v>472</v>
      </c>
      <c r="B302" s="53">
        <f t="shared" si="8"/>
        <v>472</v>
      </c>
      <c r="C302" s="29" t="s">
        <v>472</v>
      </c>
      <c r="D302" s="1" t="str">
        <f t="shared" si="9"/>
        <v xml:space="preserve"> </v>
      </c>
      <c r="E302" s="1" t="s">
        <v>472</v>
      </c>
      <c r="F302" s="30" t="s">
        <v>473</v>
      </c>
      <c r="H302" s="32"/>
      <c r="I302" s="30" t="s">
        <v>3409</v>
      </c>
      <c r="J302" t="s">
        <v>3410</v>
      </c>
      <c r="K302" s="1">
        <v>205</v>
      </c>
      <c r="L302" t="s">
        <v>4</v>
      </c>
      <c r="M302">
        <v>85</v>
      </c>
    </row>
    <row r="303" spans="1:13" x14ac:dyDescent="0.25">
      <c r="A303" s="29">
        <v>473</v>
      </c>
      <c r="B303" s="53">
        <f t="shared" si="8"/>
        <v>473</v>
      </c>
      <c r="C303" s="29" t="s">
        <v>482</v>
      </c>
      <c r="D303" s="1" t="str">
        <f t="shared" si="9"/>
        <v xml:space="preserve"> </v>
      </c>
      <c r="E303" s="1" t="s">
        <v>482</v>
      </c>
      <c r="F303" s="30" t="s">
        <v>483</v>
      </c>
      <c r="H303" s="32"/>
      <c r="I303" s="30" t="s">
        <v>893</v>
      </c>
      <c r="J303" t="s">
        <v>894</v>
      </c>
      <c r="K303" s="1">
        <v>205</v>
      </c>
      <c r="L303" t="s">
        <v>5</v>
      </c>
      <c r="M303" t="s">
        <v>857</v>
      </c>
    </row>
    <row r="304" spans="1:13" x14ac:dyDescent="0.25">
      <c r="A304" s="29">
        <v>474</v>
      </c>
      <c r="B304" s="53">
        <f t="shared" si="8"/>
        <v>474</v>
      </c>
      <c r="C304" s="29" t="s">
        <v>474</v>
      </c>
      <c r="D304" s="1" t="str">
        <f t="shared" si="9"/>
        <v xml:space="preserve"> </v>
      </c>
      <c r="E304" s="1" t="s">
        <v>474</v>
      </c>
      <c r="F304" s="30" t="s">
        <v>475</v>
      </c>
      <c r="H304" s="32"/>
      <c r="I304" s="30" t="s">
        <v>1935</v>
      </c>
      <c r="J304" t="s">
        <v>1936</v>
      </c>
      <c r="K304" s="1">
        <v>206</v>
      </c>
      <c r="L304" t="s">
        <v>4</v>
      </c>
      <c r="M304">
        <v>125</v>
      </c>
    </row>
    <row r="305" spans="1:13" x14ac:dyDescent="0.25">
      <c r="A305" s="29">
        <v>475</v>
      </c>
      <c r="B305" s="53">
        <f t="shared" si="8"/>
        <v>470</v>
      </c>
      <c r="C305" s="29" t="s">
        <v>1253</v>
      </c>
      <c r="D305" s="1" t="str">
        <f t="shared" si="9"/>
        <v>NUM CAMBIATO</v>
      </c>
      <c r="E305" s="1" t="s">
        <v>1253</v>
      </c>
      <c r="F305" s="30" t="s">
        <v>1254</v>
      </c>
      <c r="H305" s="32"/>
      <c r="I305" s="30" t="s">
        <v>1346</v>
      </c>
      <c r="J305" t="s">
        <v>1347</v>
      </c>
      <c r="K305" s="1">
        <v>207</v>
      </c>
      <c r="L305" t="s">
        <v>8</v>
      </c>
      <c r="M305">
        <v>85</v>
      </c>
    </row>
    <row r="306" spans="1:13" x14ac:dyDescent="0.25">
      <c r="A306" s="29">
        <v>476</v>
      </c>
      <c r="B306" s="53">
        <f t="shared" si="8"/>
        <v>476</v>
      </c>
      <c r="C306" s="29" t="s">
        <v>476</v>
      </c>
      <c r="D306" s="1" t="str">
        <f t="shared" si="9"/>
        <v xml:space="preserve"> </v>
      </c>
      <c r="E306" s="1" t="s">
        <v>476</v>
      </c>
      <c r="F306" s="30" t="s">
        <v>477</v>
      </c>
      <c r="H306" s="32"/>
      <c r="I306" s="30" t="s">
        <v>1077</v>
      </c>
      <c r="J306" t="s">
        <v>1078</v>
      </c>
      <c r="K306" s="1">
        <v>207</v>
      </c>
      <c r="L306" t="s">
        <v>7</v>
      </c>
      <c r="M306" t="s">
        <v>856</v>
      </c>
    </row>
    <row r="307" spans="1:13" x14ac:dyDescent="0.25">
      <c r="A307" s="29">
        <v>477</v>
      </c>
      <c r="B307" s="53">
        <f t="shared" si="8"/>
        <v>477</v>
      </c>
      <c r="C307" s="29" t="s">
        <v>478</v>
      </c>
      <c r="D307" s="1" t="str">
        <f t="shared" si="9"/>
        <v xml:space="preserve"> </v>
      </c>
      <c r="E307" s="1" t="s">
        <v>478</v>
      </c>
      <c r="F307" s="30" t="s">
        <v>479</v>
      </c>
      <c r="G307" s="31"/>
      <c r="H307" s="32"/>
      <c r="I307" s="30" t="s">
        <v>252</v>
      </c>
      <c r="J307" t="s">
        <v>253</v>
      </c>
      <c r="K307" s="1">
        <v>208</v>
      </c>
      <c r="L307" t="s">
        <v>4</v>
      </c>
      <c r="M307">
        <v>125</v>
      </c>
    </row>
    <row r="308" spans="1:13" x14ac:dyDescent="0.25">
      <c r="A308" s="29">
        <v>478</v>
      </c>
      <c r="B308" s="53">
        <f t="shared" si="8"/>
        <v>478</v>
      </c>
      <c r="C308" s="29" t="s">
        <v>480</v>
      </c>
      <c r="D308" s="1" t="str">
        <f t="shared" si="9"/>
        <v xml:space="preserve"> </v>
      </c>
      <c r="E308" s="1" t="s">
        <v>480</v>
      </c>
      <c r="F308" s="30" t="s">
        <v>481</v>
      </c>
      <c r="G308" s="31"/>
      <c r="H308" s="32"/>
      <c r="I308" s="30" t="s">
        <v>254</v>
      </c>
      <c r="J308" t="s">
        <v>255</v>
      </c>
      <c r="K308" s="1">
        <v>209</v>
      </c>
      <c r="L308" t="s">
        <v>14</v>
      </c>
      <c r="M308" t="s">
        <v>858</v>
      </c>
    </row>
    <row r="309" spans="1:13" x14ac:dyDescent="0.25">
      <c r="A309" s="29">
        <v>480</v>
      </c>
      <c r="B309" s="53">
        <f t="shared" si="8"/>
        <v>480</v>
      </c>
      <c r="C309" s="29" t="s">
        <v>484</v>
      </c>
      <c r="D309" s="1" t="str">
        <f t="shared" si="9"/>
        <v xml:space="preserve"> </v>
      </c>
      <c r="E309" s="1" t="s">
        <v>484</v>
      </c>
      <c r="F309" s="30" t="s">
        <v>485</v>
      </c>
      <c r="G309" s="31"/>
      <c r="H309" s="32"/>
      <c r="I309" s="30" t="s">
        <v>256</v>
      </c>
      <c r="J309" t="s">
        <v>257</v>
      </c>
      <c r="K309" s="1">
        <v>210</v>
      </c>
      <c r="L309" t="s">
        <v>5</v>
      </c>
      <c r="M309" t="s">
        <v>857</v>
      </c>
    </row>
    <row r="310" spans="1:13" x14ac:dyDescent="0.25">
      <c r="A310" s="29">
        <v>483</v>
      </c>
      <c r="B310" s="53">
        <f t="shared" si="8"/>
        <v>483</v>
      </c>
      <c r="C310" s="29" t="s">
        <v>486</v>
      </c>
      <c r="D310" s="1" t="str">
        <f t="shared" si="9"/>
        <v xml:space="preserve"> </v>
      </c>
      <c r="E310" s="1" t="s">
        <v>486</v>
      </c>
      <c r="F310" s="30" t="s">
        <v>487</v>
      </c>
      <c r="G310" s="31"/>
      <c r="H310" s="32"/>
      <c r="I310" s="30" t="s">
        <v>2661</v>
      </c>
      <c r="J310" t="s">
        <v>2662</v>
      </c>
      <c r="K310" s="1">
        <v>210</v>
      </c>
      <c r="L310" t="s">
        <v>8</v>
      </c>
      <c r="M310">
        <v>85</v>
      </c>
    </row>
    <row r="311" spans="1:13" x14ac:dyDescent="0.25">
      <c r="A311" s="29">
        <v>484</v>
      </c>
      <c r="B311" s="53">
        <f t="shared" si="8"/>
        <v>484</v>
      </c>
      <c r="C311" s="29" t="s">
        <v>468</v>
      </c>
      <c r="D311" s="1" t="str">
        <f t="shared" si="9"/>
        <v xml:space="preserve"> </v>
      </c>
      <c r="E311" s="1" t="s">
        <v>468</v>
      </c>
      <c r="F311" s="30" t="s">
        <v>469</v>
      </c>
      <c r="H311" s="32"/>
      <c r="I311" s="30" t="s">
        <v>258</v>
      </c>
      <c r="J311" t="s">
        <v>259</v>
      </c>
      <c r="K311" s="1">
        <v>211</v>
      </c>
      <c r="L311" t="s">
        <v>7</v>
      </c>
      <c r="M311" t="s">
        <v>856</v>
      </c>
    </row>
    <row r="312" spans="1:13" x14ac:dyDescent="0.25">
      <c r="A312" s="29">
        <v>485</v>
      </c>
      <c r="B312" s="53">
        <f t="shared" si="8"/>
        <v>485</v>
      </c>
      <c r="C312" s="29" t="s">
        <v>488</v>
      </c>
      <c r="D312" s="1" t="str">
        <f t="shared" si="9"/>
        <v xml:space="preserve"> </v>
      </c>
      <c r="E312" s="1" t="s">
        <v>488</v>
      </c>
      <c r="F312" s="30" t="s">
        <v>489</v>
      </c>
      <c r="H312" s="32"/>
      <c r="I312" s="30" t="s">
        <v>793</v>
      </c>
      <c r="J312" t="s">
        <v>794</v>
      </c>
      <c r="K312" s="1">
        <v>212</v>
      </c>
      <c r="L312" t="s">
        <v>5</v>
      </c>
      <c r="M312" t="s">
        <v>856</v>
      </c>
    </row>
    <row r="313" spans="1:13" x14ac:dyDescent="0.25">
      <c r="A313" s="29">
        <v>490</v>
      </c>
      <c r="B313" s="53">
        <f t="shared" si="8"/>
        <v>490</v>
      </c>
      <c r="C313" s="29" t="s">
        <v>1033</v>
      </c>
      <c r="D313" s="1" t="str">
        <f t="shared" si="9"/>
        <v xml:space="preserve"> </v>
      </c>
      <c r="E313" s="1" t="s">
        <v>1033</v>
      </c>
      <c r="F313" s="30" t="s">
        <v>1034</v>
      </c>
      <c r="H313" s="32"/>
      <c r="I313" s="30" t="s">
        <v>260</v>
      </c>
      <c r="J313" t="s">
        <v>261</v>
      </c>
      <c r="K313" s="1">
        <v>213</v>
      </c>
      <c r="L313" t="s">
        <v>7</v>
      </c>
      <c r="M313" t="s">
        <v>856</v>
      </c>
    </row>
    <row r="314" spans="1:13" x14ac:dyDescent="0.25">
      <c r="A314" s="29">
        <v>491</v>
      </c>
      <c r="B314" s="53">
        <f t="shared" si="8"/>
        <v>491</v>
      </c>
      <c r="C314" s="29" t="s">
        <v>976</v>
      </c>
      <c r="D314" s="1" t="str">
        <f t="shared" si="9"/>
        <v xml:space="preserve"> </v>
      </c>
      <c r="E314" s="1" t="s">
        <v>976</v>
      </c>
      <c r="F314" s="30" t="s">
        <v>977</v>
      </c>
      <c r="H314" s="32"/>
      <c r="I314" s="30" t="s">
        <v>514</v>
      </c>
      <c r="J314" t="s">
        <v>515</v>
      </c>
      <c r="K314" s="1">
        <v>214</v>
      </c>
      <c r="L314" t="s">
        <v>5</v>
      </c>
      <c r="M314" t="s">
        <v>856</v>
      </c>
    </row>
    <row r="315" spans="1:13" x14ac:dyDescent="0.25">
      <c r="A315" s="29">
        <v>493</v>
      </c>
      <c r="B315" s="53">
        <f t="shared" si="8"/>
        <v>493</v>
      </c>
      <c r="C315" s="29" t="s">
        <v>492</v>
      </c>
      <c r="D315" s="1" t="str">
        <f t="shared" si="9"/>
        <v xml:space="preserve"> </v>
      </c>
      <c r="E315" s="1" t="s">
        <v>492</v>
      </c>
      <c r="F315" s="30" t="s">
        <v>493</v>
      </c>
      <c r="H315" s="32"/>
      <c r="I315" s="30" t="s">
        <v>3162</v>
      </c>
      <c r="J315" t="s">
        <v>3163</v>
      </c>
      <c r="K315" s="1">
        <v>216</v>
      </c>
      <c r="L315" t="s">
        <v>4</v>
      </c>
      <c r="M315">
        <v>125</v>
      </c>
    </row>
    <row r="316" spans="1:13" x14ac:dyDescent="0.25">
      <c r="A316" s="29">
        <v>494</v>
      </c>
      <c r="B316" s="53">
        <f t="shared" si="8"/>
        <v>494</v>
      </c>
      <c r="C316" s="29" t="s">
        <v>970</v>
      </c>
      <c r="D316" s="1" t="str">
        <f t="shared" si="9"/>
        <v xml:space="preserve"> </v>
      </c>
      <c r="E316" s="1" t="s">
        <v>970</v>
      </c>
      <c r="F316" s="30" t="s">
        <v>971</v>
      </c>
      <c r="H316" s="32"/>
      <c r="I316" s="30" t="s">
        <v>1316</v>
      </c>
      <c r="J316" t="s">
        <v>1317</v>
      </c>
      <c r="K316" s="1">
        <v>218</v>
      </c>
      <c r="L316" t="s">
        <v>4</v>
      </c>
      <c r="M316">
        <v>85</v>
      </c>
    </row>
    <row r="317" spans="1:13" x14ac:dyDescent="0.25">
      <c r="A317" s="29">
        <v>495</v>
      </c>
      <c r="B317" s="53">
        <f t="shared" si="8"/>
        <v>495</v>
      </c>
      <c r="C317" s="29" t="s">
        <v>494</v>
      </c>
      <c r="D317" s="1" t="str">
        <f t="shared" si="9"/>
        <v xml:space="preserve"> </v>
      </c>
      <c r="E317" s="1" t="s">
        <v>494</v>
      </c>
      <c r="F317" s="30" t="s">
        <v>495</v>
      </c>
      <c r="H317" s="32"/>
      <c r="I317" s="30" t="s">
        <v>653</v>
      </c>
      <c r="J317" t="s">
        <v>654</v>
      </c>
      <c r="K317" s="1">
        <v>218</v>
      </c>
      <c r="L317" t="s">
        <v>7</v>
      </c>
      <c r="M317" t="s">
        <v>856</v>
      </c>
    </row>
    <row r="318" spans="1:13" x14ac:dyDescent="0.25">
      <c r="A318" s="29">
        <v>497</v>
      </c>
      <c r="B318" s="53">
        <f t="shared" si="8"/>
        <v>497</v>
      </c>
      <c r="C318" s="29" t="s">
        <v>1257</v>
      </c>
      <c r="D318" s="1" t="str">
        <f t="shared" si="9"/>
        <v xml:space="preserve"> </v>
      </c>
      <c r="E318" s="1" t="s">
        <v>1257</v>
      </c>
      <c r="F318" s="30" t="s">
        <v>1258</v>
      </c>
      <c r="H318" s="32"/>
      <c r="I318" s="30" t="s">
        <v>262</v>
      </c>
      <c r="J318" t="s">
        <v>263</v>
      </c>
      <c r="K318" s="1">
        <v>219</v>
      </c>
      <c r="L318" t="s">
        <v>6</v>
      </c>
      <c r="M318" t="s">
        <v>856</v>
      </c>
    </row>
    <row r="319" spans="1:13" x14ac:dyDescent="0.25">
      <c r="A319" s="29">
        <v>499</v>
      </c>
      <c r="B319" s="53">
        <f t="shared" si="8"/>
        <v>499</v>
      </c>
      <c r="C319" s="29" t="s">
        <v>1110</v>
      </c>
      <c r="D319" s="1" t="str">
        <f t="shared" si="9"/>
        <v xml:space="preserve"> </v>
      </c>
      <c r="E319" s="1" t="s">
        <v>1110</v>
      </c>
      <c r="F319" s="30" t="s">
        <v>1111</v>
      </c>
      <c r="H319" s="32"/>
      <c r="I319" s="30" t="s">
        <v>264</v>
      </c>
      <c r="J319" t="s">
        <v>265</v>
      </c>
      <c r="K319" s="1">
        <v>220</v>
      </c>
      <c r="L319" t="s">
        <v>5</v>
      </c>
      <c r="M319" t="s">
        <v>856</v>
      </c>
    </row>
    <row r="320" spans="1:13" x14ac:dyDescent="0.25">
      <c r="A320" s="29">
        <v>500</v>
      </c>
      <c r="B320" s="53">
        <f t="shared" si="8"/>
        <v>500</v>
      </c>
      <c r="C320" s="29" t="s">
        <v>496</v>
      </c>
      <c r="D320" s="1" t="str">
        <f t="shared" si="9"/>
        <v xml:space="preserve"> </v>
      </c>
      <c r="E320" s="1" t="s">
        <v>496</v>
      </c>
      <c r="F320" s="30" t="s">
        <v>497</v>
      </c>
      <c r="H320" s="32"/>
      <c r="I320" s="30" t="s">
        <v>3258</v>
      </c>
      <c r="J320" t="s">
        <v>3259</v>
      </c>
      <c r="K320" s="1">
        <v>221</v>
      </c>
      <c r="L320" t="s">
        <v>4</v>
      </c>
      <c r="M320">
        <v>125</v>
      </c>
    </row>
    <row r="321" spans="1:13" x14ac:dyDescent="0.25">
      <c r="A321" s="29">
        <v>501</v>
      </c>
      <c r="B321" s="53">
        <f t="shared" si="8"/>
        <v>501</v>
      </c>
      <c r="C321" s="29" t="s">
        <v>1025</v>
      </c>
      <c r="D321" s="1" t="str">
        <f t="shared" si="9"/>
        <v xml:space="preserve"> </v>
      </c>
      <c r="E321" s="1" t="s">
        <v>1025</v>
      </c>
      <c r="F321" s="30" t="s">
        <v>1026</v>
      </c>
      <c r="H321" s="32"/>
      <c r="I321" s="30" t="s">
        <v>268</v>
      </c>
      <c r="J321" t="s">
        <v>269</v>
      </c>
      <c r="K321" s="1">
        <v>222</v>
      </c>
      <c r="L321" t="s">
        <v>7</v>
      </c>
      <c r="M321" t="s">
        <v>856</v>
      </c>
    </row>
    <row r="322" spans="1:13" x14ac:dyDescent="0.25">
      <c r="A322" s="29">
        <v>502</v>
      </c>
      <c r="B322" s="53">
        <f t="shared" si="8"/>
        <v>502</v>
      </c>
      <c r="C322" s="29" t="s">
        <v>1069</v>
      </c>
      <c r="D322" s="1" t="str">
        <f t="shared" si="9"/>
        <v xml:space="preserve"> </v>
      </c>
      <c r="E322" s="1" t="s">
        <v>1069</v>
      </c>
      <c r="F322" s="30" t="s">
        <v>1070</v>
      </c>
      <c r="H322" s="32"/>
      <c r="I322" s="30" t="s">
        <v>2332</v>
      </c>
      <c r="J322" t="s">
        <v>2333</v>
      </c>
      <c r="K322" s="1">
        <v>223</v>
      </c>
      <c r="L322" t="s">
        <v>8</v>
      </c>
      <c r="M322">
        <v>85</v>
      </c>
    </row>
    <row r="323" spans="1:13" x14ac:dyDescent="0.25">
      <c r="A323" s="29">
        <v>505</v>
      </c>
      <c r="B323" s="53">
        <f t="shared" ref="B323:B386" si="10">VLOOKUP(E323,$I:$K,3,FALSE)</f>
        <v>505</v>
      </c>
      <c r="C323" s="29" t="s">
        <v>1215</v>
      </c>
      <c r="D323" s="1" t="str">
        <f t="shared" ref="D323:D386" si="11">IF(A323=B323," ","NUM CAMBIATO")</f>
        <v xml:space="preserve"> </v>
      </c>
      <c r="E323" s="1" t="s">
        <v>1215</v>
      </c>
      <c r="F323" s="30" t="s">
        <v>1216</v>
      </c>
      <c r="H323" s="32"/>
      <c r="I323" s="30" t="s">
        <v>818</v>
      </c>
      <c r="J323" t="s">
        <v>819</v>
      </c>
      <c r="K323" s="1">
        <v>223</v>
      </c>
      <c r="L323" t="s">
        <v>4</v>
      </c>
      <c r="M323">
        <v>125</v>
      </c>
    </row>
    <row r="324" spans="1:13" x14ac:dyDescent="0.25">
      <c r="A324" s="29">
        <v>507</v>
      </c>
      <c r="B324" s="53">
        <f t="shared" si="10"/>
        <v>507</v>
      </c>
      <c r="C324" s="29" t="s">
        <v>498</v>
      </c>
      <c r="D324" s="1" t="str">
        <f t="shared" si="11"/>
        <v xml:space="preserve"> </v>
      </c>
      <c r="E324" s="1" t="s">
        <v>498</v>
      </c>
      <c r="F324" s="30" t="s">
        <v>499</v>
      </c>
      <c r="H324" s="32"/>
      <c r="I324" s="30" t="s">
        <v>2466</v>
      </c>
      <c r="J324" t="s">
        <v>2467</v>
      </c>
      <c r="K324" s="1">
        <v>224</v>
      </c>
      <c r="L324" t="s">
        <v>22</v>
      </c>
      <c r="M324" t="s">
        <v>2459</v>
      </c>
    </row>
    <row r="325" spans="1:13" x14ac:dyDescent="0.25">
      <c r="A325" s="29">
        <v>510</v>
      </c>
      <c r="B325" s="53">
        <f t="shared" si="10"/>
        <v>510</v>
      </c>
      <c r="C325" s="29" t="s">
        <v>500</v>
      </c>
      <c r="D325" s="1" t="str">
        <f t="shared" si="11"/>
        <v xml:space="preserve"> </v>
      </c>
      <c r="E325" s="1" t="s">
        <v>500</v>
      </c>
      <c r="F325" s="30" t="s">
        <v>501</v>
      </c>
      <c r="H325" s="32"/>
      <c r="I325" s="30" t="s">
        <v>3283</v>
      </c>
      <c r="J325" t="s">
        <v>3284</v>
      </c>
      <c r="K325" s="1">
        <v>224</v>
      </c>
      <c r="L325" t="s">
        <v>11</v>
      </c>
      <c r="M325" t="s">
        <v>856</v>
      </c>
    </row>
    <row r="326" spans="1:13" x14ac:dyDescent="0.25">
      <c r="A326" s="29">
        <v>512</v>
      </c>
      <c r="B326" s="53">
        <f t="shared" si="10"/>
        <v>512</v>
      </c>
      <c r="C326" s="29" t="s">
        <v>997</v>
      </c>
      <c r="D326" s="1" t="str">
        <f t="shared" si="11"/>
        <v xml:space="preserve"> </v>
      </c>
      <c r="E326" s="1" t="s">
        <v>997</v>
      </c>
      <c r="F326" s="30" t="s">
        <v>998</v>
      </c>
      <c r="H326" s="32"/>
      <c r="I326" s="30" t="s">
        <v>815</v>
      </c>
      <c r="J326" t="s">
        <v>773</v>
      </c>
      <c r="K326" s="1">
        <v>225</v>
      </c>
      <c r="L326" t="s">
        <v>10</v>
      </c>
      <c r="M326">
        <v>65</v>
      </c>
    </row>
    <row r="327" spans="1:13" x14ac:dyDescent="0.25">
      <c r="A327" s="29">
        <v>513</v>
      </c>
      <c r="B327" s="53">
        <f t="shared" si="10"/>
        <v>513</v>
      </c>
      <c r="C327" s="29" t="s">
        <v>502</v>
      </c>
      <c r="D327" s="1" t="str">
        <f t="shared" si="11"/>
        <v xml:space="preserve"> </v>
      </c>
      <c r="E327" s="1" t="s">
        <v>502</v>
      </c>
      <c r="F327" s="30" t="s">
        <v>503</v>
      </c>
      <c r="H327" s="32"/>
      <c r="I327" s="30" t="s">
        <v>787</v>
      </c>
      <c r="J327" t="s">
        <v>788</v>
      </c>
      <c r="K327" s="1">
        <v>225</v>
      </c>
      <c r="L327" t="s">
        <v>8</v>
      </c>
      <c r="M327">
        <v>85</v>
      </c>
    </row>
    <row r="328" spans="1:13" x14ac:dyDescent="0.25">
      <c r="A328" s="29">
        <v>516</v>
      </c>
      <c r="B328" s="53">
        <f t="shared" si="10"/>
        <v>516</v>
      </c>
      <c r="C328" s="29" t="s">
        <v>504</v>
      </c>
      <c r="D328" s="1" t="str">
        <f t="shared" si="11"/>
        <v xml:space="preserve"> </v>
      </c>
      <c r="E328" s="1" t="s">
        <v>504</v>
      </c>
      <c r="F328" s="30" t="s">
        <v>505</v>
      </c>
      <c r="H328" s="32"/>
      <c r="I328" s="30" t="s">
        <v>2016</v>
      </c>
      <c r="J328" t="s">
        <v>2017</v>
      </c>
      <c r="K328" s="1">
        <v>225</v>
      </c>
      <c r="L328" t="s">
        <v>5</v>
      </c>
      <c r="M328" t="s">
        <v>856</v>
      </c>
    </row>
    <row r="329" spans="1:13" x14ac:dyDescent="0.25">
      <c r="A329" s="29">
        <v>517</v>
      </c>
      <c r="B329" s="53">
        <f t="shared" si="10"/>
        <v>517</v>
      </c>
      <c r="C329" s="29" t="s">
        <v>506</v>
      </c>
      <c r="D329" s="1" t="str">
        <f t="shared" si="11"/>
        <v xml:space="preserve"> </v>
      </c>
      <c r="E329" s="1" t="s">
        <v>506</v>
      </c>
      <c r="F329" s="30" t="s">
        <v>507</v>
      </c>
      <c r="H329" s="32"/>
      <c r="I329" s="30" t="s">
        <v>270</v>
      </c>
      <c r="J329" t="s">
        <v>271</v>
      </c>
      <c r="K329" s="1">
        <v>226</v>
      </c>
      <c r="L329" t="s">
        <v>6</v>
      </c>
      <c r="M329" t="s">
        <v>856</v>
      </c>
    </row>
    <row r="330" spans="1:13" x14ac:dyDescent="0.25">
      <c r="A330" s="29">
        <v>518</v>
      </c>
      <c r="B330" s="53">
        <f t="shared" si="10"/>
        <v>518</v>
      </c>
      <c r="C330" s="29" t="s">
        <v>508</v>
      </c>
      <c r="D330" s="1" t="str">
        <f t="shared" si="11"/>
        <v xml:space="preserve"> </v>
      </c>
      <c r="E330" s="1" t="s">
        <v>508</v>
      </c>
      <c r="F330" s="30" t="s">
        <v>509</v>
      </c>
      <c r="H330" s="32"/>
      <c r="I330" s="30" t="s">
        <v>490</v>
      </c>
      <c r="J330" t="s">
        <v>491</v>
      </c>
      <c r="K330" s="1">
        <v>227</v>
      </c>
      <c r="L330" t="s">
        <v>7</v>
      </c>
      <c r="M330" t="s">
        <v>857</v>
      </c>
    </row>
    <row r="331" spans="1:13" x14ac:dyDescent="0.25">
      <c r="A331" s="29">
        <v>519</v>
      </c>
      <c r="B331" s="53">
        <f t="shared" si="10"/>
        <v>519</v>
      </c>
      <c r="C331" s="29" t="s">
        <v>510</v>
      </c>
      <c r="D331" s="1" t="str">
        <f t="shared" si="11"/>
        <v xml:space="preserve"> </v>
      </c>
      <c r="E331" s="1" t="s">
        <v>510</v>
      </c>
      <c r="F331" s="30" t="s">
        <v>511</v>
      </c>
      <c r="H331" s="32"/>
      <c r="I331" s="30" t="s">
        <v>1458</v>
      </c>
      <c r="J331" t="s">
        <v>1459</v>
      </c>
      <c r="K331" s="1">
        <v>228</v>
      </c>
      <c r="L331" t="s">
        <v>8</v>
      </c>
      <c r="M331">
        <v>85</v>
      </c>
    </row>
    <row r="332" spans="1:13" x14ac:dyDescent="0.25">
      <c r="A332" s="29">
        <v>522</v>
      </c>
      <c r="B332" s="53">
        <f t="shared" si="10"/>
        <v>522</v>
      </c>
      <c r="C332" s="29" t="s">
        <v>512</v>
      </c>
      <c r="D332" s="1" t="str">
        <f t="shared" si="11"/>
        <v xml:space="preserve"> </v>
      </c>
      <c r="E332" s="1" t="s">
        <v>512</v>
      </c>
      <c r="F332" s="30" t="s">
        <v>513</v>
      </c>
      <c r="H332" s="32"/>
      <c r="I332" s="30" t="s">
        <v>272</v>
      </c>
      <c r="J332" t="s">
        <v>273</v>
      </c>
      <c r="K332" s="1">
        <v>228</v>
      </c>
      <c r="L332" t="s">
        <v>4</v>
      </c>
      <c r="M332">
        <v>125</v>
      </c>
    </row>
    <row r="333" spans="1:13" x14ac:dyDescent="0.25">
      <c r="A333" s="29">
        <v>526</v>
      </c>
      <c r="B333" s="53">
        <f t="shared" si="10"/>
        <v>526</v>
      </c>
      <c r="C333" s="29" t="s">
        <v>876</v>
      </c>
      <c r="D333" s="1" t="str">
        <f t="shared" si="11"/>
        <v xml:space="preserve"> </v>
      </c>
      <c r="E333" s="1" t="s">
        <v>876</v>
      </c>
      <c r="F333" s="30" t="s">
        <v>877</v>
      </c>
      <c r="H333" s="32"/>
      <c r="I333" s="30" t="s">
        <v>1265</v>
      </c>
      <c r="J333" t="s">
        <v>1266</v>
      </c>
      <c r="K333" s="1">
        <v>229</v>
      </c>
      <c r="L333" t="s">
        <v>4</v>
      </c>
      <c r="M333">
        <v>125</v>
      </c>
    </row>
    <row r="334" spans="1:13" x14ac:dyDescent="0.25">
      <c r="A334" s="29">
        <v>531</v>
      </c>
      <c r="B334" s="53">
        <f t="shared" si="10"/>
        <v>531</v>
      </c>
      <c r="C334" s="29" t="s">
        <v>516</v>
      </c>
      <c r="D334" s="1" t="str">
        <f t="shared" si="11"/>
        <v xml:space="preserve"> </v>
      </c>
      <c r="E334" s="1" t="s">
        <v>516</v>
      </c>
      <c r="F334" s="30" t="s">
        <v>517</v>
      </c>
      <c r="H334" s="32"/>
      <c r="I334" s="30" t="s">
        <v>274</v>
      </c>
      <c r="J334" t="s">
        <v>275</v>
      </c>
      <c r="K334" s="1">
        <v>230</v>
      </c>
      <c r="L334" t="s">
        <v>4</v>
      </c>
      <c r="M334">
        <v>125</v>
      </c>
    </row>
    <row r="335" spans="1:13" x14ac:dyDescent="0.25">
      <c r="A335" s="29">
        <v>534</v>
      </c>
      <c r="B335" s="53">
        <f t="shared" si="10"/>
        <v>534</v>
      </c>
      <c r="C335" s="29" t="s">
        <v>1115</v>
      </c>
      <c r="D335" s="1" t="str">
        <f t="shared" si="11"/>
        <v xml:space="preserve"> </v>
      </c>
      <c r="E335" s="1" t="s">
        <v>1115</v>
      </c>
      <c r="F335" s="30" t="s">
        <v>1116</v>
      </c>
      <c r="H335" s="32"/>
      <c r="I335" s="30" t="s">
        <v>276</v>
      </c>
      <c r="J335" t="s">
        <v>277</v>
      </c>
      <c r="K335" s="1">
        <v>231</v>
      </c>
      <c r="L335" t="s">
        <v>859</v>
      </c>
      <c r="M335" t="s">
        <v>859</v>
      </c>
    </row>
    <row r="336" spans="1:13" x14ac:dyDescent="0.25">
      <c r="A336" s="29">
        <v>535</v>
      </c>
      <c r="B336" s="53">
        <f t="shared" si="10"/>
        <v>525</v>
      </c>
      <c r="C336" s="29" t="s">
        <v>518</v>
      </c>
      <c r="D336" s="1" t="str">
        <f t="shared" si="11"/>
        <v>NUM CAMBIATO</v>
      </c>
      <c r="E336" s="1" t="s">
        <v>518</v>
      </c>
      <c r="F336" s="30" t="s">
        <v>519</v>
      </c>
      <c r="H336" s="32"/>
      <c r="I336" s="30" t="s">
        <v>278</v>
      </c>
      <c r="J336" t="s">
        <v>279</v>
      </c>
      <c r="K336" s="1">
        <v>232</v>
      </c>
      <c r="L336" t="s">
        <v>12</v>
      </c>
      <c r="M336" t="s">
        <v>858</v>
      </c>
    </row>
    <row r="337" spans="1:13" x14ac:dyDescent="0.25">
      <c r="A337" s="29">
        <v>538</v>
      </c>
      <c r="B337" s="53">
        <f t="shared" si="10"/>
        <v>538</v>
      </c>
      <c r="C337" s="29" t="s">
        <v>916</v>
      </c>
      <c r="D337" s="1" t="str">
        <f t="shared" si="11"/>
        <v xml:space="preserve"> </v>
      </c>
      <c r="E337" s="1" t="s">
        <v>916</v>
      </c>
      <c r="F337" s="30" t="s">
        <v>917</v>
      </c>
      <c r="H337" s="32"/>
      <c r="I337" s="30" t="s">
        <v>2018</v>
      </c>
      <c r="J337" t="s">
        <v>2019</v>
      </c>
      <c r="K337" s="1">
        <v>233</v>
      </c>
      <c r="L337" t="s">
        <v>11</v>
      </c>
      <c r="M337" t="s">
        <v>856</v>
      </c>
    </row>
    <row r="338" spans="1:13" x14ac:dyDescent="0.25">
      <c r="A338" s="29">
        <v>540</v>
      </c>
      <c r="B338" s="53">
        <f t="shared" si="10"/>
        <v>540</v>
      </c>
      <c r="C338" s="29" t="s">
        <v>520</v>
      </c>
      <c r="D338" s="1" t="str">
        <f t="shared" si="11"/>
        <v xml:space="preserve"> </v>
      </c>
      <c r="E338" s="1" t="s">
        <v>520</v>
      </c>
      <c r="F338" s="30" t="s">
        <v>521</v>
      </c>
      <c r="H338" s="32"/>
      <c r="I338" s="30" t="s">
        <v>2695</v>
      </c>
      <c r="J338" t="s">
        <v>2696</v>
      </c>
      <c r="K338" s="1">
        <v>233</v>
      </c>
      <c r="L338" t="s">
        <v>22</v>
      </c>
      <c r="M338" t="s">
        <v>2459</v>
      </c>
    </row>
    <row r="339" spans="1:13" x14ac:dyDescent="0.25">
      <c r="A339" s="29">
        <v>544</v>
      </c>
      <c r="B339" s="53">
        <f t="shared" si="10"/>
        <v>544</v>
      </c>
      <c r="C339" s="29" t="s">
        <v>1203</v>
      </c>
      <c r="D339" s="1" t="str">
        <f t="shared" si="11"/>
        <v xml:space="preserve"> </v>
      </c>
      <c r="E339" s="1" t="s">
        <v>1203</v>
      </c>
      <c r="F339" s="30" t="s">
        <v>1204</v>
      </c>
      <c r="H339" s="32"/>
      <c r="I339" s="30" t="s">
        <v>3557</v>
      </c>
      <c r="J339" t="s">
        <v>3558</v>
      </c>
      <c r="K339" s="1">
        <v>234</v>
      </c>
      <c r="L339" t="s">
        <v>5</v>
      </c>
      <c r="M339" t="s">
        <v>856</v>
      </c>
    </row>
    <row r="340" spans="1:13" x14ac:dyDescent="0.25">
      <c r="A340" s="29">
        <v>547</v>
      </c>
      <c r="B340" s="53">
        <f t="shared" si="10"/>
        <v>547</v>
      </c>
      <c r="C340" s="29" t="s">
        <v>891</v>
      </c>
      <c r="D340" s="1" t="str">
        <f t="shared" si="11"/>
        <v xml:space="preserve"> </v>
      </c>
      <c r="E340" s="1" t="s">
        <v>891</v>
      </c>
      <c r="F340" s="30" t="s">
        <v>892</v>
      </c>
      <c r="H340" s="32"/>
      <c r="I340" s="30" t="s">
        <v>2124</v>
      </c>
      <c r="J340" t="s">
        <v>2125</v>
      </c>
      <c r="K340" s="1">
        <v>234</v>
      </c>
      <c r="L340" t="s">
        <v>8</v>
      </c>
      <c r="M340">
        <v>85</v>
      </c>
    </row>
    <row r="341" spans="1:13" x14ac:dyDescent="0.25">
      <c r="A341" s="29">
        <v>549</v>
      </c>
      <c r="B341" s="53">
        <f t="shared" si="10"/>
        <v>549</v>
      </c>
      <c r="C341" s="29" t="s">
        <v>1009</v>
      </c>
      <c r="D341" s="1" t="str">
        <f t="shared" si="11"/>
        <v xml:space="preserve"> </v>
      </c>
      <c r="E341" s="1" t="s">
        <v>1009</v>
      </c>
      <c r="F341" s="30" t="s">
        <v>1010</v>
      </c>
      <c r="H341" s="32"/>
      <c r="I341" s="30" t="s">
        <v>280</v>
      </c>
      <c r="J341" t="s">
        <v>281</v>
      </c>
      <c r="K341" s="1">
        <v>235</v>
      </c>
      <c r="L341" t="s">
        <v>859</v>
      </c>
      <c r="M341" t="s">
        <v>859</v>
      </c>
    </row>
    <row r="342" spans="1:13" x14ac:dyDescent="0.25">
      <c r="A342" s="29">
        <v>551</v>
      </c>
      <c r="B342" s="53" t="e">
        <f t="shared" si="10"/>
        <v>#N/A</v>
      </c>
      <c r="C342" s="29" t="s">
        <v>1029</v>
      </c>
      <c r="D342" s="1" t="e">
        <f t="shared" si="11"/>
        <v>#N/A</v>
      </c>
      <c r="E342" s="1" t="s">
        <v>1029</v>
      </c>
      <c r="F342" s="30" t="s">
        <v>1030</v>
      </c>
      <c r="H342" s="32"/>
      <c r="I342" s="30" t="s">
        <v>2844</v>
      </c>
      <c r="J342" t="s">
        <v>2845</v>
      </c>
      <c r="K342" s="1">
        <v>236</v>
      </c>
      <c r="L342" t="s">
        <v>5</v>
      </c>
      <c r="M342" t="s">
        <v>856</v>
      </c>
    </row>
    <row r="343" spans="1:13" x14ac:dyDescent="0.25">
      <c r="A343" s="29">
        <v>552</v>
      </c>
      <c r="B343" s="53">
        <f t="shared" si="10"/>
        <v>552</v>
      </c>
      <c r="C343" s="29" t="s">
        <v>1083</v>
      </c>
      <c r="D343" s="1" t="str">
        <f t="shared" si="11"/>
        <v xml:space="preserve"> </v>
      </c>
      <c r="E343" s="1" t="s">
        <v>1083</v>
      </c>
      <c r="F343" s="30" t="s">
        <v>1084</v>
      </c>
      <c r="H343" s="32"/>
      <c r="I343" s="30" t="s">
        <v>938</v>
      </c>
      <c r="J343" t="s">
        <v>939</v>
      </c>
      <c r="K343" s="1">
        <v>237</v>
      </c>
      <c r="L343" t="s">
        <v>859</v>
      </c>
      <c r="M343" t="s">
        <v>859</v>
      </c>
    </row>
    <row r="344" spans="1:13" x14ac:dyDescent="0.25">
      <c r="A344" s="29">
        <v>553</v>
      </c>
      <c r="B344" s="53">
        <f t="shared" si="10"/>
        <v>553</v>
      </c>
      <c r="C344" s="29" t="s">
        <v>1172</v>
      </c>
      <c r="D344" s="1" t="str">
        <f t="shared" si="11"/>
        <v xml:space="preserve"> </v>
      </c>
      <c r="E344" s="1" t="s">
        <v>1172</v>
      </c>
      <c r="F344" s="30" t="s">
        <v>1173</v>
      </c>
      <c r="H344" s="32"/>
      <c r="I344" s="30" t="s">
        <v>1350</v>
      </c>
      <c r="J344" t="s">
        <v>1351</v>
      </c>
      <c r="K344" s="1">
        <v>238</v>
      </c>
      <c r="L344" t="s">
        <v>4</v>
      </c>
      <c r="M344">
        <v>125</v>
      </c>
    </row>
    <row r="345" spans="1:13" x14ac:dyDescent="0.25">
      <c r="A345" s="29">
        <v>555</v>
      </c>
      <c r="B345" s="53">
        <f t="shared" si="10"/>
        <v>555</v>
      </c>
      <c r="C345" s="29" t="s">
        <v>522</v>
      </c>
      <c r="D345" s="1" t="str">
        <f t="shared" si="11"/>
        <v xml:space="preserve"> </v>
      </c>
      <c r="E345" s="1" t="s">
        <v>522</v>
      </c>
      <c r="F345" s="30" t="s">
        <v>523</v>
      </c>
      <c r="H345" s="32"/>
      <c r="I345" s="30" t="s">
        <v>2162</v>
      </c>
      <c r="J345" t="s">
        <v>2163</v>
      </c>
      <c r="K345" s="1">
        <v>238</v>
      </c>
      <c r="L345" t="s">
        <v>8</v>
      </c>
      <c r="M345">
        <v>85</v>
      </c>
    </row>
    <row r="346" spans="1:13" x14ac:dyDescent="0.25">
      <c r="A346" s="29">
        <v>556</v>
      </c>
      <c r="B346" s="53">
        <f t="shared" si="10"/>
        <v>556</v>
      </c>
      <c r="C346" s="29" t="s">
        <v>524</v>
      </c>
      <c r="D346" s="1" t="str">
        <f t="shared" si="11"/>
        <v xml:space="preserve"> </v>
      </c>
      <c r="E346" s="1" t="s">
        <v>524</v>
      </c>
      <c r="F346" s="30" t="s">
        <v>525</v>
      </c>
      <c r="H346" s="32"/>
      <c r="I346" s="30" t="s">
        <v>2126</v>
      </c>
      <c r="J346" t="s">
        <v>2127</v>
      </c>
      <c r="K346" s="1">
        <v>238</v>
      </c>
      <c r="L346" t="s">
        <v>15</v>
      </c>
      <c r="M346">
        <v>65</v>
      </c>
    </row>
    <row r="347" spans="1:13" x14ac:dyDescent="0.25">
      <c r="A347" s="29">
        <v>557</v>
      </c>
      <c r="B347" s="53">
        <f t="shared" si="10"/>
        <v>557</v>
      </c>
      <c r="C347" s="29" t="s">
        <v>1221</v>
      </c>
      <c r="D347" s="1" t="str">
        <f t="shared" si="11"/>
        <v xml:space="preserve"> </v>
      </c>
      <c r="E347" s="1" t="s">
        <v>1221</v>
      </c>
      <c r="F347" s="30" t="s">
        <v>1222</v>
      </c>
      <c r="H347" s="32"/>
      <c r="I347" s="30" t="s">
        <v>3342</v>
      </c>
      <c r="J347" t="s">
        <v>3343</v>
      </c>
      <c r="K347" s="1">
        <v>239</v>
      </c>
      <c r="L347" t="s">
        <v>5</v>
      </c>
      <c r="M347" t="s">
        <v>856</v>
      </c>
    </row>
    <row r="348" spans="1:13" x14ac:dyDescent="0.25">
      <c r="A348" s="29">
        <v>558</v>
      </c>
      <c r="B348" s="53">
        <f t="shared" si="10"/>
        <v>558</v>
      </c>
      <c r="C348" s="29" t="s">
        <v>526</v>
      </c>
      <c r="D348" s="1" t="str">
        <f t="shared" si="11"/>
        <v xml:space="preserve"> </v>
      </c>
      <c r="E348" s="1" t="s">
        <v>526</v>
      </c>
      <c r="F348" s="30" t="s">
        <v>527</v>
      </c>
      <c r="H348" s="32"/>
      <c r="I348" s="30" t="s">
        <v>3782</v>
      </c>
      <c r="J348" t="s">
        <v>3783</v>
      </c>
      <c r="K348" s="1">
        <v>240</v>
      </c>
      <c r="L348" t="s">
        <v>7</v>
      </c>
      <c r="M348" t="s">
        <v>857</v>
      </c>
    </row>
    <row r="349" spans="1:13" x14ac:dyDescent="0.25">
      <c r="A349" s="29">
        <v>560</v>
      </c>
      <c r="B349" s="53">
        <f t="shared" si="10"/>
        <v>560</v>
      </c>
      <c r="C349" s="29" t="s">
        <v>1245</v>
      </c>
      <c r="D349" s="1" t="str">
        <f t="shared" si="11"/>
        <v xml:space="preserve"> </v>
      </c>
      <c r="E349" s="1" t="s">
        <v>1245</v>
      </c>
      <c r="F349" s="30" t="s">
        <v>1246</v>
      </c>
      <c r="H349" s="32"/>
      <c r="I349" s="30" t="s">
        <v>2110</v>
      </c>
      <c r="J349" t="s">
        <v>2111</v>
      </c>
      <c r="K349" s="1">
        <v>241</v>
      </c>
      <c r="L349" t="s">
        <v>6</v>
      </c>
      <c r="M349" t="s">
        <v>856</v>
      </c>
    </row>
    <row r="350" spans="1:13" x14ac:dyDescent="0.25">
      <c r="A350" s="29">
        <v>567</v>
      </c>
      <c r="B350" s="53">
        <f t="shared" si="10"/>
        <v>567</v>
      </c>
      <c r="C350" s="29" t="s">
        <v>528</v>
      </c>
      <c r="D350" s="1" t="str">
        <f t="shared" si="11"/>
        <v xml:space="preserve"> </v>
      </c>
      <c r="E350" s="1" t="s">
        <v>528</v>
      </c>
      <c r="F350" s="30" t="s">
        <v>529</v>
      </c>
      <c r="H350" s="32"/>
      <c r="I350" s="30" t="s">
        <v>284</v>
      </c>
      <c r="J350" t="s">
        <v>285</v>
      </c>
      <c r="K350" s="1">
        <v>242</v>
      </c>
      <c r="L350" t="s">
        <v>11</v>
      </c>
      <c r="M350" t="s">
        <v>856</v>
      </c>
    </row>
    <row r="351" spans="1:13" x14ac:dyDescent="0.25">
      <c r="A351" s="29">
        <v>570</v>
      </c>
      <c r="B351" s="53">
        <f t="shared" si="10"/>
        <v>293</v>
      </c>
      <c r="C351" s="29" t="s">
        <v>1267</v>
      </c>
      <c r="D351" s="1" t="str">
        <f t="shared" si="11"/>
        <v>NUM CAMBIATO</v>
      </c>
      <c r="E351" s="1" t="s">
        <v>1267</v>
      </c>
      <c r="F351" s="30" t="s">
        <v>1268</v>
      </c>
      <c r="H351" s="32"/>
      <c r="I351" s="30" t="s">
        <v>1001</v>
      </c>
      <c r="J351" t="s">
        <v>1002</v>
      </c>
      <c r="K351" s="1">
        <v>243</v>
      </c>
      <c r="L351" t="s">
        <v>6</v>
      </c>
      <c r="M351" t="s">
        <v>856</v>
      </c>
    </row>
    <row r="352" spans="1:13" x14ac:dyDescent="0.25">
      <c r="A352" s="29">
        <v>572</v>
      </c>
      <c r="B352" s="53">
        <f t="shared" si="10"/>
        <v>572</v>
      </c>
      <c r="C352" s="29" t="s">
        <v>530</v>
      </c>
      <c r="D352" s="1" t="str">
        <f t="shared" si="11"/>
        <v xml:space="preserve"> </v>
      </c>
      <c r="E352" s="1" t="s">
        <v>530</v>
      </c>
      <c r="F352" s="30" t="s">
        <v>531</v>
      </c>
      <c r="H352" s="32"/>
      <c r="I352" s="30" t="s">
        <v>2290</v>
      </c>
      <c r="J352" t="s">
        <v>2291</v>
      </c>
      <c r="K352" s="1">
        <v>244</v>
      </c>
      <c r="L352" t="s">
        <v>4</v>
      </c>
      <c r="M352">
        <v>125</v>
      </c>
    </row>
    <row r="353" spans="1:13" x14ac:dyDescent="0.25">
      <c r="A353" s="29">
        <v>573</v>
      </c>
      <c r="B353" s="53">
        <f t="shared" si="10"/>
        <v>573</v>
      </c>
      <c r="C353" s="29" t="s">
        <v>1193</v>
      </c>
      <c r="D353" s="1" t="str">
        <f t="shared" si="11"/>
        <v xml:space="preserve"> </v>
      </c>
      <c r="E353" s="1" t="s">
        <v>1193</v>
      </c>
      <c r="F353" s="30" t="s">
        <v>1194</v>
      </c>
      <c r="H353" s="32"/>
      <c r="I353" s="30" t="s">
        <v>286</v>
      </c>
      <c r="J353" t="s">
        <v>287</v>
      </c>
      <c r="K353" s="1">
        <v>245</v>
      </c>
      <c r="L353" t="s">
        <v>6</v>
      </c>
      <c r="M353" t="s">
        <v>856</v>
      </c>
    </row>
    <row r="354" spans="1:13" x14ac:dyDescent="0.25">
      <c r="A354" s="29">
        <v>574</v>
      </c>
      <c r="B354" s="53">
        <f t="shared" si="10"/>
        <v>574</v>
      </c>
      <c r="C354" s="29" t="s">
        <v>1103</v>
      </c>
      <c r="D354" s="1" t="str">
        <f t="shared" si="11"/>
        <v xml:space="preserve"> </v>
      </c>
      <c r="E354" s="1" t="s">
        <v>1103</v>
      </c>
      <c r="F354" s="30" t="s">
        <v>1104</v>
      </c>
      <c r="H354" s="32"/>
      <c r="I354" s="30" t="s">
        <v>2519</v>
      </c>
      <c r="J354" t="s">
        <v>2520</v>
      </c>
      <c r="K354" s="1">
        <v>245</v>
      </c>
      <c r="L354" t="s">
        <v>4</v>
      </c>
      <c r="M354">
        <v>85</v>
      </c>
    </row>
    <row r="355" spans="1:13" x14ac:dyDescent="0.25">
      <c r="A355" s="29">
        <v>575</v>
      </c>
      <c r="B355" s="53">
        <f t="shared" si="10"/>
        <v>575</v>
      </c>
      <c r="C355" s="29" t="s">
        <v>1219</v>
      </c>
      <c r="D355" s="1" t="str">
        <f t="shared" si="11"/>
        <v xml:space="preserve"> </v>
      </c>
      <c r="E355" s="1" t="s">
        <v>1219</v>
      </c>
      <c r="F355" s="30" t="s">
        <v>1220</v>
      </c>
      <c r="H355" s="32"/>
      <c r="I355" s="30" t="s">
        <v>2611</v>
      </c>
      <c r="J355" t="s">
        <v>2612</v>
      </c>
      <c r="K355" s="1">
        <v>246</v>
      </c>
      <c r="L355" t="s">
        <v>8</v>
      </c>
      <c r="M355">
        <v>85</v>
      </c>
    </row>
    <row r="356" spans="1:13" x14ac:dyDescent="0.25">
      <c r="A356" s="29">
        <v>576</v>
      </c>
      <c r="B356" s="53">
        <f t="shared" si="10"/>
        <v>576</v>
      </c>
      <c r="C356" s="29" t="s">
        <v>532</v>
      </c>
      <c r="D356" s="1" t="str">
        <f t="shared" si="11"/>
        <v xml:space="preserve"> </v>
      </c>
      <c r="E356" s="1" t="s">
        <v>532</v>
      </c>
      <c r="F356" s="30" t="s">
        <v>533</v>
      </c>
      <c r="H356" s="32"/>
      <c r="I356" s="30" t="s">
        <v>3721</v>
      </c>
      <c r="J356" t="s">
        <v>3722</v>
      </c>
      <c r="K356" s="1">
        <v>246</v>
      </c>
      <c r="L356" t="s">
        <v>5</v>
      </c>
      <c r="M356" t="s">
        <v>856</v>
      </c>
    </row>
    <row r="357" spans="1:13" x14ac:dyDescent="0.25">
      <c r="A357" s="29">
        <v>578</v>
      </c>
      <c r="B357" s="53">
        <f t="shared" si="10"/>
        <v>578</v>
      </c>
      <c r="C357" s="29" t="s">
        <v>639</v>
      </c>
      <c r="D357" s="1" t="str">
        <f t="shared" si="11"/>
        <v xml:space="preserve"> </v>
      </c>
      <c r="E357" s="1" t="s">
        <v>639</v>
      </c>
      <c r="F357" s="30" t="s">
        <v>640</v>
      </c>
      <c r="H357" s="32"/>
      <c r="I357" s="30" t="s">
        <v>1015</v>
      </c>
      <c r="J357" t="s">
        <v>1016</v>
      </c>
      <c r="K357" s="1">
        <v>247</v>
      </c>
      <c r="L357" t="s">
        <v>9</v>
      </c>
      <c r="M357" t="s">
        <v>856</v>
      </c>
    </row>
    <row r="358" spans="1:13" x14ac:dyDescent="0.25">
      <c r="A358" s="29">
        <v>580</v>
      </c>
      <c r="B358" s="53">
        <f t="shared" si="10"/>
        <v>580</v>
      </c>
      <c r="C358" s="29" t="s">
        <v>534</v>
      </c>
      <c r="D358" s="1" t="str">
        <f t="shared" si="11"/>
        <v xml:space="preserve"> </v>
      </c>
      <c r="E358" s="1" t="s">
        <v>534</v>
      </c>
      <c r="F358" s="30" t="s">
        <v>535</v>
      </c>
      <c r="H358" s="32"/>
      <c r="I358" s="30" t="s">
        <v>288</v>
      </c>
      <c r="J358" t="s">
        <v>289</v>
      </c>
      <c r="K358" s="1">
        <v>248</v>
      </c>
      <c r="L358" t="s">
        <v>6</v>
      </c>
      <c r="M358" t="s">
        <v>856</v>
      </c>
    </row>
    <row r="359" spans="1:13" x14ac:dyDescent="0.25">
      <c r="A359" s="29">
        <v>584</v>
      </c>
      <c r="B359" s="53">
        <f t="shared" si="10"/>
        <v>584</v>
      </c>
      <c r="C359" s="29" t="s">
        <v>1017</v>
      </c>
      <c r="D359" s="1" t="str">
        <f t="shared" si="11"/>
        <v xml:space="preserve"> </v>
      </c>
      <c r="E359" s="1" t="s">
        <v>1017</v>
      </c>
      <c r="F359" s="30" t="s">
        <v>1018</v>
      </c>
      <c r="H359" s="32"/>
      <c r="I359" s="30" t="s">
        <v>290</v>
      </c>
      <c r="J359" t="s">
        <v>291</v>
      </c>
      <c r="K359" s="1">
        <v>249</v>
      </c>
      <c r="L359" t="s">
        <v>7</v>
      </c>
      <c r="M359" t="s">
        <v>856</v>
      </c>
    </row>
    <row r="360" spans="1:13" x14ac:dyDescent="0.25">
      <c r="A360" s="29">
        <v>590</v>
      </c>
      <c r="B360" s="53">
        <f t="shared" si="10"/>
        <v>590</v>
      </c>
      <c r="C360" s="29" t="s">
        <v>536</v>
      </c>
      <c r="D360" s="1" t="str">
        <f t="shared" si="11"/>
        <v xml:space="preserve"> </v>
      </c>
      <c r="E360" s="1" t="s">
        <v>536</v>
      </c>
      <c r="F360" s="30" t="s">
        <v>537</v>
      </c>
      <c r="H360" s="32"/>
      <c r="I360" s="30" t="s">
        <v>1418</v>
      </c>
      <c r="J360" t="s">
        <v>1419</v>
      </c>
      <c r="K360" s="1">
        <v>249</v>
      </c>
      <c r="L360" t="s">
        <v>8</v>
      </c>
      <c r="M360">
        <v>85</v>
      </c>
    </row>
    <row r="361" spans="1:13" x14ac:dyDescent="0.25">
      <c r="A361" s="29">
        <v>592</v>
      </c>
      <c r="B361" s="53">
        <f t="shared" si="10"/>
        <v>592</v>
      </c>
      <c r="C361" s="29" t="s">
        <v>801</v>
      </c>
      <c r="D361" s="1" t="str">
        <f t="shared" si="11"/>
        <v xml:space="preserve"> </v>
      </c>
      <c r="E361" s="1" t="s">
        <v>801</v>
      </c>
      <c r="F361" s="30" t="s">
        <v>803</v>
      </c>
      <c r="H361" s="32"/>
      <c r="I361" s="30" t="s">
        <v>1207</v>
      </c>
      <c r="J361" t="s">
        <v>1208</v>
      </c>
      <c r="K361" s="1">
        <v>250</v>
      </c>
      <c r="L361" t="s">
        <v>14</v>
      </c>
      <c r="M361" t="s">
        <v>858</v>
      </c>
    </row>
    <row r="362" spans="1:13" x14ac:dyDescent="0.25">
      <c r="A362" s="29">
        <v>594</v>
      </c>
      <c r="B362" s="53">
        <f t="shared" si="10"/>
        <v>594</v>
      </c>
      <c r="C362" s="29" t="s">
        <v>538</v>
      </c>
      <c r="D362" s="1" t="str">
        <f t="shared" si="11"/>
        <v xml:space="preserve"> </v>
      </c>
      <c r="E362" s="1" t="s">
        <v>538</v>
      </c>
      <c r="F362" s="30" t="s">
        <v>539</v>
      </c>
      <c r="H362" s="32"/>
      <c r="I362" s="30" t="s">
        <v>292</v>
      </c>
      <c r="J362" t="s">
        <v>293</v>
      </c>
      <c r="K362" s="1">
        <v>251</v>
      </c>
      <c r="L362" t="s">
        <v>6</v>
      </c>
      <c r="M362" t="s">
        <v>856</v>
      </c>
    </row>
    <row r="363" spans="1:13" x14ac:dyDescent="0.25">
      <c r="A363" s="29">
        <v>597</v>
      </c>
      <c r="B363" s="53">
        <f t="shared" si="10"/>
        <v>597</v>
      </c>
      <c r="C363" s="29" t="s">
        <v>540</v>
      </c>
      <c r="D363" s="1" t="str">
        <f t="shared" si="11"/>
        <v xml:space="preserve"> </v>
      </c>
      <c r="E363" s="1" t="s">
        <v>540</v>
      </c>
      <c r="F363" s="30" t="s">
        <v>541</v>
      </c>
      <c r="H363" s="32"/>
      <c r="I363" s="30" t="s">
        <v>3822</v>
      </c>
      <c r="J363" t="s">
        <v>3823</v>
      </c>
      <c r="K363" s="1">
        <v>252</v>
      </c>
      <c r="L363" t="s">
        <v>11</v>
      </c>
      <c r="M363" t="s">
        <v>856</v>
      </c>
    </row>
    <row r="364" spans="1:13" x14ac:dyDescent="0.25">
      <c r="A364" s="29">
        <v>598</v>
      </c>
      <c r="B364" s="53">
        <f t="shared" si="10"/>
        <v>598</v>
      </c>
      <c r="C364" s="29" t="s">
        <v>878</v>
      </c>
      <c r="D364" s="1" t="str">
        <f t="shared" si="11"/>
        <v xml:space="preserve"> </v>
      </c>
      <c r="E364" s="1" t="s">
        <v>878</v>
      </c>
      <c r="F364" s="30" t="s">
        <v>879</v>
      </c>
      <c r="H364" s="32"/>
      <c r="I364" s="30" t="s">
        <v>294</v>
      </c>
      <c r="J364" t="s">
        <v>295</v>
      </c>
      <c r="K364" s="1">
        <v>253</v>
      </c>
      <c r="L364" t="s">
        <v>12</v>
      </c>
      <c r="M364" t="s">
        <v>858</v>
      </c>
    </row>
    <row r="365" spans="1:13" x14ac:dyDescent="0.25">
      <c r="A365" s="29">
        <v>599</v>
      </c>
      <c r="B365" s="53">
        <f t="shared" si="10"/>
        <v>599</v>
      </c>
      <c r="C365" s="29" t="s">
        <v>542</v>
      </c>
      <c r="D365" s="1" t="str">
        <f t="shared" si="11"/>
        <v xml:space="preserve"> </v>
      </c>
      <c r="E365" s="1" t="s">
        <v>542</v>
      </c>
      <c r="F365" s="30" t="s">
        <v>543</v>
      </c>
      <c r="H365" s="32"/>
      <c r="I365" s="30" t="s">
        <v>984</v>
      </c>
      <c r="J365" t="s">
        <v>985</v>
      </c>
      <c r="K365" s="1">
        <v>254</v>
      </c>
      <c r="L365" t="s">
        <v>6</v>
      </c>
      <c r="M365" t="s">
        <v>856</v>
      </c>
    </row>
    <row r="366" spans="1:13" x14ac:dyDescent="0.25">
      <c r="A366" s="29">
        <v>600</v>
      </c>
      <c r="B366" s="53">
        <f t="shared" si="10"/>
        <v>600</v>
      </c>
      <c r="C366" s="29" t="s">
        <v>544</v>
      </c>
      <c r="D366" s="1" t="str">
        <f t="shared" si="11"/>
        <v xml:space="preserve"> </v>
      </c>
      <c r="E366" s="1" t="s">
        <v>544</v>
      </c>
      <c r="F366" s="30" t="s">
        <v>545</v>
      </c>
      <c r="H366" s="32"/>
      <c r="I366" s="30" t="s">
        <v>296</v>
      </c>
      <c r="J366" t="s">
        <v>297</v>
      </c>
      <c r="K366" s="1">
        <v>255</v>
      </c>
      <c r="L366" t="s">
        <v>5</v>
      </c>
      <c r="M366" t="s">
        <v>857</v>
      </c>
    </row>
    <row r="367" spans="1:13" x14ac:dyDescent="0.25">
      <c r="A367" s="29">
        <v>608</v>
      </c>
      <c r="B367" s="53">
        <f t="shared" si="10"/>
        <v>608</v>
      </c>
      <c r="C367" s="29" t="s">
        <v>647</v>
      </c>
      <c r="D367" s="1" t="str">
        <f t="shared" si="11"/>
        <v xml:space="preserve"> </v>
      </c>
      <c r="E367" s="1" t="s">
        <v>647</v>
      </c>
      <c r="F367" s="30" t="s">
        <v>648</v>
      </c>
      <c r="H367" s="32"/>
      <c r="I367" s="30" t="s">
        <v>298</v>
      </c>
      <c r="J367" t="s">
        <v>299</v>
      </c>
      <c r="K367" s="1">
        <v>256</v>
      </c>
      <c r="L367" t="s">
        <v>11</v>
      </c>
      <c r="M367" t="s">
        <v>856</v>
      </c>
    </row>
    <row r="368" spans="1:13" x14ac:dyDescent="0.25">
      <c r="A368" s="29">
        <v>609</v>
      </c>
      <c r="B368" s="53">
        <f t="shared" si="10"/>
        <v>710</v>
      </c>
      <c r="C368" s="29" t="s">
        <v>458</v>
      </c>
      <c r="D368" s="1" t="str">
        <f t="shared" si="11"/>
        <v>NUM CAMBIATO</v>
      </c>
      <c r="E368" s="1" t="s">
        <v>458</v>
      </c>
      <c r="F368" s="30" t="s">
        <v>459</v>
      </c>
      <c r="H368" s="32"/>
      <c r="I368" s="30" t="s">
        <v>2388</v>
      </c>
      <c r="J368" t="s">
        <v>2389</v>
      </c>
      <c r="K368" s="1">
        <v>257</v>
      </c>
      <c r="L368" t="s">
        <v>5</v>
      </c>
      <c r="M368" t="s">
        <v>856</v>
      </c>
    </row>
    <row r="369" spans="1:13" x14ac:dyDescent="0.25">
      <c r="A369" s="29">
        <v>610</v>
      </c>
      <c r="B369" s="53">
        <f t="shared" si="10"/>
        <v>610</v>
      </c>
      <c r="C369" s="29" t="s">
        <v>546</v>
      </c>
      <c r="D369" s="1" t="str">
        <f t="shared" si="11"/>
        <v xml:space="preserve"> </v>
      </c>
      <c r="E369" s="1" t="s">
        <v>546</v>
      </c>
      <c r="F369" s="30" t="s">
        <v>547</v>
      </c>
      <c r="H369" s="32"/>
      <c r="I369" s="30" t="s">
        <v>300</v>
      </c>
      <c r="J369" t="s">
        <v>301</v>
      </c>
      <c r="K369" s="1">
        <v>258</v>
      </c>
      <c r="L369" t="s">
        <v>6</v>
      </c>
      <c r="M369" t="s">
        <v>856</v>
      </c>
    </row>
    <row r="370" spans="1:13" x14ac:dyDescent="0.25">
      <c r="A370" s="29">
        <v>611</v>
      </c>
      <c r="B370" s="53">
        <f t="shared" si="10"/>
        <v>611</v>
      </c>
      <c r="C370" s="29" t="s">
        <v>820</v>
      </c>
      <c r="D370" s="1" t="str">
        <f t="shared" si="11"/>
        <v xml:space="preserve"> </v>
      </c>
      <c r="E370" s="1" t="s">
        <v>820</v>
      </c>
      <c r="F370" s="30" t="s">
        <v>821</v>
      </c>
      <c r="H370" s="32"/>
      <c r="I370" s="30" t="s">
        <v>789</v>
      </c>
      <c r="J370" t="s">
        <v>790</v>
      </c>
      <c r="K370" s="1">
        <v>259</v>
      </c>
      <c r="L370" t="s">
        <v>4</v>
      </c>
      <c r="M370">
        <v>85</v>
      </c>
    </row>
    <row r="371" spans="1:13" x14ac:dyDescent="0.25">
      <c r="A371" s="29">
        <v>612</v>
      </c>
      <c r="B371" s="53">
        <f t="shared" si="10"/>
        <v>612</v>
      </c>
      <c r="C371" s="29" t="s">
        <v>1041</v>
      </c>
      <c r="D371" s="1" t="str">
        <f t="shared" si="11"/>
        <v xml:space="preserve"> </v>
      </c>
      <c r="E371" s="1" t="s">
        <v>1041</v>
      </c>
      <c r="F371" s="30" t="s">
        <v>1042</v>
      </c>
      <c r="H371" s="32"/>
      <c r="I371" s="30" t="s">
        <v>2663</v>
      </c>
      <c r="J371" t="s">
        <v>2664</v>
      </c>
      <c r="K371" s="1">
        <v>259</v>
      </c>
      <c r="L371" t="s">
        <v>15</v>
      </c>
      <c r="M371">
        <v>65</v>
      </c>
    </row>
    <row r="372" spans="1:13" x14ac:dyDescent="0.25">
      <c r="A372" s="29">
        <v>614</v>
      </c>
      <c r="B372" s="53">
        <f t="shared" si="10"/>
        <v>614</v>
      </c>
      <c r="C372" s="29" t="s">
        <v>1005</v>
      </c>
      <c r="D372" s="1" t="str">
        <f t="shared" si="11"/>
        <v xml:space="preserve"> </v>
      </c>
      <c r="E372" s="1" t="s">
        <v>1005</v>
      </c>
      <c r="F372" s="30" t="s">
        <v>1006</v>
      </c>
      <c r="H372" s="32"/>
      <c r="I372" s="30" t="s">
        <v>3213</v>
      </c>
      <c r="J372" t="s">
        <v>3214</v>
      </c>
      <c r="K372" s="1">
        <v>259</v>
      </c>
      <c r="L372" t="s">
        <v>5</v>
      </c>
      <c r="M372" t="s">
        <v>856</v>
      </c>
    </row>
    <row r="373" spans="1:13" x14ac:dyDescent="0.25">
      <c r="A373" s="29">
        <v>617</v>
      </c>
      <c r="B373" s="53" t="e">
        <f t="shared" si="10"/>
        <v>#N/A</v>
      </c>
      <c r="C373" s="29" t="s">
        <v>1071</v>
      </c>
      <c r="D373" s="1" t="e">
        <f t="shared" si="11"/>
        <v>#N/A</v>
      </c>
      <c r="E373" s="1" t="s">
        <v>1071</v>
      </c>
      <c r="F373" s="30" t="s">
        <v>1072</v>
      </c>
      <c r="H373" s="32"/>
      <c r="I373" s="30" t="s">
        <v>302</v>
      </c>
      <c r="J373" t="s">
        <v>303</v>
      </c>
      <c r="K373" s="1">
        <v>260</v>
      </c>
      <c r="L373" t="s">
        <v>5</v>
      </c>
      <c r="M373" t="s">
        <v>856</v>
      </c>
    </row>
    <row r="374" spans="1:13" x14ac:dyDescent="0.25">
      <c r="A374" s="29">
        <v>618</v>
      </c>
      <c r="B374" s="53">
        <f t="shared" si="10"/>
        <v>618</v>
      </c>
      <c r="C374" s="29" t="s">
        <v>1178</v>
      </c>
      <c r="D374" s="1" t="str">
        <f t="shared" si="11"/>
        <v xml:space="preserve"> </v>
      </c>
      <c r="E374" s="1" t="s">
        <v>1178</v>
      </c>
      <c r="F374" s="30" t="s">
        <v>1179</v>
      </c>
      <c r="H374" s="32"/>
      <c r="I374" s="30" t="s">
        <v>1007</v>
      </c>
      <c r="J374" t="s">
        <v>1008</v>
      </c>
      <c r="K374" s="1">
        <v>261</v>
      </c>
      <c r="L374" t="s">
        <v>6</v>
      </c>
      <c r="M374" t="s">
        <v>856</v>
      </c>
    </row>
    <row r="375" spans="1:13" x14ac:dyDescent="0.25">
      <c r="A375" s="29">
        <v>621</v>
      </c>
      <c r="B375" s="53">
        <f t="shared" si="10"/>
        <v>621</v>
      </c>
      <c r="C375" s="29" t="s">
        <v>552</v>
      </c>
      <c r="D375" s="1" t="str">
        <f t="shared" si="11"/>
        <v xml:space="preserve"> </v>
      </c>
      <c r="E375" s="1" t="s">
        <v>552</v>
      </c>
      <c r="F375" s="30" t="s">
        <v>553</v>
      </c>
      <c r="H375" s="32"/>
      <c r="I375" s="30" t="s">
        <v>3742</v>
      </c>
      <c r="J375" t="s">
        <v>3743</v>
      </c>
      <c r="K375" s="1">
        <v>262</v>
      </c>
      <c r="L375" t="s">
        <v>5</v>
      </c>
      <c r="M375" t="s">
        <v>857</v>
      </c>
    </row>
    <row r="376" spans="1:13" x14ac:dyDescent="0.25">
      <c r="A376" s="29">
        <v>622</v>
      </c>
      <c r="B376" s="53">
        <f t="shared" si="10"/>
        <v>622</v>
      </c>
      <c r="C376" s="29" t="s">
        <v>554</v>
      </c>
      <c r="D376" s="1" t="str">
        <f t="shared" si="11"/>
        <v xml:space="preserve"> </v>
      </c>
      <c r="E376" s="1" t="s">
        <v>554</v>
      </c>
      <c r="F376" s="30" t="s">
        <v>555</v>
      </c>
      <c r="H376" s="32"/>
      <c r="I376" s="30" t="s">
        <v>1039</v>
      </c>
      <c r="J376" t="s">
        <v>1040</v>
      </c>
      <c r="K376" s="1">
        <v>263</v>
      </c>
      <c r="L376" t="s">
        <v>6</v>
      </c>
      <c r="M376" t="s">
        <v>856</v>
      </c>
    </row>
    <row r="377" spans="1:13" x14ac:dyDescent="0.25">
      <c r="A377" s="29">
        <v>623</v>
      </c>
      <c r="B377" s="53">
        <f t="shared" si="10"/>
        <v>628</v>
      </c>
      <c r="C377" s="29" t="s">
        <v>1292</v>
      </c>
      <c r="D377" s="1" t="str">
        <f t="shared" si="11"/>
        <v>NUM CAMBIATO</v>
      </c>
      <c r="E377" s="1" t="s">
        <v>1292</v>
      </c>
      <c r="F377" s="30" t="s">
        <v>1293</v>
      </c>
      <c r="H377" s="32"/>
      <c r="I377" s="30" t="s">
        <v>304</v>
      </c>
      <c r="J377" t="s">
        <v>305</v>
      </c>
      <c r="K377" s="1">
        <v>264</v>
      </c>
      <c r="L377" t="s">
        <v>6</v>
      </c>
      <c r="M377" t="s">
        <v>857</v>
      </c>
    </row>
    <row r="378" spans="1:13" x14ac:dyDescent="0.25">
      <c r="A378" s="29">
        <v>624</v>
      </c>
      <c r="B378" s="53">
        <f t="shared" si="10"/>
        <v>624</v>
      </c>
      <c r="C378" s="29" t="s">
        <v>986</v>
      </c>
      <c r="D378" s="1" t="str">
        <f t="shared" si="11"/>
        <v xml:space="preserve"> </v>
      </c>
      <c r="E378" s="1" t="s">
        <v>986</v>
      </c>
      <c r="F378" s="30" t="s">
        <v>987</v>
      </c>
      <c r="H378" s="32"/>
      <c r="I378" s="30" t="s">
        <v>306</v>
      </c>
      <c r="J378" t="s">
        <v>307</v>
      </c>
      <c r="K378" s="1">
        <v>265</v>
      </c>
      <c r="L378" t="s">
        <v>5</v>
      </c>
      <c r="M378" t="s">
        <v>856</v>
      </c>
    </row>
    <row r="379" spans="1:13" x14ac:dyDescent="0.25">
      <c r="A379" s="29">
        <v>625</v>
      </c>
      <c r="B379" s="53">
        <f t="shared" si="10"/>
        <v>625</v>
      </c>
      <c r="C379" s="29" t="s">
        <v>556</v>
      </c>
      <c r="D379" s="1" t="str">
        <f t="shared" si="11"/>
        <v xml:space="preserve"> </v>
      </c>
      <c r="E379" s="1" t="s">
        <v>556</v>
      </c>
      <c r="F379" s="30" t="s">
        <v>557</v>
      </c>
      <c r="H379" s="32"/>
      <c r="I379" s="30" t="s">
        <v>902</v>
      </c>
      <c r="J379" t="s">
        <v>903</v>
      </c>
      <c r="K379" s="1">
        <v>267</v>
      </c>
      <c r="L379" t="s">
        <v>4</v>
      </c>
      <c r="M379">
        <v>125</v>
      </c>
    </row>
    <row r="380" spans="1:13" x14ac:dyDescent="0.25">
      <c r="A380" s="29">
        <v>627</v>
      </c>
      <c r="B380" s="53">
        <f t="shared" si="10"/>
        <v>627</v>
      </c>
      <c r="C380" s="29" t="s">
        <v>1073</v>
      </c>
      <c r="D380" s="1" t="str">
        <f t="shared" si="11"/>
        <v xml:space="preserve"> </v>
      </c>
      <c r="E380" s="1" t="s">
        <v>1073</v>
      </c>
      <c r="F380" s="30" t="s">
        <v>1074</v>
      </c>
      <c r="H380" s="32"/>
      <c r="I380" s="30" t="s">
        <v>684</v>
      </c>
      <c r="J380" t="s">
        <v>685</v>
      </c>
      <c r="K380" s="1">
        <v>268</v>
      </c>
      <c r="L380" t="s">
        <v>11</v>
      </c>
      <c r="M380" t="s">
        <v>856</v>
      </c>
    </row>
    <row r="381" spans="1:13" x14ac:dyDescent="0.25">
      <c r="A381" s="29">
        <v>629</v>
      </c>
      <c r="B381" s="53">
        <f t="shared" si="10"/>
        <v>629</v>
      </c>
      <c r="C381" s="29" t="s">
        <v>178</v>
      </c>
      <c r="D381" s="1" t="str">
        <f t="shared" si="11"/>
        <v xml:space="preserve"> </v>
      </c>
      <c r="E381" s="1" t="s">
        <v>178</v>
      </c>
      <c r="F381" s="30" t="s">
        <v>179</v>
      </c>
      <c r="H381" s="32"/>
      <c r="I381" s="30" t="s">
        <v>601</v>
      </c>
      <c r="J381" t="s">
        <v>602</v>
      </c>
      <c r="K381" s="1">
        <v>269</v>
      </c>
      <c r="L381" t="s">
        <v>11</v>
      </c>
      <c r="M381" t="s">
        <v>856</v>
      </c>
    </row>
    <row r="382" spans="1:13" x14ac:dyDescent="0.25">
      <c r="A382" s="29">
        <v>630</v>
      </c>
      <c r="B382" s="53">
        <f t="shared" si="10"/>
        <v>630</v>
      </c>
      <c r="C382" s="29" t="s">
        <v>558</v>
      </c>
      <c r="D382" s="1" t="str">
        <f t="shared" si="11"/>
        <v xml:space="preserve"> </v>
      </c>
      <c r="E382" s="1" t="s">
        <v>558</v>
      </c>
      <c r="F382" s="30" t="s">
        <v>559</v>
      </c>
      <c r="H382" s="32"/>
      <c r="I382" s="30" t="s">
        <v>308</v>
      </c>
      <c r="J382" t="s">
        <v>309</v>
      </c>
      <c r="K382" s="1">
        <v>270</v>
      </c>
      <c r="L382" t="s">
        <v>11</v>
      </c>
      <c r="M382" t="s">
        <v>856</v>
      </c>
    </row>
    <row r="383" spans="1:13" x14ac:dyDescent="0.25">
      <c r="A383" s="29">
        <v>632</v>
      </c>
      <c r="B383" s="53">
        <f t="shared" si="10"/>
        <v>632</v>
      </c>
      <c r="C383" s="29" t="s">
        <v>1035</v>
      </c>
      <c r="D383" s="1" t="str">
        <f t="shared" si="11"/>
        <v xml:space="preserve"> </v>
      </c>
      <c r="E383" s="1" t="s">
        <v>1035</v>
      </c>
      <c r="F383" s="30" t="s">
        <v>1036</v>
      </c>
      <c r="H383" s="32"/>
      <c r="I383" s="30" t="s">
        <v>310</v>
      </c>
      <c r="J383" t="s">
        <v>311</v>
      </c>
      <c r="K383" s="1">
        <v>271</v>
      </c>
      <c r="L383" t="s">
        <v>4</v>
      </c>
      <c r="M383">
        <v>125</v>
      </c>
    </row>
    <row r="384" spans="1:13" x14ac:dyDescent="0.25">
      <c r="A384" s="29">
        <v>634</v>
      </c>
      <c r="B384" s="53">
        <f t="shared" si="10"/>
        <v>634</v>
      </c>
      <c r="C384" s="29" t="s">
        <v>560</v>
      </c>
      <c r="D384" s="1" t="str">
        <f t="shared" si="11"/>
        <v xml:space="preserve"> </v>
      </c>
      <c r="E384" s="1" t="s">
        <v>560</v>
      </c>
      <c r="F384" s="30" t="s">
        <v>561</v>
      </c>
      <c r="H384" s="32"/>
      <c r="I384" s="30" t="s">
        <v>3276</v>
      </c>
      <c r="J384" t="s">
        <v>3277</v>
      </c>
      <c r="K384" s="1">
        <v>272</v>
      </c>
      <c r="L384" t="s">
        <v>22</v>
      </c>
      <c r="M384" t="s">
        <v>2459</v>
      </c>
    </row>
    <row r="385" spans="1:13" x14ac:dyDescent="0.25">
      <c r="A385" s="29">
        <v>636</v>
      </c>
      <c r="B385" s="53">
        <f t="shared" si="10"/>
        <v>636</v>
      </c>
      <c r="C385" s="29" t="s">
        <v>562</v>
      </c>
      <c r="D385" s="1" t="str">
        <f t="shared" si="11"/>
        <v xml:space="preserve"> </v>
      </c>
      <c r="E385" s="1" t="s">
        <v>562</v>
      </c>
      <c r="F385" s="30" t="s">
        <v>563</v>
      </c>
      <c r="H385" s="32"/>
      <c r="I385" s="30" t="s">
        <v>3190</v>
      </c>
      <c r="J385" t="s">
        <v>3191</v>
      </c>
      <c r="K385" s="1">
        <v>272</v>
      </c>
      <c r="L385" t="s">
        <v>6</v>
      </c>
      <c r="M385" t="s">
        <v>856</v>
      </c>
    </row>
    <row r="386" spans="1:13" x14ac:dyDescent="0.25">
      <c r="A386" s="29">
        <v>638</v>
      </c>
      <c r="B386" s="53">
        <f t="shared" si="10"/>
        <v>638</v>
      </c>
      <c r="C386" s="29" t="s">
        <v>1031</v>
      </c>
      <c r="D386" s="1" t="str">
        <f t="shared" si="11"/>
        <v xml:space="preserve"> </v>
      </c>
      <c r="E386" s="1" t="s">
        <v>1031</v>
      </c>
      <c r="F386" s="30" t="s">
        <v>1032</v>
      </c>
      <c r="H386" s="32"/>
      <c r="I386" s="30" t="s">
        <v>312</v>
      </c>
      <c r="J386" t="s">
        <v>313</v>
      </c>
      <c r="K386" s="1">
        <v>273</v>
      </c>
      <c r="L386" t="s">
        <v>7</v>
      </c>
      <c r="M386" t="s">
        <v>856</v>
      </c>
    </row>
    <row r="387" spans="1:13" x14ac:dyDescent="0.25">
      <c r="A387" s="29">
        <v>639</v>
      </c>
      <c r="B387" s="53">
        <f t="shared" ref="B387:B450" si="12">VLOOKUP(E387,$I:$K,3,FALSE)</f>
        <v>639</v>
      </c>
      <c r="C387" s="29" t="s">
        <v>999</v>
      </c>
      <c r="D387" s="1" t="str">
        <f t="shared" ref="D387:D450" si="13">IF(A387=B387," ","NUM CAMBIATO")</f>
        <v xml:space="preserve"> </v>
      </c>
      <c r="E387" s="1" t="s">
        <v>999</v>
      </c>
      <c r="F387" s="30" t="s">
        <v>1000</v>
      </c>
      <c r="H387" s="32"/>
      <c r="I387" s="30" t="s">
        <v>314</v>
      </c>
      <c r="J387" t="s">
        <v>315</v>
      </c>
      <c r="K387" s="1">
        <v>274</v>
      </c>
      <c r="L387" t="s">
        <v>6</v>
      </c>
      <c r="M387" t="s">
        <v>857</v>
      </c>
    </row>
    <row r="388" spans="1:13" x14ac:dyDescent="0.25">
      <c r="A388" s="29">
        <v>641</v>
      </c>
      <c r="B388" s="53">
        <f t="shared" si="12"/>
        <v>641</v>
      </c>
      <c r="C388" s="29" t="s">
        <v>566</v>
      </c>
      <c r="D388" s="1" t="str">
        <f t="shared" si="13"/>
        <v xml:space="preserve"> </v>
      </c>
      <c r="E388" s="1" t="s">
        <v>566</v>
      </c>
      <c r="F388" s="30" t="s">
        <v>567</v>
      </c>
      <c r="H388" s="32"/>
      <c r="I388" s="30" t="s">
        <v>2213</v>
      </c>
      <c r="J388" t="s">
        <v>2214</v>
      </c>
      <c r="K388" s="1">
        <v>274</v>
      </c>
      <c r="L388" t="s">
        <v>10</v>
      </c>
      <c r="M388">
        <v>65</v>
      </c>
    </row>
    <row r="389" spans="1:13" x14ac:dyDescent="0.25">
      <c r="A389" s="29">
        <v>643</v>
      </c>
      <c r="B389" s="53">
        <f t="shared" si="12"/>
        <v>643</v>
      </c>
      <c r="C389" s="29" t="s">
        <v>568</v>
      </c>
      <c r="D389" s="1" t="str">
        <f t="shared" si="13"/>
        <v xml:space="preserve"> </v>
      </c>
      <c r="E389" s="1" t="s">
        <v>568</v>
      </c>
      <c r="F389" s="30" t="s">
        <v>569</v>
      </c>
      <c r="H389" s="32"/>
      <c r="I389" s="30" t="s">
        <v>282</v>
      </c>
      <c r="J389" t="s">
        <v>283</v>
      </c>
      <c r="K389" s="1">
        <v>276</v>
      </c>
      <c r="L389" t="s">
        <v>5</v>
      </c>
      <c r="M389" t="s">
        <v>856</v>
      </c>
    </row>
    <row r="390" spans="1:13" x14ac:dyDescent="0.25">
      <c r="A390" s="29">
        <v>644</v>
      </c>
      <c r="B390" s="53">
        <f t="shared" si="12"/>
        <v>1</v>
      </c>
      <c r="C390" s="29" t="s">
        <v>570</v>
      </c>
      <c r="D390" s="1" t="str">
        <f t="shared" si="13"/>
        <v>NUM CAMBIATO</v>
      </c>
      <c r="E390" s="1" t="s">
        <v>570</v>
      </c>
      <c r="F390" s="30" t="s">
        <v>571</v>
      </c>
      <c r="H390" s="32"/>
      <c r="I390" s="30" t="s">
        <v>1013</v>
      </c>
      <c r="J390" t="s">
        <v>1014</v>
      </c>
      <c r="K390" s="1">
        <v>277</v>
      </c>
      <c r="L390" t="s">
        <v>6</v>
      </c>
      <c r="M390" t="s">
        <v>856</v>
      </c>
    </row>
    <row r="391" spans="1:13" x14ac:dyDescent="0.25">
      <c r="A391" s="29">
        <v>653</v>
      </c>
      <c r="B391" s="53">
        <f t="shared" si="12"/>
        <v>653</v>
      </c>
      <c r="C391" s="29" t="s">
        <v>572</v>
      </c>
      <c r="D391" s="1" t="str">
        <f t="shared" si="13"/>
        <v xml:space="preserve"> </v>
      </c>
      <c r="E391" s="1" t="s">
        <v>572</v>
      </c>
      <c r="F391" s="30" t="s">
        <v>573</v>
      </c>
      <c r="H391" s="32"/>
      <c r="I391" s="30" t="s">
        <v>3490</v>
      </c>
      <c r="J391" t="s">
        <v>3491</v>
      </c>
      <c r="K391" s="1">
        <v>278</v>
      </c>
      <c r="L391" t="s">
        <v>4</v>
      </c>
      <c r="M391">
        <v>125</v>
      </c>
    </row>
    <row r="392" spans="1:13" x14ac:dyDescent="0.25">
      <c r="A392" s="29">
        <v>657</v>
      </c>
      <c r="B392" s="53">
        <f t="shared" si="12"/>
        <v>657</v>
      </c>
      <c r="C392" s="29" t="s">
        <v>574</v>
      </c>
      <c r="D392" s="1" t="str">
        <f t="shared" si="13"/>
        <v xml:space="preserve"> </v>
      </c>
      <c r="E392" s="1" t="s">
        <v>574</v>
      </c>
      <c r="F392" s="30" t="s">
        <v>575</v>
      </c>
      <c r="H392" s="32"/>
      <c r="I392" s="30" t="s">
        <v>1318</v>
      </c>
      <c r="J392" t="s">
        <v>1319</v>
      </c>
      <c r="K392" s="1">
        <v>279</v>
      </c>
      <c r="L392" t="s">
        <v>8</v>
      </c>
      <c r="M392">
        <v>85</v>
      </c>
    </row>
    <row r="393" spans="1:13" x14ac:dyDescent="0.25">
      <c r="A393" s="29">
        <v>658</v>
      </c>
      <c r="B393" s="53">
        <f t="shared" si="12"/>
        <v>658</v>
      </c>
      <c r="C393" s="29" t="s">
        <v>954</v>
      </c>
      <c r="D393" s="1" t="str">
        <f t="shared" si="13"/>
        <v xml:space="preserve"> </v>
      </c>
      <c r="E393" s="1" t="s">
        <v>954</v>
      </c>
      <c r="F393" s="30" t="s">
        <v>955</v>
      </c>
      <c r="H393" s="32"/>
      <c r="I393" s="30" t="s">
        <v>1340</v>
      </c>
      <c r="J393" t="s">
        <v>1341</v>
      </c>
      <c r="K393" s="1">
        <v>280</v>
      </c>
      <c r="L393" t="s">
        <v>7</v>
      </c>
      <c r="M393" t="s">
        <v>856</v>
      </c>
    </row>
    <row r="394" spans="1:13" x14ac:dyDescent="0.25">
      <c r="A394" s="29">
        <v>660</v>
      </c>
      <c r="B394" s="53">
        <f t="shared" si="12"/>
        <v>660</v>
      </c>
      <c r="C394" s="29" t="s">
        <v>1294</v>
      </c>
      <c r="D394" s="1" t="str">
        <f t="shared" si="13"/>
        <v xml:space="preserve"> </v>
      </c>
      <c r="E394" s="1" t="s">
        <v>1294</v>
      </c>
      <c r="F394" s="30" t="s">
        <v>576</v>
      </c>
      <c r="H394" s="32"/>
      <c r="I394" s="30" t="s">
        <v>318</v>
      </c>
      <c r="J394" t="s">
        <v>319</v>
      </c>
      <c r="K394" s="1">
        <v>281</v>
      </c>
      <c r="L394" t="s">
        <v>6</v>
      </c>
      <c r="M394" t="s">
        <v>856</v>
      </c>
    </row>
    <row r="395" spans="1:13" x14ac:dyDescent="0.25">
      <c r="A395" s="29">
        <v>661</v>
      </c>
      <c r="B395" s="53">
        <f t="shared" si="12"/>
        <v>661</v>
      </c>
      <c r="C395" s="29" t="s">
        <v>577</v>
      </c>
      <c r="D395" s="1" t="str">
        <f t="shared" si="13"/>
        <v xml:space="preserve"> </v>
      </c>
      <c r="E395" s="1" t="s">
        <v>577</v>
      </c>
      <c r="F395" s="30" t="s">
        <v>578</v>
      </c>
      <c r="H395" s="32"/>
      <c r="I395" s="30" t="s">
        <v>832</v>
      </c>
      <c r="J395" t="s">
        <v>833</v>
      </c>
      <c r="K395" s="1">
        <v>281</v>
      </c>
      <c r="L395" t="s">
        <v>8</v>
      </c>
      <c r="M395">
        <v>85</v>
      </c>
    </row>
    <row r="396" spans="1:13" x14ac:dyDescent="0.25">
      <c r="A396" s="29">
        <v>662</v>
      </c>
      <c r="B396" s="53">
        <f t="shared" si="12"/>
        <v>662</v>
      </c>
      <c r="C396" s="29" t="s">
        <v>1075</v>
      </c>
      <c r="D396" s="1" t="str">
        <f t="shared" si="13"/>
        <v xml:space="preserve"> </v>
      </c>
      <c r="E396" s="1" t="s">
        <v>1075</v>
      </c>
      <c r="F396" s="30" t="s">
        <v>1076</v>
      </c>
      <c r="H396" s="32"/>
      <c r="I396" s="30" t="s">
        <v>320</v>
      </c>
      <c r="J396" t="s">
        <v>321</v>
      </c>
      <c r="K396" s="1">
        <v>282</v>
      </c>
      <c r="L396" t="s">
        <v>6</v>
      </c>
      <c r="M396" t="s">
        <v>856</v>
      </c>
    </row>
    <row r="397" spans="1:13" x14ac:dyDescent="0.25">
      <c r="A397" s="29">
        <v>663</v>
      </c>
      <c r="B397" s="53">
        <f t="shared" si="12"/>
        <v>663</v>
      </c>
      <c r="C397" s="29" t="s">
        <v>1239</v>
      </c>
      <c r="D397" s="1" t="str">
        <f t="shared" si="13"/>
        <v xml:space="preserve"> </v>
      </c>
      <c r="E397" s="1" t="s">
        <v>1239</v>
      </c>
      <c r="F397" s="30" t="s">
        <v>1240</v>
      </c>
      <c r="G397" s="31"/>
      <c r="H397" s="32"/>
      <c r="I397" s="30" t="s">
        <v>2164</v>
      </c>
      <c r="J397" t="s">
        <v>2165</v>
      </c>
      <c r="K397" s="1">
        <v>283</v>
      </c>
      <c r="L397" t="s">
        <v>4</v>
      </c>
      <c r="M397">
        <v>85</v>
      </c>
    </row>
    <row r="398" spans="1:13" x14ac:dyDescent="0.25">
      <c r="A398" s="29">
        <v>666</v>
      </c>
      <c r="B398" s="53">
        <f t="shared" si="12"/>
        <v>666</v>
      </c>
      <c r="C398" s="29" t="s">
        <v>579</v>
      </c>
      <c r="D398" s="1" t="str">
        <f t="shared" si="13"/>
        <v xml:space="preserve"> </v>
      </c>
      <c r="E398" s="1" t="s">
        <v>579</v>
      </c>
      <c r="F398" s="30" t="s">
        <v>580</v>
      </c>
      <c r="H398" s="32"/>
      <c r="I398" s="30" t="s">
        <v>184</v>
      </c>
      <c r="J398" t="s">
        <v>185</v>
      </c>
      <c r="K398" s="1">
        <v>283</v>
      </c>
      <c r="L398" t="s">
        <v>5</v>
      </c>
      <c r="M398" t="s">
        <v>856</v>
      </c>
    </row>
    <row r="399" spans="1:13" x14ac:dyDescent="0.25">
      <c r="A399" s="29">
        <v>668</v>
      </c>
      <c r="B399" s="53">
        <f t="shared" si="12"/>
        <v>668</v>
      </c>
      <c r="C399" s="29" t="s">
        <v>581</v>
      </c>
      <c r="D399" s="1" t="str">
        <f t="shared" si="13"/>
        <v xml:space="preserve"> </v>
      </c>
      <c r="E399" s="1" t="s">
        <v>581</v>
      </c>
      <c r="F399" s="30" t="s">
        <v>582</v>
      </c>
      <c r="H399" s="32"/>
      <c r="I399" s="30" t="s">
        <v>3754</v>
      </c>
      <c r="J399" t="s">
        <v>3755</v>
      </c>
      <c r="K399" s="1">
        <v>284</v>
      </c>
      <c r="L399" t="s">
        <v>8</v>
      </c>
      <c r="M399">
        <v>85</v>
      </c>
    </row>
    <row r="400" spans="1:13" x14ac:dyDescent="0.25">
      <c r="A400" s="29">
        <v>669</v>
      </c>
      <c r="B400" s="53">
        <f t="shared" si="12"/>
        <v>669</v>
      </c>
      <c r="C400" s="29" t="s">
        <v>388</v>
      </c>
      <c r="D400" s="1" t="str">
        <f t="shared" si="13"/>
        <v xml:space="preserve"> </v>
      </c>
      <c r="E400" s="1" t="s">
        <v>388</v>
      </c>
      <c r="F400" s="30" t="s">
        <v>389</v>
      </c>
      <c r="H400" s="32"/>
      <c r="I400" s="30" t="s">
        <v>322</v>
      </c>
      <c r="J400" t="s">
        <v>323</v>
      </c>
      <c r="K400" s="1">
        <v>284</v>
      </c>
      <c r="L400" t="s">
        <v>12</v>
      </c>
      <c r="M400" t="s">
        <v>858</v>
      </c>
    </row>
    <row r="401" spans="1:13" x14ac:dyDescent="0.25">
      <c r="A401" s="29">
        <v>672</v>
      </c>
      <c r="B401" s="53">
        <f t="shared" si="12"/>
        <v>672</v>
      </c>
      <c r="C401" s="29" t="s">
        <v>583</v>
      </c>
      <c r="D401" s="1" t="str">
        <f t="shared" si="13"/>
        <v xml:space="preserve"> </v>
      </c>
      <c r="E401" s="1" t="s">
        <v>583</v>
      </c>
      <c r="F401" s="30" t="s">
        <v>584</v>
      </c>
      <c r="H401" s="32"/>
      <c r="I401" s="30" t="s">
        <v>324</v>
      </c>
      <c r="J401" t="s">
        <v>325</v>
      </c>
      <c r="K401" s="1">
        <v>285</v>
      </c>
      <c r="L401" t="s">
        <v>6</v>
      </c>
      <c r="M401" t="s">
        <v>856</v>
      </c>
    </row>
    <row r="402" spans="1:13" x14ac:dyDescent="0.25">
      <c r="A402" s="29">
        <v>673</v>
      </c>
      <c r="B402" s="53">
        <f t="shared" si="12"/>
        <v>673</v>
      </c>
      <c r="C402" s="29" t="s">
        <v>1223</v>
      </c>
      <c r="D402" s="1" t="str">
        <f t="shared" si="13"/>
        <v xml:space="preserve"> </v>
      </c>
      <c r="E402" s="1" t="s">
        <v>1223</v>
      </c>
      <c r="F402" s="30" t="s">
        <v>1224</v>
      </c>
      <c r="H402" s="32"/>
      <c r="I402" s="30" t="s">
        <v>3192</v>
      </c>
      <c r="J402" t="s">
        <v>3193</v>
      </c>
      <c r="K402" s="1">
        <v>286</v>
      </c>
      <c r="L402" t="s">
        <v>13</v>
      </c>
      <c r="M402" t="s">
        <v>858</v>
      </c>
    </row>
    <row r="403" spans="1:13" x14ac:dyDescent="0.25">
      <c r="A403" s="29">
        <v>676</v>
      </c>
      <c r="B403" s="53">
        <f t="shared" si="12"/>
        <v>528</v>
      </c>
      <c r="C403" s="29" t="s">
        <v>826</v>
      </c>
      <c r="D403" s="1" t="str">
        <f t="shared" si="13"/>
        <v>NUM CAMBIATO</v>
      </c>
      <c r="E403" s="1" t="s">
        <v>826</v>
      </c>
      <c r="F403" s="30" t="s">
        <v>827</v>
      </c>
      <c r="H403" s="32"/>
      <c r="I403" s="30" t="s">
        <v>2020</v>
      </c>
      <c r="J403" t="s">
        <v>2021</v>
      </c>
      <c r="K403" s="1">
        <v>287</v>
      </c>
      <c r="L403" t="s">
        <v>859</v>
      </c>
      <c r="M403" t="s">
        <v>859</v>
      </c>
    </row>
    <row r="404" spans="1:13" x14ac:dyDescent="0.25">
      <c r="A404" s="29">
        <v>677</v>
      </c>
      <c r="B404" s="53">
        <f t="shared" si="12"/>
        <v>677</v>
      </c>
      <c r="C404" s="29" t="s">
        <v>860</v>
      </c>
      <c r="D404" s="1" t="str">
        <f t="shared" si="13"/>
        <v xml:space="preserve"> </v>
      </c>
      <c r="E404" s="1" t="s">
        <v>860</v>
      </c>
      <c r="F404" s="30" t="s">
        <v>836</v>
      </c>
      <c r="H404" s="32"/>
      <c r="I404" s="30" t="s">
        <v>1101</v>
      </c>
      <c r="J404" t="s">
        <v>1102</v>
      </c>
      <c r="K404" s="1">
        <v>288</v>
      </c>
      <c r="L404" t="s">
        <v>5</v>
      </c>
      <c r="M404" t="s">
        <v>856</v>
      </c>
    </row>
    <row r="405" spans="1:13" x14ac:dyDescent="0.25">
      <c r="A405" s="29">
        <v>681</v>
      </c>
      <c r="B405" s="53">
        <f t="shared" si="12"/>
        <v>651</v>
      </c>
      <c r="C405" s="29" t="s">
        <v>1106</v>
      </c>
      <c r="D405" s="1" t="str">
        <f t="shared" si="13"/>
        <v>NUM CAMBIATO</v>
      </c>
      <c r="E405" s="1" t="s">
        <v>1106</v>
      </c>
      <c r="F405" s="30" t="s">
        <v>1107</v>
      </c>
      <c r="H405" s="32"/>
      <c r="I405" s="30" t="s">
        <v>326</v>
      </c>
      <c r="J405" t="s">
        <v>327</v>
      </c>
      <c r="K405" s="1">
        <v>289</v>
      </c>
      <c r="L405" t="s">
        <v>11</v>
      </c>
      <c r="M405" t="s">
        <v>857</v>
      </c>
    </row>
    <row r="406" spans="1:13" x14ac:dyDescent="0.25">
      <c r="A406" s="29">
        <v>684</v>
      </c>
      <c r="B406" s="53">
        <f t="shared" si="12"/>
        <v>684</v>
      </c>
      <c r="C406" s="29" t="s">
        <v>1231</v>
      </c>
      <c r="D406" s="1" t="str">
        <f t="shared" si="13"/>
        <v xml:space="preserve"> </v>
      </c>
      <c r="E406" s="1" t="s">
        <v>1231</v>
      </c>
      <c r="F406" s="30" t="s">
        <v>1232</v>
      </c>
      <c r="H406" s="32"/>
      <c r="I406" s="30" t="s">
        <v>3097</v>
      </c>
      <c r="J406" t="s">
        <v>3098</v>
      </c>
      <c r="K406" s="1">
        <v>290</v>
      </c>
      <c r="L406" t="s">
        <v>14</v>
      </c>
      <c r="M406" t="s">
        <v>858</v>
      </c>
    </row>
    <row r="407" spans="1:13" x14ac:dyDescent="0.25">
      <c r="A407" s="29">
        <v>685</v>
      </c>
      <c r="B407" s="53">
        <f t="shared" si="12"/>
        <v>685</v>
      </c>
      <c r="C407" s="29" t="s">
        <v>837</v>
      </c>
      <c r="D407" s="1" t="str">
        <f t="shared" si="13"/>
        <v xml:space="preserve"> </v>
      </c>
      <c r="E407" s="1" t="s">
        <v>837</v>
      </c>
      <c r="F407" s="30" t="s">
        <v>838</v>
      </c>
      <c r="H407" s="32"/>
      <c r="I407" s="30" t="s">
        <v>3723</v>
      </c>
      <c r="J407" t="s">
        <v>3724</v>
      </c>
      <c r="K407" s="1">
        <v>291</v>
      </c>
      <c r="L407" t="s">
        <v>8</v>
      </c>
      <c r="M407">
        <v>85</v>
      </c>
    </row>
    <row r="408" spans="1:13" x14ac:dyDescent="0.25">
      <c r="A408" s="29">
        <v>686</v>
      </c>
      <c r="B408" s="53">
        <f t="shared" si="12"/>
        <v>686</v>
      </c>
      <c r="C408" s="29" t="s">
        <v>585</v>
      </c>
      <c r="D408" s="1" t="str">
        <f t="shared" si="13"/>
        <v xml:space="preserve"> </v>
      </c>
      <c r="E408" s="1" t="s">
        <v>585</v>
      </c>
      <c r="F408" s="30" t="s">
        <v>586</v>
      </c>
      <c r="H408" s="32"/>
      <c r="I408" s="30" t="s">
        <v>3136</v>
      </c>
      <c r="J408" t="s">
        <v>3137</v>
      </c>
      <c r="K408" s="1">
        <v>291</v>
      </c>
      <c r="L408" t="s">
        <v>6</v>
      </c>
      <c r="M408" t="s">
        <v>856</v>
      </c>
    </row>
    <row r="409" spans="1:13" x14ac:dyDescent="0.25">
      <c r="A409" s="29">
        <v>688</v>
      </c>
      <c r="B409" s="53">
        <f t="shared" si="12"/>
        <v>288</v>
      </c>
      <c r="C409" s="29" t="s">
        <v>1101</v>
      </c>
      <c r="D409" s="1" t="str">
        <f t="shared" si="13"/>
        <v>NUM CAMBIATO</v>
      </c>
      <c r="E409" s="1" t="s">
        <v>1101</v>
      </c>
      <c r="F409" s="30" t="s">
        <v>1102</v>
      </c>
      <c r="H409" s="32"/>
      <c r="I409" s="30" t="s">
        <v>172</v>
      </c>
      <c r="J409" t="s">
        <v>173</v>
      </c>
      <c r="K409" s="1">
        <v>292</v>
      </c>
      <c r="L409" t="s">
        <v>11</v>
      </c>
      <c r="M409" t="s">
        <v>856</v>
      </c>
    </row>
    <row r="410" spans="1:13" x14ac:dyDescent="0.25">
      <c r="A410" s="29">
        <v>690</v>
      </c>
      <c r="B410" s="53">
        <f t="shared" si="12"/>
        <v>690</v>
      </c>
      <c r="C410" s="29" t="s">
        <v>587</v>
      </c>
      <c r="D410" s="1" t="str">
        <f t="shared" si="13"/>
        <v xml:space="preserve"> </v>
      </c>
      <c r="E410" s="1" t="s">
        <v>587</v>
      </c>
      <c r="F410" s="30" t="s">
        <v>588</v>
      </c>
      <c r="H410" s="32"/>
      <c r="I410" s="30" t="s">
        <v>1267</v>
      </c>
      <c r="J410" t="s">
        <v>1268</v>
      </c>
      <c r="K410" s="1">
        <v>293</v>
      </c>
      <c r="L410" t="s">
        <v>6</v>
      </c>
      <c r="M410" t="s">
        <v>857</v>
      </c>
    </row>
    <row r="411" spans="1:13" x14ac:dyDescent="0.25">
      <c r="A411" s="29">
        <v>691</v>
      </c>
      <c r="B411" s="53">
        <f t="shared" si="12"/>
        <v>691</v>
      </c>
      <c r="C411" s="29" t="s">
        <v>589</v>
      </c>
      <c r="D411" s="1" t="str">
        <f t="shared" si="13"/>
        <v xml:space="preserve"> </v>
      </c>
      <c r="E411" s="1" t="s">
        <v>589</v>
      </c>
      <c r="F411" s="30" t="s">
        <v>590</v>
      </c>
      <c r="H411" s="32"/>
      <c r="I411" s="30" t="s">
        <v>328</v>
      </c>
      <c r="J411" t="s">
        <v>329</v>
      </c>
      <c r="K411" s="1">
        <v>294</v>
      </c>
      <c r="L411" t="s">
        <v>5</v>
      </c>
      <c r="M411" t="s">
        <v>857</v>
      </c>
    </row>
    <row r="412" spans="1:13" x14ac:dyDescent="0.25">
      <c r="A412" s="29">
        <v>692</v>
      </c>
      <c r="B412" s="53">
        <f t="shared" si="12"/>
        <v>692</v>
      </c>
      <c r="C412" s="29" t="s">
        <v>591</v>
      </c>
      <c r="D412" s="1" t="str">
        <f t="shared" si="13"/>
        <v xml:space="preserve"> </v>
      </c>
      <c r="E412" s="1" t="s">
        <v>591</v>
      </c>
      <c r="F412" s="30" t="s">
        <v>592</v>
      </c>
      <c r="H412" s="32"/>
      <c r="I412" s="30" t="s">
        <v>330</v>
      </c>
      <c r="J412" t="s">
        <v>331</v>
      </c>
      <c r="K412" s="1">
        <v>295</v>
      </c>
      <c r="L412" t="s">
        <v>8</v>
      </c>
      <c r="M412">
        <v>125</v>
      </c>
    </row>
    <row r="413" spans="1:13" x14ac:dyDescent="0.25">
      <c r="A413" s="29">
        <v>694</v>
      </c>
      <c r="B413" s="53">
        <f t="shared" si="12"/>
        <v>694</v>
      </c>
      <c r="C413" s="29" t="s">
        <v>1150</v>
      </c>
      <c r="D413" s="1" t="str">
        <f t="shared" si="13"/>
        <v xml:space="preserve"> </v>
      </c>
      <c r="E413" s="1" t="s">
        <v>1150</v>
      </c>
      <c r="F413" s="30" t="s">
        <v>1151</v>
      </c>
      <c r="H413" s="32"/>
      <c r="I413" s="30" t="s">
        <v>332</v>
      </c>
      <c r="J413" t="s">
        <v>333</v>
      </c>
      <c r="K413" s="1">
        <v>296</v>
      </c>
      <c r="L413" t="s">
        <v>8</v>
      </c>
      <c r="M413">
        <v>125</v>
      </c>
    </row>
    <row r="414" spans="1:13" x14ac:dyDescent="0.25">
      <c r="A414" s="29">
        <v>696</v>
      </c>
      <c r="B414" s="53">
        <f t="shared" si="12"/>
        <v>696</v>
      </c>
      <c r="C414" s="29" t="s">
        <v>1269</v>
      </c>
      <c r="D414" s="1" t="str">
        <f t="shared" si="13"/>
        <v xml:space="preserve"> </v>
      </c>
      <c r="E414" s="1" t="s">
        <v>1269</v>
      </c>
      <c r="F414" s="30" t="s">
        <v>1270</v>
      </c>
      <c r="H414" s="32"/>
      <c r="I414" s="30" t="s">
        <v>334</v>
      </c>
      <c r="J414" t="s">
        <v>335</v>
      </c>
      <c r="K414" s="1">
        <v>297</v>
      </c>
      <c r="L414" t="s">
        <v>8</v>
      </c>
      <c r="M414">
        <v>125</v>
      </c>
    </row>
    <row r="415" spans="1:13" x14ac:dyDescent="0.25">
      <c r="A415" s="29">
        <v>697</v>
      </c>
      <c r="B415" s="53">
        <f t="shared" si="12"/>
        <v>697</v>
      </c>
      <c r="C415" s="29" t="s">
        <v>1225</v>
      </c>
      <c r="D415" s="1" t="str">
        <f t="shared" si="13"/>
        <v xml:space="preserve"> </v>
      </c>
      <c r="E415" s="1" t="s">
        <v>1225</v>
      </c>
      <c r="F415" s="30" t="s">
        <v>1226</v>
      </c>
      <c r="H415" s="32"/>
      <c r="I415" s="30" t="s">
        <v>1271</v>
      </c>
      <c r="J415" t="s">
        <v>1272</v>
      </c>
      <c r="K415" s="1">
        <v>298</v>
      </c>
      <c r="L415" t="s">
        <v>11</v>
      </c>
      <c r="M415" t="s">
        <v>856</v>
      </c>
    </row>
    <row r="416" spans="1:13" x14ac:dyDescent="0.25">
      <c r="A416" s="29">
        <v>698</v>
      </c>
      <c r="B416" s="53">
        <f t="shared" si="12"/>
        <v>298</v>
      </c>
      <c r="C416" s="29" t="s">
        <v>1271</v>
      </c>
      <c r="D416" s="1" t="str">
        <f t="shared" si="13"/>
        <v>NUM CAMBIATO</v>
      </c>
      <c r="E416" s="1" t="s">
        <v>1271</v>
      </c>
      <c r="F416" s="30" t="s">
        <v>1272</v>
      </c>
      <c r="H416" s="32"/>
      <c r="I416" s="30" t="s">
        <v>960</v>
      </c>
      <c r="J416" t="s">
        <v>961</v>
      </c>
      <c r="K416" s="1">
        <v>299</v>
      </c>
      <c r="L416" t="s">
        <v>5</v>
      </c>
      <c r="M416" t="s">
        <v>856</v>
      </c>
    </row>
    <row r="417" spans="1:13" x14ac:dyDescent="0.25">
      <c r="A417" s="29">
        <v>700</v>
      </c>
      <c r="B417" s="53">
        <f t="shared" si="12"/>
        <v>700</v>
      </c>
      <c r="C417" s="29" t="s">
        <v>593</v>
      </c>
      <c r="D417" s="1" t="str">
        <f t="shared" si="13"/>
        <v xml:space="preserve"> </v>
      </c>
      <c r="E417" s="1" t="s">
        <v>593</v>
      </c>
      <c r="F417" s="30" t="s">
        <v>594</v>
      </c>
      <c r="H417" s="32"/>
      <c r="I417" s="30" t="s">
        <v>336</v>
      </c>
      <c r="J417" t="s">
        <v>337</v>
      </c>
      <c r="K417" s="1">
        <v>300</v>
      </c>
      <c r="L417" t="s">
        <v>5</v>
      </c>
      <c r="M417" t="s">
        <v>856</v>
      </c>
    </row>
    <row r="418" spans="1:13" x14ac:dyDescent="0.25">
      <c r="A418" s="29">
        <v>702</v>
      </c>
      <c r="B418" s="53">
        <f t="shared" si="12"/>
        <v>702</v>
      </c>
      <c r="C418" s="29" t="s">
        <v>595</v>
      </c>
      <c r="D418" s="1" t="str">
        <f t="shared" si="13"/>
        <v xml:space="preserve"> </v>
      </c>
      <c r="E418" s="1" t="s">
        <v>595</v>
      </c>
      <c r="F418" s="30" t="s">
        <v>596</v>
      </c>
      <c r="H418" s="32"/>
      <c r="I418" s="30" t="s">
        <v>338</v>
      </c>
      <c r="J418" t="s">
        <v>339</v>
      </c>
      <c r="K418" s="1">
        <v>301</v>
      </c>
      <c r="L418" t="s">
        <v>6</v>
      </c>
      <c r="M418" t="s">
        <v>856</v>
      </c>
    </row>
    <row r="419" spans="1:13" x14ac:dyDescent="0.25">
      <c r="A419" s="29">
        <v>703</v>
      </c>
      <c r="B419" s="53">
        <f t="shared" si="12"/>
        <v>703</v>
      </c>
      <c r="C419" s="29" t="s">
        <v>597</v>
      </c>
      <c r="D419" s="1" t="str">
        <f t="shared" si="13"/>
        <v xml:space="preserve"> </v>
      </c>
      <c r="E419" s="1" t="s">
        <v>597</v>
      </c>
      <c r="F419" s="30" t="s">
        <v>598</v>
      </c>
      <c r="H419" s="32"/>
      <c r="I419" s="30" t="s">
        <v>2128</v>
      </c>
      <c r="J419" t="s">
        <v>2129</v>
      </c>
      <c r="K419" s="1">
        <v>301</v>
      </c>
      <c r="L419" t="s">
        <v>4</v>
      </c>
      <c r="M419">
        <v>85</v>
      </c>
    </row>
    <row r="420" spans="1:13" x14ac:dyDescent="0.25">
      <c r="A420" s="29">
        <v>704</v>
      </c>
      <c r="B420" s="53">
        <f t="shared" si="12"/>
        <v>704</v>
      </c>
      <c r="C420" s="29" t="s">
        <v>904</v>
      </c>
      <c r="D420" s="1" t="str">
        <f t="shared" si="13"/>
        <v xml:space="preserve"> </v>
      </c>
      <c r="E420" s="1" t="s">
        <v>904</v>
      </c>
      <c r="F420" s="30" t="s">
        <v>905</v>
      </c>
      <c r="H420" s="32"/>
      <c r="I420" s="30" t="s">
        <v>340</v>
      </c>
      <c r="J420" t="s">
        <v>341</v>
      </c>
      <c r="K420" s="1">
        <v>302</v>
      </c>
      <c r="L420" t="s">
        <v>5</v>
      </c>
      <c r="M420" t="s">
        <v>856</v>
      </c>
    </row>
    <row r="421" spans="1:13" x14ac:dyDescent="0.25">
      <c r="A421" s="29">
        <v>705</v>
      </c>
      <c r="B421" s="53">
        <f t="shared" si="12"/>
        <v>705</v>
      </c>
      <c r="C421" s="29" t="s">
        <v>599</v>
      </c>
      <c r="D421" s="1" t="str">
        <f t="shared" si="13"/>
        <v xml:space="preserve"> </v>
      </c>
      <c r="E421" s="1" t="s">
        <v>599</v>
      </c>
      <c r="F421" s="30" t="s">
        <v>600</v>
      </c>
      <c r="H421" s="32"/>
      <c r="I421" s="30" t="s">
        <v>398</v>
      </c>
      <c r="J421" t="s">
        <v>399</v>
      </c>
      <c r="K421" s="1">
        <v>303</v>
      </c>
      <c r="L421" t="s">
        <v>5</v>
      </c>
      <c r="M421" t="s">
        <v>856</v>
      </c>
    </row>
    <row r="422" spans="1:13" x14ac:dyDescent="0.25">
      <c r="A422" s="29">
        <v>708</v>
      </c>
      <c r="B422" s="53" t="e">
        <f t="shared" si="12"/>
        <v>#N/A</v>
      </c>
      <c r="C422" s="29" t="s">
        <v>1063</v>
      </c>
      <c r="D422" s="1" t="e">
        <f t="shared" si="13"/>
        <v>#N/A</v>
      </c>
      <c r="E422" s="1" t="s">
        <v>1063</v>
      </c>
      <c r="F422" s="30" t="s">
        <v>1064</v>
      </c>
      <c r="H422" s="32"/>
      <c r="I422" s="30" t="s">
        <v>342</v>
      </c>
      <c r="J422" t="s">
        <v>343</v>
      </c>
      <c r="K422" s="1">
        <v>304</v>
      </c>
      <c r="L422" t="s">
        <v>8</v>
      </c>
      <c r="M422">
        <v>125</v>
      </c>
    </row>
    <row r="423" spans="1:13" x14ac:dyDescent="0.25">
      <c r="A423" s="29">
        <v>709</v>
      </c>
      <c r="B423" s="53">
        <f t="shared" si="12"/>
        <v>269</v>
      </c>
      <c r="C423" s="29" t="s">
        <v>601</v>
      </c>
      <c r="D423" s="1" t="str">
        <f t="shared" si="13"/>
        <v>NUM CAMBIATO</v>
      </c>
      <c r="E423" s="1" t="s">
        <v>601</v>
      </c>
      <c r="F423" s="30" t="s">
        <v>602</v>
      </c>
      <c r="H423" s="32"/>
      <c r="I423" s="30" t="s">
        <v>1166</v>
      </c>
      <c r="J423" t="s">
        <v>1167</v>
      </c>
      <c r="K423" s="1">
        <v>306</v>
      </c>
      <c r="L423" t="s">
        <v>5</v>
      </c>
      <c r="M423" t="s">
        <v>856</v>
      </c>
    </row>
    <row r="424" spans="1:13" x14ac:dyDescent="0.25">
      <c r="A424" s="29">
        <v>710</v>
      </c>
      <c r="B424" s="53">
        <f t="shared" si="12"/>
        <v>646</v>
      </c>
      <c r="C424" s="29" t="s">
        <v>152</v>
      </c>
      <c r="D424" s="1" t="str">
        <f t="shared" si="13"/>
        <v>NUM CAMBIATO</v>
      </c>
      <c r="E424" s="1" t="s">
        <v>152</v>
      </c>
      <c r="F424" s="30" t="s">
        <v>153</v>
      </c>
      <c r="H424" s="32"/>
      <c r="I424" s="30" t="s">
        <v>1168</v>
      </c>
      <c r="J424" t="s">
        <v>1169</v>
      </c>
      <c r="K424" s="1">
        <v>307</v>
      </c>
      <c r="L424" t="s">
        <v>14</v>
      </c>
      <c r="M424" t="s">
        <v>858</v>
      </c>
    </row>
    <row r="425" spans="1:13" x14ac:dyDescent="0.25">
      <c r="A425" s="29">
        <v>711</v>
      </c>
      <c r="B425" s="53">
        <f t="shared" si="12"/>
        <v>711</v>
      </c>
      <c r="C425" s="29" t="s">
        <v>603</v>
      </c>
      <c r="D425" s="1" t="str">
        <f t="shared" si="13"/>
        <v xml:space="preserve"> </v>
      </c>
      <c r="E425" s="1" t="s">
        <v>603</v>
      </c>
      <c r="F425" s="30" t="s">
        <v>604</v>
      </c>
      <c r="H425" s="32"/>
      <c r="I425" s="30" t="s">
        <v>1170</v>
      </c>
      <c r="J425" t="s">
        <v>1171</v>
      </c>
      <c r="K425" s="1">
        <v>309</v>
      </c>
      <c r="L425" t="s">
        <v>4</v>
      </c>
      <c r="M425">
        <v>125</v>
      </c>
    </row>
    <row r="426" spans="1:13" x14ac:dyDescent="0.25">
      <c r="A426" s="29">
        <v>714</v>
      </c>
      <c r="B426" s="53">
        <f t="shared" si="12"/>
        <v>714</v>
      </c>
      <c r="C426" s="29" t="s">
        <v>1209</v>
      </c>
      <c r="D426" s="1" t="str">
        <f t="shared" si="13"/>
        <v xml:space="preserve"> </v>
      </c>
      <c r="E426" s="1" t="s">
        <v>1209</v>
      </c>
      <c r="F426" s="30" t="s">
        <v>1210</v>
      </c>
      <c r="H426" s="32"/>
      <c r="I426" s="30" t="s">
        <v>1864</v>
      </c>
      <c r="J426" t="s">
        <v>1865</v>
      </c>
      <c r="K426" s="1">
        <v>310</v>
      </c>
      <c r="L426" t="s">
        <v>4</v>
      </c>
      <c r="M426">
        <v>125</v>
      </c>
    </row>
    <row r="427" spans="1:13" x14ac:dyDescent="0.25">
      <c r="A427" s="29">
        <v>715</v>
      </c>
      <c r="B427" s="53">
        <f t="shared" si="12"/>
        <v>715</v>
      </c>
      <c r="C427" s="29" t="s">
        <v>1019</v>
      </c>
      <c r="D427" s="1" t="str">
        <f t="shared" si="13"/>
        <v xml:space="preserve"> </v>
      </c>
      <c r="E427" s="1" t="s">
        <v>1019</v>
      </c>
      <c r="F427" s="30" t="s">
        <v>1020</v>
      </c>
      <c r="H427" s="32"/>
      <c r="I427" s="30" t="s">
        <v>1643</v>
      </c>
      <c r="J427" t="s">
        <v>1644</v>
      </c>
      <c r="K427" s="1">
        <v>310</v>
      </c>
      <c r="L427" t="s">
        <v>15</v>
      </c>
      <c r="M427">
        <v>65</v>
      </c>
    </row>
    <row r="428" spans="1:13" x14ac:dyDescent="0.25">
      <c r="A428" s="29">
        <v>716</v>
      </c>
      <c r="B428" s="53">
        <f t="shared" si="12"/>
        <v>716</v>
      </c>
      <c r="C428" s="29" t="s">
        <v>1273</v>
      </c>
      <c r="D428" s="1" t="str">
        <f t="shared" si="13"/>
        <v xml:space="preserve"> </v>
      </c>
      <c r="E428" s="1" t="s">
        <v>1273</v>
      </c>
      <c r="F428" s="30" t="s">
        <v>1274</v>
      </c>
      <c r="H428" s="32"/>
      <c r="I428" s="30" t="s">
        <v>346</v>
      </c>
      <c r="J428" t="s">
        <v>347</v>
      </c>
      <c r="K428" s="1">
        <v>311</v>
      </c>
      <c r="L428" t="s">
        <v>8</v>
      </c>
      <c r="M428">
        <v>125</v>
      </c>
    </row>
    <row r="429" spans="1:13" x14ac:dyDescent="0.25">
      <c r="A429" s="29">
        <v>717</v>
      </c>
      <c r="B429" s="53">
        <f t="shared" si="12"/>
        <v>717</v>
      </c>
      <c r="C429" s="29" t="s">
        <v>605</v>
      </c>
      <c r="D429" s="1" t="str">
        <f t="shared" si="13"/>
        <v xml:space="preserve"> </v>
      </c>
      <c r="E429" s="1" t="s">
        <v>605</v>
      </c>
      <c r="F429" s="30" t="s">
        <v>606</v>
      </c>
      <c r="H429" s="32"/>
      <c r="I429" s="30" t="s">
        <v>3470</v>
      </c>
      <c r="J429" t="s">
        <v>3471</v>
      </c>
      <c r="K429" s="1">
        <v>312</v>
      </c>
      <c r="L429" t="s">
        <v>22</v>
      </c>
      <c r="M429" t="s">
        <v>2459</v>
      </c>
    </row>
    <row r="430" spans="1:13" x14ac:dyDescent="0.25">
      <c r="A430" s="29">
        <v>720</v>
      </c>
      <c r="B430" s="53">
        <f t="shared" si="12"/>
        <v>720</v>
      </c>
      <c r="C430" s="29" t="s">
        <v>607</v>
      </c>
      <c r="D430" s="1" t="str">
        <f t="shared" si="13"/>
        <v xml:space="preserve"> </v>
      </c>
      <c r="E430" s="1" t="s">
        <v>607</v>
      </c>
      <c r="F430" s="30" t="s">
        <v>608</v>
      </c>
      <c r="H430" s="32"/>
      <c r="I430" s="30" t="s">
        <v>348</v>
      </c>
      <c r="J430" t="s">
        <v>349</v>
      </c>
      <c r="K430" s="1">
        <v>312</v>
      </c>
      <c r="L430" t="s">
        <v>859</v>
      </c>
      <c r="M430" t="s">
        <v>859</v>
      </c>
    </row>
    <row r="431" spans="1:13" x14ac:dyDescent="0.25">
      <c r="A431" s="29">
        <v>725</v>
      </c>
      <c r="B431" s="53">
        <f t="shared" si="12"/>
        <v>725</v>
      </c>
      <c r="C431" s="29" t="s">
        <v>611</v>
      </c>
      <c r="D431" s="1" t="str">
        <f t="shared" si="13"/>
        <v xml:space="preserve"> </v>
      </c>
      <c r="E431" s="1" t="s">
        <v>611</v>
      </c>
      <c r="F431" s="30" t="s">
        <v>612</v>
      </c>
      <c r="H431" s="32"/>
      <c r="I431" s="30" t="s">
        <v>350</v>
      </c>
      <c r="J431" t="s">
        <v>351</v>
      </c>
      <c r="K431" s="1">
        <v>313</v>
      </c>
      <c r="L431" t="s">
        <v>14</v>
      </c>
      <c r="M431" t="s">
        <v>858</v>
      </c>
    </row>
    <row r="432" spans="1:13" x14ac:dyDescent="0.25">
      <c r="A432" s="29">
        <v>726</v>
      </c>
      <c r="B432" s="53">
        <f t="shared" si="12"/>
        <v>726</v>
      </c>
      <c r="C432" s="29" t="s">
        <v>613</v>
      </c>
      <c r="D432" s="1" t="str">
        <f t="shared" si="13"/>
        <v xml:space="preserve"> </v>
      </c>
      <c r="E432" s="1" t="s">
        <v>613</v>
      </c>
      <c r="F432" s="30" t="s">
        <v>614</v>
      </c>
      <c r="H432" s="32"/>
      <c r="I432" s="30" t="s">
        <v>3116</v>
      </c>
      <c r="J432" t="s">
        <v>3117</v>
      </c>
      <c r="K432" s="1">
        <v>314</v>
      </c>
      <c r="L432" t="s">
        <v>859</v>
      </c>
      <c r="M432" t="s">
        <v>859</v>
      </c>
    </row>
    <row r="433" spans="1:13" x14ac:dyDescent="0.25">
      <c r="A433" s="29">
        <v>728</v>
      </c>
      <c r="B433" s="53">
        <f t="shared" si="12"/>
        <v>728</v>
      </c>
      <c r="C433" s="29" t="s">
        <v>615</v>
      </c>
      <c r="D433" s="1" t="str">
        <f t="shared" si="13"/>
        <v xml:space="preserve"> </v>
      </c>
      <c r="E433" s="1" t="s">
        <v>615</v>
      </c>
      <c r="F433" s="30" t="s">
        <v>616</v>
      </c>
      <c r="H433" s="32"/>
      <c r="I433" s="30" t="s">
        <v>1043</v>
      </c>
      <c r="J433" t="s">
        <v>1044</v>
      </c>
      <c r="K433" s="1">
        <v>315</v>
      </c>
      <c r="L433" t="s">
        <v>5</v>
      </c>
      <c r="M433" t="s">
        <v>856</v>
      </c>
    </row>
    <row r="434" spans="1:13" x14ac:dyDescent="0.25">
      <c r="A434" s="29">
        <v>729</v>
      </c>
      <c r="B434" s="53">
        <f t="shared" si="12"/>
        <v>729</v>
      </c>
      <c r="C434" s="29" t="s">
        <v>686</v>
      </c>
      <c r="D434" s="1" t="str">
        <f t="shared" si="13"/>
        <v xml:space="preserve"> </v>
      </c>
      <c r="E434" s="1" t="s">
        <v>686</v>
      </c>
      <c r="F434" s="30" t="s">
        <v>687</v>
      </c>
      <c r="H434" s="32"/>
      <c r="I434" s="30" t="s">
        <v>3628</v>
      </c>
      <c r="J434" t="s">
        <v>3629</v>
      </c>
      <c r="K434" s="1">
        <v>316</v>
      </c>
      <c r="L434" t="s">
        <v>5</v>
      </c>
      <c r="M434" t="s">
        <v>856</v>
      </c>
    </row>
    <row r="435" spans="1:13" x14ac:dyDescent="0.25">
      <c r="A435" s="29">
        <v>731</v>
      </c>
      <c r="B435" s="53">
        <f t="shared" si="12"/>
        <v>891</v>
      </c>
      <c r="C435" s="29" t="s">
        <v>1081</v>
      </c>
      <c r="D435" s="1" t="str">
        <f t="shared" si="13"/>
        <v>NUM CAMBIATO</v>
      </c>
      <c r="E435" s="1" t="s">
        <v>1081</v>
      </c>
      <c r="F435" s="30" t="s">
        <v>1082</v>
      </c>
      <c r="H435" s="32"/>
      <c r="I435" s="30" t="s">
        <v>627</v>
      </c>
      <c r="J435" t="s">
        <v>628</v>
      </c>
      <c r="K435" s="1">
        <v>317</v>
      </c>
      <c r="L435" t="s">
        <v>6</v>
      </c>
      <c r="M435" t="s">
        <v>856</v>
      </c>
    </row>
    <row r="436" spans="1:13" x14ac:dyDescent="0.25">
      <c r="A436" s="29">
        <v>732</v>
      </c>
      <c r="B436" s="53">
        <f t="shared" si="12"/>
        <v>732</v>
      </c>
      <c r="C436" s="29" t="s">
        <v>822</v>
      </c>
      <c r="D436" s="1" t="str">
        <f t="shared" si="13"/>
        <v xml:space="preserve"> </v>
      </c>
      <c r="E436" s="1" t="s">
        <v>822</v>
      </c>
      <c r="F436" s="30" t="s">
        <v>823</v>
      </c>
      <c r="H436" s="32"/>
      <c r="I436" s="30" t="s">
        <v>352</v>
      </c>
      <c r="J436" t="s">
        <v>353</v>
      </c>
      <c r="K436" s="1">
        <v>318</v>
      </c>
      <c r="L436" t="s">
        <v>6</v>
      </c>
      <c r="M436" t="s">
        <v>856</v>
      </c>
    </row>
    <row r="437" spans="1:13" x14ac:dyDescent="0.25">
      <c r="A437" s="29">
        <v>734</v>
      </c>
      <c r="B437" s="53">
        <f t="shared" si="12"/>
        <v>734</v>
      </c>
      <c r="C437" s="29" t="s">
        <v>675</v>
      </c>
      <c r="D437" s="1" t="str">
        <f t="shared" si="13"/>
        <v xml:space="preserve"> </v>
      </c>
      <c r="E437" s="1" t="s">
        <v>675</v>
      </c>
      <c r="F437" s="30" t="s">
        <v>861</v>
      </c>
      <c r="H437" s="32"/>
      <c r="I437" s="30" t="s">
        <v>813</v>
      </c>
      <c r="J437" t="s">
        <v>771</v>
      </c>
      <c r="K437" s="1">
        <v>319</v>
      </c>
      <c r="L437" t="s">
        <v>4</v>
      </c>
      <c r="M437">
        <v>85</v>
      </c>
    </row>
    <row r="438" spans="1:13" x14ac:dyDescent="0.25">
      <c r="A438" s="29">
        <v>736</v>
      </c>
      <c r="B438" s="53">
        <f t="shared" si="12"/>
        <v>736</v>
      </c>
      <c r="C438" s="29" t="s">
        <v>1065</v>
      </c>
      <c r="D438" s="1" t="str">
        <f t="shared" si="13"/>
        <v xml:space="preserve"> </v>
      </c>
      <c r="E438" s="1" t="s">
        <v>1065</v>
      </c>
      <c r="F438" s="30" t="s">
        <v>1066</v>
      </c>
      <c r="H438" s="32"/>
      <c r="I438" s="30" t="s">
        <v>3802</v>
      </c>
      <c r="J438" t="s">
        <v>3803</v>
      </c>
      <c r="K438" s="1">
        <v>319</v>
      </c>
      <c r="L438" t="s">
        <v>14</v>
      </c>
      <c r="M438" t="s">
        <v>858</v>
      </c>
    </row>
    <row r="439" spans="1:13" x14ac:dyDescent="0.25">
      <c r="A439" s="29">
        <v>737</v>
      </c>
      <c r="B439" s="53">
        <f t="shared" si="12"/>
        <v>737</v>
      </c>
      <c r="C439" s="29" t="s">
        <v>617</v>
      </c>
      <c r="D439" s="1" t="str">
        <f t="shared" si="13"/>
        <v xml:space="preserve"> </v>
      </c>
      <c r="E439" s="1" t="s">
        <v>617</v>
      </c>
      <c r="F439" s="30" t="s">
        <v>618</v>
      </c>
      <c r="H439" s="32"/>
      <c r="I439" s="30" t="s">
        <v>354</v>
      </c>
      <c r="J439" t="s">
        <v>355</v>
      </c>
      <c r="K439" s="1">
        <v>320</v>
      </c>
      <c r="L439" t="s">
        <v>8</v>
      </c>
      <c r="M439">
        <v>125</v>
      </c>
    </row>
    <row r="440" spans="1:13" x14ac:dyDescent="0.25">
      <c r="A440" s="29">
        <v>740</v>
      </c>
      <c r="B440" s="53">
        <f t="shared" si="12"/>
        <v>740</v>
      </c>
      <c r="C440" s="29" t="s">
        <v>619</v>
      </c>
      <c r="D440" s="1" t="str">
        <f t="shared" si="13"/>
        <v xml:space="preserve"> </v>
      </c>
      <c r="E440" s="1" t="s">
        <v>619</v>
      </c>
      <c r="F440" s="30" t="s">
        <v>620</v>
      </c>
      <c r="H440" s="32"/>
      <c r="I440" s="30" t="s">
        <v>1565</v>
      </c>
      <c r="J440" t="s">
        <v>1566</v>
      </c>
      <c r="K440" s="1">
        <v>321</v>
      </c>
      <c r="L440" t="s">
        <v>8</v>
      </c>
      <c r="M440">
        <v>85</v>
      </c>
    </row>
    <row r="441" spans="1:13" x14ac:dyDescent="0.25">
      <c r="A441" s="29">
        <v>743</v>
      </c>
      <c r="B441" s="53">
        <f t="shared" si="12"/>
        <v>743</v>
      </c>
      <c r="C441" s="29" t="s">
        <v>1112</v>
      </c>
      <c r="D441" s="1" t="str">
        <f t="shared" si="13"/>
        <v xml:space="preserve"> </v>
      </c>
      <c r="E441" s="1" t="s">
        <v>1112</v>
      </c>
      <c r="F441" s="30" t="s">
        <v>1113</v>
      </c>
      <c r="H441" s="32"/>
      <c r="I441" s="30" t="s">
        <v>356</v>
      </c>
      <c r="J441" t="s">
        <v>357</v>
      </c>
      <c r="K441" s="1">
        <v>321</v>
      </c>
      <c r="L441" t="s">
        <v>5</v>
      </c>
      <c r="M441" t="s">
        <v>856</v>
      </c>
    </row>
    <row r="442" spans="1:13" x14ac:dyDescent="0.25">
      <c r="A442" s="29">
        <v>745</v>
      </c>
      <c r="B442" s="53">
        <f t="shared" si="12"/>
        <v>745</v>
      </c>
      <c r="C442" s="29" t="s">
        <v>621</v>
      </c>
      <c r="D442" s="1" t="str">
        <f t="shared" si="13"/>
        <v xml:space="preserve"> </v>
      </c>
      <c r="E442" s="1" t="s">
        <v>621</v>
      </c>
      <c r="F442" s="30" t="s">
        <v>622</v>
      </c>
      <c r="H442" s="32"/>
      <c r="I442" s="30" t="s">
        <v>358</v>
      </c>
      <c r="J442" t="s">
        <v>359</v>
      </c>
      <c r="K442" s="1">
        <v>322</v>
      </c>
      <c r="L442" t="s">
        <v>6</v>
      </c>
      <c r="M442" t="s">
        <v>857</v>
      </c>
    </row>
    <row r="443" spans="1:13" x14ac:dyDescent="0.25">
      <c r="A443" s="29">
        <v>750</v>
      </c>
      <c r="B443" s="53">
        <f t="shared" si="12"/>
        <v>750</v>
      </c>
      <c r="C443" s="29" t="s">
        <v>1217</v>
      </c>
      <c r="D443" s="1" t="str">
        <f t="shared" si="13"/>
        <v xml:space="preserve"> </v>
      </c>
      <c r="E443" s="1" t="s">
        <v>1217</v>
      </c>
      <c r="F443" s="30" t="s">
        <v>1218</v>
      </c>
      <c r="H443" s="32"/>
      <c r="I443" s="30" t="s">
        <v>922</v>
      </c>
      <c r="J443" t="s">
        <v>923</v>
      </c>
      <c r="K443" s="1">
        <v>323</v>
      </c>
      <c r="L443" t="s">
        <v>10</v>
      </c>
      <c r="M443">
        <v>65</v>
      </c>
    </row>
    <row r="444" spans="1:13" x14ac:dyDescent="0.25">
      <c r="A444" s="29">
        <v>751</v>
      </c>
      <c r="B444" s="53">
        <f t="shared" si="12"/>
        <v>751</v>
      </c>
      <c r="C444" s="29" t="s">
        <v>162</v>
      </c>
      <c r="D444" s="1" t="str">
        <f t="shared" si="13"/>
        <v xml:space="preserve"> </v>
      </c>
      <c r="E444" s="1" t="s">
        <v>162</v>
      </c>
      <c r="F444" s="30" t="s">
        <v>163</v>
      </c>
      <c r="H444" s="32"/>
      <c r="I444" s="30" t="s">
        <v>2745</v>
      </c>
      <c r="J444" t="s">
        <v>2746</v>
      </c>
      <c r="K444" s="1">
        <v>323</v>
      </c>
      <c r="L444" t="s">
        <v>5</v>
      </c>
      <c r="M444" t="s">
        <v>856</v>
      </c>
    </row>
    <row r="445" spans="1:13" x14ac:dyDescent="0.25">
      <c r="A445" s="29">
        <v>752</v>
      </c>
      <c r="B445" s="53">
        <f t="shared" si="12"/>
        <v>752</v>
      </c>
      <c r="C445" s="29" t="s">
        <v>865</v>
      </c>
      <c r="D445" s="1" t="str">
        <f t="shared" si="13"/>
        <v xml:space="preserve"> </v>
      </c>
      <c r="E445" s="1" t="s">
        <v>865</v>
      </c>
      <c r="F445" s="30" t="s">
        <v>866</v>
      </c>
      <c r="H445" s="32"/>
      <c r="I445" s="30" t="s">
        <v>2551</v>
      </c>
      <c r="J445" t="s">
        <v>2552</v>
      </c>
      <c r="K445" s="1">
        <v>324</v>
      </c>
      <c r="L445" t="s">
        <v>8</v>
      </c>
      <c r="M445">
        <v>125</v>
      </c>
    </row>
    <row r="446" spans="1:13" x14ac:dyDescent="0.25">
      <c r="A446" s="29">
        <v>754</v>
      </c>
      <c r="B446" s="53">
        <f t="shared" si="12"/>
        <v>754</v>
      </c>
      <c r="C446" s="29" t="s">
        <v>623</v>
      </c>
      <c r="D446" s="1" t="str">
        <f t="shared" si="13"/>
        <v xml:space="preserve"> </v>
      </c>
      <c r="E446" s="1" t="s">
        <v>623</v>
      </c>
      <c r="F446" s="30" t="s">
        <v>624</v>
      </c>
      <c r="H446" s="32"/>
      <c r="I446" s="30" t="s">
        <v>779</v>
      </c>
      <c r="J446" t="s">
        <v>780</v>
      </c>
      <c r="K446" s="1">
        <v>324</v>
      </c>
      <c r="L446" t="s">
        <v>8</v>
      </c>
      <c r="M446">
        <v>85</v>
      </c>
    </row>
    <row r="447" spans="1:13" x14ac:dyDescent="0.25">
      <c r="A447" s="29">
        <v>755</v>
      </c>
      <c r="B447" s="53">
        <f t="shared" si="12"/>
        <v>755</v>
      </c>
      <c r="C447" s="29" t="s">
        <v>625</v>
      </c>
      <c r="D447" s="1" t="str">
        <f t="shared" si="13"/>
        <v xml:space="preserve"> </v>
      </c>
      <c r="E447" s="1" t="s">
        <v>625</v>
      </c>
      <c r="F447" s="30" t="s">
        <v>626</v>
      </c>
      <c r="H447" s="32"/>
      <c r="I447" s="30" t="s">
        <v>1382</v>
      </c>
      <c r="J447" t="s">
        <v>1383</v>
      </c>
      <c r="K447" s="1">
        <v>325</v>
      </c>
      <c r="L447" t="s">
        <v>6</v>
      </c>
      <c r="M447" t="s">
        <v>857</v>
      </c>
    </row>
    <row r="448" spans="1:13" x14ac:dyDescent="0.25">
      <c r="A448" s="29">
        <v>757</v>
      </c>
      <c r="B448" s="53">
        <f t="shared" si="12"/>
        <v>250</v>
      </c>
      <c r="C448" s="29" t="s">
        <v>1207</v>
      </c>
      <c r="D448" s="1" t="str">
        <f t="shared" si="13"/>
        <v>NUM CAMBIATO</v>
      </c>
      <c r="E448" s="1" t="s">
        <v>1207</v>
      </c>
      <c r="F448" s="30" t="s">
        <v>1208</v>
      </c>
      <c r="H448" s="32"/>
      <c r="I448" s="30" t="s">
        <v>713</v>
      </c>
      <c r="J448" t="s">
        <v>714</v>
      </c>
      <c r="K448" s="1">
        <v>326</v>
      </c>
      <c r="L448" t="s">
        <v>7</v>
      </c>
      <c r="M448" t="s">
        <v>856</v>
      </c>
    </row>
    <row r="449" spans="1:13" x14ac:dyDescent="0.25">
      <c r="A449" s="29">
        <v>759</v>
      </c>
      <c r="B449" s="53">
        <f t="shared" si="12"/>
        <v>759</v>
      </c>
      <c r="C449" s="29" t="s">
        <v>629</v>
      </c>
      <c r="D449" s="1" t="str">
        <f t="shared" si="13"/>
        <v xml:space="preserve"> </v>
      </c>
      <c r="E449" s="1" t="s">
        <v>629</v>
      </c>
      <c r="F449" s="30" t="s">
        <v>630</v>
      </c>
      <c r="H449" s="32"/>
      <c r="I449" s="30" t="s">
        <v>360</v>
      </c>
      <c r="J449" t="s">
        <v>361</v>
      </c>
      <c r="K449" s="1">
        <v>327</v>
      </c>
      <c r="L449" t="s">
        <v>5</v>
      </c>
      <c r="M449" t="s">
        <v>856</v>
      </c>
    </row>
    <row r="450" spans="1:13" x14ac:dyDescent="0.25">
      <c r="A450" s="29">
        <v>760</v>
      </c>
      <c r="B450" s="53">
        <f t="shared" si="12"/>
        <v>760</v>
      </c>
      <c r="C450" s="29" t="s">
        <v>631</v>
      </c>
      <c r="D450" s="1" t="str">
        <f t="shared" si="13"/>
        <v xml:space="preserve"> </v>
      </c>
      <c r="E450" s="1" t="s">
        <v>631</v>
      </c>
      <c r="F450" s="30" t="s">
        <v>632</v>
      </c>
      <c r="H450" s="32"/>
      <c r="I450" s="30" t="s">
        <v>362</v>
      </c>
      <c r="J450" t="s">
        <v>363</v>
      </c>
      <c r="K450" s="1">
        <v>328</v>
      </c>
      <c r="L450" t="s">
        <v>5</v>
      </c>
      <c r="M450" t="s">
        <v>856</v>
      </c>
    </row>
    <row r="451" spans="1:13" x14ac:dyDescent="0.25">
      <c r="A451" s="29">
        <v>761</v>
      </c>
      <c r="B451" s="53">
        <f t="shared" ref="B451:B514" si="14">VLOOKUP(E451,$I:$K,3,FALSE)</f>
        <v>761</v>
      </c>
      <c r="C451" s="29" t="s">
        <v>1124</v>
      </c>
      <c r="D451" s="1" t="str">
        <f t="shared" ref="D451:D514" si="15">IF(A451=B451," ","NUM CAMBIATO")</f>
        <v xml:space="preserve"> </v>
      </c>
      <c r="E451" s="1" t="s">
        <v>1124</v>
      </c>
      <c r="F451" s="30" t="s">
        <v>1125</v>
      </c>
      <c r="H451" s="32"/>
      <c r="I451" s="30" t="s">
        <v>364</v>
      </c>
      <c r="J451" t="s">
        <v>365</v>
      </c>
      <c r="K451" s="1">
        <v>329</v>
      </c>
      <c r="L451" t="s">
        <v>8</v>
      </c>
      <c r="M451">
        <v>125</v>
      </c>
    </row>
    <row r="452" spans="1:13" x14ac:dyDescent="0.25">
      <c r="A452" s="29">
        <v>766</v>
      </c>
      <c r="B452" s="53">
        <f t="shared" si="14"/>
        <v>766</v>
      </c>
      <c r="C452" s="29" t="s">
        <v>548</v>
      </c>
      <c r="D452" s="1" t="str">
        <f t="shared" si="15"/>
        <v xml:space="preserve"> </v>
      </c>
      <c r="E452" s="1" t="s">
        <v>548</v>
      </c>
      <c r="F452" s="30" t="s">
        <v>549</v>
      </c>
      <c r="H452" s="32"/>
      <c r="I452" s="30" t="s">
        <v>366</v>
      </c>
      <c r="J452" t="s">
        <v>367</v>
      </c>
      <c r="K452" s="1">
        <v>330</v>
      </c>
      <c r="L452" t="s">
        <v>14</v>
      </c>
      <c r="M452" t="s">
        <v>858</v>
      </c>
    </row>
    <row r="453" spans="1:13" x14ac:dyDescent="0.25">
      <c r="A453" s="29">
        <v>768</v>
      </c>
      <c r="B453" s="53">
        <f t="shared" si="14"/>
        <v>768</v>
      </c>
      <c r="C453" s="29" t="s">
        <v>633</v>
      </c>
      <c r="D453" s="1" t="str">
        <f t="shared" si="15"/>
        <v xml:space="preserve"> </v>
      </c>
      <c r="E453" s="1" t="s">
        <v>633</v>
      </c>
      <c r="F453" s="30" t="s">
        <v>634</v>
      </c>
      <c r="H453" s="32"/>
      <c r="I453" s="30" t="s">
        <v>2915</v>
      </c>
      <c r="J453" t="s">
        <v>2916</v>
      </c>
      <c r="K453" s="1">
        <v>330</v>
      </c>
      <c r="L453" t="s">
        <v>4</v>
      </c>
      <c r="M453">
        <v>85</v>
      </c>
    </row>
    <row r="454" spans="1:13" x14ac:dyDescent="0.25">
      <c r="A454" s="29">
        <v>769</v>
      </c>
      <c r="B454" s="53">
        <f t="shared" si="14"/>
        <v>769</v>
      </c>
      <c r="C454" s="29" t="s">
        <v>1233</v>
      </c>
      <c r="D454" s="1" t="str">
        <f t="shared" si="15"/>
        <v xml:space="preserve"> </v>
      </c>
      <c r="E454" s="1" t="s">
        <v>1233</v>
      </c>
      <c r="F454" s="30" t="s">
        <v>1234</v>
      </c>
      <c r="H454" s="32"/>
      <c r="I454" s="30" t="s">
        <v>368</v>
      </c>
      <c r="J454" t="s">
        <v>369</v>
      </c>
      <c r="K454" s="1">
        <v>331</v>
      </c>
      <c r="L454" t="s">
        <v>13</v>
      </c>
      <c r="M454" t="s">
        <v>858</v>
      </c>
    </row>
    <row r="455" spans="1:13" x14ac:dyDescent="0.25">
      <c r="A455" s="29">
        <v>774</v>
      </c>
      <c r="B455" s="53">
        <f t="shared" si="14"/>
        <v>774</v>
      </c>
      <c r="C455" s="29" t="s">
        <v>942</v>
      </c>
      <c r="D455" s="1" t="str">
        <f t="shared" si="15"/>
        <v xml:space="preserve"> </v>
      </c>
      <c r="E455" s="1" t="s">
        <v>942</v>
      </c>
      <c r="F455" s="30" t="s">
        <v>943</v>
      </c>
      <c r="H455" s="32"/>
      <c r="I455" s="30" t="s">
        <v>370</v>
      </c>
      <c r="J455" t="s">
        <v>371</v>
      </c>
      <c r="K455" s="1">
        <v>332</v>
      </c>
      <c r="L455" t="s">
        <v>13</v>
      </c>
      <c r="M455" t="s">
        <v>858</v>
      </c>
    </row>
    <row r="456" spans="1:13" x14ac:dyDescent="0.25">
      <c r="A456" s="29">
        <v>777</v>
      </c>
      <c r="B456" s="53">
        <f t="shared" si="14"/>
        <v>777</v>
      </c>
      <c r="C456" s="29" t="s">
        <v>1249</v>
      </c>
      <c r="D456" s="1" t="str">
        <f t="shared" si="15"/>
        <v xml:space="preserve"> </v>
      </c>
      <c r="E456" s="1" t="s">
        <v>1249</v>
      </c>
      <c r="F456" s="30" t="s">
        <v>1250</v>
      </c>
      <c r="G456" s="31"/>
      <c r="H456" s="32"/>
      <c r="I456" s="30" t="s">
        <v>372</v>
      </c>
      <c r="J456" t="s">
        <v>373</v>
      </c>
      <c r="K456" s="1">
        <v>333</v>
      </c>
      <c r="L456" t="s">
        <v>11</v>
      </c>
      <c r="M456" t="s">
        <v>856</v>
      </c>
    </row>
    <row r="457" spans="1:13" x14ac:dyDescent="0.25">
      <c r="A457" s="29">
        <v>778</v>
      </c>
      <c r="B457" s="53">
        <f t="shared" si="14"/>
        <v>778</v>
      </c>
      <c r="C457" s="29" t="s">
        <v>635</v>
      </c>
      <c r="D457" s="1" t="str">
        <f t="shared" si="15"/>
        <v xml:space="preserve"> </v>
      </c>
      <c r="E457" s="1" t="s">
        <v>635</v>
      </c>
      <c r="F457" s="30" t="s">
        <v>636</v>
      </c>
      <c r="H457" s="32"/>
      <c r="I457" s="30" t="s">
        <v>2070</v>
      </c>
      <c r="J457" t="s">
        <v>2071</v>
      </c>
      <c r="K457" s="1">
        <v>333</v>
      </c>
      <c r="L457" t="s">
        <v>8</v>
      </c>
      <c r="M457">
        <v>85</v>
      </c>
    </row>
    <row r="458" spans="1:13" x14ac:dyDescent="0.25">
      <c r="A458" s="29">
        <v>779</v>
      </c>
      <c r="B458" s="53">
        <f t="shared" si="14"/>
        <v>779</v>
      </c>
      <c r="C458" s="29" t="s">
        <v>637</v>
      </c>
      <c r="D458" s="1" t="str">
        <f t="shared" si="15"/>
        <v xml:space="preserve"> </v>
      </c>
      <c r="E458" s="1" t="s">
        <v>637</v>
      </c>
      <c r="F458" s="30" t="s">
        <v>638</v>
      </c>
      <c r="H458" s="32"/>
      <c r="I458" s="30" t="s">
        <v>374</v>
      </c>
      <c r="J458" t="s">
        <v>375</v>
      </c>
      <c r="K458" s="1">
        <v>334</v>
      </c>
      <c r="L458" t="s">
        <v>7</v>
      </c>
      <c r="M458" t="s">
        <v>856</v>
      </c>
    </row>
    <row r="459" spans="1:13" x14ac:dyDescent="0.25">
      <c r="A459" s="29">
        <v>784</v>
      </c>
      <c r="B459" s="53">
        <f t="shared" si="14"/>
        <v>784</v>
      </c>
      <c r="C459" s="29" t="s">
        <v>940</v>
      </c>
      <c r="D459" s="1" t="str">
        <f t="shared" si="15"/>
        <v xml:space="preserve"> </v>
      </c>
      <c r="E459" s="1" t="s">
        <v>940</v>
      </c>
      <c r="F459" s="30" t="s">
        <v>941</v>
      </c>
      <c r="H459" s="32"/>
      <c r="I459" s="30" t="s">
        <v>376</v>
      </c>
      <c r="J459" t="s">
        <v>377</v>
      </c>
      <c r="K459" s="1">
        <v>335</v>
      </c>
      <c r="L459" t="s">
        <v>859</v>
      </c>
      <c r="M459" t="s">
        <v>859</v>
      </c>
    </row>
    <row r="460" spans="1:13" x14ac:dyDescent="0.25">
      <c r="A460" s="29">
        <v>785</v>
      </c>
      <c r="B460" s="53">
        <f t="shared" si="14"/>
        <v>785</v>
      </c>
      <c r="C460" s="29" t="s">
        <v>144</v>
      </c>
      <c r="D460" s="1" t="str">
        <f t="shared" si="15"/>
        <v xml:space="preserve"> </v>
      </c>
      <c r="E460" s="1" t="s">
        <v>144</v>
      </c>
      <c r="F460" s="30" t="s">
        <v>145</v>
      </c>
      <c r="H460" s="32"/>
      <c r="I460" s="30" t="s">
        <v>1060</v>
      </c>
      <c r="J460" t="s">
        <v>1061</v>
      </c>
      <c r="K460" s="1">
        <v>337</v>
      </c>
      <c r="L460" t="s">
        <v>11</v>
      </c>
      <c r="M460" t="s">
        <v>856</v>
      </c>
    </row>
    <row r="461" spans="1:13" x14ac:dyDescent="0.25">
      <c r="A461" s="29">
        <v>793</v>
      </c>
      <c r="B461" s="53">
        <f t="shared" si="14"/>
        <v>793</v>
      </c>
      <c r="C461" s="29" t="s">
        <v>751</v>
      </c>
      <c r="D461" s="1" t="str">
        <f t="shared" si="15"/>
        <v xml:space="preserve"> </v>
      </c>
      <c r="E461" s="1" t="s">
        <v>751</v>
      </c>
      <c r="F461" s="30" t="s">
        <v>752</v>
      </c>
      <c r="H461" s="32"/>
      <c r="I461" s="30" t="s">
        <v>564</v>
      </c>
      <c r="J461" t="s">
        <v>565</v>
      </c>
      <c r="K461" s="1">
        <v>338</v>
      </c>
      <c r="L461" t="s">
        <v>11</v>
      </c>
      <c r="M461" t="s">
        <v>856</v>
      </c>
    </row>
    <row r="462" spans="1:13" x14ac:dyDescent="0.25">
      <c r="A462" s="29">
        <v>795</v>
      </c>
      <c r="B462" s="53">
        <f t="shared" si="14"/>
        <v>795</v>
      </c>
      <c r="C462" s="29" t="s">
        <v>643</v>
      </c>
      <c r="D462" s="1" t="str">
        <f t="shared" si="15"/>
        <v xml:space="preserve"> </v>
      </c>
      <c r="E462" s="1" t="s">
        <v>643</v>
      </c>
      <c r="F462" s="30" t="s">
        <v>644</v>
      </c>
      <c r="H462" s="32"/>
      <c r="I462" s="30" t="s">
        <v>378</v>
      </c>
      <c r="J462" t="s">
        <v>379</v>
      </c>
      <c r="K462" s="1">
        <v>339</v>
      </c>
      <c r="L462" t="s">
        <v>6</v>
      </c>
      <c r="M462" t="s">
        <v>856</v>
      </c>
    </row>
    <row r="463" spans="1:13" x14ac:dyDescent="0.25">
      <c r="A463" s="29">
        <v>796</v>
      </c>
      <c r="B463" s="53">
        <f t="shared" si="14"/>
        <v>796</v>
      </c>
      <c r="C463" s="29" t="s">
        <v>1201</v>
      </c>
      <c r="D463" s="1" t="str">
        <f t="shared" si="15"/>
        <v xml:space="preserve"> </v>
      </c>
      <c r="E463" s="1" t="s">
        <v>1201</v>
      </c>
      <c r="F463" s="30" t="s">
        <v>1202</v>
      </c>
      <c r="H463" s="32"/>
      <c r="I463" s="30" t="s">
        <v>3901</v>
      </c>
      <c r="J463" t="s">
        <v>3902</v>
      </c>
      <c r="K463" s="1">
        <v>340</v>
      </c>
      <c r="L463" t="s">
        <v>5</v>
      </c>
      <c r="M463" t="s">
        <v>857</v>
      </c>
    </row>
    <row r="464" spans="1:13" x14ac:dyDescent="0.25">
      <c r="A464" s="29">
        <v>797</v>
      </c>
      <c r="B464" s="53">
        <f t="shared" si="14"/>
        <v>797</v>
      </c>
      <c r="C464" s="29" t="s">
        <v>641</v>
      </c>
      <c r="D464" s="1" t="str">
        <f t="shared" si="15"/>
        <v xml:space="preserve"> </v>
      </c>
      <c r="E464" s="1" t="s">
        <v>641</v>
      </c>
      <c r="F464" s="30" t="s">
        <v>642</v>
      </c>
      <c r="H464" s="32"/>
      <c r="I464" s="30" t="s">
        <v>680</v>
      </c>
      <c r="J464" t="s">
        <v>681</v>
      </c>
      <c r="K464" s="1">
        <v>341</v>
      </c>
      <c r="L464" t="s">
        <v>11</v>
      </c>
      <c r="M464" t="s">
        <v>856</v>
      </c>
    </row>
    <row r="465" spans="1:13" x14ac:dyDescent="0.25">
      <c r="A465" s="29">
        <v>800</v>
      </c>
      <c r="B465" s="53">
        <f t="shared" si="14"/>
        <v>800</v>
      </c>
      <c r="C465" s="29" t="s">
        <v>645</v>
      </c>
      <c r="D465" s="1" t="str">
        <f t="shared" si="15"/>
        <v xml:space="preserve"> </v>
      </c>
      <c r="E465" s="1" t="s">
        <v>645</v>
      </c>
      <c r="F465" s="30" t="s">
        <v>646</v>
      </c>
      <c r="H465" s="32"/>
      <c r="I465" s="30" t="s">
        <v>3888</v>
      </c>
      <c r="J465" t="s">
        <v>3889</v>
      </c>
      <c r="K465" s="1">
        <v>342</v>
      </c>
      <c r="L465" t="s">
        <v>13</v>
      </c>
      <c r="M465" t="s">
        <v>858</v>
      </c>
    </row>
    <row r="466" spans="1:13" x14ac:dyDescent="0.25">
      <c r="A466" s="29">
        <v>801</v>
      </c>
      <c r="B466" s="53">
        <f t="shared" si="14"/>
        <v>801</v>
      </c>
      <c r="C466" s="29" t="s">
        <v>1021</v>
      </c>
      <c r="D466" s="1" t="str">
        <f t="shared" si="15"/>
        <v xml:space="preserve"> </v>
      </c>
      <c r="E466" s="1" t="s">
        <v>1021</v>
      </c>
      <c r="F466" s="30" t="s">
        <v>1022</v>
      </c>
      <c r="H466" s="32"/>
      <c r="I466" s="30" t="s">
        <v>667</v>
      </c>
      <c r="J466" t="s">
        <v>668</v>
      </c>
      <c r="K466" s="1">
        <v>343</v>
      </c>
      <c r="L466" t="s">
        <v>6</v>
      </c>
      <c r="M466" t="s">
        <v>857</v>
      </c>
    </row>
    <row r="467" spans="1:13" x14ac:dyDescent="0.25">
      <c r="A467" s="29">
        <v>804</v>
      </c>
      <c r="B467" s="53">
        <f t="shared" si="14"/>
        <v>804</v>
      </c>
      <c r="C467" s="29" t="s">
        <v>1037</v>
      </c>
      <c r="D467" s="1" t="str">
        <f t="shared" si="15"/>
        <v xml:space="preserve"> </v>
      </c>
      <c r="E467" s="1" t="s">
        <v>1037</v>
      </c>
      <c r="F467" s="30" t="s">
        <v>1038</v>
      </c>
      <c r="H467" s="32"/>
      <c r="I467" s="30" t="s">
        <v>2829</v>
      </c>
      <c r="J467" t="s">
        <v>2830</v>
      </c>
      <c r="K467" s="1">
        <v>343</v>
      </c>
      <c r="L467" t="s">
        <v>10</v>
      </c>
      <c r="M467">
        <v>65</v>
      </c>
    </row>
    <row r="468" spans="1:13" x14ac:dyDescent="0.25">
      <c r="A468" s="29">
        <v>805</v>
      </c>
      <c r="B468" s="53">
        <f t="shared" si="14"/>
        <v>805</v>
      </c>
      <c r="C468" s="29" t="s">
        <v>928</v>
      </c>
      <c r="D468" s="1" t="str">
        <f t="shared" si="15"/>
        <v xml:space="preserve"> </v>
      </c>
      <c r="E468" s="1" t="s">
        <v>928</v>
      </c>
      <c r="F468" s="30" t="s">
        <v>929</v>
      </c>
      <c r="H468" s="32"/>
      <c r="I468" s="30" t="s">
        <v>380</v>
      </c>
      <c r="J468" t="s">
        <v>381</v>
      </c>
      <c r="K468" s="1">
        <v>345</v>
      </c>
      <c r="L468" t="s">
        <v>13</v>
      </c>
      <c r="M468" t="s">
        <v>858</v>
      </c>
    </row>
    <row r="469" spans="1:13" x14ac:dyDescent="0.25">
      <c r="A469" s="29">
        <v>806</v>
      </c>
      <c r="B469" s="53">
        <f t="shared" si="14"/>
        <v>808</v>
      </c>
      <c r="C469" s="29" t="s">
        <v>649</v>
      </c>
      <c r="D469" s="1" t="str">
        <f t="shared" si="15"/>
        <v>NUM CAMBIATO</v>
      </c>
      <c r="E469" s="1" t="s">
        <v>649</v>
      </c>
      <c r="F469" s="30" t="s">
        <v>650</v>
      </c>
      <c r="H469" s="32"/>
      <c r="I469" s="30" t="s">
        <v>382</v>
      </c>
      <c r="J469" t="s">
        <v>383</v>
      </c>
      <c r="K469" s="1">
        <v>347</v>
      </c>
      <c r="L469" t="s">
        <v>5</v>
      </c>
      <c r="M469" t="s">
        <v>856</v>
      </c>
    </row>
    <row r="470" spans="1:13" x14ac:dyDescent="0.25">
      <c r="A470" s="29">
        <v>807</v>
      </c>
      <c r="B470" s="53">
        <f t="shared" si="14"/>
        <v>292</v>
      </c>
      <c r="C470" s="29" t="s">
        <v>172</v>
      </c>
      <c r="D470" s="1" t="str">
        <f t="shared" si="15"/>
        <v>NUM CAMBIATO</v>
      </c>
      <c r="E470" s="1" t="s">
        <v>172</v>
      </c>
      <c r="F470" s="30" t="s">
        <v>173</v>
      </c>
      <c r="H470" s="32"/>
      <c r="I470" s="30" t="s">
        <v>1119</v>
      </c>
      <c r="J470" t="s">
        <v>1120</v>
      </c>
      <c r="K470" s="1">
        <v>348</v>
      </c>
      <c r="L470" t="s">
        <v>5</v>
      </c>
      <c r="M470" t="s">
        <v>857</v>
      </c>
    </row>
    <row r="471" spans="1:13" x14ac:dyDescent="0.25">
      <c r="A471" s="29">
        <v>809</v>
      </c>
      <c r="B471" s="53">
        <f t="shared" si="14"/>
        <v>809</v>
      </c>
      <c r="C471" s="29" t="s">
        <v>651</v>
      </c>
      <c r="D471" s="1" t="str">
        <f t="shared" si="15"/>
        <v xml:space="preserve"> </v>
      </c>
      <c r="E471" s="1" t="s">
        <v>651</v>
      </c>
      <c r="F471" s="30" t="s">
        <v>652</v>
      </c>
      <c r="H471" s="32"/>
      <c r="I471" s="30" t="s">
        <v>3099</v>
      </c>
      <c r="J471" t="s">
        <v>3100</v>
      </c>
      <c r="K471" s="1">
        <v>349</v>
      </c>
      <c r="L471" t="s">
        <v>4</v>
      </c>
      <c r="M471">
        <v>125</v>
      </c>
    </row>
    <row r="472" spans="1:13" x14ac:dyDescent="0.25">
      <c r="A472" s="29">
        <v>811</v>
      </c>
      <c r="B472" s="53">
        <f t="shared" si="14"/>
        <v>811</v>
      </c>
      <c r="C472" s="29" t="s">
        <v>839</v>
      </c>
      <c r="D472" s="1" t="str">
        <f t="shared" si="15"/>
        <v xml:space="preserve"> </v>
      </c>
      <c r="E472" s="1" t="s">
        <v>839</v>
      </c>
      <c r="F472" s="30" t="s">
        <v>840</v>
      </c>
      <c r="H472" s="32"/>
      <c r="I472" s="30" t="s">
        <v>214</v>
      </c>
      <c r="J472" t="s">
        <v>215</v>
      </c>
      <c r="K472" s="1">
        <v>350</v>
      </c>
      <c r="L472" t="s">
        <v>5</v>
      </c>
      <c r="M472" t="s">
        <v>857</v>
      </c>
    </row>
    <row r="473" spans="1:13" x14ac:dyDescent="0.25">
      <c r="A473" s="29">
        <v>812</v>
      </c>
      <c r="B473" s="53">
        <f t="shared" si="14"/>
        <v>218</v>
      </c>
      <c r="C473" s="29" t="s">
        <v>653</v>
      </c>
      <c r="D473" s="1" t="str">
        <f t="shared" si="15"/>
        <v>NUM CAMBIATO</v>
      </c>
      <c r="E473" s="1" t="s">
        <v>653</v>
      </c>
      <c r="F473" s="30" t="s">
        <v>654</v>
      </c>
      <c r="H473" s="32"/>
      <c r="I473" s="30" t="s">
        <v>392</v>
      </c>
      <c r="J473" t="s">
        <v>393</v>
      </c>
      <c r="K473" s="1">
        <v>351</v>
      </c>
      <c r="L473" t="s">
        <v>7</v>
      </c>
      <c r="M473" t="s">
        <v>856</v>
      </c>
    </row>
    <row r="474" spans="1:13" x14ac:dyDescent="0.25">
      <c r="A474" s="29">
        <v>815</v>
      </c>
      <c r="B474" s="53">
        <f t="shared" si="14"/>
        <v>815</v>
      </c>
      <c r="C474" s="29" t="s">
        <v>841</v>
      </c>
      <c r="D474" s="1" t="str">
        <f t="shared" si="15"/>
        <v xml:space="preserve"> </v>
      </c>
      <c r="E474" s="1" t="s">
        <v>841</v>
      </c>
      <c r="F474" s="30" t="s">
        <v>842</v>
      </c>
      <c r="H474" s="32"/>
      <c r="I474" s="30" t="s">
        <v>386</v>
      </c>
      <c r="J474" t="s">
        <v>387</v>
      </c>
      <c r="K474" s="1">
        <v>353</v>
      </c>
      <c r="L474" t="s">
        <v>13</v>
      </c>
      <c r="M474" t="s">
        <v>858</v>
      </c>
    </row>
    <row r="475" spans="1:13" x14ac:dyDescent="0.25">
      <c r="A475" s="29">
        <v>816</v>
      </c>
      <c r="B475" s="53">
        <f t="shared" si="14"/>
        <v>16</v>
      </c>
      <c r="C475" s="29" t="s">
        <v>655</v>
      </c>
      <c r="D475" s="1" t="str">
        <f t="shared" si="15"/>
        <v>NUM CAMBIATO</v>
      </c>
      <c r="E475" s="1" t="s">
        <v>655</v>
      </c>
      <c r="F475" s="30" t="s">
        <v>656</v>
      </c>
      <c r="H475" s="32"/>
      <c r="I475" s="30" t="s">
        <v>1126</v>
      </c>
      <c r="J475" t="s">
        <v>1127</v>
      </c>
      <c r="K475" s="1">
        <v>355</v>
      </c>
      <c r="L475" t="s">
        <v>4</v>
      </c>
      <c r="M475">
        <v>125</v>
      </c>
    </row>
    <row r="476" spans="1:13" x14ac:dyDescent="0.25">
      <c r="A476" s="29">
        <v>817</v>
      </c>
      <c r="B476" s="53">
        <f t="shared" si="14"/>
        <v>817</v>
      </c>
      <c r="C476" s="29" t="s">
        <v>657</v>
      </c>
      <c r="D476" s="1" t="str">
        <f t="shared" si="15"/>
        <v xml:space="preserve"> </v>
      </c>
      <c r="E476" s="1" t="s">
        <v>657</v>
      </c>
      <c r="F476" s="30" t="s">
        <v>658</v>
      </c>
      <c r="H476" s="32"/>
      <c r="I476" s="30" t="s">
        <v>1191</v>
      </c>
      <c r="J476" t="s">
        <v>1192</v>
      </c>
      <c r="K476" s="1">
        <v>357</v>
      </c>
      <c r="L476" t="s">
        <v>8</v>
      </c>
      <c r="M476">
        <v>125</v>
      </c>
    </row>
    <row r="477" spans="1:13" x14ac:dyDescent="0.25">
      <c r="A477" s="29">
        <v>819</v>
      </c>
      <c r="B477" s="53">
        <f t="shared" si="14"/>
        <v>819</v>
      </c>
      <c r="C477" s="29" t="s">
        <v>659</v>
      </c>
      <c r="D477" s="1" t="str">
        <f t="shared" si="15"/>
        <v xml:space="preserve"> </v>
      </c>
      <c r="E477" s="1" t="s">
        <v>659</v>
      </c>
      <c r="F477" s="30" t="s">
        <v>660</v>
      </c>
      <c r="H477" s="32"/>
      <c r="I477" s="30" t="s">
        <v>1618</v>
      </c>
      <c r="J477" t="s">
        <v>1619</v>
      </c>
      <c r="K477" s="1">
        <v>357</v>
      </c>
      <c r="L477" t="s">
        <v>10</v>
      </c>
      <c r="M477">
        <v>65</v>
      </c>
    </row>
    <row r="478" spans="1:13" x14ac:dyDescent="0.25">
      <c r="A478" s="29">
        <v>820</v>
      </c>
      <c r="B478" s="53">
        <f t="shared" si="14"/>
        <v>207</v>
      </c>
      <c r="C478" s="29" t="s">
        <v>1077</v>
      </c>
      <c r="D478" s="1" t="str">
        <f t="shared" si="15"/>
        <v>NUM CAMBIATO</v>
      </c>
      <c r="E478" s="1" t="s">
        <v>1077</v>
      </c>
      <c r="F478" s="30" t="s">
        <v>1078</v>
      </c>
      <c r="H478" s="32"/>
      <c r="I478" s="30" t="s">
        <v>390</v>
      </c>
      <c r="J478" t="s">
        <v>391</v>
      </c>
      <c r="K478" s="1">
        <v>358</v>
      </c>
      <c r="L478" t="s">
        <v>13</v>
      </c>
      <c r="M478" t="s">
        <v>858</v>
      </c>
    </row>
    <row r="479" spans="1:13" x14ac:dyDescent="0.25">
      <c r="A479" s="29">
        <v>821</v>
      </c>
      <c r="B479" s="53">
        <f t="shared" si="14"/>
        <v>821</v>
      </c>
      <c r="C479" s="29" t="s">
        <v>661</v>
      </c>
      <c r="D479" s="1" t="str">
        <f t="shared" si="15"/>
        <v xml:space="preserve"> </v>
      </c>
      <c r="E479" s="1" t="s">
        <v>661</v>
      </c>
      <c r="F479" s="30" t="s">
        <v>662</v>
      </c>
      <c r="H479" s="32"/>
      <c r="I479" s="30" t="s">
        <v>384</v>
      </c>
      <c r="J479" t="s">
        <v>385</v>
      </c>
      <c r="K479" s="1">
        <v>359</v>
      </c>
      <c r="L479" t="s">
        <v>6</v>
      </c>
      <c r="M479" t="s">
        <v>856</v>
      </c>
    </row>
    <row r="480" spans="1:13" x14ac:dyDescent="0.25">
      <c r="A480" s="29">
        <v>823</v>
      </c>
      <c r="B480" s="53">
        <f t="shared" si="14"/>
        <v>823</v>
      </c>
      <c r="C480" s="29" t="s">
        <v>663</v>
      </c>
      <c r="D480" s="1" t="str">
        <f t="shared" si="15"/>
        <v xml:space="preserve"> </v>
      </c>
      <c r="E480" s="1" t="s">
        <v>663</v>
      </c>
      <c r="F480" s="30" t="s">
        <v>664</v>
      </c>
      <c r="H480" s="32"/>
      <c r="I480" s="30" t="s">
        <v>2846</v>
      </c>
      <c r="J480" t="s">
        <v>2847</v>
      </c>
      <c r="K480" s="1">
        <v>361</v>
      </c>
      <c r="L480" t="s">
        <v>4</v>
      </c>
      <c r="M480">
        <v>125</v>
      </c>
    </row>
    <row r="481" spans="1:13" x14ac:dyDescent="0.25">
      <c r="A481" s="29">
        <v>824</v>
      </c>
      <c r="B481" s="53">
        <f t="shared" si="14"/>
        <v>824</v>
      </c>
      <c r="C481" s="29" t="s">
        <v>665</v>
      </c>
      <c r="D481" s="1" t="str">
        <f t="shared" si="15"/>
        <v xml:space="preserve"> </v>
      </c>
      <c r="E481" s="1" t="s">
        <v>665</v>
      </c>
      <c r="F481" s="30" t="s">
        <v>666</v>
      </c>
      <c r="H481" s="32"/>
      <c r="I481" s="30" t="s">
        <v>3845</v>
      </c>
      <c r="J481" t="s">
        <v>3846</v>
      </c>
      <c r="K481" s="1">
        <v>362</v>
      </c>
      <c r="L481" t="s">
        <v>14</v>
      </c>
      <c r="M481" t="s">
        <v>858</v>
      </c>
    </row>
    <row r="482" spans="1:13" x14ac:dyDescent="0.25">
      <c r="A482" s="29">
        <v>827</v>
      </c>
      <c r="B482" s="53">
        <f t="shared" si="14"/>
        <v>827</v>
      </c>
      <c r="C482" s="29" t="s">
        <v>1189</v>
      </c>
      <c r="D482" s="1" t="str">
        <f t="shared" si="15"/>
        <v xml:space="preserve"> </v>
      </c>
      <c r="E482" s="1" t="s">
        <v>1189</v>
      </c>
      <c r="F482" s="30" t="s">
        <v>1190</v>
      </c>
      <c r="H482" s="32"/>
      <c r="I482" s="30" t="s">
        <v>394</v>
      </c>
      <c r="J482" t="s">
        <v>395</v>
      </c>
      <c r="K482" s="1">
        <v>363</v>
      </c>
      <c r="L482" t="s">
        <v>4</v>
      </c>
      <c r="M482">
        <v>125</v>
      </c>
    </row>
    <row r="483" spans="1:13" x14ac:dyDescent="0.25">
      <c r="A483" s="29">
        <v>829</v>
      </c>
      <c r="B483" s="53">
        <f t="shared" si="14"/>
        <v>828</v>
      </c>
      <c r="C483" s="29" t="s">
        <v>1247</v>
      </c>
      <c r="D483" s="1" t="str">
        <f t="shared" si="15"/>
        <v>NUM CAMBIATO</v>
      </c>
      <c r="E483" s="1" t="s">
        <v>1247</v>
      </c>
      <c r="F483" s="30" t="s">
        <v>1248</v>
      </c>
      <c r="H483" s="32"/>
      <c r="I483" s="30" t="s">
        <v>396</v>
      </c>
      <c r="J483" t="s">
        <v>397</v>
      </c>
      <c r="K483" s="1">
        <v>364</v>
      </c>
      <c r="L483" t="s">
        <v>7</v>
      </c>
      <c r="M483" t="s">
        <v>856</v>
      </c>
    </row>
    <row r="484" spans="1:13" x14ac:dyDescent="0.25">
      <c r="A484" s="29">
        <v>830</v>
      </c>
      <c r="B484" s="53">
        <f t="shared" si="14"/>
        <v>830</v>
      </c>
      <c r="C484" s="29" t="s">
        <v>669</v>
      </c>
      <c r="D484" s="1" t="str">
        <f t="shared" si="15"/>
        <v xml:space="preserve"> </v>
      </c>
      <c r="E484" s="1" t="s">
        <v>669</v>
      </c>
      <c r="F484" s="30" t="s">
        <v>670</v>
      </c>
      <c r="H484" s="32"/>
      <c r="I484" s="30" t="s">
        <v>1176</v>
      </c>
      <c r="J484" t="s">
        <v>1177</v>
      </c>
      <c r="K484" s="1">
        <v>365</v>
      </c>
      <c r="L484" t="s">
        <v>5</v>
      </c>
      <c r="M484" t="s">
        <v>856</v>
      </c>
    </row>
    <row r="485" spans="1:13" x14ac:dyDescent="0.25">
      <c r="A485" s="29">
        <v>831</v>
      </c>
      <c r="B485" s="53">
        <f t="shared" si="14"/>
        <v>831</v>
      </c>
      <c r="C485" s="29" t="s">
        <v>671</v>
      </c>
      <c r="D485" s="1" t="str">
        <f t="shared" si="15"/>
        <v xml:space="preserve"> </v>
      </c>
      <c r="E485" s="1" t="s">
        <v>671</v>
      </c>
      <c r="F485" s="30" t="s">
        <v>672</v>
      </c>
      <c r="H485" s="32"/>
      <c r="I485" s="30" t="s">
        <v>2041</v>
      </c>
      <c r="J485" t="s">
        <v>2042</v>
      </c>
      <c r="K485" s="1">
        <v>366</v>
      </c>
      <c r="L485" t="s">
        <v>4</v>
      </c>
      <c r="M485">
        <v>85</v>
      </c>
    </row>
    <row r="486" spans="1:13" x14ac:dyDescent="0.25">
      <c r="A486" s="29">
        <v>832</v>
      </c>
      <c r="B486" s="53">
        <f t="shared" si="14"/>
        <v>832</v>
      </c>
      <c r="C486" s="29" t="s">
        <v>673</v>
      </c>
      <c r="D486" s="1" t="str">
        <f t="shared" si="15"/>
        <v xml:space="preserve"> </v>
      </c>
      <c r="E486" s="1" t="s">
        <v>673</v>
      </c>
      <c r="F486" s="30" t="s">
        <v>674</v>
      </c>
      <c r="H486" s="32"/>
      <c r="I486" s="30" t="s">
        <v>1050</v>
      </c>
      <c r="J486" t="s">
        <v>1051</v>
      </c>
      <c r="K486" s="1">
        <v>370</v>
      </c>
      <c r="L486" t="s">
        <v>11</v>
      </c>
      <c r="M486" t="s">
        <v>857</v>
      </c>
    </row>
    <row r="487" spans="1:13" x14ac:dyDescent="0.25">
      <c r="A487" s="29">
        <v>833</v>
      </c>
      <c r="B487" s="53">
        <f t="shared" si="14"/>
        <v>833</v>
      </c>
      <c r="C487" s="29" t="s">
        <v>550</v>
      </c>
      <c r="D487" s="1" t="str">
        <f t="shared" si="15"/>
        <v xml:space="preserve"> </v>
      </c>
      <c r="E487" s="1" t="s">
        <v>550</v>
      </c>
      <c r="F487" s="30" t="s">
        <v>551</v>
      </c>
      <c r="H487" s="32"/>
      <c r="I487" s="30" t="s">
        <v>400</v>
      </c>
      <c r="J487" t="s">
        <v>401</v>
      </c>
      <c r="K487" s="1">
        <v>371</v>
      </c>
      <c r="L487" t="s">
        <v>4</v>
      </c>
      <c r="M487">
        <v>125</v>
      </c>
    </row>
    <row r="488" spans="1:13" x14ac:dyDescent="0.25">
      <c r="A488" s="29">
        <v>837</v>
      </c>
      <c r="B488" s="53">
        <f t="shared" si="14"/>
        <v>837</v>
      </c>
      <c r="C488" s="29" t="s">
        <v>676</v>
      </c>
      <c r="D488" s="1" t="str">
        <f t="shared" si="15"/>
        <v xml:space="preserve"> </v>
      </c>
      <c r="E488" s="1" t="s">
        <v>676</v>
      </c>
      <c r="F488" s="30" t="s">
        <v>677</v>
      </c>
      <c r="H488" s="32"/>
      <c r="I488" s="30" t="s">
        <v>1003</v>
      </c>
      <c r="J488" t="s">
        <v>1004</v>
      </c>
      <c r="K488" s="1">
        <v>372</v>
      </c>
      <c r="L488" t="s">
        <v>5</v>
      </c>
      <c r="M488" t="s">
        <v>856</v>
      </c>
    </row>
    <row r="489" spans="1:13" x14ac:dyDescent="0.25">
      <c r="A489" s="29">
        <v>838</v>
      </c>
      <c r="B489" s="53">
        <f t="shared" si="14"/>
        <v>838</v>
      </c>
      <c r="C489" s="29" t="s">
        <v>678</v>
      </c>
      <c r="D489" s="1" t="str">
        <f t="shared" si="15"/>
        <v xml:space="preserve"> </v>
      </c>
      <c r="E489" s="1" t="s">
        <v>678</v>
      </c>
      <c r="F489" s="30" t="s">
        <v>679</v>
      </c>
      <c r="H489" s="32"/>
      <c r="I489" s="30" t="s">
        <v>402</v>
      </c>
      <c r="J489" t="s">
        <v>403</v>
      </c>
      <c r="K489" s="1">
        <v>373</v>
      </c>
      <c r="L489" t="s">
        <v>11</v>
      </c>
      <c r="M489" t="s">
        <v>857</v>
      </c>
    </row>
    <row r="490" spans="1:13" x14ac:dyDescent="0.25">
      <c r="A490" s="29">
        <v>846</v>
      </c>
      <c r="B490" s="53">
        <f t="shared" si="14"/>
        <v>846</v>
      </c>
      <c r="C490" s="29" t="s">
        <v>964</v>
      </c>
      <c r="D490" s="1" t="str">
        <f t="shared" si="15"/>
        <v xml:space="preserve"> </v>
      </c>
      <c r="E490" s="1" t="s">
        <v>964</v>
      </c>
      <c r="F490" s="30" t="s">
        <v>965</v>
      </c>
      <c r="H490" s="32"/>
      <c r="I490" s="30" t="s">
        <v>404</v>
      </c>
      <c r="J490" t="s">
        <v>405</v>
      </c>
      <c r="K490" s="1">
        <v>374</v>
      </c>
      <c r="L490" t="s">
        <v>5</v>
      </c>
      <c r="M490" t="s">
        <v>856</v>
      </c>
    </row>
    <row r="491" spans="1:13" x14ac:dyDescent="0.25">
      <c r="A491" s="29">
        <v>855</v>
      </c>
      <c r="B491" s="53">
        <f t="shared" si="14"/>
        <v>855</v>
      </c>
      <c r="C491" s="29" t="s">
        <v>682</v>
      </c>
      <c r="D491" s="1" t="str">
        <f t="shared" si="15"/>
        <v xml:space="preserve"> </v>
      </c>
      <c r="E491" s="1" t="s">
        <v>682</v>
      </c>
      <c r="F491" s="30" t="s">
        <v>683</v>
      </c>
      <c r="H491" s="32"/>
      <c r="I491" s="30" t="s">
        <v>3003</v>
      </c>
      <c r="J491" t="s">
        <v>3004</v>
      </c>
      <c r="K491" s="1">
        <v>376</v>
      </c>
      <c r="L491" t="s">
        <v>13</v>
      </c>
      <c r="M491" t="s">
        <v>858</v>
      </c>
    </row>
    <row r="492" spans="1:13" x14ac:dyDescent="0.25">
      <c r="A492" s="29">
        <v>857</v>
      </c>
      <c r="B492" s="53">
        <f t="shared" si="14"/>
        <v>857</v>
      </c>
      <c r="C492" s="29" t="s">
        <v>930</v>
      </c>
      <c r="D492" s="1" t="str">
        <f t="shared" si="15"/>
        <v xml:space="preserve"> </v>
      </c>
      <c r="E492" s="1" t="s">
        <v>930</v>
      </c>
      <c r="F492" s="30" t="s">
        <v>931</v>
      </c>
      <c r="H492" s="32"/>
      <c r="I492" s="30" t="s">
        <v>406</v>
      </c>
      <c r="J492" t="s">
        <v>407</v>
      </c>
      <c r="K492" s="1">
        <v>377</v>
      </c>
      <c r="L492" t="s">
        <v>5</v>
      </c>
      <c r="M492" t="s">
        <v>856</v>
      </c>
    </row>
    <row r="493" spans="1:13" x14ac:dyDescent="0.25">
      <c r="A493" s="29">
        <v>861</v>
      </c>
      <c r="B493" s="53">
        <f t="shared" si="14"/>
        <v>268</v>
      </c>
      <c r="C493" s="29" t="s">
        <v>684</v>
      </c>
      <c r="D493" s="1" t="str">
        <f t="shared" si="15"/>
        <v>NUM CAMBIATO</v>
      </c>
      <c r="E493" s="1" t="s">
        <v>684</v>
      </c>
      <c r="F493" s="30" t="s">
        <v>685</v>
      </c>
      <c r="H493" s="32"/>
      <c r="I493" s="30" t="s">
        <v>408</v>
      </c>
      <c r="J493" t="s">
        <v>409</v>
      </c>
      <c r="K493" s="1">
        <v>378</v>
      </c>
      <c r="L493" t="s">
        <v>8</v>
      </c>
      <c r="M493">
        <v>125</v>
      </c>
    </row>
    <row r="494" spans="1:13" x14ac:dyDescent="0.25">
      <c r="A494" s="29">
        <v>863</v>
      </c>
      <c r="B494" s="53">
        <f t="shared" si="14"/>
        <v>865</v>
      </c>
      <c r="C494" s="29" t="s">
        <v>1275</v>
      </c>
      <c r="D494" s="1" t="str">
        <f t="shared" si="15"/>
        <v>NUM CAMBIATO</v>
      </c>
      <c r="E494" s="1" t="s">
        <v>1275</v>
      </c>
      <c r="F494" s="30" t="s">
        <v>1276</v>
      </c>
      <c r="H494" s="32"/>
      <c r="I494" s="30" t="s">
        <v>1146</v>
      </c>
      <c r="J494" t="s">
        <v>1147</v>
      </c>
      <c r="K494" s="1">
        <v>379</v>
      </c>
      <c r="L494" t="s">
        <v>5</v>
      </c>
      <c r="M494" t="s">
        <v>856</v>
      </c>
    </row>
    <row r="495" spans="1:13" x14ac:dyDescent="0.25">
      <c r="A495" s="29">
        <v>867</v>
      </c>
      <c r="B495" s="53">
        <f t="shared" si="14"/>
        <v>867</v>
      </c>
      <c r="C495" s="29" t="s">
        <v>926</v>
      </c>
      <c r="D495" s="1" t="str">
        <f t="shared" si="15"/>
        <v xml:space="preserve"> </v>
      </c>
      <c r="E495" s="1" t="s">
        <v>926</v>
      </c>
      <c r="F495" s="30" t="s">
        <v>927</v>
      </c>
      <c r="H495" s="32"/>
      <c r="I495" s="30" t="s">
        <v>410</v>
      </c>
      <c r="J495" t="s">
        <v>411</v>
      </c>
      <c r="K495" s="1">
        <v>380</v>
      </c>
      <c r="L495" t="s">
        <v>14</v>
      </c>
      <c r="M495" t="s">
        <v>858</v>
      </c>
    </row>
    <row r="496" spans="1:13" x14ac:dyDescent="0.25">
      <c r="A496" s="29">
        <v>868</v>
      </c>
      <c r="B496" s="53">
        <f t="shared" si="14"/>
        <v>868</v>
      </c>
      <c r="C496" s="29" t="s">
        <v>1023</v>
      </c>
      <c r="D496" s="1" t="str">
        <f t="shared" si="15"/>
        <v xml:space="preserve"> </v>
      </c>
      <c r="E496" s="1" t="s">
        <v>1023</v>
      </c>
      <c r="F496" s="30" t="s">
        <v>1024</v>
      </c>
      <c r="H496" s="32"/>
      <c r="I496" s="30" t="s">
        <v>3599</v>
      </c>
      <c r="J496" t="s">
        <v>3600</v>
      </c>
      <c r="K496" s="1">
        <v>381</v>
      </c>
      <c r="L496" t="s">
        <v>7</v>
      </c>
      <c r="M496" t="s">
        <v>857</v>
      </c>
    </row>
    <row r="497" spans="1:13" x14ac:dyDescent="0.25">
      <c r="A497" s="29">
        <v>872</v>
      </c>
      <c r="B497" s="53">
        <f t="shared" si="14"/>
        <v>372</v>
      </c>
      <c r="C497" s="29" t="s">
        <v>1003</v>
      </c>
      <c r="D497" s="1" t="str">
        <f t="shared" si="15"/>
        <v>NUM CAMBIATO</v>
      </c>
      <c r="E497" s="1" t="s">
        <v>1003</v>
      </c>
      <c r="F497" s="30" t="s">
        <v>1004</v>
      </c>
      <c r="H497" s="32"/>
      <c r="I497" s="30" t="s">
        <v>3693</v>
      </c>
      <c r="J497" t="s">
        <v>3694</v>
      </c>
      <c r="K497" s="1">
        <v>382</v>
      </c>
      <c r="L497" t="s">
        <v>22</v>
      </c>
      <c r="M497" t="s">
        <v>2459</v>
      </c>
    </row>
    <row r="498" spans="1:13" x14ac:dyDescent="0.25">
      <c r="A498" s="29">
        <v>874</v>
      </c>
      <c r="B498" s="53">
        <f t="shared" si="14"/>
        <v>874</v>
      </c>
      <c r="C498" s="29" t="s">
        <v>1229</v>
      </c>
      <c r="D498" s="1" t="str">
        <f t="shared" si="15"/>
        <v xml:space="preserve"> </v>
      </c>
      <c r="E498" s="1" t="s">
        <v>1229</v>
      </c>
      <c r="F498" s="30" t="s">
        <v>1230</v>
      </c>
      <c r="H498" s="32"/>
      <c r="I498" s="30" t="s">
        <v>912</v>
      </c>
      <c r="J498" t="s">
        <v>913</v>
      </c>
      <c r="K498" s="1">
        <v>382</v>
      </c>
      <c r="L498" t="s">
        <v>11</v>
      </c>
      <c r="M498" t="s">
        <v>857</v>
      </c>
    </row>
    <row r="499" spans="1:13" x14ac:dyDescent="0.25">
      <c r="A499" s="29">
        <v>878</v>
      </c>
      <c r="B499" s="53">
        <f t="shared" si="14"/>
        <v>878</v>
      </c>
      <c r="C499" s="29" t="s">
        <v>1184</v>
      </c>
      <c r="D499" s="1" t="str">
        <f t="shared" si="15"/>
        <v xml:space="preserve"> </v>
      </c>
      <c r="E499" s="1" t="s">
        <v>1184</v>
      </c>
      <c r="F499" s="30" t="s">
        <v>1185</v>
      </c>
      <c r="H499" s="32"/>
      <c r="I499" s="30" t="s">
        <v>412</v>
      </c>
      <c r="J499" t="s">
        <v>1114</v>
      </c>
      <c r="K499" s="1">
        <v>383</v>
      </c>
      <c r="L499" t="s">
        <v>5</v>
      </c>
      <c r="M499" t="s">
        <v>856</v>
      </c>
    </row>
    <row r="500" spans="1:13" x14ac:dyDescent="0.25">
      <c r="A500" s="29">
        <v>880</v>
      </c>
      <c r="B500" s="53">
        <f t="shared" si="14"/>
        <v>880</v>
      </c>
      <c r="C500" s="29" t="s">
        <v>880</v>
      </c>
      <c r="D500" s="1" t="str">
        <f t="shared" si="15"/>
        <v xml:space="preserve"> </v>
      </c>
      <c r="E500" s="1" t="s">
        <v>880</v>
      </c>
      <c r="F500" s="30" t="s">
        <v>881</v>
      </c>
      <c r="H500" s="32"/>
      <c r="I500" s="30" t="s">
        <v>413</v>
      </c>
      <c r="J500" t="s">
        <v>414</v>
      </c>
      <c r="K500" s="1">
        <v>384</v>
      </c>
      <c r="L500" t="s">
        <v>859</v>
      </c>
      <c r="M500" t="s">
        <v>859</v>
      </c>
    </row>
    <row r="501" spans="1:13" x14ac:dyDescent="0.25">
      <c r="A501" s="29">
        <v>886</v>
      </c>
      <c r="B501" s="53">
        <f t="shared" si="14"/>
        <v>886</v>
      </c>
      <c r="C501" s="29" t="s">
        <v>1056</v>
      </c>
      <c r="D501" s="1" t="str">
        <f t="shared" si="15"/>
        <v xml:space="preserve"> </v>
      </c>
      <c r="E501" s="1" t="s">
        <v>1056</v>
      </c>
      <c r="F501" s="30" t="s">
        <v>1057</v>
      </c>
      <c r="H501" s="32"/>
      <c r="I501" s="30" t="s">
        <v>415</v>
      </c>
      <c r="J501" t="s">
        <v>416</v>
      </c>
      <c r="K501" s="1">
        <v>385</v>
      </c>
      <c r="L501" t="s">
        <v>11</v>
      </c>
      <c r="M501" t="s">
        <v>857</v>
      </c>
    </row>
    <row r="502" spans="1:13" x14ac:dyDescent="0.25">
      <c r="A502" s="29">
        <v>888</v>
      </c>
      <c r="B502" s="53">
        <f t="shared" si="14"/>
        <v>888</v>
      </c>
      <c r="C502" s="29" t="s">
        <v>874</v>
      </c>
      <c r="D502" s="1" t="str">
        <f t="shared" si="15"/>
        <v xml:space="preserve"> </v>
      </c>
      <c r="E502" s="1" t="s">
        <v>874</v>
      </c>
      <c r="F502" s="30" t="s">
        <v>875</v>
      </c>
      <c r="H502" s="32"/>
      <c r="I502" s="30" t="s">
        <v>344</v>
      </c>
      <c r="J502" t="s">
        <v>345</v>
      </c>
      <c r="K502" s="1">
        <v>387</v>
      </c>
      <c r="L502" t="s">
        <v>4</v>
      </c>
      <c r="M502">
        <v>125</v>
      </c>
    </row>
    <row r="503" spans="1:13" x14ac:dyDescent="0.25">
      <c r="A503" s="29">
        <v>889</v>
      </c>
      <c r="B503" s="53">
        <f t="shared" si="14"/>
        <v>889</v>
      </c>
      <c r="C503" s="29" t="s">
        <v>688</v>
      </c>
      <c r="D503" s="1" t="str">
        <f t="shared" si="15"/>
        <v xml:space="preserve"> </v>
      </c>
      <c r="E503" s="1" t="s">
        <v>688</v>
      </c>
      <c r="F503" s="30" t="s">
        <v>689</v>
      </c>
      <c r="H503" s="32"/>
      <c r="I503" s="30" t="s">
        <v>2112</v>
      </c>
      <c r="J503" t="s">
        <v>2113</v>
      </c>
      <c r="K503" s="1">
        <v>388</v>
      </c>
      <c r="L503" t="s">
        <v>6</v>
      </c>
      <c r="M503" t="s">
        <v>856</v>
      </c>
    </row>
    <row r="504" spans="1:13" x14ac:dyDescent="0.25">
      <c r="A504" s="29">
        <v>890</v>
      </c>
      <c r="B504" s="53">
        <f t="shared" si="14"/>
        <v>890</v>
      </c>
      <c r="C504" s="29" t="s">
        <v>1259</v>
      </c>
      <c r="D504" s="1" t="str">
        <f t="shared" si="15"/>
        <v xml:space="preserve"> </v>
      </c>
      <c r="E504" s="1" t="s">
        <v>1259</v>
      </c>
      <c r="F504" s="30" t="s">
        <v>1260</v>
      </c>
      <c r="H504" s="32"/>
      <c r="I504" s="30" t="s">
        <v>417</v>
      </c>
      <c r="J504" t="s">
        <v>418</v>
      </c>
      <c r="K504" s="1">
        <v>389</v>
      </c>
      <c r="L504" t="s">
        <v>859</v>
      </c>
      <c r="M504" t="s">
        <v>859</v>
      </c>
    </row>
    <row r="505" spans="1:13" x14ac:dyDescent="0.25">
      <c r="A505" s="29">
        <v>892</v>
      </c>
      <c r="B505" s="53">
        <f t="shared" si="14"/>
        <v>892</v>
      </c>
      <c r="C505" s="29" t="s">
        <v>1235</v>
      </c>
      <c r="D505" s="1" t="str">
        <f t="shared" si="15"/>
        <v xml:space="preserve"> </v>
      </c>
      <c r="E505" s="1" t="s">
        <v>1235</v>
      </c>
      <c r="F505" s="30" t="s">
        <v>1236</v>
      </c>
      <c r="H505" s="32"/>
      <c r="I505" s="30" t="s">
        <v>1067</v>
      </c>
      <c r="J505" t="s">
        <v>1068</v>
      </c>
      <c r="K505" s="1">
        <v>390</v>
      </c>
      <c r="L505" t="s">
        <v>4</v>
      </c>
      <c r="M505">
        <v>125</v>
      </c>
    </row>
    <row r="506" spans="1:13" x14ac:dyDescent="0.25">
      <c r="A506" s="29">
        <v>894</v>
      </c>
      <c r="B506" s="53">
        <f t="shared" si="14"/>
        <v>753</v>
      </c>
      <c r="C506" s="29" t="s">
        <v>690</v>
      </c>
      <c r="D506" s="1" t="str">
        <f t="shared" si="15"/>
        <v>NUM CAMBIATO</v>
      </c>
      <c r="E506" s="1" t="s">
        <v>690</v>
      </c>
      <c r="F506" s="30" t="s">
        <v>835</v>
      </c>
      <c r="H506" s="32"/>
      <c r="I506" s="30" t="s">
        <v>3699</v>
      </c>
      <c r="J506" t="s">
        <v>3700</v>
      </c>
      <c r="K506" s="1">
        <v>391</v>
      </c>
      <c r="L506" t="s">
        <v>12</v>
      </c>
      <c r="M506" t="s">
        <v>858</v>
      </c>
    </row>
    <row r="507" spans="1:13" x14ac:dyDescent="0.25">
      <c r="A507" s="29">
        <v>895</v>
      </c>
      <c r="B507" s="53">
        <f t="shared" si="14"/>
        <v>22</v>
      </c>
      <c r="C507" s="29" t="s">
        <v>1241</v>
      </c>
      <c r="D507" s="1" t="str">
        <f t="shared" si="15"/>
        <v>NUM CAMBIATO</v>
      </c>
      <c r="E507" s="1" t="s">
        <v>1241</v>
      </c>
      <c r="F507" s="30" t="s">
        <v>1242</v>
      </c>
      <c r="H507" s="32"/>
      <c r="I507" s="30" t="s">
        <v>3804</v>
      </c>
      <c r="J507" t="s">
        <v>3805</v>
      </c>
      <c r="K507" s="1">
        <v>392</v>
      </c>
      <c r="L507" t="s">
        <v>13</v>
      </c>
      <c r="M507" t="s">
        <v>858</v>
      </c>
    </row>
    <row r="508" spans="1:13" x14ac:dyDescent="0.25">
      <c r="A508" s="29">
        <v>897</v>
      </c>
      <c r="B508" s="53">
        <f t="shared" si="14"/>
        <v>897</v>
      </c>
      <c r="C508" s="29" t="s">
        <v>1079</v>
      </c>
      <c r="D508" s="1" t="str">
        <f t="shared" si="15"/>
        <v xml:space="preserve"> </v>
      </c>
      <c r="E508" s="1" t="s">
        <v>1079</v>
      </c>
      <c r="F508" s="30" t="s">
        <v>1080</v>
      </c>
      <c r="H508" s="32"/>
      <c r="I508" s="30" t="s">
        <v>3806</v>
      </c>
      <c r="J508" t="s">
        <v>3807</v>
      </c>
      <c r="K508" s="1">
        <v>393</v>
      </c>
      <c r="L508" t="s">
        <v>4</v>
      </c>
      <c r="M508">
        <v>125</v>
      </c>
    </row>
    <row r="509" spans="1:13" x14ac:dyDescent="0.25">
      <c r="A509" s="29">
        <v>898</v>
      </c>
      <c r="B509" s="53">
        <f t="shared" si="14"/>
        <v>898</v>
      </c>
      <c r="C509" s="29" t="s">
        <v>691</v>
      </c>
      <c r="D509" s="1" t="str">
        <f t="shared" si="15"/>
        <v xml:space="preserve"> </v>
      </c>
      <c r="E509" s="1" t="s">
        <v>691</v>
      </c>
      <c r="F509" s="30" t="s">
        <v>692</v>
      </c>
      <c r="H509" s="32"/>
      <c r="I509" s="30" t="s">
        <v>419</v>
      </c>
      <c r="J509" t="s">
        <v>834</v>
      </c>
      <c r="K509" s="1">
        <v>394</v>
      </c>
      <c r="L509" t="s">
        <v>859</v>
      </c>
      <c r="M509" t="s">
        <v>859</v>
      </c>
    </row>
    <row r="510" spans="1:13" x14ac:dyDescent="0.25">
      <c r="A510" s="29">
        <v>900</v>
      </c>
      <c r="B510" s="53">
        <f t="shared" si="14"/>
        <v>900</v>
      </c>
      <c r="C510" s="29" t="s">
        <v>693</v>
      </c>
      <c r="D510" s="1" t="str">
        <f t="shared" si="15"/>
        <v xml:space="preserve"> </v>
      </c>
      <c r="E510" s="1" t="s">
        <v>693</v>
      </c>
      <c r="F510" s="30" t="s">
        <v>694</v>
      </c>
      <c r="H510" s="32"/>
      <c r="I510" s="30" t="s">
        <v>420</v>
      </c>
      <c r="J510" t="s">
        <v>421</v>
      </c>
      <c r="K510" s="1">
        <v>395</v>
      </c>
      <c r="L510" t="s">
        <v>13</v>
      </c>
      <c r="M510" t="s">
        <v>858</v>
      </c>
    </row>
    <row r="511" spans="1:13" x14ac:dyDescent="0.25">
      <c r="A511" s="29">
        <v>901</v>
      </c>
      <c r="B511" s="53">
        <f t="shared" si="14"/>
        <v>901</v>
      </c>
      <c r="C511" s="29" t="s">
        <v>695</v>
      </c>
      <c r="D511" s="1" t="str">
        <f t="shared" si="15"/>
        <v xml:space="preserve"> </v>
      </c>
      <c r="E511" s="1" t="s">
        <v>695</v>
      </c>
      <c r="F511" s="30" t="s">
        <v>696</v>
      </c>
      <c r="G511" s="31"/>
      <c r="H511" s="32"/>
      <c r="I511" s="30" t="s">
        <v>422</v>
      </c>
      <c r="J511" t="s">
        <v>423</v>
      </c>
      <c r="K511" s="1">
        <v>397</v>
      </c>
      <c r="L511" t="s">
        <v>9</v>
      </c>
      <c r="M511" t="s">
        <v>857</v>
      </c>
    </row>
    <row r="512" spans="1:13" x14ac:dyDescent="0.25">
      <c r="A512" s="29">
        <v>902</v>
      </c>
      <c r="B512" s="53">
        <f t="shared" si="14"/>
        <v>122</v>
      </c>
      <c r="C512" s="29" t="s">
        <v>1181</v>
      </c>
      <c r="D512" s="1" t="str">
        <f t="shared" si="15"/>
        <v>NUM CAMBIATO</v>
      </c>
      <c r="E512" s="1" t="s">
        <v>1181</v>
      </c>
      <c r="F512" s="30" t="s">
        <v>1182</v>
      </c>
      <c r="H512" s="32"/>
      <c r="I512" s="30" t="s">
        <v>2954</v>
      </c>
      <c r="J512" t="s">
        <v>2955</v>
      </c>
      <c r="K512" s="1">
        <v>398</v>
      </c>
      <c r="L512" t="s">
        <v>5</v>
      </c>
      <c r="M512" t="s">
        <v>856</v>
      </c>
    </row>
    <row r="513" spans="1:13" x14ac:dyDescent="0.25">
      <c r="A513" s="29">
        <v>904</v>
      </c>
      <c r="B513" s="53">
        <f t="shared" si="14"/>
        <v>904</v>
      </c>
      <c r="C513" s="29" t="s">
        <v>1195</v>
      </c>
      <c r="D513" s="1" t="str">
        <f t="shared" si="15"/>
        <v xml:space="preserve"> </v>
      </c>
      <c r="E513" s="1" t="s">
        <v>1195</v>
      </c>
      <c r="F513" s="30" t="s">
        <v>1196</v>
      </c>
      <c r="H513" s="32"/>
      <c r="I513" s="30" t="s">
        <v>3601</v>
      </c>
      <c r="J513" t="s">
        <v>3602</v>
      </c>
      <c r="K513" s="1">
        <v>399</v>
      </c>
      <c r="L513" t="s">
        <v>15</v>
      </c>
      <c r="M513">
        <v>65</v>
      </c>
    </row>
    <row r="514" spans="1:13" x14ac:dyDescent="0.25">
      <c r="A514" s="29">
        <v>907</v>
      </c>
      <c r="B514" s="53">
        <f t="shared" si="14"/>
        <v>907</v>
      </c>
      <c r="C514" s="29" t="s">
        <v>697</v>
      </c>
      <c r="D514" s="1" t="str">
        <f t="shared" si="15"/>
        <v xml:space="preserve"> </v>
      </c>
      <c r="E514" s="1" t="s">
        <v>697</v>
      </c>
      <c r="F514" s="30" t="s">
        <v>698</v>
      </c>
      <c r="H514" s="32"/>
      <c r="I514" s="30" t="s">
        <v>1826</v>
      </c>
      <c r="J514" t="s">
        <v>1827</v>
      </c>
      <c r="K514" s="1">
        <v>399</v>
      </c>
      <c r="L514" t="s">
        <v>13</v>
      </c>
      <c r="M514" t="s">
        <v>858</v>
      </c>
    </row>
    <row r="515" spans="1:13" x14ac:dyDescent="0.25">
      <c r="A515" s="29">
        <v>912</v>
      </c>
      <c r="B515" s="53">
        <f t="shared" ref="B515:B558" si="16">VLOOKUP(E515,$I:$K,3,FALSE)</f>
        <v>912</v>
      </c>
      <c r="C515" s="29" t="s">
        <v>701</v>
      </c>
      <c r="D515" s="1" t="str">
        <f t="shared" ref="D515:D578" si="17">IF(A515=B515," ","NUM CAMBIATO")</f>
        <v xml:space="preserve"> </v>
      </c>
      <c r="E515" s="1" t="s">
        <v>701</v>
      </c>
      <c r="F515" s="30" t="s">
        <v>702</v>
      </c>
      <c r="H515" s="32"/>
      <c r="I515" s="30" t="s">
        <v>3442</v>
      </c>
      <c r="J515" t="s">
        <v>3443</v>
      </c>
      <c r="K515" s="1">
        <v>400</v>
      </c>
      <c r="L515" t="s">
        <v>11</v>
      </c>
      <c r="M515" t="s">
        <v>856</v>
      </c>
    </row>
    <row r="516" spans="1:13" x14ac:dyDescent="0.25">
      <c r="A516" s="29">
        <v>914</v>
      </c>
      <c r="B516" s="53">
        <f t="shared" si="16"/>
        <v>914</v>
      </c>
      <c r="C516" s="29" t="s">
        <v>936</v>
      </c>
      <c r="D516" s="1" t="str">
        <f t="shared" si="17"/>
        <v xml:space="preserve"> </v>
      </c>
      <c r="E516" s="1" t="s">
        <v>936</v>
      </c>
      <c r="F516" s="30" t="s">
        <v>937</v>
      </c>
      <c r="H516" s="32"/>
      <c r="I516" s="30" t="s">
        <v>424</v>
      </c>
      <c r="J516" t="s">
        <v>425</v>
      </c>
      <c r="K516" s="1">
        <v>401</v>
      </c>
      <c r="L516" t="s">
        <v>13</v>
      </c>
      <c r="M516" t="s">
        <v>858</v>
      </c>
    </row>
    <row r="517" spans="1:13" x14ac:dyDescent="0.25">
      <c r="A517" s="29">
        <v>915</v>
      </c>
      <c r="B517" s="53">
        <f t="shared" si="16"/>
        <v>915</v>
      </c>
      <c r="C517" s="29" t="s">
        <v>703</v>
      </c>
      <c r="D517" s="1" t="str">
        <f t="shared" si="17"/>
        <v xml:space="preserve"> </v>
      </c>
      <c r="E517" s="1" t="s">
        <v>703</v>
      </c>
      <c r="F517" s="30" t="s">
        <v>704</v>
      </c>
      <c r="H517" s="32"/>
      <c r="I517" s="30" t="s">
        <v>2553</v>
      </c>
      <c r="J517" t="s">
        <v>2554</v>
      </c>
      <c r="K517" s="1">
        <v>402</v>
      </c>
      <c r="L517" t="s">
        <v>22</v>
      </c>
      <c r="M517" t="s">
        <v>2459</v>
      </c>
    </row>
    <row r="518" spans="1:13" x14ac:dyDescent="0.25">
      <c r="A518" s="29">
        <v>919</v>
      </c>
      <c r="B518" s="53">
        <f t="shared" si="16"/>
        <v>919</v>
      </c>
      <c r="C518" s="29" t="s">
        <v>705</v>
      </c>
      <c r="D518" s="1" t="str">
        <f t="shared" si="17"/>
        <v xml:space="preserve"> </v>
      </c>
      <c r="E518" s="1" t="s">
        <v>705</v>
      </c>
      <c r="F518" s="30" t="s">
        <v>706</v>
      </c>
      <c r="H518" s="32"/>
      <c r="I518" s="30" t="s">
        <v>1211</v>
      </c>
      <c r="J518" t="s">
        <v>1212</v>
      </c>
      <c r="K518" s="1">
        <v>402</v>
      </c>
      <c r="L518" t="s">
        <v>5</v>
      </c>
      <c r="M518" t="s">
        <v>856</v>
      </c>
    </row>
    <row r="519" spans="1:13" x14ac:dyDescent="0.25">
      <c r="A519" s="29">
        <v>920</v>
      </c>
      <c r="B519" s="53">
        <f t="shared" si="16"/>
        <v>920</v>
      </c>
      <c r="C519" s="29" t="s">
        <v>707</v>
      </c>
      <c r="D519" s="1" t="str">
        <f t="shared" si="17"/>
        <v xml:space="preserve"> </v>
      </c>
      <c r="E519" s="1" t="s">
        <v>707</v>
      </c>
      <c r="F519" s="30" t="s">
        <v>708</v>
      </c>
      <c r="H519" s="32"/>
      <c r="I519" s="30" t="s">
        <v>1237</v>
      </c>
      <c r="J519" t="s">
        <v>1238</v>
      </c>
      <c r="K519" s="1">
        <v>403</v>
      </c>
      <c r="L519" t="s">
        <v>12</v>
      </c>
      <c r="M519" t="s">
        <v>858</v>
      </c>
    </row>
    <row r="520" spans="1:13" x14ac:dyDescent="0.25">
      <c r="A520" s="29">
        <v>921</v>
      </c>
      <c r="B520" s="53">
        <f t="shared" si="16"/>
        <v>921</v>
      </c>
      <c r="C520" s="29" t="s">
        <v>709</v>
      </c>
      <c r="D520" s="1" t="str">
        <f t="shared" si="17"/>
        <v xml:space="preserve"> </v>
      </c>
      <c r="E520" s="1" t="s">
        <v>709</v>
      </c>
      <c r="F520" s="30" t="s">
        <v>710</v>
      </c>
      <c r="H520" s="32"/>
      <c r="I520" s="30" t="s">
        <v>3450</v>
      </c>
      <c r="J520" t="s">
        <v>3451</v>
      </c>
      <c r="K520" s="1">
        <v>404</v>
      </c>
      <c r="L520" t="s">
        <v>5</v>
      </c>
      <c r="M520" t="s">
        <v>856</v>
      </c>
    </row>
    <row r="521" spans="1:13" x14ac:dyDescent="0.25">
      <c r="A521" s="29">
        <v>924</v>
      </c>
      <c r="B521" s="53">
        <f t="shared" si="16"/>
        <v>924</v>
      </c>
      <c r="C521" s="29" t="s">
        <v>711</v>
      </c>
      <c r="D521" s="1" t="str">
        <f t="shared" si="17"/>
        <v xml:space="preserve"> </v>
      </c>
      <c r="E521" s="1" t="s">
        <v>711</v>
      </c>
      <c r="F521" s="30" t="s">
        <v>712</v>
      </c>
      <c r="H521" s="32"/>
      <c r="I521" s="30" t="s">
        <v>426</v>
      </c>
      <c r="J521" t="s">
        <v>427</v>
      </c>
      <c r="K521" s="1">
        <v>405</v>
      </c>
      <c r="L521" t="s">
        <v>13</v>
      </c>
      <c r="M521" t="s">
        <v>858</v>
      </c>
    </row>
    <row r="522" spans="1:13" x14ac:dyDescent="0.25">
      <c r="A522" s="29">
        <v>925</v>
      </c>
      <c r="B522" s="53">
        <f t="shared" si="16"/>
        <v>925</v>
      </c>
      <c r="C522" s="29" t="s">
        <v>849</v>
      </c>
      <c r="D522" s="1" t="str">
        <f t="shared" si="17"/>
        <v xml:space="preserve"> </v>
      </c>
      <c r="E522" s="1" t="s">
        <v>849</v>
      </c>
      <c r="F522" s="30" t="s">
        <v>850</v>
      </c>
      <c r="H522" s="32"/>
      <c r="I522" s="30" t="s">
        <v>990</v>
      </c>
      <c r="J522" t="s">
        <v>991</v>
      </c>
      <c r="K522" s="1">
        <v>406</v>
      </c>
      <c r="L522" t="s">
        <v>7</v>
      </c>
      <c r="M522" t="s">
        <v>856</v>
      </c>
    </row>
    <row r="523" spans="1:13" x14ac:dyDescent="0.25">
      <c r="A523" s="29">
        <v>927</v>
      </c>
      <c r="B523" s="53">
        <f t="shared" si="16"/>
        <v>927</v>
      </c>
      <c r="C523" s="29" t="s">
        <v>715</v>
      </c>
      <c r="D523" s="1" t="str">
        <f t="shared" si="17"/>
        <v xml:space="preserve"> </v>
      </c>
      <c r="E523" s="1" t="s">
        <v>715</v>
      </c>
      <c r="F523" s="30" t="s">
        <v>716</v>
      </c>
      <c r="H523" s="32"/>
      <c r="I523" s="30" t="s">
        <v>3744</v>
      </c>
      <c r="J523" t="s">
        <v>3745</v>
      </c>
      <c r="K523" s="1">
        <v>407</v>
      </c>
      <c r="L523" t="s">
        <v>5</v>
      </c>
      <c r="M523" t="s">
        <v>857</v>
      </c>
    </row>
    <row r="524" spans="1:13" x14ac:dyDescent="0.25">
      <c r="A524" s="29">
        <v>928</v>
      </c>
      <c r="B524" s="53">
        <f t="shared" si="16"/>
        <v>928</v>
      </c>
      <c r="C524" s="29" t="s">
        <v>717</v>
      </c>
      <c r="D524" s="1" t="str">
        <f t="shared" si="17"/>
        <v xml:space="preserve"> </v>
      </c>
      <c r="E524" s="1" t="s">
        <v>717</v>
      </c>
      <c r="F524" s="30" t="s">
        <v>718</v>
      </c>
      <c r="H524" s="32"/>
      <c r="I524" s="30" t="s">
        <v>1197</v>
      </c>
      <c r="J524" t="s">
        <v>1198</v>
      </c>
      <c r="K524" s="1">
        <v>408</v>
      </c>
      <c r="L524" t="s">
        <v>4</v>
      </c>
      <c r="M524">
        <v>125</v>
      </c>
    </row>
    <row r="525" spans="1:13" x14ac:dyDescent="0.25">
      <c r="A525" s="29">
        <v>929</v>
      </c>
      <c r="B525" s="53">
        <f t="shared" si="16"/>
        <v>929</v>
      </c>
      <c r="C525" s="29" t="s">
        <v>719</v>
      </c>
      <c r="D525" s="1" t="str">
        <f t="shared" si="17"/>
        <v xml:space="preserve"> </v>
      </c>
      <c r="E525" s="1" t="s">
        <v>719</v>
      </c>
      <c r="F525" s="30" t="s">
        <v>720</v>
      </c>
      <c r="H525" s="32"/>
      <c r="I525" s="30" t="s">
        <v>1998</v>
      </c>
      <c r="J525" t="s">
        <v>1999</v>
      </c>
      <c r="K525" s="1">
        <v>410</v>
      </c>
      <c r="L525" t="s">
        <v>5</v>
      </c>
      <c r="M525" t="s">
        <v>857</v>
      </c>
    </row>
    <row r="526" spans="1:13" x14ac:dyDescent="0.25">
      <c r="A526" s="29">
        <v>932</v>
      </c>
      <c r="B526" s="53">
        <f t="shared" si="16"/>
        <v>932</v>
      </c>
      <c r="C526" s="29" t="s">
        <v>721</v>
      </c>
      <c r="D526" s="1" t="str">
        <f t="shared" si="17"/>
        <v xml:space="preserve"> </v>
      </c>
      <c r="E526" s="1" t="s">
        <v>721</v>
      </c>
      <c r="F526" s="30" t="s">
        <v>722</v>
      </c>
      <c r="H526" s="32"/>
      <c r="I526" s="30" t="s">
        <v>910</v>
      </c>
      <c r="J526" t="s">
        <v>911</v>
      </c>
      <c r="K526" s="1">
        <v>411</v>
      </c>
      <c r="L526" t="s">
        <v>5</v>
      </c>
      <c r="M526" t="s">
        <v>856</v>
      </c>
    </row>
    <row r="527" spans="1:13" x14ac:dyDescent="0.25">
      <c r="A527" s="29">
        <v>936</v>
      </c>
      <c r="B527" s="53">
        <f t="shared" si="16"/>
        <v>936</v>
      </c>
      <c r="C527" s="29" t="s">
        <v>723</v>
      </c>
      <c r="D527" s="1" t="str">
        <f t="shared" si="17"/>
        <v xml:space="preserve"> </v>
      </c>
      <c r="E527" s="1" t="s">
        <v>723</v>
      </c>
      <c r="F527" s="30" t="s">
        <v>724</v>
      </c>
      <c r="H527" s="32"/>
      <c r="I527" s="30" t="s">
        <v>428</v>
      </c>
      <c r="J527" t="s">
        <v>429</v>
      </c>
      <c r="K527" s="1">
        <v>412</v>
      </c>
      <c r="L527" t="s">
        <v>8</v>
      </c>
      <c r="M527">
        <v>125</v>
      </c>
    </row>
    <row r="528" spans="1:13" x14ac:dyDescent="0.25">
      <c r="A528" s="29">
        <v>938</v>
      </c>
      <c r="B528" s="53">
        <f t="shared" si="16"/>
        <v>938</v>
      </c>
      <c r="C528" s="29" t="s">
        <v>725</v>
      </c>
      <c r="D528" s="1" t="str">
        <f t="shared" si="17"/>
        <v xml:space="preserve"> </v>
      </c>
      <c r="E528" s="1" t="s">
        <v>725</v>
      </c>
      <c r="F528" s="30" t="s">
        <v>726</v>
      </c>
      <c r="H528" s="32"/>
      <c r="I528" s="30" t="s">
        <v>898</v>
      </c>
      <c r="J528" t="s">
        <v>899</v>
      </c>
      <c r="K528" s="1">
        <v>413</v>
      </c>
      <c r="L528" t="s">
        <v>8</v>
      </c>
      <c r="M528">
        <v>125</v>
      </c>
    </row>
    <row r="529" spans="1:13" x14ac:dyDescent="0.25">
      <c r="A529" s="29">
        <v>939</v>
      </c>
      <c r="B529" s="53">
        <f t="shared" si="16"/>
        <v>939</v>
      </c>
      <c r="C529" s="29" t="s">
        <v>727</v>
      </c>
      <c r="D529" s="1" t="str">
        <f t="shared" si="17"/>
        <v xml:space="preserve"> </v>
      </c>
      <c r="E529" s="1" t="s">
        <v>727</v>
      </c>
      <c r="F529" s="30" t="s">
        <v>728</v>
      </c>
      <c r="H529" s="32"/>
      <c r="I529" s="30" t="s">
        <v>900</v>
      </c>
      <c r="J529" t="s">
        <v>901</v>
      </c>
      <c r="K529" s="1">
        <v>414</v>
      </c>
      <c r="L529" t="s">
        <v>13</v>
      </c>
      <c r="M529" t="s">
        <v>858</v>
      </c>
    </row>
    <row r="530" spans="1:13" x14ac:dyDescent="0.25">
      <c r="A530" s="29">
        <v>940</v>
      </c>
      <c r="B530" s="53">
        <f t="shared" si="16"/>
        <v>940</v>
      </c>
      <c r="C530" s="29" t="s">
        <v>729</v>
      </c>
      <c r="D530" s="1" t="str">
        <f t="shared" si="17"/>
        <v xml:space="preserve"> </v>
      </c>
      <c r="E530" s="1" t="s">
        <v>729</v>
      </c>
      <c r="F530" s="30" t="s">
        <v>730</v>
      </c>
      <c r="H530" s="32"/>
      <c r="I530" s="30" t="s">
        <v>2747</v>
      </c>
      <c r="J530" t="s">
        <v>2748</v>
      </c>
      <c r="K530" s="1">
        <v>415</v>
      </c>
      <c r="L530" t="s">
        <v>12</v>
      </c>
      <c r="M530" t="s">
        <v>858</v>
      </c>
    </row>
    <row r="531" spans="1:13" x14ac:dyDescent="0.25">
      <c r="A531" s="29">
        <v>941</v>
      </c>
      <c r="B531" s="53">
        <f t="shared" si="16"/>
        <v>941</v>
      </c>
      <c r="C531" s="29" t="s">
        <v>731</v>
      </c>
      <c r="D531" s="1" t="str">
        <f t="shared" si="17"/>
        <v xml:space="preserve"> </v>
      </c>
      <c r="E531" s="1" t="s">
        <v>731</v>
      </c>
      <c r="F531" s="30" t="s">
        <v>732</v>
      </c>
      <c r="H531" s="32"/>
      <c r="I531" s="30" t="s">
        <v>112</v>
      </c>
      <c r="J531" t="s">
        <v>113</v>
      </c>
      <c r="K531" s="1">
        <v>417</v>
      </c>
      <c r="L531" t="s">
        <v>7</v>
      </c>
      <c r="M531" t="s">
        <v>856</v>
      </c>
    </row>
    <row r="532" spans="1:13" x14ac:dyDescent="0.25">
      <c r="A532" s="29">
        <v>945</v>
      </c>
      <c r="B532" s="53">
        <f t="shared" si="16"/>
        <v>945</v>
      </c>
      <c r="C532" s="29" t="s">
        <v>733</v>
      </c>
      <c r="D532" s="1" t="str">
        <f t="shared" si="17"/>
        <v xml:space="preserve"> </v>
      </c>
      <c r="E532" s="1" t="s">
        <v>733</v>
      </c>
      <c r="F532" s="30" t="s">
        <v>734</v>
      </c>
      <c r="H532" s="32"/>
      <c r="I532" s="30" t="s">
        <v>3630</v>
      </c>
      <c r="J532" t="s">
        <v>3631</v>
      </c>
      <c r="K532" s="1">
        <v>419</v>
      </c>
      <c r="L532" t="s">
        <v>4</v>
      </c>
      <c r="M532">
        <v>125</v>
      </c>
    </row>
    <row r="533" spans="1:13" x14ac:dyDescent="0.25">
      <c r="A533" s="29">
        <v>947</v>
      </c>
      <c r="B533" s="53">
        <f t="shared" si="16"/>
        <v>947</v>
      </c>
      <c r="C533" s="29" t="s">
        <v>735</v>
      </c>
      <c r="D533" s="1" t="str">
        <f t="shared" si="17"/>
        <v xml:space="preserve"> </v>
      </c>
      <c r="E533" s="1" t="s">
        <v>735</v>
      </c>
      <c r="F533" s="30" t="s">
        <v>736</v>
      </c>
      <c r="H533" s="32"/>
      <c r="I533" s="30" t="s">
        <v>430</v>
      </c>
      <c r="J533" t="s">
        <v>431</v>
      </c>
      <c r="K533" s="1">
        <v>420</v>
      </c>
      <c r="L533" t="s">
        <v>5</v>
      </c>
      <c r="M533" t="s">
        <v>856</v>
      </c>
    </row>
    <row r="534" spans="1:13" x14ac:dyDescent="0.25">
      <c r="A534" s="29">
        <v>950</v>
      </c>
      <c r="B534" s="53">
        <f t="shared" si="16"/>
        <v>950</v>
      </c>
      <c r="C534" s="29" t="s">
        <v>739</v>
      </c>
      <c r="D534" s="1" t="str">
        <f t="shared" si="17"/>
        <v xml:space="preserve"> </v>
      </c>
      <c r="E534" s="1" t="s">
        <v>739</v>
      </c>
      <c r="F534" s="30" t="s">
        <v>740</v>
      </c>
      <c r="H534" s="32"/>
      <c r="I534" s="30" t="s">
        <v>432</v>
      </c>
      <c r="J534" t="s">
        <v>433</v>
      </c>
      <c r="K534" s="1">
        <v>421</v>
      </c>
      <c r="L534" t="s">
        <v>9</v>
      </c>
      <c r="M534" t="s">
        <v>856</v>
      </c>
    </row>
    <row r="535" spans="1:13" x14ac:dyDescent="0.25">
      <c r="A535" s="29">
        <v>951</v>
      </c>
      <c r="B535" s="53">
        <f t="shared" si="16"/>
        <v>951</v>
      </c>
      <c r="C535" s="29" t="s">
        <v>982</v>
      </c>
      <c r="D535" s="1" t="str">
        <f t="shared" si="17"/>
        <v xml:space="preserve"> </v>
      </c>
      <c r="E535" s="1" t="s">
        <v>982</v>
      </c>
      <c r="F535" s="30" t="s">
        <v>983</v>
      </c>
      <c r="H535" s="32"/>
      <c r="I535" s="30" t="s">
        <v>3603</v>
      </c>
      <c r="J535" t="s">
        <v>3604</v>
      </c>
      <c r="K535" s="1">
        <v>422</v>
      </c>
      <c r="L535" t="s">
        <v>4</v>
      </c>
      <c r="M535">
        <v>125</v>
      </c>
    </row>
    <row r="536" spans="1:13" x14ac:dyDescent="0.25">
      <c r="A536" s="29">
        <v>952</v>
      </c>
      <c r="B536" s="53">
        <f t="shared" si="16"/>
        <v>952</v>
      </c>
      <c r="C536" s="29" t="s">
        <v>1289</v>
      </c>
      <c r="D536" s="1" t="str">
        <f t="shared" si="17"/>
        <v xml:space="preserve"> </v>
      </c>
      <c r="E536" s="1" t="s">
        <v>1289</v>
      </c>
      <c r="F536" s="30" t="s">
        <v>1290</v>
      </c>
      <c r="H536" s="32"/>
      <c r="I536" s="30" t="s">
        <v>3164</v>
      </c>
      <c r="J536" t="s">
        <v>3165</v>
      </c>
      <c r="K536" s="1">
        <v>423</v>
      </c>
      <c r="L536" t="s">
        <v>5</v>
      </c>
      <c r="M536" t="s">
        <v>856</v>
      </c>
    </row>
    <row r="537" spans="1:13" x14ac:dyDescent="0.25">
      <c r="A537" s="29">
        <v>953</v>
      </c>
      <c r="B537" s="53">
        <f t="shared" si="16"/>
        <v>953</v>
      </c>
      <c r="C537" s="29" t="s">
        <v>741</v>
      </c>
      <c r="D537" s="1" t="str">
        <f t="shared" si="17"/>
        <v xml:space="preserve"> </v>
      </c>
      <c r="E537" s="1" t="s">
        <v>741</v>
      </c>
      <c r="F537" s="30" t="s">
        <v>742</v>
      </c>
      <c r="H537" s="32"/>
      <c r="I537" s="30" t="s">
        <v>3287</v>
      </c>
      <c r="J537" t="s">
        <v>3288</v>
      </c>
      <c r="K537" s="1">
        <v>424</v>
      </c>
      <c r="L537" t="s">
        <v>5</v>
      </c>
      <c r="M537" t="s">
        <v>856</v>
      </c>
    </row>
    <row r="538" spans="1:13" x14ac:dyDescent="0.25">
      <c r="A538" s="29">
        <v>954</v>
      </c>
      <c r="B538" s="53">
        <f t="shared" si="16"/>
        <v>954</v>
      </c>
      <c r="C538" s="29" t="s">
        <v>206</v>
      </c>
      <c r="D538" s="1" t="str">
        <f t="shared" si="17"/>
        <v xml:space="preserve"> </v>
      </c>
      <c r="E538" s="1" t="s">
        <v>206</v>
      </c>
      <c r="F538" s="30" t="s">
        <v>207</v>
      </c>
      <c r="H538" s="32"/>
      <c r="I538" s="30" t="s">
        <v>434</v>
      </c>
      <c r="J538" t="s">
        <v>435</v>
      </c>
      <c r="K538" s="1">
        <v>425</v>
      </c>
      <c r="L538" t="s">
        <v>7</v>
      </c>
      <c r="M538" t="s">
        <v>856</v>
      </c>
    </row>
    <row r="539" spans="1:13" x14ac:dyDescent="0.25">
      <c r="A539" s="29">
        <v>956</v>
      </c>
      <c r="B539" s="53">
        <f t="shared" si="16"/>
        <v>956</v>
      </c>
      <c r="C539" s="29" t="s">
        <v>743</v>
      </c>
      <c r="D539" s="1" t="str">
        <f t="shared" si="17"/>
        <v xml:space="preserve"> </v>
      </c>
      <c r="E539" s="1" t="s">
        <v>743</v>
      </c>
      <c r="F539" s="30" t="s">
        <v>744</v>
      </c>
      <c r="H539" s="32"/>
      <c r="I539" s="30" t="s">
        <v>2956</v>
      </c>
      <c r="J539" t="s">
        <v>2957</v>
      </c>
      <c r="K539" s="1">
        <v>425</v>
      </c>
      <c r="L539" t="s">
        <v>8</v>
      </c>
      <c r="M539">
        <v>85</v>
      </c>
    </row>
    <row r="540" spans="1:13" x14ac:dyDescent="0.25">
      <c r="A540" s="29">
        <v>959</v>
      </c>
      <c r="B540" s="53">
        <f t="shared" si="16"/>
        <v>959</v>
      </c>
      <c r="C540" s="29" t="s">
        <v>988</v>
      </c>
      <c r="D540" s="1" t="str">
        <f t="shared" si="17"/>
        <v xml:space="preserve"> </v>
      </c>
      <c r="E540" s="1" t="s">
        <v>988</v>
      </c>
      <c r="F540" s="30" t="s">
        <v>989</v>
      </c>
      <c r="H540" s="32"/>
      <c r="I540" s="30" t="s">
        <v>436</v>
      </c>
      <c r="J540" t="s">
        <v>437</v>
      </c>
      <c r="K540" s="1">
        <v>426</v>
      </c>
      <c r="L540" t="s">
        <v>14</v>
      </c>
      <c r="M540" t="s">
        <v>858</v>
      </c>
    </row>
    <row r="541" spans="1:13" x14ac:dyDescent="0.25">
      <c r="A541" s="29">
        <v>960</v>
      </c>
      <c r="B541" s="53">
        <f t="shared" si="16"/>
        <v>960</v>
      </c>
      <c r="C541" s="29" t="s">
        <v>146</v>
      </c>
      <c r="D541" s="1" t="str">
        <f t="shared" si="17"/>
        <v xml:space="preserve"> </v>
      </c>
      <c r="E541" s="1" t="s">
        <v>146</v>
      </c>
      <c r="F541" s="30" t="s">
        <v>147</v>
      </c>
      <c r="H541" s="32"/>
      <c r="I541" s="30" t="s">
        <v>316</v>
      </c>
      <c r="J541" t="s">
        <v>317</v>
      </c>
      <c r="K541" s="1">
        <v>427</v>
      </c>
      <c r="L541" t="s">
        <v>859</v>
      </c>
      <c r="M541" t="s">
        <v>859</v>
      </c>
    </row>
    <row r="542" spans="1:13" x14ac:dyDescent="0.25">
      <c r="A542" s="29">
        <v>965</v>
      </c>
      <c r="B542" s="53">
        <f t="shared" si="16"/>
        <v>965</v>
      </c>
      <c r="C542" s="29" t="s">
        <v>745</v>
      </c>
      <c r="D542" s="1" t="str">
        <f t="shared" si="17"/>
        <v xml:space="preserve"> </v>
      </c>
      <c r="E542" s="1" t="s">
        <v>745</v>
      </c>
      <c r="F542" s="30" t="s">
        <v>746</v>
      </c>
      <c r="H542" s="32"/>
      <c r="I542" s="30" t="s">
        <v>895</v>
      </c>
      <c r="J542" t="s">
        <v>896</v>
      </c>
      <c r="K542" s="1">
        <v>428</v>
      </c>
      <c r="L542" t="s">
        <v>8</v>
      </c>
      <c r="M542">
        <v>125</v>
      </c>
    </row>
    <row r="543" spans="1:13" x14ac:dyDescent="0.25">
      <c r="A543" s="29">
        <v>966</v>
      </c>
      <c r="B543" s="53">
        <f t="shared" si="16"/>
        <v>966</v>
      </c>
      <c r="C543" s="29" t="s">
        <v>747</v>
      </c>
      <c r="D543" s="1" t="str">
        <f t="shared" si="17"/>
        <v xml:space="preserve"> </v>
      </c>
      <c r="E543" s="1" t="s">
        <v>747</v>
      </c>
      <c r="F543" s="30" t="s">
        <v>748</v>
      </c>
      <c r="H543" s="32"/>
      <c r="I543" s="30" t="s">
        <v>3452</v>
      </c>
      <c r="J543" t="s">
        <v>3453</v>
      </c>
      <c r="K543" s="1">
        <v>429</v>
      </c>
      <c r="L543" t="s">
        <v>5</v>
      </c>
      <c r="M543" t="s">
        <v>856</v>
      </c>
    </row>
    <row r="544" spans="1:13" x14ac:dyDescent="0.25">
      <c r="A544" s="29">
        <v>969</v>
      </c>
      <c r="B544" s="53">
        <f t="shared" si="16"/>
        <v>969</v>
      </c>
      <c r="C544" s="29" t="s">
        <v>749</v>
      </c>
      <c r="D544" s="1" t="str">
        <f t="shared" si="17"/>
        <v xml:space="preserve"> </v>
      </c>
      <c r="E544" s="1" t="s">
        <v>749</v>
      </c>
      <c r="F544" s="30" t="s">
        <v>750</v>
      </c>
      <c r="H544" s="32"/>
      <c r="I544" s="30" t="s">
        <v>440</v>
      </c>
      <c r="J544" t="s">
        <v>441</v>
      </c>
      <c r="K544" s="1">
        <v>432</v>
      </c>
      <c r="L544" t="s">
        <v>12</v>
      </c>
      <c r="M544" t="s">
        <v>858</v>
      </c>
    </row>
    <row r="545" spans="1:13" x14ac:dyDescent="0.25">
      <c r="A545" s="29">
        <v>971</v>
      </c>
      <c r="B545" s="53">
        <f t="shared" si="16"/>
        <v>971</v>
      </c>
      <c r="C545" s="29" t="s">
        <v>908</v>
      </c>
      <c r="D545" s="1" t="str">
        <f t="shared" si="17"/>
        <v xml:space="preserve"> </v>
      </c>
      <c r="E545" s="1" t="s">
        <v>908</v>
      </c>
      <c r="F545" s="30" t="s">
        <v>909</v>
      </c>
      <c r="H545" s="32"/>
      <c r="I545" s="30" t="s">
        <v>2056</v>
      </c>
      <c r="J545" t="s">
        <v>2057</v>
      </c>
      <c r="K545" s="1">
        <v>433</v>
      </c>
      <c r="L545" t="s">
        <v>859</v>
      </c>
      <c r="M545" t="s">
        <v>859</v>
      </c>
    </row>
    <row r="546" spans="1:13" x14ac:dyDescent="0.25">
      <c r="A546" s="29">
        <v>973</v>
      </c>
      <c r="B546" s="53">
        <f t="shared" si="16"/>
        <v>23</v>
      </c>
      <c r="C546" s="29" t="s">
        <v>1054</v>
      </c>
      <c r="D546" s="1" t="str">
        <f t="shared" si="17"/>
        <v>NUM CAMBIATO</v>
      </c>
      <c r="E546" s="1" t="s">
        <v>1054</v>
      </c>
      <c r="F546" s="30" t="s">
        <v>1055</v>
      </c>
      <c r="H546" s="32"/>
      <c r="I546" s="30" t="s">
        <v>442</v>
      </c>
      <c r="J546" t="s">
        <v>443</v>
      </c>
      <c r="K546" s="1">
        <v>434</v>
      </c>
      <c r="L546" t="s">
        <v>12</v>
      </c>
      <c r="M546" t="s">
        <v>858</v>
      </c>
    </row>
    <row r="547" spans="1:13" x14ac:dyDescent="0.25">
      <c r="A547" s="29">
        <v>977</v>
      </c>
      <c r="B547" s="53">
        <f t="shared" si="16"/>
        <v>51</v>
      </c>
      <c r="C547" s="29" t="s">
        <v>84</v>
      </c>
      <c r="D547" s="1" t="str">
        <f t="shared" si="17"/>
        <v>NUM CAMBIATO</v>
      </c>
      <c r="E547" s="1" t="s">
        <v>84</v>
      </c>
      <c r="F547" s="30" t="s">
        <v>85</v>
      </c>
      <c r="G547" s="31"/>
      <c r="H547" s="32"/>
      <c r="I547" s="30" t="s">
        <v>444</v>
      </c>
      <c r="J547" t="s">
        <v>445</v>
      </c>
      <c r="K547" s="1">
        <v>435</v>
      </c>
      <c r="L547" t="s">
        <v>5</v>
      </c>
      <c r="M547" t="s">
        <v>856</v>
      </c>
    </row>
    <row r="548" spans="1:13" x14ac:dyDescent="0.25">
      <c r="A548" s="29">
        <v>978</v>
      </c>
      <c r="B548" s="53">
        <f t="shared" si="16"/>
        <v>978</v>
      </c>
      <c r="C548" s="29" t="s">
        <v>753</v>
      </c>
      <c r="D548" s="1" t="str">
        <f t="shared" si="17"/>
        <v xml:space="preserve"> </v>
      </c>
      <c r="E548" s="1" t="s">
        <v>753</v>
      </c>
      <c r="F548" s="30" t="s">
        <v>754</v>
      </c>
      <c r="H548" s="32"/>
      <c r="I548" s="30" t="s">
        <v>3492</v>
      </c>
      <c r="J548" t="s">
        <v>3493</v>
      </c>
      <c r="K548" s="1">
        <v>437</v>
      </c>
      <c r="L548" t="s">
        <v>13</v>
      </c>
      <c r="M548" t="s">
        <v>858</v>
      </c>
    </row>
    <row r="549" spans="1:13" x14ac:dyDescent="0.25">
      <c r="A549" s="29">
        <v>980</v>
      </c>
      <c r="B549" s="53">
        <f t="shared" si="16"/>
        <v>980</v>
      </c>
      <c r="C549" s="29" t="s">
        <v>755</v>
      </c>
      <c r="D549" s="1" t="str">
        <f t="shared" si="17"/>
        <v xml:space="preserve"> </v>
      </c>
      <c r="E549" s="1" t="s">
        <v>755</v>
      </c>
      <c r="F549" s="30" t="s">
        <v>756</v>
      </c>
      <c r="H549" s="32"/>
      <c r="I549" s="30" t="s">
        <v>3790</v>
      </c>
      <c r="J549" t="s">
        <v>3791</v>
      </c>
      <c r="K549" s="1">
        <v>438</v>
      </c>
      <c r="L549" t="s">
        <v>5</v>
      </c>
      <c r="M549" t="s">
        <v>856</v>
      </c>
    </row>
    <row r="550" spans="1:13" x14ac:dyDescent="0.25">
      <c r="A550" s="29">
        <v>982</v>
      </c>
      <c r="B550" s="53">
        <f t="shared" si="16"/>
        <v>982</v>
      </c>
      <c r="C550" s="29" t="s">
        <v>757</v>
      </c>
      <c r="D550" s="1" t="str">
        <f t="shared" si="17"/>
        <v xml:space="preserve"> </v>
      </c>
      <c r="E550" s="1" t="s">
        <v>757</v>
      </c>
      <c r="F550" s="30" t="s">
        <v>758</v>
      </c>
      <c r="H550" s="32"/>
      <c r="I550" s="30" t="s">
        <v>446</v>
      </c>
      <c r="J550" t="s">
        <v>447</v>
      </c>
      <c r="K550" s="1">
        <v>440</v>
      </c>
      <c r="L550" t="s">
        <v>7</v>
      </c>
      <c r="M550" t="s">
        <v>856</v>
      </c>
    </row>
    <row r="551" spans="1:13" x14ac:dyDescent="0.25">
      <c r="A551" s="29">
        <v>986</v>
      </c>
      <c r="B551" s="53">
        <f t="shared" si="16"/>
        <v>986</v>
      </c>
      <c r="C551" s="29" t="s">
        <v>1174</v>
      </c>
      <c r="D551" s="1" t="str">
        <f t="shared" si="17"/>
        <v xml:space="preserve"> </v>
      </c>
      <c r="E551" s="1" t="s">
        <v>1174</v>
      </c>
      <c r="F551" s="30" t="s">
        <v>1175</v>
      </c>
      <c r="H551" s="32"/>
      <c r="I551" s="30" t="s">
        <v>914</v>
      </c>
      <c r="J551" t="s">
        <v>915</v>
      </c>
      <c r="K551" s="1">
        <v>441</v>
      </c>
      <c r="L551" t="s">
        <v>12</v>
      </c>
      <c r="M551" t="s">
        <v>858</v>
      </c>
    </row>
    <row r="552" spans="1:13" x14ac:dyDescent="0.25">
      <c r="A552" s="29">
        <v>987</v>
      </c>
      <c r="B552" s="53">
        <f t="shared" si="16"/>
        <v>987</v>
      </c>
      <c r="C552" s="29" t="s">
        <v>759</v>
      </c>
      <c r="D552" s="1" t="str">
        <f t="shared" si="17"/>
        <v xml:space="preserve"> </v>
      </c>
      <c r="E552" s="1" t="s">
        <v>759</v>
      </c>
      <c r="F552" s="30" t="s">
        <v>760</v>
      </c>
      <c r="H552" s="32"/>
      <c r="I552" s="30" t="s">
        <v>448</v>
      </c>
      <c r="J552" t="s">
        <v>449</v>
      </c>
      <c r="K552" s="1">
        <v>442</v>
      </c>
      <c r="L552" t="s">
        <v>7</v>
      </c>
      <c r="M552" t="s">
        <v>856</v>
      </c>
    </row>
    <row r="553" spans="1:13" x14ac:dyDescent="0.25">
      <c r="A553" s="29">
        <v>988</v>
      </c>
      <c r="B553" s="53">
        <f t="shared" si="16"/>
        <v>988</v>
      </c>
      <c r="C553" s="29" t="s">
        <v>761</v>
      </c>
      <c r="D553" s="1" t="str">
        <f t="shared" si="17"/>
        <v xml:space="preserve"> </v>
      </c>
      <c r="E553" s="1" t="s">
        <v>761</v>
      </c>
      <c r="F553" s="30" t="s">
        <v>762</v>
      </c>
      <c r="H553" s="32"/>
      <c r="I553" s="30" t="s">
        <v>450</v>
      </c>
      <c r="J553" t="s">
        <v>451</v>
      </c>
      <c r="K553" s="1">
        <v>444</v>
      </c>
      <c r="L553" t="s">
        <v>4</v>
      </c>
      <c r="M553">
        <v>125</v>
      </c>
    </row>
    <row r="554" spans="1:13" x14ac:dyDescent="0.25">
      <c r="A554" s="29">
        <v>990</v>
      </c>
      <c r="B554" s="53">
        <f t="shared" si="16"/>
        <v>990</v>
      </c>
      <c r="C554" s="29" t="s">
        <v>763</v>
      </c>
      <c r="D554" s="1" t="str">
        <f t="shared" si="17"/>
        <v xml:space="preserve"> </v>
      </c>
      <c r="E554" s="1" t="s">
        <v>763</v>
      </c>
      <c r="F554" s="30" t="s">
        <v>764</v>
      </c>
      <c r="H554" s="32"/>
      <c r="I554" s="30" t="s">
        <v>3544</v>
      </c>
      <c r="J554" t="s">
        <v>3545</v>
      </c>
      <c r="K554" s="1">
        <v>444</v>
      </c>
      <c r="L554" t="s">
        <v>8</v>
      </c>
      <c r="M554">
        <v>85</v>
      </c>
    </row>
    <row r="555" spans="1:13" x14ac:dyDescent="0.25">
      <c r="A555" s="29">
        <v>994</v>
      </c>
      <c r="B555" s="53">
        <f t="shared" si="16"/>
        <v>994</v>
      </c>
      <c r="C555" s="29" t="s">
        <v>1058</v>
      </c>
      <c r="D555" s="1" t="str">
        <f t="shared" si="17"/>
        <v xml:space="preserve"> </v>
      </c>
      <c r="E555" s="1" t="s">
        <v>1058</v>
      </c>
      <c r="F555" s="30" t="s">
        <v>1059</v>
      </c>
      <c r="H555" s="32"/>
      <c r="I555" s="30" t="s">
        <v>452</v>
      </c>
      <c r="J555" t="s">
        <v>453</v>
      </c>
      <c r="K555" s="1">
        <v>445</v>
      </c>
      <c r="L555" t="s">
        <v>8</v>
      </c>
      <c r="M555">
        <v>125</v>
      </c>
    </row>
    <row r="556" spans="1:13" x14ac:dyDescent="0.25">
      <c r="A556" s="29">
        <v>995</v>
      </c>
      <c r="B556" s="53">
        <f t="shared" si="16"/>
        <v>963</v>
      </c>
      <c r="C556" s="29" t="s">
        <v>1027</v>
      </c>
      <c r="D556" s="1" t="str">
        <f t="shared" si="17"/>
        <v>NUM CAMBIATO</v>
      </c>
      <c r="E556" s="1" t="s">
        <v>1027</v>
      </c>
      <c r="F556" s="30" t="s">
        <v>1028</v>
      </c>
      <c r="H556" s="32"/>
      <c r="I556" s="30" t="s">
        <v>1287</v>
      </c>
      <c r="J556" t="s">
        <v>1288</v>
      </c>
      <c r="K556" s="1">
        <v>446</v>
      </c>
      <c r="L556" t="s">
        <v>6</v>
      </c>
      <c r="M556" t="s">
        <v>856</v>
      </c>
    </row>
    <row r="557" spans="1:13" x14ac:dyDescent="0.25">
      <c r="A557" s="29">
        <v>996</v>
      </c>
      <c r="B557" s="53">
        <f t="shared" si="16"/>
        <v>996</v>
      </c>
      <c r="C557" s="29" t="s">
        <v>765</v>
      </c>
      <c r="D557" s="1" t="str">
        <f t="shared" si="17"/>
        <v xml:space="preserve"> </v>
      </c>
      <c r="E557" s="1" t="s">
        <v>765</v>
      </c>
      <c r="F557" s="30" t="s">
        <v>766</v>
      </c>
      <c r="H557" s="32"/>
      <c r="I557" s="30" t="s">
        <v>454</v>
      </c>
      <c r="J557" t="s">
        <v>455</v>
      </c>
      <c r="K557" s="1">
        <v>447</v>
      </c>
      <c r="L557" t="s">
        <v>11</v>
      </c>
      <c r="M557" t="s">
        <v>857</v>
      </c>
    </row>
    <row r="558" spans="1:13" x14ac:dyDescent="0.25">
      <c r="A558" s="29">
        <v>997</v>
      </c>
      <c r="B558" s="53">
        <f t="shared" si="16"/>
        <v>997</v>
      </c>
      <c r="C558" s="29" t="s">
        <v>767</v>
      </c>
      <c r="D558" s="1" t="str">
        <f t="shared" si="17"/>
        <v xml:space="preserve"> </v>
      </c>
      <c r="E558" s="1" t="s">
        <v>767</v>
      </c>
      <c r="F558" s="30" t="s">
        <v>768</v>
      </c>
      <c r="H558" s="32"/>
      <c r="I558" s="30" t="s">
        <v>456</v>
      </c>
      <c r="J558" t="s">
        <v>457</v>
      </c>
      <c r="K558" s="1">
        <v>448</v>
      </c>
      <c r="L558" t="s">
        <v>14</v>
      </c>
      <c r="M558" t="s">
        <v>858</v>
      </c>
    </row>
    <row r="559" spans="1:13" x14ac:dyDescent="0.25">
      <c r="A559" s="29"/>
      <c r="D559" s="1" t="str">
        <f t="shared" si="17"/>
        <v xml:space="preserve"> </v>
      </c>
      <c r="E559" s="1"/>
      <c r="H559" s="32"/>
      <c r="I559" s="30" t="s">
        <v>3701</v>
      </c>
      <c r="J559" t="s">
        <v>3702</v>
      </c>
      <c r="K559" s="1">
        <v>450</v>
      </c>
      <c r="L559" t="s">
        <v>8</v>
      </c>
      <c r="M559">
        <v>125</v>
      </c>
    </row>
    <row r="560" spans="1:13" x14ac:dyDescent="0.25">
      <c r="A560" s="29"/>
      <c r="D560" s="1" t="str">
        <f t="shared" si="17"/>
        <v xml:space="preserve"> </v>
      </c>
      <c r="E560" s="1"/>
      <c r="H560" s="32"/>
      <c r="I560" s="30" t="s">
        <v>2709</v>
      </c>
      <c r="J560" t="s">
        <v>2710</v>
      </c>
      <c r="K560" s="1">
        <v>451</v>
      </c>
      <c r="L560" t="s">
        <v>8</v>
      </c>
      <c r="M560">
        <v>125</v>
      </c>
    </row>
    <row r="561" spans="1:13" x14ac:dyDescent="0.25">
      <c r="A561" s="29"/>
      <c r="D561" s="1" t="str">
        <f t="shared" si="17"/>
        <v xml:space="preserve"> </v>
      </c>
      <c r="E561" s="1"/>
      <c r="H561" s="32"/>
      <c r="I561" s="30" t="s">
        <v>92</v>
      </c>
      <c r="J561" t="s">
        <v>93</v>
      </c>
      <c r="K561" s="1">
        <v>452</v>
      </c>
      <c r="L561" t="s">
        <v>4</v>
      </c>
      <c r="M561">
        <v>125</v>
      </c>
    </row>
    <row r="562" spans="1:13" x14ac:dyDescent="0.25">
      <c r="A562" s="29"/>
      <c r="D562" s="1" t="str">
        <f t="shared" si="17"/>
        <v xml:space="preserve"> </v>
      </c>
      <c r="E562" s="1"/>
      <c r="H562" s="32"/>
      <c r="I562" s="30" t="s">
        <v>460</v>
      </c>
      <c r="J562" t="s">
        <v>461</v>
      </c>
      <c r="K562" s="1">
        <v>454</v>
      </c>
      <c r="L562" t="s">
        <v>7</v>
      </c>
      <c r="M562" t="s">
        <v>857</v>
      </c>
    </row>
    <row r="563" spans="1:13" x14ac:dyDescent="0.25">
      <c r="A563" s="29"/>
      <c r="D563" s="1" t="str">
        <f t="shared" si="17"/>
        <v xml:space="preserve"> </v>
      </c>
      <c r="E563" s="1"/>
      <c r="H563" s="32"/>
      <c r="I563" s="30" t="s">
        <v>3454</v>
      </c>
      <c r="J563" t="s">
        <v>3455</v>
      </c>
      <c r="K563" s="1">
        <v>455</v>
      </c>
      <c r="L563" t="s">
        <v>4</v>
      </c>
      <c r="M563">
        <v>125</v>
      </c>
    </row>
    <row r="564" spans="1:13" x14ac:dyDescent="0.25">
      <c r="A564" s="29"/>
      <c r="D564" s="1" t="str">
        <f t="shared" si="17"/>
        <v xml:space="preserve"> </v>
      </c>
      <c r="E564" s="1"/>
      <c r="H564" s="32"/>
      <c r="I564" s="30" t="s">
        <v>462</v>
      </c>
      <c r="J564" t="s">
        <v>463</v>
      </c>
      <c r="K564" s="1">
        <v>456</v>
      </c>
      <c r="L564" t="s">
        <v>6</v>
      </c>
      <c r="M564" t="s">
        <v>857</v>
      </c>
    </row>
    <row r="565" spans="1:13" x14ac:dyDescent="0.25">
      <c r="A565" s="29"/>
      <c r="D565" s="1" t="str">
        <f t="shared" si="17"/>
        <v xml:space="preserve"> </v>
      </c>
      <c r="E565" s="1"/>
      <c r="H565" s="32"/>
      <c r="I565" s="30" t="s">
        <v>464</v>
      </c>
      <c r="J565" t="s">
        <v>465</v>
      </c>
      <c r="K565" s="1">
        <v>457</v>
      </c>
      <c r="L565" t="s">
        <v>7</v>
      </c>
      <c r="M565" t="s">
        <v>856</v>
      </c>
    </row>
    <row r="566" spans="1:13" x14ac:dyDescent="0.25">
      <c r="A566" s="29"/>
      <c r="D566" s="1" t="str">
        <f t="shared" si="17"/>
        <v xml:space="preserve"> </v>
      </c>
      <c r="E566" s="1"/>
      <c r="H566" s="32"/>
      <c r="I566" s="30" t="s">
        <v>466</v>
      </c>
      <c r="J566" t="s">
        <v>467</v>
      </c>
      <c r="K566" s="1">
        <v>458</v>
      </c>
      <c r="L566" t="s">
        <v>5</v>
      </c>
      <c r="M566" t="s">
        <v>857</v>
      </c>
    </row>
    <row r="567" spans="1:13" x14ac:dyDescent="0.25">
      <c r="A567" s="29"/>
      <c r="D567" s="1" t="str">
        <f t="shared" si="17"/>
        <v xml:space="preserve"> </v>
      </c>
      <c r="E567" s="1"/>
      <c r="H567" s="32"/>
      <c r="I567" s="30" t="s">
        <v>3295</v>
      </c>
      <c r="J567" t="s">
        <v>3296</v>
      </c>
      <c r="K567" s="1">
        <v>461</v>
      </c>
      <c r="L567" t="s">
        <v>11</v>
      </c>
      <c r="M567" t="s">
        <v>857</v>
      </c>
    </row>
    <row r="568" spans="1:13" x14ac:dyDescent="0.25">
      <c r="A568" s="29"/>
      <c r="D568" s="1" t="str">
        <f t="shared" si="17"/>
        <v xml:space="preserve"> </v>
      </c>
      <c r="E568" s="1"/>
      <c r="H568" s="32"/>
      <c r="I568" s="30" t="s">
        <v>3685</v>
      </c>
      <c r="J568" t="s">
        <v>3686</v>
      </c>
      <c r="K568" s="1">
        <v>462</v>
      </c>
      <c r="L568" t="s">
        <v>5</v>
      </c>
      <c r="M568" t="s">
        <v>856</v>
      </c>
    </row>
    <row r="569" spans="1:13" x14ac:dyDescent="0.25">
      <c r="A569" s="29"/>
      <c r="D569" s="1" t="str">
        <f t="shared" si="17"/>
        <v xml:space="preserve"> </v>
      </c>
      <c r="E569" s="1"/>
      <c r="H569" s="32"/>
      <c r="I569" s="30" t="s">
        <v>1205</v>
      </c>
      <c r="J569" t="s">
        <v>1206</v>
      </c>
      <c r="K569" s="1">
        <v>464</v>
      </c>
      <c r="L569" t="s">
        <v>5</v>
      </c>
      <c r="M569" t="s">
        <v>856</v>
      </c>
    </row>
    <row r="570" spans="1:13" x14ac:dyDescent="0.25">
      <c r="A570" s="29"/>
      <c r="D570" s="1" t="str">
        <f t="shared" si="17"/>
        <v xml:space="preserve"> </v>
      </c>
      <c r="E570" s="1"/>
      <c r="H570" s="32"/>
      <c r="I570" s="30" t="s">
        <v>1148</v>
      </c>
      <c r="J570" t="s">
        <v>1149</v>
      </c>
      <c r="K570" s="1">
        <v>466</v>
      </c>
      <c r="L570" t="s">
        <v>14</v>
      </c>
      <c r="M570" t="s">
        <v>858</v>
      </c>
    </row>
    <row r="571" spans="1:13" x14ac:dyDescent="0.25">
      <c r="A571" s="29"/>
      <c r="D571" s="1" t="str">
        <f t="shared" si="17"/>
        <v xml:space="preserve"> </v>
      </c>
      <c r="E571" s="1"/>
      <c r="H571" s="32"/>
      <c r="I571" s="30" t="s">
        <v>470</v>
      </c>
      <c r="J571" t="s">
        <v>471</v>
      </c>
      <c r="K571" s="1">
        <v>467</v>
      </c>
      <c r="L571" t="s">
        <v>11</v>
      </c>
      <c r="M571" t="s">
        <v>856</v>
      </c>
    </row>
    <row r="572" spans="1:13" x14ac:dyDescent="0.25">
      <c r="A572" s="29"/>
      <c r="D572" s="1" t="str">
        <f t="shared" si="17"/>
        <v xml:space="preserve"> </v>
      </c>
      <c r="E572" s="1"/>
      <c r="H572" s="32"/>
      <c r="I572" s="30" t="s">
        <v>934</v>
      </c>
      <c r="J572" t="s">
        <v>935</v>
      </c>
      <c r="K572" s="1">
        <v>469</v>
      </c>
      <c r="L572" t="s">
        <v>6</v>
      </c>
      <c r="M572" t="s">
        <v>856</v>
      </c>
    </row>
    <row r="573" spans="1:13" x14ac:dyDescent="0.25">
      <c r="A573" s="29"/>
      <c r="D573" s="1" t="str">
        <f t="shared" si="17"/>
        <v xml:space="preserve"> </v>
      </c>
      <c r="E573" s="1"/>
      <c r="H573" s="32"/>
      <c r="I573" s="30" t="s">
        <v>1253</v>
      </c>
      <c r="J573" t="s">
        <v>1254</v>
      </c>
      <c r="K573" s="1">
        <v>470</v>
      </c>
      <c r="L573" t="s">
        <v>5</v>
      </c>
      <c r="M573" t="s">
        <v>857</v>
      </c>
    </row>
    <row r="574" spans="1:13" x14ac:dyDescent="0.25">
      <c r="A574" s="29"/>
      <c r="D574" s="1" t="str">
        <f t="shared" si="17"/>
        <v xml:space="preserve"> </v>
      </c>
      <c r="E574" s="1"/>
      <c r="H574" s="32"/>
      <c r="I574" s="30" t="s">
        <v>3530</v>
      </c>
      <c r="J574" t="s">
        <v>3531</v>
      </c>
      <c r="K574" s="1">
        <v>471</v>
      </c>
      <c r="L574" t="s">
        <v>859</v>
      </c>
      <c r="M574" t="s">
        <v>859</v>
      </c>
    </row>
    <row r="575" spans="1:13" x14ac:dyDescent="0.25">
      <c r="A575" s="29"/>
      <c r="D575" s="1" t="str">
        <f t="shared" si="17"/>
        <v xml:space="preserve"> </v>
      </c>
      <c r="E575" s="1"/>
      <c r="H575" s="32"/>
      <c r="I575" s="30" t="s">
        <v>1828</v>
      </c>
      <c r="J575" t="s">
        <v>1829</v>
      </c>
      <c r="K575" s="1">
        <v>471</v>
      </c>
      <c r="L575" t="s">
        <v>8</v>
      </c>
      <c r="M575">
        <v>85</v>
      </c>
    </row>
    <row r="576" spans="1:13" x14ac:dyDescent="0.25">
      <c r="A576" s="29"/>
      <c r="D576" s="1" t="str">
        <f t="shared" si="17"/>
        <v xml:space="preserve"> </v>
      </c>
      <c r="E576" s="1"/>
      <c r="H576" s="32"/>
      <c r="I576" s="30" t="s">
        <v>472</v>
      </c>
      <c r="J576" t="s">
        <v>473</v>
      </c>
      <c r="K576" s="1">
        <v>472</v>
      </c>
      <c r="L576" t="s">
        <v>13</v>
      </c>
      <c r="M576" t="s">
        <v>858</v>
      </c>
    </row>
    <row r="577" spans="1:13" x14ac:dyDescent="0.25">
      <c r="A577" s="29"/>
      <c r="D577" s="1" t="str">
        <f t="shared" si="17"/>
        <v xml:space="preserve"> </v>
      </c>
      <c r="E577" s="1"/>
      <c r="H577" s="32"/>
      <c r="I577" s="30" t="s">
        <v>482</v>
      </c>
      <c r="J577" t="s">
        <v>483</v>
      </c>
      <c r="K577" s="1">
        <v>473</v>
      </c>
      <c r="L577" t="s">
        <v>8</v>
      </c>
      <c r="M577">
        <v>125</v>
      </c>
    </row>
    <row r="578" spans="1:13" x14ac:dyDescent="0.25">
      <c r="A578" s="29"/>
      <c r="D578" s="1" t="str">
        <f t="shared" si="17"/>
        <v xml:space="preserve"> </v>
      </c>
      <c r="E578" s="1"/>
      <c r="H578" s="32"/>
      <c r="I578" s="30" t="s">
        <v>474</v>
      </c>
      <c r="J578" t="s">
        <v>475</v>
      </c>
      <c r="K578" s="1">
        <v>474</v>
      </c>
      <c r="L578" t="s">
        <v>4</v>
      </c>
      <c r="M578">
        <v>125</v>
      </c>
    </row>
    <row r="579" spans="1:13" x14ac:dyDescent="0.25">
      <c r="A579" s="29"/>
      <c r="D579" s="1" t="str">
        <f t="shared" ref="D579:D591" si="18">IF(A579=B579," ","NUM CAMBIATO")</f>
        <v xml:space="preserve"> </v>
      </c>
      <c r="E579" s="1"/>
      <c r="H579" s="32"/>
      <c r="I579" s="30" t="s">
        <v>476</v>
      </c>
      <c r="J579" t="s">
        <v>477</v>
      </c>
      <c r="K579" s="1">
        <v>476</v>
      </c>
      <c r="L579" t="s">
        <v>6</v>
      </c>
      <c r="M579" t="s">
        <v>856</v>
      </c>
    </row>
    <row r="580" spans="1:13" x14ac:dyDescent="0.25">
      <c r="A580" s="29"/>
      <c r="D580" s="1" t="str">
        <f t="shared" si="18"/>
        <v xml:space="preserve"> </v>
      </c>
      <c r="E580" s="1"/>
      <c r="H580" s="32"/>
      <c r="I580" s="30" t="s">
        <v>478</v>
      </c>
      <c r="J580" t="s">
        <v>479</v>
      </c>
      <c r="K580" s="1">
        <v>477</v>
      </c>
      <c r="L580" t="s">
        <v>6</v>
      </c>
      <c r="M580" t="s">
        <v>856</v>
      </c>
    </row>
    <row r="581" spans="1:13" x14ac:dyDescent="0.25">
      <c r="A581" s="29"/>
      <c r="D581" s="1" t="str">
        <f t="shared" si="18"/>
        <v xml:space="preserve"> </v>
      </c>
      <c r="E581" s="1"/>
      <c r="H581" s="32"/>
      <c r="I581" s="30" t="s">
        <v>480</v>
      </c>
      <c r="J581" t="s">
        <v>481</v>
      </c>
      <c r="K581" s="1">
        <v>478</v>
      </c>
      <c r="L581" t="s">
        <v>14</v>
      </c>
      <c r="M581" t="s">
        <v>858</v>
      </c>
    </row>
    <row r="582" spans="1:13" x14ac:dyDescent="0.25">
      <c r="A582" s="29"/>
      <c r="D582" s="1" t="str">
        <f t="shared" si="18"/>
        <v xml:space="preserve"> </v>
      </c>
      <c r="E582" s="1"/>
      <c r="H582" s="32"/>
      <c r="I582" s="30" t="s">
        <v>484</v>
      </c>
      <c r="J582" t="s">
        <v>485</v>
      </c>
      <c r="K582" s="1">
        <v>480</v>
      </c>
      <c r="L582" t="s">
        <v>5</v>
      </c>
      <c r="M582" t="s">
        <v>856</v>
      </c>
    </row>
    <row r="583" spans="1:13" x14ac:dyDescent="0.25">
      <c r="A583" s="29"/>
      <c r="D583" s="1" t="str">
        <f t="shared" si="18"/>
        <v xml:space="preserve"> </v>
      </c>
      <c r="E583" s="1"/>
      <c r="H583" s="32"/>
      <c r="I583" s="30" t="s">
        <v>1320</v>
      </c>
      <c r="J583" t="s">
        <v>1321</v>
      </c>
      <c r="K583" s="1">
        <v>481</v>
      </c>
      <c r="L583" t="s">
        <v>4</v>
      </c>
      <c r="M583">
        <v>125</v>
      </c>
    </row>
    <row r="584" spans="1:13" x14ac:dyDescent="0.25">
      <c r="A584" s="29"/>
      <c r="D584" s="1" t="str">
        <f t="shared" si="18"/>
        <v xml:space="preserve"> </v>
      </c>
      <c r="E584" s="1"/>
      <c r="H584" s="32"/>
      <c r="I584" s="30" t="s">
        <v>3502</v>
      </c>
      <c r="J584" t="s">
        <v>3503</v>
      </c>
      <c r="K584" s="1">
        <v>482</v>
      </c>
      <c r="L584" t="s">
        <v>5</v>
      </c>
      <c r="M584" t="s">
        <v>856</v>
      </c>
    </row>
    <row r="585" spans="1:13" x14ac:dyDescent="0.25">
      <c r="A585" s="29"/>
      <c r="D585" s="1" t="str">
        <f t="shared" si="18"/>
        <v xml:space="preserve"> </v>
      </c>
      <c r="E585" s="1"/>
      <c r="H585" s="32"/>
      <c r="I585" s="30" t="s">
        <v>486</v>
      </c>
      <c r="J585" t="s">
        <v>487</v>
      </c>
      <c r="K585" s="1">
        <v>483</v>
      </c>
      <c r="L585" t="s">
        <v>6</v>
      </c>
      <c r="M585" t="s">
        <v>856</v>
      </c>
    </row>
    <row r="586" spans="1:13" x14ac:dyDescent="0.25">
      <c r="A586" s="29"/>
      <c r="D586" s="1" t="str">
        <f t="shared" si="18"/>
        <v xml:space="preserve"> </v>
      </c>
      <c r="E586" s="1"/>
      <c r="H586" s="32"/>
      <c r="I586" s="30" t="s">
        <v>468</v>
      </c>
      <c r="J586" t="s">
        <v>469</v>
      </c>
      <c r="K586" s="1">
        <v>484</v>
      </c>
      <c r="L586" t="s">
        <v>11</v>
      </c>
      <c r="M586" t="s">
        <v>856</v>
      </c>
    </row>
    <row r="587" spans="1:13" x14ac:dyDescent="0.25">
      <c r="A587" s="29"/>
      <c r="D587" s="1" t="str">
        <f t="shared" si="18"/>
        <v xml:space="preserve"> </v>
      </c>
      <c r="E587" s="1"/>
      <c r="H587" s="32"/>
      <c r="I587" s="30" t="s">
        <v>488</v>
      </c>
      <c r="J587" t="s">
        <v>489</v>
      </c>
      <c r="K587" s="1">
        <v>485</v>
      </c>
      <c r="L587" t="s">
        <v>6</v>
      </c>
      <c r="M587" t="s">
        <v>856</v>
      </c>
    </row>
    <row r="588" spans="1:13" x14ac:dyDescent="0.25">
      <c r="A588" s="29"/>
      <c r="D588" s="1" t="str">
        <f t="shared" si="18"/>
        <v xml:space="preserve"> </v>
      </c>
      <c r="E588" s="1"/>
      <c r="H588" s="32"/>
      <c r="I588" s="30" t="s">
        <v>3444</v>
      </c>
      <c r="J588" t="s">
        <v>3445</v>
      </c>
      <c r="K588" s="1">
        <v>487</v>
      </c>
      <c r="L588" t="s">
        <v>8</v>
      </c>
      <c r="M588">
        <v>125</v>
      </c>
    </row>
    <row r="589" spans="1:13" x14ac:dyDescent="0.25">
      <c r="A589" s="29"/>
      <c r="D589" s="1" t="str">
        <f t="shared" si="18"/>
        <v xml:space="preserve"> </v>
      </c>
      <c r="E589" s="1"/>
      <c r="H589" s="32"/>
      <c r="I589" s="30" t="s">
        <v>2876</v>
      </c>
      <c r="J589" t="s">
        <v>2877</v>
      </c>
      <c r="K589" s="1">
        <v>489</v>
      </c>
      <c r="L589" t="s">
        <v>14</v>
      </c>
      <c r="M589" t="s">
        <v>858</v>
      </c>
    </row>
    <row r="590" spans="1:13" x14ac:dyDescent="0.25">
      <c r="A590" s="29"/>
      <c r="D590" s="1" t="str">
        <f t="shared" si="18"/>
        <v xml:space="preserve"> </v>
      </c>
      <c r="E590" s="1"/>
      <c r="H590" s="32"/>
      <c r="I590" s="30" t="s">
        <v>1033</v>
      </c>
      <c r="J590" t="s">
        <v>1034</v>
      </c>
      <c r="K590" s="1">
        <v>490</v>
      </c>
      <c r="L590" t="s">
        <v>5</v>
      </c>
      <c r="M590" t="s">
        <v>857</v>
      </c>
    </row>
    <row r="591" spans="1:13" x14ac:dyDescent="0.25">
      <c r="A591" s="29"/>
      <c r="D591" s="1" t="str">
        <f t="shared" si="18"/>
        <v xml:space="preserve"> </v>
      </c>
      <c r="E591" s="1"/>
      <c r="H591" s="32"/>
      <c r="I591" s="30" t="s">
        <v>976</v>
      </c>
      <c r="J591" t="s">
        <v>977</v>
      </c>
      <c r="K591" s="1">
        <v>491</v>
      </c>
      <c r="L591" t="s">
        <v>4</v>
      </c>
      <c r="M591">
        <v>125</v>
      </c>
    </row>
    <row r="592" spans="1:13" x14ac:dyDescent="0.25">
      <c r="H592" s="32"/>
      <c r="I592" s="30" t="s">
        <v>3585</v>
      </c>
      <c r="J592" t="s">
        <v>3586</v>
      </c>
      <c r="K592" s="1">
        <v>492</v>
      </c>
      <c r="L592" t="s">
        <v>5</v>
      </c>
      <c r="M592" t="s">
        <v>856</v>
      </c>
    </row>
    <row r="593" spans="8:13" x14ac:dyDescent="0.25">
      <c r="H593" s="32"/>
      <c r="I593" s="30" t="s">
        <v>492</v>
      </c>
      <c r="J593" t="s">
        <v>493</v>
      </c>
      <c r="K593" s="1">
        <v>493</v>
      </c>
      <c r="L593" t="s">
        <v>5</v>
      </c>
      <c r="M593" t="s">
        <v>856</v>
      </c>
    </row>
    <row r="594" spans="8:13" x14ac:dyDescent="0.25">
      <c r="H594" s="32"/>
      <c r="I594" s="30" t="s">
        <v>970</v>
      </c>
      <c r="J594" t="s">
        <v>971</v>
      </c>
      <c r="K594" s="1">
        <v>494</v>
      </c>
      <c r="L594" t="s">
        <v>8</v>
      </c>
      <c r="M594">
        <v>125</v>
      </c>
    </row>
    <row r="595" spans="8:13" x14ac:dyDescent="0.25">
      <c r="H595" s="32"/>
      <c r="I595" s="30" t="s">
        <v>494</v>
      </c>
      <c r="J595" t="s">
        <v>495</v>
      </c>
      <c r="K595" s="1">
        <v>495</v>
      </c>
      <c r="L595" t="s">
        <v>5</v>
      </c>
      <c r="M595" t="s">
        <v>856</v>
      </c>
    </row>
    <row r="596" spans="8:13" x14ac:dyDescent="0.25">
      <c r="H596" s="32"/>
      <c r="I596" s="30" t="s">
        <v>1257</v>
      </c>
      <c r="J596" t="s">
        <v>1258</v>
      </c>
      <c r="K596" s="1">
        <v>497</v>
      </c>
      <c r="L596" t="s">
        <v>6</v>
      </c>
      <c r="M596" t="s">
        <v>856</v>
      </c>
    </row>
    <row r="597" spans="8:13" x14ac:dyDescent="0.25">
      <c r="H597" s="32"/>
      <c r="I597" s="30" t="s">
        <v>3075</v>
      </c>
      <c r="J597" t="s">
        <v>3076</v>
      </c>
      <c r="K597" s="1">
        <v>498</v>
      </c>
      <c r="L597" t="s">
        <v>5</v>
      </c>
      <c r="M597" t="s">
        <v>856</v>
      </c>
    </row>
    <row r="598" spans="8:13" x14ac:dyDescent="0.25">
      <c r="H598" s="32"/>
      <c r="I598" s="30" t="s">
        <v>1110</v>
      </c>
      <c r="J598" t="s">
        <v>1111</v>
      </c>
      <c r="K598" s="1">
        <v>499</v>
      </c>
      <c r="L598" t="s">
        <v>5</v>
      </c>
      <c r="M598" t="s">
        <v>856</v>
      </c>
    </row>
    <row r="599" spans="8:13" x14ac:dyDescent="0.25">
      <c r="H599" s="32"/>
      <c r="I599" s="30" t="s">
        <v>496</v>
      </c>
      <c r="J599" t="s">
        <v>497</v>
      </c>
      <c r="K599" s="1">
        <v>500</v>
      </c>
      <c r="L599" t="s">
        <v>14</v>
      </c>
      <c r="M599" t="s">
        <v>858</v>
      </c>
    </row>
    <row r="600" spans="8:13" x14ac:dyDescent="0.25">
      <c r="H600" s="32"/>
      <c r="I600" s="30" t="s">
        <v>1025</v>
      </c>
      <c r="J600" t="s">
        <v>1026</v>
      </c>
      <c r="K600" s="1">
        <v>501</v>
      </c>
      <c r="L600" t="s">
        <v>6</v>
      </c>
      <c r="M600" t="s">
        <v>856</v>
      </c>
    </row>
    <row r="601" spans="8:13" x14ac:dyDescent="0.25">
      <c r="H601" s="32"/>
      <c r="I601" s="30" t="s">
        <v>1069</v>
      </c>
      <c r="J601" t="s">
        <v>1070</v>
      </c>
      <c r="K601" s="1">
        <v>502</v>
      </c>
      <c r="L601" t="s">
        <v>8</v>
      </c>
      <c r="M601">
        <v>125</v>
      </c>
    </row>
    <row r="602" spans="8:13" x14ac:dyDescent="0.25">
      <c r="H602" s="32"/>
      <c r="I602" s="30" t="s">
        <v>3679</v>
      </c>
      <c r="J602" t="s">
        <v>3680</v>
      </c>
      <c r="K602" s="1">
        <v>503</v>
      </c>
      <c r="L602" t="s">
        <v>7</v>
      </c>
      <c r="M602" t="s">
        <v>857</v>
      </c>
    </row>
    <row r="603" spans="8:13" x14ac:dyDescent="0.25">
      <c r="H603" s="32"/>
      <c r="I603" s="30" t="s">
        <v>3880</v>
      </c>
      <c r="J603" t="s">
        <v>3881</v>
      </c>
      <c r="K603" s="1">
        <v>504</v>
      </c>
      <c r="L603" t="s">
        <v>4</v>
      </c>
      <c r="M603">
        <v>125</v>
      </c>
    </row>
    <row r="604" spans="8:13" x14ac:dyDescent="0.25">
      <c r="H604" s="32"/>
      <c r="I604" s="30" t="s">
        <v>1215</v>
      </c>
      <c r="J604" t="s">
        <v>1216</v>
      </c>
      <c r="K604" s="1">
        <v>505</v>
      </c>
      <c r="L604" t="s">
        <v>5</v>
      </c>
      <c r="M604" t="s">
        <v>856</v>
      </c>
    </row>
    <row r="605" spans="8:13" x14ac:dyDescent="0.25">
      <c r="H605" s="32"/>
      <c r="I605" s="30" t="s">
        <v>498</v>
      </c>
      <c r="J605" t="s">
        <v>499</v>
      </c>
      <c r="K605" s="1">
        <v>507</v>
      </c>
      <c r="L605" t="s">
        <v>6</v>
      </c>
      <c r="M605" t="s">
        <v>857</v>
      </c>
    </row>
    <row r="606" spans="8:13" x14ac:dyDescent="0.25">
      <c r="H606" s="32"/>
      <c r="I606" s="30" t="s">
        <v>500</v>
      </c>
      <c r="J606" t="s">
        <v>501</v>
      </c>
      <c r="K606" s="1">
        <v>510</v>
      </c>
      <c r="L606" t="s">
        <v>6</v>
      </c>
      <c r="M606" t="s">
        <v>857</v>
      </c>
    </row>
    <row r="607" spans="8:13" x14ac:dyDescent="0.25">
      <c r="H607" s="32"/>
      <c r="I607" s="30" t="s">
        <v>1567</v>
      </c>
      <c r="J607" t="s">
        <v>1568</v>
      </c>
      <c r="K607" s="1">
        <v>511</v>
      </c>
      <c r="L607" t="s">
        <v>4</v>
      </c>
      <c r="M607">
        <v>125</v>
      </c>
    </row>
    <row r="608" spans="8:13" x14ac:dyDescent="0.25">
      <c r="H608" s="32"/>
      <c r="I608" s="30" t="s">
        <v>997</v>
      </c>
      <c r="J608" t="s">
        <v>998</v>
      </c>
      <c r="K608" s="1">
        <v>512</v>
      </c>
      <c r="L608" t="s">
        <v>4</v>
      </c>
      <c r="M608">
        <v>125</v>
      </c>
    </row>
    <row r="609" spans="8:13" x14ac:dyDescent="0.25">
      <c r="H609" s="32"/>
      <c r="I609" s="30" t="s">
        <v>924</v>
      </c>
      <c r="J609" t="s">
        <v>925</v>
      </c>
      <c r="K609" s="1">
        <v>512</v>
      </c>
      <c r="L609" t="s">
        <v>10</v>
      </c>
      <c r="M609">
        <v>65</v>
      </c>
    </row>
    <row r="610" spans="8:13" x14ac:dyDescent="0.25">
      <c r="H610" s="32"/>
      <c r="I610" s="30" t="s">
        <v>502</v>
      </c>
      <c r="J610" t="s">
        <v>503</v>
      </c>
      <c r="K610" s="1">
        <v>513</v>
      </c>
      <c r="L610" t="s">
        <v>11</v>
      </c>
      <c r="M610" t="s">
        <v>856</v>
      </c>
    </row>
    <row r="611" spans="8:13" x14ac:dyDescent="0.25">
      <c r="H611" s="32"/>
      <c r="I611" s="30" t="s">
        <v>2130</v>
      </c>
      <c r="J611" t="s">
        <v>2131</v>
      </c>
      <c r="K611" s="1">
        <v>515</v>
      </c>
      <c r="L611" t="s">
        <v>4</v>
      </c>
      <c r="M611">
        <v>125</v>
      </c>
    </row>
    <row r="612" spans="8:13" x14ac:dyDescent="0.25">
      <c r="H612" s="32"/>
      <c r="I612" s="30" t="s">
        <v>504</v>
      </c>
      <c r="J612" t="s">
        <v>505</v>
      </c>
      <c r="K612" s="1">
        <v>516</v>
      </c>
      <c r="L612" t="s">
        <v>7</v>
      </c>
      <c r="M612" t="s">
        <v>856</v>
      </c>
    </row>
    <row r="613" spans="8:13" x14ac:dyDescent="0.25">
      <c r="H613" s="32"/>
      <c r="I613" s="30" t="s">
        <v>506</v>
      </c>
      <c r="J613" t="s">
        <v>507</v>
      </c>
      <c r="K613" s="1">
        <v>517</v>
      </c>
      <c r="L613" t="s">
        <v>14</v>
      </c>
      <c r="M613" t="s">
        <v>858</v>
      </c>
    </row>
    <row r="614" spans="8:13" x14ac:dyDescent="0.25">
      <c r="H614" s="32"/>
      <c r="I614" s="30" t="s">
        <v>508</v>
      </c>
      <c r="J614" t="s">
        <v>509</v>
      </c>
      <c r="K614" s="1">
        <v>518</v>
      </c>
      <c r="L614" t="s">
        <v>11</v>
      </c>
      <c r="M614" t="s">
        <v>856</v>
      </c>
    </row>
    <row r="615" spans="8:13" x14ac:dyDescent="0.25">
      <c r="H615" s="32"/>
      <c r="I615" s="30" t="s">
        <v>510</v>
      </c>
      <c r="J615" t="s">
        <v>511</v>
      </c>
      <c r="K615" s="1">
        <v>519</v>
      </c>
      <c r="L615" t="s">
        <v>6</v>
      </c>
      <c r="M615" t="s">
        <v>856</v>
      </c>
    </row>
    <row r="616" spans="8:13" x14ac:dyDescent="0.25">
      <c r="H616" s="32"/>
      <c r="I616" s="30" t="s">
        <v>3703</v>
      </c>
      <c r="J616" t="s">
        <v>3704</v>
      </c>
      <c r="K616" s="1">
        <v>520</v>
      </c>
      <c r="L616" t="s">
        <v>12</v>
      </c>
      <c r="M616" t="s">
        <v>858</v>
      </c>
    </row>
    <row r="617" spans="8:13" x14ac:dyDescent="0.25">
      <c r="H617" s="32"/>
      <c r="I617" s="30" t="s">
        <v>3808</v>
      </c>
      <c r="J617" t="s">
        <v>3809</v>
      </c>
      <c r="K617" s="1">
        <v>521</v>
      </c>
      <c r="L617" t="s">
        <v>5</v>
      </c>
      <c r="M617" t="s">
        <v>857</v>
      </c>
    </row>
    <row r="618" spans="8:13" x14ac:dyDescent="0.25">
      <c r="H618" s="32"/>
      <c r="I618" s="30" t="s">
        <v>512</v>
      </c>
      <c r="J618" t="s">
        <v>513</v>
      </c>
      <c r="K618" s="1">
        <v>522</v>
      </c>
      <c r="L618" t="s">
        <v>13</v>
      </c>
      <c r="M618" t="s">
        <v>858</v>
      </c>
    </row>
    <row r="619" spans="8:13" x14ac:dyDescent="0.25">
      <c r="H619" s="32"/>
      <c r="I619" s="30" t="s">
        <v>2937</v>
      </c>
      <c r="J619" t="s">
        <v>2938</v>
      </c>
      <c r="K619" s="1">
        <v>523</v>
      </c>
      <c r="L619" t="s">
        <v>5</v>
      </c>
      <c r="M619" t="s">
        <v>856</v>
      </c>
    </row>
    <row r="620" spans="8:13" x14ac:dyDescent="0.25">
      <c r="H620" s="32"/>
      <c r="I620" s="30" t="s">
        <v>2958</v>
      </c>
      <c r="J620" t="s">
        <v>2959</v>
      </c>
      <c r="K620" s="1">
        <v>524</v>
      </c>
      <c r="L620" t="s">
        <v>10</v>
      </c>
      <c r="M620">
        <v>65</v>
      </c>
    </row>
    <row r="621" spans="8:13" x14ac:dyDescent="0.25">
      <c r="H621" s="32"/>
      <c r="I621" s="30" t="s">
        <v>3369</v>
      </c>
      <c r="J621" t="s">
        <v>3370</v>
      </c>
      <c r="K621" s="1">
        <v>524</v>
      </c>
      <c r="L621" t="s">
        <v>859</v>
      </c>
      <c r="M621" t="s">
        <v>859</v>
      </c>
    </row>
    <row r="622" spans="8:13" x14ac:dyDescent="0.25">
      <c r="H622" s="32"/>
      <c r="I622" s="30" t="s">
        <v>518</v>
      </c>
      <c r="J622" t="s">
        <v>519</v>
      </c>
      <c r="K622" s="1">
        <v>525</v>
      </c>
      <c r="L622" t="s">
        <v>13</v>
      </c>
      <c r="M622" t="s">
        <v>858</v>
      </c>
    </row>
    <row r="623" spans="8:13" x14ac:dyDescent="0.25">
      <c r="H623" s="32"/>
      <c r="I623" s="30" t="s">
        <v>876</v>
      </c>
      <c r="J623" t="s">
        <v>877</v>
      </c>
      <c r="K623" s="1">
        <v>526</v>
      </c>
      <c r="L623" t="s">
        <v>6</v>
      </c>
      <c r="M623" t="s">
        <v>856</v>
      </c>
    </row>
    <row r="624" spans="8:13" x14ac:dyDescent="0.25">
      <c r="H624" s="32"/>
      <c r="I624" s="30" t="s">
        <v>826</v>
      </c>
      <c r="J624" t="s">
        <v>827</v>
      </c>
      <c r="K624" s="1">
        <v>528</v>
      </c>
      <c r="L624" t="s">
        <v>4</v>
      </c>
      <c r="M624">
        <v>125</v>
      </c>
    </row>
    <row r="625" spans="8:13" x14ac:dyDescent="0.25">
      <c r="H625" s="32"/>
      <c r="I625" s="30" t="s">
        <v>1976</v>
      </c>
      <c r="J625" t="s">
        <v>1977</v>
      </c>
      <c r="K625" s="1">
        <v>529</v>
      </c>
      <c r="L625" t="s">
        <v>4</v>
      </c>
      <c r="M625">
        <v>125</v>
      </c>
    </row>
    <row r="626" spans="8:13" x14ac:dyDescent="0.25">
      <c r="H626" s="32"/>
      <c r="I626" s="30" t="s">
        <v>516</v>
      </c>
      <c r="J626" t="s">
        <v>517</v>
      </c>
      <c r="K626" s="1">
        <v>531</v>
      </c>
      <c r="L626" t="s">
        <v>4</v>
      </c>
      <c r="M626">
        <v>125</v>
      </c>
    </row>
    <row r="627" spans="8:13" x14ac:dyDescent="0.25">
      <c r="H627" s="32"/>
      <c r="I627" s="30" t="s">
        <v>1115</v>
      </c>
      <c r="J627" t="s">
        <v>1116</v>
      </c>
      <c r="K627" s="1">
        <v>534</v>
      </c>
      <c r="L627" t="s">
        <v>5</v>
      </c>
      <c r="M627" t="s">
        <v>856</v>
      </c>
    </row>
    <row r="628" spans="8:13" x14ac:dyDescent="0.25">
      <c r="H628" s="32"/>
      <c r="I628" s="30" t="s">
        <v>916</v>
      </c>
      <c r="J628" t="s">
        <v>917</v>
      </c>
      <c r="K628" s="1">
        <v>538</v>
      </c>
      <c r="L628" t="s">
        <v>6</v>
      </c>
      <c r="M628" t="s">
        <v>856</v>
      </c>
    </row>
    <row r="629" spans="8:13" x14ac:dyDescent="0.25">
      <c r="H629" s="32"/>
      <c r="I629" s="30" t="s">
        <v>520</v>
      </c>
      <c r="J629" t="s">
        <v>521</v>
      </c>
      <c r="K629" s="1">
        <v>540</v>
      </c>
      <c r="L629" t="s">
        <v>6</v>
      </c>
      <c r="M629" t="s">
        <v>856</v>
      </c>
    </row>
    <row r="630" spans="8:13" x14ac:dyDescent="0.25">
      <c r="H630" s="32"/>
      <c r="I630" s="30" t="s">
        <v>3494</v>
      </c>
      <c r="J630" t="s">
        <v>3495</v>
      </c>
      <c r="K630" s="1">
        <v>541</v>
      </c>
      <c r="L630" t="s">
        <v>13</v>
      </c>
      <c r="M630" t="s">
        <v>858</v>
      </c>
    </row>
    <row r="631" spans="8:13" x14ac:dyDescent="0.25">
      <c r="H631" s="32"/>
      <c r="I631" s="30" t="s">
        <v>1203</v>
      </c>
      <c r="J631" t="s">
        <v>1204</v>
      </c>
      <c r="K631" s="1">
        <v>544</v>
      </c>
      <c r="L631" t="s">
        <v>6</v>
      </c>
      <c r="M631" t="s">
        <v>856</v>
      </c>
    </row>
    <row r="632" spans="8:13" x14ac:dyDescent="0.25">
      <c r="H632" s="32"/>
      <c r="I632" s="30" t="s">
        <v>891</v>
      </c>
      <c r="J632" t="s">
        <v>892</v>
      </c>
      <c r="K632" s="1">
        <v>547</v>
      </c>
      <c r="L632" t="s">
        <v>6</v>
      </c>
      <c r="M632" t="s">
        <v>856</v>
      </c>
    </row>
    <row r="633" spans="8:13" x14ac:dyDescent="0.25">
      <c r="H633" s="32"/>
      <c r="I633" s="30" t="s">
        <v>1009</v>
      </c>
      <c r="J633" t="s">
        <v>1010</v>
      </c>
      <c r="K633" s="1">
        <v>549</v>
      </c>
      <c r="L633" t="s">
        <v>4</v>
      </c>
      <c r="M633">
        <v>125</v>
      </c>
    </row>
    <row r="634" spans="8:13" x14ac:dyDescent="0.25">
      <c r="H634" s="32"/>
      <c r="I634" s="30" t="s">
        <v>3504</v>
      </c>
      <c r="J634" t="s">
        <v>3505</v>
      </c>
      <c r="K634" s="1">
        <v>551</v>
      </c>
      <c r="L634" t="s">
        <v>6</v>
      </c>
      <c r="M634" t="s">
        <v>857</v>
      </c>
    </row>
    <row r="635" spans="8:13" x14ac:dyDescent="0.25">
      <c r="H635" s="32"/>
      <c r="I635" s="30" t="s">
        <v>1083</v>
      </c>
      <c r="J635" t="s">
        <v>1084</v>
      </c>
      <c r="K635" s="1">
        <v>552</v>
      </c>
      <c r="L635" t="s">
        <v>4</v>
      </c>
      <c r="M635">
        <v>125</v>
      </c>
    </row>
    <row r="636" spans="8:13" x14ac:dyDescent="0.25">
      <c r="H636" s="32"/>
      <c r="I636" s="30" t="s">
        <v>1172</v>
      </c>
      <c r="J636" t="s">
        <v>1173</v>
      </c>
      <c r="K636" s="1">
        <v>553</v>
      </c>
      <c r="L636" t="s">
        <v>6</v>
      </c>
      <c r="M636" t="s">
        <v>856</v>
      </c>
    </row>
    <row r="637" spans="8:13" x14ac:dyDescent="0.25">
      <c r="H637" s="32"/>
      <c r="I637" s="30" t="s">
        <v>522</v>
      </c>
      <c r="J637" t="s">
        <v>523</v>
      </c>
      <c r="K637" s="1">
        <v>555</v>
      </c>
      <c r="L637" t="s">
        <v>7</v>
      </c>
      <c r="M637" t="s">
        <v>856</v>
      </c>
    </row>
    <row r="638" spans="8:13" x14ac:dyDescent="0.25">
      <c r="H638" s="32"/>
      <c r="I638" s="30" t="s">
        <v>524</v>
      </c>
      <c r="J638" t="s">
        <v>525</v>
      </c>
      <c r="K638" s="1">
        <v>556</v>
      </c>
      <c r="L638" t="s">
        <v>6</v>
      </c>
      <c r="M638" t="s">
        <v>856</v>
      </c>
    </row>
    <row r="639" spans="8:13" x14ac:dyDescent="0.25">
      <c r="H639" s="32"/>
      <c r="I639" s="30" t="s">
        <v>1221</v>
      </c>
      <c r="J639" t="s">
        <v>1222</v>
      </c>
      <c r="K639" s="1">
        <v>557</v>
      </c>
      <c r="L639" t="s">
        <v>14</v>
      </c>
      <c r="M639" t="s">
        <v>858</v>
      </c>
    </row>
    <row r="640" spans="8:13" x14ac:dyDescent="0.25">
      <c r="H640" s="32"/>
      <c r="I640" s="30" t="s">
        <v>526</v>
      </c>
      <c r="J640" t="s">
        <v>527</v>
      </c>
      <c r="K640" s="1">
        <v>558</v>
      </c>
      <c r="L640" t="s">
        <v>11</v>
      </c>
      <c r="M640" t="s">
        <v>856</v>
      </c>
    </row>
    <row r="641" spans="8:13" x14ac:dyDescent="0.25">
      <c r="H641" s="32"/>
      <c r="I641" s="30" t="s">
        <v>1245</v>
      </c>
      <c r="J641" t="s">
        <v>1246</v>
      </c>
      <c r="K641" s="1">
        <v>560</v>
      </c>
      <c r="L641" t="s">
        <v>13</v>
      </c>
      <c r="M641" t="s">
        <v>858</v>
      </c>
    </row>
    <row r="642" spans="8:13" x14ac:dyDescent="0.25">
      <c r="H642" s="32"/>
      <c r="I642" s="30" t="s">
        <v>2944</v>
      </c>
      <c r="J642" t="s">
        <v>2945</v>
      </c>
      <c r="K642" s="1">
        <v>561</v>
      </c>
      <c r="L642" t="s">
        <v>5</v>
      </c>
      <c r="M642" t="s">
        <v>856</v>
      </c>
    </row>
    <row r="643" spans="8:13" x14ac:dyDescent="0.25">
      <c r="H643" s="32"/>
      <c r="I643" s="30" t="s">
        <v>528</v>
      </c>
      <c r="J643" t="s">
        <v>529</v>
      </c>
      <c r="K643" s="1">
        <v>567</v>
      </c>
      <c r="L643" t="s">
        <v>11</v>
      </c>
      <c r="M643" t="s">
        <v>856</v>
      </c>
    </row>
    <row r="644" spans="8:13" x14ac:dyDescent="0.25">
      <c r="H644" s="32"/>
      <c r="I644" s="30" t="s">
        <v>530</v>
      </c>
      <c r="J644" t="s">
        <v>531</v>
      </c>
      <c r="K644" s="1">
        <v>572</v>
      </c>
      <c r="L644" t="s">
        <v>11</v>
      </c>
      <c r="M644" t="s">
        <v>856</v>
      </c>
    </row>
    <row r="645" spans="8:13" x14ac:dyDescent="0.25">
      <c r="H645" s="32"/>
      <c r="I645" s="30" t="s">
        <v>1193</v>
      </c>
      <c r="J645" t="s">
        <v>1194</v>
      </c>
      <c r="K645" s="1">
        <v>573</v>
      </c>
      <c r="L645" t="s">
        <v>4</v>
      </c>
      <c r="M645">
        <v>125</v>
      </c>
    </row>
    <row r="646" spans="8:13" x14ac:dyDescent="0.25">
      <c r="H646" s="32"/>
      <c r="I646" s="30" t="s">
        <v>3243</v>
      </c>
      <c r="J646" t="s">
        <v>3244</v>
      </c>
      <c r="K646" s="1">
        <v>573</v>
      </c>
      <c r="L646" t="s">
        <v>22</v>
      </c>
      <c r="M646" t="s">
        <v>2459</v>
      </c>
    </row>
    <row r="647" spans="8:13" x14ac:dyDescent="0.25">
      <c r="H647" s="32"/>
      <c r="I647" s="30" t="s">
        <v>1103</v>
      </c>
      <c r="J647" t="s">
        <v>1104</v>
      </c>
      <c r="K647" s="1">
        <v>574</v>
      </c>
      <c r="L647" t="s">
        <v>5</v>
      </c>
      <c r="M647" t="s">
        <v>856</v>
      </c>
    </row>
    <row r="648" spans="8:13" x14ac:dyDescent="0.25">
      <c r="H648" s="32"/>
      <c r="I648" s="30" t="s">
        <v>1219</v>
      </c>
      <c r="J648" t="s">
        <v>1220</v>
      </c>
      <c r="K648" s="1">
        <v>575</v>
      </c>
      <c r="L648" t="s">
        <v>7</v>
      </c>
      <c r="M648" t="s">
        <v>856</v>
      </c>
    </row>
    <row r="649" spans="8:13" x14ac:dyDescent="0.25">
      <c r="H649" s="32"/>
      <c r="I649" s="30" t="s">
        <v>532</v>
      </c>
      <c r="J649" t="s">
        <v>533</v>
      </c>
      <c r="K649" s="1">
        <v>576</v>
      </c>
      <c r="L649" t="s">
        <v>6</v>
      </c>
      <c r="M649" t="s">
        <v>856</v>
      </c>
    </row>
    <row r="650" spans="8:13" x14ac:dyDescent="0.25">
      <c r="H650" s="32"/>
      <c r="I650" s="30" t="s">
        <v>3736</v>
      </c>
      <c r="J650" t="s">
        <v>3737</v>
      </c>
      <c r="K650" s="1">
        <v>577</v>
      </c>
      <c r="L650" t="s">
        <v>12</v>
      </c>
      <c r="M650" t="s">
        <v>858</v>
      </c>
    </row>
    <row r="651" spans="8:13" x14ac:dyDescent="0.25">
      <c r="H651" s="32"/>
      <c r="I651" s="30" t="s">
        <v>639</v>
      </c>
      <c r="J651" t="s">
        <v>640</v>
      </c>
      <c r="K651" s="1">
        <v>578</v>
      </c>
      <c r="L651" t="s">
        <v>5</v>
      </c>
      <c r="M651" t="s">
        <v>856</v>
      </c>
    </row>
    <row r="652" spans="8:13" x14ac:dyDescent="0.25">
      <c r="H652" s="32"/>
      <c r="I652" s="30" t="s">
        <v>534</v>
      </c>
      <c r="J652" t="s">
        <v>535</v>
      </c>
      <c r="K652" s="1">
        <v>580</v>
      </c>
      <c r="L652" t="s">
        <v>4</v>
      </c>
      <c r="M652">
        <v>125</v>
      </c>
    </row>
    <row r="653" spans="8:13" x14ac:dyDescent="0.25">
      <c r="H653" s="32"/>
      <c r="I653" s="30" t="s">
        <v>3101</v>
      </c>
      <c r="J653" t="s">
        <v>3102</v>
      </c>
      <c r="K653" s="1">
        <v>583</v>
      </c>
      <c r="L653" t="s">
        <v>5</v>
      </c>
      <c r="M653" t="s">
        <v>856</v>
      </c>
    </row>
    <row r="654" spans="8:13" x14ac:dyDescent="0.25">
      <c r="H654" s="32"/>
      <c r="I654" s="30" t="s">
        <v>1017</v>
      </c>
      <c r="J654" t="s">
        <v>1018</v>
      </c>
      <c r="K654" s="1">
        <v>584</v>
      </c>
      <c r="L654" t="s">
        <v>11</v>
      </c>
      <c r="M654" t="s">
        <v>856</v>
      </c>
    </row>
    <row r="655" spans="8:13" x14ac:dyDescent="0.25">
      <c r="H655" s="32"/>
      <c r="I655" s="30" t="s">
        <v>3166</v>
      </c>
      <c r="J655" t="s">
        <v>3167</v>
      </c>
      <c r="K655" s="1">
        <v>585</v>
      </c>
      <c r="L655" t="s">
        <v>5</v>
      </c>
      <c r="M655" t="s">
        <v>856</v>
      </c>
    </row>
    <row r="656" spans="8:13" x14ac:dyDescent="0.25">
      <c r="H656" s="32"/>
      <c r="I656" s="30" t="s">
        <v>3433</v>
      </c>
      <c r="J656" t="s">
        <v>3434</v>
      </c>
      <c r="K656" s="1">
        <v>588</v>
      </c>
      <c r="L656" t="s">
        <v>5</v>
      </c>
      <c r="M656" t="s">
        <v>856</v>
      </c>
    </row>
    <row r="657" spans="8:13" x14ac:dyDescent="0.25">
      <c r="H657" s="32"/>
      <c r="I657" s="30" t="s">
        <v>536</v>
      </c>
      <c r="J657" t="s">
        <v>537</v>
      </c>
      <c r="K657" s="1">
        <v>590</v>
      </c>
      <c r="L657" t="s">
        <v>6</v>
      </c>
      <c r="M657" t="s">
        <v>856</v>
      </c>
    </row>
    <row r="658" spans="8:13" x14ac:dyDescent="0.25">
      <c r="H658" s="32"/>
      <c r="I658" s="30" t="s">
        <v>3770</v>
      </c>
      <c r="J658" t="s">
        <v>3771</v>
      </c>
      <c r="K658" s="1">
        <v>591</v>
      </c>
      <c r="L658" t="s">
        <v>6</v>
      </c>
      <c r="M658" t="s">
        <v>856</v>
      </c>
    </row>
    <row r="659" spans="8:13" x14ac:dyDescent="0.25">
      <c r="H659" s="32"/>
      <c r="I659" s="30" t="s">
        <v>801</v>
      </c>
      <c r="J659" t="s">
        <v>803</v>
      </c>
      <c r="K659" s="1">
        <v>592</v>
      </c>
      <c r="L659" t="s">
        <v>5</v>
      </c>
      <c r="M659" t="s">
        <v>856</v>
      </c>
    </row>
    <row r="660" spans="8:13" x14ac:dyDescent="0.25">
      <c r="H660" s="32"/>
      <c r="I660" s="30" t="s">
        <v>538</v>
      </c>
      <c r="J660" t="s">
        <v>539</v>
      </c>
      <c r="K660" s="1">
        <v>594</v>
      </c>
      <c r="L660" t="s">
        <v>5</v>
      </c>
      <c r="M660" t="s">
        <v>856</v>
      </c>
    </row>
    <row r="661" spans="8:13" x14ac:dyDescent="0.25">
      <c r="H661" s="32"/>
      <c r="I661" s="30" t="s">
        <v>540</v>
      </c>
      <c r="J661" t="s">
        <v>541</v>
      </c>
      <c r="K661" s="1">
        <v>597</v>
      </c>
      <c r="L661" t="s">
        <v>5</v>
      </c>
      <c r="M661" t="s">
        <v>856</v>
      </c>
    </row>
    <row r="662" spans="8:13" x14ac:dyDescent="0.25">
      <c r="H662" s="32"/>
      <c r="I662" s="30" t="s">
        <v>878</v>
      </c>
      <c r="J662" t="s">
        <v>879</v>
      </c>
      <c r="K662" s="1">
        <v>598</v>
      </c>
      <c r="L662" t="s">
        <v>859</v>
      </c>
      <c r="M662" t="s">
        <v>859</v>
      </c>
    </row>
    <row r="663" spans="8:13" x14ac:dyDescent="0.25">
      <c r="H663" s="32"/>
      <c r="I663" s="30" t="s">
        <v>542</v>
      </c>
      <c r="J663" t="s">
        <v>543</v>
      </c>
      <c r="K663" s="1">
        <v>599</v>
      </c>
      <c r="L663" t="s">
        <v>7</v>
      </c>
      <c r="M663" t="s">
        <v>857</v>
      </c>
    </row>
    <row r="664" spans="8:13" x14ac:dyDescent="0.25">
      <c r="H664" s="32"/>
      <c r="I664" s="30" t="s">
        <v>544</v>
      </c>
      <c r="J664" t="s">
        <v>545</v>
      </c>
      <c r="K664" s="1">
        <v>600</v>
      </c>
      <c r="L664" t="s">
        <v>14</v>
      </c>
      <c r="M664" t="s">
        <v>858</v>
      </c>
    </row>
    <row r="665" spans="8:13" x14ac:dyDescent="0.25">
      <c r="H665" s="32"/>
      <c r="I665" s="30" t="s">
        <v>647</v>
      </c>
      <c r="J665" t="s">
        <v>648</v>
      </c>
      <c r="K665" s="1">
        <v>608</v>
      </c>
      <c r="L665" t="s">
        <v>7</v>
      </c>
      <c r="M665" t="s">
        <v>856</v>
      </c>
    </row>
    <row r="666" spans="8:13" x14ac:dyDescent="0.25">
      <c r="H666" s="32"/>
      <c r="I666" s="30" t="s">
        <v>944</v>
      </c>
      <c r="J666" t="s">
        <v>945</v>
      </c>
      <c r="K666" s="1">
        <v>609</v>
      </c>
      <c r="L666" t="s">
        <v>8</v>
      </c>
      <c r="M666">
        <v>85</v>
      </c>
    </row>
    <row r="667" spans="8:13" x14ac:dyDescent="0.25">
      <c r="H667" s="32"/>
      <c r="I667" s="30" t="s">
        <v>546</v>
      </c>
      <c r="J667" t="s">
        <v>547</v>
      </c>
      <c r="K667" s="1">
        <v>610</v>
      </c>
      <c r="L667" t="s">
        <v>14</v>
      </c>
      <c r="M667" t="s">
        <v>858</v>
      </c>
    </row>
    <row r="668" spans="8:13" x14ac:dyDescent="0.25">
      <c r="H668" s="32"/>
      <c r="I668" s="30" t="s">
        <v>820</v>
      </c>
      <c r="J668" t="s">
        <v>821</v>
      </c>
      <c r="K668" s="1">
        <v>611</v>
      </c>
      <c r="L668" t="s">
        <v>4</v>
      </c>
      <c r="M668">
        <v>125</v>
      </c>
    </row>
    <row r="669" spans="8:13" x14ac:dyDescent="0.25">
      <c r="H669" s="32"/>
      <c r="I669" s="30" t="s">
        <v>74</v>
      </c>
      <c r="J669" t="s">
        <v>75</v>
      </c>
      <c r="K669" s="1">
        <v>611</v>
      </c>
      <c r="L669" t="s">
        <v>22</v>
      </c>
      <c r="M669" t="s">
        <v>2459</v>
      </c>
    </row>
    <row r="670" spans="8:13" x14ac:dyDescent="0.25">
      <c r="H670" s="32"/>
      <c r="I670" s="30" t="s">
        <v>1041</v>
      </c>
      <c r="J670" t="s">
        <v>1042</v>
      </c>
      <c r="K670" s="1">
        <v>612</v>
      </c>
      <c r="L670" t="s">
        <v>5</v>
      </c>
      <c r="M670" t="s">
        <v>857</v>
      </c>
    </row>
    <row r="671" spans="8:13" x14ac:dyDescent="0.25">
      <c r="H671" s="32"/>
      <c r="I671" s="30" t="s">
        <v>1384</v>
      </c>
      <c r="J671" t="s">
        <v>1385</v>
      </c>
      <c r="K671" s="1">
        <v>613</v>
      </c>
      <c r="L671" t="s">
        <v>10</v>
      </c>
      <c r="M671">
        <v>65</v>
      </c>
    </row>
    <row r="672" spans="8:13" x14ac:dyDescent="0.25">
      <c r="H672" s="32"/>
      <c r="I672" s="30" t="s">
        <v>1005</v>
      </c>
      <c r="J672" t="s">
        <v>1006</v>
      </c>
      <c r="K672" s="1">
        <v>614</v>
      </c>
      <c r="L672" t="s">
        <v>5</v>
      </c>
      <c r="M672" t="s">
        <v>856</v>
      </c>
    </row>
    <row r="673" spans="8:13" x14ac:dyDescent="0.25">
      <c r="H673" s="32"/>
      <c r="I673" s="30" t="s">
        <v>3868</v>
      </c>
      <c r="J673" t="s">
        <v>3869</v>
      </c>
      <c r="K673" s="1">
        <v>615</v>
      </c>
      <c r="L673" t="s">
        <v>7</v>
      </c>
      <c r="M673" t="s">
        <v>857</v>
      </c>
    </row>
    <row r="674" spans="8:13" x14ac:dyDescent="0.25">
      <c r="H674" s="32"/>
      <c r="I674" s="30" t="s">
        <v>3411</v>
      </c>
      <c r="J674" t="s">
        <v>3435</v>
      </c>
      <c r="K674" s="1">
        <v>616</v>
      </c>
      <c r="L674" t="s">
        <v>7</v>
      </c>
      <c r="M674" t="s">
        <v>857</v>
      </c>
    </row>
    <row r="675" spans="8:13" x14ac:dyDescent="0.25">
      <c r="H675" s="32"/>
      <c r="I675" s="30" t="s">
        <v>3563</v>
      </c>
      <c r="J675" t="s">
        <v>3564</v>
      </c>
      <c r="K675" s="1">
        <v>616</v>
      </c>
      <c r="L675" t="s">
        <v>4</v>
      </c>
      <c r="M675">
        <v>85</v>
      </c>
    </row>
    <row r="676" spans="8:13" x14ac:dyDescent="0.25">
      <c r="H676" s="32"/>
      <c r="I676" s="30" t="s">
        <v>3725</v>
      </c>
      <c r="J676" t="s">
        <v>3726</v>
      </c>
      <c r="K676" s="1">
        <v>617</v>
      </c>
      <c r="L676" t="s">
        <v>859</v>
      </c>
      <c r="M676" t="s">
        <v>859</v>
      </c>
    </row>
    <row r="677" spans="8:13" x14ac:dyDescent="0.25">
      <c r="H677" s="32"/>
      <c r="I677" s="30" t="s">
        <v>1178</v>
      </c>
      <c r="J677" t="s">
        <v>1179</v>
      </c>
      <c r="K677" s="1">
        <v>618</v>
      </c>
      <c r="L677" t="s">
        <v>6</v>
      </c>
      <c r="M677" t="s">
        <v>856</v>
      </c>
    </row>
    <row r="678" spans="8:13" x14ac:dyDescent="0.25">
      <c r="H678" s="32"/>
      <c r="I678" s="30" t="s">
        <v>552</v>
      </c>
      <c r="J678" t="s">
        <v>553</v>
      </c>
      <c r="K678" s="1">
        <v>621</v>
      </c>
      <c r="L678" t="s">
        <v>8</v>
      </c>
      <c r="M678">
        <v>125</v>
      </c>
    </row>
    <row r="679" spans="8:13" x14ac:dyDescent="0.25">
      <c r="H679" s="32"/>
      <c r="I679" s="30" t="s">
        <v>554</v>
      </c>
      <c r="J679" t="s">
        <v>555</v>
      </c>
      <c r="K679" s="1">
        <v>622</v>
      </c>
      <c r="L679" t="s">
        <v>14</v>
      </c>
      <c r="M679" t="s">
        <v>858</v>
      </c>
    </row>
    <row r="680" spans="8:13" x14ac:dyDescent="0.25">
      <c r="H680" s="32"/>
      <c r="I680" s="30" t="s">
        <v>986</v>
      </c>
      <c r="J680" t="s">
        <v>987</v>
      </c>
      <c r="K680" s="1">
        <v>624</v>
      </c>
      <c r="L680" t="s">
        <v>6</v>
      </c>
      <c r="M680" t="s">
        <v>856</v>
      </c>
    </row>
    <row r="681" spans="8:13" x14ac:dyDescent="0.25">
      <c r="H681" s="32"/>
      <c r="I681" s="30" t="s">
        <v>556</v>
      </c>
      <c r="J681" t="s">
        <v>557</v>
      </c>
      <c r="K681" s="1">
        <v>625</v>
      </c>
      <c r="L681" t="s">
        <v>6</v>
      </c>
      <c r="M681" t="s">
        <v>857</v>
      </c>
    </row>
    <row r="682" spans="8:13" x14ac:dyDescent="0.25">
      <c r="H682" s="32"/>
      <c r="I682" s="30" t="s">
        <v>1073</v>
      </c>
      <c r="J682" t="s">
        <v>1074</v>
      </c>
      <c r="K682" s="1">
        <v>627</v>
      </c>
      <c r="L682" t="s">
        <v>4</v>
      </c>
      <c r="M682">
        <v>125</v>
      </c>
    </row>
    <row r="683" spans="8:13" x14ac:dyDescent="0.25">
      <c r="H683" s="32"/>
      <c r="I683" s="30" t="s">
        <v>1292</v>
      </c>
      <c r="J683" t="s">
        <v>1293</v>
      </c>
      <c r="K683" s="1">
        <v>628</v>
      </c>
      <c r="L683" t="s">
        <v>5</v>
      </c>
      <c r="M683" t="s">
        <v>856</v>
      </c>
    </row>
    <row r="684" spans="8:13" x14ac:dyDescent="0.25">
      <c r="H684" s="32"/>
      <c r="I684" s="30" t="s">
        <v>178</v>
      </c>
      <c r="J684" t="s">
        <v>179</v>
      </c>
      <c r="K684" s="1">
        <v>629</v>
      </c>
      <c r="L684" t="s">
        <v>4</v>
      </c>
      <c r="M684">
        <v>125</v>
      </c>
    </row>
    <row r="685" spans="8:13" x14ac:dyDescent="0.25">
      <c r="H685" s="32"/>
      <c r="I685" s="30" t="s">
        <v>558</v>
      </c>
      <c r="J685" t="s">
        <v>559</v>
      </c>
      <c r="K685" s="1">
        <v>630</v>
      </c>
      <c r="L685" t="s">
        <v>8</v>
      </c>
      <c r="M685">
        <v>125</v>
      </c>
    </row>
    <row r="686" spans="8:13" x14ac:dyDescent="0.25">
      <c r="H686" s="32"/>
      <c r="I686" s="30" t="s">
        <v>2000</v>
      </c>
      <c r="J686" t="s">
        <v>2001</v>
      </c>
      <c r="K686" s="1">
        <v>630</v>
      </c>
      <c r="L686" t="s">
        <v>10</v>
      </c>
      <c r="M686">
        <v>65</v>
      </c>
    </row>
    <row r="687" spans="8:13" x14ac:dyDescent="0.25">
      <c r="H687" s="32"/>
      <c r="I687" s="30" t="s">
        <v>1035</v>
      </c>
      <c r="J687" t="s">
        <v>1036</v>
      </c>
      <c r="K687" s="1">
        <v>632</v>
      </c>
      <c r="L687" t="s">
        <v>8</v>
      </c>
      <c r="M687">
        <v>125</v>
      </c>
    </row>
    <row r="688" spans="8:13" x14ac:dyDescent="0.25">
      <c r="H688" s="32"/>
      <c r="I688" s="30" t="s">
        <v>560</v>
      </c>
      <c r="J688" t="s">
        <v>561</v>
      </c>
      <c r="K688" s="1">
        <v>634</v>
      </c>
      <c r="L688" t="s">
        <v>7</v>
      </c>
      <c r="M688" t="s">
        <v>856</v>
      </c>
    </row>
    <row r="689" spans="8:13" x14ac:dyDescent="0.25">
      <c r="H689" s="32"/>
      <c r="I689" s="30" t="s">
        <v>562</v>
      </c>
      <c r="J689" t="s">
        <v>563</v>
      </c>
      <c r="K689" s="1">
        <v>636</v>
      </c>
      <c r="L689" t="s">
        <v>7</v>
      </c>
      <c r="M689" t="s">
        <v>856</v>
      </c>
    </row>
    <row r="690" spans="8:13" x14ac:dyDescent="0.25">
      <c r="H690" s="32"/>
      <c r="I690" s="30" t="s">
        <v>1031</v>
      </c>
      <c r="J690" t="s">
        <v>1032</v>
      </c>
      <c r="K690" s="1">
        <v>638</v>
      </c>
      <c r="L690" t="s">
        <v>11</v>
      </c>
      <c r="M690" t="s">
        <v>856</v>
      </c>
    </row>
    <row r="691" spans="8:13" x14ac:dyDescent="0.25">
      <c r="H691" s="32"/>
      <c r="I691" s="30" t="s">
        <v>999</v>
      </c>
      <c r="J691" t="s">
        <v>1000</v>
      </c>
      <c r="K691" s="1">
        <v>639</v>
      </c>
      <c r="L691" t="s">
        <v>12</v>
      </c>
      <c r="M691" t="s">
        <v>858</v>
      </c>
    </row>
    <row r="692" spans="8:13" x14ac:dyDescent="0.25">
      <c r="H692" s="32"/>
      <c r="I692" s="30" t="s">
        <v>566</v>
      </c>
      <c r="J692" t="s">
        <v>567</v>
      </c>
      <c r="K692" s="1">
        <v>641</v>
      </c>
      <c r="L692" t="s">
        <v>7</v>
      </c>
      <c r="M692" t="s">
        <v>856</v>
      </c>
    </row>
    <row r="693" spans="8:13" x14ac:dyDescent="0.25">
      <c r="H693" s="32"/>
      <c r="I693" s="30" t="s">
        <v>2132</v>
      </c>
      <c r="J693" t="s">
        <v>2133</v>
      </c>
      <c r="K693" s="1">
        <v>642</v>
      </c>
      <c r="L693" t="s">
        <v>14</v>
      </c>
      <c r="M693" t="s">
        <v>858</v>
      </c>
    </row>
    <row r="694" spans="8:13" x14ac:dyDescent="0.25">
      <c r="H694" s="32"/>
      <c r="I694" s="30" t="s">
        <v>568</v>
      </c>
      <c r="J694" t="s">
        <v>569</v>
      </c>
      <c r="K694" s="1">
        <v>643</v>
      </c>
      <c r="L694" t="s">
        <v>6</v>
      </c>
      <c r="M694" t="s">
        <v>856</v>
      </c>
    </row>
    <row r="695" spans="8:13" x14ac:dyDescent="0.25">
      <c r="H695" s="32"/>
      <c r="I695" s="30" t="s">
        <v>152</v>
      </c>
      <c r="J695" t="s">
        <v>153</v>
      </c>
      <c r="K695" s="1">
        <v>646</v>
      </c>
      <c r="L695" t="s">
        <v>6</v>
      </c>
      <c r="M695" t="s">
        <v>856</v>
      </c>
    </row>
    <row r="696" spans="8:13" x14ac:dyDescent="0.25">
      <c r="H696" s="32"/>
      <c r="I696" s="30" t="s">
        <v>1106</v>
      </c>
      <c r="J696" t="s">
        <v>1107</v>
      </c>
      <c r="K696" s="1">
        <v>651</v>
      </c>
      <c r="L696" t="s">
        <v>5</v>
      </c>
      <c r="M696" t="s">
        <v>856</v>
      </c>
    </row>
    <row r="697" spans="8:13" x14ac:dyDescent="0.25">
      <c r="H697" s="32"/>
      <c r="I697" s="30" t="s">
        <v>572</v>
      </c>
      <c r="J697" t="s">
        <v>573</v>
      </c>
      <c r="K697" s="1">
        <v>653</v>
      </c>
      <c r="L697" t="s">
        <v>7</v>
      </c>
      <c r="M697" t="s">
        <v>857</v>
      </c>
    </row>
    <row r="698" spans="8:13" x14ac:dyDescent="0.25">
      <c r="H698" s="32"/>
      <c r="I698" s="30" t="s">
        <v>3870</v>
      </c>
      <c r="J698" t="s">
        <v>3871</v>
      </c>
      <c r="K698" s="1">
        <v>656</v>
      </c>
      <c r="L698" t="s">
        <v>14</v>
      </c>
      <c r="M698" t="s">
        <v>858</v>
      </c>
    </row>
    <row r="699" spans="8:13" x14ac:dyDescent="0.25">
      <c r="H699" s="32"/>
      <c r="I699" s="30" t="s">
        <v>574</v>
      </c>
      <c r="J699" t="s">
        <v>575</v>
      </c>
      <c r="K699" s="1">
        <v>657</v>
      </c>
      <c r="L699" t="s">
        <v>14</v>
      </c>
      <c r="M699" t="s">
        <v>858</v>
      </c>
    </row>
    <row r="700" spans="8:13" x14ac:dyDescent="0.25">
      <c r="H700" s="32"/>
      <c r="I700" s="30" t="s">
        <v>954</v>
      </c>
      <c r="J700" t="s">
        <v>955</v>
      </c>
      <c r="K700" s="1">
        <v>658</v>
      </c>
      <c r="L700" t="s">
        <v>6</v>
      </c>
      <c r="M700" t="s">
        <v>856</v>
      </c>
    </row>
    <row r="701" spans="8:13" x14ac:dyDescent="0.25">
      <c r="H701" s="32"/>
      <c r="I701" s="30" t="s">
        <v>1294</v>
      </c>
      <c r="J701" t="s">
        <v>576</v>
      </c>
      <c r="K701" s="1">
        <v>660</v>
      </c>
      <c r="L701" t="s">
        <v>8</v>
      </c>
      <c r="M701">
        <v>125</v>
      </c>
    </row>
    <row r="702" spans="8:13" x14ac:dyDescent="0.25">
      <c r="H702" s="32"/>
      <c r="I702" s="30" t="s">
        <v>577</v>
      </c>
      <c r="J702" t="s">
        <v>578</v>
      </c>
      <c r="K702" s="1">
        <v>661</v>
      </c>
      <c r="L702" t="s">
        <v>6</v>
      </c>
      <c r="M702" t="s">
        <v>856</v>
      </c>
    </row>
    <row r="703" spans="8:13" x14ac:dyDescent="0.25">
      <c r="H703" s="32"/>
      <c r="I703" s="30" t="s">
        <v>1075</v>
      </c>
      <c r="J703" t="s">
        <v>1076</v>
      </c>
      <c r="K703" s="1">
        <v>662</v>
      </c>
      <c r="L703" t="s">
        <v>4</v>
      </c>
      <c r="M703">
        <v>125</v>
      </c>
    </row>
    <row r="704" spans="8:13" x14ac:dyDescent="0.25">
      <c r="H704" s="32"/>
      <c r="I704" s="30" t="s">
        <v>1239</v>
      </c>
      <c r="J704" t="s">
        <v>1240</v>
      </c>
      <c r="K704" s="1">
        <v>663</v>
      </c>
      <c r="L704" t="s">
        <v>4</v>
      </c>
      <c r="M704">
        <v>125</v>
      </c>
    </row>
    <row r="705" spans="8:13" x14ac:dyDescent="0.25">
      <c r="H705" s="32"/>
      <c r="I705" s="30" t="s">
        <v>3297</v>
      </c>
      <c r="J705" t="s">
        <v>576</v>
      </c>
      <c r="K705" s="1">
        <v>665</v>
      </c>
      <c r="L705" t="s">
        <v>7</v>
      </c>
      <c r="M705" t="s">
        <v>856</v>
      </c>
    </row>
    <row r="706" spans="8:13" x14ac:dyDescent="0.25">
      <c r="H706" s="32"/>
      <c r="I706" s="30" t="s">
        <v>579</v>
      </c>
      <c r="J706" t="s">
        <v>580</v>
      </c>
      <c r="K706" s="1">
        <v>666</v>
      </c>
      <c r="L706" t="s">
        <v>14</v>
      </c>
      <c r="M706" t="s">
        <v>858</v>
      </c>
    </row>
    <row r="707" spans="8:13" x14ac:dyDescent="0.25">
      <c r="H707" s="32"/>
      <c r="I707" s="30" t="s">
        <v>581</v>
      </c>
      <c r="J707" t="s">
        <v>582</v>
      </c>
      <c r="K707" s="1">
        <v>668</v>
      </c>
      <c r="L707" t="s">
        <v>5</v>
      </c>
      <c r="M707" t="s">
        <v>856</v>
      </c>
    </row>
    <row r="708" spans="8:13" x14ac:dyDescent="0.25">
      <c r="H708" s="32"/>
      <c r="I708" s="30" t="s">
        <v>388</v>
      </c>
      <c r="J708" t="s">
        <v>389</v>
      </c>
      <c r="K708" s="1">
        <v>669</v>
      </c>
      <c r="L708" t="s">
        <v>13</v>
      </c>
      <c r="M708" t="s">
        <v>858</v>
      </c>
    </row>
    <row r="709" spans="8:13" x14ac:dyDescent="0.25">
      <c r="H709" s="32"/>
      <c r="I709" s="30" t="s">
        <v>583</v>
      </c>
      <c r="J709" t="s">
        <v>584</v>
      </c>
      <c r="K709" s="1">
        <v>672</v>
      </c>
      <c r="L709" t="s">
        <v>14</v>
      </c>
      <c r="M709" t="s">
        <v>858</v>
      </c>
    </row>
    <row r="710" spans="8:13" x14ac:dyDescent="0.25">
      <c r="H710" s="32"/>
      <c r="I710" s="30" t="s">
        <v>1223</v>
      </c>
      <c r="J710" t="s">
        <v>1224</v>
      </c>
      <c r="K710" s="1">
        <v>673</v>
      </c>
      <c r="L710" t="s">
        <v>13</v>
      </c>
      <c r="M710" t="s">
        <v>858</v>
      </c>
    </row>
    <row r="711" spans="8:13" x14ac:dyDescent="0.25">
      <c r="H711" s="32"/>
      <c r="I711" s="30" t="s">
        <v>860</v>
      </c>
      <c r="J711" t="s">
        <v>836</v>
      </c>
      <c r="K711" s="1">
        <v>677</v>
      </c>
      <c r="L711" t="s">
        <v>7</v>
      </c>
      <c r="M711" t="s">
        <v>857</v>
      </c>
    </row>
    <row r="712" spans="8:13" x14ac:dyDescent="0.25">
      <c r="H712" s="32"/>
      <c r="I712" s="30" t="s">
        <v>2264</v>
      </c>
      <c r="J712" t="s">
        <v>2265</v>
      </c>
      <c r="K712" s="1">
        <v>678</v>
      </c>
      <c r="L712" t="s">
        <v>4</v>
      </c>
      <c r="M712">
        <v>125</v>
      </c>
    </row>
    <row r="713" spans="8:13" x14ac:dyDescent="0.25">
      <c r="H713" s="32"/>
      <c r="I713" s="30" t="s">
        <v>3251</v>
      </c>
      <c r="J713" t="s">
        <v>3252</v>
      </c>
      <c r="K713" s="1">
        <v>679</v>
      </c>
      <c r="L713" t="s">
        <v>5</v>
      </c>
      <c r="M713" t="s">
        <v>856</v>
      </c>
    </row>
    <row r="714" spans="8:13" x14ac:dyDescent="0.25">
      <c r="H714" s="32"/>
      <c r="I714" s="30" t="s">
        <v>2114</v>
      </c>
      <c r="J714" t="s">
        <v>2115</v>
      </c>
      <c r="K714" s="1">
        <v>680</v>
      </c>
      <c r="L714" t="s">
        <v>4</v>
      </c>
      <c r="M714">
        <v>125</v>
      </c>
    </row>
    <row r="715" spans="8:13" x14ac:dyDescent="0.25">
      <c r="H715" s="32"/>
      <c r="I715" s="30" t="s">
        <v>1231</v>
      </c>
      <c r="J715" t="s">
        <v>1232</v>
      </c>
      <c r="K715" s="1">
        <v>684</v>
      </c>
      <c r="L715" t="s">
        <v>5</v>
      </c>
      <c r="M715" t="s">
        <v>857</v>
      </c>
    </row>
    <row r="716" spans="8:13" x14ac:dyDescent="0.25">
      <c r="H716" s="32"/>
      <c r="I716" s="30" t="s">
        <v>837</v>
      </c>
      <c r="J716" t="s">
        <v>838</v>
      </c>
      <c r="K716" s="1">
        <v>685</v>
      </c>
      <c r="L716" t="s">
        <v>14</v>
      </c>
      <c r="M716" t="s">
        <v>858</v>
      </c>
    </row>
    <row r="717" spans="8:13" x14ac:dyDescent="0.25">
      <c r="H717" s="32"/>
      <c r="I717" s="30" t="s">
        <v>585</v>
      </c>
      <c r="J717" t="s">
        <v>586</v>
      </c>
      <c r="K717" s="1">
        <v>686</v>
      </c>
      <c r="L717" t="s">
        <v>5</v>
      </c>
      <c r="M717" t="s">
        <v>856</v>
      </c>
    </row>
    <row r="718" spans="8:13" x14ac:dyDescent="0.25">
      <c r="H718" s="32"/>
      <c r="I718" s="30" t="s">
        <v>587</v>
      </c>
      <c r="J718" t="s">
        <v>588</v>
      </c>
      <c r="K718" s="1">
        <v>690</v>
      </c>
      <c r="L718" t="s">
        <v>7</v>
      </c>
      <c r="M718" t="s">
        <v>856</v>
      </c>
    </row>
    <row r="719" spans="8:13" x14ac:dyDescent="0.25">
      <c r="H719" s="32"/>
      <c r="I719" s="30" t="s">
        <v>589</v>
      </c>
      <c r="J719" t="s">
        <v>590</v>
      </c>
      <c r="K719" s="1">
        <v>691</v>
      </c>
      <c r="L719" t="s">
        <v>6</v>
      </c>
      <c r="M719" t="s">
        <v>856</v>
      </c>
    </row>
    <row r="720" spans="8:13" x14ac:dyDescent="0.25">
      <c r="H720" s="32"/>
      <c r="I720" s="30" t="s">
        <v>591</v>
      </c>
      <c r="J720" t="s">
        <v>592</v>
      </c>
      <c r="K720" s="1">
        <v>692</v>
      </c>
      <c r="L720" t="s">
        <v>11</v>
      </c>
      <c r="M720" t="s">
        <v>856</v>
      </c>
    </row>
    <row r="721" spans="8:13" x14ac:dyDescent="0.25">
      <c r="H721" s="32"/>
      <c r="I721" s="30" t="s">
        <v>3792</v>
      </c>
      <c r="J721" t="s">
        <v>3793</v>
      </c>
      <c r="K721" s="1">
        <v>693</v>
      </c>
      <c r="L721" t="s">
        <v>5</v>
      </c>
      <c r="M721" t="s">
        <v>856</v>
      </c>
    </row>
    <row r="722" spans="8:13" x14ac:dyDescent="0.25">
      <c r="H722" s="32"/>
      <c r="I722" s="30" t="s">
        <v>1150</v>
      </c>
      <c r="J722" t="s">
        <v>1151</v>
      </c>
      <c r="K722" s="1">
        <v>694</v>
      </c>
      <c r="L722" t="s">
        <v>5</v>
      </c>
      <c r="M722" t="s">
        <v>856</v>
      </c>
    </row>
    <row r="723" spans="8:13" x14ac:dyDescent="0.25">
      <c r="H723" s="32"/>
      <c r="I723" s="30" t="s">
        <v>1269</v>
      </c>
      <c r="J723" t="s">
        <v>1270</v>
      </c>
      <c r="K723" s="1">
        <v>696</v>
      </c>
      <c r="L723" t="s">
        <v>859</v>
      </c>
      <c r="M723" t="s">
        <v>859</v>
      </c>
    </row>
    <row r="724" spans="8:13" x14ac:dyDescent="0.25">
      <c r="H724" s="32"/>
      <c r="I724" s="30" t="s">
        <v>1225</v>
      </c>
      <c r="J724" t="s">
        <v>1226</v>
      </c>
      <c r="K724" s="1">
        <v>697</v>
      </c>
      <c r="L724" t="s">
        <v>5</v>
      </c>
      <c r="M724" t="s">
        <v>857</v>
      </c>
    </row>
    <row r="725" spans="8:13" x14ac:dyDescent="0.25">
      <c r="H725" s="32"/>
      <c r="I725" s="30" t="s">
        <v>593</v>
      </c>
      <c r="J725" t="s">
        <v>594</v>
      </c>
      <c r="K725" s="1">
        <v>700</v>
      </c>
      <c r="L725" t="s">
        <v>7</v>
      </c>
      <c r="M725" t="s">
        <v>856</v>
      </c>
    </row>
    <row r="726" spans="8:13" x14ac:dyDescent="0.25">
      <c r="H726" s="32"/>
      <c r="I726" s="30" t="s">
        <v>3412</v>
      </c>
      <c r="J726" t="s">
        <v>3413</v>
      </c>
      <c r="K726" s="1">
        <v>701</v>
      </c>
      <c r="L726" t="s">
        <v>4</v>
      </c>
      <c r="M726">
        <v>85</v>
      </c>
    </row>
    <row r="727" spans="8:13" x14ac:dyDescent="0.25">
      <c r="H727" s="32"/>
      <c r="I727" s="30" t="s">
        <v>1820</v>
      </c>
      <c r="J727" t="s">
        <v>1821</v>
      </c>
      <c r="K727" s="1">
        <v>701</v>
      </c>
      <c r="L727" t="s">
        <v>8</v>
      </c>
      <c r="M727">
        <v>125</v>
      </c>
    </row>
    <row r="728" spans="8:13" x14ac:dyDescent="0.25">
      <c r="H728" s="32"/>
      <c r="I728" s="30" t="s">
        <v>595</v>
      </c>
      <c r="J728" t="s">
        <v>596</v>
      </c>
      <c r="K728" s="1">
        <v>702</v>
      </c>
      <c r="L728" t="s">
        <v>7</v>
      </c>
      <c r="M728" t="s">
        <v>857</v>
      </c>
    </row>
    <row r="729" spans="8:13" x14ac:dyDescent="0.25">
      <c r="H729" s="32"/>
      <c r="I729" s="30" t="s">
        <v>597</v>
      </c>
      <c r="J729" t="s">
        <v>598</v>
      </c>
      <c r="K729" s="1">
        <v>703</v>
      </c>
      <c r="L729" t="s">
        <v>6</v>
      </c>
      <c r="M729" t="s">
        <v>857</v>
      </c>
    </row>
    <row r="730" spans="8:13" x14ac:dyDescent="0.25">
      <c r="H730" s="32"/>
      <c r="I730" s="30" t="s">
        <v>904</v>
      </c>
      <c r="J730" t="s">
        <v>905</v>
      </c>
      <c r="K730" s="1">
        <v>704</v>
      </c>
      <c r="L730" t="s">
        <v>13</v>
      </c>
      <c r="M730" t="s">
        <v>858</v>
      </c>
    </row>
    <row r="731" spans="8:13" x14ac:dyDescent="0.25">
      <c r="H731" s="32"/>
      <c r="I731" s="30" t="s">
        <v>599</v>
      </c>
      <c r="J731" t="s">
        <v>600</v>
      </c>
      <c r="K731" s="1">
        <v>705</v>
      </c>
      <c r="L731" t="s">
        <v>6</v>
      </c>
      <c r="M731" t="s">
        <v>857</v>
      </c>
    </row>
    <row r="732" spans="8:13" x14ac:dyDescent="0.25">
      <c r="H732" s="32"/>
      <c r="I732" s="30" t="s">
        <v>3756</v>
      </c>
      <c r="J732" t="s">
        <v>3757</v>
      </c>
      <c r="K732" s="1">
        <v>707</v>
      </c>
      <c r="L732" t="s">
        <v>10</v>
      </c>
      <c r="M732">
        <v>65</v>
      </c>
    </row>
    <row r="733" spans="8:13" x14ac:dyDescent="0.25">
      <c r="H733" s="32"/>
      <c r="I733" s="30" t="s">
        <v>1866</v>
      </c>
      <c r="J733" t="s">
        <v>1867</v>
      </c>
      <c r="K733" s="1">
        <v>707</v>
      </c>
      <c r="L733" t="s">
        <v>4</v>
      </c>
      <c r="M733">
        <v>125</v>
      </c>
    </row>
    <row r="734" spans="8:13" x14ac:dyDescent="0.25">
      <c r="H734" s="32"/>
      <c r="I734" s="30" t="s">
        <v>3215</v>
      </c>
      <c r="J734" t="s">
        <v>3216</v>
      </c>
      <c r="K734" s="1">
        <v>707</v>
      </c>
      <c r="L734" t="s">
        <v>22</v>
      </c>
      <c r="M734" t="s">
        <v>2459</v>
      </c>
    </row>
    <row r="735" spans="8:13" x14ac:dyDescent="0.25">
      <c r="H735" s="32"/>
      <c r="I735" s="30" t="s">
        <v>458</v>
      </c>
      <c r="J735" t="s">
        <v>459</v>
      </c>
      <c r="K735" s="1">
        <v>710</v>
      </c>
      <c r="L735" t="s">
        <v>4</v>
      </c>
      <c r="M735">
        <v>125</v>
      </c>
    </row>
    <row r="736" spans="8:13" x14ac:dyDescent="0.25">
      <c r="H736" s="32"/>
      <c r="I736" s="30" t="s">
        <v>603</v>
      </c>
      <c r="J736" t="s">
        <v>604</v>
      </c>
      <c r="K736" s="1">
        <v>711</v>
      </c>
      <c r="L736" t="s">
        <v>4</v>
      </c>
      <c r="M736">
        <v>125</v>
      </c>
    </row>
    <row r="737" spans="8:13" x14ac:dyDescent="0.25">
      <c r="H737" s="32"/>
      <c r="I737" s="30" t="s">
        <v>1868</v>
      </c>
      <c r="J737" t="s">
        <v>1869</v>
      </c>
      <c r="K737" s="1">
        <v>712</v>
      </c>
      <c r="L737" t="s">
        <v>14</v>
      </c>
      <c r="M737" t="s">
        <v>858</v>
      </c>
    </row>
    <row r="738" spans="8:13" x14ac:dyDescent="0.25">
      <c r="H738" s="32"/>
      <c r="I738" s="30" t="s">
        <v>1209</v>
      </c>
      <c r="J738" t="s">
        <v>1210</v>
      </c>
      <c r="K738" s="1">
        <v>714</v>
      </c>
      <c r="L738" t="s">
        <v>8</v>
      </c>
      <c r="M738">
        <v>125</v>
      </c>
    </row>
    <row r="739" spans="8:13" x14ac:dyDescent="0.25">
      <c r="H739" s="32"/>
      <c r="I739" s="30" t="s">
        <v>3619</v>
      </c>
      <c r="J739" t="s">
        <v>3620</v>
      </c>
      <c r="K739" s="1">
        <v>715</v>
      </c>
      <c r="L739" t="s">
        <v>15</v>
      </c>
      <c r="M739">
        <v>65</v>
      </c>
    </row>
    <row r="740" spans="8:13" x14ac:dyDescent="0.25">
      <c r="H740" s="32"/>
      <c r="I740" s="30" t="s">
        <v>1019</v>
      </c>
      <c r="J740" t="s">
        <v>1020</v>
      </c>
      <c r="K740" s="1">
        <v>715</v>
      </c>
      <c r="L740" t="s">
        <v>6</v>
      </c>
      <c r="M740" t="s">
        <v>856</v>
      </c>
    </row>
    <row r="741" spans="8:13" x14ac:dyDescent="0.25">
      <c r="H741" s="32"/>
      <c r="I741" s="30" t="s">
        <v>1273</v>
      </c>
      <c r="J741" t="s">
        <v>1274</v>
      </c>
      <c r="K741" s="1">
        <v>716</v>
      </c>
      <c r="L741" t="s">
        <v>11</v>
      </c>
      <c r="M741" t="s">
        <v>856</v>
      </c>
    </row>
    <row r="742" spans="8:13" x14ac:dyDescent="0.25">
      <c r="H742" s="32"/>
      <c r="I742" s="30" t="s">
        <v>605</v>
      </c>
      <c r="J742" t="s">
        <v>606</v>
      </c>
      <c r="K742" s="1">
        <v>717</v>
      </c>
      <c r="L742" t="s">
        <v>6</v>
      </c>
      <c r="M742" t="s">
        <v>857</v>
      </c>
    </row>
    <row r="743" spans="8:13" x14ac:dyDescent="0.25">
      <c r="H743" s="32"/>
      <c r="I743" s="30" t="s">
        <v>3005</v>
      </c>
      <c r="J743" t="s">
        <v>3006</v>
      </c>
      <c r="K743" s="1">
        <v>719</v>
      </c>
      <c r="L743" t="s">
        <v>14</v>
      </c>
      <c r="M743" t="s">
        <v>858</v>
      </c>
    </row>
    <row r="744" spans="8:13" x14ac:dyDescent="0.25">
      <c r="H744" s="32"/>
      <c r="I744" s="30" t="s">
        <v>607</v>
      </c>
      <c r="J744" t="s">
        <v>608</v>
      </c>
      <c r="K744" s="1">
        <v>720</v>
      </c>
      <c r="L744" t="s">
        <v>5</v>
      </c>
      <c r="M744" t="s">
        <v>856</v>
      </c>
    </row>
    <row r="745" spans="8:13" x14ac:dyDescent="0.25">
      <c r="H745" s="32"/>
      <c r="I745" s="30" t="s">
        <v>3298</v>
      </c>
      <c r="J745" t="s">
        <v>3299</v>
      </c>
      <c r="K745" s="1">
        <v>721</v>
      </c>
      <c r="L745" t="s">
        <v>6</v>
      </c>
      <c r="M745" t="s">
        <v>856</v>
      </c>
    </row>
    <row r="746" spans="8:13" x14ac:dyDescent="0.25">
      <c r="H746" s="32"/>
      <c r="I746" s="30" t="s">
        <v>3446</v>
      </c>
      <c r="J746" t="s">
        <v>3447</v>
      </c>
      <c r="K746" s="1">
        <v>722</v>
      </c>
      <c r="L746" t="s">
        <v>4</v>
      </c>
      <c r="M746">
        <v>125</v>
      </c>
    </row>
    <row r="747" spans="8:13" x14ac:dyDescent="0.25">
      <c r="H747" s="32"/>
      <c r="I747" s="30" t="s">
        <v>950</v>
      </c>
      <c r="J747" t="s">
        <v>951</v>
      </c>
      <c r="K747" s="1">
        <v>723</v>
      </c>
      <c r="L747" t="s">
        <v>6</v>
      </c>
      <c r="M747" t="s">
        <v>857</v>
      </c>
    </row>
    <row r="748" spans="8:13" x14ac:dyDescent="0.25">
      <c r="H748" s="32"/>
      <c r="I748" s="30" t="s">
        <v>609</v>
      </c>
      <c r="J748" t="s">
        <v>610</v>
      </c>
      <c r="K748" s="1">
        <v>724</v>
      </c>
      <c r="L748" t="s">
        <v>12</v>
      </c>
      <c r="M748" t="s">
        <v>858</v>
      </c>
    </row>
    <row r="749" spans="8:13" x14ac:dyDescent="0.25">
      <c r="H749" s="32"/>
      <c r="I749" s="30" t="s">
        <v>611</v>
      </c>
      <c r="J749" t="s">
        <v>612</v>
      </c>
      <c r="K749" s="1">
        <v>725</v>
      </c>
      <c r="L749" t="s">
        <v>6</v>
      </c>
      <c r="M749" t="s">
        <v>857</v>
      </c>
    </row>
    <row r="750" spans="8:13" x14ac:dyDescent="0.25">
      <c r="H750" s="32"/>
      <c r="I750" s="30" t="s">
        <v>613</v>
      </c>
      <c r="J750" t="s">
        <v>614</v>
      </c>
      <c r="K750" s="1">
        <v>726</v>
      </c>
      <c r="L750" t="s">
        <v>13</v>
      </c>
      <c r="M750" t="s">
        <v>858</v>
      </c>
    </row>
    <row r="751" spans="8:13" x14ac:dyDescent="0.25">
      <c r="H751" s="32"/>
      <c r="I751" s="30" t="s">
        <v>3356</v>
      </c>
      <c r="J751" t="s">
        <v>3357</v>
      </c>
      <c r="K751" s="1">
        <v>727</v>
      </c>
      <c r="L751" t="s">
        <v>5</v>
      </c>
      <c r="M751" t="s">
        <v>856</v>
      </c>
    </row>
    <row r="752" spans="8:13" x14ac:dyDescent="0.25">
      <c r="H752" s="32"/>
      <c r="I752" s="30" t="s">
        <v>615</v>
      </c>
      <c r="J752" t="s">
        <v>616</v>
      </c>
      <c r="K752" s="1">
        <v>728</v>
      </c>
      <c r="L752" t="s">
        <v>12</v>
      </c>
      <c r="M752" t="s">
        <v>858</v>
      </c>
    </row>
    <row r="753" spans="8:13" x14ac:dyDescent="0.25">
      <c r="H753" s="32"/>
      <c r="I753" s="30" t="s">
        <v>686</v>
      </c>
      <c r="J753" t="s">
        <v>687</v>
      </c>
      <c r="K753" s="1">
        <v>729</v>
      </c>
      <c r="L753" t="s">
        <v>8</v>
      </c>
      <c r="M753">
        <v>125</v>
      </c>
    </row>
    <row r="754" spans="8:13" x14ac:dyDescent="0.25">
      <c r="H754" s="32"/>
      <c r="I754" s="30" t="s">
        <v>822</v>
      </c>
      <c r="J754" t="s">
        <v>823</v>
      </c>
      <c r="K754" s="1">
        <v>732</v>
      </c>
      <c r="L754" t="s">
        <v>7</v>
      </c>
      <c r="M754" t="s">
        <v>857</v>
      </c>
    </row>
    <row r="755" spans="8:13" x14ac:dyDescent="0.25">
      <c r="H755" s="32"/>
      <c r="I755" s="30" t="s">
        <v>675</v>
      </c>
      <c r="J755" t="s">
        <v>861</v>
      </c>
      <c r="K755" s="1">
        <v>734</v>
      </c>
      <c r="L755" t="s">
        <v>14</v>
      </c>
      <c r="M755" t="s">
        <v>858</v>
      </c>
    </row>
    <row r="756" spans="8:13" x14ac:dyDescent="0.25">
      <c r="H756" s="32"/>
      <c r="I756" s="30" t="s">
        <v>1065</v>
      </c>
      <c r="J756" t="s">
        <v>1066</v>
      </c>
      <c r="K756" s="1">
        <v>736</v>
      </c>
      <c r="L756" t="s">
        <v>6</v>
      </c>
      <c r="M756" t="s">
        <v>856</v>
      </c>
    </row>
    <row r="757" spans="8:13" x14ac:dyDescent="0.25">
      <c r="H757" s="32"/>
      <c r="I757" s="30" t="s">
        <v>617</v>
      </c>
      <c r="J757" t="s">
        <v>618</v>
      </c>
      <c r="K757" s="1">
        <v>737</v>
      </c>
      <c r="L757" t="s">
        <v>6</v>
      </c>
      <c r="M757" t="s">
        <v>856</v>
      </c>
    </row>
    <row r="758" spans="8:13" x14ac:dyDescent="0.25">
      <c r="H758" s="32"/>
      <c r="I758" s="30" t="s">
        <v>619</v>
      </c>
      <c r="J758" t="s">
        <v>620</v>
      </c>
      <c r="K758" s="1">
        <v>740</v>
      </c>
      <c r="L758" t="s">
        <v>5</v>
      </c>
      <c r="M758" t="s">
        <v>856</v>
      </c>
    </row>
    <row r="759" spans="8:13" x14ac:dyDescent="0.25">
      <c r="H759" s="32"/>
      <c r="I759" s="30" t="s">
        <v>88</v>
      </c>
      <c r="J759" t="s">
        <v>89</v>
      </c>
      <c r="K759" s="1">
        <v>741</v>
      </c>
      <c r="L759" t="s">
        <v>11</v>
      </c>
      <c r="M759" t="s">
        <v>857</v>
      </c>
    </row>
    <row r="760" spans="8:13" x14ac:dyDescent="0.25">
      <c r="H760" s="32"/>
      <c r="I760" s="30" t="s">
        <v>1112</v>
      </c>
      <c r="J760" t="s">
        <v>1113</v>
      </c>
      <c r="K760" s="1">
        <v>743</v>
      </c>
      <c r="L760" t="s">
        <v>5</v>
      </c>
      <c r="M760" t="s">
        <v>856</v>
      </c>
    </row>
    <row r="761" spans="8:13" x14ac:dyDescent="0.25">
      <c r="H761" s="32"/>
      <c r="I761" s="30" t="s">
        <v>1255</v>
      </c>
      <c r="J761" t="s">
        <v>1256</v>
      </c>
      <c r="K761" s="1">
        <v>744</v>
      </c>
      <c r="L761" t="s">
        <v>5</v>
      </c>
      <c r="M761" t="s">
        <v>856</v>
      </c>
    </row>
    <row r="762" spans="8:13" x14ac:dyDescent="0.25">
      <c r="H762" s="32"/>
      <c r="I762" s="30" t="s">
        <v>621</v>
      </c>
      <c r="J762" t="s">
        <v>622</v>
      </c>
      <c r="K762" s="1">
        <v>745</v>
      </c>
      <c r="L762" t="s">
        <v>4</v>
      </c>
      <c r="M762">
        <v>125</v>
      </c>
    </row>
    <row r="763" spans="8:13" x14ac:dyDescent="0.25">
      <c r="H763" s="32"/>
      <c r="I763" s="30" t="s">
        <v>3540</v>
      </c>
      <c r="J763" t="s">
        <v>3541</v>
      </c>
      <c r="K763" s="1">
        <v>746</v>
      </c>
      <c r="L763" t="s">
        <v>5</v>
      </c>
      <c r="M763" t="s">
        <v>857</v>
      </c>
    </row>
    <row r="764" spans="8:13" x14ac:dyDescent="0.25">
      <c r="H764" s="32"/>
      <c r="I764" s="30" t="s">
        <v>2022</v>
      </c>
      <c r="J764" t="s">
        <v>2023</v>
      </c>
      <c r="K764" s="1">
        <v>746</v>
      </c>
      <c r="L764" t="s">
        <v>4</v>
      </c>
      <c r="M764">
        <v>85</v>
      </c>
    </row>
    <row r="765" spans="8:13" x14ac:dyDescent="0.25">
      <c r="H765" s="32"/>
      <c r="I765" s="30" t="s">
        <v>1509</v>
      </c>
      <c r="J765" t="s">
        <v>1510</v>
      </c>
      <c r="K765" s="1">
        <v>747</v>
      </c>
      <c r="L765" t="s">
        <v>7</v>
      </c>
      <c r="M765" t="s">
        <v>856</v>
      </c>
    </row>
    <row r="766" spans="8:13" x14ac:dyDescent="0.25">
      <c r="H766" s="32"/>
      <c r="I766" s="30" t="s">
        <v>2790</v>
      </c>
      <c r="J766" t="s">
        <v>2791</v>
      </c>
      <c r="K766" s="1">
        <v>748</v>
      </c>
      <c r="L766" t="s">
        <v>5</v>
      </c>
      <c r="M766" t="s">
        <v>856</v>
      </c>
    </row>
    <row r="767" spans="8:13" x14ac:dyDescent="0.25">
      <c r="H767" s="32"/>
      <c r="I767" s="30" t="s">
        <v>3300</v>
      </c>
      <c r="J767" t="s">
        <v>3301</v>
      </c>
      <c r="K767" s="1">
        <v>749</v>
      </c>
      <c r="L767" t="s">
        <v>5</v>
      </c>
      <c r="M767" t="s">
        <v>856</v>
      </c>
    </row>
    <row r="768" spans="8:13" x14ac:dyDescent="0.25">
      <c r="H768" s="32"/>
      <c r="I768" s="30" t="s">
        <v>1217</v>
      </c>
      <c r="J768" t="s">
        <v>1218</v>
      </c>
      <c r="K768" s="1">
        <v>750</v>
      </c>
      <c r="L768" t="s">
        <v>5</v>
      </c>
      <c r="M768" t="s">
        <v>857</v>
      </c>
    </row>
    <row r="769" spans="8:13" x14ac:dyDescent="0.25">
      <c r="H769" s="32"/>
      <c r="I769" s="30" t="s">
        <v>162</v>
      </c>
      <c r="J769" t="s">
        <v>163</v>
      </c>
      <c r="K769" s="1">
        <v>751</v>
      </c>
      <c r="L769" t="s">
        <v>12</v>
      </c>
      <c r="M769" t="s">
        <v>858</v>
      </c>
    </row>
    <row r="770" spans="8:13" x14ac:dyDescent="0.25">
      <c r="H770" s="32"/>
      <c r="I770" s="30" t="s">
        <v>865</v>
      </c>
      <c r="J770" t="s">
        <v>866</v>
      </c>
      <c r="K770" s="1">
        <v>752</v>
      </c>
      <c r="L770" t="s">
        <v>8</v>
      </c>
      <c r="M770">
        <v>125</v>
      </c>
    </row>
    <row r="771" spans="8:13" x14ac:dyDescent="0.25">
      <c r="H771" s="32"/>
      <c r="I771" s="30" t="s">
        <v>690</v>
      </c>
      <c r="J771" t="s">
        <v>835</v>
      </c>
      <c r="K771" s="1">
        <v>753</v>
      </c>
      <c r="L771" t="s">
        <v>11</v>
      </c>
      <c r="M771" t="s">
        <v>856</v>
      </c>
    </row>
    <row r="772" spans="8:13" x14ac:dyDescent="0.25">
      <c r="H772" s="32"/>
      <c r="I772" s="30" t="s">
        <v>623</v>
      </c>
      <c r="J772" t="s">
        <v>2292</v>
      </c>
      <c r="K772" s="1">
        <v>754</v>
      </c>
      <c r="L772" t="s">
        <v>6</v>
      </c>
      <c r="M772" t="s">
        <v>857</v>
      </c>
    </row>
    <row r="773" spans="8:13" x14ac:dyDescent="0.25">
      <c r="H773" s="32"/>
      <c r="I773" s="30" t="s">
        <v>625</v>
      </c>
      <c r="J773" t="s">
        <v>626</v>
      </c>
      <c r="K773" s="1">
        <v>755</v>
      </c>
      <c r="L773" t="s">
        <v>14</v>
      </c>
      <c r="M773" t="s">
        <v>858</v>
      </c>
    </row>
    <row r="774" spans="8:13" x14ac:dyDescent="0.25">
      <c r="H774" s="32"/>
      <c r="I774" s="30" t="s">
        <v>3358</v>
      </c>
      <c r="J774" t="s">
        <v>3359</v>
      </c>
      <c r="K774" s="1">
        <v>756</v>
      </c>
      <c r="L774" t="s">
        <v>8</v>
      </c>
      <c r="M774">
        <v>125</v>
      </c>
    </row>
    <row r="775" spans="8:13" x14ac:dyDescent="0.25">
      <c r="H775" s="32"/>
      <c r="I775" s="30" t="s">
        <v>3903</v>
      </c>
      <c r="J775" t="s">
        <v>3904</v>
      </c>
      <c r="K775" s="1">
        <v>758</v>
      </c>
      <c r="L775" t="s">
        <v>8</v>
      </c>
      <c r="M775">
        <v>125</v>
      </c>
    </row>
    <row r="776" spans="8:13" x14ac:dyDescent="0.25">
      <c r="H776" s="32"/>
      <c r="I776" s="30" t="s">
        <v>629</v>
      </c>
      <c r="J776" t="s">
        <v>630</v>
      </c>
      <c r="K776" s="1">
        <v>759</v>
      </c>
      <c r="L776" t="s">
        <v>13</v>
      </c>
      <c r="M776" t="s">
        <v>858</v>
      </c>
    </row>
    <row r="777" spans="8:13" x14ac:dyDescent="0.25">
      <c r="H777" s="32"/>
      <c r="I777" s="30" t="s">
        <v>631</v>
      </c>
      <c r="J777" t="s">
        <v>632</v>
      </c>
      <c r="K777" s="1">
        <v>760</v>
      </c>
      <c r="L777" t="s">
        <v>13</v>
      </c>
      <c r="M777" t="s">
        <v>858</v>
      </c>
    </row>
    <row r="778" spans="8:13" x14ac:dyDescent="0.25">
      <c r="H778" s="32"/>
      <c r="I778" s="30" t="s">
        <v>1124</v>
      </c>
      <c r="J778" t="s">
        <v>1125</v>
      </c>
      <c r="K778" s="1">
        <v>761</v>
      </c>
      <c r="L778" t="s">
        <v>13</v>
      </c>
      <c r="M778" t="s">
        <v>858</v>
      </c>
    </row>
    <row r="779" spans="8:13" x14ac:dyDescent="0.25">
      <c r="H779" s="32"/>
      <c r="I779" s="30" t="s">
        <v>3081</v>
      </c>
      <c r="J779" t="s">
        <v>3082</v>
      </c>
      <c r="K779" s="1">
        <v>762</v>
      </c>
      <c r="L779" t="s">
        <v>6</v>
      </c>
      <c r="M779" t="s">
        <v>856</v>
      </c>
    </row>
    <row r="780" spans="8:13" x14ac:dyDescent="0.25">
      <c r="H780" s="32"/>
      <c r="I780" s="30" t="s">
        <v>1526</v>
      </c>
      <c r="J780" t="s">
        <v>1527</v>
      </c>
      <c r="K780" s="1">
        <v>765</v>
      </c>
      <c r="L780" t="s">
        <v>5</v>
      </c>
      <c r="M780" t="s">
        <v>856</v>
      </c>
    </row>
    <row r="781" spans="8:13" x14ac:dyDescent="0.25">
      <c r="H781" s="32"/>
      <c r="I781" s="30" t="s">
        <v>548</v>
      </c>
      <c r="J781" t="s">
        <v>549</v>
      </c>
      <c r="K781" s="1">
        <v>766</v>
      </c>
      <c r="L781" t="s">
        <v>5</v>
      </c>
      <c r="M781" t="s">
        <v>856</v>
      </c>
    </row>
    <row r="782" spans="8:13" x14ac:dyDescent="0.25">
      <c r="H782" s="32"/>
      <c r="I782" s="30" t="s">
        <v>633</v>
      </c>
      <c r="J782" t="s">
        <v>634</v>
      </c>
      <c r="K782" s="1">
        <v>768</v>
      </c>
      <c r="L782" t="s">
        <v>7</v>
      </c>
      <c r="M782" t="s">
        <v>857</v>
      </c>
    </row>
    <row r="783" spans="8:13" x14ac:dyDescent="0.25">
      <c r="H783" s="32"/>
      <c r="I783" s="30" t="s">
        <v>1233</v>
      </c>
      <c r="J783" t="s">
        <v>1234</v>
      </c>
      <c r="K783" s="1">
        <v>769</v>
      </c>
      <c r="L783" t="s">
        <v>5</v>
      </c>
      <c r="M783" t="s">
        <v>856</v>
      </c>
    </row>
    <row r="784" spans="8:13" x14ac:dyDescent="0.25">
      <c r="H784" s="32"/>
      <c r="I784" s="30" t="s">
        <v>2058</v>
      </c>
      <c r="J784" t="s">
        <v>2059</v>
      </c>
      <c r="K784" s="1">
        <v>770</v>
      </c>
      <c r="L784" t="s">
        <v>7</v>
      </c>
      <c r="M784" t="s">
        <v>857</v>
      </c>
    </row>
    <row r="785" spans="8:13" x14ac:dyDescent="0.25">
      <c r="H785" s="32"/>
      <c r="I785" s="30" t="s">
        <v>2982</v>
      </c>
      <c r="J785" t="s">
        <v>2983</v>
      </c>
      <c r="K785" s="1">
        <v>771</v>
      </c>
      <c r="L785" t="s">
        <v>5</v>
      </c>
      <c r="M785" t="s">
        <v>856</v>
      </c>
    </row>
    <row r="786" spans="8:13" x14ac:dyDescent="0.25">
      <c r="H786" s="32"/>
      <c r="I786" s="30" t="s">
        <v>1616</v>
      </c>
      <c r="J786" t="s">
        <v>1617</v>
      </c>
      <c r="K786" s="1">
        <v>772</v>
      </c>
      <c r="L786" t="s">
        <v>5</v>
      </c>
      <c r="M786" t="s">
        <v>857</v>
      </c>
    </row>
    <row r="787" spans="8:13" x14ac:dyDescent="0.25">
      <c r="H787" s="32"/>
      <c r="I787" s="30" t="s">
        <v>817</v>
      </c>
      <c r="J787" t="s">
        <v>796</v>
      </c>
      <c r="K787" s="1">
        <v>773</v>
      </c>
      <c r="L787" t="s">
        <v>4</v>
      </c>
      <c r="M787">
        <v>85</v>
      </c>
    </row>
    <row r="788" spans="8:13" x14ac:dyDescent="0.25">
      <c r="H788" s="32"/>
      <c r="I788" s="30" t="s">
        <v>942</v>
      </c>
      <c r="J788" t="s">
        <v>943</v>
      </c>
      <c r="K788" s="1">
        <v>774</v>
      </c>
      <c r="L788" t="s">
        <v>6</v>
      </c>
      <c r="M788" t="s">
        <v>857</v>
      </c>
    </row>
    <row r="789" spans="8:13" x14ac:dyDescent="0.25">
      <c r="H789" s="32"/>
      <c r="I789" s="30" t="s">
        <v>1249</v>
      </c>
      <c r="J789" t="s">
        <v>1250</v>
      </c>
      <c r="K789" s="1">
        <v>777</v>
      </c>
      <c r="L789" t="s">
        <v>5</v>
      </c>
      <c r="M789" t="s">
        <v>857</v>
      </c>
    </row>
    <row r="790" spans="8:13" x14ac:dyDescent="0.25">
      <c r="H790" s="32"/>
      <c r="I790" s="30" t="s">
        <v>2072</v>
      </c>
      <c r="J790" t="s">
        <v>2073</v>
      </c>
      <c r="K790" s="1">
        <v>777</v>
      </c>
      <c r="L790" t="s">
        <v>8</v>
      </c>
      <c r="M790">
        <v>85</v>
      </c>
    </row>
    <row r="791" spans="8:13" x14ac:dyDescent="0.25">
      <c r="H791" s="32"/>
      <c r="I791" s="30" t="s">
        <v>3571</v>
      </c>
      <c r="J791" t="s">
        <v>3572</v>
      </c>
      <c r="K791" s="1">
        <v>777</v>
      </c>
      <c r="L791" t="s">
        <v>22</v>
      </c>
      <c r="M791" t="s">
        <v>2459</v>
      </c>
    </row>
    <row r="792" spans="8:13" x14ac:dyDescent="0.25">
      <c r="H792" s="32"/>
      <c r="I792" s="30" t="s">
        <v>635</v>
      </c>
      <c r="J792" t="s">
        <v>636</v>
      </c>
      <c r="K792" s="1">
        <v>778</v>
      </c>
      <c r="L792" t="s">
        <v>5</v>
      </c>
      <c r="M792" t="s">
        <v>857</v>
      </c>
    </row>
    <row r="793" spans="8:13" x14ac:dyDescent="0.25">
      <c r="H793" s="32"/>
      <c r="I793" s="30" t="s">
        <v>637</v>
      </c>
      <c r="J793" t="s">
        <v>638</v>
      </c>
      <c r="K793" s="1">
        <v>779</v>
      </c>
      <c r="L793" t="s">
        <v>6</v>
      </c>
      <c r="M793" t="s">
        <v>857</v>
      </c>
    </row>
    <row r="794" spans="8:13" x14ac:dyDescent="0.25">
      <c r="H794" s="32"/>
      <c r="I794" s="30" t="s">
        <v>3436</v>
      </c>
      <c r="J794" t="s">
        <v>3437</v>
      </c>
      <c r="K794" s="1">
        <v>782</v>
      </c>
      <c r="L794" t="s">
        <v>4</v>
      </c>
      <c r="M794">
        <v>125</v>
      </c>
    </row>
    <row r="795" spans="8:13" x14ac:dyDescent="0.25">
      <c r="H795" s="32"/>
      <c r="I795" s="30" t="s">
        <v>3371</v>
      </c>
      <c r="J795" t="s">
        <v>3372</v>
      </c>
      <c r="K795" s="1">
        <v>783</v>
      </c>
      <c r="L795" t="s">
        <v>6</v>
      </c>
      <c r="M795" t="s">
        <v>856</v>
      </c>
    </row>
    <row r="796" spans="8:13" x14ac:dyDescent="0.25">
      <c r="H796" s="32"/>
      <c r="I796" s="30" t="s">
        <v>940</v>
      </c>
      <c r="J796" t="s">
        <v>941</v>
      </c>
      <c r="K796" s="1">
        <v>784</v>
      </c>
      <c r="L796" t="s">
        <v>4</v>
      </c>
      <c r="M796">
        <v>125</v>
      </c>
    </row>
    <row r="797" spans="8:13" x14ac:dyDescent="0.25">
      <c r="H797" s="32"/>
      <c r="I797" s="30" t="s">
        <v>144</v>
      </c>
      <c r="J797" t="s">
        <v>145</v>
      </c>
      <c r="K797" s="1">
        <v>785</v>
      </c>
      <c r="L797" t="s">
        <v>5</v>
      </c>
      <c r="M797" t="s">
        <v>857</v>
      </c>
    </row>
    <row r="798" spans="8:13" x14ac:dyDescent="0.25">
      <c r="H798" s="32"/>
      <c r="I798" s="30" t="s">
        <v>1386</v>
      </c>
      <c r="J798" t="s">
        <v>1387</v>
      </c>
      <c r="K798" s="1">
        <v>787</v>
      </c>
      <c r="L798" t="s">
        <v>5</v>
      </c>
      <c r="M798" t="s">
        <v>856</v>
      </c>
    </row>
    <row r="799" spans="8:13" x14ac:dyDescent="0.25">
      <c r="H799" s="32"/>
      <c r="I799" s="30" t="s">
        <v>2060</v>
      </c>
      <c r="J799" t="s">
        <v>2061</v>
      </c>
      <c r="K799" s="1">
        <v>788</v>
      </c>
      <c r="L799" t="s">
        <v>6</v>
      </c>
      <c r="M799" t="s">
        <v>856</v>
      </c>
    </row>
    <row r="800" spans="8:13" x14ac:dyDescent="0.25">
      <c r="H800" s="32"/>
      <c r="I800" s="30" t="s">
        <v>2749</v>
      </c>
      <c r="J800" t="s">
        <v>2750</v>
      </c>
      <c r="K800" s="1">
        <v>789</v>
      </c>
      <c r="L800" t="s">
        <v>5</v>
      </c>
      <c r="M800" t="s">
        <v>856</v>
      </c>
    </row>
    <row r="801" spans="8:13" x14ac:dyDescent="0.25">
      <c r="H801" s="32"/>
      <c r="I801" s="30" t="s">
        <v>751</v>
      </c>
      <c r="J801" t="s">
        <v>752</v>
      </c>
      <c r="K801" s="1">
        <v>793</v>
      </c>
      <c r="L801" t="s">
        <v>5</v>
      </c>
      <c r="M801" t="s">
        <v>856</v>
      </c>
    </row>
    <row r="802" spans="8:13" x14ac:dyDescent="0.25">
      <c r="H802" s="32"/>
      <c r="I802" s="30" t="s">
        <v>643</v>
      </c>
      <c r="J802" t="s">
        <v>644</v>
      </c>
      <c r="K802" s="1">
        <v>795</v>
      </c>
      <c r="L802" t="s">
        <v>7</v>
      </c>
      <c r="M802" t="s">
        <v>856</v>
      </c>
    </row>
    <row r="803" spans="8:13" x14ac:dyDescent="0.25">
      <c r="H803" s="32"/>
      <c r="I803" s="30" t="s">
        <v>1201</v>
      </c>
      <c r="J803" t="s">
        <v>1202</v>
      </c>
      <c r="K803" s="1">
        <v>796</v>
      </c>
      <c r="L803" t="s">
        <v>5</v>
      </c>
      <c r="M803" t="s">
        <v>856</v>
      </c>
    </row>
    <row r="804" spans="8:13" x14ac:dyDescent="0.25">
      <c r="H804" s="32"/>
      <c r="I804" s="30" t="s">
        <v>641</v>
      </c>
      <c r="J804" t="s">
        <v>642</v>
      </c>
      <c r="K804" s="1">
        <v>797</v>
      </c>
      <c r="L804" t="s">
        <v>5</v>
      </c>
      <c r="M804" t="s">
        <v>856</v>
      </c>
    </row>
    <row r="805" spans="8:13" x14ac:dyDescent="0.25">
      <c r="H805" s="32"/>
      <c r="I805" s="30" t="s">
        <v>645</v>
      </c>
      <c r="J805" t="s">
        <v>646</v>
      </c>
      <c r="K805" s="1">
        <v>800</v>
      </c>
      <c r="L805" t="s">
        <v>6</v>
      </c>
      <c r="M805" t="s">
        <v>857</v>
      </c>
    </row>
    <row r="806" spans="8:13" x14ac:dyDescent="0.25">
      <c r="H806" s="32"/>
      <c r="I806" s="30" t="s">
        <v>1021</v>
      </c>
      <c r="J806" t="s">
        <v>1022</v>
      </c>
      <c r="K806" s="1">
        <v>801</v>
      </c>
      <c r="L806" t="s">
        <v>7</v>
      </c>
      <c r="M806" t="s">
        <v>857</v>
      </c>
    </row>
    <row r="807" spans="8:13" x14ac:dyDescent="0.25">
      <c r="H807" s="32"/>
      <c r="I807" s="30" t="s">
        <v>3373</v>
      </c>
      <c r="J807" t="s">
        <v>3374</v>
      </c>
      <c r="K807" s="1">
        <v>803</v>
      </c>
      <c r="L807" t="s">
        <v>6</v>
      </c>
      <c r="M807" t="s">
        <v>857</v>
      </c>
    </row>
    <row r="808" spans="8:13" x14ac:dyDescent="0.25">
      <c r="H808" s="32"/>
      <c r="I808" s="30" t="s">
        <v>1037</v>
      </c>
      <c r="J808" t="s">
        <v>1038</v>
      </c>
      <c r="K808" s="1">
        <v>804</v>
      </c>
      <c r="L808" t="s">
        <v>11</v>
      </c>
      <c r="M808" t="s">
        <v>856</v>
      </c>
    </row>
    <row r="809" spans="8:13" x14ac:dyDescent="0.25">
      <c r="H809" s="32"/>
      <c r="I809" s="30" t="s">
        <v>928</v>
      </c>
      <c r="J809" t="s">
        <v>929</v>
      </c>
      <c r="K809" s="1">
        <v>805</v>
      </c>
      <c r="L809" t="s">
        <v>6</v>
      </c>
      <c r="M809" t="s">
        <v>857</v>
      </c>
    </row>
    <row r="810" spans="8:13" x14ac:dyDescent="0.25">
      <c r="H810" s="32"/>
      <c r="I810" s="30" t="s">
        <v>649</v>
      </c>
      <c r="J810" t="s">
        <v>650</v>
      </c>
      <c r="K810" s="1">
        <v>808</v>
      </c>
      <c r="L810" t="s">
        <v>6</v>
      </c>
      <c r="M810" t="s">
        <v>856</v>
      </c>
    </row>
    <row r="811" spans="8:13" x14ac:dyDescent="0.25">
      <c r="H811" s="32"/>
      <c r="I811" s="30" t="s">
        <v>651</v>
      </c>
      <c r="J811" t="s">
        <v>652</v>
      </c>
      <c r="K811" s="1">
        <v>809</v>
      </c>
      <c r="L811" t="s">
        <v>12</v>
      </c>
      <c r="M811" t="s">
        <v>858</v>
      </c>
    </row>
    <row r="812" spans="8:13" x14ac:dyDescent="0.25">
      <c r="H812" s="32"/>
      <c r="I812" s="30" t="s">
        <v>1251</v>
      </c>
      <c r="J812" t="s">
        <v>1252</v>
      </c>
      <c r="K812" s="1">
        <v>810</v>
      </c>
      <c r="L812" t="s">
        <v>6</v>
      </c>
      <c r="M812" t="s">
        <v>856</v>
      </c>
    </row>
    <row r="813" spans="8:13" x14ac:dyDescent="0.25">
      <c r="H813" s="32"/>
      <c r="I813" s="30" t="s">
        <v>839</v>
      </c>
      <c r="J813" t="s">
        <v>840</v>
      </c>
      <c r="K813" s="1">
        <v>811</v>
      </c>
      <c r="L813" t="s">
        <v>7</v>
      </c>
      <c r="M813" t="s">
        <v>856</v>
      </c>
    </row>
    <row r="814" spans="8:13" x14ac:dyDescent="0.25">
      <c r="H814" s="32"/>
      <c r="I814" s="30" t="s">
        <v>2960</v>
      </c>
      <c r="J814" t="s">
        <v>2961</v>
      </c>
      <c r="K814" s="1">
        <v>811</v>
      </c>
      <c r="L814" t="s">
        <v>10</v>
      </c>
      <c r="M814">
        <v>65</v>
      </c>
    </row>
    <row r="815" spans="8:13" x14ac:dyDescent="0.25">
      <c r="H815" s="32"/>
      <c r="I815" s="30" t="s">
        <v>2741</v>
      </c>
      <c r="J815" t="s">
        <v>2742</v>
      </c>
      <c r="K815" s="1">
        <v>812</v>
      </c>
      <c r="L815" t="s">
        <v>5</v>
      </c>
      <c r="M815" t="s">
        <v>856</v>
      </c>
    </row>
    <row r="816" spans="8:13" x14ac:dyDescent="0.25">
      <c r="H816" s="32"/>
      <c r="I816" s="30" t="s">
        <v>2266</v>
      </c>
      <c r="J816" t="s">
        <v>2267</v>
      </c>
      <c r="K816" s="1">
        <v>813</v>
      </c>
      <c r="L816" t="s">
        <v>6</v>
      </c>
      <c r="M816" t="s">
        <v>856</v>
      </c>
    </row>
    <row r="817" spans="8:13" x14ac:dyDescent="0.25">
      <c r="H817" s="32"/>
      <c r="I817" s="30" t="s">
        <v>3587</v>
      </c>
      <c r="J817" t="s">
        <v>3588</v>
      </c>
      <c r="K817" s="1">
        <v>813</v>
      </c>
      <c r="L817" t="s">
        <v>4</v>
      </c>
      <c r="M817">
        <v>85</v>
      </c>
    </row>
    <row r="818" spans="8:13" x14ac:dyDescent="0.25">
      <c r="H818" s="32"/>
      <c r="I818" s="30" t="s">
        <v>841</v>
      </c>
      <c r="J818" t="s">
        <v>842</v>
      </c>
      <c r="K818" s="1">
        <v>815</v>
      </c>
      <c r="L818" t="s">
        <v>6</v>
      </c>
      <c r="M818" t="s">
        <v>857</v>
      </c>
    </row>
    <row r="819" spans="8:13" x14ac:dyDescent="0.25">
      <c r="H819" s="32"/>
      <c r="I819" s="30" t="s">
        <v>3548</v>
      </c>
      <c r="J819" t="s">
        <v>3549</v>
      </c>
      <c r="K819" s="1">
        <v>816</v>
      </c>
      <c r="L819" t="s">
        <v>5</v>
      </c>
      <c r="M819" t="s">
        <v>856</v>
      </c>
    </row>
    <row r="820" spans="8:13" x14ac:dyDescent="0.25">
      <c r="H820" s="32"/>
      <c r="I820" s="30" t="s">
        <v>657</v>
      </c>
      <c r="J820" t="s">
        <v>658</v>
      </c>
      <c r="K820" s="1">
        <v>817</v>
      </c>
      <c r="L820" t="s">
        <v>5</v>
      </c>
      <c r="M820" t="s">
        <v>856</v>
      </c>
    </row>
    <row r="821" spans="8:13" x14ac:dyDescent="0.25">
      <c r="H821" s="32"/>
      <c r="I821" s="30" t="s">
        <v>1978</v>
      </c>
      <c r="J821" t="s">
        <v>1979</v>
      </c>
      <c r="K821" s="1">
        <v>818</v>
      </c>
      <c r="L821" t="s">
        <v>4</v>
      </c>
      <c r="M821">
        <v>85</v>
      </c>
    </row>
    <row r="822" spans="8:13" x14ac:dyDescent="0.25">
      <c r="H822" s="32"/>
      <c r="I822" s="30" t="s">
        <v>659</v>
      </c>
      <c r="J822" t="s">
        <v>660</v>
      </c>
      <c r="K822" s="1">
        <v>819</v>
      </c>
      <c r="L822" t="s">
        <v>5</v>
      </c>
      <c r="M822" t="s">
        <v>856</v>
      </c>
    </row>
    <row r="823" spans="8:13" x14ac:dyDescent="0.25">
      <c r="H823" s="32"/>
      <c r="I823" s="30" t="s">
        <v>3615</v>
      </c>
      <c r="J823" t="s">
        <v>3616</v>
      </c>
      <c r="K823" s="1">
        <v>820</v>
      </c>
      <c r="L823" t="s">
        <v>859</v>
      </c>
      <c r="M823" t="s">
        <v>859</v>
      </c>
    </row>
    <row r="824" spans="8:13" x14ac:dyDescent="0.25">
      <c r="H824" s="32"/>
      <c r="I824" s="30" t="s">
        <v>661</v>
      </c>
      <c r="J824" t="s">
        <v>662</v>
      </c>
      <c r="K824" s="1">
        <v>821</v>
      </c>
      <c r="L824" t="s">
        <v>6</v>
      </c>
      <c r="M824" t="s">
        <v>856</v>
      </c>
    </row>
    <row r="825" spans="8:13" x14ac:dyDescent="0.25">
      <c r="H825" s="32"/>
      <c r="I825" s="30" t="s">
        <v>2002</v>
      </c>
      <c r="J825" t="s">
        <v>2003</v>
      </c>
      <c r="K825" s="1">
        <v>822</v>
      </c>
      <c r="L825" t="s">
        <v>4</v>
      </c>
      <c r="M825">
        <v>125</v>
      </c>
    </row>
    <row r="826" spans="8:13" x14ac:dyDescent="0.25">
      <c r="H826" s="32"/>
      <c r="I826" s="30" t="s">
        <v>663</v>
      </c>
      <c r="J826" t="s">
        <v>664</v>
      </c>
      <c r="K826" s="1">
        <v>823</v>
      </c>
      <c r="L826" t="s">
        <v>13</v>
      </c>
      <c r="M826" t="s">
        <v>858</v>
      </c>
    </row>
    <row r="827" spans="8:13" x14ac:dyDescent="0.25">
      <c r="H827" s="32"/>
      <c r="I827" s="30" t="s">
        <v>665</v>
      </c>
      <c r="J827" t="s">
        <v>666</v>
      </c>
      <c r="K827" s="1">
        <v>824</v>
      </c>
      <c r="L827" t="s">
        <v>12</v>
      </c>
      <c r="M827" t="s">
        <v>858</v>
      </c>
    </row>
    <row r="828" spans="8:13" x14ac:dyDescent="0.25">
      <c r="H828" s="32"/>
      <c r="I828" s="30" t="s">
        <v>2230</v>
      </c>
      <c r="J828" t="s">
        <v>2231</v>
      </c>
      <c r="K828" s="1">
        <v>825</v>
      </c>
      <c r="L828" t="s">
        <v>4</v>
      </c>
      <c r="M828">
        <v>125</v>
      </c>
    </row>
    <row r="829" spans="8:13" x14ac:dyDescent="0.25">
      <c r="H829" s="32"/>
      <c r="I829" s="30" t="s">
        <v>3260</v>
      </c>
      <c r="J829" t="s">
        <v>3261</v>
      </c>
      <c r="K829" s="1">
        <v>826</v>
      </c>
      <c r="L829" t="s">
        <v>14</v>
      </c>
      <c r="M829" t="s">
        <v>858</v>
      </c>
    </row>
    <row r="830" spans="8:13" x14ac:dyDescent="0.25">
      <c r="H830" s="32"/>
      <c r="I830" s="30" t="s">
        <v>1189</v>
      </c>
      <c r="J830" t="s">
        <v>1190</v>
      </c>
      <c r="K830" s="1">
        <v>827</v>
      </c>
      <c r="L830" t="s">
        <v>12</v>
      </c>
      <c r="M830" t="s">
        <v>858</v>
      </c>
    </row>
    <row r="831" spans="8:13" x14ac:dyDescent="0.25">
      <c r="H831" s="32"/>
      <c r="I831" s="30" t="s">
        <v>1247</v>
      </c>
      <c r="J831" t="s">
        <v>1248</v>
      </c>
      <c r="K831" s="1">
        <v>828</v>
      </c>
      <c r="L831" t="s">
        <v>11</v>
      </c>
      <c r="M831" t="s">
        <v>857</v>
      </c>
    </row>
    <row r="832" spans="8:13" x14ac:dyDescent="0.25">
      <c r="H832" s="32"/>
      <c r="I832" s="30" t="s">
        <v>2917</v>
      </c>
      <c r="J832" t="s">
        <v>2918</v>
      </c>
      <c r="K832" s="1">
        <v>829</v>
      </c>
      <c r="L832" t="s">
        <v>4</v>
      </c>
      <c r="M832">
        <v>125</v>
      </c>
    </row>
    <row r="833" spans="8:13" x14ac:dyDescent="0.25">
      <c r="H833" s="32"/>
      <c r="I833" s="30" t="s">
        <v>669</v>
      </c>
      <c r="J833" t="s">
        <v>670</v>
      </c>
      <c r="K833" s="1">
        <v>830</v>
      </c>
      <c r="L833" t="s">
        <v>12</v>
      </c>
      <c r="M833" t="s">
        <v>858</v>
      </c>
    </row>
    <row r="834" spans="8:13" x14ac:dyDescent="0.25">
      <c r="H834" s="32"/>
      <c r="I834" s="30" t="s">
        <v>671</v>
      </c>
      <c r="J834" t="s">
        <v>672</v>
      </c>
      <c r="K834" s="1">
        <v>831</v>
      </c>
      <c r="L834" t="s">
        <v>7</v>
      </c>
      <c r="M834" t="s">
        <v>856</v>
      </c>
    </row>
    <row r="835" spans="8:13" x14ac:dyDescent="0.25">
      <c r="H835" s="32"/>
      <c r="I835" s="30" t="s">
        <v>673</v>
      </c>
      <c r="J835" t="s">
        <v>674</v>
      </c>
      <c r="K835" s="1">
        <v>832</v>
      </c>
      <c r="L835" t="s">
        <v>13</v>
      </c>
      <c r="M835" t="s">
        <v>858</v>
      </c>
    </row>
    <row r="836" spans="8:13" x14ac:dyDescent="0.25">
      <c r="H836" s="32"/>
      <c r="I836" s="30" t="s">
        <v>550</v>
      </c>
      <c r="J836" t="s">
        <v>551</v>
      </c>
      <c r="K836" s="1">
        <v>833</v>
      </c>
      <c r="L836" t="s">
        <v>12</v>
      </c>
      <c r="M836" t="s">
        <v>858</v>
      </c>
    </row>
    <row r="837" spans="8:13" x14ac:dyDescent="0.25">
      <c r="H837" s="32"/>
      <c r="I837" s="30" t="s">
        <v>676</v>
      </c>
      <c r="J837" t="s">
        <v>677</v>
      </c>
      <c r="K837" s="1">
        <v>837</v>
      </c>
      <c r="L837" t="s">
        <v>13</v>
      </c>
      <c r="M837" t="s">
        <v>858</v>
      </c>
    </row>
    <row r="838" spans="8:13" x14ac:dyDescent="0.25">
      <c r="H838" s="32"/>
      <c r="I838" s="30" t="s">
        <v>678</v>
      </c>
      <c r="J838" t="s">
        <v>679</v>
      </c>
      <c r="K838" s="1">
        <v>838</v>
      </c>
      <c r="L838" t="s">
        <v>11</v>
      </c>
      <c r="M838" t="s">
        <v>857</v>
      </c>
    </row>
    <row r="839" spans="8:13" x14ac:dyDescent="0.25">
      <c r="H839" s="32"/>
      <c r="I839" s="30" t="s">
        <v>797</v>
      </c>
      <c r="J839" t="s">
        <v>798</v>
      </c>
      <c r="K839" s="1">
        <v>839</v>
      </c>
      <c r="L839" t="s">
        <v>4</v>
      </c>
      <c r="M839">
        <v>125</v>
      </c>
    </row>
    <row r="840" spans="8:13" x14ac:dyDescent="0.25">
      <c r="H840" s="32"/>
      <c r="I840" s="30" t="s">
        <v>3180</v>
      </c>
      <c r="J840" t="s">
        <v>3181</v>
      </c>
      <c r="K840" s="1">
        <v>845</v>
      </c>
      <c r="L840" t="s">
        <v>12</v>
      </c>
      <c r="M840" t="s">
        <v>858</v>
      </c>
    </row>
    <row r="841" spans="8:13" x14ac:dyDescent="0.25">
      <c r="H841" s="32"/>
      <c r="I841" s="30" t="s">
        <v>964</v>
      </c>
      <c r="J841" t="s">
        <v>965</v>
      </c>
      <c r="K841" s="1">
        <v>846</v>
      </c>
      <c r="L841" t="s">
        <v>6</v>
      </c>
      <c r="M841" t="s">
        <v>857</v>
      </c>
    </row>
    <row r="842" spans="8:13" x14ac:dyDescent="0.25">
      <c r="H842" s="32"/>
      <c r="I842" s="30" t="s">
        <v>2613</v>
      </c>
      <c r="J842" t="s">
        <v>2614</v>
      </c>
      <c r="K842" s="1">
        <v>847</v>
      </c>
      <c r="L842" t="s">
        <v>6</v>
      </c>
      <c r="M842" t="s">
        <v>856</v>
      </c>
    </row>
    <row r="843" spans="8:13" x14ac:dyDescent="0.25">
      <c r="H843" s="32"/>
      <c r="I843" s="30" t="s">
        <v>3713</v>
      </c>
      <c r="J843" t="s">
        <v>3714</v>
      </c>
      <c r="K843" s="1">
        <v>850</v>
      </c>
      <c r="L843" t="s">
        <v>6</v>
      </c>
      <c r="M843" t="s">
        <v>856</v>
      </c>
    </row>
    <row r="844" spans="8:13" x14ac:dyDescent="0.25">
      <c r="H844" s="32"/>
      <c r="I844" s="30" t="s">
        <v>3826</v>
      </c>
      <c r="J844" t="s">
        <v>3827</v>
      </c>
      <c r="K844" s="1">
        <v>852</v>
      </c>
      <c r="L844" t="s">
        <v>13</v>
      </c>
      <c r="M844" t="s">
        <v>858</v>
      </c>
    </row>
    <row r="845" spans="8:13" x14ac:dyDescent="0.25">
      <c r="H845" s="32"/>
      <c r="I845" s="30" t="s">
        <v>682</v>
      </c>
      <c r="J845" t="s">
        <v>683</v>
      </c>
      <c r="K845" s="1">
        <v>855</v>
      </c>
      <c r="L845" t="s">
        <v>7</v>
      </c>
      <c r="M845" t="s">
        <v>857</v>
      </c>
    </row>
    <row r="846" spans="8:13" x14ac:dyDescent="0.25">
      <c r="H846" s="32"/>
      <c r="I846" s="30" t="s">
        <v>930</v>
      </c>
      <c r="J846" t="s">
        <v>931</v>
      </c>
      <c r="K846" s="1">
        <v>857</v>
      </c>
      <c r="L846" t="s">
        <v>13</v>
      </c>
      <c r="M846" t="s">
        <v>858</v>
      </c>
    </row>
    <row r="847" spans="8:13" x14ac:dyDescent="0.25">
      <c r="H847" s="32"/>
      <c r="I847" s="30" t="s">
        <v>2545</v>
      </c>
      <c r="J847" t="s">
        <v>2546</v>
      </c>
      <c r="K847" s="1">
        <v>860</v>
      </c>
      <c r="L847" t="s">
        <v>5</v>
      </c>
      <c r="M847" t="s">
        <v>857</v>
      </c>
    </row>
    <row r="848" spans="8:13" x14ac:dyDescent="0.25">
      <c r="H848" s="32"/>
      <c r="I848" s="30" t="s">
        <v>2792</v>
      </c>
      <c r="J848" t="s">
        <v>2793</v>
      </c>
      <c r="K848" s="1">
        <v>861</v>
      </c>
      <c r="L848" t="s">
        <v>5</v>
      </c>
      <c r="M848" t="s">
        <v>856</v>
      </c>
    </row>
    <row r="849" spans="8:13" x14ac:dyDescent="0.25">
      <c r="H849" s="32"/>
      <c r="I849" s="30" t="s">
        <v>3118</v>
      </c>
      <c r="J849" t="s">
        <v>3119</v>
      </c>
      <c r="K849" s="1">
        <v>862</v>
      </c>
      <c r="L849" t="s">
        <v>5</v>
      </c>
      <c r="M849" t="s">
        <v>856</v>
      </c>
    </row>
    <row r="850" spans="8:13" x14ac:dyDescent="0.25">
      <c r="H850" s="32"/>
      <c r="I850" s="30" t="s">
        <v>1275</v>
      </c>
      <c r="J850" t="s">
        <v>1276</v>
      </c>
      <c r="K850" s="1">
        <v>865</v>
      </c>
      <c r="L850" t="s">
        <v>7</v>
      </c>
      <c r="M850" t="s">
        <v>856</v>
      </c>
    </row>
    <row r="851" spans="8:13" x14ac:dyDescent="0.25">
      <c r="H851" s="32"/>
      <c r="I851" s="30" t="s">
        <v>926</v>
      </c>
      <c r="J851" t="s">
        <v>927</v>
      </c>
      <c r="K851" s="1">
        <v>867</v>
      </c>
      <c r="L851" t="s">
        <v>859</v>
      </c>
      <c r="M851" t="s">
        <v>859</v>
      </c>
    </row>
    <row r="852" spans="8:13" x14ac:dyDescent="0.25">
      <c r="H852" s="32"/>
      <c r="I852" s="30" t="s">
        <v>1023</v>
      </c>
      <c r="J852" t="s">
        <v>1024</v>
      </c>
      <c r="K852" s="1">
        <v>868</v>
      </c>
      <c r="L852" t="s">
        <v>6</v>
      </c>
      <c r="M852" t="s">
        <v>857</v>
      </c>
    </row>
    <row r="853" spans="8:13" x14ac:dyDescent="0.25">
      <c r="H853" s="32"/>
      <c r="I853" s="30" t="s">
        <v>3824</v>
      </c>
      <c r="J853" t="s">
        <v>3825</v>
      </c>
      <c r="K853" s="1">
        <v>871</v>
      </c>
      <c r="L853" t="s">
        <v>14</v>
      </c>
      <c r="M853" t="s">
        <v>858</v>
      </c>
    </row>
    <row r="854" spans="8:13" x14ac:dyDescent="0.25">
      <c r="H854" s="32"/>
      <c r="I854" s="30" t="s">
        <v>1229</v>
      </c>
      <c r="J854" t="s">
        <v>1230</v>
      </c>
      <c r="K854" s="1">
        <v>874</v>
      </c>
      <c r="L854" t="s">
        <v>4</v>
      </c>
      <c r="M854">
        <v>125</v>
      </c>
    </row>
    <row r="855" spans="8:13" x14ac:dyDescent="0.25">
      <c r="H855" s="32"/>
      <c r="I855" s="30" t="s">
        <v>3787</v>
      </c>
      <c r="J855" t="s">
        <v>513</v>
      </c>
      <c r="K855" s="1">
        <v>877</v>
      </c>
      <c r="L855" t="s">
        <v>14</v>
      </c>
      <c r="M855" t="s">
        <v>858</v>
      </c>
    </row>
    <row r="856" spans="8:13" x14ac:dyDescent="0.25">
      <c r="H856" s="32"/>
      <c r="I856" s="30" t="s">
        <v>1184</v>
      </c>
      <c r="J856" t="s">
        <v>1185</v>
      </c>
      <c r="K856" s="1">
        <v>878</v>
      </c>
      <c r="L856" t="s">
        <v>859</v>
      </c>
      <c r="M856" t="s">
        <v>859</v>
      </c>
    </row>
    <row r="857" spans="8:13" x14ac:dyDescent="0.25">
      <c r="H857" s="32"/>
      <c r="I857" s="30" t="s">
        <v>880</v>
      </c>
      <c r="J857" t="s">
        <v>881</v>
      </c>
      <c r="K857" s="1">
        <v>880</v>
      </c>
      <c r="L857" t="s">
        <v>14</v>
      </c>
      <c r="M857" t="s">
        <v>858</v>
      </c>
    </row>
    <row r="858" spans="8:13" x14ac:dyDescent="0.25">
      <c r="H858" s="32"/>
      <c r="I858" s="30" t="s">
        <v>952</v>
      </c>
      <c r="J858" t="s">
        <v>953</v>
      </c>
      <c r="K858" s="1">
        <v>881</v>
      </c>
      <c r="L858" t="s">
        <v>6</v>
      </c>
      <c r="M858" t="s">
        <v>856</v>
      </c>
    </row>
    <row r="859" spans="8:13" x14ac:dyDescent="0.25">
      <c r="H859" s="32"/>
      <c r="I859" s="30" t="s">
        <v>3194</v>
      </c>
      <c r="J859" t="s">
        <v>3195</v>
      </c>
      <c r="K859" s="1">
        <v>882</v>
      </c>
      <c r="L859" t="s">
        <v>5</v>
      </c>
      <c r="M859" t="s">
        <v>856</v>
      </c>
    </row>
    <row r="860" spans="8:13" x14ac:dyDescent="0.25">
      <c r="H860" s="32"/>
      <c r="I860" s="30" t="s">
        <v>3810</v>
      </c>
      <c r="J860" t="s">
        <v>3811</v>
      </c>
      <c r="K860" s="1">
        <v>883</v>
      </c>
      <c r="L860" t="s">
        <v>22</v>
      </c>
      <c r="M860" t="s">
        <v>2459</v>
      </c>
    </row>
    <row r="861" spans="8:13" x14ac:dyDescent="0.25">
      <c r="H861" s="32"/>
      <c r="I861" s="30" t="s">
        <v>3083</v>
      </c>
      <c r="J861" t="s">
        <v>3084</v>
      </c>
      <c r="K861" s="1">
        <v>884</v>
      </c>
      <c r="L861" t="s">
        <v>8</v>
      </c>
      <c r="M861">
        <v>125</v>
      </c>
    </row>
    <row r="862" spans="8:13" x14ac:dyDescent="0.25">
      <c r="H862" s="32"/>
      <c r="I862" s="30" t="s">
        <v>2043</v>
      </c>
      <c r="J862" t="s">
        <v>2044</v>
      </c>
      <c r="K862" s="1">
        <v>885</v>
      </c>
      <c r="L862" t="s">
        <v>859</v>
      </c>
      <c r="M862" t="s">
        <v>859</v>
      </c>
    </row>
    <row r="863" spans="8:13" x14ac:dyDescent="0.25">
      <c r="H863" s="32"/>
      <c r="I863" s="30" t="s">
        <v>1056</v>
      </c>
      <c r="J863" t="s">
        <v>1057</v>
      </c>
      <c r="K863" s="1">
        <v>886</v>
      </c>
      <c r="L863" t="s">
        <v>5</v>
      </c>
      <c r="M863" t="s">
        <v>857</v>
      </c>
    </row>
    <row r="864" spans="8:13" x14ac:dyDescent="0.25">
      <c r="H864" s="32"/>
      <c r="I864" s="30" t="s">
        <v>2445</v>
      </c>
      <c r="J864" t="s">
        <v>2446</v>
      </c>
      <c r="K864" s="1">
        <v>888</v>
      </c>
      <c r="L864" t="s">
        <v>15</v>
      </c>
      <c r="M864">
        <v>65</v>
      </c>
    </row>
    <row r="865" spans="8:13" x14ac:dyDescent="0.25">
      <c r="H865" s="32"/>
      <c r="I865" s="30" t="s">
        <v>874</v>
      </c>
      <c r="J865" t="s">
        <v>875</v>
      </c>
      <c r="K865" s="1">
        <v>888</v>
      </c>
      <c r="L865" t="s">
        <v>12</v>
      </c>
      <c r="M865" t="s">
        <v>858</v>
      </c>
    </row>
    <row r="866" spans="8:13" x14ac:dyDescent="0.25">
      <c r="H866" s="32"/>
      <c r="I866" s="30" t="s">
        <v>688</v>
      </c>
      <c r="J866" t="s">
        <v>689</v>
      </c>
      <c r="K866" s="1">
        <v>889</v>
      </c>
      <c r="L866" t="s">
        <v>12</v>
      </c>
      <c r="M866" t="s">
        <v>858</v>
      </c>
    </row>
    <row r="867" spans="8:13" x14ac:dyDescent="0.25">
      <c r="H867" s="32"/>
      <c r="I867" s="30" t="s">
        <v>1259</v>
      </c>
      <c r="J867" t="s">
        <v>1260</v>
      </c>
      <c r="K867" s="1">
        <v>890</v>
      </c>
      <c r="L867" t="s">
        <v>4</v>
      </c>
      <c r="M867">
        <v>125</v>
      </c>
    </row>
    <row r="868" spans="8:13" x14ac:dyDescent="0.25">
      <c r="H868" s="32"/>
      <c r="I868" s="30" t="s">
        <v>1081</v>
      </c>
      <c r="J868" t="s">
        <v>1082</v>
      </c>
      <c r="K868" s="1">
        <v>891</v>
      </c>
      <c r="L868" t="s">
        <v>4</v>
      </c>
      <c r="M868">
        <v>125</v>
      </c>
    </row>
    <row r="869" spans="8:13" x14ac:dyDescent="0.25">
      <c r="H869" s="32"/>
      <c r="I869" s="30" t="s">
        <v>1235</v>
      </c>
      <c r="J869" t="s">
        <v>1236</v>
      </c>
      <c r="K869" s="1">
        <v>892</v>
      </c>
      <c r="L869" t="s">
        <v>5</v>
      </c>
      <c r="M869" t="s">
        <v>856</v>
      </c>
    </row>
    <row r="870" spans="8:13" x14ac:dyDescent="0.25">
      <c r="H870" s="32"/>
      <c r="I870" s="30" t="s">
        <v>1079</v>
      </c>
      <c r="J870" t="s">
        <v>1080</v>
      </c>
      <c r="K870" s="1">
        <v>897</v>
      </c>
      <c r="L870" t="s">
        <v>4</v>
      </c>
      <c r="M870">
        <v>125</v>
      </c>
    </row>
    <row r="871" spans="8:13" x14ac:dyDescent="0.25">
      <c r="H871" s="32"/>
      <c r="I871" s="30" t="s">
        <v>691</v>
      </c>
      <c r="J871" t="s">
        <v>692</v>
      </c>
      <c r="K871" s="1">
        <v>898</v>
      </c>
      <c r="L871" t="s">
        <v>11</v>
      </c>
      <c r="M871" t="s">
        <v>857</v>
      </c>
    </row>
    <row r="872" spans="8:13" x14ac:dyDescent="0.25">
      <c r="H872" s="32"/>
      <c r="I872" s="30" t="s">
        <v>693</v>
      </c>
      <c r="J872" t="s">
        <v>694</v>
      </c>
      <c r="K872" s="1">
        <v>900</v>
      </c>
      <c r="L872" t="s">
        <v>8</v>
      </c>
      <c r="M872">
        <v>125</v>
      </c>
    </row>
    <row r="873" spans="8:13" x14ac:dyDescent="0.25">
      <c r="H873" s="32"/>
      <c r="I873" s="30" t="s">
        <v>695</v>
      </c>
      <c r="J873" t="s">
        <v>696</v>
      </c>
      <c r="K873" s="1">
        <v>901</v>
      </c>
      <c r="L873" t="s">
        <v>11</v>
      </c>
      <c r="M873" t="s">
        <v>857</v>
      </c>
    </row>
    <row r="874" spans="8:13" x14ac:dyDescent="0.25">
      <c r="H874" s="32"/>
      <c r="I874" s="30" t="s">
        <v>2447</v>
      </c>
      <c r="J874" t="s">
        <v>2448</v>
      </c>
      <c r="K874" s="1">
        <v>902</v>
      </c>
      <c r="L874" t="s">
        <v>4</v>
      </c>
      <c r="M874">
        <v>85</v>
      </c>
    </row>
    <row r="875" spans="8:13" x14ac:dyDescent="0.25">
      <c r="H875" s="32"/>
      <c r="I875" s="30" t="s">
        <v>1195</v>
      </c>
      <c r="J875" t="s">
        <v>1196</v>
      </c>
      <c r="K875" s="1">
        <v>904</v>
      </c>
      <c r="L875" t="s">
        <v>7</v>
      </c>
      <c r="M875" t="s">
        <v>856</v>
      </c>
    </row>
    <row r="876" spans="8:13" x14ac:dyDescent="0.25">
      <c r="H876" s="32"/>
      <c r="I876" s="30" t="s">
        <v>697</v>
      </c>
      <c r="J876" t="s">
        <v>698</v>
      </c>
      <c r="K876" s="1">
        <v>907</v>
      </c>
      <c r="L876" t="s">
        <v>6</v>
      </c>
      <c r="M876" t="s">
        <v>857</v>
      </c>
    </row>
    <row r="877" spans="8:13" x14ac:dyDescent="0.25">
      <c r="H877" s="32"/>
      <c r="I877" s="30" t="s">
        <v>3055</v>
      </c>
      <c r="J877" t="s">
        <v>3056</v>
      </c>
      <c r="K877" s="1">
        <v>910</v>
      </c>
      <c r="L877" t="s">
        <v>4</v>
      </c>
      <c r="M877">
        <v>85</v>
      </c>
    </row>
    <row r="878" spans="8:13" x14ac:dyDescent="0.25">
      <c r="H878" s="32"/>
      <c r="I878" s="30" t="s">
        <v>3828</v>
      </c>
      <c r="J878" t="s">
        <v>3829</v>
      </c>
      <c r="K878" s="1">
        <v>910</v>
      </c>
      <c r="L878" t="s">
        <v>14</v>
      </c>
      <c r="M878" t="s">
        <v>858</v>
      </c>
    </row>
    <row r="879" spans="8:13" x14ac:dyDescent="0.25">
      <c r="H879" s="32"/>
      <c r="I879" s="30" t="s">
        <v>699</v>
      </c>
      <c r="J879" t="s">
        <v>700</v>
      </c>
      <c r="K879" s="1">
        <v>911</v>
      </c>
      <c r="L879" t="s">
        <v>7</v>
      </c>
      <c r="M879" t="s">
        <v>857</v>
      </c>
    </row>
    <row r="880" spans="8:13" x14ac:dyDescent="0.25">
      <c r="H880" s="32"/>
      <c r="I880" s="30" t="s">
        <v>2665</v>
      </c>
      <c r="J880" t="s">
        <v>2666</v>
      </c>
      <c r="K880" s="1">
        <v>912</v>
      </c>
      <c r="L880" t="s">
        <v>4</v>
      </c>
      <c r="M880">
        <v>85</v>
      </c>
    </row>
    <row r="881" spans="8:13" x14ac:dyDescent="0.25">
      <c r="H881" s="32"/>
      <c r="I881" s="30" t="s">
        <v>701</v>
      </c>
      <c r="J881" t="s">
        <v>702</v>
      </c>
      <c r="K881" s="1">
        <v>912</v>
      </c>
      <c r="L881" t="s">
        <v>6</v>
      </c>
      <c r="M881" t="s">
        <v>856</v>
      </c>
    </row>
    <row r="882" spans="8:13" x14ac:dyDescent="0.25">
      <c r="H882" s="32"/>
      <c r="I882" s="30" t="s">
        <v>1322</v>
      </c>
      <c r="J882" t="s">
        <v>1323</v>
      </c>
      <c r="K882" s="1">
        <v>913</v>
      </c>
      <c r="L882" t="s">
        <v>4</v>
      </c>
      <c r="M882">
        <v>85</v>
      </c>
    </row>
    <row r="883" spans="8:13" x14ac:dyDescent="0.25">
      <c r="H883" s="32"/>
      <c r="I883" s="30" t="s">
        <v>936</v>
      </c>
      <c r="J883" t="s">
        <v>937</v>
      </c>
      <c r="K883" s="1">
        <v>914</v>
      </c>
      <c r="L883" t="s">
        <v>5</v>
      </c>
      <c r="M883" t="s">
        <v>856</v>
      </c>
    </row>
    <row r="884" spans="8:13" x14ac:dyDescent="0.25">
      <c r="H884" s="32"/>
      <c r="I884" s="30" t="s">
        <v>3472</v>
      </c>
      <c r="J884" t="s">
        <v>3473</v>
      </c>
      <c r="K884" s="1">
        <v>915</v>
      </c>
      <c r="L884" t="s">
        <v>8</v>
      </c>
      <c r="M884">
        <v>85</v>
      </c>
    </row>
    <row r="885" spans="8:13" x14ac:dyDescent="0.25">
      <c r="H885" s="32"/>
      <c r="I885" s="30" t="s">
        <v>703</v>
      </c>
      <c r="J885" t="s">
        <v>704</v>
      </c>
      <c r="K885" s="1">
        <v>915</v>
      </c>
      <c r="L885" t="s">
        <v>859</v>
      </c>
      <c r="M885" t="s">
        <v>859</v>
      </c>
    </row>
    <row r="886" spans="8:13" x14ac:dyDescent="0.25">
      <c r="H886" s="32"/>
      <c r="I886" s="30" t="s">
        <v>3766</v>
      </c>
      <c r="J886" t="s">
        <v>3767</v>
      </c>
      <c r="K886" s="1">
        <v>916</v>
      </c>
      <c r="L886" t="s">
        <v>6</v>
      </c>
      <c r="M886" t="s">
        <v>856</v>
      </c>
    </row>
    <row r="887" spans="8:13" x14ac:dyDescent="0.25">
      <c r="H887" s="32"/>
      <c r="I887" s="30" t="s">
        <v>2538</v>
      </c>
      <c r="J887" t="s">
        <v>2539</v>
      </c>
      <c r="K887" s="1">
        <v>916</v>
      </c>
      <c r="L887" t="s">
        <v>22</v>
      </c>
      <c r="M887" t="s">
        <v>2459</v>
      </c>
    </row>
    <row r="888" spans="8:13" x14ac:dyDescent="0.25">
      <c r="H888" s="32"/>
      <c r="I888" s="30" t="s">
        <v>1937</v>
      </c>
      <c r="J888" t="s">
        <v>1938</v>
      </c>
      <c r="K888" s="1">
        <v>917</v>
      </c>
      <c r="L888" t="s">
        <v>4</v>
      </c>
      <c r="M888">
        <v>125</v>
      </c>
    </row>
    <row r="889" spans="8:13" x14ac:dyDescent="0.25">
      <c r="H889" s="32"/>
      <c r="I889" s="30" t="s">
        <v>3474</v>
      </c>
      <c r="J889" t="s">
        <v>3475</v>
      </c>
      <c r="K889" s="1">
        <v>918</v>
      </c>
      <c r="L889" t="s">
        <v>10</v>
      </c>
      <c r="M889">
        <v>65</v>
      </c>
    </row>
    <row r="890" spans="8:13" x14ac:dyDescent="0.25">
      <c r="H890" s="32"/>
      <c r="I890" s="30" t="s">
        <v>705</v>
      </c>
      <c r="J890" t="s">
        <v>706</v>
      </c>
      <c r="K890" s="1">
        <v>919</v>
      </c>
      <c r="L890" t="s">
        <v>6</v>
      </c>
      <c r="M890" t="s">
        <v>856</v>
      </c>
    </row>
    <row r="891" spans="8:13" x14ac:dyDescent="0.25">
      <c r="H891" s="32"/>
      <c r="I891" s="30" t="s">
        <v>707</v>
      </c>
      <c r="J891" t="s">
        <v>708</v>
      </c>
      <c r="K891" s="1">
        <v>920</v>
      </c>
      <c r="L891" t="s">
        <v>11</v>
      </c>
      <c r="M891" t="s">
        <v>856</v>
      </c>
    </row>
    <row r="892" spans="8:13" x14ac:dyDescent="0.25">
      <c r="H892" s="32"/>
      <c r="I892" s="30" t="s">
        <v>3621</v>
      </c>
      <c r="J892" t="s">
        <v>3622</v>
      </c>
      <c r="K892" s="1">
        <v>921</v>
      </c>
      <c r="L892" t="s">
        <v>15</v>
      </c>
      <c r="M892">
        <v>65</v>
      </c>
    </row>
    <row r="893" spans="8:13" x14ac:dyDescent="0.25">
      <c r="H893" s="32"/>
      <c r="I893" s="30" t="s">
        <v>709</v>
      </c>
      <c r="J893" t="s">
        <v>710</v>
      </c>
      <c r="K893" s="1">
        <v>921</v>
      </c>
      <c r="L893" t="s">
        <v>6</v>
      </c>
      <c r="M893" t="s">
        <v>857</v>
      </c>
    </row>
    <row r="894" spans="8:13" x14ac:dyDescent="0.25">
      <c r="H894" s="32"/>
      <c r="I894" s="30" t="s">
        <v>2074</v>
      </c>
      <c r="J894" t="s">
        <v>2075</v>
      </c>
      <c r="K894" s="1">
        <v>923</v>
      </c>
      <c r="L894" t="s">
        <v>6</v>
      </c>
      <c r="M894" t="s">
        <v>856</v>
      </c>
    </row>
    <row r="895" spans="8:13" x14ac:dyDescent="0.25">
      <c r="H895" s="32"/>
      <c r="I895" s="30" t="s">
        <v>711</v>
      </c>
      <c r="J895" t="s">
        <v>712</v>
      </c>
      <c r="K895" s="1">
        <v>924</v>
      </c>
      <c r="L895" t="s">
        <v>6</v>
      </c>
      <c r="M895" t="s">
        <v>856</v>
      </c>
    </row>
    <row r="896" spans="8:13" x14ac:dyDescent="0.25">
      <c r="H896" s="32"/>
      <c r="I896" s="30" t="s">
        <v>849</v>
      </c>
      <c r="J896" t="s">
        <v>850</v>
      </c>
      <c r="K896" s="1">
        <v>925</v>
      </c>
      <c r="L896" t="s">
        <v>12</v>
      </c>
      <c r="M896" t="s">
        <v>858</v>
      </c>
    </row>
    <row r="897" spans="8:13" x14ac:dyDescent="0.25">
      <c r="H897" s="32"/>
      <c r="I897" s="30" t="s">
        <v>3067</v>
      </c>
      <c r="J897" t="s">
        <v>3068</v>
      </c>
      <c r="K897" s="1">
        <v>925</v>
      </c>
      <c r="L897" t="s">
        <v>4</v>
      </c>
      <c r="M897">
        <v>85</v>
      </c>
    </row>
    <row r="898" spans="8:13" x14ac:dyDescent="0.25">
      <c r="H898" s="32"/>
      <c r="I898" s="30" t="s">
        <v>2438</v>
      </c>
      <c r="J898" t="s">
        <v>2439</v>
      </c>
      <c r="K898" s="1">
        <v>926</v>
      </c>
      <c r="L898" t="s">
        <v>15</v>
      </c>
      <c r="M898">
        <v>65</v>
      </c>
    </row>
    <row r="899" spans="8:13" x14ac:dyDescent="0.25">
      <c r="H899" s="32"/>
      <c r="I899" s="30" t="s">
        <v>1388</v>
      </c>
      <c r="J899" t="s">
        <v>1389</v>
      </c>
      <c r="K899" s="1">
        <v>927</v>
      </c>
      <c r="L899" t="s">
        <v>4</v>
      </c>
      <c r="M899">
        <v>85</v>
      </c>
    </row>
    <row r="900" spans="8:13" x14ac:dyDescent="0.25">
      <c r="H900" s="32"/>
      <c r="I900" s="30" t="s">
        <v>715</v>
      </c>
      <c r="J900" t="s">
        <v>716</v>
      </c>
      <c r="K900" s="1">
        <v>927</v>
      </c>
      <c r="L900" t="s">
        <v>8</v>
      </c>
      <c r="M900">
        <v>125</v>
      </c>
    </row>
    <row r="901" spans="8:13" x14ac:dyDescent="0.25">
      <c r="H901" s="32"/>
      <c r="I901" s="30" t="s">
        <v>717</v>
      </c>
      <c r="J901" t="s">
        <v>718</v>
      </c>
      <c r="K901" s="1">
        <v>928</v>
      </c>
      <c r="L901" t="s">
        <v>5</v>
      </c>
      <c r="M901" t="s">
        <v>856</v>
      </c>
    </row>
    <row r="902" spans="8:13" x14ac:dyDescent="0.25">
      <c r="H902" s="32"/>
      <c r="I902" s="30" t="s">
        <v>719</v>
      </c>
      <c r="J902" t="s">
        <v>720</v>
      </c>
      <c r="K902" s="1">
        <v>929</v>
      </c>
      <c r="L902" t="s">
        <v>5</v>
      </c>
      <c r="M902" t="s">
        <v>857</v>
      </c>
    </row>
    <row r="903" spans="8:13" x14ac:dyDescent="0.25">
      <c r="H903" s="32"/>
      <c r="I903" s="30" t="s">
        <v>2166</v>
      </c>
      <c r="J903" t="s">
        <v>2167</v>
      </c>
      <c r="K903" s="1">
        <v>931</v>
      </c>
      <c r="L903" t="s">
        <v>4</v>
      </c>
      <c r="M903">
        <v>125</v>
      </c>
    </row>
    <row r="904" spans="8:13" x14ac:dyDescent="0.25">
      <c r="H904" s="32"/>
      <c r="I904" s="30" t="s">
        <v>721</v>
      </c>
      <c r="J904" t="s">
        <v>722</v>
      </c>
      <c r="K904" s="1">
        <v>932</v>
      </c>
      <c r="L904" t="s">
        <v>8</v>
      </c>
      <c r="M904">
        <v>125</v>
      </c>
    </row>
    <row r="905" spans="8:13" x14ac:dyDescent="0.25">
      <c r="H905" s="32"/>
      <c r="I905" s="30" t="s">
        <v>3897</v>
      </c>
      <c r="J905" t="s">
        <v>3898</v>
      </c>
      <c r="K905" s="1">
        <v>933</v>
      </c>
      <c r="L905" t="s">
        <v>4</v>
      </c>
      <c r="M905">
        <v>125</v>
      </c>
    </row>
    <row r="906" spans="8:13" x14ac:dyDescent="0.25">
      <c r="H906" s="32"/>
      <c r="I906" s="30" t="s">
        <v>3605</v>
      </c>
      <c r="J906" t="s">
        <v>3606</v>
      </c>
      <c r="K906" s="1">
        <v>933</v>
      </c>
      <c r="L906" t="s">
        <v>10</v>
      </c>
      <c r="M906">
        <v>65</v>
      </c>
    </row>
    <row r="907" spans="8:13" x14ac:dyDescent="0.25">
      <c r="H907" s="32"/>
      <c r="I907" s="30" t="s">
        <v>3524</v>
      </c>
      <c r="J907" t="s">
        <v>3525</v>
      </c>
      <c r="K907" s="1">
        <v>934</v>
      </c>
      <c r="L907" t="s">
        <v>5</v>
      </c>
      <c r="M907" t="s">
        <v>857</v>
      </c>
    </row>
    <row r="908" spans="8:13" x14ac:dyDescent="0.25">
      <c r="H908" s="32"/>
      <c r="I908" s="30" t="s">
        <v>723</v>
      </c>
      <c r="J908" t="s">
        <v>724</v>
      </c>
      <c r="K908" s="1">
        <v>936</v>
      </c>
      <c r="L908" t="s">
        <v>5</v>
      </c>
      <c r="M908" t="s">
        <v>856</v>
      </c>
    </row>
    <row r="909" spans="8:13" x14ac:dyDescent="0.25">
      <c r="H909" s="32"/>
      <c r="I909" s="30" t="s">
        <v>725</v>
      </c>
      <c r="J909" t="s">
        <v>726</v>
      </c>
      <c r="K909" s="1">
        <v>938</v>
      </c>
      <c r="L909" t="s">
        <v>13</v>
      </c>
      <c r="M909" t="s">
        <v>858</v>
      </c>
    </row>
    <row r="910" spans="8:13" x14ac:dyDescent="0.25">
      <c r="H910" s="32"/>
      <c r="I910" s="30" t="s">
        <v>727</v>
      </c>
      <c r="J910" t="s">
        <v>728</v>
      </c>
      <c r="K910" s="1">
        <v>939</v>
      </c>
      <c r="L910" t="s">
        <v>13</v>
      </c>
      <c r="M910" t="s">
        <v>858</v>
      </c>
    </row>
    <row r="911" spans="8:13" x14ac:dyDescent="0.25">
      <c r="H911" s="32"/>
      <c r="I911" s="30" t="s">
        <v>729</v>
      </c>
      <c r="J911" t="s">
        <v>730</v>
      </c>
      <c r="K911" s="1">
        <v>940</v>
      </c>
      <c r="L911" t="s">
        <v>5</v>
      </c>
      <c r="M911" t="s">
        <v>856</v>
      </c>
    </row>
    <row r="912" spans="8:13" x14ac:dyDescent="0.25">
      <c r="H912" s="32"/>
      <c r="I912" s="30" t="s">
        <v>731</v>
      </c>
      <c r="J912" t="s">
        <v>732</v>
      </c>
      <c r="K912" s="1">
        <v>941</v>
      </c>
      <c r="L912" t="s">
        <v>12</v>
      </c>
      <c r="M912" t="s">
        <v>858</v>
      </c>
    </row>
    <row r="913" spans="8:13" x14ac:dyDescent="0.25">
      <c r="H913" s="32"/>
      <c r="I913" s="30" t="s">
        <v>733</v>
      </c>
      <c r="J913" t="s">
        <v>734</v>
      </c>
      <c r="K913" s="1">
        <v>945</v>
      </c>
      <c r="L913" t="s">
        <v>7</v>
      </c>
      <c r="M913" t="s">
        <v>856</v>
      </c>
    </row>
    <row r="914" spans="8:13" x14ac:dyDescent="0.25">
      <c r="H914" s="32"/>
      <c r="I914" s="30" t="s">
        <v>3476</v>
      </c>
      <c r="J914" t="s">
        <v>3477</v>
      </c>
      <c r="K914" s="1">
        <v>946</v>
      </c>
      <c r="L914" t="s">
        <v>10</v>
      </c>
      <c r="M914">
        <v>65</v>
      </c>
    </row>
    <row r="915" spans="8:13" x14ac:dyDescent="0.25">
      <c r="H915" s="32"/>
      <c r="I915" s="30" t="s">
        <v>2339</v>
      </c>
      <c r="J915" t="s">
        <v>2340</v>
      </c>
      <c r="K915" s="1">
        <v>946</v>
      </c>
      <c r="L915" t="s">
        <v>5</v>
      </c>
      <c r="M915" t="s">
        <v>857</v>
      </c>
    </row>
    <row r="916" spans="8:13" x14ac:dyDescent="0.25">
      <c r="H916" s="32"/>
      <c r="I916" s="30" t="s">
        <v>735</v>
      </c>
      <c r="J916" t="s">
        <v>736</v>
      </c>
      <c r="K916" s="1">
        <v>947</v>
      </c>
      <c r="L916" t="s">
        <v>7</v>
      </c>
      <c r="M916" t="s">
        <v>856</v>
      </c>
    </row>
    <row r="917" spans="8:13" x14ac:dyDescent="0.25">
      <c r="H917" s="32"/>
      <c r="I917" s="30" t="s">
        <v>739</v>
      </c>
      <c r="J917" t="s">
        <v>740</v>
      </c>
      <c r="K917" s="1">
        <v>950</v>
      </c>
      <c r="L917" t="s">
        <v>8</v>
      </c>
      <c r="M917">
        <v>125</v>
      </c>
    </row>
    <row r="918" spans="8:13" x14ac:dyDescent="0.25">
      <c r="H918" s="32"/>
      <c r="I918" s="30" t="s">
        <v>982</v>
      </c>
      <c r="J918" t="s">
        <v>983</v>
      </c>
      <c r="K918" s="1">
        <v>951</v>
      </c>
      <c r="L918" t="s">
        <v>6</v>
      </c>
      <c r="M918" t="s">
        <v>857</v>
      </c>
    </row>
    <row r="919" spans="8:13" x14ac:dyDescent="0.25">
      <c r="H919" s="32"/>
      <c r="I919" s="30" t="s">
        <v>1289</v>
      </c>
      <c r="J919" t="s">
        <v>1290</v>
      </c>
      <c r="K919" s="1">
        <v>952</v>
      </c>
      <c r="L919" t="s">
        <v>8</v>
      </c>
      <c r="M919">
        <v>125</v>
      </c>
    </row>
    <row r="920" spans="8:13" x14ac:dyDescent="0.25">
      <c r="H920" s="32"/>
      <c r="I920" s="30" t="s">
        <v>741</v>
      </c>
      <c r="J920" t="s">
        <v>742</v>
      </c>
      <c r="K920" s="1">
        <v>953</v>
      </c>
      <c r="L920" t="s">
        <v>13</v>
      </c>
      <c r="M920" t="s">
        <v>858</v>
      </c>
    </row>
    <row r="921" spans="8:13" x14ac:dyDescent="0.25">
      <c r="H921" s="32"/>
      <c r="I921" s="30" t="s">
        <v>206</v>
      </c>
      <c r="J921" t="s">
        <v>207</v>
      </c>
      <c r="K921" s="1">
        <v>954</v>
      </c>
      <c r="L921" t="s">
        <v>5</v>
      </c>
      <c r="M921" t="s">
        <v>856</v>
      </c>
    </row>
    <row r="922" spans="8:13" x14ac:dyDescent="0.25">
      <c r="H922" s="32"/>
      <c r="I922" s="30" t="s">
        <v>2794</v>
      </c>
      <c r="J922" t="s">
        <v>2795</v>
      </c>
      <c r="K922" s="1">
        <v>955</v>
      </c>
      <c r="L922" t="s">
        <v>5</v>
      </c>
      <c r="M922" t="s">
        <v>856</v>
      </c>
    </row>
    <row r="923" spans="8:13" x14ac:dyDescent="0.25">
      <c r="H923" s="32"/>
      <c r="I923" s="30" t="s">
        <v>743</v>
      </c>
      <c r="J923" t="s">
        <v>744</v>
      </c>
      <c r="K923" s="1">
        <v>956</v>
      </c>
      <c r="L923" t="s">
        <v>5</v>
      </c>
      <c r="M923" t="s">
        <v>856</v>
      </c>
    </row>
    <row r="924" spans="8:13" x14ac:dyDescent="0.25">
      <c r="H924" s="32"/>
      <c r="I924" s="30" t="s">
        <v>3057</v>
      </c>
      <c r="J924" t="s">
        <v>3058</v>
      </c>
      <c r="K924" s="1">
        <v>958</v>
      </c>
      <c r="L924" t="s">
        <v>22</v>
      </c>
      <c r="M924" t="s">
        <v>2459</v>
      </c>
    </row>
    <row r="925" spans="8:13" x14ac:dyDescent="0.25">
      <c r="H925" s="32"/>
      <c r="I925" s="30" t="s">
        <v>988</v>
      </c>
      <c r="J925" t="s">
        <v>989</v>
      </c>
      <c r="K925" s="1">
        <v>959</v>
      </c>
      <c r="L925" t="s">
        <v>4</v>
      </c>
      <c r="M925">
        <v>125</v>
      </c>
    </row>
    <row r="926" spans="8:13" x14ac:dyDescent="0.25">
      <c r="H926" s="32"/>
      <c r="I926" s="30" t="s">
        <v>146</v>
      </c>
      <c r="J926" t="s">
        <v>147</v>
      </c>
      <c r="K926" s="1">
        <v>960</v>
      </c>
      <c r="L926" t="s">
        <v>6</v>
      </c>
      <c r="M926" t="s">
        <v>857</v>
      </c>
    </row>
    <row r="927" spans="8:13" x14ac:dyDescent="0.25">
      <c r="H927" s="32"/>
      <c r="I927" s="30" t="s">
        <v>2341</v>
      </c>
      <c r="J927" t="s">
        <v>2342</v>
      </c>
      <c r="K927" s="1">
        <v>962</v>
      </c>
      <c r="L927" t="s">
        <v>5</v>
      </c>
      <c r="M927" t="s">
        <v>857</v>
      </c>
    </row>
    <row r="928" spans="8:13" x14ac:dyDescent="0.25">
      <c r="H928" s="32"/>
      <c r="I928" s="30" t="s">
        <v>1027</v>
      </c>
      <c r="J928" t="s">
        <v>1028</v>
      </c>
      <c r="K928" s="1">
        <v>963</v>
      </c>
      <c r="L928" t="s">
        <v>6</v>
      </c>
      <c r="M928" t="s">
        <v>857</v>
      </c>
    </row>
    <row r="929" spans="8:13" x14ac:dyDescent="0.25">
      <c r="H929" s="32"/>
      <c r="I929" s="30" t="s">
        <v>745</v>
      </c>
      <c r="J929" t="s">
        <v>746</v>
      </c>
      <c r="K929" s="1">
        <v>965</v>
      </c>
      <c r="L929" t="s">
        <v>14</v>
      </c>
      <c r="M929" t="s">
        <v>858</v>
      </c>
    </row>
    <row r="930" spans="8:13" x14ac:dyDescent="0.25">
      <c r="H930" s="32"/>
      <c r="I930" s="30" t="s">
        <v>747</v>
      </c>
      <c r="J930" t="s">
        <v>748</v>
      </c>
      <c r="K930" s="1">
        <v>966</v>
      </c>
      <c r="L930" t="s">
        <v>14</v>
      </c>
      <c r="M930" t="s">
        <v>858</v>
      </c>
    </row>
    <row r="931" spans="8:13" x14ac:dyDescent="0.25">
      <c r="H931" s="32"/>
      <c r="I931" s="30" t="s">
        <v>2468</v>
      </c>
      <c r="J931" t="s">
        <v>2469</v>
      </c>
      <c r="K931" s="1">
        <v>969</v>
      </c>
      <c r="L931" t="s">
        <v>22</v>
      </c>
      <c r="M931" t="s">
        <v>2459</v>
      </c>
    </row>
    <row r="932" spans="8:13" x14ac:dyDescent="0.25">
      <c r="H932" s="32"/>
      <c r="I932" s="30" t="s">
        <v>791</v>
      </c>
      <c r="J932" t="s">
        <v>792</v>
      </c>
      <c r="K932" s="1">
        <v>969</v>
      </c>
      <c r="L932" t="s">
        <v>4</v>
      </c>
      <c r="M932">
        <v>85</v>
      </c>
    </row>
    <row r="933" spans="8:13" x14ac:dyDescent="0.25">
      <c r="H933" s="32"/>
      <c r="I933" s="30" t="s">
        <v>749</v>
      </c>
      <c r="J933" t="s">
        <v>750</v>
      </c>
      <c r="K933" s="1">
        <v>969</v>
      </c>
      <c r="L933" t="s">
        <v>7</v>
      </c>
      <c r="M933" t="s">
        <v>856</v>
      </c>
    </row>
    <row r="934" spans="8:13" x14ac:dyDescent="0.25">
      <c r="H934" s="32"/>
      <c r="I934" s="30" t="s">
        <v>908</v>
      </c>
      <c r="J934" t="s">
        <v>909</v>
      </c>
      <c r="K934" s="1">
        <v>971</v>
      </c>
      <c r="L934" t="s">
        <v>5</v>
      </c>
      <c r="M934" t="s">
        <v>856</v>
      </c>
    </row>
    <row r="935" spans="8:13" x14ac:dyDescent="0.25">
      <c r="H935" s="32"/>
      <c r="I935" s="30" t="s">
        <v>2390</v>
      </c>
      <c r="J935" t="s">
        <v>2391</v>
      </c>
      <c r="K935" s="1">
        <v>972</v>
      </c>
      <c r="L935" t="s">
        <v>859</v>
      </c>
      <c r="M935" t="s">
        <v>859</v>
      </c>
    </row>
    <row r="936" spans="8:13" x14ac:dyDescent="0.25">
      <c r="H936" s="32"/>
      <c r="I936" s="30" t="s">
        <v>2278</v>
      </c>
      <c r="J936" t="s">
        <v>2279</v>
      </c>
      <c r="K936" s="1">
        <v>977</v>
      </c>
      <c r="L936" t="s">
        <v>4</v>
      </c>
      <c r="M936">
        <v>125</v>
      </c>
    </row>
    <row r="937" spans="8:13" x14ac:dyDescent="0.25">
      <c r="H937" s="32"/>
      <c r="I937" s="30" t="s">
        <v>1614</v>
      </c>
      <c r="J937" t="s">
        <v>1615</v>
      </c>
      <c r="K937" s="1">
        <v>977</v>
      </c>
      <c r="L937" t="s">
        <v>10</v>
      </c>
      <c r="M937">
        <v>65</v>
      </c>
    </row>
    <row r="938" spans="8:13" x14ac:dyDescent="0.25">
      <c r="H938" s="32"/>
      <c r="I938" s="30" t="s">
        <v>753</v>
      </c>
      <c r="J938" t="s">
        <v>754</v>
      </c>
      <c r="K938" s="1">
        <v>978</v>
      </c>
      <c r="L938" t="s">
        <v>6</v>
      </c>
      <c r="M938" t="s">
        <v>857</v>
      </c>
    </row>
    <row r="939" spans="8:13" x14ac:dyDescent="0.25">
      <c r="H939" s="32"/>
      <c r="I939" s="30" t="s">
        <v>755</v>
      </c>
      <c r="J939" t="s">
        <v>756</v>
      </c>
      <c r="K939" s="1">
        <v>980</v>
      </c>
      <c r="L939" t="s">
        <v>6</v>
      </c>
      <c r="M939" t="s">
        <v>856</v>
      </c>
    </row>
    <row r="940" spans="8:13" x14ac:dyDescent="0.25">
      <c r="H940" s="32"/>
      <c r="I940" s="30" t="s">
        <v>3069</v>
      </c>
      <c r="J940" t="s">
        <v>3070</v>
      </c>
      <c r="K940" s="1">
        <v>982</v>
      </c>
      <c r="L940" t="s">
        <v>15</v>
      </c>
      <c r="M940">
        <v>65</v>
      </c>
    </row>
    <row r="941" spans="8:13" x14ac:dyDescent="0.25">
      <c r="H941" s="32"/>
      <c r="I941" s="30" t="s">
        <v>757</v>
      </c>
      <c r="J941" t="s">
        <v>758</v>
      </c>
      <c r="K941" s="1">
        <v>982</v>
      </c>
      <c r="L941" t="s">
        <v>8</v>
      </c>
      <c r="M941">
        <v>125</v>
      </c>
    </row>
    <row r="942" spans="8:13" x14ac:dyDescent="0.25">
      <c r="H942" s="32"/>
      <c r="I942" s="30" t="s">
        <v>3051</v>
      </c>
      <c r="J942" t="s">
        <v>3052</v>
      </c>
      <c r="K942" s="1">
        <v>985</v>
      </c>
      <c r="L942" t="s">
        <v>5</v>
      </c>
      <c r="M942" t="s">
        <v>857</v>
      </c>
    </row>
    <row r="943" spans="8:13" x14ac:dyDescent="0.25">
      <c r="H943" s="32"/>
      <c r="I943" s="30" t="s">
        <v>1174</v>
      </c>
      <c r="J943" t="s">
        <v>1175</v>
      </c>
      <c r="K943" s="1">
        <v>986</v>
      </c>
      <c r="L943" t="s">
        <v>5</v>
      </c>
      <c r="M943" t="s">
        <v>857</v>
      </c>
    </row>
    <row r="944" spans="8:13" x14ac:dyDescent="0.25">
      <c r="H944" s="32"/>
      <c r="I944" s="30" t="s">
        <v>759</v>
      </c>
      <c r="J944" t="s">
        <v>760</v>
      </c>
      <c r="K944" s="1">
        <v>987</v>
      </c>
      <c r="L944" t="s">
        <v>859</v>
      </c>
      <c r="M944" t="s">
        <v>859</v>
      </c>
    </row>
    <row r="945" spans="8:13" x14ac:dyDescent="0.25">
      <c r="H945" s="32"/>
      <c r="I945" s="30" t="s">
        <v>761</v>
      </c>
      <c r="J945" t="s">
        <v>762</v>
      </c>
      <c r="K945" s="1">
        <v>988</v>
      </c>
      <c r="L945" t="s">
        <v>859</v>
      </c>
      <c r="M945" t="s">
        <v>859</v>
      </c>
    </row>
    <row r="946" spans="8:13" x14ac:dyDescent="0.25">
      <c r="H946" s="32"/>
      <c r="I946" s="30" t="s">
        <v>763</v>
      </c>
      <c r="J946" t="s">
        <v>764</v>
      </c>
      <c r="K946" s="1">
        <v>990</v>
      </c>
      <c r="L946" t="s">
        <v>6</v>
      </c>
      <c r="M946" t="s">
        <v>857</v>
      </c>
    </row>
    <row r="947" spans="8:13" x14ac:dyDescent="0.25">
      <c r="H947" s="32"/>
      <c r="I947" s="30" t="s">
        <v>2697</v>
      </c>
      <c r="J947" t="s">
        <v>2698</v>
      </c>
      <c r="K947" s="1">
        <v>992</v>
      </c>
      <c r="L947" t="s">
        <v>5</v>
      </c>
      <c r="M947" t="s">
        <v>856</v>
      </c>
    </row>
    <row r="948" spans="8:13" x14ac:dyDescent="0.25">
      <c r="H948" s="32"/>
      <c r="I948" s="30" t="s">
        <v>1058</v>
      </c>
      <c r="J948" t="s">
        <v>1059</v>
      </c>
      <c r="K948" s="1">
        <v>994</v>
      </c>
      <c r="L948" t="s">
        <v>5</v>
      </c>
      <c r="M948" t="s">
        <v>857</v>
      </c>
    </row>
    <row r="949" spans="8:13" x14ac:dyDescent="0.25">
      <c r="H949" s="32"/>
      <c r="I949" s="30" t="s">
        <v>765</v>
      </c>
      <c r="J949" t="s">
        <v>766</v>
      </c>
      <c r="K949" s="1">
        <v>996</v>
      </c>
      <c r="L949" t="s">
        <v>6</v>
      </c>
      <c r="M949" t="s">
        <v>856</v>
      </c>
    </row>
    <row r="950" spans="8:13" x14ac:dyDescent="0.25">
      <c r="H950" s="32"/>
      <c r="I950" s="30" t="s">
        <v>767</v>
      </c>
      <c r="J950" t="s">
        <v>768</v>
      </c>
      <c r="K950" s="1">
        <v>997</v>
      </c>
      <c r="L950" t="s">
        <v>5</v>
      </c>
      <c r="M950" t="s">
        <v>856</v>
      </c>
    </row>
    <row r="951" spans="8:13" x14ac:dyDescent="0.25">
      <c r="H951" s="32"/>
      <c r="I951" s="30" t="s">
        <v>1301</v>
      </c>
      <c r="J951" t="s">
        <v>1302</v>
      </c>
      <c r="K951" s="1">
        <v>997</v>
      </c>
      <c r="L951" t="s">
        <v>4</v>
      </c>
      <c r="M951">
        <v>85</v>
      </c>
    </row>
    <row r="952" spans="8:13" x14ac:dyDescent="0.25">
      <c r="H952" s="32"/>
      <c r="I952" s="30" t="s">
        <v>1324</v>
      </c>
      <c r="J952" t="s">
        <v>1325</v>
      </c>
      <c r="K952" s="1">
        <v>998</v>
      </c>
      <c r="L952" t="s">
        <v>859</v>
      </c>
      <c r="M952" t="s">
        <v>859</v>
      </c>
    </row>
    <row r="953" spans="8:13" x14ac:dyDescent="0.25">
      <c r="H953" s="32"/>
      <c r="I953" s="30" t="s">
        <v>2293</v>
      </c>
      <c r="J953" t="s">
        <v>2294</v>
      </c>
      <c r="K953" s="1">
        <v>999</v>
      </c>
      <c r="L953" t="s">
        <v>8</v>
      </c>
      <c r="M953">
        <v>85</v>
      </c>
    </row>
    <row r="954" spans="8:13" x14ac:dyDescent="0.25">
      <c r="H954" s="32"/>
      <c r="I954" s="30" t="s">
        <v>2343</v>
      </c>
      <c r="J954" t="s">
        <v>2344</v>
      </c>
      <c r="K954" s="1">
        <v>999</v>
      </c>
      <c r="L954" t="s">
        <v>10</v>
      </c>
      <c r="M954">
        <v>65</v>
      </c>
    </row>
    <row r="955" spans="8:13" x14ac:dyDescent="0.25">
      <c r="H955" s="32"/>
    </row>
    <row r="956" spans="8:13" x14ac:dyDescent="0.25">
      <c r="H956" s="32"/>
    </row>
    <row r="957" spans="8:13" x14ac:dyDescent="0.25">
      <c r="H957" s="32"/>
    </row>
    <row r="958" spans="8:13" x14ac:dyDescent="0.25">
      <c r="H958" s="32"/>
    </row>
    <row r="959" spans="8:13" x14ac:dyDescent="0.25">
      <c r="H959" s="32"/>
    </row>
    <row r="960" spans="8:13" x14ac:dyDescent="0.25">
      <c r="H960" s="32"/>
    </row>
    <row r="961" spans="8:8" x14ac:dyDescent="0.25">
      <c r="H961" s="32"/>
    </row>
    <row r="962" spans="8:8" x14ac:dyDescent="0.25">
      <c r="H962" s="32"/>
    </row>
    <row r="963" spans="8:8" x14ac:dyDescent="0.25">
      <c r="H963" s="32"/>
    </row>
    <row r="964" spans="8:8" x14ac:dyDescent="0.25">
      <c r="H964" s="32"/>
    </row>
    <row r="965" spans="8:8" x14ac:dyDescent="0.25">
      <c r="H965" s="32"/>
    </row>
    <row r="966" spans="8:8" x14ac:dyDescent="0.25">
      <c r="H966" s="32"/>
    </row>
    <row r="967" spans="8:8" x14ac:dyDescent="0.25">
      <c r="H967" s="32"/>
    </row>
    <row r="968" spans="8:8" x14ac:dyDescent="0.25">
      <c r="H968" s="32"/>
    </row>
    <row r="969" spans="8:8" x14ac:dyDescent="0.25">
      <c r="H969" s="32"/>
    </row>
    <row r="970" spans="8:8" x14ac:dyDescent="0.25">
      <c r="H970" s="32"/>
    </row>
    <row r="971" spans="8:8" x14ac:dyDescent="0.25">
      <c r="H971" s="32"/>
    </row>
    <row r="972" spans="8:8" x14ac:dyDescent="0.25">
      <c r="H972" s="32"/>
    </row>
    <row r="973" spans="8:8" x14ac:dyDescent="0.25">
      <c r="H973" s="32"/>
    </row>
    <row r="974" spans="8:8" x14ac:dyDescent="0.25">
      <c r="H974" s="32"/>
    </row>
    <row r="975" spans="8:8" x14ac:dyDescent="0.25">
      <c r="H975" s="32"/>
    </row>
    <row r="976" spans="8:8" x14ac:dyDescent="0.25">
      <c r="H976" s="32"/>
    </row>
    <row r="977" spans="8:8" x14ac:dyDescent="0.25">
      <c r="H977" s="32"/>
    </row>
    <row r="978" spans="8:8" x14ac:dyDescent="0.25">
      <c r="H978" s="32"/>
    </row>
    <row r="979" spans="8:8" x14ac:dyDescent="0.25">
      <c r="H979" s="32"/>
    </row>
    <row r="980" spans="8:8" x14ac:dyDescent="0.25">
      <c r="H980" s="32"/>
    </row>
    <row r="981" spans="8:8" x14ac:dyDescent="0.25">
      <c r="H981" s="32"/>
    </row>
    <row r="982" spans="8:8" x14ac:dyDescent="0.25">
      <c r="H982" s="32"/>
    </row>
    <row r="983" spans="8:8" x14ac:dyDescent="0.25">
      <c r="H983" s="32"/>
    </row>
    <row r="984" spans="8:8" x14ac:dyDescent="0.25">
      <c r="H984" s="32"/>
    </row>
    <row r="985" spans="8:8" x14ac:dyDescent="0.25">
      <c r="H985" s="32"/>
    </row>
    <row r="986" spans="8:8" x14ac:dyDescent="0.25">
      <c r="H986" s="32"/>
    </row>
    <row r="987" spans="8:8" x14ac:dyDescent="0.25">
      <c r="H987" s="32"/>
    </row>
    <row r="988" spans="8:8" x14ac:dyDescent="0.25">
      <c r="H988" s="32"/>
    </row>
    <row r="989" spans="8:8" x14ac:dyDescent="0.25">
      <c r="H989" s="32"/>
    </row>
    <row r="990" spans="8:8" x14ac:dyDescent="0.25">
      <c r="H990" s="32"/>
    </row>
    <row r="991" spans="8:8" x14ac:dyDescent="0.25">
      <c r="H991" s="32"/>
    </row>
    <row r="992" spans="8:8" x14ac:dyDescent="0.25">
      <c r="H992" s="32"/>
    </row>
    <row r="993" spans="8:8" x14ac:dyDescent="0.25">
      <c r="H993" s="32"/>
    </row>
    <row r="994" spans="8:8" x14ac:dyDescent="0.25">
      <c r="H994" s="32"/>
    </row>
    <row r="995" spans="8:8" x14ac:dyDescent="0.25">
      <c r="H995" s="32"/>
    </row>
    <row r="996" spans="8:8" x14ac:dyDescent="0.25">
      <c r="H996" s="32"/>
    </row>
    <row r="997" spans="8:8" x14ac:dyDescent="0.25">
      <c r="H997" s="32"/>
    </row>
    <row r="998" spans="8:8" x14ac:dyDescent="0.25">
      <c r="H998" s="32"/>
    </row>
    <row r="999" spans="8:8" x14ac:dyDescent="0.25">
      <c r="H999" s="32"/>
    </row>
    <row r="1000" spans="8:8" x14ac:dyDescent="0.25">
      <c r="H1000" s="32"/>
    </row>
    <row r="1001" spans="8:8" x14ac:dyDescent="0.25">
      <c r="H1001" s="32"/>
    </row>
    <row r="1002" spans="8:8" x14ac:dyDescent="0.25">
      <c r="H1002" s="32"/>
    </row>
    <row r="1003" spans="8:8" x14ac:dyDescent="0.25">
      <c r="H1003" s="32"/>
    </row>
    <row r="1004" spans="8:8" x14ac:dyDescent="0.25">
      <c r="H1004" s="32"/>
    </row>
    <row r="1005" spans="8:8" x14ac:dyDescent="0.25">
      <c r="H1005" s="32"/>
    </row>
    <row r="1006" spans="8:8" x14ac:dyDescent="0.25">
      <c r="H1006" s="32"/>
    </row>
    <row r="1007" spans="8:8" x14ac:dyDescent="0.25">
      <c r="H1007" s="32"/>
    </row>
    <row r="1008" spans="8:8" x14ac:dyDescent="0.25">
      <c r="H1008" s="32"/>
    </row>
    <row r="1009" spans="8:8" x14ac:dyDescent="0.25">
      <c r="H1009" s="32"/>
    </row>
    <row r="1010" spans="8:8" x14ac:dyDescent="0.25">
      <c r="H1010" s="32"/>
    </row>
    <row r="1011" spans="8:8" x14ac:dyDescent="0.25">
      <c r="H1011" s="32"/>
    </row>
    <row r="1012" spans="8:8" x14ac:dyDescent="0.25">
      <c r="H1012" s="32"/>
    </row>
    <row r="1013" spans="8:8" x14ac:dyDescent="0.25">
      <c r="H1013" s="32"/>
    </row>
    <row r="1014" spans="8:8" x14ac:dyDescent="0.25">
      <c r="H1014" s="32"/>
    </row>
    <row r="1015" spans="8:8" x14ac:dyDescent="0.25">
      <c r="H1015" s="32"/>
    </row>
    <row r="1016" spans="8:8" x14ac:dyDescent="0.25">
      <c r="H1016" s="32"/>
    </row>
    <row r="1017" spans="8:8" x14ac:dyDescent="0.25">
      <c r="H1017" s="32"/>
    </row>
    <row r="1018" spans="8:8" x14ac:dyDescent="0.25">
      <c r="H1018" s="32"/>
    </row>
    <row r="1019" spans="8:8" x14ac:dyDescent="0.25">
      <c r="H1019" s="32"/>
    </row>
    <row r="1020" spans="8:8" x14ac:dyDescent="0.25">
      <c r="H1020" s="32"/>
    </row>
    <row r="1021" spans="8:8" x14ac:dyDescent="0.25">
      <c r="H1021" s="32"/>
    </row>
    <row r="1022" spans="8:8" x14ac:dyDescent="0.25">
      <c r="H1022" s="32"/>
    </row>
    <row r="1023" spans="8:8" x14ac:dyDescent="0.25">
      <c r="H1023" s="32"/>
    </row>
    <row r="1024" spans="8:8" x14ac:dyDescent="0.25">
      <c r="H1024" s="32"/>
    </row>
    <row r="1025" spans="8:8" x14ac:dyDescent="0.25">
      <c r="H1025" s="32"/>
    </row>
    <row r="1026" spans="8:8" x14ac:dyDescent="0.25">
      <c r="H1026" s="32"/>
    </row>
    <row r="1027" spans="8:8" x14ac:dyDescent="0.25">
      <c r="H1027" s="32"/>
    </row>
    <row r="1028" spans="8:8" x14ac:dyDescent="0.25">
      <c r="H1028" s="32"/>
    </row>
    <row r="1029" spans="8:8" x14ac:dyDescent="0.25">
      <c r="H1029" s="32"/>
    </row>
    <row r="1030" spans="8:8" x14ac:dyDescent="0.25">
      <c r="H1030" s="32"/>
    </row>
    <row r="1031" spans="8:8" x14ac:dyDescent="0.25">
      <c r="H1031" s="32"/>
    </row>
    <row r="1032" spans="8:8" x14ac:dyDescent="0.25">
      <c r="H1032" s="32"/>
    </row>
    <row r="1033" spans="8:8" x14ac:dyDescent="0.25">
      <c r="H1033" s="32"/>
    </row>
    <row r="1034" spans="8:8" x14ac:dyDescent="0.25">
      <c r="H1034" s="32"/>
    </row>
    <row r="1035" spans="8:8" x14ac:dyDescent="0.25">
      <c r="H1035" s="32"/>
    </row>
    <row r="1036" spans="8:8" x14ac:dyDescent="0.25">
      <c r="H1036" s="32"/>
    </row>
    <row r="1037" spans="8:8" x14ac:dyDescent="0.25">
      <c r="H1037" s="32"/>
    </row>
    <row r="1038" spans="8:8" x14ac:dyDescent="0.25">
      <c r="H1038" s="32"/>
    </row>
    <row r="1039" spans="8:8" x14ac:dyDescent="0.25">
      <c r="H1039" s="32"/>
    </row>
    <row r="1040" spans="8:8" x14ac:dyDescent="0.25">
      <c r="H1040" s="32"/>
    </row>
    <row r="1041" spans="8:8" x14ac:dyDescent="0.25">
      <c r="H1041" s="32"/>
    </row>
    <row r="1042" spans="8:8" x14ac:dyDescent="0.25">
      <c r="H1042" s="32"/>
    </row>
    <row r="1043" spans="8:8" x14ac:dyDescent="0.25">
      <c r="H1043" s="32"/>
    </row>
    <row r="1044" spans="8:8" x14ac:dyDescent="0.25">
      <c r="H1044" s="32"/>
    </row>
    <row r="1045" spans="8:8" x14ac:dyDescent="0.25">
      <c r="H1045" s="32"/>
    </row>
    <row r="1046" spans="8:8" x14ac:dyDescent="0.25">
      <c r="H1046" s="32"/>
    </row>
    <row r="1047" spans="8:8" x14ac:dyDescent="0.25">
      <c r="H1047" s="32"/>
    </row>
    <row r="1048" spans="8:8" x14ac:dyDescent="0.25">
      <c r="H1048" s="32"/>
    </row>
    <row r="1049" spans="8:8" x14ac:dyDescent="0.25">
      <c r="H1049" s="32"/>
    </row>
    <row r="1050" spans="8:8" x14ac:dyDescent="0.25">
      <c r="H1050" s="32"/>
    </row>
    <row r="1051" spans="8:8" x14ac:dyDescent="0.25">
      <c r="H1051" s="32"/>
    </row>
    <row r="1052" spans="8:8" x14ac:dyDescent="0.25">
      <c r="H1052" s="32"/>
    </row>
    <row r="1053" spans="8:8" x14ac:dyDescent="0.25">
      <c r="H1053" s="32"/>
    </row>
    <row r="1054" spans="8:8" x14ac:dyDescent="0.25">
      <c r="H1054" s="32"/>
    </row>
    <row r="1055" spans="8:8" x14ac:dyDescent="0.25">
      <c r="H1055" s="32"/>
    </row>
    <row r="1056" spans="8:8" x14ac:dyDescent="0.25">
      <c r="H1056" s="32"/>
    </row>
    <row r="1057" spans="8:8" x14ac:dyDescent="0.25">
      <c r="H1057" s="32"/>
    </row>
    <row r="1058" spans="8:8" x14ac:dyDescent="0.25">
      <c r="H1058" s="32"/>
    </row>
    <row r="1059" spans="8:8" x14ac:dyDescent="0.25">
      <c r="H1059" s="32"/>
    </row>
    <row r="1060" spans="8:8" x14ac:dyDescent="0.25">
      <c r="H1060" s="32"/>
    </row>
    <row r="1061" spans="8:8" x14ac:dyDescent="0.25">
      <c r="H1061" s="32"/>
    </row>
    <row r="1062" spans="8:8" x14ac:dyDescent="0.25">
      <c r="H1062" s="32"/>
    </row>
    <row r="1063" spans="8:8" x14ac:dyDescent="0.25">
      <c r="H1063" s="32"/>
    </row>
    <row r="1064" spans="8:8" x14ac:dyDescent="0.25">
      <c r="H1064" s="32"/>
    </row>
    <row r="1065" spans="8:8" x14ac:dyDescent="0.25">
      <c r="H1065" s="32"/>
    </row>
    <row r="1066" spans="8:8" x14ac:dyDescent="0.25">
      <c r="H1066" s="32"/>
    </row>
    <row r="1067" spans="8:8" x14ac:dyDescent="0.25">
      <c r="H1067" s="32"/>
    </row>
    <row r="1068" spans="8:8" x14ac:dyDescent="0.25">
      <c r="H1068" s="32"/>
    </row>
    <row r="1069" spans="8:8" x14ac:dyDescent="0.25">
      <c r="H1069" s="32"/>
    </row>
    <row r="1070" spans="8:8" x14ac:dyDescent="0.25">
      <c r="H1070" s="32"/>
    </row>
    <row r="1071" spans="8:8" x14ac:dyDescent="0.25">
      <c r="H1071" s="32"/>
    </row>
    <row r="1072" spans="8:8" x14ac:dyDescent="0.25">
      <c r="H1072" s="32"/>
    </row>
    <row r="1073" spans="8:8" x14ac:dyDescent="0.25">
      <c r="H1073" s="32"/>
    </row>
    <row r="1074" spans="8:8" x14ac:dyDescent="0.25">
      <c r="H1074" s="32"/>
    </row>
    <row r="1075" spans="8:8" x14ac:dyDescent="0.25">
      <c r="H1075" s="32"/>
    </row>
    <row r="1076" spans="8:8" x14ac:dyDescent="0.25">
      <c r="H1076" s="32"/>
    </row>
    <row r="1077" spans="8:8" x14ac:dyDescent="0.25">
      <c r="H1077" s="32"/>
    </row>
    <row r="1078" spans="8:8" x14ac:dyDescent="0.25">
      <c r="H1078" s="32"/>
    </row>
    <row r="1079" spans="8:8" x14ac:dyDescent="0.25">
      <c r="H1079" s="32"/>
    </row>
    <row r="1080" spans="8:8" x14ac:dyDescent="0.25">
      <c r="H1080" s="32"/>
    </row>
    <row r="1081" spans="8:8" x14ac:dyDescent="0.25">
      <c r="H1081" s="32"/>
    </row>
    <row r="1082" spans="8:8" x14ac:dyDescent="0.25">
      <c r="H1082" s="32"/>
    </row>
    <row r="1083" spans="8:8" x14ac:dyDescent="0.25">
      <c r="H1083" s="32"/>
    </row>
    <row r="1084" spans="8:8" x14ac:dyDescent="0.25">
      <c r="H1084" s="32"/>
    </row>
    <row r="1085" spans="8:8" x14ac:dyDescent="0.25">
      <c r="H1085" s="32"/>
    </row>
    <row r="1086" spans="8:8" x14ac:dyDescent="0.25">
      <c r="H1086" s="32"/>
    </row>
    <row r="1087" spans="8:8" x14ac:dyDescent="0.25">
      <c r="H1087" s="32"/>
    </row>
    <row r="1088" spans="8:8" x14ac:dyDescent="0.25">
      <c r="H1088" s="32"/>
    </row>
    <row r="1089" spans="8:8" x14ac:dyDescent="0.25">
      <c r="H1089" s="32"/>
    </row>
    <row r="1090" spans="8:8" x14ac:dyDescent="0.25">
      <c r="H1090" s="32"/>
    </row>
    <row r="1091" spans="8:8" x14ac:dyDescent="0.25">
      <c r="H1091" s="32"/>
    </row>
    <row r="1092" spans="8:8" x14ac:dyDescent="0.25">
      <c r="H1092" s="32"/>
    </row>
    <row r="1093" spans="8:8" x14ac:dyDescent="0.25">
      <c r="H1093" s="32"/>
    </row>
    <row r="1094" spans="8:8" x14ac:dyDescent="0.25">
      <c r="H1094" s="32"/>
    </row>
    <row r="1095" spans="8:8" x14ac:dyDescent="0.25">
      <c r="H1095" s="32"/>
    </row>
    <row r="1096" spans="8:8" x14ac:dyDescent="0.25">
      <c r="H1096" s="32"/>
    </row>
    <row r="1097" spans="8:8" x14ac:dyDescent="0.25">
      <c r="H1097" s="32"/>
    </row>
    <row r="1098" spans="8:8" x14ac:dyDescent="0.25">
      <c r="H1098" s="32"/>
    </row>
    <row r="1099" spans="8:8" x14ac:dyDescent="0.25">
      <c r="H1099" s="32"/>
    </row>
    <row r="1100" spans="8:8" x14ac:dyDescent="0.25">
      <c r="H1100" s="32"/>
    </row>
    <row r="1101" spans="8:8" x14ac:dyDescent="0.25">
      <c r="H1101" s="32"/>
    </row>
    <row r="1102" spans="8:8" x14ac:dyDescent="0.25">
      <c r="H1102" s="32"/>
    </row>
    <row r="1103" spans="8:8" x14ac:dyDescent="0.25">
      <c r="H1103" s="32"/>
    </row>
    <row r="1104" spans="8:8" x14ac:dyDescent="0.25">
      <c r="H1104" s="32"/>
    </row>
    <row r="1105" spans="8:8" x14ac:dyDescent="0.25">
      <c r="H1105" s="32"/>
    </row>
    <row r="1106" spans="8:8" x14ac:dyDescent="0.25">
      <c r="H1106" s="32"/>
    </row>
    <row r="1107" spans="8:8" x14ac:dyDescent="0.25">
      <c r="H1107" s="32"/>
    </row>
    <row r="1108" spans="8:8" x14ac:dyDescent="0.25">
      <c r="H1108" s="32"/>
    </row>
    <row r="1109" spans="8:8" x14ac:dyDescent="0.25">
      <c r="H1109" s="32"/>
    </row>
    <row r="1110" spans="8:8" x14ac:dyDescent="0.25">
      <c r="H1110" s="32"/>
    </row>
    <row r="1111" spans="8:8" x14ac:dyDescent="0.25">
      <c r="H1111" s="32"/>
    </row>
    <row r="1112" spans="8:8" x14ac:dyDescent="0.25">
      <c r="H1112" s="32"/>
    </row>
    <row r="1113" spans="8:8" x14ac:dyDescent="0.25">
      <c r="H1113" s="32"/>
    </row>
    <row r="1114" spans="8:8" x14ac:dyDescent="0.25">
      <c r="H1114" s="32"/>
    </row>
    <row r="1115" spans="8:8" x14ac:dyDescent="0.25">
      <c r="H1115" s="32"/>
    </row>
    <row r="1116" spans="8:8" x14ac:dyDescent="0.25">
      <c r="H1116" s="32"/>
    </row>
    <row r="1117" spans="8:8" x14ac:dyDescent="0.25">
      <c r="H1117" s="32"/>
    </row>
    <row r="1118" spans="8:8" x14ac:dyDescent="0.25">
      <c r="H1118" s="32"/>
    </row>
    <row r="1119" spans="8:8" x14ac:dyDescent="0.25">
      <c r="H1119" s="32"/>
    </row>
    <row r="1120" spans="8:8" x14ac:dyDescent="0.25">
      <c r="H1120" s="32"/>
    </row>
    <row r="1121" spans="8:8" x14ac:dyDescent="0.25">
      <c r="H1121" s="32"/>
    </row>
    <row r="1122" spans="8:8" x14ac:dyDescent="0.25">
      <c r="H1122" s="32"/>
    </row>
    <row r="1123" spans="8:8" x14ac:dyDescent="0.25">
      <c r="H1123" s="32"/>
    </row>
    <row r="1124" spans="8:8" x14ac:dyDescent="0.25">
      <c r="H1124" s="32"/>
    </row>
    <row r="1125" spans="8:8" x14ac:dyDescent="0.25">
      <c r="H1125" s="32"/>
    </row>
    <row r="1126" spans="8:8" x14ac:dyDescent="0.25">
      <c r="H1126" s="32"/>
    </row>
    <row r="1127" spans="8:8" x14ac:dyDescent="0.25">
      <c r="H1127" s="32"/>
    </row>
    <row r="1128" spans="8:8" x14ac:dyDescent="0.25">
      <c r="H1128" s="32"/>
    </row>
    <row r="1129" spans="8:8" x14ac:dyDescent="0.25">
      <c r="H1129" s="32"/>
    </row>
    <row r="1130" spans="8:8" x14ac:dyDescent="0.25">
      <c r="H1130" s="32"/>
    </row>
    <row r="1131" spans="8:8" x14ac:dyDescent="0.25">
      <c r="H1131" s="32"/>
    </row>
    <row r="1132" spans="8:8" x14ac:dyDescent="0.25">
      <c r="H1132" s="32"/>
    </row>
    <row r="1133" spans="8:8" x14ac:dyDescent="0.25">
      <c r="H1133" s="32"/>
    </row>
    <row r="1134" spans="8:8" x14ac:dyDescent="0.25">
      <c r="H1134" s="32"/>
    </row>
    <row r="1135" spans="8:8" x14ac:dyDescent="0.25">
      <c r="H1135" s="32"/>
    </row>
    <row r="1136" spans="8:8" x14ac:dyDescent="0.25">
      <c r="H1136" s="32"/>
    </row>
    <row r="1137" spans="8:8" x14ac:dyDescent="0.25">
      <c r="H1137" s="32"/>
    </row>
    <row r="1138" spans="8:8" x14ac:dyDescent="0.25">
      <c r="H1138" s="32"/>
    </row>
    <row r="1139" spans="8:8" x14ac:dyDescent="0.25">
      <c r="H1139" s="32"/>
    </row>
    <row r="1140" spans="8:8" x14ac:dyDescent="0.25">
      <c r="H1140" s="32"/>
    </row>
    <row r="1141" spans="8:8" x14ac:dyDescent="0.25">
      <c r="H1141" s="32"/>
    </row>
    <row r="1142" spans="8:8" x14ac:dyDescent="0.25">
      <c r="H1142" s="32"/>
    </row>
    <row r="1143" spans="8:8" x14ac:dyDescent="0.25">
      <c r="H1143" s="32"/>
    </row>
    <row r="1144" spans="8:8" x14ac:dyDescent="0.25">
      <c r="H1144" s="32"/>
    </row>
    <row r="1145" spans="8:8" x14ac:dyDescent="0.25">
      <c r="H1145" s="32"/>
    </row>
    <row r="1146" spans="8:8" x14ac:dyDescent="0.25">
      <c r="H1146" s="32"/>
    </row>
  </sheetData>
  <autoFilter ref="A2:G591" xr:uid="{43D00E15-9DE5-44F2-A51A-36A91A564861}"/>
  <mergeCells count="2">
    <mergeCell ref="A1:G1"/>
    <mergeCell ref="I1:M1"/>
  </mergeCells>
  <phoneticPr fontId="15" type="noConversion"/>
  <conditionalFormatting sqref="D1:D1048576">
    <cfRule type="cellIs" dxfId="10" priority="27" operator="equal">
      <formula>"NUM CAMBIATO"</formula>
    </cfRule>
  </conditionalFormatting>
  <conditionalFormatting sqref="F1:F1048576">
    <cfRule type="duplicateValues" dxfId="9" priority="2"/>
  </conditionalFormatting>
  <conditionalFormatting sqref="I2">
    <cfRule type="duplicateValues" dxfId="8" priority="28"/>
    <cfRule type="duplicateValues" dxfId="7" priority="29"/>
    <cfRule type="duplicateValues" dxfId="6" priority="30"/>
  </conditionalFormatting>
  <conditionalFormatting sqref="I3:I658">
    <cfRule type="duplicateValues" dxfId="5" priority="6"/>
  </conditionalFormatting>
  <conditionalFormatting sqref="I3:I660">
    <cfRule type="duplicateValues" dxfId="4" priority="4"/>
    <cfRule type="duplicateValues" dxfId="3" priority="5"/>
  </conditionalFormatting>
  <conditionalFormatting sqref="I3:I728">
    <cfRule type="duplicateValues" dxfId="2" priority="3"/>
  </conditionalFormatting>
  <conditionalFormatting sqref="J1:J2 J891:J1048576">
    <cfRule type="duplicateValues" dxfId="1" priority="11"/>
  </conditionalFormatting>
  <conditionalFormatting sqref="J1:J1048576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48549-54FB-40AB-BE22-B311D2D20B98}">
  <dimension ref="A1:O902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9.140625" style="51"/>
    <col min="2" max="2" width="26.140625" style="6" customWidth="1"/>
    <col min="3" max="3" width="7.28515625" style="10" customWidth="1"/>
    <col min="4" max="4" width="9.140625" style="10"/>
    <col min="5" max="5" width="14.85546875" style="6" bestFit="1" customWidth="1"/>
    <col min="6" max="6" width="25.7109375" style="6" customWidth="1"/>
    <col min="7" max="7" width="15.85546875" style="18" customWidth="1"/>
    <col min="8" max="8" width="39.7109375" style="41" customWidth="1"/>
    <col min="9" max="9" width="9.140625" style="6"/>
    <col min="10" max="10" width="18.28515625" style="6" customWidth="1"/>
    <col min="11" max="15" width="9.140625" style="6"/>
    <col min="16" max="16" width="10.5703125" style="6" customWidth="1"/>
    <col min="17" max="16384" width="9.140625" style="6"/>
  </cols>
  <sheetData>
    <row r="1" spans="1:15" ht="20.25" customHeight="1" x14ac:dyDescent="0.25">
      <c r="A1" s="51" t="s">
        <v>1047</v>
      </c>
      <c r="G1" s="61"/>
      <c r="I1" s="58">
        <f>COUNTA(A3:A1500)</f>
        <v>853</v>
      </c>
      <c r="J1" s="6" t="s">
        <v>1062</v>
      </c>
      <c r="K1" s="63">
        <f>COUNTA(G3:G1500)</f>
        <v>853</v>
      </c>
      <c r="L1" s="6" t="s">
        <v>1183</v>
      </c>
    </row>
    <row r="2" spans="1:15" ht="21.75" customHeight="1" x14ac:dyDescent="0.25">
      <c r="A2" s="60" t="s">
        <v>31</v>
      </c>
      <c r="B2" s="56" t="s">
        <v>32</v>
      </c>
      <c r="C2" s="57" t="s">
        <v>26</v>
      </c>
      <c r="D2" s="57" t="s">
        <v>29</v>
      </c>
      <c r="E2" s="56" t="s">
        <v>3</v>
      </c>
      <c r="F2" s="56" t="s">
        <v>1045</v>
      </c>
      <c r="G2" s="62" t="s">
        <v>1046</v>
      </c>
      <c r="H2" s="59" t="s">
        <v>1085</v>
      </c>
      <c r="K2" s="66">
        <f>COUNTA(H3:H1501)</f>
        <v>853</v>
      </c>
      <c r="L2" s="6" t="s">
        <v>1605</v>
      </c>
    </row>
    <row r="3" spans="1:15" x14ac:dyDescent="0.25">
      <c r="A3" s="6" t="s">
        <v>2290</v>
      </c>
      <c r="B3" s="6" t="s">
        <v>2291</v>
      </c>
      <c r="C3" s="10">
        <v>244</v>
      </c>
      <c r="D3" s="10">
        <v>125</v>
      </c>
      <c r="E3" s="6" t="s">
        <v>4</v>
      </c>
      <c r="F3" s="6" t="s">
        <v>1420</v>
      </c>
      <c r="G3" s="18" t="s">
        <v>2295</v>
      </c>
      <c r="H3" s="41" t="s">
        <v>2296</v>
      </c>
      <c r="J3" s="88" t="s">
        <v>2875</v>
      </c>
      <c r="K3" s="88"/>
      <c r="L3" s="68">
        <v>125</v>
      </c>
      <c r="M3" s="68" t="s">
        <v>857</v>
      </c>
      <c r="N3" s="68" t="s">
        <v>856</v>
      </c>
      <c r="O3" s="68" t="s">
        <v>858</v>
      </c>
    </row>
    <row r="4" spans="1:15" x14ac:dyDescent="0.25">
      <c r="A4" s="6" t="s">
        <v>2538</v>
      </c>
      <c r="B4" s="6" t="s">
        <v>2539</v>
      </c>
      <c r="C4" s="10">
        <v>916</v>
      </c>
      <c r="D4" s="10" t="s">
        <v>2459</v>
      </c>
      <c r="E4" s="6" t="s">
        <v>22</v>
      </c>
      <c r="F4" s="6" t="s">
        <v>1562</v>
      </c>
      <c r="G4" s="18" t="s">
        <v>2540</v>
      </c>
      <c r="H4" s="41" t="s">
        <v>2471</v>
      </c>
      <c r="J4" s="70" t="s">
        <v>2871</v>
      </c>
      <c r="K4" s="69">
        <f>SUM(L4:P4)</f>
        <v>647</v>
      </c>
      <c r="L4" s="69">
        <f>COUNTIF($D:$D,125)</f>
        <v>123</v>
      </c>
      <c r="M4" s="69">
        <f>COUNTIF($D:$D,"MX1")</f>
        <v>109</v>
      </c>
      <c r="N4" s="69">
        <f>COUNTIF($D:$D,"MX2")</f>
        <v>276</v>
      </c>
      <c r="O4" s="69">
        <f>COUNTIF($D:$D,"OPEN")</f>
        <v>139</v>
      </c>
    </row>
    <row r="5" spans="1:15" x14ac:dyDescent="0.25">
      <c r="A5" s="51" t="s">
        <v>2665</v>
      </c>
      <c r="B5" s="6" t="s">
        <v>2666</v>
      </c>
      <c r="C5" s="10">
        <v>912</v>
      </c>
      <c r="D5" s="10">
        <v>85</v>
      </c>
      <c r="E5" s="6" t="s">
        <v>4</v>
      </c>
      <c r="F5" s="6" t="s">
        <v>1562</v>
      </c>
      <c r="G5" s="18" t="s">
        <v>2470</v>
      </c>
      <c r="H5" s="41" t="s">
        <v>2471</v>
      </c>
      <c r="J5" s="70" t="s">
        <v>2872</v>
      </c>
      <c r="K5" s="69">
        <f>COUNTIF($D:$D,65)</f>
        <v>50</v>
      </c>
    </row>
    <row r="6" spans="1:15" x14ac:dyDescent="0.25">
      <c r="A6" s="6" t="s">
        <v>2468</v>
      </c>
      <c r="B6" s="6" t="s">
        <v>2469</v>
      </c>
      <c r="C6" s="10">
        <v>969</v>
      </c>
      <c r="D6" s="10" t="s">
        <v>2459</v>
      </c>
      <c r="E6" s="6" t="s">
        <v>22</v>
      </c>
      <c r="F6" s="6" t="s">
        <v>1562</v>
      </c>
      <c r="G6" s="18" t="s">
        <v>2470</v>
      </c>
      <c r="H6" s="41" t="s">
        <v>2471</v>
      </c>
      <c r="J6" s="70" t="s">
        <v>2873</v>
      </c>
      <c r="K6" s="69">
        <f>COUNTIF($D:$D,85)</f>
        <v>100</v>
      </c>
    </row>
    <row r="7" spans="1:15" x14ac:dyDescent="0.25">
      <c r="A7" s="6" t="s">
        <v>2663</v>
      </c>
      <c r="B7" s="6" t="s">
        <v>2664</v>
      </c>
      <c r="C7" s="10">
        <v>259</v>
      </c>
      <c r="D7" s="10">
        <v>65</v>
      </c>
      <c r="E7" s="6" t="s">
        <v>15</v>
      </c>
      <c r="F7" s="6" t="s">
        <v>2667</v>
      </c>
      <c r="G7" s="18" t="s">
        <v>2668</v>
      </c>
      <c r="H7" s="41" t="s">
        <v>2669</v>
      </c>
      <c r="J7" s="70" t="s">
        <v>2874</v>
      </c>
      <c r="K7" s="69">
        <f>COUNTIF($D:$D,"TRAINING")</f>
        <v>29</v>
      </c>
    </row>
    <row r="8" spans="1:15" x14ac:dyDescent="0.25">
      <c r="A8" s="6" t="s">
        <v>2823</v>
      </c>
      <c r="B8" s="6" t="s">
        <v>2824</v>
      </c>
      <c r="C8" s="10">
        <v>25</v>
      </c>
      <c r="D8" s="10">
        <v>65</v>
      </c>
      <c r="E8" s="6" t="s">
        <v>15</v>
      </c>
      <c r="F8" s="6" t="s">
        <v>2252</v>
      </c>
      <c r="G8" s="18" t="s">
        <v>2831</v>
      </c>
      <c r="H8" s="41" t="s">
        <v>2832</v>
      </c>
    </row>
    <row r="9" spans="1:15" x14ac:dyDescent="0.25">
      <c r="A9" s="6" t="s">
        <v>2332</v>
      </c>
      <c r="B9" s="6" t="s">
        <v>2333</v>
      </c>
      <c r="C9" s="10">
        <v>223</v>
      </c>
      <c r="D9" s="10">
        <v>85</v>
      </c>
      <c r="E9" s="6" t="s">
        <v>8</v>
      </c>
      <c r="F9" s="6" t="s">
        <v>2334</v>
      </c>
      <c r="G9" s="18" t="s">
        <v>2335</v>
      </c>
      <c r="H9" s="41" t="s">
        <v>2336</v>
      </c>
    </row>
    <row r="10" spans="1:15" x14ac:dyDescent="0.25">
      <c r="A10" s="6" t="s">
        <v>446</v>
      </c>
      <c r="B10" s="6" t="s">
        <v>447</v>
      </c>
      <c r="C10" s="10">
        <v>440</v>
      </c>
      <c r="D10" s="10" t="s">
        <v>856</v>
      </c>
      <c r="E10" s="6" t="s">
        <v>7</v>
      </c>
      <c r="F10" s="6" t="s">
        <v>1645</v>
      </c>
      <c r="G10" s="18" t="s">
        <v>1646</v>
      </c>
      <c r="H10" s="41" t="s">
        <v>1647</v>
      </c>
    </row>
    <row r="11" spans="1:15" x14ac:dyDescent="0.25">
      <c r="A11" s="6" t="s">
        <v>2043</v>
      </c>
      <c r="B11" s="6" t="s">
        <v>2044</v>
      </c>
      <c r="C11" s="10">
        <v>885</v>
      </c>
      <c r="D11" s="10" t="s">
        <v>859</v>
      </c>
      <c r="E11" s="6" t="s">
        <v>859</v>
      </c>
      <c r="F11" s="6" t="s">
        <v>1440</v>
      </c>
      <c r="G11" s="18" t="s">
        <v>2045</v>
      </c>
      <c r="H11" s="41" t="s">
        <v>2046</v>
      </c>
    </row>
    <row r="12" spans="1:15" x14ac:dyDescent="0.25">
      <c r="A12" s="6" t="s">
        <v>1418</v>
      </c>
      <c r="B12" s="6" t="s">
        <v>1419</v>
      </c>
      <c r="C12" s="10">
        <v>249</v>
      </c>
      <c r="D12" s="10">
        <v>85</v>
      </c>
      <c r="E12" s="6" t="s">
        <v>8</v>
      </c>
      <c r="F12" s="6" t="s">
        <v>2223</v>
      </c>
      <c r="G12" s="18" t="s">
        <v>2639</v>
      </c>
      <c r="H12" s="41" t="s">
        <v>2640</v>
      </c>
    </row>
    <row r="13" spans="1:15" x14ac:dyDescent="0.25">
      <c r="A13" s="6" t="s">
        <v>2072</v>
      </c>
      <c r="B13" s="6" t="s">
        <v>2073</v>
      </c>
      <c r="C13" s="10">
        <v>777</v>
      </c>
      <c r="D13" s="10">
        <v>85</v>
      </c>
      <c r="E13" s="6" t="s">
        <v>8</v>
      </c>
      <c r="F13" s="6" t="s">
        <v>2076</v>
      </c>
      <c r="G13" s="18" t="s">
        <v>2077</v>
      </c>
      <c r="H13" s="41" t="s">
        <v>2078</v>
      </c>
    </row>
    <row r="14" spans="1:15" x14ac:dyDescent="0.25">
      <c r="A14" s="6" t="s">
        <v>1567</v>
      </c>
      <c r="B14" s="6" t="s">
        <v>1568</v>
      </c>
      <c r="C14" s="10">
        <v>511</v>
      </c>
      <c r="D14" s="10">
        <v>125</v>
      </c>
      <c r="E14" s="6" t="s">
        <v>4</v>
      </c>
      <c r="F14" s="6" t="s">
        <v>1440</v>
      </c>
      <c r="G14" s="18" t="s">
        <v>1569</v>
      </c>
      <c r="H14" s="41" t="s">
        <v>1570</v>
      </c>
    </row>
    <row r="15" spans="1:15" x14ac:dyDescent="0.25">
      <c r="A15" s="51" t="s">
        <v>906</v>
      </c>
      <c r="B15" s="6" t="s">
        <v>907</v>
      </c>
      <c r="C15" s="10">
        <v>12</v>
      </c>
      <c r="D15" s="10">
        <v>85</v>
      </c>
      <c r="E15" s="6" t="s">
        <v>4</v>
      </c>
      <c r="F15" s="6" t="s">
        <v>1696</v>
      </c>
      <c r="G15" s="18" t="s">
        <v>2796</v>
      </c>
      <c r="H15" s="41" t="s">
        <v>2797</v>
      </c>
    </row>
    <row r="16" spans="1:15" x14ac:dyDescent="0.25">
      <c r="A16" s="6" t="s">
        <v>978</v>
      </c>
      <c r="B16" s="6" t="s">
        <v>979</v>
      </c>
      <c r="C16" s="10">
        <v>47</v>
      </c>
      <c r="D16" s="10">
        <v>65</v>
      </c>
      <c r="E16" s="6" t="s">
        <v>10</v>
      </c>
      <c r="F16" s="6" t="s">
        <v>1575</v>
      </c>
      <c r="G16" s="18" t="s">
        <v>1694</v>
      </c>
      <c r="H16" s="41" t="s">
        <v>1695</v>
      </c>
    </row>
    <row r="17" spans="1:8" x14ac:dyDescent="0.25">
      <c r="A17" s="6" t="s">
        <v>3619</v>
      </c>
      <c r="B17" s="6" t="s">
        <v>3620</v>
      </c>
      <c r="C17" s="10">
        <v>715</v>
      </c>
      <c r="D17" s="10">
        <v>65</v>
      </c>
      <c r="E17" s="6" t="s">
        <v>15</v>
      </c>
      <c r="F17" s="6" t="s">
        <v>3623</v>
      </c>
      <c r="G17" s="18" t="s">
        <v>3624</v>
      </c>
      <c r="H17" s="41" t="s">
        <v>3625</v>
      </c>
    </row>
    <row r="18" spans="1:8" x14ac:dyDescent="0.25">
      <c r="A18" s="6" t="s">
        <v>1243</v>
      </c>
      <c r="B18" s="6" t="s">
        <v>1244</v>
      </c>
      <c r="C18" s="10">
        <v>110</v>
      </c>
      <c r="D18" s="10" t="s">
        <v>856</v>
      </c>
      <c r="E18" s="6" t="s">
        <v>5</v>
      </c>
      <c r="F18" s="6" t="s">
        <v>2601</v>
      </c>
      <c r="G18" s="18" t="s">
        <v>3534</v>
      </c>
      <c r="H18" s="41" t="s">
        <v>3535</v>
      </c>
    </row>
    <row r="19" spans="1:8" x14ac:dyDescent="0.25">
      <c r="A19" s="51" t="s">
        <v>593</v>
      </c>
      <c r="B19" s="6" t="s">
        <v>594</v>
      </c>
      <c r="C19" s="10">
        <v>700</v>
      </c>
      <c r="D19" s="10" t="s">
        <v>856</v>
      </c>
      <c r="E19" s="6" t="s">
        <v>7</v>
      </c>
      <c r="F19" s="6" t="s">
        <v>1153</v>
      </c>
      <c r="G19" s="18" t="s">
        <v>1831</v>
      </c>
      <c r="H19" s="41" t="s">
        <v>1832</v>
      </c>
    </row>
    <row r="20" spans="1:8" x14ac:dyDescent="0.25">
      <c r="A20" s="6" t="s">
        <v>37</v>
      </c>
      <c r="B20" s="6" t="s">
        <v>38</v>
      </c>
      <c r="C20" s="10">
        <v>5</v>
      </c>
      <c r="D20" s="10" t="s">
        <v>856</v>
      </c>
      <c r="E20" s="6" t="s">
        <v>11</v>
      </c>
      <c r="F20" s="6" t="s">
        <v>2555</v>
      </c>
      <c r="G20" s="18" t="s">
        <v>2556</v>
      </c>
      <c r="H20" s="41" t="s">
        <v>2557</v>
      </c>
    </row>
    <row r="21" spans="1:8" x14ac:dyDescent="0.25">
      <c r="A21" s="6" t="s">
        <v>1221</v>
      </c>
      <c r="B21" s="6" t="s">
        <v>1222</v>
      </c>
      <c r="C21" s="10">
        <v>557</v>
      </c>
      <c r="D21" s="10" t="s">
        <v>858</v>
      </c>
      <c r="E21" s="6" t="s">
        <v>14</v>
      </c>
      <c r="F21" s="6" t="s">
        <v>1162</v>
      </c>
      <c r="G21" s="18" t="s">
        <v>1366</v>
      </c>
      <c r="H21" s="41" t="s">
        <v>1367</v>
      </c>
    </row>
    <row r="22" spans="1:8" x14ac:dyDescent="0.25">
      <c r="A22" s="6" t="s">
        <v>308</v>
      </c>
      <c r="B22" s="6" t="s">
        <v>309</v>
      </c>
      <c r="C22" s="10">
        <v>270</v>
      </c>
      <c r="D22" s="10" t="s">
        <v>856</v>
      </c>
      <c r="E22" s="6" t="s">
        <v>11</v>
      </c>
      <c r="F22" s="6" t="s">
        <v>1153</v>
      </c>
      <c r="G22" s="18" t="s">
        <v>2751</v>
      </c>
      <c r="H22" s="41" t="s">
        <v>2752</v>
      </c>
    </row>
    <row r="23" spans="1:8" x14ac:dyDescent="0.25">
      <c r="A23" s="6" t="s">
        <v>1001</v>
      </c>
      <c r="B23" s="6" t="s">
        <v>1002</v>
      </c>
      <c r="C23" s="10">
        <v>243</v>
      </c>
      <c r="D23" s="10" t="s">
        <v>856</v>
      </c>
      <c r="E23" s="6" t="s">
        <v>6</v>
      </c>
      <c r="F23" s="6" t="s">
        <v>1696</v>
      </c>
      <c r="G23" s="18" t="s">
        <v>3512</v>
      </c>
      <c r="H23" s="41" t="s">
        <v>3513</v>
      </c>
    </row>
    <row r="24" spans="1:8" x14ac:dyDescent="0.25">
      <c r="A24" s="51" t="s">
        <v>566</v>
      </c>
      <c r="B24" s="6" t="s">
        <v>567</v>
      </c>
      <c r="C24" s="10">
        <v>641</v>
      </c>
      <c r="D24" s="10" t="s">
        <v>856</v>
      </c>
      <c r="E24" s="6" t="s">
        <v>7</v>
      </c>
      <c r="F24" s="6" t="s">
        <v>1696</v>
      </c>
      <c r="G24" s="18" t="s">
        <v>1697</v>
      </c>
      <c r="H24" s="41" t="s">
        <v>1698</v>
      </c>
    </row>
    <row r="25" spans="1:8" x14ac:dyDescent="0.25">
      <c r="A25" s="51" t="s">
        <v>3356</v>
      </c>
      <c r="B25" s="6" t="s">
        <v>3357</v>
      </c>
      <c r="C25" s="10">
        <v>727</v>
      </c>
      <c r="D25" s="10" t="s">
        <v>856</v>
      </c>
      <c r="E25" s="6" t="s">
        <v>5</v>
      </c>
      <c r="F25" s="6" t="s">
        <v>2168</v>
      </c>
      <c r="G25" s="18" t="s">
        <v>3365</v>
      </c>
      <c r="H25" s="41" t="s">
        <v>3366</v>
      </c>
    </row>
    <row r="26" spans="1:8" x14ac:dyDescent="0.25">
      <c r="A26" s="51" t="s">
        <v>669</v>
      </c>
      <c r="B26" s="6" t="s">
        <v>670</v>
      </c>
      <c r="C26" s="10">
        <v>830</v>
      </c>
      <c r="D26" s="10" t="s">
        <v>858</v>
      </c>
      <c r="E26" s="6" t="s">
        <v>12</v>
      </c>
      <c r="F26" s="6" t="s">
        <v>1155</v>
      </c>
      <c r="G26" s="18" t="s">
        <v>1430</v>
      </c>
      <c r="H26" s="41" t="s">
        <v>1431</v>
      </c>
    </row>
    <row r="27" spans="1:8" x14ac:dyDescent="0.25">
      <c r="A27" s="51" t="s">
        <v>340</v>
      </c>
      <c r="B27" s="6" t="s">
        <v>341</v>
      </c>
      <c r="C27" s="10">
        <v>302</v>
      </c>
      <c r="D27" s="10" t="s">
        <v>856</v>
      </c>
      <c r="E27" s="6" t="s">
        <v>5</v>
      </c>
      <c r="F27" s="6" t="s">
        <v>1771</v>
      </c>
      <c r="G27" s="18" t="s">
        <v>1772</v>
      </c>
      <c r="H27" s="41" t="s">
        <v>1773</v>
      </c>
    </row>
    <row r="28" spans="1:8" x14ac:dyDescent="0.25">
      <c r="A28" s="6" t="s">
        <v>1172</v>
      </c>
      <c r="B28" s="6" t="s">
        <v>1173</v>
      </c>
      <c r="C28" s="10">
        <v>553</v>
      </c>
      <c r="D28" s="10" t="s">
        <v>856</v>
      </c>
      <c r="E28" s="6" t="s">
        <v>6</v>
      </c>
      <c r="F28" s="6" t="s">
        <v>2472</v>
      </c>
      <c r="G28" s="18" t="s">
        <v>2473</v>
      </c>
      <c r="H28" s="41" t="s">
        <v>2474</v>
      </c>
    </row>
    <row r="29" spans="1:8" x14ac:dyDescent="0.25">
      <c r="A29" s="6" t="s">
        <v>3517</v>
      </c>
      <c r="B29" s="6" t="s">
        <v>3518</v>
      </c>
      <c r="C29" s="10">
        <v>109</v>
      </c>
      <c r="D29" s="10" t="s">
        <v>856</v>
      </c>
      <c r="E29" s="6" t="s">
        <v>6</v>
      </c>
      <c r="F29" s="6" t="s">
        <v>2894</v>
      </c>
      <c r="G29" s="18" t="s">
        <v>3519</v>
      </c>
      <c r="H29" s="41" t="s">
        <v>3520</v>
      </c>
    </row>
    <row r="30" spans="1:8" x14ac:dyDescent="0.25">
      <c r="A30" s="51" t="s">
        <v>362</v>
      </c>
      <c r="B30" s="6" t="s">
        <v>363</v>
      </c>
      <c r="C30" s="10">
        <v>328</v>
      </c>
      <c r="D30" s="10" t="s">
        <v>856</v>
      </c>
      <c r="E30" s="6" t="s">
        <v>5</v>
      </c>
      <c r="F30" s="6" t="s">
        <v>1991</v>
      </c>
      <c r="G30" s="18" t="s">
        <v>2753</v>
      </c>
      <c r="H30" s="41" t="s">
        <v>2784</v>
      </c>
    </row>
    <row r="31" spans="1:8" x14ac:dyDescent="0.25">
      <c r="A31" s="6" t="s">
        <v>791</v>
      </c>
      <c r="B31" s="6" t="s">
        <v>792</v>
      </c>
      <c r="C31" s="10">
        <v>969</v>
      </c>
      <c r="D31" s="10">
        <v>85</v>
      </c>
      <c r="E31" s="6" t="s">
        <v>4</v>
      </c>
      <c r="F31" s="6" t="s">
        <v>1390</v>
      </c>
      <c r="G31" s="18" t="s">
        <v>1391</v>
      </c>
      <c r="H31" s="41" t="s">
        <v>1392</v>
      </c>
    </row>
    <row r="32" spans="1:8" x14ac:dyDescent="0.25">
      <c r="A32" s="6" t="s">
        <v>3371</v>
      </c>
      <c r="B32" s="6" t="s">
        <v>3372</v>
      </c>
      <c r="C32" s="10">
        <v>783</v>
      </c>
      <c r="D32" s="10" t="s">
        <v>856</v>
      </c>
      <c r="E32" s="6" t="s">
        <v>6</v>
      </c>
      <c r="F32" s="6" t="s">
        <v>1485</v>
      </c>
      <c r="G32" s="18" t="s">
        <v>3392</v>
      </c>
      <c r="H32" s="41" t="s">
        <v>3393</v>
      </c>
    </row>
    <row r="33" spans="1:8" x14ac:dyDescent="0.25">
      <c r="A33" s="6" t="s">
        <v>3679</v>
      </c>
      <c r="B33" s="6" t="s">
        <v>3680</v>
      </c>
      <c r="C33" s="10">
        <v>503</v>
      </c>
      <c r="D33" s="10" t="s">
        <v>857</v>
      </c>
      <c r="E33" s="6" t="s">
        <v>7</v>
      </c>
      <c r="F33" s="6" t="s">
        <v>2092</v>
      </c>
      <c r="G33" s="18" t="s">
        <v>3681</v>
      </c>
      <c r="H33" s="41" t="s">
        <v>3682</v>
      </c>
    </row>
    <row r="34" spans="1:8" x14ac:dyDescent="0.25">
      <c r="A34" s="6" t="s">
        <v>45</v>
      </c>
      <c r="B34" s="6" t="s">
        <v>46</v>
      </c>
      <c r="C34" s="10">
        <v>9</v>
      </c>
      <c r="D34" s="10" t="s">
        <v>858</v>
      </c>
      <c r="E34" s="6" t="s">
        <v>13</v>
      </c>
      <c r="F34" s="6" t="s">
        <v>1440</v>
      </c>
      <c r="G34" s="18" t="s">
        <v>3429</v>
      </c>
      <c r="H34" s="41" t="s">
        <v>3430</v>
      </c>
    </row>
    <row r="35" spans="1:8" x14ac:dyDescent="0.25">
      <c r="A35" s="6" t="s">
        <v>1688</v>
      </c>
      <c r="B35" s="6" t="s">
        <v>1689</v>
      </c>
      <c r="C35" s="10">
        <v>71</v>
      </c>
      <c r="D35" s="10">
        <v>125</v>
      </c>
      <c r="E35" s="6" t="s">
        <v>4</v>
      </c>
      <c r="F35" s="6" t="s">
        <v>1699</v>
      </c>
      <c r="G35" s="18" t="s">
        <v>1700</v>
      </c>
      <c r="H35" s="41" t="s">
        <v>1701</v>
      </c>
    </row>
    <row r="36" spans="1:8" x14ac:dyDescent="0.25">
      <c r="A36" s="6" t="s">
        <v>1974</v>
      </c>
      <c r="B36" s="6" t="s">
        <v>1975</v>
      </c>
      <c r="C36" s="10">
        <v>21</v>
      </c>
      <c r="D36" s="10" t="s">
        <v>856</v>
      </c>
      <c r="E36" s="6" t="s">
        <v>6</v>
      </c>
      <c r="F36" s="6" t="s">
        <v>2168</v>
      </c>
      <c r="G36" s="18" t="s">
        <v>2169</v>
      </c>
      <c r="H36" s="41" t="s">
        <v>2170</v>
      </c>
    </row>
    <row r="37" spans="1:8" x14ac:dyDescent="0.25">
      <c r="A37" s="6" t="s">
        <v>142</v>
      </c>
      <c r="B37" s="6" t="s">
        <v>143</v>
      </c>
      <c r="C37" s="10">
        <v>94</v>
      </c>
      <c r="D37" s="10" t="s">
        <v>857</v>
      </c>
      <c r="E37" s="6" t="s">
        <v>11</v>
      </c>
      <c r="F37" s="6" t="s">
        <v>1704</v>
      </c>
      <c r="G37" s="18" t="s">
        <v>2171</v>
      </c>
      <c r="H37" s="41" t="s">
        <v>2172</v>
      </c>
    </row>
    <row r="38" spans="1:8" x14ac:dyDescent="0.25">
      <c r="A38" s="51" t="s">
        <v>1868</v>
      </c>
      <c r="B38" s="6" t="s">
        <v>1869</v>
      </c>
      <c r="C38" s="10">
        <v>712</v>
      </c>
      <c r="D38" s="10" t="s">
        <v>858</v>
      </c>
      <c r="E38" s="6" t="s">
        <v>14</v>
      </c>
      <c r="F38" s="6" t="s">
        <v>1774</v>
      </c>
      <c r="G38" s="18" t="s">
        <v>1870</v>
      </c>
      <c r="H38" s="41" t="s">
        <v>1871</v>
      </c>
    </row>
    <row r="39" spans="1:8" x14ac:dyDescent="0.25">
      <c r="A39" s="6" t="s">
        <v>841</v>
      </c>
      <c r="B39" s="6" t="s">
        <v>842</v>
      </c>
      <c r="C39" s="10">
        <v>815</v>
      </c>
      <c r="D39" s="10" t="s">
        <v>857</v>
      </c>
      <c r="E39" s="6" t="s">
        <v>6</v>
      </c>
      <c r="F39" s="6" t="s">
        <v>1154</v>
      </c>
      <c r="G39" s="18" t="s">
        <v>1368</v>
      </c>
      <c r="H39" s="41" t="s">
        <v>1369</v>
      </c>
    </row>
    <row r="40" spans="1:8" x14ac:dyDescent="0.25">
      <c r="A40" s="51" t="s">
        <v>2695</v>
      </c>
      <c r="B40" s="6" t="s">
        <v>2696</v>
      </c>
      <c r="C40" s="10">
        <v>233</v>
      </c>
      <c r="D40" s="10" t="s">
        <v>2459</v>
      </c>
      <c r="E40" s="6" t="s">
        <v>22</v>
      </c>
      <c r="F40" s="6" t="s">
        <v>2088</v>
      </c>
      <c r="G40" s="18" t="s">
        <v>2699</v>
      </c>
      <c r="H40" s="41" t="s">
        <v>2700</v>
      </c>
    </row>
    <row r="41" spans="1:8" x14ac:dyDescent="0.25">
      <c r="A41" s="6" t="s">
        <v>705</v>
      </c>
      <c r="B41" s="6" t="s">
        <v>706</v>
      </c>
      <c r="C41" s="10">
        <v>919</v>
      </c>
      <c r="D41" s="10" t="s">
        <v>856</v>
      </c>
      <c r="E41" s="6" t="s">
        <v>6</v>
      </c>
      <c r="F41" s="6" t="s">
        <v>2392</v>
      </c>
      <c r="G41" s="18" t="s">
        <v>2393</v>
      </c>
      <c r="H41" s="41" t="s">
        <v>2394</v>
      </c>
    </row>
    <row r="42" spans="1:8" x14ac:dyDescent="0.25">
      <c r="A42" s="6" t="s">
        <v>908</v>
      </c>
      <c r="B42" s="6" t="s">
        <v>909</v>
      </c>
      <c r="C42" s="10">
        <v>971</v>
      </c>
      <c r="D42" s="10" t="s">
        <v>856</v>
      </c>
      <c r="E42" s="6" t="s">
        <v>5</v>
      </c>
      <c r="F42" s="6" t="s">
        <v>1393</v>
      </c>
      <c r="G42" s="18" t="s">
        <v>1394</v>
      </c>
      <c r="H42" s="41" t="s">
        <v>1395</v>
      </c>
    </row>
    <row r="43" spans="1:8" x14ac:dyDescent="0.25">
      <c r="A43" s="51" t="s">
        <v>1211</v>
      </c>
      <c r="B43" s="6" t="s">
        <v>1212</v>
      </c>
      <c r="C43" s="10">
        <v>402</v>
      </c>
      <c r="D43" s="10" t="s">
        <v>856</v>
      </c>
      <c r="E43" s="6" t="s">
        <v>5</v>
      </c>
      <c r="F43" s="6" t="s">
        <v>1152</v>
      </c>
      <c r="G43" s="18" t="s">
        <v>1213</v>
      </c>
      <c r="H43" s="41" t="s">
        <v>1214</v>
      </c>
    </row>
    <row r="44" spans="1:8" x14ac:dyDescent="0.25">
      <c r="A44" s="6" t="s">
        <v>958</v>
      </c>
      <c r="B44" s="6" t="s">
        <v>959</v>
      </c>
      <c r="C44" s="10">
        <v>185</v>
      </c>
      <c r="D44" s="10" t="s">
        <v>856</v>
      </c>
      <c r="E44" s="6" t="s">
        <v>6</v>
      </c>
      <c r="F44" s="6" t="s">
        <v>2481</v>
      </c>
      <c r="G44" s="18" t="s">
        <v>2798</v>
      </c>
      <c r="H44" s="41" t="s">
        <v>2799</v>
      </c>
    </row>
    <row r="45" spans="1:8" x14ac:dyDescent="0.25">
      <c r="A45" s="6" t="s">
        <v>1816</v>
      </c>
      <c r="B45" s="6" t="s">
        <v>1817</v>
      </c>
      <c r="C45" s="10">
        <v>41</v>
      </c>
      <c r="D45" s="10" t="s">
        <v>856</v>
      </c>
      <c r="E45" s="6" t="s">
        <v>5</v>
      </c>
      <c r="F45" s="6" t="s">
        <v>1390</v>
      </c>
      <c r="G45" s="18" t="s">
        <v>2558</v>
      </c>
      <c r="H45" s="41" t="s">
        <v>2559</v>
      </c>
    </row>
    <row r="46" spans="1:8" x14ac:dyDescent="0.25">
      <c r="A46" s="6" t="s">
        <v>136</v>
      </c>
      <c r="B46" s="6" t="s">
        <v>137</v>
      </c>
      <c r="C46" s="10">
        <v>85</v>
      </c>
      <c r="D46" s="10" t="s">
        <v>856</v>
      </c>
      <c r="E46" s="6" t="s">
        <v>5</v>
      </c>
      <c r="F46" s="6" t="s">
        <v>1991</v>
      </c>
      <c r="G46" s="18" t="s">
        <v>2754</v>
      </c>
      <c r="H46" s="41" t="s">
        <v>2755</v>
      </c>
    </row>
    <row r="47" spans="1:8" x14ac:dyDescent="0.25">
      <c r="A47" s="6" t="s">
        <v>3276</v>
      </c>
      <c r="B47" s="6" t="s">
        <v>3277</v>
      </c>
      <c r="C47" s="10">
        <v>272</v>
      </c>
      <c r="D47" s="10" t="s">
        <v>2459</v>
      </c>
      <c r="E47" s="6" t="s">
        <v>22</v>
      </c>
      <c r="F47" s="6" t="s">
        <v>1889</v>
      </c>
      <c r="G47" s="18" t="s">
        <v>3278</v>
      </c>
      <c r="H47" s="41" t="s">
        <v>3279</v>
      </c>
    </row>
    <row r="48" spans="1:8" x14ac:dyDescent="0.25">
      <c r="A48" s="6" t="s">
        <v>284</v>
      </c>
      <c r="B48" s="6" t="s">
        <v>285</v>
      </c>
      <c r="C48" s="10">
        <v>242</v>
      </c>
      <c r="D48" s="10" t="s">
        <v>856</v>
      </c>
      <c r="E48" s="6" t="s">
        <v>11</v>
      </c>
      <c r="F48" s="6" t="s">
        <v>1390</v>
      </c>
      <c r="G48" s="18" t="s">
        <v>1939</v>
      </c>
      <c r="H48" s="41" t="s">
        <v>1940</v>
      </c>
    </row>
    <row r="49" spans="1:8" x14ac:dyDescent="0.25">
      <c r="A49" s="51" t="s">
        <v>426</v>
      </c>
      <c r="B49" s="6" t="s">
        <v>427</v>
      </c>
      <c r="C49" s="10">
        <v>405</v>
      </c>
      <c r="D49" s="10" t="s">
        <v>858</v>
      </c>
      <c r="E49" s="6" t="s">
        <v>13</v>
      </c>
      <c r="F49" s="6" t="s">
        <v>1800</v>
      </c>
      <c r="G49" s="18" t="s">
        <v>2756</v>
      </c>
      <c r="H49" s="41" t="s">
        <v>2785</v>
      </c>
    </row>
    <row r="50" spans="1:8" x14ac:dyDescent="0.25">
      <c r="A50" s="6" t="s">
        <v>1233</v>
      </c>
      <c r="B50" s="6" t="s">
        <v>1234</v>
      </c>
      <c r="C50" s="10">
        <v>769</v>
      </c>
      <c r="D50" s="10" t="s">
        <v>856</v>
      </c>
      <c r="E50" s="6" t="s">
        <v>5</v>
      </c>
      <c r="F50" s="6" t="s">
        <v>1152</v>
      </c>
      <c r="G50" s="18" t="s">
        <v>1941</v>
      </c>
      <c r="H50" s="41" t="s">
        <v>1942</v>
      </c>
    </row>
    <row r="51" spans="1:8" x14ac:dyDescent="0.25">
      <c r="A51" s="51" t="s">
        <v>607</v>
      </c>
      <c r="B51" s="6" t="s">
        <v>608</v>
      </c>
      <c r="C51" s="10">
        <v>720</v>
      </c>
      <c r="D51" s="10" t="s">
        <v>856</v>
      </c>
      <c r="E51" s="6" t="s">
        <v>5</v>
      </c>
      <c r="F51" s="6" t="s">
        <v>1407</v>
      </c>
      <c r="G51" s="18" t="s">
        <v>1833</v>
      </c>
      <c r="H51" s="41" t="s">
        <v>1834</v>
      </c>
    </row>
    <row r="52" spans="1:8" x14ac:dyDescent="0.25">
      <c r="A52" s="6" t="s">
        <v>1033</v>
      </c>
      <c r="B52" s="6" t="s">
        <v>1034</v>
      </c>
      <c r="C52" s="10">
        <v>490</v>
      </c>
      <c r="D52" s="10" t="s">
        <v>857</v>
      </c>
      <c r="E52" s="6" t="s">
        <v>5</v>
      </c>
      <c r="F52" s="6" t="s">
        <v>1443</v>
      </c>
      <c r="G52" s="18" t="s">
        <v>1460</v>
      </c>
      <c r="H52" s="41" t="s">
        <v>1461</v>
      </c>
    </row>
    <row r="53" spans="1:8" x14ac:dyDescent="0.25">
      <c r="A53" s="6" t="s">
        <v>150</v>
      </c>
      <c r="B53" s="6" t="s">
        <v>151</v>
      </c>
      <c r="C53" s="10">
        <v>98</v>
      </c>
      <c r="D53" s="10" t="s">
        <v>857</v>
      </c>
      <c r="E53" s="6" t="s">
        <v>6</v>
      </c>
      <c r="F53" s="6" t="s">
        <v>1152</v>
      </c>
      <c r="G53" s="18" t="s">
        <v>1648</v>
      </c>
      <c r="H53" s="41" t="s">
        <v>1649</v>
      </c>
    </row>
    <row r="54" spans="1:8" x14ac:dyDescent="0.25">
      <c r="A54" s="6" t="s">
        <v>3097</v>
      </c>
      <c r="B54" s="6" t="s">
        <v>3098</v>
      </c>
      <c r="C54" s="10">
        <v>290</v>
      </c>
      <c r="D54" s="10" t="s">
        <v>858</v>
      </c>
      <c r="E54" s="6" t="s">
        <v>14</v>
      </c>
      <c r="F54" s="6" t="s">
        <v>1533</v>
      </c>
      <c r="G54" s="18" t="s">
        <v>3103</v>
      </c>
      <c r="H54" s="41" t="s">
        <v>3104</v>
      </c>
    </row>
    <row r="55" spans="1:8" x14ac:dyDescent="0.25">
      <c r="A55" s="51" t="s">
        <v>767</v>
      </c>
      <c r="B55" s="6" t="s">
        <v>768</v>
      </c>
      <c r="C55" s="10">
        <v>997</v>
      </c>
      <c r="D55" s="10" t="s">
        <v>856</v>
      </c>
      <c r="E55" s="6" t="s">
        <v>5</v>
      </c>
      <c r="F55" s="6" t="s">
        <v>1407</v>
      </c>
      <c r="G55" s="18" t="s">
        <v>2711</v>
      </c>
      <c r="H55" s="41" t="s">
        <v>2712</v>
      </c>
    </row>
    <row r="56" spans="1:8" x14ac:dyDescent="0.25">
      <c r="A56" s="6" t="s">
        <v>3528</v>
      </c>
      <c r="B56" s="6" t="s">
        <v>3529</v>
      </c>
      <c r="C56" s="10">
        <v>119</v>
      </c>
      <c r="D56" s="10" t="s">
        <v>2459</v>
      </c>
      <c r="E56" s="6" t="s">
        <v>22</v>
      </c>
      <c r="F56" s="6" t="s">
        <v>1425</v>
      </c>
      <c r="G56" s="18" t="s">
        <v>3536</v>
      </c>
      <c r="H56" s="41" t="s">
        <v>3537</v>
      </c>
    </row>
    <row r="57" spans="1:8" x14ac:dyDescent="0.25">
      <c r="A57" s="6" t="s">
        <v>192</v>
      </c>
      <c r="B57" s="6" t="s">
        <v>193</v>
      </c>
      <c r="C57" s="10">
        <v>141</v>
      </c>
      <c r="D57" s="10">
        <v>125</v>
      </c>
      <c r="E57" s="6" t="s">
        <v>4</v>
      </c>
      <c r="F57" s="6" t="s">
        <v>1420</v>
      </c>
      <c r="G57" s="18" t="s">
        <v>1462</v>
      </c>
      <c r="H57" s="41" t="s">
        <v>1463</v>
      </c>
    </row>
    <row r="58" spans="1:8" x14ac:dyDescent="0.25">
      <c r="A58" s="6" t="s">
        <v>2288</v>
      </c>
      <c r="B58" s="6" t="s">
        <v>2289</v>
      </c>
      <c r="C58" s="10">
        <v>130</v>
      </c>
      <c r="D58" s="10">
        <v>65</v>
      </c>
      <c r="E58" s="6" t="s">
        <v>10</v>
      </c>
      <c r="F58" s="6" t="s">
        <v>1420</v>
      </c>
      <c r="G58" s="18" t="s">
        <v>2297</v>
      </c>
      <c r="H58" s="41" t="s">
        <v>2298</v>
      </c>
    </row>
    <row r="59" spans="1:8" x14ac:dyDescent="0.25">
      <c r="A59" s="6" t="s">
        <v>725</v>
      </c>
      <c r="B59" s="6" t="s">
        <v>726</v>
      </c>
      <c r="C59" s="10">
        <v>938</v>
      </c>
      <c r="D59" s="10" t="s">
        <v>858</v>
      </c>
      <c r="E59" s="6" t="s">
        <v>13</v>
      </c>
      <c r="F59" s="6" t="s">
        <v>1160</v>
      </c>
      <c r="G59" s="18" t="s">
        <v>3336</v>
      </c>
      <c r="H59" s="41" t="s">
        <v>3337</v>
      </c>
    </row>
    <row r="60" spans="1:8" x14ac:dyDescent="0.25">
      <c r="A60" s="6" t="s">
        <v>2341</v>
      </c>
      <c r="B60" s="6" t="s">
        <v>2342</v>
      </c>
      <c r="C60" s="10">
        <v>962</v>
      </c>
      <c r="D60" s="10" t="s">
        <v>857</v>
      </c>
      <c r="E60" s="6" t="s">
        <v>5</v>
      </c>
      <c r="F60" s="6" t="s">
        <v>2345</v>
      </c>
      <c r="G60" s="18" t="s">
        <v>2346</v>
      </c>
      <c r="H60" s="41" t="s">
        <v>2347</v>
      </c>
    </row>
    <row r="61" spans="1:8" x14ac:dyDescent="0.25">
      <c r="A61" s="6" t="s">
        <v>3407</v>
      </c>
      <c r="B61" s="6" t="s">
        <v>3408</v>
      </c>
      <c r="C61" s="10">
        <v>99</v>
      </c>
      <c r="D61" s="10">
        <v>85</v>
      </c>
      <c r="E61" s="6" t="s">
        <v>4</v>
      </c>
      <c r="F61" s="6" t="s">
        <v>1160</v>
      </c>
      <c r="G61" s="18" t="s">
        <v>3421</v>
      </c>
      <c r="H61" s="41" t="s">
        <v>3422</v>
      </c>
    </row>
    <row r="62" spans="1:8" x14ac:dyDescent="0.25">
      <c r="A62" s="6" t="s">
        <v>966</v>
      </c>
      <c r="B62" s="6" t="s">
        <v>967</v>
      </c>
      <c r="C62" s="10">
        <v>194</v>
      </c>
      <c r="D62" s="10" t="s">
        <v>856</v>
      </c>
      <c r="E62" s="6" t="s">
        <v>6</v>
      </c>
      <c r="F62" s="6" t="s">
        <v>1872</v>
      </c>
      <c r="G62" s="18" t="s">
        <v>2348</v>
      </c>
      <c r="H62" s="41" t="s">
        <v>2349</v>
      </c>
    </row>
    <row r="63" spans="1:8" x14ac:dyDescent="0.25">
      <c r="A63" s="6" t="s">
        <v>3569</v>
      </c>
      <c r="B63" s="6" t="s">
        <v>3570</v>
      </c>
      <c r="C63" s="10">
        <v>7</v>
      </c>
      <c r="D63" s="10" t="s">
        <v>2459</v>
      </c>
      <c r="E63" s="6" t="s">
        <v>22</v>
      </c>
      <c r="F63" s="6" t="s">
        <v>1562</v>
      </c>
      <c r="G63" s="18" t="s">
        <v>3573</v>
      </c>
      <c r="H63" s="41" t="s">
        <v>3574</v>
      </c>
    </row>
    <row r="64" spans="1:8" x14ac:dyDescent="0.25">
      <c r="A64" s="6" t="s">
        <v>1818</v>
      </c>
      <c r="B64" s="6" t="s">
        <v>1819</v>
      </c>
      <c r="C64" s="10">
        <v>157</v>
      </c>
      <c r="D64" s="10" t="s">
        <v>858</v>
      </c>
      <c r="E64" s="6" t="s">
        <v>14</v>
      </c>
      <c r="F64" s="6" t="s">
        <v>1153</v>
      </c>
      <c r="G64" s="18" t="s">
        <v>1835</v>
      </c>
      <c r="H64" s="41" t="s">
        <v>1836</v>
      </c>
    </row>
    <row r="65" spans="1:8" x14ac:dyDescent="0.25">
      <c r="A65" s="6" t="s">
        <v>250</v>
      </c>
      <c r="B65" s="6" t="s">
        <v>251</v>
      </c>
      <c r="C65" s="10">
        <v>202</v>
      </c>
      <c r="D65" s="10" t="s">
        <v>857</v>
      </c>
      <c r="E65" s="6" t="s">
        <v>5</v>
      </c>
      <c r="F65" s="6" t="s">
        <v>1774</v>
      </c>
      <c r="G65" s="18" t="s">
        <v>1775</v>
      </c>
      <c r="H65" s="41" t="s">
        <v>1776</v>
      </c>
    </row>
    <row r="66" spans="1:8" x14ac:dyDescent="0.25">
      <c r="A66" s="6" t="s">
        <v>3853</v>
      </c>
      <c r="B66" s="6" t="s">
        <v>3854</v>
      </c>
      <c r="C66" s="10">
        <v>72</v>
      </c>
      <c r="D66" s="10">
        <v>85</v>
      </c>
      <c r="E66" s="6" t="s">
        <v>4</v>
      </c>
      <c r="F66" s="6" t="s">
        <v>2175</v>
      </c>
      <c r="G66" s="18" t="s">
        <v>3855</v>
      </c>
      <c r="H66" s="41" t="s">
        <v>3856</v>
      </c>
    </row>
    <row r="67" spans="1:8" x14ac:dyDescent="0.25">
      <c r="A67" s="6" t="s">
        <v>3188</v>
      </c>
      <c r="B67" s="6" t="s">
        <v>3189</v>
      </c>
      <c r="C67" s="10">
        <v>118</v>
      </c>
      <c r="D67" s="10">
        <v>125</v>
      </c>
      <c r="E67" s="6" t="s">
        <v>4</v>
      </c>
      <c r="F67" s="6" t="s">
        <v>3196</v>
      </c>
      <c r="G67" s="18" t="s">
        <v>3197</v>
      </c>
      <c r="H67" s="41" t="s">
        <v>3198</v>
      </c>
    </row>
    <row r="68" spans="1:8" x14ac:dyDescent="0.25">
      <c r="A68" s="51" t="s">
        <v>3287</v>
      </c>
      <c r="B68" s="6" t="s">
        <v>3288</v>
      </c>
      <c r="C68" s="10">
        <v>424</v>
      </c>
      <c r="D68" s="10" t="s">
        <v>856</v>
      </c>
      <c r="E68" s="6" t="s">
        <v>5</v>
      </c>
      <c r="F68" s="6" t="s">
        <v>1154</v>
      </c>
      <c r="G68" s="18" t="s">
        <v>3289</v>
      </c>
      <c r="H68" s="41" t="s">
        <v>3290</v>
      </c>
    </row>
    <row r="69" spans="1:8" x14ac:dyDescent="0.25">
      <c r="A69" s="6" t="s">
        <v>3808</v>
      </c>
      <c r="B69" s="6" t="s">
        <v>3809</v>
      </c>
      <c r="C69" s="10">
        <v>521</v>
      </c>
      <c r="D69" s="10" t="s">
        <v>857</v>
      </c>
      <c r="E69" s="6" t="s">
        <v>5</v>
      </c>
      <c r="F69" s="6" t="s">
        <v>1575</v>
      </c>
      <c r="G69" s="18" t="s">
        <v>3812</v>
      </c>
      <c r="H69" s="41" t="s">
        <v>3817</v>
      </c>
    </row>
    <row r="70" spans="1:8" x14ac:dyDescent="0.25">
      <c r="A70" s="6" t="s">
        <v>645</v>
      </c>
      <c r="B70" s="6" t="s">
        <v>646</v>
      </c>
      <c r="C70" s="10">
        <v>800</v>
      </c>
      <c r="D70" s="10" t="s">
        <v>857</v>
      </c>
      <c r="E70" s="6" t="s">
        <v>6</v>
      </c>
      <c r="F70" s="6" t="s">
        <v>1889</v>
      </c>
      <c r="G70" s="18" t="s">
        <v>2150</v>
      </c>
      <c r="H70" s="41" t="s">
        <v>2151</v>
      </c>
    </row>
    <row r="71" spans="1:8" x14ac:dyDescent="0.25">
      <c r="A71" s="6" t="s">
        <v>188</v>
      </c>
      <c r="B71" s="6" t="s">
        <v>189</v>
      </c>
      <c r="C71" s="10">
        <v>137</v>
      </c>
      <c r="D71" s="10" t="s">
        <v>856</v>
      </c>
      <c r="E71" s="6" t="s">
        <v>6</v>
      </c>
      <c r="F71" s="6" t="s">
        <v>1468</v>
      </c>
      <c r="G71" s="18" t="s">
        <v>2475</v>
      </c>
      <c r="H71" s="41" t="s">
        <v>2476</v>
      </c>
    </row>
    <row r="72" spans="1:8" x14ac:dyDescent="0.25">
      <c r="A72" s="51" t="s">
        <v>627</v>
      </c>
      <c r="B72" s="6" t="s">
        <v>628</v>
      </c>
      <c r="C72" s="10">
        <v>317</v>
      </c>
      <c r="D72" s="10" t="s">
        <v>856</v>
      </c>
      <c r="E72" s="6" t="s">
        <v>6</v>
      </c>
      <c r="F72" s="6" t="s">
        <v>1440</v>
      </c>
      <c r="G72" s="18" t="s">
        <v>3007</v>
      </c>
      <c r="H72" s="41" t="s">
        <v>3008</v>
      </c>
    </row>
    <row r="73" spans="1:8" x14ac:dyDescent="0.25">
      <c r="A73" s="6" t="s">
        <v>3073</v>
      </c>
      <c r="B73" s="6" t="s">
        <v>3074</v>
      </c>
      <c r="C73" s="10">
        <v>204</v>
      </c>
      <c r="D73" s="10" t="s">
        <v>856</v>
      </c>
      <c r="E73" s="6" t="s">
        <v>5</v>
      </c>
      <c r="F73" s="6" t="s">
        <v>1710</v>
      </c>
      <c r="G73" s="18" t="s">
        <v>3077</v>
      </c>
      <c r="H73" s="41" t="s">
        <v>3078</v>
      </c>
    </row>
    <row r="74" spans="1:8" x14ac:dyDescent="0.25">
      <c r="A74" s="51" t="s">
        <v>1342</v>
      </c>
      <c r="B74" s="6" t="s">
        <v>1343</v>
      </c>
      <c r="C74" s="10">
        <v>89</v>
      </c>
      <c r="D74" s="10" t="s">
        <v>857</v>
      </c>
      <c r="E74" s="6" t="s">
        <v>11</v>
      </c>
      <c r="F74" s="6" t="s">
        <v>1157</v>
      </c>
      <c r="G74" s="18" t="s">
        <v>2173</v>
      </c>
      <c r="H74" s="41" t="s">
        <v>2174</v>
      </c>
    </row>
    <row r="75" spans="1:8" x14ac:dyDescent="0.25">
      <c r="A75" s="6" t="s">
        <v>1225</v>
      </c>
      <c r="B75" s="6" t="s">
        <v>1226</v>
      </c>
      <c r="C75" s="10">
        <v>697</v>
      </c>
      <c r="D75" s="10" t="s">
        <v>857</v>
      </c>
      <c r="E75" s="6" t="s">
        <v>5</v>
      </c>
      <c r="F75" s="6" t="s">
        <v>2105</v>
      </c>
      <c r="G75" s="18" t="s">
        <v>3253</v>
      </c>
      <c r="H75" s="41" t="s">
        <v>3254</v>
      </c>
    </row>
    <row r="76" spans="1:8" x14ac:dyDescent="0.25">
      <c r="A76" s="6" t="s">
        <v>918</v>
      </c>
      <c r="B76" s="6" t="s">
        <v>919</v>
      </c>
      <c r="C76" s="10">
        <v>95</v>
      </c>
      <c r="D76" s="10" t="s">
        <v>856</v>
      </c>
      <c r="E76" s="6" t="s">
        <v>5</v>
      </c>
      <c r="F76" s="6" t="s">
        <v>1158</v>
      </c>
      <c r="G76" s="18" t="s">
        <v>1128</v>
      </c>
      <c r="H76" s="41" t="s">
        <v>1086</v>
      </c>
    </row>
    <row r="77" spans="1:8" x14ac:dyDescent="0.25">
      <c r="A77" s="6" t="s">
        <v>920</v>
      </c>
      <c r="B77" s="6" t="s">
        <v>921</v>
      </c>
      <c r="C77" s="10">
        <v>191</v>
      </c>
      <c r="D77" s="10" t="s">
        <v>858</v>
      </c>
      <c r="E77" s="6" t="s">
        <v>14</v>
      </c>
      <c r="F77" s="6" t="s">
        <v>1158</v>
      </c>
      <c r="G77" s="18" t="s">
        <v>1129</v>
      </c>
      <c r="H77" s="41" t="s">
        <v>1087</v>
      </c>
    </row>
    <row r="78" spans="1:8" x14ac:dyDescent="0.25">
      <c r="A78" s="6" t="s">
        <v>3057</v>
      </c>
      <c r="B78" s="6" t="s">
        <v>3058</v>
      </c>
      <c r="C78" s="10">
        <v>958</v>
      </c>
      <c r="D78" s="10" t="s">
        <v>2459</v>
      </c>
      <c r="E78" s="6" t="s">
        <v>22</v>
      </c>
      <c r="F78" s="6" t="s">
        <v>1562</v>
      </c>
      <c r="G78" s="18" t="s">
        <v>3059</v>
      </c>
      <c r="H78" s="41" t="s">
        <v>3060</v>
      </c>
    </row>
    <row r="79" spans="1:8" x14ac:dyDescent="0.25">
      <c r="A79" s="6" t="s">
        <v>1199</v>
      </c>
      <c r="B79" s="6" t="s">
        <v>1200</v>
      </c>
      <c r="C79" s="10">
        <v>130</v>
      </c>
      <c r="D79" s="10" t="s">
        <v>857</v>
      </c>
      <c r="E79" s="6" t="s">
        <v>11</v>
      </c>
      <c r="F79" s="6" t="s">
        <v>1696</v>
      </c>
      <c r="G79" s="18" t="s">
        <v>2713</v>
      </c>
      <c r="H79" s="41" t="s">
        <v>2714</v>
      </c>
    </row>
    <row r="80" spans="1:8" x14ac:dyDescent="0.25">
      <c r="A80" s="6" t="s">
        <v>2549</v>
      </c>
      <c r="B80" s="6" t="s">
        <v>2550</v>
      </c>
      <c r="C80" s="10">
        <v>81</v>
      </c>
      <c r="D80" s="10">
        <v>65</v>
      </c>
      <c r="E80" s="6" t="s">
        <v>10</v>
      </c>
      <c r="F80" s="6" t="s">
        <v>2560</v>
      </c>
      <c r="G80" s="18" t="s">
        <v>2561</v>
      </c>
      <c r="H80" s="41" t="s">
        <v>2562</v>
      </c>
    </row>
    <row r="81" spans="1:8" x14ac:dyDescent="0.25">
      <c r="A81" s="6" t="s">
        <v>374</v>
      </c>
      <c r="B81" s="6" t="s">
        <v>375</v>
      </c>
      <c r="C81" s="10">
        <v>334</v>
      </c>
      <c r="D81" s="10" t="s">
        <v>856</v>
      </c>
      <c r="E81" s="6" t="s">
        <v>7</v>
      </c>
      <c r="F81" s="6" t="s">
        <v>1159</v>
      </c>
      <c r="G81" s="18" t="s">
        <v>2878</v>
      </c>
      <c r="H81" s="41" t="s">
        <v>2879</v>
      </c>
    </row>
    <row r="82" spans="1:8" x14ac:dyDescent="0.25">
      <c r="A82" s="6" t="s">
        <v>90</v>
      </c>
      <c r="B82" s="6" t="s">
        <v>91</v>
      </c>
      <c r="C82" s="10">
        <v>44</v>
      </c>
      <c r="D82" s="10" t="s">
        <v>856</v>
      </c>
      <c r="E82" s="6" t="s">
        <v>5</v>
      </c>
      <c r="F82" s="6" t="s">
        <v>1159</v>
      </c>
      <c r="G82" s="18" t="s">
        <v>2880</v>
      </c>
      <c r="H82" s="41" t="s">
        <v>2881</v>
      </c>
    </row>
    <row r="83" spans="1:8" x14ac:dyDescent="0.25">
      <c r="A83" s="51" t="s">
        <v>2517</v>
      </c>
      <c r="B83" s="6" t="s">
        <v>2518</v>
      </c>
      <c r="C83" s="10">
        <v>156</v>
      </c>
      <c r="D83" s="10" t="s">
        <v>858</v>
      </c>
      <c r="E83" s="6" t="s">
        <v>14</v>
      </c>
      <c r="F83" s="6" t="s">
        <v>1357</v>
      </c>
      <c r="G83" s="18" t="s">
        <v>2521</v>
      </c>
      <c r="H83" s="41" t="s">
        <v>2522</v>
      </c>
    </row>
    <row r="84" spans="1:8" x14ac:dyDescent="0.25">
      <c r="A84" s="6" t="s">
        <v>3504</v>
      </c>
      <c r="B84" s="6" t="s">
        <v>3505</v>
      </c>
      <c r="C84" s="10">
        <v>551</v>
      </c>
      <c r="D84" s="10" t="s">
        <v>857</v>
      </c>
      <c r="E84" s="6" t="s">
        <v>6</v>
      </c>
      <c r="F84" s="6" t="s">
        <v>3514</v>
      </c>
      <c r="G84" s="18" t="s">
        <v>3515</v>
      </c>
      <c r="H84" s="41" t="s">
        <v>3516</v>
      </c>
    </row>
    <row r="85" spans="1:8" x14ac:dyDescent="0.25">
      <c r="A85" s="51" t="s">
        <v>2915</v>
      </c>
      <c r="B85" s="6" t="s">
        <v>2916</v>
      </c>
      <c r="C85" s="10">
        <v>330</v>
      </c>
      <c r="D85" s="10">
        <v>85</v>
      </c>
      <c r="E85" s="6" t="s">
        <v>4</v>
      </c>
      <c r="F85" s="6" t="s">
        <v>2410</v>
      </c>
      <c r="G85" s="18" t="s">
        <v>2919</v>
      </c>
      <c r="H85" s="41" t="s">
        <v>2920</v>
      </c>
    </row>
    <row r="86" spans="1:8" x14ac:dyDescent="0.25">
      <c r="A86" s="6" t="s">
        <v>2917</v>
      </c>
      <c r="B86" s="6" t="s">
        <v>2918</v>
      </c>
      <c r="C86" s="10">
        <v>829</v>
      </c>
      <c r="D86" s="10">
        <v>125</v>
      </c>
      <c r="E86" s="6" t="s">
        <v>4</v>
      </c>
      <c r="F86" s="6" t="s">
        <v>2410</v>
      </c>
      <c r="G86" s="18" t="s">
        <v>2919</v>
      </c>
      <c r="H86" s="41" t="s">
        <v>2920</v>
      </c>
    </row>
    <row r="87" spans="1:8" x14ac:dyDescent="0.25">
      <c r="A87" s="6" t="s">
        <v>3685</v>
      </c>
      <c r="B87" s="6" t="s">
        <v>3686</v>
      </c>
      <c r="C87" s="10">
        <v>462</v>
      </c>
      <c r="D87" s="10" t="s">
        <v>856</v>
      </c>
      <c r="E87" s="6" t="s">
        <v>5</v>
      </c>
      <c r="F87" s="6" t="s">
        <v>1982</v>
      </c>
      <c r="G87" s="18" t="s">
        <v>3687</v>
      </c>
      <c r="H87" s="41" t="s">
        <v>3688</v>
      </c>
    </row>
    <row r="88" spans="1:8" x14ac:dyDescent="0.25">
      <c r="A88" s="51" t="s">
        <v>2390</v>
      </c>
      <c r="B88" s="6" t="s">
        <v>2391</v>
      </c>
      <c r="C88" s="10">
        <v>972</v>
      </c>
      <c r="D88" s="10" t="s">
        <v>859</v>
      </c>
      <c r="E88" s="6" t="s">
        <v>859</v>
      </c>
      <c r="F88" s="6" t="s">
        <v>1160</v>
      </c>
      <c r="G88" s="18" t="s">
        <v>2395</v>
      </c>
      <c r="H88" s="41" t="s">
        <v>2396</v>
      </c>
    </row>
    <row r="89" spans="1:8" x14ac:dyDescent="0.25">
      <c r="A89" s="51" t="s">
        <v>204</v>
      </c>
      <c r="B89" s="6" t="s">
        <v>205</v>
      </c>
      <c r="C89" s="10">
        <v>153</v>
      </c>
      <c r="D89" s="10" t="s">
        <v>856</v>
      </c>
      <c r="E89" s="6" t="s">
        <v>11</v>
      </c>
      <c r="F89" s="6" t="s">
        <v>1650</v>
      </c>
      <c r="G89" s="18" t="s">
        <v>1651</v>
      </c>
      <c r="H89" s="41" t="s">
        <v>1652</v>
      </c>
    </row>
    <row r="90" spans="1:8" x14ac:dyDescent="0.25">
      <c r="A90" s="6" t="s">
        <v>1287</v>
      </c>
      <c r="B90" s="6" t="s">
        <v>1288</v>
      </c>
      <c r="C90" s="10">
        <v>446</v>
      </c>
      <c r="D90" s="10" t="s">
        <v>856</v>
      </c>
      <c r="E90" s="6" t="s">
        <v>6</v>
      </c>
      <c r="F90" s="6" t="s">
        <v>1837</v>
      </c>
      <c r="G90" s="18" t="s">
        <v>1838</v>
      </c>
      <c r="H90" s="41" t="s">
        <v>1839</v>
      </c>
    </row>
    <row r="91" spans="1:8" x14ac:dyDescent="0.25">
      <c r="A91" s="6" t="s">
        <v>1271</v>
      </c>
      <c r="B91" s="6" t="s">
        <v>1272</v>
      </c>
      <c r="C91" s="10">
        <v>298</v>
      </c>
      <c r="D91" s="10" t="s">
        <v>856</v>
      </c>
      <c r="E91" s="6" t="s">
        <v>11</v>
      </c>
      <c r="F91" s="6" t="s">
        <v>1528</v>
      </c>
      <c r="G91" s="18" t="s">
        <v>1606</v>
      </c>
      <c r="H91" s="41" t="s">
        <v>1607</v>
      </c>
    </row>
    <row r="92" spans="1:8" x14ac:dyDescent="0.25">
      <c r="A92" s="6" t="s">
        <v>76</v>
      </c>
      <c r="B92" s="6" t="s">
        <v>77</v>
      </c>
      <c r="C92" s="10">
        <v>32</v>
      </c>
      <c r="D92" s="10" t="s">
        <v>858</v>
      </c>
      <c r="E92" s="6" t="s">
        <v>14</v>
      </c>
      <c r="F92" s="6" t="s">
        <v>1357</v>
      </c>
      <c r="G92" s="18" t="s">
        <v>1702</v>
      </c>
      <c r="H92" s="41" t="s">
        <v>1703</v>
      </c>
    </row>
    <row r="93" spans="1:8" x14ac:dyDescent="0.25">
      <c r="A93" s="6" t="s">
        <v>970</v>
      </c>
      <c r="B93" s="6" t="s">
        <v>971</v>
      </c>
      <c r="C93" s="10">
        <v>494</v>
      </c>
      <c r="D93" s="10">
        <v>125</v>
      </c>
      <c r="E93" s="6" t="s">
        <v>8</v>
      </c>
      <c r="F93" s="6" t="s">
        <v>3623</v>
      </c>
      <c r="G93" s="18" t="s">
        <v>3427</v>
      </c>
      <c r="H93" s="41" t="s">
        <v>3428</v>
      </c>
    </row>
    <row r="94" spans="1:8" x14ac:dyDescent="0.25">
      <c r="A94" s="6" t="s">
        <v>799</v>
      </c>
      <c r="B94" s="6" t="s">
        <v>800</v>
      </c>
      <c r="C94" s="10">
        <v>88</v>
      </c>
      <c r="D94" s="10">
        <v>125</v>
      </c>
      <c r="E94" s="6" t="s">
        <v>4</v>
      </c>
      <c r="F94" s="6" t="s">
        <v>1704</v>
      </c>
      <c r="G94" s="18" t="s">
        <v>3085</v>
      </c>
      <c r="H94" s="41" t="s">
        <v>3086</v>
      </c>
    </row>
    <row r="95" spans="1:8" x14ac:dyDescent="0.25">
      <c r="A95" s="6" t="s">
        <v>3358</v>
      </c>
      <c r="B95" s="6" t="s">
        <v>3359</v>
      </c>
      <c r="C95" s="10">
        <v>756</v>
      </c>
      <c r="D95" s="10">
        <v>125</v>
      </c>
      <c r="E95" s="6" t="s">
        <v>8</v>
      </c>
      <c r="F95" s="6" t="s">
        <v>3360</v>
      </c>
      <c r="G95" s="18" t="s">
        <v>3361</v>
      </c>
      <c r="H95" s="41" t="s">
        <v>3362</v>
      </c>
    </row>
    <row r="96" spans="1:8" x14ac:dyDescent="0.25">
      <c r="A96" s="6" t="s">
        <v>2792</v>
      </c>
      <c r="B96" s="6" t="s">
        <v>2793</v>
      </c>
      <c r="C96" s="10">
        <v>861</v>
      </c>
      <c r="D96" s="10" t="s">
        <v>856</v>
      </c>
      <c r="E96" s="6" t="s">
        <v>5</v>
      </c>
      <c r="F96" s="6" t="s">
        <v>1468</v>
      </c>
      <c r="G96" s="18" t="s">
        <v>2800</v>
      </c>
      <c r="H96" s="41" t="s">
        <v>2801</v>
      </c>
    </row>
    <row r="97" spans="1:8" x14ac:dyDescent="0.25">
      <c r="A97" s="6" t="s">
        <v>202</v>
      </c>
      <c r="B97" s="6" t="s">
        <v>203</v>
      </c>
      <c r="C97" s="10">
        <v>152</v>
      </c>
      <c r="D97" s="10" t="s">
        <v>858</v>
      </c>
      <c r="E97" s="6" t="s">
        <v>13</v>
      </c>
      <c r="F97" s="6" t="s">
        <v>1153</v>
      </c>
      <c r="G97" s="18" t="s">
        <v>1840</v>
      </c>
      <c r="H97" s="41" t="s">
        <v>1841</v>
      </c>
    </row>
    <row r="98" spans="1:8" x14ac:dyDescent="0.25">
      <c r="A98" s="6" t="s">
        <v>2020</v>
      </c>
      <c r="B98" s="6" t="s">
        <v>2021</v>
      </c>
      <c r="C98" s="10">
        <v>287</v>
      </c>
      <c r="D98" s="10" t="s">
        <v>859</v>
      </c>
      <c r="E98" s="6" t="s">
        <v>859</v>
      </c>
      <c r="F98" s="6" t="s">
        <v>1153</v>
      </c>
      <c r="G98" s="18" t="s">
        <v>2024</v>
      </c>
      <c r="H98" s="41" t="s">
        <v>2025</v>
      </c>
    </row>
    <row r="99" spans="1:8" x14ac:dyDescent="0.25">
      <c r="A99" s="6" t="s">
        <v>486</v>
      </c>
      <c r="B99" s="6" t="s">
        <v>487</v>
      </c>
      <c r="C99" s="10">
        <v>483</v>
      </c>
      <c r="D99" s="10" t="s">
        <v>856</v>
      </c>
      <c r="E99" s="6" t="s">
        <v>6</v>
      </c>
      <c r="F99" s="6" t="s">
        <v>2641</v>
      </c>
      <c r="G99" s="18" t="s">
        <v>2642</v>
      </c>
      <c r="H99" s="41" t="s">
        <v>2643</v>
      </c>
    </row>
    <row r="100" spans="1:8" x14ac:dyDescent="0.25">
      <c r="A100" s="6" t="s">
        <v>643</v>
      </c>
      <c r="B100" s="6" t="s">
        <v>644</v>
      </c>
      <c r="C100" s="10">
        <v>795</v>
      </c>
      <c r="D100" s="10" t="s">
        <v>856</v>
      </c>
      <c r="E100" s="6" t="s">
        <v>7</v>
      </c>
      <c r="F100" s="6" t="s">
        <v>1872</v>
      </c>
      <c r="G100" s="18" t="s">
        <v>1873</v>
      </c>
      <c r="H100" s="41" t="s">
        <v>1874</v>
      </c>
    </row>
    <row r="101" spans="1:8" x14ac:dyDescent="0.25">
      <c r="A101" s="6" t="s">
        <v>564</v>
      </c>
      <c r="B101" s="6" t="s">
        <v>565</v>
      </c>
      <c r="C101" s="10">
        <v>338</v>
      </c>
      <c r="D101" s="10" t="s">
        <v>856</v>
      </c>
      <c r="E101" s="6" t="s">
        <v>11</v>
      </c>
      <c r="F101" s="6" t="s">
        <v>1704</v>
      </c>
      <c r="G101" s="18" t="s">
        <v>1705</v>
      </c>
      <c r="H101" s="41" t="s">
        <v>1706</v>
      </c>
    </row>
    <row r="102" spans="1:8" x14ac:dyDescent="0.25">
      <c r="A102" s="51" t="s">
        <v>394</v>
      </c>
      <c r="B102" s="6" t="s">
        <v>395</v>
      </c>
      <c r="C102" s="10">
        <v>363</v>
      </c>
      <c r="D102" s="10">
        <v>125</v>
      </c>
      <c r="E102" s="6" t="s">
        <v>4</v>
      </c>
      <c r="F102" s="6" t="s">
        <v>1440</v>
      </c>
      <c r="G102" s="18" t="s">
        <v>1943</v>
      </c>
      <c r="H102" s="41" t="s">
        <v>1944</v>
      </c>
    </row>
    <row r="103" spans="1:8" x14ac:dyDescent="0.25">
      <c r="A103" s="6" t="s">
        <v>1011</v>
      </c>
      <c r="B103" s="6" t="s">
        <v>1012</v>
      </c>
      <c r="C103" s="10">
        <v>163</v>
      </c>
      <c r="D103" s="10" t="s">
        <v>856</v>
      </c>
      <c r="E103" s="6" t="s">
        <v>5</v>
      </c>
      <c r="F103" s="6" t="s">
        <v>1402</v>
      </c>
      <c r="G103" s="18" t="s">
        <v>2856</v>
      </c>
      <c r="H103" s="41" t="s">
        <v>2857</v>
      </c>
    </row>
    <row r="104" spans="1:8" x14ac:dyDescent="0.25">
      <c r="A104" s="6" t="s">
        <v>1170</v>
      </c>
      <c r="B104" s="6" t="s">
        <v>1171</v>
      </c>
      <c r="C104" s="10">
        <v>309</v>
      </c>
      <c r="D104" s="10">
        <v>125</v>
      </c>
      <c r="E104" s="6" t="s">
        <v>4</v>
      </c>
      <c r="F104" s="6" t="s">
        <v>1162</v>
      </c>
      <c r="G104" s="18" t="s">
        <v>1396</v>
      </c>
      <c r="H104" s="41" t="s">
        <v>1397</v>
      </c>
    </row>
    <row r="105" spans="1:8" x14ac:dyDescent="0.25">
      <c r="A105" s="6" t="s">
        <v>2128</v>
      </c>
      <c r="B105" s="6" t="s">
        <v>2129</v>
      </c>
      <c r="C105" s="10">
        <v>301</v>
      </c>
      <c r="D105" s="10">
        <v>85</v>
      </c>
      <c r="E105" s="6" t="s">
        <v>4</v>
      </c>
      <c r="F105" s="6" t="s">
        <v>1777</v>
      </c>
      <c r="G105" s="18" t="s">
        <v>2134</v>
      </c>
      <c r="H105" s="41" t="s">
        <v>2135</v>
      </c>
    </row>
    <row r="106" spans="1:8" x14ac:dyDescent="0.25">
      <c r="A106" s="51" t="s">
        <v>194</v>
      </c>
      <c r="B106" s="6" t="s">
        <v>195</v>
      </c>
      <c r="C106" s="10">
        <v>145</v>
      </c>
      <c r="D106" s="10" t="s">
        <v>856</v>
      </c>
      <c r="E106" s="6" t="s">
        <v>6</v>
      </c>
      <c r="F106" s="6" t="s">
        <v>1425</v>
      </c>
      <c r="G106" s="18" t="s">
        <v>3830</v>
      </c>
      <c r="H106" s="41" t="s">
        <v>3831</v>
      </c>
    </row>
    <row r="107" spans="1:8" x14ac:dyDescent="0.25">
      <c r="A107" s="51" t="s">
        <v>865</v>
      </c>
      <c r="B107" s="6" t="s">
        <v>866</v>
      </c>
      <c r="C107" s="10">
        <v>752</v>
      </c>
      <c r="D107" s="10">
        <v>125</v>
      </c>
      <c r="E107" s="6" t="s">
        <v>8</v>
      </c>
      <c r="F107" s="6" t="s">
        <v>1163</v>
      </c>
      <c r="G107" s="18" t="s">
        <v>1370</v>
      </c>
      <c r="H107" s="41" t="s">
        <v>1371</v>
      </c>
    </row>
    <row r="108" spans="1:8" x14ac:dyDescent="0.25">
      <c r="A108" s="51" t="s">
        <v>2623</v>
      </c>
      <c r="B108" s="6" t="s">
        <v>2624</v>
      </c>
      <c r="C108" s="10">
        <v>103</v>
      </c>
      <c r="D108" s="10">
        <v>85</v>
      </c>
      <c r="E108" s="6" t="s">
        <v>4</v>
      </c>
      <c r="F108" s="6" t="s">
        <v>2629</v>
      </c>
      <c r="G108" s="18" t="s">
        <v>2630</v>
      </c>
      <c r="H108" s="41" t="s">
        <v>2631</v>
      </c>
    </row>
    <row r="109" spans="1:8" x14ac:dyDescent="0.25">
      <c r="A109" s="6" t="s">
        <v>530</v>
      </c>
      <c r="B109" s="6" t="s">
        <v>531</v>
      </c>
      <c r="C109" s="10">
        <v>572</v>
      </c>
      <c r="D109" s="10" t="s">
        <v>856</v>
      </c>
      <c r="E109" s="6" t="s">
        <v>11</v>
      </c>
      <c r="F109" s="6" t="s">
        <v>1623</v>
      </c>
      <c r="G109" s="18" t="s">
        <v>1624</v>
      </c>
      <c r="H109" s="41" t="s">
        <v>1625</v>
      </c>
    </row>
    <row r="110" spans="1:8" x14ac:dyDescent="0.25">
      <c r="A110" s="6" t="s">
        <v>560</v>
      </c>
      <c r="B110" s="6" t="s">
        <v>561</v>
      </c>
      <c r="C110" s="10">
        <v>634</v>
      </c>
      <c r="D110" s="10" t="s">
        <v>856</v>
      </c>
      <c r="E110" s="6" t="s">
        <v>7</v>
      </c>
      <c r="F110" s="6" t="s">
        <v>1153</v>
      </c>
      <c r="G110" s="18" t="s">
        <v>2882</v>
      </c>
      <c r="H110" s="41" t="s">
        <v>2883</v>
      </c>
    </row>
    <row r="111" spans="1:8" x14ac:dyDescent="0.25">
      <c r="A111" s="6" t="s">
        <v>33</v>
      </c>
      <c r="B111" s="6" t="s">
        <v>34</v>
      </c>
      <c r="C111" s="10">
        <v>3</v>
      </c>
      <c r="D111" s="10" t="s">
        <v>857</v>
      </c>
      <c r="E111" s="6" t="s">
        <v>11</v>
      </c>
      <c r="F111" s="6" t="s">
        <v>1440</v>
      </c>
      <c r="G111" s="18" t="s">
        <v>1626</v>
      </c>
      <c r="H111" s="41" t="s">
        <v>1627</v>
      </c>
    </row>
    <row r="112" spans="1:8" x14ac:dyDescent="0.25">
      <c r="A112" s="6" t="s">
        <v>372</v>
      </c>
      <c r="B112" s="6" t="s">
        <v>373</v>
      </c>
      <c r="C112" s="10">
        <v>333</v>
      </c>
      <c r="D112" s="10" t="s">
        <v>856</v>
      </c>
      <c r="E112" s="6" t="s">
        <v>11</v>
      </c>
      <c r="F112" s="6" t="s">
        <v>1440</v>
      </c>
      <c r="G112" s="18" t="s">
        <v>1529</v>
      </c>
      <c r="H112" s="41" t="s">
        <v>1530</v>
      </c>
    </row>
    <row r="113" spans="1:8" x14ac:dyDescent="0.25">
      <c r="A113" s="6" t="s">
        <v>891</v>
      </c>
      <c r="B113" s="6" t="s">
        <v>892</v>
      </c>
      <c r="C113" s="10">
        <v>547</v>
      </c>
      <c r="D113" s="10" t="s">
        <v>856</v>
      </c>
      <c r="E113" s="6" t="s">
        <v>6</v>
      </c>
      <c r="F113" s="6" t="s">
        <v>1440</v>
      </c>
      <c r="G113" s="18" t="s">
        <v>1531</v>
      </c>
      <c r="H113" s="41" t="s">
        <v>1532</v>
      </c>
    </row>
    <row r="114" spans="1:8" x14ac:dyDescent="0.25">
      <c r="A114" s="6" t="s">
        <v>1316</v>
      </c>
      <c r="B114" s="6" t="s">
        <v>1317</v>
      </c>
      <c r="C114" s="10">
        <v>218</v>
      </c>
      <c r="D114" s="10">
        <v>85</v>
      </c>
      <c r="E114" s="6" t="s">
        <v>4</v>
      </c>
      <c r="F114" s="6" t="s">
        <v>2175</v>
      </c>
      <c r="G114" s="18" t="s">
        <v>2176</v>
      </c>
      <c r="H114" s="41" t="s">
        <v>2177</v>
      </c>
    </row>
    <row r="115" spans="1:8" x14ac:dyDescent="0.25">
      <c r="A115" s="6" t="s">
        <v>2016</v>
      </c>
      <c r="B115" s="6" t="s">
        <v>2017</v>
      </c>
      <c r="C115" s="10">
        <v>225</v>
      </c>
      <c r="D115" s="10" t="s">
        <v>856</v>
      </c>
      <c r="E115" s="6" t="s">
        <v>5</v>
      </c>
      <c r="F115" s="6" t="s">
        <v>1717</v>
      </c>
      <c r="G115" s="18" t="s">
        <v>2026</v>
      </c>
      <c r="H115" s="41" t="s">
        <v>2027</v>
      </c>
    </row>
    <row r="116" spans="1:8" x14ac:dyDescent="0.25">
      <c r="A116" s="6" t="s">
        <v>3824</v>
      </c>
      <c r="B116" s="6" t="s">
        <v>3825</v>
      </c>
      <c r="C116" s="10">
        <v>871</v>
      </c>
      <c r="D116" s="10" t="s">
        <v>858</v>
      </c>
      <c r="E116" s="6" t="s">
        <v>14</v>
      </c>
      <c r="F116" s="6" t="s">
        <v>3832</v>
      </c>
      <c r="G116" s="18" t="s">
        <v>3833</v>
      </c>
      <c r="H116" s="41" t="s">
        <v>3834</v>
      </c>
    </row>
    <row r="117" spans="1:8" x14ac:dyDescent="0.25">
      <c r="A117" s="6" t="s">
        <v>895</v>
      </c>
      <c r="B117" s="6" t="s">
        <v>896</v>
      </c>
      <c r="C117" s="10">
        <v>428</v>
      </c>
      <c r="D117" s="10">
        <v>125</v>
      </c>
      <c r="E117" s="6" t="s">
        <v>8</v>
      </c>
      <c r="F117" s="6" t="s">
        <v>1161</v>
      </c>
      <c r="G117" s="18" t="s">
        <v>1130</v>
      </c>
      <c r="H117" s="41" t="s">
        <v>1099</v>
      </c>
    </row>
    <row r="118" spans="1:8" x14ac:dyDescent="0.25">
      <c r="A118" s="6" t="s">
        <v>1195</v>
      </c>
      <c r="B118" s="6" t="s">
        <v>1196</v>
      </c>
      <c r="C118" s="10">
        <v>904</v>
      </c>
      <c r="D118" s="10" t="s">
        <v>856</v>
      </c>
      <c r="E118" s="6" t="s">
        <v>7</v>
      </c>
      <c r="F118" s="6" t="s">
        <v>1774</v>
      </c>
      <c r="G118" s="18" t="s">
        <v>2260</v>
      </c>
      <c r="H118" s="41" t="s">
        <v>3394</v>
      </c>
    </row>
    <row r="119" spans="1:8" x14ac:dyDescent="0.25">
      <c r="A119" s="51" t="s">
        <v>1976</v>
      </c>
      <c r="B119" s="6" t="s">
        <v>1977</v>
      </c>
      <c r="C119" s="10">
        <v>529</v>
      </c>
      <c r="D119" s="10">
        <v>125</v>
      </c>
      <c r="E119" s="6" t="s">
        <v>4</v>
      </c>
      <c r="F119" s="6" t="s">
        <v>2095</v>
      </c>
      <c r="G119" s="18" t="s">
        <v>2397</v>
      </c>
      <c r="H119" s="41" t="s">
        <v>2398</v>
      </c>
    </row>
    <row r="120" spans="1:8" x14ac:dyDescent="0.25">
      <c r="A120" s="51" t="s">
        <v>930</v>
      </c>
      <c r="B120" s="6" t="s">
        <v>931</v>
      </c>
      <c r="C120" s="10">
        <v>857</v>
      </c>
      <c r="D120" s="10" t="s">
        <v>858</v>
      </c>
      <c r="E120" s="6" t="s">
        <v>13</v>
      </c>
      <c r="F120" s="6" t="s">
        <v>3009</v>
      </c>
      <c r="G120" s="18" t="s">
        <v>3010</v>
      </c>
      <c r="H120" s="41" t="s">
        <v>3011</v>
      </c>
    </row>
    <row r="121" spans="1:8" x14ac:dyDescent="0.25">
      <c r="A121" s="6" t="s">
        <v>3524</v>
      </c>
      <c r="B121" s="6" t="s">
        <v>3525</v>
      </c>
      <c r="C121" s="10">
        <v>934</v>
      </c>
      <c r="D121" s="10" t="s">
        <v>857</v>
      </c>
      <c r="E121" s="6" t="s">
        <v>5</v>
      </c>
      <c r="F121" s="6" t="s">
        <v>1357</v>
      </c>
      <c r="G121" s="18" t="s">
        <v>3526</v>
      </c>
      <c r="H121" s="41" t="s">
        <v>3527</v>
      </c>
    </row>
    <row r="122" spans="1:8" x14ac:dyDescent="0.25">
      <c r="A122" s="6" t="s">
        <v>665</v>
      </c>
      <c r="B122" s="6" t="s">
        <v>666</v>
      </c>
      <c r="C122" s="10">
        <v>824</v>
      </c>
      <c r="D122" s="10" t="s">
        <v>858</v>
      </c>
      <c r="E122" s="6" t="s">
        <v>12</v>
      </c>
      <c r="F122" s="6" t="s">
        <v>1982</v>
      </c>
      <c r="G122" s="18" t="s">
        <v>2232</v>
      </c>
      <c r="H122" s="41" t="s">
        <v>2233</v>
      </c>
    </row>
    <row r="123" spans="1:8" x14ac:dyDescent="0.25">
      <c r="A123" s="51" t="s">
        <v>686</v>
      </c>
      <c r="B123" s="6" t="s">
        <v>687</v>
      </c>
      <c r="C123" s="10">
        <v>729</v>
      </c>
      <c r="D123" s="10">
        <v>125</v>
      </c>
      <c r="E123" s="6" t="s">
        <v>8</v>
      </c>
      <c r="F123" s="6" t="s">
        <v>1875</v>
      </c>
      <c r="G123" s="18" t="s">
        <v>1876</v>
      </c>
      <c r="H123" s="41" t="s">
        <v>1877</v>
      </c>
    </row>
    <row r="124" spans="1:8" x14ac:dyDescent="0.25">
      <c r="A124" s="6" t="s">
        <v>3490</v>
      </c>
      <c r="B124" s="6" t="s">
        <v>3491</v>
      </c>
      <c r="C124" s="10">
        <v>278</v>
      </c>
      <c r="D124" s="10">
        <v>125</v>
      </c>
      <c r="E124" s="6" t="s">
        <v>4</v>
      </c>
      <c r="F124" s="6" t="s">
        <v>1875</v>
      </c>
      <c r="G124" s="18" t="s">
        <v>3500</v>
      </c>
      <c r="H124" s="41" t="s">
        <v>3501</v>
      </c>
    </row>
    <row r="125" spans="1:8" x14ac:dyDescent="0.25">
      <c r="A125" s="51" t="s">
        <v>3899</v>
      </c>
      <c r="B125" s="6" t="s">
        <v>3900</v>
      </c>
      <c r="C125" s="10">
        <v>186</v>
      </c>
      <c r="D125" s="10" t="s">
        <v>857</v>
      </c>
      <c r="E125" s="6" t="s">
        <v>5</v>
      </c>
      <c r="F125" s="6" t="s">
        <v>1407</v>
      </c>
      <c r="G125" s="18" t="s">
        <v>3905</v>
      </c>
      <c r="H125" s="41" t="s">
        <v>3906</v>
      </c>
    </row>
    <row r="126" spans="1:8" x14ac:dyDescent="0.25">
      <c r="A126" s="6" t="s">
        <v>1060</v>
      </c>
      <c r="B126" s="6" t="s">
        <v>1061</v>
      </c>
      <c r="C126" s="10">
        <v>337</v>
      </c>
      <c r="D126" s="10" t="s">
        <v>856</v>
      </c>
      <c r="E126" s="6" t="s">
        <v>11</v>
      </c>
      <c r="F126" s="6" t="s">
        <v>1432</v>
      </c>
      <c r="G126" s="18" t="s">
        <v>1433</v>
      </c>
      <c r="H126" s="41" t="s">
        <v>1434</v>
      </c>
    </row>
    <row r="127" spans="1:8" x14ac:dyDescent="0.25">
      <c r="A127" s="6" t="s">
        <v>2056</v>
      </c>
      <c r="B127" s="6" t="s">
        <v>2057</v>
      </c>
      <c r="C127" s="10">
        <v>433</v>
      </c>
      <c r="D127" s="10" t="s">
        <v>859</v>
      </c>
      <c r="E127" s="6" t="s">
        <v>859</v>
      </c>
      <c r="F127" s="6" t="s">
        <v>1872</v>
      </c>
      <c r="G127" s="18" t="s">
        <v>2066</v>
      </c>
      <c r="H127" s="41" t="s">
        <v>2067</v>
      </c>
    </row>
    <row r="128" spans="1:8" x14ac:dyDescent="0.25">
      <c r="A128" s="51" t="s">
        <v>1215</v>
      </c>
      <c r="B128" s="6" t="s">
        <v>1216</v>
      </c>
      <c r="C128" s="10">
        <v>505</v>
      </c>
      <c r="D128" s="10" t="s">
        <v>856</v>
      </c>
      <c r="E128" s="6" t="s">
        <v>5</v>
      </c>
      <c r="F128" s="6" t="s">
        <v>1533</v>
      </c>
      <c r="G128" s="18" t="s">
        <v>1534</v>
      </c>
      <c r="H128" s="41" t="s">
        <v>1535</v>
      </c>
    </row>
    <row r="129" spans="1:8" x14ac:dyDescent="0.25">
      <c r="A129" s="6" t="s">
        <v>2846</v>
      </c>
      <c r="B129" s="6" t="s">
        <v>2847</v>
      </c>
      <c r="C129" s="10">
        <v>361</v>
      </c>
      <c r="D129" s="10">
        <v>125</v>
      </c>
      <c r="E129" s="6" t="s">
        <v>4</v>
      </c>
      <c r="F129" s="6" t="s">
        <v>2442</v>
      </c>
      <c r="G129" s="18" t="s">
        <v>2848</v>
      </c>
      <c r="H129" s="41" t="s">
        <v>2849</v>
      </c>
    </row>
    <row r="130" spans="1:8" x14ac:dyDescent="0.25">
      <c r="A130" s="6" t="s">
        <v>1267</v>
      </c>
      <c r="B130" s="6" t="s">
        <v>1268</v>
      </c>
      <c r="C130" s="10">
        <v>293</v>
      </c>
      <c r="D130" s="10" t="s">
        <v>857</v>
      </c>
      <c r="E130" s="6" t="s">
        <v>6</v>
      </c>
      <c r="F130" s="6" t="s">
        <v>1159</v>
      </c>
      <c r="G130" s="18" t="s">
        <v>2234</v>
      </c>
      <c r="H130" s="41" t="s">
        <v>2235</v>
      </c>
    </row>
    <row r="131" spans="1:8" x14ac:dyDescent="0.25">
      <c r="A131" s="6" t="s">
        <v>112</v>
      </c>
      <c r="B131" s="6" t="s">
        <v>113</v>
      </c>
      <c r="C131" s="10">
        <v>417</v>
      </c>
      <c r="D131" s="10" t="s">
        <v>856</v>
      </c>
      <c r="E131" s="6" t="s">
        <v>7</v>
      </c>
      <c r="F131" s="6" t="s">
        <v>1707</v>
      </c>
      <c r="G131" s="18" t="s">
        <v>1708</v>
      </c>
      <c r="H131" s="41" t="s">
        <v>1709</v>
      </c>
    </row>
    <row r="132" spans="1:8" x14ac:dyDescent="0.25">
      <c r="A132" s="51" t="s">
        <v>364</v>
      </c>
      <c r="B132" s="6" t="s">
        <v>365</v>
      </c>
      <c r="C132" s="10">
        <v>329</v>
      </c>
      <c r="D132" s="10">
        <v>125</v>
      </c>
      <c r="E132" s="6" t="s">
        <v>8</v>
      </c>
      <c r="F132" s="6" t="s">
        <v>3379</v>
      </c>
      <c r="G132" s="18" t="s">
        <v>3380</v>
      </c>
      <c r="H132" s="41" t="s">
        <v>3381</v>
      </c>
    </row>
    <row r="133" spans="1:8" x14ac:dyDescent="0.25">
      <c r="A133" s="6" t="s">
        <v>3162</v>
      </c>
      <c r="B133" s="6" t="s">
        <v>3163</v>
      </c>
      <c r="C133" s="10">
        <v>216</v>
      </c>
      <c r="D133" s="10">
        <v>125</v>
      </c>
      <c r="E133" s="6" t="s">
        <v>4</v>
      </c>
      <c r="F133" s="6" t="s">
        <v>1774</v>
      </c>
      <c r="G133" s="18" t="s">
        <v>3168</v>
      </c>
      <c r="H133" s="41" t="s">
        <v>3169</v>
      </c>
    </row>
    <row r="134" spans="1:8" x14ac:dyDescent="0.25">
      <c r="A134" s="6" t="s">
        <v>434</v>
      </c>
      <c r="B134" s="6" t="s">
        <v>435</v>
      </c>
      <c r="C134" s="10">
        <v>425</v>
      </c>
      <c r="D134" s="10" t="s">
        <v>856</v>
      </c>
      <c r="E134" s="6" t="s">
        <v>7</v>
      </c>
      <c r="F134" s="6" t="s">
        <v>2088</v>
      </c>
      <c r="G134" s="18" t="s">
        <v>2089</v>
      </c>
      <c r="H134" s="41" t="s">
        <v>2090</v>
      </c>
    </row>
    <row r="135" spans="1:8" x14ac:dyDescent="0.25">
      <c r="A135" s="6" t="s">
        <v>1362</v>
      </c>
      <c r="B135" s="6" t="s">
        <v>1363</v>
      </c>
      <c r="C135" s="10">
        <v>131</v>
      </c>
      <c r="D135" s="10" t="s">
        <v>856</v>
      </c>
      <c r="E135" s="6" t="s">
        <v>5</v>
      </c>
      <c r="F135" s="6" t="s">
        <v>1160</v>
      </c>
      <c r="G135" s="18" t="s">
        <v>1372</v>
      </c>
      <c r="H135" s="41" t="s">
        <v>1373</v>
      </c>
    </row>
    <row r="136" spans="1:8" x14ac:dyDescent="0.25">
      <c r="A136" s="51" t="s">
        <v>1269</v>
      </c>
      <c r="B136" s="6" t="s">
        <v>1270</v>
      </c>
      <c r="C136" s="10">
        <v>696</v>
      </c>
      <c r="D136" s="10" t="s">
        <v>859</v>
      </c>
      <c r="E136" s="6" t="s">
        <v>859</v>
      </c>
      <c r="F136" s="6" t="s">
        <v>2350</v>
      </c>
      <c r="G136" s="18" t="s">
        <v>2351</v>
      </c>
      <c r="H136" s="41" t="s">
        <v>2352</v>
      </c>
    </row>
    <row r="137" spans="1:8" x14ac:dyDescent="0.25">
      <c r="A137" s="6" t="s">
        <v>1933</v>
      </c>
      <c r="B137" s="6" t="s">
        <v>1934</v>
      </c>
      <c r="C137" s="10">
        <v>91</v>
      </c>
      <c r="D137" s="10">
        <v>85</v>
      </c>
      <c r="E137" s="6" t="s">
        <v>8</v>
      </c>
      <c r="F137" s="6" t="s">
        <v>2223</v>
      </c>
      <c r="G137" s="18" t="s">
        <v>2399</v>
      </c>
      <c r="H137" s="41" t="s">
        <v>2400</v>
      </c>
    </row>
    <row r="138" spans="1:8" x14ac:dyDescent="0.25">
      <c r="A138" s="6" t="s">
        <v>690</v>
      </c>
      <c r="B138" s="6" t="s">
        <v>835</v>
      </c>
      <c r="C138" s="10">
        <v>753</v>
      </c>
      <c r="D138" s="10" t="s">
        <v>856</v>
      </c>
      <c r="E138" s="6" t="s">
        <v>11</v>
      </c>
      <c r="F138" s="6" t="s">
        <v>1468</v>
      </c>
      <c r="G138" s="18" t="s">
        <v>1628</v>
      </c>
      <c r="H138" s="41" t="s">
        <v>2091</v>
      </c>
    </row>
    <row r="139" spans="1:8" x14ac:dyDescent="0.25">
      <c r="A139" s="6" t="s">
        <v>419</v>
      </c>
      <c r="B139" s="6" t="s">
        <v>834</v>
      </c>
      <c r="C139" s="10">
        <v>394</v>
      </c>
      <c r="D139" s="10" t="s">
        <v>859</v>
      </c>
      <c r="E139" s="6" t="s">
        <v>859</v>
      </c>
      <c r="F139" s="6" t="s">
        <v>1623</v>
      </c>
      <c r="G139" s="18" t="s">
        <v>1628</v>
      </c>
      <c r="H139" s="41" t="s">
        <v>1629</v>
      </c>
    </row>
    <row r="140" spans="1:8" x14ac:dyDescent="0.25">
      <c r="A140" s="51" t="s">
        <v>3782</v>
      </c>
      <c r="B140" s="6" t="s">
        <v>3783</v>
      </c>
      <c r="C140" s="10">
        <v>240</v>
      </c>
      <c r="D140" s="10" t="s">
        <v>857</v>
      </c>
      <c r="E140" s="6" t="s">
        <v>7</v>
      </c>
      <c r="F140" s="6" t="s">
        <v>3784</v>
      </c>
      <c r="G140" s="18" t="s">
        <v>3785</v>
      </c>
      <c r="H140" s="41" t="s">
        <v>3786</v>
      </c>
    </row>
    <row r="141" spans="1:8" x14ac:dyDescent="0.25">
      <c r="A141" s="6" t="s">
        <v>812</v>
      </c>
      <c r="B141" s="6" t="s">
        <v>770</v>
      </c>
      <c r="C141" s="10">
        <v>10</v>
      </c>
      <c r="D141" s="10">
        <v>85</v>
      </c>
      <c r="E141" s="6" t="s">
        <v>4</v>
      </c>
      <c r="F141" s="6" t="s">
        <v>1710</v>
      </c>
      <c r="G141" s="18" t="s">
        <v>1711</v>
      </c>
      <c r="H141" s="41" t="s">
        <v>1712</v>
      </c>
    </row>
    <row r="142" spans="1:8" x14ac:dyDescent="0.25">
      <c r="A142" s="6" t="s">
        <v>3711</v>
      </c>
      <c r="B142" s="6" t="s">
        <v>3712</v>
      </c>
      <c r="C142" s="10">
        <v>97</v>
      </c>
      <c r="D142" s="10" t="s">
        <v>858</v>
      </c>
      <c r="E142" s="6" t="s">
        <v>14</v>
      </c>
      <c r="F142" s="6" t="s">
        <v>2488</v>
      </c>
      <c r="G142" s="18" t="s">
        <v>3715</v>
      </c>
      <c r="H142" s="41" t="s">
        <v>3716</v>
      </c>
    </row>
    <row r="143" spans="1:8" x14ac:dyDescent="0.25">
      <c r="A143" s="6" t="s">
        <v>926</v>
      </c>
      <c r="B143" s="6" t="s">
        <v>927</v>
      </c>
      <c r="C143" s="10">
        <v>867</v>
      </c>
      <c r="D143" s="10" t="s">
        <v>859</v>
      </c>
      <c r="E143" s="6" t="s">
        <v>859</v>
      </c>
      <c r="F143" s="6" t="s">
        <v>1704</v>
      </c>
      <c r="G143" s="18" t="s">
        <v>2299</v>
      </c>
      <c r="H143" s="41" t="s">
        <v>2300</v>
      </c>
    </row>
    <row r="144" spans="1:8" x14ac:dyDescent="0.25">
      <c r="A144" s="6" t="s">
        <v>2205</v>
      </c>
      <c r="B144" s="6" t="s">
        <v>2206</v>
      </c>
      <c r="C144" s="10">
        <v>56</v>
      </c>
      <c r="D144" s="10">
        <v>85</v>
      </c>
      <c r="E144" s="6" t="s">
        <v>8</v>
      </c>
      <c r="F144" s="6" t="s">
        <v>2215</v>
      </c>
      <c r="G144" s="18" t="s">
        <v>2216</v>
      </c>
      <c r="H144" s="41" t="s">
        <v>1504</v>
      </c>
    </row>
    <row r="145" spans="1:8" x14ac:dyDescent="0.25">
      <c r="A145" s="6" t="s">
        <v>956</v>
      </c>
      <c r="B145" s="6" t="s">
        <v>957</v>
      </c>
      <c r="C145" s="10">
        <v>105</v>
      </c>
      <c r="D145" s="10" t="s">
        <v>858</v>
      </c>
      <c r="E145" s="6" t="s">
        <v>12</v>
      </c>
      <c r="F145" s="6" t="s">
        <v>1393</v>
      </c>
      <c r="G145" s="18" t="s">
        <v>2987</v>
      </c>
      <c r="H145" s="41" t="s">
        <v>2988</v>
      </c>
    </row>
    <row r="146" spans="1:8" x14ac:dyDescent="0.25">
      <c r="A146" s="6" t="s">
        <v>912</v>
      </c>
      <c r="B146" s="6" t="s">
        <v>913</v>
      </c>
      <c r="C146" s="10">
        <v>382</v>
      </c>
      <c r="D146" s="10" t="s">
        <v>857</v>
      </c>
      <c r="E146" s="6" t="s">
        <v>11</v>
      </c>
      <c r="F146" s="6" t="s">
        <v>1153</v>
      </c>
      <c r="G146" s="18" t="s">
        <v>1515</v>
      </c>
      <c r="H146" s="41" t="s">
        <v>1516</v>
      </c>
    </row>
    <row r="147" spans="1:8" x14ac:dyDescent="0.25">
      <c r="A147" s="6" t="s">
        <v>3750</v>
      </c>
      <c r="B147" s="6" t="s">
        <v>3751</v>
      </c>
      <c r="C147" s="10">
        <v>9</v>
      </c>
      <c r="D147" s="10" t="s">
        <v>2459</v>
      </c>
      <c r="E147" s="6" t="s">
        <v>22</v>
      </c>
      <c r="F147" s="6" t="s">
        <v>1562</v>
      </c>
      <c r="G147" s="18" t="s">
        <v>3758</v>
      </c>
      <c r="H147" s="41" t="s">
        <v>3759</v>
      </c>
    </row>
    <row r="148" spans="1:8" x14ac:dyDescent="0.25">
      <c r="A148" s="6" t="s">
        <v>2876</v>
      </c>
      <c r="B148" s="6" t="s">
        <v>2877</v>
      </c>
      <c r="C148" s="10">
        <v>489</v>
      </c>
      <c r="D148" s="10" t="s">
        <v>858</v>
      </c>
      <c r="E148" s="6" t="s">
        <v>14</v>
      </c>
      <c r="F148" s="6" t="s">
        <v>2884</v>
      </c>
      <c r="G148" s="18" t="s">
        <v>2885</v>
      </c>
      <c r="H148" s="41" t="s">
        <v>2886</v>
      </c>
    </row>
    <row r="149" spans="1:8" x14ac:dyDescent="0.25">
      <c r="A149" s="51" t="s">
        <v>2112</v>
      </c>
      <c r="B149" s="6" t="s">
        <v>2113</v>
      </c>
      <c r="C149" s="10">
        <v>388</v>
      </c>
      <c r="D149" s="10" t="s">
        <v>856</v>
      </c>
      <c r="E149" s="6" t="s">
        <v>6</v>
      </c>
      <c r="F149" s="6" t="s">
        <v>1425</v>
      </c>
      <c r="G149" s="18" t="s">
        <v>2116</v>
      </c>
      <c r="H149" s="41" t="s">
        <v>2117</v>
      </c>
    </row>
    <row r="150" spans="1:8" x14ac:dyDescent="0.25">
      <c r="A150" s="6" t="s">
        <v>417</v>
      </c>
      <c r="B150" s="6" t="s">
        <v>418</v>
      </c>
      <c r="C150" s="10">
        <v>389</v>
      </c>
      <c r="D150" s="10" t="s">
        <v>859</v>
      </c>
      <c r="E150" s="6" t="s">
        <v>859</v>
      </c>
      <c r="F150" s="6" t="s">
        <v>1425</v>
      </c>
      <c r="G150" s="18" t="s">
        <v>1713</v>
      </c>
      <c r="H150" s="41" t="s">
        <v>1714</v>
      </c>
    </row>
    <row r="151" spans="1:8" x14ac:dyDescent="0.25">
      <c r="A151" s="6" t="s">
        <v>410</v>
      </c>
      <c r="B151" s="6" t="s">
        <v>411</v>
      </c>
      <c r="C151" s="10">
        <v>380</v>
      </c>
      <c r="D151" s="10" t="s">
        <v>858</v>
      </c>
      <c r="E151" s="6" t="s">
        <v>14</v>
      </c>
      <c r="F151" s="6" t="s">
        <v>1425</v>
      </c>
      <c r="G151" s="18" t="s">
        <v>2735</v>
      </c>
      <c r="H151" s="41" t="s">
        <v>2736</v>
      </c>
    </row>
    <row r="152" spans="1:8" x14ac:dyDescent="0.25">
      <c r="A152" s="51" t="s">
        <v>743</v>
      </c>
      <c r="B152" s="6" t="s">
        <v>744</v>
      </c>
      <c r="C152" s="10">
        <v>956</v>
      </c>
      <c r="D152" s="10" t="s">
        <v>856</v>
      </c>
      <c r="E152" s="6" t="s">
        <v>5</v>
      </c>
      <c r="F152" s="6" t="s">
        <v>1390</v>
      </c>
      <c r="G152" s="18" t="s">
        <v>1435</v>
      </c>
      <c r="H152" s="41" t="s">
        <v>1436</v>
      </c>
    </row>
    <row r="153" spans="1:8" x14ac:dyDescent="0.25">
      <c r="A153" s="51" t="s">
        <v>2114</v>
      </c>
      <c r="B153" s="6" t="s">
        <v>2115</v>
      </c>
      <c r="C153" s="10">
        <v>680</v>
      </c>
      <c r="D153" s="10">
        <v>125</v>
      </c>
      <c r="E153" s="6" t="s">
        <v>4</v>
      </c>
      <c r="F153" s="6" t="s">
        <v>1717</v>
      </c>
      <c r="G153" s="18" t="s">
        <v>2120</v>
      </c>
      <c r="H153" s="41" t="s">
        <v>2121</v>
      </c>
    </row>
    <row r="154" spans="1:8" x14ac:dyDescent="0.25">
      <c r="A154" s="6" t="s">
        <v>3213</v>
      </c>
      <c r="B154" s="6" t="s">
        <v>3214</v>
      </c>
      <c r="C154" s="10">
        <v>259</v>
      </c>
      <c r="D154" s="10" t="s">
        <v>856</v>
      </c>
      <c r="E154" s="6" t="s">
        <v>5</v>
      </c>
      <c r="F154" s="6" t="s">
        <v>1704</v>
      </c>
      <c r="G154" s="18" t="s">
        <v>3217</v>
      </c>
      <c r="H154" s="41" t="s">
        <v>3218</v>
      </c>
    </row>
    <row r="155" spans="1:8" x14ac:dyDescent="0.25">
      <c r="A155" s="6" t="s">
        <v>2122</v>
      </c>
      <c r="B155" s="6" t="s">
        <v>2123</v>
      </c>
      <c r="C155" s="10">
        <v>201</v>
      </c>
      <c r="D155" s="10">
        <v>85</v>
      </c>
      <c r="E155" s="6" t="s">
        <v>8</v>
      </c>
      <c r="F155" s="6" t="s">
        <v>1777</v>
      </c>
      <c r="G155" s="18" t="s">
        <v>2136</v>
      </c>
      <c r="H155" s="41" t="s">
        <v>2137</v>
      </c>
    </row>
    <row r="156" spans="1:8" x14ac:dyDescent="0.25">
      <c r="A156" s="6" t="s">
        <v>824</v>
      </c>
      <c r="B156" s="6" t="s">
        <v>825</v>
      </c>
      <c r="C156" s="10">
        <v>53</v>
      </c>
      <c r="D156" s="10" t="s">
        <v>856</v>
      </c>
      <c r="E156" s="6" t="s">
        <v>6</v>
      </c>
      <c r="F156" s="6" t="s">
        <v>1155</v>
      </c>
      <c r="G156" s="18" t="s">
        <v>1571</v>
      </c>
      <c r="H156" s="41" t="s">
        <v>1572</v>
      </c>
    </row>
    <row r="157" spans="1:8" x14ac:dyDescent="0.25">
      <c r="A157" s="6" t="s">
        <v>168</v>
      </c>
      <c r="B157" s="6" t="s">
        <v>169</v>
      </c>
      <c r="C157" s="10">
        <v>117</v>
      </c>
      <c r="D157" s="10" t="s">
        <v>857</v>
      </c>
      <c r="E157" s="6" t="s">
        <v>11</v>
      </c>
      <c r="F157" s="6" t="s">
        <v>1402</v>
      </c>
      <c r="G157" s="18" t="s">
        <v>1715</v>
      </c>
      <c r="H157" s="41" t="s">
        <v>1716</v>
      </c>
    </row>
    <row r="158" spans="1:8" x14ac:dyDescent="0.25">
      <c r="A158" s="6" t="s">
        <v>510</v>
      </c>
      <c r="B158" s="6" t="s">
        <v>511</v>
      </c>
      <c r="C158" s="10">
        <v>519</v>
      </c>
      <c r="D158" s="10" t="s">
        <v>856</v>
      </c>
      <c r="E158" s="6" t="s">
        <v>6</v>
      </c>
      <c r="F158" s="6" t="s">
        <v>1374</v>
      </c>
      <c r="G158" s="18" t="s">
        <v>1375</v>
      </c>
      <c r="H158" s="41" t="s">
        <v>1376</v>
      </c>
    </row>
    <row r="159" spans="1:8" x14ac:dyDescent="0.25">
      <c r="A159" s="51" t="s">
        <v>478</v>
      </c>
      <c r="B159" s="6" t="s">
        <v>479</v>
      </c>
      <c r="C159" s="10">
        <v>477</v>
      </c>
      <c r="D159" s="10" t="s">
        <v>856</v>
      </c>
      <c r="E159" s="6" t="s">
        <v>6</v>
      </c>
      <c r="F159" s="6" t="s">
        <v>1710</v>
      </c>
      <c r="G159" s="18" t="s">
        <v>3087</v>
      </c>
      <c r="H159" s="41" t="s">
        <v>3088</v>
      </c>
    </row>
    <row r="160" spans="1:8" x14ac:dyDescent="0.25">
      <c r="A160" s="6" t="s">
        <v>2637</v>
      </c>
      <c r="B160" s="6" t="s">
        <v>2638</v>
      </c>
      <c r="C160" s="10">
        <v>161</v>
      </c>
      <c r="D160" s="10">
        <v>85</v>
      </c>
      <c r="E160" s="6" t="s">
        <v>4</v>
      </c>
      <c r="F160" s="6" t="s">
        <v>1982</v>
      </c>
      <c r="G160" s="18" t="s">
        <v>2644</v>
      </c>
      <c r="H160" s="41" t="s">
        <v>2645</v>
      </c>
    </row>
    <row r="161" spans="1:8" x14ac:dyDescent="0.25">
      <c r="A161" s="6" t="s">
        <v>984</v>
      </c>
      <c r="B161" s="6" t="s">
        <v>985</v>
      </c>
      <c r="C161" s="10">
        <v>254</v>
      </c>
      <c r="D161" s="10" t="s">
        <v>856</v>
      </c>
      <c r="E161" s="6" t="s">
        <v>6</v>
      </c>
      <c r="F161" s="6" t="s">
        <v>1889</v>
      </c>
      <c r="G161" s="18" t="s">
        <v>2353</v>
      </c>
      <c r="H161" s="41" t="s">
        <v>2354</v>
      </c>
    </row>
    <row r="162" spans="1:8" x14ac:dyDescent="0.25">
      <c r="A162" s="6" t="s">
        <v>2745</v>
      </c>
      <c r="B162" s="6" t="s">
        <v>2746</v>
      </c>
      <c r="C162" s="10">
        <v>323</v>
      </c>
      <c r="D162" s="10" t="s">
        <v>856</v>
      </c>
      <c r="E162" s="6" t="s">
        <v>5</v>
      </c>
      <c r="F162" s="6" t="s">
        <v>1704</v>
      </c>
      <c r="G162" s="18" t="s">
        <v>2757</v>
      </c>
      <c r="H162" s="41" t="s">
        <v>2758</v>
      </c>
    </row>
    <row r="163" spans="1:8" x14ac:dyDescent="0.25">
      <c r="A163" s="51" t="s">
        <v>460</v>
      </c>
      <c r="B163" s="6" t="s">
        <v>461</v>
      </c>
      <c r="C163" s="10">
        <v>454</v>
      </c>
      <c r="D163" s="10" t="s">
        <v>857</v>
      </c>
      <c r="E163" s="6" t="s">
        <v>7</v>
      </c>
      <c r="F163" s="6" t="s">
        <v>1160</v>
      </c>
      <c r="G163" s="18" t="s">
        <v>1131</v>
      </c>
      <c r="H163" s="41" t="s">
        <v>1117</v>
      </c>
    </row>
    <row r="164" spans="1:8" x14ac:dyDescent="0.25">
      <c r="A164" s="51" t="s">
        <v>1275</v>
      </c>
      <c r="B164" s="6" t="s">
        <v>1276</v>
      </c>
      <c r="C164" s="10">
        <v>865</v>
      </c>
      <c r="D164" s="10" t="s">
        <v>856</v>
      </c>
      <c r="E164" s="6" t="s">
        <v>7</v>
      </c>
      <c r="F164" s="6" t="s">
        <v>1717</v>
      </c>
      <c r="G164" s="18" t="s">
        <v>2989</v>
      </c>
      <c r="H164" s="41" t="s">
        <v>2990</v>
      </c>
    </row>
    <row r="165" spans="1:8" x14ac:dyDescent="0.25">
      <c r="A165" s="6" t="s">
        <v>797</v>
      </c>
      <c r="B165" s="6" t="s">
        <v>798</v>
      </c>
      <c r="C165" s="10">
        <v>839</v>
      </c>
      <c r="D165" s="10">
        <v>125</v>
      </c>
      <c r="E165" s="6" t="s">
        <v>4</v>
      </c>
      <c r="F165" s="6" t="s">
        <v>1390</v>
      </c>
      <c r="G165" s="18" t="s">
        <v>3890</v>
      </c>
      <c r="H165" s="41" t="s">
        <v>3891</v>
      </c>
    </row>
    <row r="166" spans="1:8" x14ac:dyDescent="0.25">
      <c r="A166" s="6" t="s">
        <v>408</v>
      </c>
      <c r="B166" s="6" t="s">
        <v>409</v>
      </c>
      <c r="C166" s="10">
        <v>378</v>
      </c>
      <c r="D166" s="10">
        <v>125</v>
      </c>
      <c r="E166" s="6" t="s">
        <v>8</v>
      </c>
      <c r="F166" s="6" t="s">
        <v>1437</v>
      </c>
      <c r="G166" s="18" t="s">
        <v>1438</v>
      </c>
      <c r="H166" s="41" t="s">
        <v>1439</v>
      </c>
    </row>
    <row r="167" spans="1:8" x14ac:dyDescent="0.25">
      <c r="A167" s="6" t="s">
        <v>916</v>
      </c>
      <c r="B167" s="6" t="s">
        <v>917</v>
      </c>
      <c r="C167" s="10">
        <v>538</v>
      </c>
      <c r="D167" s="10" t="s">
        <v>856</v>
      </c>
      <c r="E167" s="6" t="s">
        <v>6</v>
      </c>
      <c r="F167" s="6" t="s">
        <v>1872</v>
      </c>
      <c r="G167" s="18" t="s">
        <v>2355</v>
      </c>
      <c r="H167" s="41" t="s">
        <v>2356</v>
      </c>
    </row>
    <row r="168" spans="1:8" x14ac:dyDescent="0.25">
      <c r="A168" s="6" t="s">
        <v>276</v>
      </c>
      <c r="B168" s="6" t="s">
        <v>277</v>
      </c>
      <c r="C168" s="10">
        <v>231</v>
      </c>
      <c r="D168" s="10" t="s">
        <v>859</v>
      </c>
      <c r="E168" s="6" t="s">
        <v>859</v>
      </c>
      <c r="F168" s="6" t="s">
        <v>1771</v>
      </c>
      <c r="G168" s="18" t="s">
        <v>2236</v>
      </c>
      <c r="H168" s="41" t="s">
        <v>2237</v>
      </c>
    </row>
    <row r="169" spans="1:8" x14ac:dyDescent="0.25">
      <c r="A169" s="6" t="s">
        <v>667</v>
      </c>
      <c r="B169" s="6" t="s">
        <v>668</v>
      </c>
      <c r="C169" s="10">
        <v>343</v>
      </c>
      <c r="D169" s="10" t="s">
        <v>857</v>
      </c>
      <c r="E169" s="6" t="s">
        <v>6</v>
      </c>
      <c r="F169" s="6" t="s">
        <v>1155</v>
      </c>
      <c r="G169" s="18" t="s">
        <v>1536</v>
      </c>
      <c r="H169" s="41" t="s">
        <v>1537</v>
      </c>
    </row>
    <row r="170" spans="1:8" x14ac:dyDescent="0.25">
      <c r="A170" s="6" t="s">
        <v>3260</v>
      </c>
      <c r="B170" s="6" t="s">
        <v>3261</v>
      </c>
      <c r="C170" s="10">
        <v>826</v>
      </c>
      <c r="D170" s="10" t="s">
        <v>858</v>
      </c>
      <c r="E170" s="6" t="s">
        <v>14</v>
      </c>
      <c r="F170" s="6" t="s">
        <v>1155</v>
      </c>
      <c r="G170" s="18" t="s">
        <v>3272</v>
      </c>
      <c r="H170" s="41" t="s">
        <v>3273</v>
      </c>
    </row>
    <row r="171" spans="1:8" x14ac:dyDescent="0.25">
      <c r="A171" s="6" t="s">
        <v>2609</v>
      </c>
      <c r="B171" s="6" t="s">
        <v>2610</v>
      </c>
      <c r="C171" s="10">
        <v>38</v>
      </c>
      <c r="D171" s="10">
        <v>85</v>
      </c>
      <c r="E171" s="6" t="s">
        <v>8</v>
      </c>
      <c r="F171" s="6" t="s">
        <v>1777</v>
      </c>
      <c r="G171" s="18" t="s">
        <v>2615</v>
      </c>
      <c r="H171" s="41" t="s">
        <v>2616</v>
      </c>
    </row>
    <row r="172" spans="1:8" x14ac:dyDescent="0.25">
      <c r="A172" s="6" t="s">
        <v>2621</v>
      </c>
      <c r="B172" s="6" t="s">
        <v>2622</v>
      </c>
      <c r="C172" s="10">
        <v>88</v>
      </c>
      <c r="D172" s="10">
        <v>85</v>
      </c>
      <c r="E172" s="6" t="s">
        <v>8</v>
      </c>
      <c r="F172" s="6" t="s">
        <v>2215</v>
      </c>
      <c r="G172" s="18" t="s">
        <v>2632</v>
      </c>
      <c r="H172" s="41" t="s">
        <v>2496</v>
      </c>
    </row>
    <row r="173" spans="1:8" x14ac:dyDescent="0.25">
      <c r="A173" s="6" t="s">
        <v>344</v>
      </c>
      <c r="B173" s="6" t="s">
        <v>345</v>
      </c>
      <c r="C173" s="10">
        <v>387</v>
      </c>
      <c r="D173" s="10">
        <v>125</v>
      </c>
      <c r="E173" s="6" t="s">
        <v>4</v>
      </c>
      <c r="F173" s="6" t="s">
        <v>1982</v>
      </c>
      <c r="G173" s="18" t="s">
        <v>3128</v>
      </c>
      <c r="H173" s="41" t="s">
        <v>3133</v>
      </c>
    </row>
    <row r="174" spans="1:8" x14ac:dyDescent="0.25">
      <c r="A174" s="6" t="s">
        <v>2547</v>
      </c>
      <c r="B174" s="6" t="s">
        <v>2548</v>
      </c>
      <c r="C174" s="10">
        <v>22</v>
      </c>
      <c r="D174" s="10" t="s">
        <v>2459</v>
      </c>
      <c r="E174" s="6" t="s">
        <v>22</v>
      </c>
      <c r="F174" s="6" t="s">
        <v>1440</v>
      </c>
      <c r="G174" s="18" t="s">
        <v>2563</v>
      </c>
      <c r="H174" s="41" t="s">
        <v>2564</v>
      </c>
    </row>
    <row r="175" spans="1:8" x14ac:dyDescent="0.25">
      <c r="A175" s="51" t="s">
        <v>3283</v>
      </c>
      <c r="B175" s="6" t="s">
        <v>3284</v>
      </c>
      <c r="C175" s="10">
        <v>224</v>
      </c>
      <c r="D175" s="10" t="s">
        <v>856</v>
      </c>
      <c r="E175" s="6" t="s">
        <v>11</v>
      </c>
      <c r="F175" s="6" t="s">
        <v>1517</v>
      </c>
      <c r="G175" s="18" t="s">
        <v>3285</v>
      </c>
      <c r="H175" s="41" t="s">
        <v>3286</v>
      </c>
    </row>
    <row r="176" spans="1:8" x14ac:dyDescent="0.25">
      <c r="A176" s="6" t="s">
        <v>3776</v>
      </c>
      <c r="B176" s="6" t="s">
        <v>3777</v>
      </c>
      <c r="C176" s="10">
        <v>184</v>
      </c>
      <c r="D176" s="10" t="s">
        <v>858</v>
      </c>
      <c r="E176" s="6" t="s">
        <v>14</v>
      </c>
      <c r="F176" s="6" t="s">
        <v>1432</v>
      </c>
      <c r="G176" s="18" t="s">
        <v>3778</v>
      </c>
      <c r="H176" s="41" t="s">
        <v>3779</v>
      </c>
    </row>
    <row r="177" spans="1:8" x14ac:dyDescent="0.25">
      <c r="A177" s="6" t="s">
        <v>380</v>
      </c>
      <c r="B177" s="6" t="s">
        <v>381</v>
      </c>
      <c r="C177" s="10">
        <v>345</v>
      </c>
      <c r="D177" s="10" t="s">
        <v>858</v>
      </c>
      <c r="E177" s="6" t="s">
        <v>13</v>
      </c>
      <c r="F177" s="6" t="s">
        <v>1717</v>
      </c>
      <c r="G177" s="18" t="s">
        <v>1718</v>
      </c>
      <c r="H177" s="41" t="s">
        <v>1719</v>
      </c>
    </row>
    <row r="178" spans="1:8" x14ac:dyDescent="0.25">
      <c r="A178" s="6" t="s">
        <v>534</v>
      </c>
      <c r="B178" s="6" t="s">
        <v>535</v>
      </c>
      <c r="C178" s="10">
        <v>580</v>
      </c>
      <c r="D178" s="10">
        <v>125</v>
      </c>
      <c r="E178" s="6" t="s">
        <v>4</v>
      </c>
      <c r="F178" s="6" t="s">
        <v>2686</v>
      </c>
      <c r="G178" s="18" t="s">
        <v>1718</v>
      </c>
      <c r="H178" s="41" t="s">
        <v>1719</v>
      </c>
    </row>
    <row r="179" spans="1:8" x14ac:dyDescent="0.25">
      <c r="A179" s="51" t="s">
        <v>152</v>
      </c>
      <c r="B179" s="6" t="s">
        <v>153</v>
      </c>
      <c r="C179" s="10">
        <v>646</v>
      </c>
      <c r="D179" s="10" t="s">
        <v>856</v>
      </c>
      <c r="E179" s="6" t="s">
        <v>6</v>
      </c>
      <c r="F179" s="6" t="s">
        <v>1468</v>
      </c>
      <c r="G179" s="18" t="s">
        <v>3510</v>
      </c>
      <c r="H179" s="41" t="s">
        <v>3511</v>
      </c>
    </row>
    <row r="180" spans="1:8" x14ac:dyDescent="0.25">
      <c r="A180" s="51" t="s">
        <v>2386</v>
      </c>
      <c r="B180" s="6" t="s">
        <v>2387</v>
      </c>
      <c r="C180" s="10">
        <v>167</v>
      </c>
      <c r="D180" s="10" t="s">
        <v>857</v>
      </c>
      <c r="E180" s="6" t="s">
        <v>6</v>
      </c>
      <c r="F180" s="6" t="s">
        <v>1704</v>
      </c>
      <c r="G180" s="18" t="s">
        <v>2401</v>
      </c>
      <c r="H180" s="41" t="s">
        <v>2435</v>
      </c>
    </row>
    <row r="181" spans="1:8" x14ac:dyDescent="0.25">
      <c r="A181" s="51" t="s">
        <v>2829</v>
      </c>
      <c r="B181" s="6" t="s">
        <v>2830</v>
      </c>
      <c r="C181" s="10">
        <v>343</v>
      </c>
      <c r="D181" s="10">
        <v>65</v>
      </c>
      <c r="E181" s="6" t="s">
        <v>10</v>
      </c>
      <c r="F181" s="6" t="s">
        <v>1468</v>
      </c>
      <c r="G181" s="18" t="s">
        <v>2833</v>
      </c>
      <c r="H181" s="41" t="s">
        <v>2834</v>
      </c>
    </row>
    <row r="182" spans="1:8" x14ac:dyDescent="0.25">
      <c r="A182" s="6" t="s">
        <v>741</v>
      </c>
      <c r="B182" s="6" t="s">
        <v>742</v>
      </c>
      <c r="C182" s="10">
        <v>953</v>
      </c>
      <c r="D182" s="10" t="s">
        <v>858</v>
      </c>
      <c r="E182" s="6" t="s">
        <v>13</v>
      </c>
      <c r="F182" s="6" t="s">
        <v>2891</v>
      </c>
      <c r="G182" s="18" t="s">
        <v>3270</v>
      </c>
      <c r="H182" s="41" t="s">
        <v>3271</v>
      </c>
    </row>
    <row r="183" spans="1:8" x14ac:dyDescent="0.25">
      <c r="A183" s="6" t="s">
        <v>2447</v>
      </c>
      <c r="B183" s="6" t="s">
        <v>2448</v>
      </c>
      <c r="C183" s="10">
        <v>902</v>
      </c>
      <c r="D183" s="10">
        <v>85</v>
      </c>
      <c r="E183" s="6" t="s">
        <v>4</v>
      </c>
      <c r="F183" s="6" t="s">
        <v>1562</v>
      </c>
      <c r="G183" s="18" t="s">
        <v>2449</v>
      </c>
      <c r="H183" s="41" t="s">
        <v>2450</v>
      </c>
    </row>
    <row r="184" spans="1:8" x14ac:dyDescent="0.25">
      <c r="A184" s="6" t="s">
        <v>699</v>
      </c>
      <c r="B184" s="6" t="s">
        <v>700</v>
      </c>
      <c r="C184" s="10">
        <v>911</v>
      </c>
      <c r="D184" s="10" t="s">
        <v>857</v>
      </c>
      <c r="E184" s="6" t="s">
        <v>7</v>
      </c>
      <c r="F184" s="6" t="s">
        <v>1155</v>
      </c>
      <c r="G184" s="18" t="s">
        <v>1720</v>
      </c>
      <c r="H184" s="41" t="s">
        <v>1721</v>
      </c>
    </row>
    <row r="185" spans="1:8" x14ac:dyDescent="0.25">
      <c r="A185" s="51" t="s">
        <v>2438</v>
      </c>
      <c r="B185" s="6" t="s">
        <v>2439</v>
      </c>
      <c r="C185" s="10">
        <v>926</v>
      </c>
      <c r="D185" s="10">
        <v>65</v>
      </c>
      <c r="E185" s="6" t="s">
        <v>15</v>
      </c>
      <c r="F185" s="6" t="s">
        <v>1562</v>
      </c>
      <c r="G185" s="18" t="s">
        <v>2440</v>
      </c>
      <c r="H185" s="41" t="s">
        <v>2441</v>
      </c>
    </row>
    <row r="186" spans="1:8" x14ac:dyDescent="0.25">
      <c r="A186" s="6" t="s">
        <v>1219</v>
      </c>
      <c r="B186" s="6" t="s">
        <v>1220</v>
      </c>
      <c r="C186" s="10">
        <v>575</v>
      </c>
      <c r="D186" s="10" t="s">
        <v>856</v>
      </c>
      <c r="E186" s="6" t="s">
        <v>7</v>
      </c>
      <c r="F186" s="6" t="s">
        <v>1668</v>
      </c>
      <c r="G186" s="18" t="s">
        <v>2565</v>
      </c>
      <c r="H186" s="41" t="s">
        <v>2566</v>
      </c>
    </row>
    <row r="187" spans="1:8" x14ac:dyDescent="0.25">
      <c r="A187" s="51" t="s">
        <v>680</v>
      </c>
      <c r="B187" s="6" t="s">
        <v>681</v>
      </c>
      <c r="C187" s="10">
        <v>341</v>
      </c>
      <c r="D187" s="10" t="s">
        <v>856</v>
      </c>
      <c r="E187" s="6" t="s">
        <v>11</v>
      </c>
      <c r="F187" s="6" t="s">
        <v>1162</v>
      </c>
      <c r="G187" s="18" t="s">
        <v>3350</v>
      </c>
      <c r="H187" s="41" t="s">
        <v>3351</v>
      </c>
    </row>
    <row r="188" spans="1:8" x14ac:dyDescent="0.25">
      <c r="A188" s="51" t="s">
        <v>196</v>
      </c>
      <c r="B188" s="6" t="s">
        <v>197</v>
      </c>
      <c r="C188" s="10">
        <v>147</v>
      </c>
      <c r="D188" s="10" t="s">
        <v>858</v>
      </c>
      <c r="E188" s="6" t="s">
        <v>14</v>
      </c>
      <c r="F188" s="6" t="s">
        <v>1162</v>
      </c>
      <c r="G188" s="18" t="s">
        <v>1377</v>
      </c>
      <c r="H188" s="41" t="s">
        <v>1378</v>
      </c>
    </row>
    <row r="189" spans="1:8" x14ac:dyDescent="0.25">
      <c r="A189" s="51" t="s">
        <v>3540</v>
      </c>
      <c r="B189" s="6" t="s">
        <v>3541</v>
      </c>
      <c r="C189" s="10">
        <v>746</v>
      </c>
      <c r="D189" s="10" t="s">
        <v>857</v>
      </c>
      <c r="E189" s="6" t="s">
        <v>5</v>
      </c>
      <c r="F189" s="6" t="s">
        <v>1357</v>
      </c>
      <c r="G189" s="18" t="s">
        <v>3542</v>
      </c>
      <c r="H189" s="41" t="s">
        <v>3543</v>
      </c>
    </row>
    <row r="190" spans="1:8" x14ac:dyDescent="0.25">
      <c r="A190" s="6" t="s">
        <v>542</v>
      </c>
      <c r="B190" s="6" t="s">
        <v>543</v>
      </c>
      <c r="C190" s="10">
        <v>599</v>
      </c>
      <c r="D190" s="10" t="s">
        <v>857</v>
      </c>
      <c r="E190" s="6" t="s">
        <v>7</v>
      </c>
      <c r="F190" s="6" t="s">
        <v>1982</v>
      </c>
      <c r="G190" s="18" t="s">
        <v>2238</v>
      </c>
      <c r="H190" s="41" t="s">
        <v>2239</v>
      </c>
    </row>
    <row r="191" spans="1:8" x14ac:dyDescent="0.25">
      <c r="A191" s="6" t="s">
        <v>1065</v>
      </c>
      <c r="B191" s="6" t="s">
        <v>1066</v>
      </c>
      <c r="C191" s="10">
        <v>736</v>
      </c>
      <c r="D191" s="10" t="s">
        <v>856</v>
      </c>
      <c r="E191" s="6" t="s">
        <v>6</v>
      </c>
      <c r="F191" s="6" t="s">
        <v>2646</v>
      </c>
      <c r="G191" s="18" t="s">
        <v>2887</v>
      </c>
      <c r="H191" s="41" t="s">
        <v>2888</v>
      </c>
    </row>
    <row r="192" spans="1:8" x14ac:dyDescent="0.25">
      <c r="A192" s="51" t="s">
        <v>1822</v>
      </c>
      <c r="B192" s="6" t="s">
        <v>1823</v>
      </c>
      <c r="C192" s="10">
        <v>90</v>
      </c>
      <c r="D192" s="10" t="s">
        <v>858</v>
      </c>
      <c r="E192" s="6" t="s">
        <v>14</v>
      </c>
      <c r="F192" s="6" t="s">
        <v>2555</v>
      </c>
      <c r="G192" s="18" t="s">
        <v>2889</v>
      </c>
      <c r="H192" s="41" t="s">
        <v>2890</v>
      </c>
    </row>
    <row r="193" spans="1:8" x14ac:dyDescent="0.25">
      <c r="A193" s="51" t="s">
        <v>1614</v>
      </c>
      <c r="B193" s="6" t="s">
        <v>1615</v>
      </c>
      <c r="C193" s="10">
        <v>977</v>
      </c>
      <c r="D193" s="10">
        <v>65</v>
      </c>
      <c r="E193" s="6" t="s">
        <v>10</v>
      </c>
      <c r="F193" s="6" t="s">
        <v>1390</v>
      </c>
      <c r="G193" s="18" t="s">
        <v>2567</v>
      </c>
      <c r="H193" s="41" t="s">
        <v>2568</v>
      </c>
    </row>
    <row r="194" spans="1:8" x14ac:dyDescent="0.25">
      <c r="A194" s="6" t="s">
        <v>3321</v>
      </c>
      <c r="B194" s="6" t="s">
        <v>3322</v>
      </c>
      <c r="C194" s="10">
        <v>171</v>
      </c>
      <c r="D194" s="10">
        <v>85</v>
      </c>
      <c r="E194" s="6" t="s">
        <v>4</v>
      </c>
      <c r="F194" s="6" t="s">
        <v>1153</v>
      </c>
      <c r="G194" s="18" t="s">
        <v>3327</v>
      </c>
      <c r="H194" s="41" t="s">
        <v>3328</v>
      </c>
    </row>
    <row r="195" spans="1:8" x14ac:dyDescent="0.25">
      <c r="A195" s="51" t="s">
        <v>2160</v>
      </c>
      <c r="B195" s="6" t="s">
        <v>2161</v>
      </c>
      <c r="C195" s="10">
        <v>125</v>
      </c>
      <c r="D195" s="10">
        <v>65</v>
      </c>
      <c r="E195" s="6" t="s">
        <v>10</v>
      </c>
      <c r="F195" s="6" t="s">
        <v>1160</v>
      </c>
      <c r="G195" s="18" t="s">
        <v>2178</v>
      </c>
      <c r="H195" s="41" t="s">
        <v>2179</v>
      </c>
    </row>
    <row r="196" spans="1:8" x14ac:dyDescent="0.25">
      <c r="A196" s="6" t="s">
        <v>1338</v>
      </c>
      <c r="B196" s="6" t="s">
        <v>1339</v>
      </c>
      <c r="C196" s="10">
        <v>151</v>
      </c>
      <c r="D196" s="10">
        <v>125</v>
      </c>
      <c r="E196" s="6" t="s">
        <v>4</v>
      </c>
      <c r="F196" s="6" t="s">
        <v>1502</v>
      </c>
      <c r="G196" s="18" t="s">
        <v>1653</v>
      </c>
      <c r="H196" s="41" t="s">
        <v>1654</v>
      </c>
    </row>
    <row r="197" spans="1:8" x14ac:dyDescent="0.25">
      <c r="A197" s="6" t="s">
        <v>3630</v>
      </c>
      <c r="B197" s="6" t="s">
        <v>3631</v>
      </c>
      <c r="C197" s="10">
        <v>419</v>
      </c>
      <c r="D197" s="10">
        <v>125</v>
      </c>
      <c r="E197" s="6" t="s">
        <v>4</v>
      </c>
      <c r="F197" s="6" t="s">
        <v>1163</v>
      </c>
      <c r="G197" s="18" t="s">
        <v>1132</v>
      </c>
      <c r="H197" s="41" t="s">
        <v>1088</v>
      </c>
    </row>
    <row r="198" spans="1:8" x14ac:dyDescent="0.25">
      <c r="A198" s="6" t="s">
        <v>1031</v>
      </c>
      <c r="B198" s="6" t="s">
        <v>1032</v>
      </c>
      <c r="C198" s="10">
        <v>638</v>
      </c>
      <c r="D198" s="10" t="s">
        <v>856</v>
      </c>
      <c r="E198" s="6" t="s">
        <v>11</v>
      </c>
      <c r="F198" s="6" t="s">
        <v>1163</v>
      </c>
      <c r="G198" s="18" t="s">
        <v>1132</v>
      </c>
      <c r="H198" s="41" t="s">
        <v>1088</v>
      </c>
    </row>
    <row r="199" spans="1:8" x14ac:dyDescent="0.25">
      <c r="A199" s="51" t="s">
        <v>2158</v>
      </c>
      <c r="B199" s="6" t="s">
        <v>2159</v>
      </c>
      <c r="C199" s="10">
        <v>100</v>
      </c>
      <c r="D199" s="10">
        <v>65</v>
      </c>
      <c r="E199" s="6" t="s">
        <v>10</v>
      </c>
      <c r="F199" s="6" t="s">
        <v>2180</v>
      </c>
      <c r="G199" s="18" t="s">
        <v>2181</v>
      </c>
      <c r="H199" s="41" t="s">
        <v>2182</v>
      </c>
    </row>
    <row r="200" spans="1:8" x14ac:dyDescent="0.25">
      <c r="A200" s="6" t="s">
        <v>1249</v>
      </c>
      <c r="B200" s="6" t="s">
        <v>1250</v>
      </c>
      <c r="C200" s="10">
        <v>777</v>
      </c>
      <c r="D200" s="10" t="s">
        <v>857</v>
      </c>
      <c r="E200" s="6" t="s">
        <v>5</v>
      </c>
      <c r="F200" s="6" t="s">
        <v>1468</v>
      </c>
      <c r="G200" s="18" t="s">
        <v>2477</v>
      </c>
      <c r="H200" s="41" t="s">
        <v>2478</v>
      </c>
    </row>
    <row r="201" spans="1:8" x14ac:dyDescent="0.25">
      <c r="A201" s="6" t="s">
        <v>3901</v>
      </c>
      <c r="B201" s="6" t="s">
        <v>3902</v>
      </c>
      <c r="C201" s="10">
        <v>340</v>
      </c>
      <c r="D201" s="10" t="s">
        <v>857</v>
      </c>
      <c r="E201" s="6" t="s">
        <v>5</v>
      </c>
      <c r="F201" s="6" t="s">
        <v>1407</v>
      </c>
      <c r="G201" s="18" t="s">
        <v>3907</v>
      </c>
      <c r="H201" s="41" t="s">
        <v>3908</v>
      </c>
    </row>
    <row r="202" spans="1:8" x14ac:dyDescent="0.25">
      <c r="A202" s="6" t="s">
        <v>3561</v>
      </c>
      <c r="B202" s="6" t="s">
        <v>3562</v>
      </c>
      <c r="C202" s="10">
        <v>192</v>
      </c>
      <c r="D202" s="10" t="s">
        <v>858</v>
      </c>
      <c r="E202" s="6" t="s">
        <v>14</v>
      </c>
      <c r="F202" s="6" t="s">
        <v>2098</v>
      </c>
      <c r="G202" s="18" t="s">
        <v>3565</v>
      </c>
      <c r="H202" s="41" t="s">
        <v>3566</v>
      </c>
    </row>
    <row r="203" spans="1:8" x14ac:dyDescent="0.25">
      <c r="A203" s="51" t="s">
        <v>1235</v>
      </c>
      <c r="B203" s="6" t="s">
        <v>1236</v>
      </c>
      <c r="C203" s="10">
        <v>892</v>
      </c>
      <c r="D203" s="10" t="s">
        <v>856</v>
      </c>
      <c r="E203" s="6" t="s">
        <v>5</v>
      </c>
      <c r="F203" s="6" t="s">
        <v>1152</v>
      </c>
      <c r="G203" s="18" t="s">
        <v>2737</v>
      </c>
      <c r="H203" s="41" t="s">
        <v>2738</v>
      </c>
    </row>
    <row r="204" spans="1:8" x14ac:dyDescent="0.25">
      <c r="A204" s="6" t="s">
        <v>1103</v>
      </c>
      <c r="B204" s="6" t="s">
        <v>1104</v>
      </c>
      <c r="C204" s="10">
        <v>574</v>
      </c>
      <c r="D204" s="10" t="s">
        <v>856</v>
      </c>
      <c r="E204" s="6" t="s">
        <v>5</v>
      </c>
      <c r="F204" s="6" t="s">
        <v>1533</v>
      </c>
      <c r="G204" s="18" t="s">
        <v>2323</v>
      </c>
      <c r="H204" s="41" t="s">
        <v>2324</v>
      </c>
    </row>
    <row r="205" spans="1:8" x14ac:dyDescent="0.25">
      <c r="A205" s="6" t="s">
        <v>248</v>
      </c>
      <c r="B205" s="6" t="s">
        <v>249</v>
      </c>
      <c r="C205" s="10">
        <v>201</v>
      </c>
      <c r="D205" s="10" t="s">
        <v>858</v>
      </c>
      <c r="E205" s="6" t="s">
        <v>13</v>
      </c>
      <c r="F205" s="6" t="s">
        <v>1533</v>
      </c>
      <c r="G205" s="18" t="s">
        <v>1573</v>
      </c>
      <c r="H205" s="41" t="s">
        <v>1574</v>
      </c>
    </row>
    <row r="206" spans="1:8" x14ac:dyDescent="0.25">
      <c r="A206" s="6" t="s">
        <v>1388</v>
      </c>
      <c r="B206" s="6" t="s">
        <v>1389</v>
      </c>
      <c r="C206" s="10">
        <v>927</v>
      </c>
      <c r="D206" s="10">
        <v>85</v>
      </c>
      <c r="E206" s="6" t="s">
        <v>4</v>
      </c>
      <c r="F206" s="6" t="s">
        <v>1655</v>
      </c>
      <c r="G206" s="18" t="s">
        <v>1684</v>
      </c>
      <c r="H206" s="41" t="s">
        <v>1685</v>
      </c>
    </row>
    <row r="207" spans="1:8" x14ac:dyDescent="0.25">
      <c r="A207" s="6" t="s">
        <v>2515</v>
      </c>
      <c r="B207" s="6" t="s">
        <v>2516</v>
      </c>
      <c r="C207" s="10">
        <v>2</v>
      </c>
      <c r="D207" s="10" t="s">
        <v>2459</v>
      </c>
      <c r="E207" s="6" t="s">
        <v>22</v>
      </c>
      <c r="F207" s="6" t="s">
        <v>2523</v>
      </c>
      <c r="G207" s="18" t="s">
        <v>2524</v>
      </c>
      <c r="H207" s="41" t="s">
        <v>2525</v>
      </c>
    </row>
    <row r="208" spans="1:8" x14ac:dyDescent="0.25">
      <c r="A208" s="6" t="s">
        <v>94</v>
      </c>
      <c r="B208" s="6" t="s">
        <v>95</v>
      </c>
      <c r="C208" s="10">
        <v>47</v>
      </c>
      <c r="D208" s="10" t="s">
        <v>858</v>
      </c>
      <c r="E208" s="6" t="s">
        <v>12</v>
      </c>
      <c r="F208" s="6" t="s">
        <v>1468</v>
      </c>
      <c r="G208" s="18" t="s">
        <v>2479</v>
      </c>
      <c r="H208" s="41" t="s">
        <v>2480</v>
      </c>
    </row>
    <row r="209" spans="1:8" x14ac:dyDescent="0.25">
      <c r="A209" s="51" t="s">
        <v>552</v>
      </c>
      <c r="B209" s="6" t="s">
        <v>553</v>
      </c>
      <c r="C209" s="10">
        <v>621</v>
      </c>
      <c r="D209" s="10">
        <v>125</v>
      </c>
      <c r="E209" s="6" t="s">
        <v>8</v>
      </c>
      <c r="F209" s="6" t="s">
        <v>1352</v>
      </c>
      <c r="G209" s="18" t="s">
        <v>2980</v>
      </c>
      <c r="H209" s="41" t="s">
        <v>2981</v>
      </c>
    </row>
    <row r="210" spans="1:8" x14ac:dyDescent="0.25">
      <c r="A210" s="6" t="s">
        <v>3454</v>
      </c>
      <c r="B210" s="6" t="s">
        <v>3455</v>
      </c>
      <c r="C210" s="10">
        <v>455</v>
      </c>
      <c r="D210" s="10">
        <v>125</v>
      </c>
      <c r="E210" s="6" t="s">
        <v>4</v>
      </c>
      <c r="F210" s="6" t="s">
        <v>3623</v>
      </c>
      <c r="G210" s="18" t="s">
        <v>3466</v>
      </c>
      <c r="H210" s="41" t="s">
        <v>3467</v>
      </c>
    </row>
    <row r="211" spans="1:8" x14ac:dyDescent="0.25">
      <c r="A211" s="6" t="s">
        <v>3888</v>
      </c>
      <c r="B211" s="6" t="s">
        <v>3889</v>
      </c>
      <c r="C211" s="10">
        <v>342</v>
      </c>
      <c r="D211" s="10" t="s">
        <v>858</v>
      </c>
      <c r="E211" s="6" t="s">
        <v>13</v>
      </c>
      <c r="F211" s="6" t="s">
        <v>1152</v>
      </c>
      <c r="G211" s="18" t="s">
        <v>3892</v>
      </c>
      <c r="H211" s="41" t="s">
        <v>3893</v>
      </c>
    </row>
    <row r="212" spans="1:8" x14ac:dyDescent="0.25">
      <c r="A212" s="51" t="s">
        <v>830</v>
      </c>
      <c r="B212" s="6" t="s">
        <v>831</v>
      </c>
      <c r="C212" s="10">
        <v>42</v>
      </c>
      <c r="D212" s="10" t="s">
        <v>858</v>
      </c>
      <c r="E212" s="6" t="s">
        <v>13</v>
      </c>
      <c r="F212" s="6" t="s">
        <v>1152</v>
      </c>
      <c r="G212" s="18" t="s">
        <v>2569</v>
      </c>
      <c r="H212" s="41" t="s">
        <v>2570</v>
      </c>
    </row>
    <row r="213" spans="1:8" x14ac:dyDescent="0.25">
      <c r="A213" s="6" t="s">
        <v>1866</v>
      </c>
      <c r="B213" s="6" t="s">
        <v>1867</v>
      </c>
      <c r="C213" s="10">
        <v>707</v>
      </c>
      <c r="D213" s="10">
        <v>125</v>
      </c>
      <c r="E213" s="6" t="s">
        <v>4</v>
      </c>
      <c r="F213" s="6" t="s">
        <v>1562</v>
      </c>
      <c r="G213" s="18" t="s">
        <v>1878</v>
      </c>
      <c r="H213" s="41" t="s">
        <v>1879</v>
      </c>
    </row>
    <row r="214" spans="1:8" x14ac:dyDescent="0.25">
      <c r="A214" s="6" t="s">
        <v>2264</v>
      </c>
      <c r="B214" s="6" t="s">
        <v>2265</v>
      </c>
      <c r="C214" s="10">
        <v>678</v>
      </c>
      <c r="D214" s="10">
        <v>125</v>
      </c>
      <c r="E214" s="6" t="s">
        <v>4</v>
      </c>
      <c r="F214" s="6" t="s">
        <v>1517</v>
      </c>
      <c r="G214" s="18" t="s">
        <v>2268</v>
      </c>
      <c r="H214" s="41" t="s">
        <v>2269</v>
      </c>
    </row>
    <row r="215" spans="1:8" x14ac:dyDescent="0.25">
      <c r="A215" s="6" t="s">
        <v>611</v>
      </c>
      <c r="B215" s="6" t="s">
        <v>612</v>
      </c>
      <c r="C215" s="10">
        <v>725</v>
      </c>
      <c r="D215" s="10" t="s">
        <v>857</v>
      </c>
      <c r="E215" s="6" t="s">
        <v>6</v>
      </c>
      <c r="F215" s="6" t="s">
        <v>1153</v>
      </c>
      <c r="G215" s="18" t="s">
        <v>1538</v>
      </c>
      <c r="H215" s="41" t="s">
        <v>1539</v>
      </c>
    </row>
    <row r="216" spans="1:8" x14ac:dyDescent="0.25">
      <c r="A216" s="6" t="s">
        <v>272</v>
      </c>
      <c r="B216" s="6" t="s">
        <v>273</v>
      </c>
      <c r="C216" s="10">
        <v>228</v>
      </c>
      <c r="D216" s="10">
        <v>125</v>
      </c>
      <c r="E216" s="6" t="s">
        <v>4</v>
      </c>
      <c r="F216" s="6" t="s">
        <v>1153</v>
      </c>
      <c r="G216" s="18" t="s">
        <v>1842</v>
      </c>
      <c r="H216" s="41" t="s">
        <v>1843</v>
      </c>
    </row>
    <row r="217" spans="1:8" x14ac:dyDescent="0.25">
      <c r="A217" s="51" t="s">
        <v>2228</v>
      </c>
      <c r="B217" s="6" t="s">
        <v>2229</v>
      </c>
      <c r="C217" s="10">
        <v>84</v>
      </c>
      <c r="D217" s="10">
        <v>85</v>
      </c>
      <c r="E217" s="6" t="s">
        <v>8</v>
      </c>
      <c r="F217" s="6" t="s">
        <v>2047</v>
      </c>
      <c r="G217" s="18" t="s">
        <v>2240</v>
      </c>
      <c r="H217" s="41" t="s">
        <v>2241</v>
      </c>
    </row>
    <row r="218" spans="1:8" x14ac:dyDescent="0.25">
      <c r="A218" s="51" t="s">
        <v>647</v>
      </c>
      <c r="B218" s="6" t="s">
        <v>648</v>
      </c>
      <c r="C218" s="10">
        <v>608</v>
      </c>
      <c r="D218" s="10" t="s">
        <v>856</v>
      </c>
      <c r="E218" s="6" t="s">
        <v>7</v>
      </c>
      <c r="F218" s="6" t="s">
        <v>2646</v>
      </c>
      <c r="G218" s="18" t="s">
        <v>2647</v>
      </c>
      <c r="H218" s="41" t="s">
        <v>2648</v>
      </c>
    </row>
    <row r="219" spans="1:8" x14ac:dyDescent="0.25">
      <c r="A219" s="6" t="s">
        <v>1334</v>
      </c>
      <c r="B219" s="6" t="s">
        <v>1335</v>
      </c>
      <c r="C219" s="10">
        <v>123</v>
      </c>
      <c r="D219" s="10">
        <v>85</v>
      </c>
      <c r="E219" s="6" t="s">
        <v>8</v>
      </c>
      <c r="F219" s="6" t="s">
        <v>1402</v>
      </c>
      <c r="G219" s="18" t="s">
        <v>1540</v>
      </c>
      <c r="H219" s="41" t="s">
        <v>1541</v>
      </c>
    </row>
    <row r="220" spans="1:8" x14ac:dyDescent="0.25">
      <c r="A220" s="6" t="s">
        <v>358</v>
      </c>
      <c r="B220" s="6" t="s">
        <v>359</v>
      </c>
      <c r="C220" s="10">
        <v>322</v>
      </c>
      <c r="D220" s="10" t="s">
        <v>857</v>
      </c>
      <c r="E220" s="6" t="s">
        <v>6</v>
      </c>
      <c r="F220" s="6" t="s">
        <v>1374</v>
      </c>
      <c r="G220" s="18" t="s">
        <v>3012</v>
      </c>
      <c r="H220" s="41" t="s">
        <v>3013</v>
      </c>
    </row>
    <row r="221" spans="1:8" x14ac:dyDescent="0.25">
      <c r="A221" s="6" t="s">
        <v>86</v>
      </c>
      <c r="B221" s="6" t="s">
        <v>87</v>
      </c>
      <c r="C221" s="10">
        <v>39</v>
      </c>
      <c r="D221" s="10" t="s">
        <v>858</v>
      </c>
      <c r="E221" s="6" t="s">
        <v>14</v>
      </c>
      <c r="F221" s="6" t="s">
        <v>1162</v>
      </c>
      <c r="G221" s="18" t="s">
        <v>1133</v>
      </c>
      <c r="H221" s="41" t="s">
        <v>1089</v>
      </c>
    </row>
    <row r="222" spans="1:8" x14ac:dyDescent="0.25">
      <c r="A222" s="6" t="s">
        <v>3563</v>
      </c>
      <c r="B222" s="6" t="s">
        <v>3564</v>
      </c>
      <c r="C222" s="10">
        <v>616</v>
      </c>
      <c r="D222" s="10">
        <v>85</v>
      </c>
      <c r="E222" s="6" t="s">
        <v>4</v>
      </c>
      <c r="F222" s="6" t="s">
        <v>1440</v>
      </c>
      <c r="G222" s="18" t="s">
        <v>3567</v>
      </c>
      <c r="H222" s="41" t="s">
        <v>3568</v>
      </c>
    </row>
    <row r="223" spans="1:8" x14ac:dyDescent="0.25">
      <c r="A223" s="51" t="s">
        <v>330</v>
      </c>
      <c r="B223" s="6" t="s">
        <v>331</v>
      </c>
      <c r="C223" s="10">
        <v>295</v>
      </c>
      <c r="D223" s="10">
        <v>125</v>
      </c>
      <c r="E223" s="6" t="s">
        <v>8</v>
      </c>
      <c r="F223" s="6" t="s">
        <v>1374</v>
      </c>
      <c r="G223" s="18" t="s">
        <v>1464</v>
      </c>
      <c r="H223" s="41" t="s">
        <v>1465</v>
      </c>
    </row>
    <row r="224" spans="1:8" x14ac:dyDescent="0.25">
      <c r="A224" s="6" t="s">
        <v>532</v>
      </c>
      <c r="B224" s="6" t="s">
        <v>533</v>
      </c>
      <c r="C224" s="10">
        <v>576</v>
      </c>
      <c r="D224" s="10" t="s">
        <v>856</v>
      </c>
      <c r="E224" s="6" t="s">
        <v>6</v>
      </c>
      <c r="F224" s="6" t="s">
        <v>1159</v>
      </c>
      <c r="G224" s="18" t="s">
        <v>3129</v>
      </c>
      <c r="H224" s="41" t="s">
        <v>3130</v>
      </c>
    </row>
    <row r="225" spans="1:8" x14ac:dyDescent="0.25">
      <c r="A225" s="6" t="s">
        <v>488</v>
      </c>
      <c r="B225" s="6" t="s">
        <v>489</v>
      </c>
      <c r="C225" s="10">
        <v>485</v>
      </c>
      <c r="D225" s="10" t="s">
        <v>856</v>
      </c>
      <c r="E225" s="6" t="s">
        <v>6</v>
      </c>
      <c r="F225" s="6" t="s">
        <v>2641</v>
      </c>
      <c r="G225" s="18" t="s">
        <v>2649</v>
      </c>
      <c r="H225" s="41" t="s">
        <v>2650</v>
      </c>
    </row>
    <row r="226" spans="1:8" x14ac:dyDescent="0.25">
      <c r="A226" s="6" t="s">
        <v>1690</v>
      </c>
      <c r="B226" s="6" t="s">
        <v>1691</v>
      </c>
      <c r="C226" s="10">
        <v>93</v>
      </c>
      <c r="D226" s="10" t="s">
        <v>857</v>
      </c>
      <c r="E226" s="6" t="s">
        <v>6</v>
      </c>
      <c r="F226" s="6" t="s">
        <v>1374</v>
      </c>
      <c r="G226" s="18" t="s">
        <v>2802</v>
      </c>
      <c r="H226" s="41" t="s">
        <v>2803</v>
      </c>
    </row>
    <row r="227" spans="1:8" x14ac:dyDescent="0.25">
      <c r="A227" s="6" t="s">
        <v>3186</v>
      </c>
      <c r="B227" s="6" t="s">
        <v>3187</v>
      </c>
      <c r="C227" s="10">
        <v>61</v>
      </c>
      <c r="D227" s="10" t="s">
        <v>856</v>
      </c>
      <c r="E227" s="6" t="s">
        <v>5</v>
      </c>
      <c r="F227" s="6" t="s">
        <v>1991</v>
      </c>
      <c r="G227" s="18" t="s">
        <v>3199</v>
      </c>
      <c r="H227" s="41" t="s">
        <v>3200</v>
      </c>
    </row>
    <row r="228" spans="1:8" x14ac:dyDescent="0.25">
      <c r="A228" s="6" t="s">
        <v>997</v>
      </c>
      <c r="B228" s="6" t="s">
        <v>998</v>
      </c>
      <c r="C228" s="10">
        <v>512</v>
      </c>
      <c r="D228" s="10">
        <v>125</v>
      </c>
      <c r="E228" s="6" t="s">
        <v>4</v>
      </c>
      <c r="F228" s="6" t="s">
        <v>1153</v>
      </c>
      <c r="G228" s="18" t="s">
        <v>2301</v>
      </c>
      <c r="H228" s="41" t="s">
        <v>2302</v>
      </c>
    </row>
    <row r="229" spans="1:8" x14ac:dyDescent="0.25">
      <c r="A229" s="51" t="s">
        <v>976</v>
      </c>
      <c r="B229" s="6" t="s">
        <v>977</v>
      </c>
      <c r="C229" s="10">
        <v>491</v>
      </c>
      <c r="D229" s="10">
        <v>125</v>
      </c>
      <c r="E229" s="6" t="s">
        <v>4</v>
      </c>
      <c r="F229" s="6" t="s">
        <v>1152</v>
      </c>
      <c r="G229" s="18" t="s">
        <v>2571</v>
      </c>
      <c r="H229" s="41" t="s">
        <v>2572</v>
      </c>
    </row>
    <row r="230" spans="1:8" x14ac:dyDescent="0.25">
      <c r="A230" s="6" t="s">
        <v>832</v>
      </c>
      <c r="B230" s="6" t="s">
        <v>833</v>
      </c>
      <c r="C230" s="10">
        <v>281</v>
      </c>
      <c r="D230" s="10">
        <v>85</v>
      </c>
      <c r="E230" s="6" t="s">
        <v>8</v>
      </c>
      <c r="F230" s="6" t="s">
        <v>1468</v>
      </c>
      <c r="G230" s="18" t="s">
        <v>1722</v>
      </c>
      <c r="H230" s="41" t="s">
        <v>1723</v>
      </c>
    </row>
    <row r="231" spans="1:8" x14ac:dyDescent="0.25">
      <c r="A231" s="6" t="s">
        <v>623</v>
      </c>
      <c r="B231" s="6" t="s">
        <v>2292</v>
      </c>
      <c r="C231" s="10">
        <v>754</v>
      </c>
      <c r="D231" s="10" t="s">
        <v>857</v>
      </c>
      <c r="E231" s="6" t="s">
        <v>6</v>
      </c>
      <c r="F231" s="6" t="s">
        <v>2481</v>
      </c>
      <c r="G231" s="18" t="s">
        <v>2482</v>
      </c>
      <c r="H231" s="41" t="s">
        <v>2509</v>
      </c>
    </row>
    <row r="232" spans="1:8" x14ac:dyDescent="0.25">
      <c r="A232" s="6" t="s">
        <v>1253</v>
      </c>
      <c r="B232" s="6" t="s">
        <v>1254</v>
      </c>
      <c r="C232" s="10">
        <v>470</v>
      </c>
      <c r="D232" s="10" t="s">
        <v>857</v>
      </c>
      <c r="E232" s="6" t="s">
        <v>5</v>
      </c>
      <c r="F232" s="6" t="s">
        <v>2249</v>
      </c>
      <c r="G232" s="18" t="s">
        <v>3219</v>
      </c>
      <c r="H232" s="41" t="s">
        <v>3236</v>
      </c>
    </row>
    <row r="233" spans="1:8" x14ac:dyDescent="0.25">
      <c r="A233" s="6" t="s">
        <v>354</v>
      </c>
      <c r="B233" s="6" t="s">
        <v>355</v>
      </c>
      <c r="C233" s="10">
        <v>320</v>
      </c>
      <c r="D233" s="10">
        <v>125</v>
      </c>
      <c r="E233" s="6" t="s">
        <v>8</v>
      </c>
      <c r="F233" s="6" t="s">
        <v>1440</v>
      </c>
      <c r="G233" s="18" t="s">
        <v>3872</v>
      </c>
      <c r="H233" s="41" t="s">
        <v>3873</v>
      </c>
    </row>
    <row r="234" spans="1:8" x14ac:dyDescent="0.25">
      <c r="A234" s="51" t="s">
        <v>158</v>
      </c>
      <c r="B234" s="6" t="s">
        <v>159</v>
      </c>
      <c r="C234" s="10">
        <v>107</v>
      </c>
      <c r="D234" s="10" t="s">
        <v>856</v>
      </c>
      <c r="E234" s="6" t="s">
        <v>5</v>
      </c>
      <c r="F234" s="6" t="s">
        <v>1160</v>
      </c>
      <c r="G234" s="18" t="s">
        <v>2727</v>
      </c>
      <c r="H234" s="41" t="s">
        <v>2728</v>
      </c>
    </row>
    <row r="235" spans="1:8" x14ac:dyDescent="0.25">
      <c r="A235" s="51" t="s">
        <v>2382</v>
      </c>
      <c r="B235" s="6" t="s">
        <v>2383</v>
      </c>
      <c r="C235" s="10">
        <v>103</v>
      </c>
      <c r="D235" s="10">
        <v>65</v>
      </c>
      <c r="E235" s="6" t="s">
        <v>10</v>
      </c>
      <c r="F235" s="6" t="s">
        <v>2402</v>
      </c>
      <c r="G235" s="18" t="s">
        <v>2403</v>
      </c>
      <c r="H235" s="41" t="s">
        <v>2404</v>
      </c>
    </row>
    <row r="236" spans="1:8" x14ac:dyDescent="0.25">
      <c r="A236" s="6" t="s">
        <v>494</v>
      </c>
      <c r="B236" s="6" t="s">
        <v>495</v>
      </c>
      <c r="C236" s="10">
        <v>495</v>
      </c>
      <c r="D236" s="10" t="s">
        <v>856</v>
      </c>
      <c r="E236" s="6" t="s">
        <v>5</v>
      </c>
      <c r="F236" s="6" t="s">
        <v>1407</v>
      </c>
      <c r="G236" s="18" t="s">
        <v>2729</v>
      </c>
      <c r="H236" s="41" t="s">
        <v>2730</v>
      </c>
    </row>
    <row r="237" spans="1:8" x14ac:dyDescent="0.25">
      <c r="A237" s="6" t="s">
        <v>1115</v>
      </c>
      <c r="B237" s="6" t="s">
        <v>1116</v>
      </c>
      <c r="C237" s="10">
        <v>534</v>
      </c>
      <c r="D237" s="10" t="s">
        <v>856</v>
      </c>
      <c r="E237" s="6" t="s">
        <v>5</v>
      </c>
      <c r="F237" s="6" t="s">
        <v>2105</v>
      </c>
      <c r="G237" s="18" t="s">
        <v>2962</v>
      </c>
      <c r="H237" s="41" t="s">
        <v>2963</v>
      </c>
    </row>
    <row r="238" spans="1:8" x14ac:dyDescent="0.25">
      <c r="A238" s="6" t="s">
        <v>384</v>
      </c>
      <c r="B238" s="6" t="s">
        <v>385</v>
      </c>
      <c r="C238" s="10">
        <v>359</v>
      </c>
      <c r="D238" s="10" t="s">
        <v>856</v>
      </c>
      <c r="E238" s="6" t="s">
        <v>6</v>
      </c>
      <c r="F238" s="6" t="s">
        <v>2891</v>
      </c>
      <c r="G238" s="18" t="s">
        <v>2892</v>
      </c>
      <c r="H238" s="41" t="s">
        <v>2893</v>
      </c>
    </row>
    <row r="239" spans="1:8" x14ac:dyDescent="0.25">
      <c r="A239" s="6" t="s">
        <v>745</v>
      </c>
      <c r="B239" s="6" t="s">
        <v>746</v>
      </c>
      <c r="C239" s="10">
        <v>965</v>
      </c>
      <c r="D239" s="10" t="s">
        <v>858</v>
      </c>
      <c r="E239" s="6" t="s">
        <v>14</v>
      </c>
      <c r="F239" s="6" t="s">
        <v>1407</v>
      </c>
      <c r="G239" s="18" t="s">
        <v>3334</v>
      </c>
      <c r="H239" s="41" t="s">
        <v>3335</v>
      </c>
    </row>
    <row r="240" spans="1:8" x14ac:dyDescent="0.25">
      <c r="A240" s="51" t="s">
        <v>2068</v>
      </c>
      <c r="B240" s="6" t="s">
        <v>2069</v>
      </c>
      <c r="C240" s="10">
        <v>117</v>
      </c>
      <c r="D240" s="10">
        <v>85</v>
      </c>
      <c r="E240" s="6" t="s">
        <v>8</v>
      </c>
      <c r="F240" s="6" t="s">
        <v>1562</v>
      </c>
      <c r="G240" s="18" t="s">
        <v>2079</v>
      </c>
      <c r="H240" s="41" t="s">
        <v>2080</v>
      </c>
    </row>
    <row r="241" spans="1:8" x14ac:dyDescent="0.25">
      <c r="A241" s="51" t="s">
        <v>49</v>
      </c>
      <c r="B241" s="6" t="s">
        <v>802</v>
      </c>
      <c r="C241" s="10">
        <v>13</v>
      </c>
      <c r="D241" s="10" t="s">
        <v>857</v>
      </c>
      <c r="E241" s="6" t="s">
        <v>5</v>
      </c>
      <c r="F241" s="6" t="s">
        <v>1156</v>
      </c>
      <c r="G241" s="18" t="s">
        <v>1134</v>
      </c>
      <c r="H241" s="41" t="s">
        <v>1105</v>
      </c>
    </row>
    <row r="242" spans="1:8" x14ac:dyDescent="0.25">
      <c r="A242" s="6" t="s">
        <v>1994</v>
      </c>
      <c r="B242" s="6" t="s">
        <v>1995</v>
      </c>
      <c r="C242" s="10">
        <v>36</v>
      </c>
      <c r="D242" s="10" t="s">
        <v>858</v>
      </c>
      <c r="E242" s="6" t="s">
        <v>12</v>
      </c>
      <c r="F242" s="6" t="s">
        <v>1468</v>
      </c>
      <c r="G242" s="18" t="s">
        <v>2004</v>
      </c>
      <c r="H242" s="41" t="s">
        <v>2005</v>
      </c>
    </row>
    <row r="243" spans="1:8" x14ac:dyDescent="0.25">
      <c r="A243" s="6" t="s">
        <v>3744</v>
      </c>
      <c r="B243" s="6" t="s">
        <v>3745</v>
      </c>
      <c r="C243" s="10">
        <v>407</v>
      </c>
      <c r="D243" s="10" t="s">
        <v>857</v>
      </c>
      <c r="E243" s="6" t="s">
        <v>5</v>
      </c>
      <c r="F243" s="6" t="s">
        <v>1153</v>
      </c>
      <c r="G243" s="18" t="s">
        <v>3746</v>
      </c>
      <c r="H243" s="41" t="s">
        <v>3747</v>
      </c>
    </row>
    <row r="244" spans="1:8" x14ac:dyDescent="0.25">
      <c r="A244" s="6" t="s">
        <v>601</v>
      </c>
      <c r="B244" s="6" t="s">
        <v>602</v>
      </c>
      <c r="C244" s="10">
        <v>269</v>
      </c>
      <c r="D244" s="10" t="s">
        <v>856</v>
      </c>
      <c r="E244" s="6" t="s">
        <v>11</v>
      </c>
      <c r="F244" s="6" t="s">
        <v>1153</v>
      </c>
      <c r="G244" s="18" t="s">
        <v>1542</v>
      </c>
      <c r="H244" s="41" t="s">
        <v>1543</v>
      </c>
    </row>
    <row r="245" spans="1:8" x14ac:dyDescent="0.25">
      <c r="A245" s="6" t="s">
        <v>1255</v>
      </c>
      <c r="B245" s="6" t="s">
        <v>1256</v>
      </c>
      <c r="C245" s="10">
        <v>744</v>
      </c>
      <c r="D245" s="10" t="s">
        <v>856</v>
      </c>
      <c r="E245" s="6" t="s">
        <v>5</v>
      </c>
      <c r="F245" s="6" t="s">
        <v>2481</v>
      </c>
      <c r="G245" s="18" t="s">
        <v>3550</v>
      </c>
      <c r="H245" s="41" t="s">
        <v>3551</v>
      </c>
    </row>
    <row r="246" spans="1:8" x14ac:dyDescent="0.25">
      <c r="A246" s="51" t="s">
        <v>368</v>
      </c>
      <c r="B246" s="6" t="s">
        <v>369</v>
      </c>
      <c r="C246" s="10">
        <v>331</v>
      </c>
      <c r="D246" s="10" t="s">
        <v>858</v>
      </c>
      <c r="E246" s="6" t="s">
        <v>13</v>
      </c>
      <c r="F246" s="6" t="s">
        <v>1575</v>
      </c>
      <c r="G246" s="18" t="s">
        <v>1576</v>
      </c>
      <c r="H246" s="41" t="s">
        <v>1577</v>
      </c>
    </row>
    <row r="247" spans="1:8" x14ac:dyDescent="0.25">
      <c r="A247" s="51" t="s">
        <v>671</v>
      </c>
      <c r="B247" s="6" t="s">
        <v>672</v>
      </c>
      <c r="C247" s="10">
        <v>831</v>
      </c>
      <c r="D247" s="10" t="s">
        <v>856</v>
      </c>
      <c r="E247" s="6" t="s">
        <v>7</v>
      </c>
      <c r="F247" s="6" t="s">
        <v>1575</v>
      </c>
      <c r="G247" s="18" t="s">
        <v>2405</v>
      </c>
      <c r="H247" s="41" t="s">
        <v>2406</v>
      </c>
    </row>
    <row r="248" spans="1:8" x14ac:dyDescent="0.25">
      <c r="A248" s="6" t="s">
        <v>3095</v>
      </c>
      <c r="B248" s="6" t="s">
        <v>3096</v>
      </c>
      <c r="C248" s="10">
        <v>115</v>
      </c>
      <c r="D248" s="10" t="s">
        <v>856</v>
      </c>
      <c r="E248" s="6" t="s">
        <v>6</v>
      </c>
      <c r="F248" s="6" t="s">
        <v>1153</v>
      </c>
      <c r="G248" s="18" t="s">
        <v>3105</v>
      </c>
      <c r="H248" s="41" t="s">
        <v>3106</v>
      </c>
    </row>
    <row r="249" spans="1:8" x14ac:dyDescent="0.25">
      <c r="A249" s="51" t="s">
        <v>1824</v>
      </c>
      <c r="B249" s="6" t="s">
        <v>1825</v>
      </c>
      <c r="C249" s="10">
        <v>195</v>
      </c>
      <c r="D249" s="10" t="s">
        <v>856</v>
      </c>
      <c r="E249" s="6" t="s">
        <v>5</v>
      </c>
      <c r="F249" s="6" t="s">
        <v>2249</v>
      </c>
      <c r="G249" s="18" t="s">
        <v>3014</v>
      </c>
      <c r="H249" s="41" t="s">
        <v>3049</v>
      </c>
    </row>
    <row r="250" spans="1:8" x14ac:dyDescent="0.25">
      <c r="A250" s="6" t="s">
        <v>50</v>
      </c>
      <c r="B250" s="6" t="s">
        <v>51</v>
      </c>
      <c r="C250" s="10">
        <v>14</v>
      </c>
      <c r="D250" s="10" t="s">
        <v>856</v>
      </c>
      <c r="E250" s="6" t="s">
        <v>7</v>
      </c>
      <c r="F250" s="6" t="s">
        <v>1425</v>
      </c>
      <c r="G250" s="18" t="s">
        <v>1578</v>
      </c>
      <c r="H250" s="41" t="s">
        <v>1579</v>
      </c>
    </row>
    <row r="251" spans="1:8" x14ac:dyDescent="0.25">
      <c r="A251" s="6" t="s">
        <v>2022</v>
      </c>
      <c r="B251" s="6" t="s">
        <v>2023</v>
      </c>
      <c r="C251" s="10">
        <v>746</v>
      </c>
      <c r="D251" s="10">
        <v>85</v>
      </c>
      <c r="E251" s="6" t="s">
        <v>4</v>
      </c>
      <c r="F251" s="6" t="s">
        <v>1374</v>
      </c>
      <c r="G251" s="18" t="s">
        <v>2028</v>
      </c>
      <c r="H251" s="41" t="s">
        <v>2029</v>
      </c>
    </row>
    <row r="252" spans="1:8" x14ac:dyDescent="0.25">
      <c r="A252" s="51" t="s">
        <v>110</v>
      </c>
      <c r="B252" s="6" t="s">
        <v>111</v>
      </c>
      <c r="C252" s="10">
        <v>64</v>
      </c>
      <c r="D252" s="10" t="s">
        <v>858</v>
      </c>
      <c r="E252" s="6" t="s">
        <v>12</v>
      </c>
      <c r="F252" s="6" t="s">
        <v>1393</v>
      </c>
      <c r="G252" s="18" t="s">
        <v>2242</v>
      </c>
      <c r="H252" s="41" t="s">
        <v>2243</v>
      </c>
    </row>
    <row r="253" spans="1:8" x14ac:dyDescent="0.25">
      <c r="A253" s="6" t="s">
        <v>3736</v>
      </c>
      <c r="B253" s="6" t="s">
        <v>3737</v>
      </c>
      <c r="C253" s="10">
        <v>577</v>
      </c>
      <c r="D253" s="10" t="s">
        <v>858</v>
      </c>
      <c r="E253" s="6" t="s">
        <v>12</v>
      </c>
      <c r="F253" s="6" t="s">
        <v>1156</v>
      </c>
      <c r="G253" s="18" t="s">
        <v>3738</v>
      </c>
      <c r="H253" s="41" t="s">
        <v>3739</v>
      </c>
    </row>
    <row r="254" spans="1:8" x14ac:dyDescent="0.25">
      <c r="A254" s="6" t="s">
        <v>490</v>
      </c>
      <c r="B254" s="6" t="s">
        <v>491</v>
      </c>
      <c r="C254" s="10">
        <v>227</v>
      </c>
      <c r="D254" s="10" t="s">
        <v>857</v>
      </c>
      <c r="E254" s="6" t="s">
        <v>7</v>
      </c>
      <c r="F254" s="6" t="s">
        <v>1156</v>
      </c>
      <c r="G254" s="18" t="s">
        <v>1135</v>
      </c>
      <c r="H254" s="41" t="s">
        <v>1090</v>
      </c>
    </row>
    <row r="255" spans="1:8" x14ac:dyDescent="0.25">
      <c r="A255" s="6" t="s">
        <v>376</v>
      </c>
      <c r="B255" s="6" t="s">
        <v>377</v>
      </c>
      <c r="C255" s="10">
        <v>335</v>
      </c>
      <c r="D255" s="10" t="s">
        <v>859</v>
      </c>
      <c r="E255" s="6" t="s">
        <v>859</v>
      </c>
      <c r="F255" s="6" t="s">
        <v>1393</v>
      </c>
      <c r="G255" s="18" t="s">
        <v>3220</v>
      </c>
      <c r="H255" s="41" t="s">
        <v>3221</v>
      </c>
    </row>
    <row r="256" spans="1:8" x14ac:dyDescent="0.25">
      <c r="A256" s="6" t="s">
        <v>176</v>
      </c>
      <c r="B256" s="6" t="s">
        <v>177</v>
      </c>
      <c r="C256" s="10">
        <v>128</v>
      </c>
      <c r="D256" s="10">
        <v>125</v>
      </c>
      <c r="E256" s="6" t="s">
        <v>8</v>
      </c>
      <c r="F256" s="6" t="s">
        <v>1468</v>
      </c>
      <c r="G256" s="18" t="s">
        <v>2152</v>
      </c>
      <c r="H256" s="41" t="s">
        <v>2153</v>
      </c>
    </row>
    <row r="257" spans="1:8" x14ac:dyDescent="0.25">
      <c r="A257" s="6" t="s">
        <v>2530</v>
      </c>
      <c r="B257" s="6" t="s">
        <v>2531</v>
      </c>
      <c r="C257" s="10">
        <v>143</v>
      </c>
      <c r="D257" s="10" t="s">
        <v>856</v>
      </c>
      <c r="E257" s="6" t="s">
        <v>5</v>
      </c>
      <c r="F257" s="6" t="s">
        <v>2481</v>
      </c>
      <c r="G257" s="18" t="s">
        <v>2532</v>
      </c>
      <c r="H257" s="41" t="s">
        <v>2533</v>
      </c>
    </row>
    <row r="258" spans="1:8" x14ac:dyDescent="0.25">
      <c r="A258" s="51" t="s">
        <v>442</v>
      </c>
      <c r="B258" s="6" t="s">
        <v>443</v>
      </c>
      <c r="C258" s="10">
        <v>434</v>
      </c>
      <c r="D258" s="10" t="s">
        <v>858</v>
      </c>
      <c r="E258" s="6" t="s">
        <v>12</v>
      </c>
      <c r="F258" s="6" t="s">
        <v>3009</v>
      </c>
      <c r="G258" s="18" t="s">
        <v>3015</v>
      </c>
      <c r="H258" s="41" t="s">
        <v>3050</v>
      </c>
    </row>
    <row r="259" spans="1:8" x14ac:dyDescent="0.25">
      <c r="A259" s="6" t="s">
        <v>270</v>
      </c>
      <c r="B259" s="6" t="s">
        <v>271</v>
      </c>
      <c r="C259" s="10">
        <v>226</v>
      </c>
      <c r="D259" s="10" t="s">
        <v>856</v>
      </c>
      <c r="E259" s="6" t="s">
        <v>6</v>
      </c>
      <c r="F259" s="6" t="s">
        <v>1159</v>
      </c>
      <c r="G259" s="18" t="s">
        <v>2244</v>
      </c>
      <c r="H259" s="41" t="s">
        <v>2245</v>
      </c>
    </row>
    <row r="260" spans="1:8" x14ac:dyDescent="0.25">
      <c r="A260" s="6" t="s">
        <v>438</v>
      </c>
      <c r="B260" s="6" t="s">
        <v>439</v>
      </c>
      <c r="C260" s="10">
        <v>43</v>
      </c>
      <c r="D260" s="10" t="s">
        <v>857</v>
      </c>
      <c r="E260" s="6" t="s">
        <v>9</v>
      </c>
      <c r="F260" s="6" t="s">
        <v>1153</v>
      </c>
      <c r="G260" s="18" t="s">
        <v>2303</v>
      </c>
      <c r="H260" s="41" t="s">
        <v>2304</v>
      </c>
    </row>
    <row r="261" spans="1:8" x14ac:dyDescent="0.25">
      <c r="A261" s="6" t="s">
        <v>701</v>
      </c>
      <c r="B261" s="6" t="s">
        <v>702</v>
      </c>
      <c r="C261" s="10">
        <v>912</v>
      </c>
      <c r="D261" s="10" t="s">
        <v>856</v>
      </c>
      <c r="E261" s="6" t="s">
        <v>6</v>
      </c>
      <c r="F261" s="6" t="s">
        <v>1562</v>
      </c>
      <c r="G261" s="18" t="s">
        <v>1656</v>
      </c>
      <c r="H261" s="41" t="s">
        <v>1657</v>
      </c>
    </row>
    <row r="262" spans="1:8" x14ac:dyDescent="0.25">
      <c r="A262" s="51" t="s">
        <v>3472</v>
      </c>
      <c r="B262" s="6" t="s">
        <v>3473</v>
      </c>
      <c r="C262" s="10">
        <v>915</v>
      </c>
      <c r="D262" s="10">
        <v>85</v>
      </c>
      <c r="E262" s="6" t="s">
        <v>8</v>
      </c>
      <c r="F262" s="6" t="s">
        <v>1704</v>
      </c>
      <c r="G262" s="18" t="s">
        <v>3482</v>
      </c>
      <c r="H262" s="41" t="s">
        <v>3483</v>
      </c>
    </row>
    <row r="263" spans="1:8" x14ac:dyDescent="0.25">
      <c r="A263" s="6" t="s">
        <v>3843</v>
      </c>
      <c r="B263" s="6" t="s">
        <v>3844</v>
      </c>
      <c r="C263" s="10">
        <v>123</v>
      </c>
      <c r="D263" s="10">
        <v>65</v>
      </c>
      <c r="E263" s="6" t="s">
        <v>10</v>
      </c>
      <c r="F263" s="6" t="s">
        <v>3016</v>
      </c>
      <c r="G263" s="18" t="s">
        <v>3847</v>
      </c>
      <c r="H263" s="41" t="s">
        <v>3848</v>
      </c>
    </row>
    <row r="264" spans="1:8" x14ac:dyDescent="0.25">
      <c r="A264" s="51" t="s">
        <v>236</v>
      </c>
      <c r="B264" s="6" t="s">
        <v>237</v>
      </c>
      <c r="C264" s="10">
        <v>189</v>
      </c>
      <c r="D264" s="10" t="s">
        <v>856</v>
      </c>
      <c r="E264" s="6" t="s">
        <v>6</v>
      </c>
      <c r="F264" s="6" t="s">
        <v>1704</v>
      </c>
      <c r="G264" s="18" t="s">
        <v>1945</v>
      </c>
      <c r="H264" s="41" t="s">
        <v>1946</v>
      </c>
    </row>
    <row r="265" spans="1:8" x14ac:dyDescent="0.25">
      <c r="A265" s="6" t="s">
        <v>1223</v>
      </c>
      <c r="B265" s="6" t="s">
        <v>1224</v>
      </c>
      <c r="C265" s="10">
        <v>673</v>
      </c>
      <c r="D265" s="10" t="s">
        <v>858</v>
      </c>
      <c r="E265" s="6" t="s">
        <v>13</v>
      </c>
      <c r="F265" s="6" t="s">
        <v>1390</v>
      </c>
      <c r="G265" s="18" t="s">
        <v>1947</v>
      </c>
      <c r="H265" s="41" t="s">
        <v>1948</v>
      </c>
    </row>
    <row r="266" spans="1:8" x14ac:dyDescent="0.25">
      <c r="A266" s="6" t="s">
        <v>2230</v>
      </c>
      <c r="B266" s="6" t="s">
        <v>2231</v>
      </c>
      <c r="C266" s="10">
        <v>825</v>
      </c>
      <c r="D266" s="10">
        <v>125</v>
      </c>
      <c r="E266" s="6" t="s">
        <v>4</v>
      </c>
      <c r="F266" s="6" t="s">
        <v>2246</v>
      </c>
      <c r="G266" s="18" t="s">
        <v>2247</v>
      </c>
      <c r="H266" s="41" t="s">
        <v>2248</v>
      </c>
    </row>
    <row r="267" spans="1:8" x14ac:dyDescent="0.25">
      <c r="A267" s="6" t="s">
        <v>787</v>
      </c>
      <c r="B267" s="6" t="s">
        <v>788</v>
      </c>
      <c r="C267" s="10">
        <v>225</v>
      </c>
      <c r="D267" s="10">
        <v>85</v>
      </c>
      <c r="E267" s="6" t="s">
        <v>8</v>
      </c>
      <c r="F267" s="6" t="s">
        <v>1390</v>
      </c>
      <c r="G267" s="18" t="s">
        <v>1398</v>
      </c>
      <c r="H267" s="41" t="s">
        <v>1399</v>
      </c>
    </row>
    <row r="268" spans="1:8" x14ac:dyDescent="0.25">
      <c r="A268" s="6" t="s">
        <v>2462</v>
      </c>
      <c r="B268" s="6" t="s">
        <v>2463</v>
      </c>
      <c r="C268" s="10">
        <v>65</v>
      </c>
      <c r="D268" s="10" t="s">
        <v>856</v>
      </c>
      <c r="E268" s="6" t="s">
        <v>7</v>
      </c>
      <c r="F268" s="6" t="s">
        <v>1982</v>
      </c>
      <c r="G268" s="18" t="s">
        <v>2483</v>
      </c>
      <c r="H268" s="41" t="s">
        <v>2510</v>
      </c>
    </row>
    <row r="269" spans="1:8" x14ac:dyDescent="0.25">
      <c r="A269" s="51" t="s">
        <v>1814</v>
      </c>
      <c r="B269" s="6" t="s">
        <v>1815</v>
      </c>
      <c r="C269" s="10">
        <v>15</v>
      </c>
      <c r="D269" s="10">
        <v>65</v>
      </c>
      <c r="E269" s="6" t="s">
        <v>15</v>
      </c>
      <c r="F269" s="6" t="s">
        <v>1440</v>
      </c>
      <c r="G269" s="18" t="s">
        <v>1441</v>
      </c>
      <c r="H269" s="41" t="s">
        <v>1442</v>
      </c>
    </row>
    <row r="270" spans="1:8" x14ac:dyDescent="0.25">
      <c r="A270" s="51" t="s">
        <v>839</v>
      </c>
      <c r="B270" s="6" t="s">
        <v>840</v>
      </c>
      <c r="C270" s="10">
        <v>811</v>
      </c>
      <c r="D270" s="10" t="s">
        <v>856</v>
      </c>
      <c r="E270" s="6" t="s">
        <v>7</v>
      </c>
      <c r="F270" s="6" t="s">
        <v>1440</v>
      </c>
      <c r="G270" s="18" t="s">
        <v>1441</v>
      </c>
      <c r="H270" s="41" t="s">
        <v>1442</v>
      </c>
    </row>
    <row r="271" spans="1:8" x14ac:dyDescent="0.25">
      <c r="A271" s="51" t="s">
        <v>615</v>
      </c>
      <c r="B271" s="6" t="s">
        <v>616</v>
      </c>
      <c r="C271" s="10">
        <v>728</v>
      </c>
      <c r="D271" s="10" t="s">
        <v>858</v>
      </c>
      <c r="E271" s="6" t="s">
        <v>12</v>
      </c>
      <c r="F271" s="6" t="s">
        <v>1696</v>
      </c>
      <c r="G271" s="18" t="s">
        <v>2484</v>
      </c>
      <c r="H271" s="41" t="s">
        <v>2485</v>
      </c>
    </row>
    <row r="272" spans="1:8" x14ac:dyDescent="0.25">
      <c r="A272" s="51" t="s">
        <v>676</v>
      </c>
      <c r="B272" s="6" t="s">
        <v>677</v>
      </c>
      <c r="C272" s="10">
        <v>837</v>
      </c>
      <c r="D272" s="10" t="s">
        <v>858</v>
      </c>
      <c r="E272" s="6" t="s">
        <v>13</v>
      </c>
      <c r="F272" s="6" t="s">
        <v>1352</v>
      </c>
      <c r="G272" s="18" t="s">
        <v>1724</v>
      </c>
      <c r="H272" s="41" t="s">
        <v>1725</v>
      </c>
    </row>
    <row r="273" spans="1:8" x14ac:dyDescent="0.25">
      <c r="A273" s="51" t="s">
        <v>68</v>
      </c>
      <c r="B273" s="6" t="s">
        <v>69</v>
      </c>
      <c r="C273" s="10">
        <v>28</v>
      </c>
      <c r="D273" s="10" t="s">
        <v>857</v>
      </c>
      <c r="E273" s="6" t="s">
        <v>6</v>
      </c>
      <c r="F273" s="6" t="s">
        <v>3032</v>
      </c>
      <c r="G273" s="18" t="s">
        <v>3281</v>
      </c>
      <c r="H273" s="41" t="s">
        <v>3282</v>
      </c>
    </row>
    <row r="274" spans="1:8" x14ac:dyDescent="0.25">
      <c r="A274" s="6" t="s">
        <v>41</v>
      </c>
      <c r="B274" s="6" t="s">
        <v>42</v>
      </c>
      <c r="C274" s="10">
        <v>7</v>
      </c>
      <c r="D274" s="10" t="s">
        <v>857</v>
      </c>
      <c r="E274" s="6" t="s">
        <v>7</v>
      </c>
      <c r="F274" s="6" t="s">
        <v>1889</v>
      </c>
      <c r="G274" s="18" t="s">
        <v>2357</v>
      </c>
      <c r="H274" s="41" t="s">
        <v>2358</v>
      </c>
    </row>
    <row r="275" spans="1:8" x14ac:dyDescent="0.25">
      <c r="A275" s="6" t="s">
        <v>2213</v>
      </c>
      <c r="B275" s="6" t="s">
        <v>2214</v>
      </c>
      <c r="C275" s="10">
        <v>274</v>
      </c>
      <c r="D275" s="10">
        <v>65</v>
      </c>
      <c r="E275" s="6" t="s">
        <v>10</v>
      </c>
      <c r="F275" s="6" t="s">
        <v>2180</v>
      </c>
      <c r="G275" s="18" t="s">
        <v>2217</v>
      </c>
      <c r="H275" s="41" t="s">
        <v>2218</v>
      </c>
    </row>
    <row r="276" spans="1:8" x14ac:dyDescent="0.25">
      <c r="A276" s="51" t="s">
        <v>2466</v>
      </c>
      <c r="B276" s="6" t="s">
        <v>2467</v>
      </c>
      <c r="C276" s="10">
        <v>224</v>
      </c>
      <c r="D276" s="10" t="s">
        <v>2459</v>
      </c>
      <c r="E276" s="6" t="s">
        <v>22</v>
      </c>
      <c r="F276" s="6" t="s">
        <v>1155</v>
      </c>
      <c r="G276" s="18" t="s">
        <v>2486</v>
      </c>
      <c r="H276" s="41" t="s">
        <v>2487</v>
      </c>
    </row>
    <row r="277" spans="1:8" x14ac:dyDescent="0.25">
      <c r="A277" s="6" t="s">
        <v>2436</v>
      </c>
      <c r="B277" s="6" t="s">
        <v>2437</v>
      </c>
      <c r="C277" s="10">
        <v>21</v>
      </c>
      <c r="D277" s="10">
        <v>85</v>
      </c>
      <c r="E277" s="6" t="s">
        <v>8</v>
      </c>
      <c r="F277" s="6" t="s">
        <v>2442</v>
      </c>
      <c r="G277" s="18" t="s">
        <v>2443</v>
      </c>
      <c r="H277" s="41" t="s">
        <v>2444</v>
      </c>
    </row>
    <row r="278" spans="1:8" x14ac:dyDescent="0.25">
      <c r="A278" s="6" t="s">
        <v>108</v>
      </c>
      <c r="B278" s="6" t="s">
        <v>109</v>
      </c>
      <c r="C278" s="10">
        <v>63</v>
      </c>
      <c r="D278" s="10" t="s">
        <v>858</v>
      </c>
      <c r="E278" s="6" t="s">
        <v>13</v>
      </c>
      <c r="F278" s="6" t="s">
        <v>1357</v>
      </c>
      <c r="G278" s="18" t="s">
        <v>1466</v>
      </c>
      <c r="H278" s="41" t="s">
        <v>1467</v>
      </c>
    </row>
    <row r="279" spans="1:8" x14ac:dyDescent="0.25">
      <c r="A279" s="51" t="s">
        <v>2519</v>
      </c>
      <c r="B279" s="6" t="s">
        <v>2520</v>
      </c>
      <c r="C279" s="10">
        <v>245</v>
      </c>
      <c r="D279" s="10">
        <v>85</v>
      </c>
      <c r="E279" s="6" t="s">
        <v>4</v>
      </c>
      <c r="F279" s="6" t="s">
        <v>1153</v>
      </c>
      <c r="G279" s="18" t="s">
        <v>2526</v>
      </c>
      <c r="H279" s="41" t="s">
        <v>2527</v>
      </c>
    </row>
    <row r="280" spans="1:8" x14ac:dyDescent="0.25">
      <c r="A280" s="6" t="s">
        <v>3442</v>
      </c>
      <c r="B280" s="6" t="s">
        <v>3443</v>
      </c>
      <c r="C280" s="10">
        <v>400</v>
      </c>
      <c r="D280" s="10" t="s">
        <v>856</v>
      </c>
      <c r="E280" s="6" t="s">
        <v>11</v>
      </c>
      <c r="F280" s="6" t="s">
        <v>1517</v>
      </c>
      <c r="G280" s="18" t="s">
        <v>3448</v>
      </c>
      <c r="H280" s="41" t="s">
        <v>3449</v>
      </c>
    </row>
    <row r="281" spans="1:8" x14ac:dyDescent="0.25">
      <c r="A281" s="51" t="s">
        <v>58</v>
      </c>
      <c r="B281" s="6" t="s">
        <v>59</v>
      </c>
      <c r="C281" s="10">
        <v>19</v>
      </c>
      <c r="D281" s="10" t="s">
        <v>856</v>
      </c>
      <c r="E281" s="6" t="s">
        <v>7</v>
      </c>
      <c r="F281" s="6" t="s">
        <v>1777</v>
      </c>
      <c r="G281" s="18" t="s">
        <v>1778</v>
      </c>
      <c r="H281" s="41" t="s">
        <v>1779</v>
      </c>
    </row>
    <row r="282" spans="1:8" x14ac:dyDescent="0.25">
      <c r="A282" s="6" t="s">
        <v>3766</v>
      </c>
      <c r="B282" s="6" t="s">
        <v>3767</v>
      </c>
      <c r="C282" s="10">
        <v>916</v>
      </c>
      <c r="D282" s="10" t="s">
        <v>856</v>
      </c>
      <c r="E282" s="6" t="s">
        <v>6</v>
      </c>
      <c r="F282" s="6" t="s">
        <v>1432</v>
      </c>
      <c r="G282" s="18" t="s">
        <v>3768</v>
      </c>
      <c r="H282" s="41" t="s">
        <v>3769</v>
      </c>
    </row>
    <row r="283" spans="1:8" x14ac:dyDescent="0.25">
      <c r="A283" s="6" t="s">
        <v>3770</v>
      </c>
      <c r="B283" s="6" t="s">
        <v>3771</v>
      </c>
      <c r="C283" s="10">
        <v>591</v>
      </c>
      <c r="D283" s="10" t="s">
        <v>856</v>
      </c>
      <c r="E283" s="6" t="s">
        <v>6</v>
      </c>
      <c r="F283" s="6" t="s">
        <v>1432</v>
      </c>
      <c r="G283" s="18" t="s">
        <v>3772</v>
      </c>
      <c r="H283" s="41" t="s">
        <v>3773</v>
      </c>
    </row>
    <row r="284" spans="1:8" x14ac:dyDescent="0.25">
      <c r="A284" s="6" t="s">
        <v>874</v>
      </c>
      <c r="B284" s="6" t="s">
        <v>875</v>
      </c>
      <c r="C284" s="10">
        <v>888</v>
      </c>
      <c r="D284" s="10" t="s">
        <v>858</v>
      </c>
      <c r="E284" s="6" t="s">
        <v>12</v>
      </c>
      <c r="F284" s="6" t="s">
        <v>1390</v>
      </c>
      <c r="G284" s="18" t="s">
        <v>1400</v>
      </c>
      <c r="H284" s="41" t="s">
        <v>1401</v>
      </c>
    </row>
    <row r="285" spans="1:8" x14ac:dyDescent="0.25">
      <c r="A285" s="6" t="s">
        <v>678</v>
      </c>
      <c r="B285" s="6" t="s">
        <v>679</v>
      </c>
      <c r="C285" s="10">
        <v>838</v>
      </c>
      <c r="D285" s="10" t="s">
        <v>857</v>
      </c>
      <c r="E285" s="6" t="s">
        <v>11</v>
      </c>
      <c r="F285" s="6" t="s">
        <v>1402</v>
      </c>
      <c r="G285" s="18" t="s">
        <v>1403</v>
      </c>
      <c r="H285" s="41" t="s">
        <v>1404</v>
      </c>
    </row>
    <row r="286" spans="1:8" x14ac:dyDescent="0.25">
      <c r="A286" s="51" t="s">
        <v>1386</v>
      </c>
      <c r="B286" s="6" t="s">
        <v>1387</v>
      </c>
      <c r="C286" s="10">
        <v>787</v>
      </c>
      <c r="D286" s="10" t="s">
        <v>856</v>
      </c>
      <c r="E286" s="6" t="s">
        <v>5</v>
      </c>
      <c r="F286" s="6" t="s">
        <v>1982</v>
      </c>
      <c r="G286" s="18" t="s">
        <v>2759</v>
      </c>
      <c r="H286" s="41" t="s">
        <v>2760</v>
      </c>
    </row>
    <row r="287" spans="1:8" x14ac:dyDescent="0.25">
      <c r="A287" s="6" t="s">
        <v>1513</v>
      </c>
      <c r="B287" s="6" t="s">
        <v>1514</v>
      </c>
      <c r="C287" s="10">
        <v>91</v>
      </c>
      <c r="D287" s="10">
        <v>125</v>
      </c>
      <c r="E287" s="6" t="s">
        <v>4</v>
      </c>
      <c r="F287" s="6" t="s">
        <v>1517</v>
      </c>
      <c r="G287" s="18" t="s">
        <v>1518</v>
      </c>
      <c r="H287" s="41" t="s">
        <v>1519</v>
      </c>
    </row>
    <row r="288" spans="1:8" x14ac:dyDescent="0.25">
      <c r="A288" s="6" t="s">
        <v>1826</v>
      </c>
      <c r="B288" s="6" t="s">
        <v>1827</v>
      </c>
      <c r="C288" s="10">
        <v>399</v>
      </c>
      <c r="D288" s="10" t="s">
        <v>858</v>
      </c>
      <c r="E288" s="6" t="s">
        <v>13</v>
      </c>
      <c r="F288" s="6" t="s">
        <v>2894</v>
      </c>
      <c r="G288" s="18" t="s">
        <v>2895</v>
      </c>
      <c r="H288" s="41" t="s">
        <v>2896</v>
      </c>
    </row>
    <row r="289" spans="1:8" x14ac:dyDescent="0.25">
      <c r="A289" s="51" t="s">
        <v>3373</v>
      </c>
      <c r="B289" s="6" t="s">
        <v>3374</v>
      </c>
      <c r="C289" s="10">
        <v>803</v>
      </c>
      <c r="D289" s="10" t="s">
        <v>857</v>
      </c>
      <c r="E289" s="6" t="s">
        <v>6</v>
      </c>
      <c r="F289" s="6" t="s">
        <v>1774</v>
      </c>
      <c r="G289" s="18" t="s">
        <v>3390</v>
      </c>
      <c r="H289" s="41" t="s">
        <v>3391</v>
      </c>
    </row>
    <row r="290" spans="1:8" x14ac:dyDescent="0.25">
      <c r="A290" s="51" t="s">
        <v>2374</v>
      </c>
      <c r="B290" s="6" t="s">
        <v>2375</v>
      </c>
      <c r="C290" s="10">
        <v>17</v>
      </c>
      <c r="D290" s="10">
        <v>65</v>
      </c>
      <c r="E290" s="6" t="s">
        <v>10</v>
      </c>
      <c r="F290" s="6" t="s">
        <v>2407</v>
      </c>
      <c r="G290" s="18" t="s">
        <v>2408</v>
      </c>
      <c r="H290" s="41" t="s">
        <v>2409</v>
      </c>
    </row>
    <row r="291" spans="1:8" x14ac:dyDescent="0.25">
      <c r="A291" s="6" t="s">
        <v>352</v>
      </c>
      <c r="B291" s="6" t="s">
        <v>353</v>
      </c>
      <c r="C291" s="10">
        <v>318</v>
      </c>
      <c r="D291" s="10" t="s">
        <v>856</v>
      </c>
      <c r="E291" s="6" t="s">
        <v>6</v>
      </c>
      <c r="F291" s="6" t="s">
        <v>2105</v>
      </c>
      <c r="G291" s="18" t="s">
        <v>3835</v>
      </c>
      <c r="H291" s="41" t="s">
        <v>3836</v>
      </c>
    </row>
    <row r="292" spans="1:8" x14ac:dyDescent="0.25">
      <c r="A292" s="6" t="s">
        <v>777</v>
      </c>
      <c r="B292" s="6" t="s">
        <v>778</v>
      </c>
      <c r="C292" s="10">
        <v>11</v>
      </c>
      <c r="D292" s="10">
        <v>85</v>
      </c>
      <c r="E292" s="6" t="s">
        <v>8</v>
      </c>
      <c r="F292" s="6" t="s">
        <v>1710</v>
      </c>
      <c r="G292" s="18" t="s">
        <v>1726</v>
      </c>
      <c r="H292" s="41" t="s">
        <v>1727</v>
      </c>
    </row>
    <row r="293" spans="1:8" x14ac:dyDescent="0.25">
      <c r="A293" s="51" t="s">
        <v>3792</v>
      </c>
      <c r="B293" s="6" t="s">
        <v>3793</v>
      </c>
      <c r="C293" s="10">
        <v>693</v>
      </c>
      <c r="D293" s="10" t="s">
        <v>856</v>
      </c>
      <c r="E293" s="6" t="s">
        <v>5</v>
      </c>
      <c r="F293" s="6" t="s">
        <v>1154</v>
      </c>
      <c r="G293" s="18" t="s">
        <v>3794</v>
      </c>
      <c r="H293" s="41" t="s">
        <v>3795</v>
      </c>
    </row>
    <row r="294" spans="1:8" x14ac:dyDescent="0.25">
      <c r="A294" s="6" t="s">
        <v>587</v>
      </c>
      <c r="B294" s="6" t="s">
        <v>588</v>
      </c>
      <c r="C294" s="10">
        <v>690</v>
      </c>
      <c r="D294" s="10" t="s">
        <v>856</v>
      </c>
      <c r="E294" s="6" t="s">
        <v>7</v>
      </c>
      <c r="F294" s="6" t="s">
        <v>1154</v>
      </c>
      <c r="G294" s="18" t="s">
        <v>1136</v>
      </c>
      <c r="H294" s="41" t="s">
        <v>1091</v>
      </c>
    </row>
    <row r="295" spans="1:8" x14ac:dyDescent="0.25">
      <c r="A295" s="6" t="s">
        <v>1017</v>
      </c>
      <c r="B295" s="6" t="s">
        <v>1018</v>
      </c>
      <c r="C295" s="10">
        <v>584</v>
      </c>
      <c r="D295" s="10" t="s">
        <v>856</v>
      </c>
      <c r="E295" s="6" t="s">
        <v>11</v>
      </c>
      <c r="F295" s="6" t="s">
        <v>3016</v>
      </c>
      <c r="G295" s="18" t="s">
        <v>3017</v>
      </c>
      <c r="H295" s="41" t="s">
        <v>3018</v>
      </c>
    </row>
    <row r="296" spans="1:8" x14ac:dyDescent="0.25">
      <c r="A296" s="6" t="s">
        <v>2126</v>
      </c>
      <c r="B296" s="6" t="s">
        <v>2127</v>
      </c>
      <c r="C296" s="10">
        <v>238</v>
      </c>
      <c r="D296" s="10">
        <v>65</v>
      </c>
      <c r="E296" s="6" t="s">
        <v>15</v>
      </c>
      <c r="F296" s="6" t="s">
        <v>1645</v>
      </c>
      <c r="G296" s="18" t="s">
        <v>2138</v>
      </c>
      <c r="H296" s="41" t="s">
        <v>2139</v>
      </c>
    </row>
    <row r="297" spans="1:8" x14ac:dyDescent="0.25">
      <c r="A297" s="6" t="s">
        <v>2130</v>
      </c>
      <c r="B297" s="6" t="s">
        <v>2131</v>
      </c>
      <c r="C297" s="10">
        <v>515</v>
      </c>
      <c r="D297" s="10">
        <v>125</v>
      </c>
      <c r="E297" s="6" t="s">
        <v>4</v>
      </c>
      <c r="F297" s="6" t="s">
        <v>1645</v>
      </c>
      <c r="G297" s="18" t="s">
        <v>2138</v>
      </c>
      <c r="H297" s="41" t="s">
        <v>2139</v>
      </c>
    </row>
    <row r="298" spans="1:8" x14ac:dyDescent="0.25">
      <c r="A298" s="6" t="s">
        <v>972</v>
      </c>
      <c r="B298" s="6" t="s">
        <v>973</v>
      </c>
      <c r="C298" s="10">
        <v>129</v>
      </c>
      <c r="D298" s="10">
        <v>125</v>
      </c>
      <c r="E298" s="6" t="s">
        <v>4</v>
      </c>
      <c r="F298" s="6" t="s">
        <v>1658</v>
      </c>
      <c r="G298" s="18" t="s">
        <v>1659</v>
      </c>
      <c r="H298" s="41" t="s">
        <v>1660</v>
      </c>
    </row>
    <row r="299" spans="1:8" x14ac:dyDescent="0.25">
      <c r="A299" s="6" t="s">
        <v>3003</v>
      </c>
      <c r="B299" s="6" t="s">
        <v>3004</v>
      </c>
      <c r="C299" s="10">
        <v>376</v>
      </c>
      <c r="D299" s="10" t="s">
        <v>858</v>
      </c>
      <c r="E299" s="6" t="s">
        <v>13</v>
      </c>
      <c r="F299" s="6" t="s">
        <v>1889</v>
      </c>
      <c r="G299" s="18" t="s">
        <v>3019</v>
      </c>
      <c r="H299" s="41" t="s">
        <v>3020</v>
      </c>
    </row>
    <row r="300" spans="1:8" x14ac:dyDescent="0.25">
      <c r="A300" s="6" t="s">
        <v>222</v>
      </c>
      <c r="B300" s="6" t="s">
        <v>223</v>
      </c>
      <c r="C300" s="10">
        <v>173</v>
      </c>
      <c r="D300" s="10" t="s">
        <v>857</v>
      </c>
      <c r="E300" s="6" t="s">
        <v>11</v>
      </c>
      <c r="F300" s="6" t="s">
        <v>1160</v>
      </c>
      <c r="G300" s="18" t="s">
        <v>1580</v>
      </c>
      <c r="H300" s="41" t="s">
        <v>1581</v>
      </c>
    </row>
    <row r="301" spans="1:8" x14ac:dyDescent="0.25">
      <c r="A301" s="6" t="s">
        <v>436</v>
      </c>
      <c r="B301" s="6" t="s">
        <v>437</v>
      </c>
      <c r="C301" s="10">
        <v>426</v>
      </c>
      <c r="D301" s="10" t="s">
        <v>858</v>
      </c>
      <c r="E301" s="6" t="s">
        <v>14</v>
      </c>
      <c r="F301" s="6" t="s">
        <v>1160</v>
      </c>
      <c r="G301" s="18" t="s">
        <v>1582</v>
      </c>
      <c r="H301" s="41" t="s">
        <v>1583</v>
      </c>
    </row>
    <row r="302" spans="1:8" x14ac:dyDescent="0.25">
      <c r="A302" s="6" t="s">
        <v>56</v>
      </c>
      <c r="B302" s="6" t="s">
        <v>57</v>
      </c>
      <c r="C302" s="10">
        <v>18</v>
      </c>
      <c r="D302" s="10" t="s">
        <v>858</v>
      </c>
      <c r="E302" s="6" t="s">
        <v>12</v>
      </c>
      <c r="F302" s="6" t="s">
        <v>2891</v>
      </c>
      <c r="G302" s="18" t="s">
        <v>3555</v>
      </c>
      <c r="H302" s="41" t="s">
        <v>3556</v>
      </c>
    </row>
    <row r="303" spans="1:8" x14ac:dyDescent="0.25">
      <c r="A303" s="6" t="s">
        <v>356</v>
      </c>
      <c r="B303" s="6" t="s">
        <v>357</v>
      </c>
      <c r="C303" s="10">
        <v>321</v>
      </c>
      <c r="D303" s="10" t="s">
        <v>856</v>
      </c>
      <c r="E303" s="6" t="s">
        <v>5</v>
      </c>
      <c r="F303" s="6" t="s">
        <v>3042</v>
      </c>
      <c r="G303" s="18" t="s">
        <v>3417</v>
      </c>
      <c r="H303" s="41" t="s">
        <v>3418</v>
      </c>
    </row>
    <row r="304" spans="1:8" x14ac:dyDescent="0.25">
      <c r="A304" s="51" t="s">
        <v>883</v>
      </c>
      <c r="B304" s="6" t="s">
        <v>884</v>
      </c>
      <c r="C304" s="10">
        <v>38</v>
      </c>
      <c r="D304" s="10">
        <v>125</v>
      </c>
      <c r="E304" s="6" t="s">
        <v>4</v>
      </c>
      <c r="F304" s="6" t="s">
        <v>1710</v>
      </c>
      <c r="G304" s="18" t="s">
        <v>3222</v>
      </c>
      <c r="H304" s="41" t="s">
        <v>3223</v>
      </c>
    </row>
    <row r="305" spans="1:8" x14ac:dyDescent="0.25">
      <c r="A305" s="51" t="s">
        <v>336</v>
      </c>
      <c r="B305" s="6" t="s">
        <v>337</v>
      </c>
      <c r="C305" s="10">
        <v>300</v>
      </c>
      <c r="D305" s="10" t="s">
        <v>856</v>
      </c>
      <c r="E305" s="6" t="s">
        <v>5</v>
      </c>
      <c r="F305" s="6" t="s">
        <v>1156</v>
      </c>
      <c r="G305" s="18" t="s">
        <v>3640</v>
      </c>
      <c r="H305" s="41" t="s">
        <v>3641</v>
      </c>
    </row>
    <row r="306" spans="1:8" x14ac:dyDescent="0.25">
      <c r="A306" s="6" t="s">
        <v>2284</v>
      </c>
      <c r="B306" s="6" t="s">
        <v>2285</v>
      </c>
      <c r="C306" s="10">
        <v>158</v>
      </c>
      <c r="D306" s="10">
        <v>85</v>
      </c>
      <c r="E306" s="6" t="s">
        <v>4</v>
      </c>
      <c r="F306" s="6" t="s">
        <v>1420</v>
      </c>
      <c r="G306" s="18" t="s">
        <v>2305</v>
      </c>
      <c r="H306" s="41" t="s">
        <v>2306</v>
      </c>
    </row>
    <row r="307" spans="1:8" x14ac:dyDescent="0.25">
      <c r="A307" s="6" t="s">
        <v>342</v>
      </c>
      <c r="B307" s="6" t="s">
        <v>343</v>
      </c>
      <c r="C307" s="10">
        <v>304</v>
      </c>
      <c r="D307" s="10">
        <v>125</v>
      </c>
      <c r="E307" s="6" t="s">
        <v>8</v>
      </c>
      <c r="F307" s="6" t="s">
        <v>1440</v>
      </c>
      <c r="G307" s="18" t="s">
        <v>1728</v>
      </c>
      <c r="H307" s="41" t="s">
        <v>1729</v>
      </c>
    </row>
    <row r="308" spans="1:8" x14ac:dyDescent="0.25">
      <c r="A308" s="51" t="s">
        <v>1039</v>
      </c>
      <c r="B308" s="6" t="s">
        <v>1040</v>
      </c>
      <c r="C308" s="10">
        <v>263</v>
      </c>
      <c r="D308" s="10" t="s">
        <v>856</v>
      </c>
      <c r="E308" s="6" t="s">
        <v>6</v>
      </c>
      <c r="F308" s="6" t="s">
        <v>1771</v>
      </c>
      <c r="G308" s="18" t="s">
        <v>1980</v>
      </c>
      <c r="H308" s="41" t="s">
        <v>1981</v>
      </c>
    </row>
    <row r="309" spans="1:8" x14ac:dyDescent="0.25">
      <c r="A309" s="6" t="s">
        <v>66</v>
      </c>
      <c r="B309" s="6" t="s">
        <v>67</v>
      </c>
      <c r="C309" s="10">
        <v>26</v>
      </c>
      <c r="D309" s="10" t="s">
        <v>857</v>
      </c>
      <c r="E309" s="6" t="s">
        <v>11</v>
      </c>
      <c r="F309" s="6" t="s">
        <v>1443</v>
      </c>
      <c r="G309" s="18" t="s">
        <v>1444</v>
      </c>
      <c r="H309" s="41" t="s">
        <v>1445</v>
      </c>
    </row>
    <row r="310" spans="1:8" x14ac:dyDescent="0.25">
      <c r="A310" s="6" t="s">
        <v>538</v>
      </c>
      <c r="B310" s="6" t="s">
        <v>539</v>
      </c>
      <c r="C310" s="10">
        <v>594</v>
      </c>
      <c r="D310" s="10" t="s">
        <v>856</v>
      </c>
      <c r="E310" s="6" t="s">
        <v>5</v>
      </c>
      <c r="F310" s="6" t="s">
        <v>2249</v>
      </c>
      <c r="G310" s="18" t="s">
        <v>2250</v>
      </c>
      <c r="H310" s="41" t="s">
        <v>2251</v>
      </c>
    </row>
    <row r="311" spans="1:8" x14ac:dyDescent="0.25">
      <c r="A311" s="6" t="s">
        <v>591</v>
      </c>
      <c r="B311" s="6" t="s">
        <v>592</v>
      </c>
      <c r="C311" s="10">
        <v>692</v>
      </c>
      <c r="D311" s="10" t="s">
        <v>856</v>
      </c>
      <c r="E311" s="6" t="s">
        <v>11</v>
      </c>
      <c r="F311" s="6" t="s">
        <v>1393</v>
      </c>
      <c r="G311" s="18" t="s">
        <v>2183</v>
      </c>
      <c r="H311" s="41" t="s">
        <v>2184</v>
      </c>
    </row>
    <row r="312" spans="1:8" x14ac:dyDescent="0.25">
      <c r="A312" s="51" t="s">
        <v>2162</v>
      </c>
      <c r="B312" s="6" t="s">
        <v>2163</v>
      </c>
      <c r="C312" s="10">
        <v>238</v>
      </c>
      <c r="D312" s="10">
        <v>85</v>
      </c>
      <c r="E312" s="6" t="s">
        <v>8</v>
      </c>
      <c r="F312" s="6" t="s">
        <v>2185</v>
      </c>
      <c r="G312" s="18" t="s">
        <v>2186</v>
      </c>
      <c r="H312" s="41" t="s">
        <v>2187</v>
      </c>
    </row>
    <row r="313" spans="1:8" x14ac:dyDescent="0.25">
      <c r="A313" s="51" t="s">
        <v>2164</v>
      </c>
      <c r="B313" s="6" t="s">
        <v>2165</v>
      </c>
      <c r="C313" s="10">
        <v>283</v>
      </c>
      <c r="D313" s="10">
        <v>85</v>
      </c>
      <c r="E313" s="6" t="s">
        <v>4</v>
      </c>
      <c r="F313" s="6" t="s">
        <v>2185</v>
      </c>
      <c r="G313" s="18" t="s">
        <v>2186</v>
      </c>
      <c r="H313" s="41" t="s">
        <v>2187</v>
      </c>
    </row>
    <row r="314" spans="1:8" x14ac:dyDescent="0.25">
      <c r="A314" s="6" t="s">
        <v>878</v>
      </c>
      <c r="B314" s="6" t="s">
        <v>879</v>
      </c>
      <c r="C314" s="10">
        <v>598</v>
      </c>
      <c r="D314" s="10" t="s">
        <v>859</v>
      </c>
      <c r="E314" s="6" t="s">
        <v>859</v>
      </c>
      <c r="F314" s="6" t="s">
        <v>1156</v>
      </c>
      <c r="G314" s="18" t="s">
        <v>1780</v>
      </c>
      <c r="H314" s="41" t="s">
        <v>1781</v>
      </c>
    </row>
    <row r="315" spans="1:8" x14ac:dyDescent="0.25">
      <c r="A315" s="6" t="s">
        <v>1239</v>
      </c>
      <c r="B315" s="6" t="s">
        <v>1240</v>
      </c>
      <c r="C315" s="10">
        <v>663</v>
      </c>
      <c r="D315" s="10">
        <v>125</v>
      </c>
      <c r="E315" s="6" t="s">
        <v>4</v>
      </c>
      <c r="F315" s="6" t="s">
        <v>2188</v>
      </c>
      <c r="G315" s="18" t="s">
        <v>2189</v>
      </c>
      <c r="H315" s="41" t="s">
        <v>2190</v>
      </c>
    </row>
    <row r="316" spans="1:8" x14ac:dyDescent="0.25">
      <c r="A316" s="6" t="s">
        <v>84</v>
      </c>
      <c r="B316" s="6" t="s">
        <v>85</v>
      </c>
      <c r="C316" s="10">
        <v>51</v>
      </c>
      <c r="D316" s="10" t="s">
        <v>856</v>
      </c>
      <c r="E316" s="6" t="s">
        <v>7</v>
      </c>
      <c r="F316" s="6" t="s">
        <v>2175</v>
      </c>
      <c r="G316" s="18" t="s">
        <v>2670</v>
      </c>
      <c r="H316" s="41" t="s">
        <v>2671</v>
      </c>
    </row>
    <row r="317" spans="1:8" x14ac:dyDescent="0.25">
      <c r="A317" s="6" t="s">
        <v>1314</v>
      </c>
      <c r="B317" s="6" t="s">
        <v>1315</v>
      </c>
      <c r="C317" s="10">
        <v>27</v>
      </c>
      <c r="D317" s="10">
        <v>85</v>
      </c>
      <c r="E317" s="6" t="s">
        <v>4</v>
      </c>
      <c r="F317" s="6" t="s">
        <v>1880</v>
      </c>
      <c r="G317" s="18" t="s">
        <v>1881</v>
      </c>
      <c r="H317" s="41" t="s">
        <v>1882</v>
      </c>
    </row>
    <row r="318" spans="1:8" x14ac:dyDescent="0.25">
      <c r="A318" s="6" t="s">
        <v>3474</v>
      </c>
      <c r="B318" s="6" t="s">
        <v>3475</v>
      </c>
      <c r="C318" s="10">
        <v>918</v>
      </c>
      <c r="D318" s="10">
        <v>65</v>
      </c>
      <c r="E318" s="6" t="s">
        <v>10</v>
      </c>
      <c r="F318" s="6" t="s">
        <v>1562</v>
      </c>
      <c r="G318" s="18" t="s">
        <v>3478</v>
      </c>
      <c r="H318" s="41" t="s">
        <v>3479</v>
      </c>
    </row>
    <row r="319" spans="1:8" x14ac:dyDescent="0.25">
      <c r="A319" s="51" t="s">
        <v>3446</v>
      </c>
      <c r="B319" s="6" t="s">
        <v>3447</v>
      </c>
      <c r="C319" s="10">
        <v>722</v>
      </c>
      <c r="D319" s="10">
        <v>125</v>
      </c>
      <c r="E319" s="6" t="s">
        <v>4</v>
      </c>
      <c r="F319" s="6" t="s">
        <v>3623</v>
      </c>
      <c r="G319" s="18" t="s">
        <v>3464</v>
      </c>
      <c r="H319" s="41" t="s">
        <v>3465</v>
      </c>
    </row>
    <row r="320" spans="1:8" x14ac:dyDescent="0.25">
      <c r="A320" s="6" t="s">
        <v>122</v>
      </c>
      <c r="B320" s="6" t="s">
        <v>123</v>
      </c>
      <c r="C320" s="10">
        <v>74</v>
      </c>
      <c r="D320" s="10" t="s">
        <v>858</v>
      </c>
      <c r="E320" s="6" t="s">
        <v>13</v>
      </c>
      <c r="F320" s="6" t="s">
        <v>1468</v>
      </c>
      <c r="G320" s="18" t="s">
        <v>1469</v>
      </c>
      <c r="H320" s="41" t="s">
        <v>1470</v>
      </c>
    </row>
    <row r="321" spans="1:8" x14ac:dyDescent="0.25">
      <c r="A321" s="51" t="s">
        <v>312</v>
      </c>
      <c r="B321" s="6" t="s">
        <v>313</v>
      </c>
      <c r="C321" s="10">
        <v>273</v>
      </c>
      <c r="D321" s="10" t="s">
        <v>856</v>
      </c>
      <c r="E321" s="6" t="s">
        <v>7</v>
      </c>
      <c r="F321" s="6" t="s">
        <v>1544</v>
      </c>
      <c r="G321" s="18" t="s">
        <v>1545</v>
      </c>
      <c r="H321" s="41" t="s">
        <v>1546</v>
      </c>
    </row>
    <row r="322" spans="1:8" x14ac:dyDescent="0.25">
      <c r="A322" s="51" t="s">
        <v>3444</v>
      </c>
      <c r="B322" s="6" t="s">
        <v>3445</v>
      </c>
      <c r="C322" s="10">
        <v>487</v>
      </c>
      <c r="D322" s="10">
        <v>125</v>
      </c>
      <c r="E322" s="6" t="s">
        <v>8</v>
      </c>
      <c r="F322" s="6" t="s">
        <v>3623</v>
      </c>
      <c r="G322" s="18" t="s">
        <v>3462</v>
      </c>
      <c r="H322" s="41" t="s">
        <v>3463</v>
      </c>
    </row>
    <row r="323" spans="1:8" x14ac:dyDescent="0.25">
      <c r="A323" s="6" t="s">
        <v>1037</v>
      </c>
      <c r="B323" s="6" t="s">
        <v>1038</v>
      </c>
      <c r="C323" s="10">
        <v>804</v>
      </c>
      <c r="D323" s="10" t="s">
        <v>856</v>
      </c>
      <c r="E323" s="6" t="s">
        <v>11</v>
      </c>
      <c r="F323" s="6" t="s">
        <v>1420</v>
      </c>
      <c r="G323" s="18" t="s">
        <v>1421</v>
      </c>
      <c r="H323" s="41" t="s">
        <v>1422</v>
      </c>
    </row>
    <row r="324" spans="1:8" x14ac:dyDescent="0.25">
      <c r="A324" s="6" t="s">
        <v>3701</v>
      </c>
      <c r="B324" s="6" t="s">
        <v>3702</v>
      </c>
      <c r="C324" s="10">
        <v>450</v>
      </c>
      <c r="D324" s="10">
        <v>125</v>
      </c>
      <c r="E324" s="6" t="s">
        <v>8</v>
      </c>
      <c r="F324" s="6" t="s">
        <v>1517</v>
      </c>
      <c r="G324" s="18" t="s">
        <v>3705</v>
      </c>
      <c r="H324" s="41" t="s">
        <v>3706</v>
      </c>
    </row>
    <row r="325" spans="1:8" x14ac:dyDescent="0.25">
      <c r="A325" s="51" t="s">
        <v>2840</v>
      </c>
      <c r="B325" s="6" t="s">
        <v>2841</v>
      </c>
      <c r="C325" s="10">
        <v>103</v>
      </c>
      <c r="D325" s="10" t="s">
        <v>856</v>
      </c>
      <c r="E325" s="6" t="s">
        <v>5</v>
      </c>
      <c r="F325" s="6" t="s">
        <v>1982</v>
      </c>
      <c r="G325" s="18" t="s">
        <v>2850</v>
      </c>
      <c r="H325" s="41" t="s">
        <v>2851</v>
      </c>
    </row>
    <row r="326" spans="1:8" x14ac:dyDescent="0.25">
      <c r="A326" s="6" t="s">
        <v>2086</v>
      </c>
      <c r="B326" s="6" t="s">
        <v>2087</v>
      </c>
      <c r="C326" s="10">
        <v>52</v>
      </c>
      <c r="D326" s="10" t="s">
        <v>858</v>
      </c>
      <c r="E326" s="6" t="s">
        <v>12</v>
      </c>
      <c r="F326" s="6" t="s">
        <v>2092</v>
      </c>
      <c r="G326" s="18" t="s">
        <v>2093</v>
      </c>
      <c r="H326" s="41" t="s">
        <v>2094</v>
      </c>
    </row>
    <row r="327" spans="1:8" x14ac:dyDescent="0.25">
      <c r="A327" s="6" t="s">
        <v>1077</v>
      </c>
      <c r="B327" s="6" t="s">
        <v>1078</v>
      </c>
      <c r="C327" s="10">
        <v>207</v>
      </c>
      <c r="D327" s="10" t="s">
        <v>856</v>
      </c>
      <c r="E327" s="6" t="s">
        <v>7</v>
      </c>
      <c r="F327" s="6" t="s">
        <v>1949</v>
      </c>
      <c r="G327" s="18" t="s">
        <v>1950</v>
      </c>
      <c r="H327" s="41" t="s">
        <v>1951</v>
      </c>
    </row>
    <row r="328" spans="1:8" x14ac:dyDescent="0.25">
      <c r="A328" s="6" t="s">
        <v>1067</v>
      </c>
      <c r="B328" s="6" t="s">
        <v>1068</v>
      </c>
      <c r="C328" s="10">
        <v>390</v>
      </c>
      <c r="D328" s="10">
        <v>125</v>
      </c>
      <c r="E328" s="6" t="s">
        <v>4</v>
      </c>
      <c r="F328" s="6" t="s">
        <v>1949</v>
      </c>
      <c r="G328" s="18" t="s">
        <v>1950</v>
      </c>
      <c r="H328" s="41" t="s">
        <v>1951</v>
      </c>
    </row>
    <row r="329" spans="1:8" x14ac:dyDescent="0.25">
      <c r="A329" s="6" t="s">
        <v>130</v>
      </c>
      <c r="B329" s="6" t="s">
        <v>131</v>
      </c>
      <c r="C329" s="10">
        <v>82</v>
      </c>
      <c r="D329" s="10" t="s">
        <v>858</v>
      </c>
      <c r="E329" s="6" t="s">
        <v>12</v>
      </c>
      <c r="F329" s="6" t="s">
        <v>1160</v>
      </c>
      <c r="G329" s="18" t="s">
        <v>2651</v>
      </c>
      <c r="H329" s="41" t="s">
        <v>2652</v>
      </c>
    </row>
    <row r="330" spans="1:8" x14ac:dyDescent="0.25">
      <c r="A330" s="6" t="s">
        <v>3409</v>
      </c>
      <c r="B330" s="6" t="s">
        <v>3410</v>
      </c>
      <c r="C330" s="10">
        <v>205</v>
      </c>
      <c r="D330" s="10">
        <v>85</v>
      </c>
      <c r="E330" s="6" t="s">
        <v>4</v>
      </c>
      <c r="F330" s="6" t="s">
        <v>1875</v>
      </c>
      <c r="G330" s="18" t="s">
        <v>3425</v>
      </c>
      <c r="H330" s="41" t="s">
        <v>3426</v>
      </c>
    </row>
    <row r="331" spans="1:8" x14ac:dyDescent="0.25">
      <c r="A331" s="6" t="s">
        <v>3492</v>
      </c>
      <c r="B331" s="6" t="s">
        <v>3493</v>
      </c>
      <c r="C331" s="10">
        <v>437</v>
      </c>
      <c r="D331" s="10" t="s">
        <v>858</v>
      </c>
      <c r="E331" s="6" t="s">
        <v>13</v>
      </c>
      <c r="F331" s="6" t="s">
        <v>2345</v>
      </c>
      <c r="G331" s="18" t="s">
        <v>3496</v>
      </c>
      <c r="H331" s="41" t="s">
        <v>3497</v>
      </c>
    </row>
    <row r="332" spans="1:8" x14ac:dyDescent="0.25">
      <c r="A332" s="51" t="s">
        <v>1229</v>
      </c>
      <c r="B332" s="6" t="s">
        <v>1230</v>
      </c>
      <c r="C332" s="10">
        <v>874</v>
      </c>
      <c r="D332" s="10">
        <v>125</v>
      </c>
      <c r="E332" s="6" t="s">
        <v>4</v>
      </c>
      <c r="F332" s="6" t="s">
        <v>1730</v>
      </c>
      <c r="G332" s="18" t="s">
        <v>1731</v>
      </c>
      <c r="H332" s="41" t="s">
        <v>1732</v>
      </c>
    </row>
    <row r="333" spans="1:8" x14ac:dyDescent="0.25">
      <c r="A333" s="6" t="s">
        <v>1416</v>
      </c>
      <c r="B333" s="6" t="s">
        <v>1417</v>
      </c>
      <c r="C333" s="10">
        <v>139</v>
      </c>
      <c r="D333" s="10">
        <v>125</v>
      </c>
      <c r="E333" s="6" t="s">
        <v>4</v>
      </c>
      <c r="F333" s="6" t="s">
        <v>1696</v>
      </c>
      <c r="G333" s="18" t="s">
        <v>1782</v>
      </c>
      <c r="H333" s="41" t="s">
        <v>1783</v>
      </c>
    </row>
    <row r="334" spans="1:8" x14ac:dyDescent="0.25">
      <c r="A334" s="51" t="s">
        <v>944</v>
      </c>
      <c r="B334" s="6" t="s">
        <v>945</v>
      </c>
      <c r="C334" s="10">
        <v>609</v>
      </c>
      <c r="D334" s="10">
        <v>85</v>
      </c>
      <c r="E334" s="6" t="s">
        <v>8</v>
      </c>
      <c r="F334" s="6" t="s">
        <v>1696</v>
      </c>
      <c r="G334" s="18" t="s">
        <v>1784</v>
      </c>
      <c r="H334" s="41" t="s">
        <v>1785</v>
      </c>
    </row>
    <row r="335" spans="1:8" x14ac:dyDescent="0.25">
      <c r="A335" s="6" t="s">
        <v>3703</v>
      </c>
      <c r="B335" s="6" t="s">
        <v>3704</v>
      </c>
      <c r="C335" s="10">
        <v>520</v>
      </c>
      <c r="D335" s="10" t="s">
        <v>858</v>
      </c>
      <c r="E335" s="6" t="s">
        <v>12</v>
      </c>
      <c r="F335" s="6" t="s">
        <v>1432</v>
      </c>
      <c r="G335" s="18" t="s">
        <v>3707</v>
      </c>
      <c r="H335" s="41" t="s">
        <v>3708</v>
      </c>
    </row>
    <row r="336" spans="1:8" x14ac:dyDescent="0.25">
      <c r="A336" s="51" t="s">
        <v>3822</v>
      </c>
      <c r="B336" s="6" t="s">
        <v>3823</v>
      </c>
      <c r="C336" s="10">
        <v>252</v>
      </c>
      <c r="D336" s="10" t="s">
        <v>856</v>
      </c>
      <c r="E336" s="6" t="s">
        <v>11</v>
      </c>
      <c r="F336" s="6" t="s">
        <v>1162</v>
      </c>
      <c r="G336" s="18" t="s">
        <v>3837</v>
      </c>
      <c r="H336" s="41" t="s">
        <v>3838</v>
      </c>
    </row>
    <row r="337" spans="1:8" x14ac:dyDescent="0.25">
      <c r="A337" s="6" t="s">
        <v>3826</v>
      </c>
      <c r="B337" s="6" t="s">
        <v>3827</v>
      </c>
      <c r="C337" s="10">
        <v>852</v>
      </c>
      <c r="D337" s="10" t="s">
        <v>858</v>
      </c>
      <c r="E337" s="6" t="s">
        <v>13</v>
      </c>
      <c r="F337" s="6" t="s">
        <v>1162</v>
      </c>
      <c r="G337" s="18" t="s">
        <v>3839</v>
      </c>
      <c r="H337" s="41" t="s">
        <v>3840</v>
      </c>
    </row>
    <row r="338" spans="1:8" x14ac:dyDescent="0.25">
      <c r="A338" s="6" t="s">
        <v>633</v>
      </c>
      <c r="B338" s="6" t="s">
        <v>634</v>
      </c>
      <c r="C338" s="10">
        <v>768</v>
      </c>
      <c r="D338" s="10" t="s">
        <v>857</v>
      </c>
      <c r="E338" s="6" t="s">
        <v>7</v>
      </c>
      <c r="F338" s="6" t="s">
        <v>1443</v>
      </c>
      <c r="G338" s="18" t="s">
        <v>3575</v>
      </c>
      <c r="H338" s="41" t="s">
        <v>3576</v>
      </c>
    </row>
    <row r="339" spans="1:8" x14ac:dyDescent="0.25">
      <c r="A339" s="6" t="s">
        <v>2002</v>
      </c>
      <c r="B339" s="6" t="s">
        <v>2003</v>
      </c>
      <c r="C339" s="10">
        <v>822</v>
      </c>
      <c r="D339" s="10">
        <v>125</v>
      </c>
      <c r="E339" s="6" t="s">
        <v>4</v>
      </c>
      <c r="F339" s="6" t="s">
        <v>1717</v>
      </c>
      <c r="G339" s="18" t="s">
        <v>2006</v>
      </c>
      <c r="H339" s="41" t="s">
        <v>2007</v>
      </c>
    </row>
    <row r="340" spans="1:8" x14ac:dyDescent="0.25">
      <c r="A340" s="6" t="s">
        <v>226</v>
      </c>
      <c r="B340" s="6" t="s">
        <v>227</v>
      </c>
      <c r="C340" s="10">
        <v>178</v>
      </c>
      <c r="D340" s="10" t="s">
        <v>858</v>
      </c>
      <c r="E340" s="6" t="s">
        <v>13</v>
      </c>
      <c r="F340" s="6" t="s">
        <v>2488</v>
      </c>
      <c r="G340" s="18" t="s">
        <v>2489</v>
      </c>
      <c r="H340" s="41" t="s">
        <v>2490</v>
      </c>
    </row>
    <row r="341" spans="1:8" x14ac:dyDescent="0.25">
      <c r="A341" s="6" t="s">
        <v>924</v>
      </c>
      <c r="B341" s="6" t="s">
        <v>925</v>
      </c>
      <c r="C341" s="10">
        <v>512</v>
      </c>
      <c r="D341" s="10">
        <v>65</v>
      </c>
      <c r="E341" s="6" t="s">
        <v>10</v>
      </c>
      <c r="F341" s="6" t="s">
        <v>1883</v>
      </c>
      <c r="G341" s="18" t="s">
        <v>1884</v>
      </c>
      <c r="H341" s="41" t="s">
        <v>1885</v>
      </c>
    </row>
    <row r="342" spans="1:8" x14ac:dyDescent="0.25">
      <c r="A342" s="51" t="s">
        <v>2380</v>
      </c>
      <c r="B342" s="6" t="s">
        <v>2381</v>
      </c>
      <c r="C342" s="10">
        <v>70</v>
      </c>
      <c r="D342" s="10">
        <v>65</v>
      </c>
      <c r="E342" s="6" t="s">
        <v>10</v>
      </c>
      <c r="F342" s="6" t="s">
        <v>2410</v>
      </c>
      <c r="G342" s="18" t="s">
        <v>2411</v>
      </c>
      <c r="H342" s="41" t="s">
        <v>2412</v>
      </c>
    </row>
    <row r="343" spans="1:8" x14ac:dyDescent="0.25">
      <c r="A343" s="51" t="s">
        <v>3342</v>
      </c>
      <c r="B343" s="6" t="s">
        <v>3343</v>
      </c>
      <c r="C343" s="10">
        <v>239</v>
      </c>
      <c r="D343" s="10" t="s">
        <v>856</v>
      </c>
      <c r="E343" s="6" t="s">
        <v>5</v>
      </c>
      <c r="F343" s="6" t="s">
        <v>3016</v>
      </c>
      <c r="G343" s="18" t="s">
        <v>3352</v>
      </c>
      <c r="H343" s="41" t="s">
        <v>3353</v>
      </c>
    </row>
    <row r="344" spans="1:8" x14ac:dyDescent="0.25">
      <c r="A344" s="51" t="s">
        <v>3116</v>
      </c>
      <c r="B344" s="6" t="s">
        <v>3117</v>
      </c>
      <c r="C344" s="10">
        <v>314</v>
      </c>
      <c r="D344" s="10" t="s">
        <v>859</v>
      </c>
      <c r="E344" s="6" t="s">
        <v>859</v>
      </c>
      <c r="F344" s="6" t="s">
        <v>1153</v>
      </c>
      <c r="G344" s="18" t="s">
        <v>3120</v>
      </c>
      <c r="H344" s="41" t="s">
        <v>3121</v>
      </c>
    </row>
    <row r="345" spans="1:8" x14ac:dyDescent="0.25">
      <c r="A345" s="6" t="s">
        <v>775</v>
      </c>
      <c r="B345" s="6" t="s">
        <v>776</v>
      </c>
      <c r="C345" s="10">
        <v>8</v>
      </c>
      <c r="D345" s="10">
        <v>85</v>
      </c>
      <c r="E345" s="6" t="s">
        <v>4</v>
      </c>
      <c r="F345" s="6" t="s">
        <v>1575</v>
      </c>
      <c r="G345" s="18" t="s">
        <v>2413</v>
      </c>
      <c r="H345" s="41" t="s">
        <v>2414</v>
      </c>
    </row>
    <row r="346" spans="1:8" x14ac:dyDescent="0.25">
      <c r="A346" s="6" t="s">
        <v>220</v>
      </c>
      <c r="B346" s="6" t="s">
        <v>221</v>
      </c>
      <c r="C346" s="10">
        <v>166</v>
      </c>
      <c r="D346" s="10" t="s">
        <v>858</v>
      </c>
      <c r="E346" s="6" t="s">
        <v>14</v>
      </c>
      <c r="F346" s="6" t="s">
        <v>1402</v>
      </c>
      <c r="G346" s="18" t="s">
        <v>1786</v>
      </c>
      <c r="H346" s="41" t="s">
        <v>1787</v>
      </c>
    </row>
    <row r="347" spans="1:8" x14ac:dyDescent="0.25">
      <c r="A347" s="6" t="s">
        <v>922</v>
      </c>
      <c r="B347" s="6" t="s">
        <v>923</v>
      </c>
      <c r="C347" s="10">
        <v>323</v>
      </c>
      <c r="D347" s="10">
        <v>65</v>
      </c>
      <c r="E347" s="6" t="s">
        <v>10</v>
      </c>
      <c r="F347" s="6" t="s">
        <v>1544</v>
      </c>
      <c r="G347" s="18" t="s">
        <v>1547</v>
      </c>
      <c r="H347" s="41" t="s">
        <v>1548</v>
      </c>
    </row>
    <row r="348" spans="1:8" x14ac:dyDescent="0.25">
      <c r="A348" s="6" t="s">
        <v>817</v>
      </c>
      <c r="B348" s="6" t="s">
        <v>796</v>
      </c>
      <c r="C348" s="10">
        <v>773</v>
      </c>
      <c r="D348" s="10">
        <v>85</v>
      </c>
      <c r="E348" s="6" t="s">
        <v>4</v>
      </c>
      <c r="F348" s="6" t="s">
        <v>1544</v>
      </c>
      <c r="G348" s="18" t="s">
        <v>1547</v>
      </c>
      <c r="H348" s="41" t="s">
        <v>1549</v>
      </c>
    </row>
    <row r="349" spans="1:8" x14ac:dyDescent="0.25">
      <c r="A349" s="51" t="s">
        <v>932</v>
      </c>
      <c r="B349" s="6" t="s">
        <v>933</v>
      </c>
      <c r="C349" s="10">
        <v>96</v>
      </c>
      <c r="D349" s="10" t="s">
        <v>857</v>
      </c>
      <c r="E349" s="6" t="s">
        <v>5</v>
      </c>
      <c r="F349" s="6" t="s">
        <v>1584</v>
      </c>
      <c r="G349" s="18" t="s">
        <v>1585</v>
      </c>
      <c r="H349" s="41" t="s">
        <v>1586</v>
      </c>
    </row>
    <row r="350" spans="1:8" x14ac:dyDescent="0.25">
      <c r="A350" s="51" t="s">
        <v>826</v>
      </c>
      <c r="B350" s="6" t="s">
        <v>827</v>
      </c>
      <c r="C350" s="10">
        <v>528</v>
      </c>
      <c r="D350" s="10">
        <v>125</v>
      </c>
      <c r="E350" s="6" t="s">
        <v>4</v>
      </c>
      <c r="F350" s="6" t="s">
        <v>1352</v>
      </c>
      <c r="G350" s="18" t="s">
        <v>1471</v>
      </c>
      <c r="H350" s="41" t="s">
        <v>1472</v>
      </c>
    </row>
    <row r="351" spans="1:8" x14ac:dyDescent="0.25">
      <c r="A351" s="51" t="s">
        <v>508</v>
      </c>
      <c r="B351" s="6" t="s">
        <v>509</v>
      </c>
      <c r="C351" s="10">
        <v>518</v>
      </c>
      <c r="D351" s="10" t="s">
        <v>856</v>
      </c>
      <c r="E351" s="6" t="s">
        <v>11</v>
      </c>
      <c r="F351" s="6" t="s">
        <v>1153</v>
      </c>
      <c r="G351" s="18" t="s">
        <v>1446</v>
      </c>
      <c r="H351" s="41" t="s">
        <v>1447</v>
      </c>
    </row>
    <row r="352" spans="1:8" x14ac:dyDescent="0.25">
      <c r="A352" s="6" t="s">
        <v>3868</v>
      </c>
      <c r="B352" s="6" t="s">
        <v>3869</v>
      </c>
      <c r="C352" s="10">
        <v>615</v>
      </c>
      <c r="D352" s="10" t="s">
        <v>857</v>
      </c>
      <c r="E352" s="6" t="s">
        <v>7</v>
      </c>
      <c r="F352" s="6" t="s">
        <v>1393</v>
      </c>
      <c r="G352" s="18" t="s">
        <v>3874</v>
      </c>
      <c r="H352" s="41" t="s">
        <v>3875</v>
      </c>
    </row>
    <row r="353" spans="1:8" x14ac:dyDescent="0.25">
      <c r="A353" s="6" t="s">
        <v>512</v>
      </c>
      <c r="B353" s="6" t="s">
        <v>513</v>
      </c>
      <c r="C353" s="10">
        <v>522</v>
      </c>
      <c r="D353" s="10" t="s">
        <v>858</v>
      </c>
      <c r="E353" s="6" t="s">
        <v>13</v>
      </c>
      <c r="F353" s="6" t="s">
        <v>1162</v>
      </c>
      <c r="G353" s="18" t="s">
        <v>3170</v>
      </c>
      <c r="H353" s="41" t="s">
        <v>3171</v>
      </c>
    </row>
    <row r="354" spans="1:8" x14ac:dyDescent="0.25">
      <c r="A354" s="6" t="s">
        <v>3787</v>
      </c>
      <c r="B354" s="6" t="s">
        <v>513</v>
      </c>
      <c r="C354" s="10">
        <v>877</v>
      </c>
      <c r="D354" s="10" t="s">
        <v>858</v>
      </c>
      <c r="E354" s="6" t="s">
        <v>14</v>
      </c>
      <c r="F354" s="6" t="s">
        <v>2860</v>
      </c>
      <c r="G354" s="18" t="s">
        <v>3788</v>
      </c>
      <c r="H354" s="41" t="s">
        <v>3789</v>
      </c>
    </row>
    <row r="355" spans="1:8" x14ac:dyDescent="0.25">
      <c r="A355" s="6" t="s">
        <v>3298</v>
      </c>
      <c r="B355" s="6" t="s">
        <v>3299</v>
      </c>
      <c r="C355" s="10">
        <v>721</v>
      </c>
      <c r="D355" s="10" t="s">
        <v>856</v>
      </c>
      <c r="E355" s="6" t="s">
        <v>6</v>
      </c>
      <c r="F355" s="6" t="s">
        <v>2555</v>
      </c>
      <c r="G355" s="18" t="s">
        <v>3308</v>
      </c>
      <c r="H355" s="41" t="s">
        <v>3309</v>
      </c>
    </row>
    <row r="356" spans="1:8" x14ac:dyDescent="0.25">
      <c r="A356" s="6" t="s">
        <v>400</v>
      </c>
      <c r="B356" s="6" t="s">
        <v>401</v>
      </c>
      <c r="C356" s="10">
        <v>371</v>
      </c>
      <c r="D356" s="10">
        <v>125</v>
      </c>
      <c r="E356" s="6" t="s">
        <v>4</v>
      </c>
      <c r="F356" s="6" t="s">
        <v>1390</v>
      </c>
      <c r="G356" s="18" t="s">
        <v>1448</v>
      </c>
      <c r="H356" s="41" t="s">
        <v>1449</v>
      </c>
    </row>
    <row r="357" spans="1:8" x14ac:dyDescent="0.25">
      <c r="A357" s="6" t="s">
        <v>621</v>
      </c>
      <c r="B357" s="6" t="s">
        <v>622</v>
      </c>
      <c r="C357" s="10">
        <v>745</v>
      </c>
      <c r="D357" s="10">
        <v>125</v>
      </c>
      <c r="E357" s="6" t="s">
        <v>4</v>
      </c>
      <c r="F357" s="6" t="s">
        <v>2345</v>
      </c>
      <c r="G357" s="18" t="s">
        <v>3458</v>
      </c>
      <c r="H357" s="41" t="s">
        <v>3459</v>
      </c>
    </row>
    <row r="358" spans="1:8" x14ac:dyDescent="0.25">
      <c r="A358" s="51" t="s">
        <v>2741</v>
      </c>
      <c r="B358" s="6" t="s">
        <v>2742</v>
      </c>
      <c r="C358" s="10">
        <v>812</v>
      </c>
      <c r="D358" s="10" t="s">
        <v>856</v>
      </c>
      <c r="E358" s="6" t="s">
        <v>5</v>
      </c>
      <c r="F358" s="6" t="s">
        <v>1390</v>
      </c>
      <c r="G358" s="18" t="s">
        <v>2743</v>
      </c>
      <c r="H358" s="41" t="s">
        <v>2744</v>
      </c>
    </row>
    <row r="359" spans="1:8" x14ac:dyDescent="0.25">
      <c r="A359" s="6" t="s">
        <v>3502</v>
      </c>
      <c r="B359" s="6" t="s">
        <v>3503</v>
      </c>
      <c r="C359" s="10">
        <v>482</v>
      </c>
      <c r="D359" s="10" t="s">
        <v>856</v>
      </c>
      <c r="E359" s="6" t="s">
        <v>5</v>
      </c>
      <c r="F359" s="6" t="s">
        <v>2641</v>
      </c>
      <c r="G359" s="18" t="s">
        <v>3508</v>
      </c>
      <c r="H359" s="41" t="s">
        <v>3509</v>
      </c>
    </row>
    <row r="360" spans="1:8" x14ac:dyDescent="0.25">
      <c r="A360" s="51" t="s">
        <v>554</v>
      </c>
      <c r="B360" s="6" t="s">
        <v>555</v>
      </c>
      <c r="C360" s="10">
        <v>622</v>
      </c>
      <c r="D360" s="10" t="s">
        <v>858</v>
      </c>
      <c r="E360" s="6" t="s">
        <v>14</v>
      </c>
      <c r="F360" s="6" t="s">
        <v>1407</v>
      </c>
      <c r="G360" s="18" t="s">
        <v>2761</v>
      </c>
      <c r="H360" s="41" t="s">
        <v>2762</v>
      </c>
    </row>
    <row r="361" spans="1:8" x14ac:dyDescent="0.25">
      <c r="A361" s="6" t="s">
        <v>1106</v>
      </c>
      <c r="B361" s="6" t="s">
        <v>1107</v>
      </c>
      <c r="C361" s="10">
        <v>651</v>
      </c>
      <c r="D361" s="10" t="s">
        <v>856</v>
      </c>
      <c r="E361" s="6" t="s">
        <v>5</v>
      </c>
      <c r="F361" s="6" t="s">
        <v>2095</v>
      </c>
      <c r="G361" s="18" t="s">
        <v>2096</v>
      </c>
      <c r="H361" s="41" t="s">
        <v>2097</v>
      </c>
    </row>
    <row r="362" spans="1:8" x14ac:dyDescent="0.25">
      <c r="A362" s="6" t="s">
        <v>1217</v>
      </c>
      <c r="B362" s="6" t="s">
        <v>1218</v>
      </c>
      <c r="C362" s="10">
        <v>750</v>
      </c>
      <c r="D362" s="10" t="s">
        <v>857</v>
      </c>
      <c r="E362" s="6" t="s">
        <v>5</v>
      </c>
      <c r="F362" s="6" t="s">
        <v>2891</v>
      </c>
      <c r="G362" s="18" t="s">
        <v>3589</v>
      </c>
      <c r="H362" s="41" t="s">
        <v>3590</v>
      </c>
    </row>
    <row r="363" spans="1:8" x14ac:dyDescent="0.25">
      <c r="A363" s="6" t="s">
        <v>815</v>
      </c>
      <c r="B363" s="6" t="s">
        <v>773</v>
      </c>
      <c r="C363" s="10">
        <v>225</v>
      </c>
      <c r="D363" s="10">
        <v>65</v>
      </c>
      <c r="E363" s="6" t="s">
        <v>10</v>
      </c>
      <c r="F363" s="6" t="s">
        <v>2964</v>
      </c>
      <c r="G363" s="18" t="s">
        <v>2491</v>
      </c>
      <c r="H363" s="41" t="s">
        <v>2492</v>
      </c>
    </row>
    <row r="364" spans="1:8" x14ac:dyDescent="0.25">
      <c r="A364" s="6" t="s">
        <v>3897</v>
      </c>
      <c r="B364" s="6" t="s">
        <v>3898</v>
      </c>
      <c r="C364" s="10">
        <v>933</v>
      </c>
      <c r="D364" s="10">
        <v>125</v>
      </c>
      <c r="E364" s="6" t="s">
        <v>4</v>
      </c>
      <c r="F364" s="6" t="s">
        <v>1152</v>
      </c>
      <c r="G364" s="18" t="s">
        <v>3909</v>
      </c>
      <c r="H364" s="41" t="s">
        <v>3910</v>
      </c>
    </row>
    <row r="365" spans="1:8" x14ac:dyDescent="0.25">
      <c r="A365" s="6" t="s">
        <v>820</v>
      </c>
      <c r="B365" s="6" t="s">
        <v>821</v>
      </c>
      <c r="C365" s="10">
        <v>611</v>
      </c>
      <c r="D365" s="10">
        <v>125</v>
      </c>
      <c r="E365" s="6" t="s">
        <v>4</v>
      </c>
      <c r="F365" s="6" t="s">
        <v>1407</v>
      </c>
      <c r="G365" s="18" t="s">
        <v>1520</v>
      </c>
      <c r="H365" s="41" t="s">
        <v>1521</v>
      </c>
    </row>
    <row r="366" spans="1:8" x14ac:dyDescent="0.25">
      <c r="A366" s="6" t="s">
        <v>2339</v>
      </c>
      <c r="B366" s="6" t="s">
        <v>2340</v>
      </c>
      <c r="C366" s="10">
        <v>946</v>
      </c>
      <c r="D366" s="10" t="s">
        <v>857</v>
      </c>
      <c r="E366" s="6" t="s">
        <v>5</v>
      </c>
      <c r="F366" s="6" t="s">
        <v>2345</v>
      </c>
      <c r="G366" s="18" t="s">
        <v>2359</v>
      </c>
      <c r="H366" s="41" t="s">
        <v>2360</v>
      </c>
    </row>
    <row r="367" spans="1:8" x14ac:dyDescent="0.25">
      <c r="A367" s="51" t="s">
        <v>3180</v>
      </c>
      <c r="B367" s="6" t="s">
        <v>3181</v>
      </c>
      <c r="C367" s="10">
        <v>845</v>
      </c>
      <c r="D367" s="10" t="s">
        <v>858</v>
      </c>
      <c r="E367" s="6" t="s">
        <v>12</v>
      </c>
      <c r="F367" s="6" t="s">
        <v>1771</v>
      </c>
      <c r="G367" s="18" t="s">
        <v>3182</v>
      </c>
      <c r="H367" s="41" t="s">
        <v>3183</v>
      </c>
    </row>
    <row r="368" spans="1:8" x14ac:dyDescent="0.25">
      <c r="A368" s="6" t="s">
        <v>2935</v>
      </c>
      <c r="B368" s="6" t="s">
        <v>2936</v>
      </c>
      <c r="C368" s="10">
        <v>66</v>
      </c>
      <c r="D368" s="10" t="s">
        <v>856</v>
      </c>
      <c r="E368" s="6" t="s">
        <v>5</v>
      </c>
      <c r="F368" s="6" t="s">
        <v>2939</v>
      </c>
      <c r="G368" s="18" t="s">
        <v>2940</v>
      </c>
      <c r="H368" s="41" t="s">
        <v>2941</v>
      </c>
    </row>
    <row r="369" spans="1:8" x14ac:dyDescent="0.25">
      <c r="A369" s="6" t="s">
        <v>1320</v>
      </c>
      <c r="B369" s="6" t="s">
        <v>1321</v>
      </c>
      <c r="C369" s="10">
        <v>481</v>
      </c>
      <c r="D369" s="10">
        <v>125</v>
      </c>
      <c r="E369" s="6" t="s">
        <v>4</v>
      </c>
      <c r="F369" s="6" t="s">
        <v>1352</v>
      </c>
      <c r="G369" s="18" t="s">
        <v>1353</v>
      </c>
      <c r="H369" s="41" t="s">
        <v>1354</v>
      </c>
    </row>
    <row r="370" spans="1:8" x14ac:dyDescent="0.25">
      <c r="A370" s="6" t="s">
        <v>2039</v>
      </c>
      <c r="B370" s="6" t="s">
        <v>2040</v>
      </c>
      <c r="C370" s="10">
        <v>179</v>
      </c>
      <c r="D370" s="10">
        <v>85</v>
      </c>
      <c r="E370" s="6" t="s">
        <v>4</v>
      </c>
      <c r="F370" s="6" t="s">
        <v>2047</v>
      </c>
      <c r="G370" s="18" t="s">
        <v>2048</v>
      </c>
      <c r="H370" s="41" t="s">
        <v>2049</v>
      </c>
    </row>
    <row r="371" spans="1:8" x14ac:dyDescent="0.25">
      <c r="A371" s="6" t="s">
        <v>2705</v>
      </c>
      <c r="B371" s="6" t="s">
        <v>2706</v>
      </c>
      <c r="C371" s="10">
        <v>40</v>
      </c>
      <c r="D371" s="10" t="s">
        <v>2459</v>
      </c>
      <c r="E371" s="6" t="s">
        <v>22</v>
      </c>
      <c r="F371" s="6" t="s">
        <v>1889</v>
      </c>
      <c r="G371" s="18" t="s">
        <v>2715</v>
      </c>
      <c r="H371" s="41" t="s">
        <v>2716</v>
      </c>
    </row>
    <row r="372" spans="1:8" x14ac:dyDescent="0.25">
      <c r="A372" s="6" t="s">
        <v>2278</v>
      </c>
      <c r="B372" s="6" t="s">
        <v>2279</v>
      </c>
      <c r="C372" s="10">
        <v>977</v>
      </c>
      <c r="D372" s="10">
        <v>125</v>
      </c>
      <c r="E372" s="6" t="s">
        <v>4</v>
      </c>
      <c r="F372" s="6" t="s">
        <v>1633</v>
      </c>
      <c r="G372" s="18" t="s">
        <v>2280</v>
      </c>
      <c r="H372" s="41" t="s">
        <v>2281</v>
      </c>
    </row>
    <row r="373" spans="1:8" x14ac:dyDescent="0.25">
      <c r="A373" s="51" t="s">
        <v>3585</v>
      </c>
      <c r="B373" s="6" t="s">
        <v>3586</v>
      </c>
      <c r="C373" s="10">
        <v>492</v>
      </c>
      <c r="D373" s="10" t="s">
        <v>856</v>
      </c>
      <c r="E373" s="6" t="s">
        <v>5</v>
      </c>
      <c r="F373" s="6" t="s">
        <v>1991</v>
      </c>
      <c r="G373" s="18" t="s">
        <v>3591</v>
      </c>
      <c r="H373" s="41" t="s">
        <v>3592</v>
      </c>
    </row>
    <row r="374" spans="1:8" x14ac:dyDescent="0.25">
      <c r="A374" s="6" t="s">
        <v>3354</v>
      </c>
      <c r="B374" s="6" t="s">
        <v>3355</v>
      </c>
      <c r="C374" s="10">
        <v>122</v>
      </c>
      <c r="D374" s="10">
        <v>85</v>
      </c>
      <c r="E374" s="6" t="s">
        <v>4</v>
      </c>
      <c r="F374" s="6" t="s">
        <v>1420</v>
      </c>
      <c r="G374" s="18" t="s">
        <v>3363</v>
      </c>
      <c r="H374" s="41" t="s">
        <v>3364</v>
      </c>
    </row>
    <row r="375" spans="1:8" x14ac:dyDescent="0.25">
      <c r="A375" s="51" t="s">
        <v>2545</v>
      </c>
      <c r="B375" s="6" t="s">
        <v>2546</v>
      </c>
      <c r="C375" s="10">
        <v>860</v>
      </c>
      <c r="D375" s="10" t="s">
        <v>857</v>
      </c>
      <c r="E375" s="6" t="s">
        <v>5</v>
      </c>
      <c r="F375" s="6" t="s">
        <v>1407</v>
      </c>
      <c r="G375" s="18" t="s">
        <v>2573</v>
      </c>
      <c r="H375" s="41" t="s">
        <v>2574</v>
      </c>
    </row>
    <row r="376" spans="1:8" x14ac:dyDescent="0.25">
      <c r="A376" s="51" t="s">
        <v>424</v>
      </c>
      <c r="B376" s="6" t="s">
        <v>425</v>
      </c>
      <c r="C376" s="10">
        <v>401</v>
      </c>
      <c r="D376" s="10" t="s">
        <v>858</v>
      </c>
      <c r="E376" s="6" t="s">
        <v>13</v>
      </c>
      <c r="F376" s="6" t="s">
        <v>1889</v>
      </c>
      <c r="G376" s="18" t="s">
        <v>1952</v>
      </c>
      <c r="H376" s="41" t="s">
        <v>1953</v>
      </c>
    </row>
    <row r="377" spans="1:8" x14ac:dyDescent="0.25">
      <c r="A377" s="51" t="s">
        <v>3810</v>
      </c>
      <c r="B377" s="6" t="s">
        <v>3811</v>
      </c>
      <c r="C377" s="10">
        <v>883</v>
      </c>
      <c r="D377" s="10" t="s">
        <v>2459</v>
      </c>
      <c r="E377" s="6" t="s">
        <v>22</v>
      </c>
      <c r="F377" s="6" t="s">
        <v>2667</v>
      </c>
      <c r="G377" s="18" t="s">
        <v>3818</v>
      </c>
      <c r="H377" s="41" t="s">
        <v>3819</v>
      </c>
    </row>
    <row r="378" spans="1:8" x14ac:dyDescent="0.25">
      <c r="A378" s="6" t="s">
        <v>3243</v>
      </c>
      <c r="B378" s="6" t="s">
        <v>3244</v>
      </c>
      <c r="C378" s="10">
        <v>573</v>
      </c>
      <c r="D378" s="10" t="s">
        <v>2459</v>
      </c>
      <c r="E378" s="6" t="s">
        <v>22</v>
      </c>
      <c r="F378" s="6" t="s">
        <v>1889</v>
      </c>
      <c r="G378" s="18" t="s">
        <v>3245</v>
      </c>
      <c r="H378" s="41" t="s">
        <v>3246</v>
      </c>
    </row>
    <row r="379" spans="1:8" x14ac:dyDescent="0.25">
      <c r="A379" s="6" t="s">
        <v>733</v>
      </c>
      <c r="B379" s="6" t="s">
        <v>734</v>
      </c>
      <c r="C379" s="10">
        <v>945</v>
      </c>
      <c r="D379" s="10" t="s">
        <v>856</v>
      </c>
      <c r="E379" s="6" t="s">
        <v>7</v>
      </c>
      <c r="F379" s="6" t="s">
        <v>1352</v>
      </c>
      <c r="G379" s="18" t="s">
        <v>1661</v>
      </c>
      <c r="H379" s="41" t="s">
        <v>1662</v>
      </c>
    </row>
    <row r="380" spans="1:8" x14ac:dyDescent="0.25">
      <c r="A380" s="6" t="s">
        <v>448</v>
      </c>
      <c r="B380" s="6" t="s">
        <v>449</v>
      </c>
      <c r="C380" s="10">
        <v>442</v>
      </c>
      <c r="D380" s="10" t="s">
        <v>856</v>
      </c>
      <c r="E380" s="6" t="s">
        <v>7</v>
      </c>
      <c r="F380" s="6" t="s">
        <v>1154</v>
      </c>
      <c r="G380" s="18" t="s">
        <v>3280</v>
      </c>
      <c r="H380" s="41" t="s">
        <v>1379</v>
      </c>
    </row>
    <row r="381" spans="1:8" x14ac:dyDescent="0.25">
      <c r="A381" s="6" t="s">
        <v>1978</v>
      </c>
      <c r="B381" s="6" t="s">
        <v>1979</v>
      </c>
      <c r="C381" s="10">
        <v>818</v>
      </c>
      <c r="D381" s="10">
        <v>85</v>
      </c>
      <c r="E381" s="6" t="s">
        <v>4</v>
      </c>
      <c r="F381" s="6" t="s">
        <v>1156</v>
      </c>
      <c r="G381" s="18" t="s">
        <v>3131</v>
      </c>
      <c r="H381" s="41" t="s">
        <v>3132</v>
      </c>
    </row>
    <row r="382" spans="1:8" x14ac:dyDescent="0.25">
      <c r="A382" s="51" t="s">
        <v>1003</v>
      </c>
      <c r="B382" s="6" t="s">
        <v>1004</v>
      </c>
      <c r="C382" s="10">
        <v>372</v>
      </c>
      <c r="D382" s="10" t="s">
        <v>856</v>
      </c>
      <c r="E382" s="6" t="s">
        <v>5</v>
      </c>
      <c r="F382" s="6" t="s">
        <v>2098</v>
      </c>
      <c r="G382" s="18" t="s">
        <v>3107</v>
      </c>
      <c r="H382" s="41" t="s">
        <v>3108</v>
      </c>
    </row>
    <row r="383" spans="1:8" x14ac:dyDescent="0.25">
      <c r="A383" s="6" t="s">
        <v>2378</v>
      </c>
      <c r="B383" s="6" t="s">
        <v>2379</v>
      </c>
      <c r="C383" s="10">
        <v>22</v>
      </c>
      <c r="D383" s="10">
        <v>65</v>
      </c>
      <c r="E383" s="6" t="s">
        <v>15</v>
      </c>
      <c r="F383" s="6" t="s">
        <v>1374</v>
      </c>
      <c r="G383" s="18" t="s">
        <v>2415</v>
      </c>
      <c r="H383" s="41" t="s">
        <v>2416</v>
      </c>
    </row>
    <row r="384" spans="1:8" x14ac:dyDescent="0.25">
      <c r="A384" s="51" t="s">
        <v>3166</v>
      </c>
      <c r="B384" s="6" t="s">
        <v>3167</v>
      </c>
      <c r="C384" s="10">
        <v>585</v>
      </c>
      <c r="D384" s="10" t="s">
        <v>856</v>
      </c>
      <c r="E384" s="6" t="s">
        <v>5</v>
      </c>
      <c r="F384" s="6" t="s">
        <v>1733</v>
      </c>
      <c r="G384" s="18" t="s">
        <v>3172</v>
      </c>
      <c r="H384" s="41" t="s">
        <v>3173</v>
      </c>
    </row>
    <row r="385" spans="1:8" x14ac:dyDescent="0.25">
      <c r="A385" s="6" t="s">
        <v>294</v>
      </c>
      <c r="B385" s="6" t="s">
        <v>295</v>
      </c>
      <c r="C385" s="10">
        <v>253</v>
      </c>
      <c r="D385" s="10" t="s">
        <v>858</v>
      </c>
      <c r="E385" s="6" t="s">
        <v>12</v>
      </c>
      <c r="F385" s="6" t="s">
        <v>1152</v>
      </c>
      <c r="G385" s="18" t="s">
        <v>3201</v>
      </c>
      <c r="H385" s="41" t="s">
        <v>3202</v>
      </c>
    </row>
    <row r="386" spans="1:8" x14ac:dyDescent="0.25">
      <c r="A386" s="6" t="s">
        <v>3595</v>
      </c>
      <c r="B386" s="6" t="s">
        <v>3596</v>
      </c>
      <c r="C386" s="10">
        <v>129</v>
      </c>
      <c r="D386" s="10">
        <v>85</v>
      </c>
      <c r="E386" s="6" t="s">
        <v>8</v>
      </c>
      <c r="F386" s="6" t="s">
        <v>1562</v>
      </c>
      <c r="G386" s="18" t="s">
        <v>3597</v>
      </c>
      <c r="H386" s="41" t="s">
        <v>3598</v>
      </c>
    </row>
    <row r="387" spans="1:8" x14ac:dyDescent="0.25">
      <c r="A387" s="6" t="s">
        <v>2950</v>
      </c>
      <c r="B387" s="6" t="s">
        <v>2951</v>
      </c>
      <c r="C387" s="10">
        <v>33</v>
      </c>
      <c r="D387" s="10">
        <v>85</v>
      </c>
      <c r="E387" s="6" t="s">
        <v>4</v>
      </c>
      <c r="F387" s="6" t="s">
        <v>2175</v>
      </c>
      <c r="G387" s="18" t="s">
        <v>2965</v>
      </c>
      <c r="H387" s="41" t="s">
        <v>2966</v>
      </c>
    </row>
    <row r="388" spans="1:8" x14ac:dyDescent="0.25">
      <c r="A388" s="6" t="s">
        <v>2384</v>
      </c>
      <c r="B388" s="6" t="s">
        <v>2385</v>
      </c>
      <c r="C388" s="10">
        <v>150</v>
      </c>
      <c r="D388" s="10" t="s">
        <v>856</v>
      </c>
      <c r="E388" s="6" t="s">
        <v>5</v>
      </c>
      <c r="F388" s="6" t="s">
        <v>1152</v>
      </c>
      <c r="G388" s="18" t="s">
        <v>2417</v>
      </c>
      <c r="H388" s="41" t="s">
        <v>2418</v>
      </c>
    </row>
    <row r="389" spans="1:8" x14ac:dyDescent="0.25">
      <c r="A389" s="6" t="s">
        <v>999</v>
      </c>
      <c r="B389" s="6" t="s">
        <v>1000</v>
      </c>
      <c r="C389" s="10">
        <v>639</v>
      </c>
      <c r="D389" s="10" t="s">
        <v>858</v>
      </c>
      <c r="E389" s="6" t="s">
        <v>12</v>
      </c>
      <c r="F389" s="6" t="s">
        <v>2964</v>
      </c>
      <c r="G389" s="18" t="s">
        <v>3636</v>
      </c>
      <c r="H389" s="41" t="s">
        <v>3637</v>
      </c>
    </row>
    <row r="390" spans="1:8" x14ac:dyDescent="0.25">
      <c r="A390" s="6" t="s">
        <v>942</v>
      </c>
      <c r="B390" s="6" t="s">
        <v>943</v>
      </c>
      <c r="C390" s="10">
        <v>774</v>
      </c>
      <c r="D390" s="10" t="s">
        <v>857</v>
      </c>
      <c r="E390" s="6" t="s">
        <v>6</v>
      </c>
      <c r="F390" s="6" t="s">
        <v>2964</v>
      </c>
      <c r="G390" s="18" t="s">
        <v>3338</v>
      </c>
      <c r="H390" s="41" t="s">
        <v>3339</v>
      </c>
    </row>
    <row r="391" spans="1:8" x14ac:dyDescent="0.25">
      <c r="A391" s="6" t="s">
        <v>92</v>
      </c>
      <c r="B391" s="6" t="s">
        <v>93</v>
      </c>
      <c r="C391" s="10">
        <v>452</v>
      </c>
      <c r="D391" s="10">
        <v>125</v>
      </c>
      <c r="E391" s="6" t="s">
        <v>4</v>
      </c>
      <c r="F391" s="6" t="s">
        <v>1584</v>
      </c>
      <c r="G391" s="18" t="s">
        <v>2361</v>
      </c>
      <c r="H391" s="41" t="s">
        <v>2362</v>
      </c>
    </row>
    <row r="392" spans="1:8" x14ac:dyDescent="0.25">
      <c r="A392" s="6" t="s">
        <v>224</v>
      </c>
      <c r="B392" s="6" t="s">
        <v>1642</v>
      </c>
      <c r="C392" s="10">
        <v>177</v>
      </c>
      <c r="D392" s="10" t="s">
        <v>856</v>
      </c>
      <c r="E392" s="6" t="s">
        <v>5</v>
      </c>
      <c r="F392" s="6" t="s">
        <v>1733</v>
      </c>
      <c r="G392" s="18" t="s">
        <v>1734</v>
      </c>
      <c r="H392" s="41" t="s">
        <v>1735</v>
      </c>
    </row>
    <row r="393" spans="1:8" x14ac:dyDescent="0.25">
      <c r="A393" s="6" t="s">
        <v>816</v>
      </c>
      <c r="B393" s="6" t="s">
        <v>774</v>
      </c>
      <c r="C393" s="10">
        <v>113</v>
      </c>
      <c r="D393" s="10">
        <v>85</v>
      </c>
      <c r="E393" s="6" t="s">
        <v>4</v>
      </c>
      <c r="F393" s="6" t="s">
        <v>1390</v>
      </c>
      <c r="G393" s="18" t="s">
        <v>1405</v>
      </c>
      <c r="H393" s="41" t="s">
        <v>1406</v>
      </c>
    </row>
    <row r="394" spans="1:8" x14ac:dyDescent="0.25">
      <c r="A394" s="6" t="s">
        <v>570</v>
      </c>
      <c r="B394" s="6" t="s">
        <v>571</v>
      </c>
      <c r="C394" s="10">
        <v>1</v>
      </c>
      <c r="D394" s="10" t="s">
        <v>857</v>
      </c>
      <c r="E394" s="6" t="s">
        <v>9</v>
      </c>
      <c r="F394" s="6" t="s">
        <v>1468</v>
      </c>
      <c r="G394" s="18" t="s">
        <v>1736</v>
      </c>
      <c r="H394" s="41" t="s">
        <v>1737</v>
      </c>
    </row>
    <row r="395" spans="1:8" x14ac:dyDescent="0.25">
      <c r="A395" s="6" t="s">
        <v>43</v>
      </c>
      <c r="B395" s="6" t="s">
        <v>44</v>
      </c>
      <c r="C395" s="10">
        <v>8</v>
      </c>
      <c r="D395" s="10">
        <v>125</v>
      </c>
      <c r="E395" s="6" t="s">
        <v>8</v>
      </c>
      <c r="F395" s="6" t="s">
        <v>1468</v>
      </c>
      <c r="G395" s="18" t="s">
        <v>2575</v>
      </c>
      <c r="H395" s="41" t="s">
        <v>2576</v>
      </c>
    </row>
    <row r="396" spans="1:8" x14ac:dyDescent="0.25">
      <c r="A396" s="6" t="s">
        <v>3313</v>
      </c>
      <c r="B396" s="6" t="s">
        <v>3314</v>
      </c>
      <c r="C396" s="10">
        <v>77</v>
      </c>
      <c r="D396" s="10">
        <v>85</v>
      </c>
      <c r="E396" s="6" t="s">
        <v>4</v>
      </c>
      <c r="F396" s="6" t="s">
        <v>1402</v>
      </c>
      <c r="G396" s="18" t="s">
        <v>3319</v>
      </c>
      <c r="H396" s="41" t="s">
        <v>3320</v>
      </c>
    </row>
    <row r="397" spans="1:8" x14ac:dyDescent="0.25">
      <c r="A397" s="6" t="s">
        <v>1360</v>
      </c>
      <c r="B397" s="6" t="s">
        <v>1361</v>
      </c>
      <c r="C397" s="10">
        <v>27</v>
      </c>
      <c r="D397" s="10" t="s">
        <v>856</v>
      </c>
      <c r="E397" s="6" t="s">
        <v>5</v>
      </c>
      <c r="F397" s="6" t="s">
        <v>1663</v>
      </c>
      <c r="G397" s="18" t="s">
        <v>1664</v>
      </c>
      <c r="H397" s="41" t="s">
        <v>1665</v>
      </c>
    </row>
    <row r="398" spans="1:8" x14ac:dyDescent="0.25">
      <c r="A398" s="51" t="s">
        <v>1197</v>
      </c>
      <c r="B398" s="6" t="s">
        <v>1198</v>
      </c>
      <c r="C398" s="10">
        <v>408</v>
      </c>
      <c r="D398" s="10">
        <v>125</v>
      </c>
      <c r="E398" s="6" t="s">
        <v>4</v>
      </c>
      <c r="F398" s="6" t="s">
        <v>2325</v>
      </c>
      <c r="G398" s="18" t="s">
        <v>2326</v>
      </c>
      <c r="H398" s="41" t="s">
        <v>2329</v>
      </c>
    </row>
    <row r="399" spans="1:8" x14ac:dyDescent="0.25">
      <c r="A399" s="6" t="s">
        <v>1931</v>
      </c>
      <c r="B399" s="6" t="s">
        <v>1932</v>
      </c>
      <c r="C399" s="10">
        <v>60</v>
      </c>
      <c r="D399" s="10" t="s">
        <v>858</v>
      </c>
      <c r="E399" s="6" t="s">
        <v>14</v>
      </c>
      <c r="F399" s="6" t="s">
        <v>2307</v>
      </c>
      <c r="G399" s="18" t="s">
        <v>2763</v>
      </c>
      <c r="H399" s="41" t="s">
        <v>2764</v>
      </c>
    </row>
    <row r="400" spans="1:8" x14ac:dyDescent="0.25">
      <c r="A400" s="51" t="s">
        <v>2457</v>
      </c>
      <c r="B400" s="6" t="s">
        <v>2458</v>
      </c>
      <c r="C400" s="10">
        <v>19</v>
      </c>
      <c r="D400" s="10" t="s">
        <v>2459</v>
      </c>
      <c r="E400" s="6" t="s">
        <v>22</v>
      </c>
      <c r="F400" s="6" t="s">
        <v>1562</v>
      </c>
      <c r="G400" s="18" t="s">
        <v>2493</v>
      </c>
      <c r="H400" s="41" t="s">
        <v>2494</v>
      </c>
    </row>
    <row r="401" spans="1:8" x14ac:dyDescent="0.25">
      <c r="A401" s="6" t="s">
        <v>2199</v>
      </c>
      <c r="B401" s="6" t="s">
        <v>2200</v>
      </c>
      <c r="C401" s="10">
        <v>67</v>
      </c>
      <c r="D401" s="10">
        <v>85</v>
      </c>
      <c r="E401" s="6" t="s">
        <v>8</v>
      </c>
      <c r="F401" s="6" t="s">
        <v>1849</v>
      </c>
      <c r="G401" s="18" t="s">
        <v>2201</v>
      </c>
      <c r="H401" s="41" t="s">
        <v>2202</v>
      </c>
    </row>
    <row r="402" spans="1:8" x14ac:dyDescent="0.25">
      <c r="A402" s="6" t="s">
        <v>1035</v>
      </c>
      <c r="B402" s="6" t="s">
        <v>1036</v>
      </c>
      <c r="C402" s="10">
        <v>632</v>
      </c>
      <c r="D402" s="10">
        <v>125</v>
      </c>
      <c r="E402" s="6" t="s">
        <v>8</v>
      </c>
      <c r="F402" s="6" t="s">
        <v>1844</v>
      </c>
      <c r="G402" s="18" t="s">
        <v>1845</v>
      </c>
      <c r="H402" s="41" t="s">
        <v>1846</v>
      </c>
    </row>
    <row r="403" spans="1:8" x14ac:dyDescent="0.25">
      <c r="A403" s="6" t="s">
        <v>1616</v>
      </c>
      <c r="B403" s="6" t="s">
        <v>1617</v>
      </c>
      <c r="C403" s="10">
        <v>772</v>
      </c>
      <c r="D403" s="10" t="s">
        <v>857</v>
      </c>
      <c r="E403" s="6" t="s">
        <v>5</v>
      </c>
      <c r="F403" s="6" t="s">
        <v>1733</v>
      </c>
      <c r="G403" s="18" t="s">
        <v>1738</v>
      </c>
      <c r="H403" s="41" t="s">
        <v>1739</v>
      </c>
    </row>
    <row r="404" spans="1:8" x14ac:dyDescent="0.25">
      <c r="A404" s="6" t="s">
        <v>3075</v>
      </c>
      <c r="B404" s="6" t="s">
        <v>3076</v>
      </c>
      <c r="C404" s="10">
        <v>498</v>
      </c>
      <c r="D404" s="10" t="s">
        <v>856</v>
      </c>
      <c r="E404" s="6" t="s">
        <v>5</v>
      </c>
      <c r="F404" s="6" t="s">
        <v>1733</v>
      </c>
      <c r="G404" s="18" t="s">
        <v>3079</v>
      </c>
      <c r="H404" s="41" t="s">
        <v>3080</v>
      </c>
    </row>
    <row r="405" spans="1:8" x14ac:dyDescent="0.25">
      <c r="A405" s="6" t="s">
        <v>3190</v>
      </c>
      <c r="B405" s="6" t="s">
        <v>3191</v>
      </c>
      <c r="C405" s="10">
        <v>272</v>
      </c>
      <c r="D405" s="10" t="s">
        <v>856</v>
      </c>
      <c r="E405" s="6" t="s">
        <v>6</v>
      </c>
      <c r="F405" s="6" t="s">
        <v>1733</v>
      </c>
      <c r="G405" s="18" t="s">
        <v>3203</v>
      </c>
      <c r="H405" s="41" t="s">
        <v>3204</v>
      </c>
    </row>
    <row r="406" spans="1:8" x14ac:dyDescent="0.25">
      <c r="A406" s="51" t="s">
        <v>1322</v>
      </c>
      <c r="B406" s="6" t="s">
        <v>1323</v>
      </c>
      <c r="C406" s="10">
        <v>913</v>
      </c>
      <c r="D406" s="10">
        <v>85</v>
      </c>
      <c r="E406" s="6" t="s">
        <v>4</v>
      </c>
      <c r="F406" s="6" t="s">
        <v>1544</v>
      </c>
      <c r="G406" s="18" t="s">
        <v>1550</v>
      </c>
      <c r="H406" s="41" t="s">
        <v>1551</v>
      </c>
    </row>
    <row r="407" spans="1:8" x14ac:dyDescent="0.25">
      <c r="A407" s="6" t="s">
        <v>649</v>
      </c>
      <c r="B407" s="6" t="s">
        <v>650</v>
      </c>
      <c r="C407" s="10">
        <v>808</v>
      </c>
      <c r="D407" s="10" t="s">
        <v>856</v>
      </c>
      <c r="E407" s="6" t="s">
        <v>6</v>
      </c>
      <c r="F407" s="6" t="s">
        <v>1163</v>
      </c>
      <c r="G407" s="18" t="s">
        <v>2858</v>
      </c>
      <c r="H407" s="41" t="s">
        <v>2859</v>
      </c>
    </row>
    <row r="408" spans="1:8" x14ac:dyDescent="0.25">
      <c r="A408" s="6" t="s">
        <v>1009</v>
      </c>
      <c r="B408" s="6" t="s">
        <v>1010</v>
      </c>
      <c r="C408" s="10">
        <v>549</v>
      </c>
      <c r="D408" s="10">
        <v>125</v>
      </c>
      <c r="E408" s="6" t="s">
        <v>4</v>
      </c>
      <c r="F408" s="6" t="s">
        <v>1771</v>
      </c>
      <c r="G408" s="18" t="s">
        <v>2260</v>
      </c>
      <c r="H408" s="41" t="s">
        <v>3255</v>
      </c>
    </row>
    <row r="409" spans="1:8" x14ac:dyDescent="0.25">
      <c r="A409" s="6" t="s">
        <v>3241</v>
      </c>
      <c r="B409" s="6" t="s">
        <v>3242</v>
      </c>
      <c r="C409" s="10">
        <v>165</v>
      </c>
      <c r="D409" s="10" t="s">
        <v>856</v>
      </c>
      <c r="E409" s="6" t="s">
        <v>5</v>
      </c>
      <c r="F409" s="6" t="s">
        <v>1733</v>
      </c>
      <c r="G409" s="18" t="s">
        <v>3247</v>
      </c>
      <c r="H409" s="41" t="s">
        <v>3248</v>
      </c>
    </row>
    <row r="410" spans="1:8" x14ac:dyDescent="0.25">
      <c r="A410" s="6" t="s">
        <v>759</v>
      </c>
      <c r="B410" s="6" t="s">
        <v>760</v>
      </c>
      <c r="C410" s="10">
        <v>987</v>
      </c>
      <c r="D410" s="10" t="s">
        <v>859</v>
      </c>
      <c r="E410" s="6" t="s">
        <v>859</v>
      </c>
      <c r="F410" s="6" t="s">
        <v>3224</v>
      </c>
      <c r="G410" s="18" t="s">
        <v>3225</v>
      </c>
      <c r="H410" s="41" t="s">
        <v>3226</v>
      </c>
    </row>
    <row r="411" spans="1:8" x14ac:dyDescent="0.25">
      <c r="A411" s="6" t="s">
        <v>100</v>
      </c>
      <c r="B411" s="6" t="s">
        <v>101</v>
      </c>
      <c r="C411" s="10">
        <v>55</v>
      </c>
      <c r="D411" s="10" t="s">
        <v>858</v>
      </c>
      <c r="E411" s="6" t="s">
        <v>14</v>
      </c>
      <c r="F411" s="6" t="s">
        <v>2098</v>
      </c>
      <c r="G411" s="18" t="s">
        <v>2099</v>
      </c>
      <c r="H411" s="41" t="s">
        <v>2100</v>
      </c>
    </row>
    <row r="412" spans="1:8" x14ac:dyDescent="0.25">
      <c r="A412" s="6" t="s">
        <v>1820</v>
      </c>
      <c r="B412" s="6" t="s">
        <v>1821</v>
      </c>
      <c r="C412" s="10">
        <v>701</v>
      </c>
      <c r="D412" s="10">
        <v>125</v>
      </c>
      <c r="E412" s="6" t="s">
        <v>8</v>
      </c>
      <c r="F412" s="6" t="s">
        <v>1153</v>
      </c>
      <c r="G412" s="18" t="s">
        <v>1847</v>
      </c>
      <c r="H412" s="41" t="s">
        <v>1848</v>
      </c>
    </row>
    <row r="413" spans="1:8" x14ac:dyDescent="0.25">
      <c r="A413" s="6" t="s">
        <v>420</v>
      </c>
      <c r="B413" s="6" t="s">
        <v>421</v>
      </c>
      <c r="C413" s="10">
        <v>395</v>
      </c>
      <c r="D413" s="10" t="s">
        <v>858</v>
      </c>
      <c r="E413" s="6" t="s">
        <v>13</v>
      </c>
      <c r="F413" s="6" t="s">
        <v>1164</v>
      </c>
      <c r="G413" s="18" t="s">
        <v>1137</v>
      </c>
      <c r="H413" s="41" t="s">
        <v>1092</v>
      </c>
    </row>
    <row r="414" spans="1:8" x14ac:dyDescent="0.25">
      <c r="A414" s="51" t="s">
        <v>2954</v>
      </c>
      <c r="B414" s="6" t="s">
        <v>2955</v>
      </c>
      <c r="C414" s="10">
        <v>398</v>
      </c>
      <c r="D414" s="10" t="s">
        <v>856</v>
      </c>
      <c r="E414" s="6" t="s">
        <v>5</v>
      </c>
      <c r="F414" s="6" t="s">
        <v>1156</v>
      </c>
      <c r="G414" s="18" t="s">
        <v>2967</v>
      </c>
      <c r="H414" s="41" t="s">
        <v>2979</v>
      </c>
    </row>
    <row r="415" spans="1:8" x14ac:dyDescent="0.25">
      <c r="A415" s="6" t="s">
        <v>2388</v>
      </c>
      <c r="B415" s="6" t="s">
        <v>2389</v>
      </c>
      <c r="C415" s="10">
        <v>257</v>
      </c>
      <c r="D415" s="10" t="s">
        <v>856</v>
      </c>
      <c r="E415" s="6" t="s">
        <v>5</v>
      </c>
      <c r="F415" s="6" t="s">
        <v>1584</v>
      </c>
      <c r="G415" s="18" t="s">
        <v>2419</v>
      </c>
      <c r="H415" s="41" t="s">
        <v>2420</v>
      </c>
    </row>
    <row r="416" spans="1:8" x14ac:dyDescent="0.25">
      <c r="A416" s="6" t="s">
        <v>1054</v>
      </c>
      <c r="B416" s="6" t="s">
        <v>1055</v>
      </c>
      <c r="C416" s="10">
        <v>23</v>
      </c>
      <c r="D416" s="10" t="s">
        <v>856</v>
      </c>
      <c r="E416" s="6" t="s">
        <v>6</v>
      </c>
      <c r="F416" s="6" t="s">
        <v>1982</v>
      </c>
      <c r="G416" s="18" t="s">
        <v>1983</v>
      </c>
      <c r="H416" s="41" t="s">
        <v>1984</v>
      </c>
    </row>
    <row r="417" spans="1:8" x14ac:dyDescent="0.25">
      <c r="A417" s="51" t="s">
        <v>3164</v>
      </c>
      <c r="B417" s="6" t="s">
        <v>3165</v>
      </c>
      <c r="C417" s="10">
        <v>423</v>
      </c>
      <c r="D417" s="10" t="s">
        <v>856</v>
      </c>
      <c r="E417" s="6" t="s">
        <v>5</v>
      </c>
      <c r="F417" s="6" t="s">
        <v>1733</v>
      </c>
      <c r="G417" s="18" t="s">
        <v>3174</v>
      </c>
      <c r="H417" s="41" t="s">
        <v>3175</v>
      </c>
    </row>
    <row r="418" spans="1:8" x14ac:dyDescent="0.25">
      <c r="A418" s="51" t="s">
        <v>968</v>
      </c>
      <c r="B418" s="6" t="s">
        <v>969</v>
      </c>
      <c r="C418" s="10">
        <v>168</v>
      </c>
      <c r="D418" s="10" t="s">
        <v>856</v>
      </c>
      <c r="E418" s="6" t="s">
        <v>5</v>
      </c>
      <c r="F418" s="6" t="s">
        <v>2686</v>
      </c>
      <c r="G418" s="18" t="s">
        <v>2804</v>
      </c>
      <c r="H418" s="41" t="s">
        <v>2805</v>
      </c>
    </row>
    <row r="419" spans="1:8" x14ac:dyDescent="0.25">
      <c r="A419" s="6" t="s">
        <v>900</v>
      </c>
      <c r="B419" s="6" t="s">
        <v>901</v>
      </c>
      <c r="C419" s="10">
        <v>414</v>
      </c>
      <c r="D419" s="10" t="s">
        <v>858</v>
      </c>
      <c r="E419" s="6" t="s">
        <v>13</v>
      </c>
      <c r="F419" s="6" t="s">
        <v>2307</v>
      </c>
      <c r="G419" s="18" t="s">
        <v>2308</v>
      </c>
      <c r="H419" s="41" t="s">
        <v>2309</v>
      </c>
    </row>
    <row r="420" spans="1:8" x14ac:dyDescent="0.25">
      <c r="A420" s="51" t="s">
        <v>1251</v>
      </c>
      <c r="B420" s="6" t="s">
        <v>1252</v>
      </c>
      <c r="C420" s="10">
        <v>810</v>
      </c>
      <c r="D420" s="10" t="s">
        <v>856</v>
      </c>
      <c r="E420" s="6" t="s">
        <v>6</v>
      </c>
      <c r="F420" s="6" t="s">
        <v>1982</v>
      </c>
      <c r="G420" s="18" t="s">
        <v>2765</v>
      </c>
      <c r="H420" s="41" t="s">
        <v>2766</v>
      </c>
    </row>
    <row r="421" spans="1:8" x14ac:dyDescent="0.25">
      <c r="A421" s="6" t="s">
        <v>818</v>
      </c>
      <c r="B421" s="6" t="s">
        <v>819</v>
      </c>
      <c r="C421" s="10">
        <v>223</v>
      </c>
      <c r="D421" s="10">
        <v>125</v>
      </c>
      <c r="E421" s="6" t="s">
        <v>4</v>
      </c>
      <c r="F421" s="6" t="s">
        <v>1407</v>
      </c>
      <c r="G421" s="18" t="s">
        <v>1954</v>
      </c>
      <c r="H421" s="41" t="s">
        <v>1955</v>
      </c>
    </row>
    <row r="422" spans="1:8" x14ac:dyDescent="0.25">
      <c r="A422" s="51" t="s">
        <v>719</v>
      </c>
      <c r="B422" s="6" t="s">
        <v>720</v>
      </c>
      <c r="C422" s="10">
        <v>929</v>
      </c>
      <c r="D422" s="10" t="s">
        <v>857</v>
      </c>
      <c r="E422" s="6" t="s">
        <v>5</v>
      </c>
      <c r="F422" s="6" t="s">
        <v>1774</v>
      </c>
      <c r="G422" s="18" t="s">
        <v>2914</v>
      </c>
      <c r="H422" s="41" t="s">
        <v>2913</v>
      </c>
    </row>
    <row r="423" spans="1:8" x14ac:dyDescent="0.25">
      <c r="A423" s="6" t="s">
        <v>350</v>
      </c>
      <c r="B423" s="6" t="s">
        <v>351</v>
      </c>
      <c r="C423" s="10">
        <v>313</v>
      </c>
      <c r="D423" s="10" t="s">
        <v>858</v>
      </c>
      <c r="E423" s="6" t="s">
        <v>14</v>
      </c>
      <c r="F423" s="6" t="s">
        <v>1160</v>
      </c>
      <c r="G423" s="18" t="s">
        <v>1138</v>
      </c>
      <c r="H423" s="41" t="s">
        <v>1118</v>
      </c>
    </row>
    <row r="424" spans="1:8" x14ac:dyDescent="0.25">
      <c r="A424" s="6" t="s">
        <v>1181</v>
      </c>
      <c r="B424" s="6" t="s">
        <v>1182</v>
      </c>
      <c r="C424" s="10">
        <v>122</v>
      </c>
      <c r="D424" s="10" t="s">
        <v>857</v>
      </c>
      <c r="E424" s="6" t="s">
        <v>5</v>
      </c>
      <c r="F424" s="6" t="s">
        <v>2601</v>
      </c>
      <c r="G424" s="18" t="s">
        <v>3532</v>
      </c>
      <c r="H424" s="41" t="s">
        <v>3533</v>
      </c>
    </row>
    <row r="425" spans="1:8" x14ac:dyDescent="0.25">
      <c r="A425" s="6" t="s">
        <v>3083</v>
      </c>
      <c r="B425" s="6" t="s">
        <v>3084</v>
      </c>
      <c r="C425" s="10">
        <v>884</v>
      </c>
      <c r="D425" s="10">
        <v>125</v>
      </c>
      <c r="E425" s="6" t="s">
        <v>8</v>
      </c>
      <c r="F425" s="6" t="s">
        <v>1982</v>
      </c>
      <c r="G425" s="18" t="s">
        <v>3089</v>
      </c>
      <c r="H425" s="41" t="s">
        <v>3090</v>
      </c>
    </row>
    <row r="426" spans="1:8" x14ac:dyDescent="0.25">
      <c r="A426" s="6" t="s">
        <v>428</v>
      </c>
      <c r="B426" s="6" t="s">
        <v>429</v>
      </c>
      <c r="C426" s="10">
        <v>412</v>
      </c>
      <c r="D426" s="10">
        <v>125</v>
      </c>
      <c r="E426" s="6" t="s">
        <v>8</v>
      </c>
      <c r="F426" s="6" t="s">
        <v>1154</v>
      </c>
      <c r="G426" s="18" t="s">
        <v>1473</v>
      </c>
      <c r="H426" s="41" t="s">
        <v>1474</v>
      </c>
    </row>
    <row r="427" spans="1:8" x14ac:dyDescent="0.25">
      <c r="A427" s="51" t="s">
        <v>1277</v>
      </c>
      <c r="B427" s="6" t="s">
        <v>1278</v>
      </c>
      <c r="C427" s="10">
        <v>10</v>
      </c>
      <c r="D427" s="10" t="s">
        <v>856</v>
      </c>
      <c r="E427" s="6" t="s">
        <v>11</v>
      </c>
      <c r="F427" s="6" t="s">
        <v>1303</v>
      </c>
      <c r="G427" s="18" t="s">
        <v>1305</v>
      </c>
      <c r="H427" s="41" t="s">
        <v>1304</v>
      </c>
    </row>
    <row r="428" spans="1:8" x14ac:dyDescent="0.25">
      <c r="A428" s="6" t="s">
        <v>556</v>
      </c>
      <c r="B428" s="6" t="s">
        <v>557</v>
      </c>
      <c r="C428" s="10">
        <v>625</v>
      </c>
      <c r="D428" s="10" t="s">
        <v>857</v>
      </c>
      <c r="E428" s="6" t="s">
        <v>6</v>
      </c>
      <c r="F428" s="6" t="s">
        <v>1800</v>
      </c>
      <c r="G428" s="18" t="s">
        <v>2363</v>
      </c>
      <c r="H428" s="41" t="s">
        <v>2364</v>
      </c>
    </row>
    <row r="429" spans="1:8" x14ac:dyDescent="0.25">
      <c r="A429" s="6" t="s">
        <v>1318</v>
      </c>
      <c r="B429" s="6" t="s">
        <v>1319</v>
      </c>
      <c r="C429" s="10">
        <v>279</v>
      </c>
      <c r="D429" s="10">
        <v>85</v>
      </c>
      <c r="E429" s="6" t="s">
        <v>8</v>
      </c>
      <c r="F429" s="6" t="s">
        <v>1155</v>
      </c>
      <c r="G429" s="18" t="s">
        <v>1355</v>
      </c>
      <c r="H429" s="41" t="s">
        <v>1356</v>
      </c>
    </row>
    <row r="430" spans="1:8" x14ac:dyDescent="0.25">
      <c r="A430" s="6" t="s">
        <v>118</v>
      </c>
      <c r="B430" s="6" t="s">
        <v>119</v>
      </c>
      <c r="C430" s="10">
        <v>72</v>
      </c>
      <c r="D430" s="10">
        <v>125</v>
      </c>
      <c r="E430" s="6" t="s">
        <v>8</v>
      </c>
      <c r="F430" s="6" t="s">
        <v>1154</v>
      </c>
      <c r="G430" s="18" t="s">
        <v>1552</v>
      </c>
      <c r="H430" s="41" t="s">
        <v>1553</v>
      </c>
    </row>
    <row r="431" spans="1:8" x14ac:dyDescent="0.25">
      <c r="A431" s="6" t="s">
        <v>1237</v>
      </c>
      <c r="B431" s="6" t="s">
        <v>1238</v>
      </c>
      <c r="C431" s="10">
        <v>403</v>
      </c>
      <c r="D431" s="10" t="s">
        <v>858</v>
      </c>
      <c r="E431" s="6" t="s">
        <v>12</v>
      </c>
      <c r="F431" s="6" t="s">
        <v>1407</v>
      </c>
      <c r="G431" s="18" t="s">
        <v>3859</v>
      </c>
      <c r="H431" s="41" t="s">
        <v>3860</v>
      </c>
    </row>
    <row r="432" spans="1:8" x14ac:dyDescent="0.25">
      <c r="A432" s="6" t="s">
        <v>2041</v>
      </c>
      <c r="B432" s="6" t="s">
        <v>2042</v>
      </c>
      <c r="C432" s="10">
        <v>366</v>
      </c>
      <c r="D432" s="10">
        <v>85</v>
      </c>
      <c r="E432" s="6" t="s">
        <v>4</v>
      </c>
      <c r="F432" s="6" t="s">
        <v>2047</v>
      </c>
      <c r="G432" s="18" t="s">
        <v>2050</v>
      </c>
      <c r="H432" s="41" t="s">
        <v>2051</v>
      </c>
    </row>
    <row r="433" spans="1:8" x14ac:dyDescent="0.25">
      <c r="A433" s="6" t="s">
        <v>516</v>
      </c>
      <c r="B433" s="6" t="s">
        <v>517</v>
      </c>
      <c r="C433" s="10">
        <v>531</v>
      </c>
      <c r="D433" s="10">
        <v>125</v>
      </c>
      <c r="E433" s="6" t="s">
        <v>4</v>
      </c>
      <c r="F433" s="6" t="s">
        <v>1402</v>
      </c>
      <c r="G433" s="18" t="s">
        <v>2767</v>
      </c>
      <c r="H433" s="41" t="s">
        <v>2768</v>
      </c>
    </row>
    <row r="434" spans="1:8" x14ac:dyDescent="0.25">
      <c r="A434" s="6" t="s">
        <v>1203</v>
      </c>
      <c r="B434" s="6" t="s">
        <v>1204</v>
      </c>
      <c r="C434" s="10">
        <v>544</v>
      </c>
      <c r="D434" s="10" t="s">
        <v>856</v>
      </c>
      <c r="E434" s="6" t="s">
        <v>6</v>
      </c>
      <c r="F434" s="6" t="s">
        <v>3009</v>
      </c>
      <c r="G434" s="18" t="s">
        <v>3796</v>
      </c>
      <c r="H434" s="41" t="s">
        <v>3797</v>
      </c>
    </row>
    <row r="435" spans="1:8" x14ac:dyDescent="0.25">
      <c r="A435" s="6" t="s">
        <v>2842</v>
      </c>
      <c r="B435" s="6" t="s">
        <v>2843</v>
      </c>
      <c r="C435" s="10">
        <v>114</v>
      </c>
      <c r="D435" s="10">
        <v>65</v>
      </c>
      <c r="E435" s="6" t="s">
        <v>10</v>
      </c>
      <c r="F435" s="6" t="s">
        <v>2410</v>
      </c>
      <c r="G435" s="18" t="s">
        <v>2852</v>
      </c>
      <c r="H435" s="41" t="s">
        <v>2853</v>
      </c>
    </row>
    <row r="436" spans="1:8" x14ac:dyDescent="0.25">
      <c r="A436" s="51" t="s">
        <v>793</v>
      </c>
      <c r="B436" s="6" t="s">
        <v>794</v>
      </c>
      <c r="C436" s="10">
        <v>212</v>
      </c>
      <c r="D436" s="10" t="s">
        <v>856</v>
      </c>
      <c r="E436" s="6" t="s">
        <v>5</v>
      </c>
      <c r="F436" s="6" t="s">
        <v>1584</v>
      </c>
      <c r="G436" s="18" t="s">
        <v>1666</v>
      </c>
      <c r="H436" s="41" t="s">
        <v>1667</v>
      </c>
    </row>
    <row r="437" spans="1:8" x14ac:dyDescent="0.25">
      <c r="A437" s="6" t="s">
        <v>2286</v>
      </c>
      <c r="B437" s="6" t="s">
        <v>2287</v>
      </c>
      <c r="C437" s="10">
        <v>28</v>
      </c>
      <c r="D437" s="10">
        <v>85</v>
      </c>
      <c r="E437" s="6" t="s">
        <v>4</v>
      </c>
      <c r="F437" s="6" t="s">
        <v>1771</v>
      </c>
      <c r="G437" s="18" t="s">
        <v>2310</v>
      </c>
      <c r="H437" s="41" t="s">
        <v>2311</v>
      </c>
    </row>
    <row r="438" spans="1:8" x14ac:dyDescent="0.25">
      <c r="A438" s="6" t="s">
        <v>1828</v>
      </c>
      <c r="B438" s="6" t="s">
        <v>1829</v>
      </c>
      <c r="C438" s="10">
        <v>471</v>
      </c>
      <c r="D438" s="10">
        <v>85</v>
      </c>
      <c r="E438" s="6" t="s">
        <v>8</v>
      </c>
      <c r="F438" s="6" t="s">
        <v>2252</v>
      </c>
      <c r="G438" s="18" t="s">
        <v>2253</v>
      </c>
      <c r="H438" s="41" t="s">
        <v>2254</v>
      </c>
    </row>
    <row r="439" spans="1:8" x14ac:dyDescent="0.25">
      <c r="A439" s="6" t="s">
        <v>2464</v>
      </c>
      <c r="B439" s="6" t="s">
        <v>2465</v>
      </c>
      <c r="C439" s="10">
        <v>127</v>
      </c>
      <c r="D439" s="10">
        <v>85</v>
      </c>
      <c r="E439" s="6" t="s">
        <v>4</v>
      </c>
      <c r="F439" s="6" t="s">
        <v>1883</v>
      </c>
      <c r="G439" s="18" t="s">
        <v>2495</v>
      </c>
      <c r="H439" s="41" t="s">
        <v>2496</v>
      </c>
    </row>
    <row r="440" spans="1:8" x14ac:dyDescent="0.25">
      <c r="A440" s="6" t="s">
        <v>1346</v>
      </c>
      <c r="B440" s="6" t="s">
        <v>1347</v>
      </c>
      <c r="C440" s="10">
        <v>207</v>
      </c>
      <c r="D440" s="10">
        <v>85</v>
      </c>
      <c r="E440" s="6" t="s">
        <v>8</v>
      </c>
      <c r="F440" s="6" t="s">
        <v>1402</v>
      </c>
      <c r="G440" s="18" t="s">
        <v>1956</v>
      </c>
      <c r="H440" s="41" t="s">
        <v>1957</v>
      </c>
    </row>
    <row r="441" spans="1:8" x14ac:dyDescent="0.25">
      <c r="A441" s="6" t="s">
        <v>1189</v>
      </c>
      <c r="B441" s="6" t="s">
        <v>1190</v>
      </c>
      <c r="C441" s="10">
        <v>827</v>
      </c>
      <c r="D441" s="10" t="s">
        <v>858</v>
      </c>
      <c r="E441" s="6" t="s">
        <v>12</v>
      </c>
      <c r="F441" s="6" t="s">
        <v>2472</v>
      </c>
      <c r="G441" s="18" t="s">
        <v>2577</v>
      </c>
      <c r="H441" s="41" t="s">
        <v>2578</v>
      </c>
    </row>
    <row r="442" spans="1:8" x14ac:dyDescent="0.25">
      <c r="A442" s="6" t="s">
        <v>3587</v>
      </c>
      <c r="B442" s="6" t="s">
        <v>3588</v>
      </c>
      <c r="C442" s="10">
        <v>813</v>
      </c>
      <c r="D442" s="10">
        <v>85</v>
      </c>
      <c r="E442" s="6" t="s">
        <v>4</v>
      </c>
      <c r="F442" s="6" t="s">
        <v>1717</v>
      </c>
      <c r="G442" s="18" t="s">
        <v>3593</v>
      </c>
      <c r="H442" s="41" t="s">
        <v>3594</v>
      </c>
    </row>
    <row r="443" spans="1:8" x14ac:dyDescent="0.25">
      <c r="A443" s="6" t="s">
        <v>186</v>
      </c>
      <c r="B443" s="6" t="s">
        <v>187</v>
      </c>
      <c r="C443" s="10">
        <v>136</v>
      </c>
      <c r="D443" s="10" t="s">
        <v>856</v>
      </c>
      <c r="E443" s="6" t="s">
        <v>6</v>
      </c>
      <c r="F443" s="6" t="s">
        <v>1407</v>
      </c>
      <c r="G443" s="18" t="s">
        <v>2672</v>
      </c>
      <c r="H443" s="41" t="s">
        <v>2673</v>
      </c>
    </row>
    <row r="444" spans="1:8" x14ac:dyDescent="0.25">
      <c r="A444" s="6" t="s">
        <v>64</v>
      </c>
      <c r="B444" s="6" t="s">
        <v>65</v>
      </c>
      <c r="C444" s="10">
        <v>25</v>
      </c>
      <c r="D444" s="10">
        <v>125</v>
      </c>
      <c r="E444" s="6" t="s">
        <v>4</v>
      </c>
      <c r="F444" s="6" t="s">
        <v>1390</v>
      </c>
      <c r="G444" s="18" t="s">
        <v>1958</v>
      </c>
      <c r="H444" s="41" t="s">
        <v>1959</v>
      </c>
    </row>
    <row r="445" spans="1:8" x14ac:dyDescent="0.25">
      <c r="A445" s="6" t="s">
        <v>316</v>
      </c>
      <c r="B445" s="6" t="s">
        <v>317</v>
      </c>
      <c r="C445" s="10">
        <v>427</v>
      </c>
      <c r="D445" s="10" t="s">
        <v>859</v>
      </c>
      <c r="E445" s="6" t="s">
        <v>859</v>
      </c>
      <c r="F445" s="6" t="s">
        <v>1156</v>
      </c>
      <c r="G445" s="18" t="s">
        <v>1475</v>
      </c>
      <c r="H445" s="41" t="s">
        <v>1476</v>
      </c>
    </row>
    <row r="446" spans="1:8" x14ac:dyDescent="0.25">
      <c r="A446" s="6" t="s">
        <v>2551</v>
      </c>
      <c r="B446" s="6" t="s">
        <v>2552</v>
      </c>
      <c r="C446" s="10">
        <v>324</v>
      </c>
      <c r="D446" s="10">
        <v>125</v>
      </c>
      <c r="E446" s="6" t="s">
        <v>8</v>
      </c>
      <c r="F446" s="6" t="s">
        <v>1587</v>
      </c>
      <c r="G446" s="18" t="s">
        <v>2579</v>
      </c>
      <c r="H446" s="41" t="s">
        <v>2580</v>
      </c>
    </row>
    <row r="447" spans="1:8" x14ac:dyDescent="0.25">
      <c r="A447" s="51" t="s">
        <v>458</v>
      </c>
      <c r="B447" s="6" t="s">
        <v>459</v>
      </c>
      <c r="C447" s="10">
        <v>710</v>
      </c>
      <c r="D447" s="10">
        <v>125</v>
      </c>
      <c r="E447" s="6" t="s">
        <v>4</v>
      </c>
      <c r="F447" s="6" t="s">
        <v>3021</v>
      </c>
      <c r="G447" s="18" t="s">
        <v>3022</v>
      </c>
      <c r="H447" s="41" t="s">
        <v>3023</v>
      </c>
    </row>
    <row r="448" spans="1:8" x14ac:dyDescent="0.25">
      <c r="A448" s="6" t="s">
        <v>2513</v>
      </c>
      <c r="B448" s="6" t="s">
        <v>2514</v>
      </c>
      <c r="C448" s="10">
        <v>43</v>
      </c>
      <c r="D448" s="10" t="s">
        <v>2459</v>
      </c>
      <c r="E448" s="6" t="s">
        <v>22</v>
      </c>
      <c r="F448" s="6" t="s">
        <v>1710</v>
      </c>
      <c r="G448" s="18" t="s">
        <v>2528</v>
      </c>
      <c r="H448" s="41" t="s">
        <v>2529</v>
      </c>
    </row>
    <row r="449" spans="1:8" x14ac:dyDescent="0.25">
      <c r="A449" s="6" t="s">
        <v>960</v>
      </c>
      <c r="B449" s="6" t="s">
        <v>961</v>
      </c>
      <c r="C449" s="10">
        <v>299</v>
      </c>
      <c r="D449" s="10" t="s">
        <v>856</v>
      </c>
      <c r="E449" s="6" t="s">
        <v>5</v>
      </c>
      <c r="F449" s="6" t="s">
        <v>2686</v>
      </c>
      <c r="G449" s="18" t="s">
        <v>3138</v>
      </c>
      <c r="H449" s="41" t="s">
        <v>3139</v>
      </c>
    </row>
    <row r="450" spans="1:8" x14ac:dyDescent="0.25">
      <c r="A450" s="6" t="s">
        <v>1509</v>
      </c>
      <c r="B450" s="6" t="s">
        <v>1510</v>
      </c>
      <c r="C450" s="10">
        <v>747</v>
      </c>
      <c r="D450" s="10" t="s">
        <v>856</v>
      </c>
      <c r="E450" s="6" t="s">
        <v>7</v>
      </c>
      <c r="F450" s="6" t="s">
        <v>1668</v>
      </c>
      <c r="G450" s="18" t="s">
        <v>1669</v>
      </c>
      <c r="H450" s="41" t="s">
        <v>1670</v>
      </c>
    </row>
    <row r="451" spans="1:8" x14ac:dyDescent="0.25">
      <c r="A451" s="51" t="s">
        <v>518</v>
      </c>
      <c r="B451" s="6" t="s">
        <v>519</v>
      </c>
      <c r="C451" s="10">
        <v>525</v>
      </c>
      <c r="D451" s="10" t="s">
        <v>858</v>
      </c>
      <c r="E451" s="6" t="s">
        <v>13</v>
      </c>
      <c r="F451" s="6" t="s">
        <v>3360</v>
      </c>
      <c r="G451" s="18" t="s">
        <v>3384</v>
      </c>
      <c r="H451" s="41" t="s">
        <v>3385</v>
      </c>
    </row>
    <row r="452" spans="1:8" x14ac:dyDescent="0.25">
      <c r="A452" s="6" t="s">
        <v>811</v>
      </c>
      <c r="B452" s="6" t="s">
        <v>795</v>
      </c>
      <c r="C452" s="10">
        <v>7</v>
      </c>
      <c r="D452" s="10">
        <v>65</v>
      </c>
      <c r="E452" s="6" t="s">
        <v>10</v>
      </c>
      <c r="F452" s="6" t="s">
        <v>3360</v>
      </c>
      <c r="G452" s="18" t="s">
        <v>3344</v>
      </c>
      <c r="H452" s="41" t="s">
        <v>3345</v>
      </c>
    </row>
    <row r="453" spans="1:8" x14ac:dyDescent="0.25">
      <c r="A453" s="6" t="s">
        <v>1384</v>
      </c>
      <c r="B453" s="6" t="s">
        <v>1385</v>
      </c>
      <c r="C453" s="10">
        <v>613</v>
      </c>
      <c r="D453" s="10">
        <v>65</v>
      </c>
      <c r="E453" s="6" t="s">
        <v>10</v>
      </c>
      <c r="F453" s="6" t="s">
        <v>1402</v>
      </c>
      <c r="G453" s="18" t="s">
        <v>1450</v>
      </c>
      <c r="H453" s="41" t="s">
        <v>1451</v>
      </c>
    </row>
    <row r="454" spans="1:8" x14ac:dyDescent="0.25">
      <c r="A454" s="6" t="s">
        <v>62</v>
      </c>
      <c r="B454" s="6" t="s">
        <v>63</v>
      </c>
      <c r="C454" s="10">
        <v>45</v>
      </c>
      <c r="D454" s="10" t="s">
        <v>856</v>
      </c>
      <c r="E454" s="6" t="s">
        <v>11</v>
      </c>
      <c r="F454" s="6" t="s">
        <v>1153</v>
      </c>
      <c r="G454" s="18" t="s">
        <v>3140</v>
      </c>
      <c r="H454" s="41" t="s">
        <v>3141</v>
      </c>
    </row>
    <row r="455" spans="1:8" x14ac:dyDescent="0.25">
      <c r="A455" s="6" t="s">
        <v>120</v>
      </c>
      <c r="B455" s="6" t="s">
        <v>121</v>
      </c>
      <c r="C455" s="10">
        <v>73</v>
      </c>
      <c r="D455" s="10" t="s">
        <v>857</v>
      </c>
      <c r="E455" s="6" t="s">
        <v>6</v>
      </c>
      <c r="F455" s="6" t="s">
        <v>2686</v>
      </c>
      <c r="G455" s="18" t="s">
        <v>3142</v>
      </c>
      <c r="H455" s="41" t="s">
        <v>3143</v>
      </c>
    </row>
    <row r="456" spans="1:8" x14ac:dyDescent="0.25">
      <c r="A456" s="51" t="s">
        <v>102</v>
      </c>
      <c r="B456" s="6" t="s">
        <v>103</v>
      </c>
      <c r="C456" s="10">
        <v>56</v>
      </c>
      <c r="D456" s="10" t="s">
        <v>856</v>
      </c>
      <c r="E456" s="6" t="s">
        <v>6</v>
      </c>
      <c r="F456" s="6" t="s">
        <v>1587</v>
      </c>
      <c r="G456" s="18" t="s">
        <v>1588</v>
      </c>
      <c r="H456" s="41" t="s">
        <v>1589</v>
      </c>
    </row>
    <row r="457" spans="1:8" x14ac:dyDescent="0.25">
      <c r="A457" s="51" t="s">
        <v>3628</v>
      </c>
      <c r="B457" s="6" t="s">
        <v>3629</v>
      </c>
      <c r="C457" s="10">
        <v>316</v>
      </c>
      <c r="D457" s="10" t="s">
        <v>856</v>
      </c>
      <c r="E457" s="6" t="s">
        <v>5</v>
      </c>
      <c r="F457" s="6" t="s">
        <v>3623</v>
      </c>
      <c r="G457" s="18" t="s">
        <v>3632</v>
      </c>
      <c r="H457" s="41" t="s">
        <v>3633</v>
      </c>
    </row>
    <row r="458" spans="1:8" x14ac:dyDescent="0.25">
      <c r="A458" s="6" t="s">
        <v>74</v>
      </c>
      <c r="B458" s="6" t="s">
        <v>75</v>
      </c>
      <c r="C458" s="10">
        <v>611</v>
      </c>
      <c r="D458" s="10" t="s">
        <v>2459</v>
      </c>
      <c r="E458" s="6" t="s">
        <v>22</v>
      </c>
      <c r="F458" s="6" t="s">
        <v>2891</v>
      </c>
      <c r="G458" s="18" t="s">
        <v>3122</v>
      </c>
      <c r="H458" s="41" t="s">
        <v>3123</v>
      </c>
    </row>
    <row r="459" spans="1:8" x14ac:dyDescent="0.25">
      <c r="A459" s="6" t="s">
        <v>1079</v>
      </c>
      <c r="B459" s="6" t="s">
        <v>1080</v>
      </c>
      <c r="C459" s="10">
        <v>897</v>
      </c>
      <c r="D459" s="10">
        <v>125</v>
      </c>
      <c r="E459" s="6" t="s">
        <v>4</v>
      </c>
      <c r="F459" s="6" t="s">
        <v>1849</v>
      </c>
      <c r="G459" s="18" t="s">
        <v>1850</v>
      </c>
      <c r="H459" s="41" t="s">
        <v>1851</v>
      </c>
    </row>
    <row r="460" spans="1:8" x14ac:dyDescent="0.25">
      <c r="A460" s="6" t="s">
        <v>1081</v>
      </c>
      <c r="B460" s="6" t="s">
        <v>1082</v>
      </c>
      <c r="C460" s="10">
        <v>891</v>
      </c>
      <c r="D460" s="10">
        <v>125</v>
      </c>
      <c r="E460" s="6" t="s">
        <v>4</v>
      </c>
      <c r="F460" s="6" t="s">
        <v>1420</v>
      </c>
      <c r="G460" s="18" t="s">
        <v>1423</v>
      </c>
      <c r="H460" s="41" t="s">
        <v>1424</v>
      </c>
    </row>
    <row r="461" spans="1:8" x14ac:dyDescent="0.25">
      <c r="A461" s="6" t="s">
        <v>3581</v>
      </c>
      <c r="B461" s="6" t="s">
        <v>3582</v>
      </c>
      <c r="C461" s="10">
        <v>96</v>
      </c>
      <c r="D461" s="10">
        <v>85</v>
      </c>
      <c r="E461" s="6" t="s">
        <v>8</v>
      </c>
      <c r="F461" s="6" t="s">
        <v>1390</v>
      </c>
      <c r="G461" s="18" t="s">
        <v>3583</v>
      </c>
      <c r="H461" s="41" t="s">
        <v>3584</v>
      </c>
    </row>
    <row r="462" spans="1:8" x14ac:dyDescent="0.25">
      <c r="A462" s="51" t="s">
        <v>583</v>
      </c>
      <c r="B462" s="6" t="s">
        <v>584</v>
      </c>
      <c r="C462" s="10">
        <v>672</v>
      </c>
      <c r="D462" s="10" t="s">
        <v>858</v>
      </c>
      <c r="E462" s="6" t="s">
        <v>14</v>
      </c>
      <c r="F462" s="6" t="s">
        <v>1468</v>
      </c>
      <c r="G462" s="18" t="s">
        <v>3024</v>
      </c>
      <c r="H462" s="41" t="s">
        <v>3025</v>
      </c>
    </row>
    <row r="463" spans="1:8" x14ac:dyDescent="0.25">
      <c r="A463" s="6" t="s">
        <v>3721</v>
      </c>
      <c r="B463" s="6" t="s">
        <v>3722</v>
      </c>
      <c r="C463" s="10">
        <v>246</v>
      </c>
      <c r="D463" s="10" t="s">
        <v>856</v>
      </c>
      <c r="E463" s="6" t="s">
        <v>5</v>
      </c>
      <c r="F463" s="6" t="s">
        <v>1432</v>
      </c>
      <c r="G463" s="18" t="s">
        <v>3727</v>
      </c>
      <c r="H463" s="41" t="s">
        <v>3728</v>
      </c>
    </row>
    <row r="464" spans="1:8" x14ac:dyDescent="0.25">
      <c r="A464" s="6" t="s">
        <v>639</v>
      </c>
      <c r="B464" s="6" t="s">
        <v>640</v>
      </c>
      <c r="C464" s="10">
        <v>578</v>
      </c>
      <c r="D464" s="10" t="s">
        <v>856</v>
      </c>
      <c r="E464" s="6" t="s">
        <v>5</v>
      </c>
      <c r="F464" s="6" t="s">
        <v>1425</v>
      </c>
      <c r="G464" s="18" t="s">
        <v>1590</v>
      </c>
      <c r="H464" s="41" t="s">
        <v>1591</v>
      </c>
    </row>
    <row r="465" spans="1:8" x14ac:dyDescent="0.25">
      <c r="A465" s="6" t="s">
        <v>1937</v>
      </c>
      <c r="B465" s="6" t="s">
        <v>1938</v>
      </c>
      <c r="C465" s="10">
        <v>917</v>
      </c>
      <c r="D465" s="10">
        <v>125</v>
      </c>
      <c r="E465" s="6" t="s">
        <v>4</v>
      </c>
      <c r="F465" s="6" t="s">
        <v>1562</v>
      </c>
      <c r="G465" s="18" t="s">
        <v>1960</v>
      </c>
      <c r="H465" s="41" t="s">
        <v>1961</v>
      </c>
    </row>
    <row r="466" spans="1:8" x14ac:dyDescent="0.25">
      <c r="A466" s="6" t="s">
        <v>550</v>
      </c>
      <c r="B466" s="6" t="s">
        <v>551</v>
      </c>
      <c r="C466" s="10">
        <v>833</v>
      </c>
      <c r="D466" s="10" t="s">
        <v>858</v>
      </c>
      <c r="E466" s="6" t="s">
        <v>12</v>
      </c>
      <c r="F466" s="6" t="s">
        <v>3331</v>
      </c>
      <c r="G466" s="18" t="s">
        <v>3332</v>
      </c>
      <c r="H466" s="41" t="s">
        <v>3333</v>
      </c>
    </row>
    <row r="467" spans="1:8" x14ac:dyDescent="0.25">
      <c r="A467" s="51" t="s">
        <v>789</v>
      </c>
      <c r="B467" s="6" t="s">
        <v>790</v>
      </c>
      <c r="C467" s="10">
        <v>259</v>
      </c>
      <c r="D467" s="10">
        <v>85</v>
      </c>
      <c r="E467" s="6" t="s">
        <v>4</v>
      </c>
      <c r="F467" s="6" t="s">
        <v>1710</v>
      </c>
      <c r="G467" s="18" t="s">
        <v>1740</v>
      </c>
      <c r="H467" s="41" t="s">
        <v>1741</v>
      </c>
    </row>
    <row r="468" spans="1:8" x14ac:dyDescent="0.25">
      <c r="A468" s="6" t="s">
        <v>2999</v>
      </c>
      <c r="B468" s="6" t="s">
        <v>3000</v>
      </c>
      <c r="C468" s="10">
        <v>68</v>
      </c>
      <c r="D468" s="10" t="s">
        <v>858</v>
      </c>
      <c r="E468" s="6" t="s">
        <v>13</v>
      </c>
      <c r="F468" s="6" t="s">
        <v>3009</v>
      </c>
      <c r="G468" s="18" t="s">
        <v>3026</v>
      </c>
      <c r="H468" s="41" t="s">
        <v>3027</v>
      </c>
    </row>
    <row r="469" spans="1:8" x14ac:dyDescent="0.25">
      <c r="A469" s="6" t="s">
        <v>1332</v>
      </c>
      <c r="B469" s="6" t="s">
        <v>1333</v>
      </c>
      <c r="C469" s="10">
        <v>110</v>
      </c>
      <c r="D469" s="10">
        <v>85</v>
      </c>
      <c r="E469" s="6" t="s">
        <v>8</v>
      </c>
      <c r="F469" s="6" t="s">
        <v>1402</v>
      </c>
      <c r="G469" s="18" t="s">
        <v>1742</v>
      </c>
      <c r="H469" s="41" t="s">
        <v>1743</v>
      </c>
    </row>
    <row r="470" spans="1:8" x14ac:dyDescent="0.25">
      <c r="A470" s="6" t="s">
        <v>2844</v>
      </c>
      <c r="B470" s="6" t="s">
        <v>2845</v>
      </c>
      <c r="C470" s="10">
        <v>236</v>
      </c>
      <c r="D470" s="10" t="s">
        <v>856</v>
      </c>
      <c r="E470" s="6" t="s">
        <v>5</v>
      </c>
      <c r="F470" s="6" t="s">
        <v>1991</v>
      </c>
      <c r="G470" s="18" t="s">
        <v>2854</v>
      </c>
      <c r="H470" s="41" t="s">
        <v>2855</v>
      </c>
    </row>
    <row r="471" spans="1:8" x14ac:dyDescent="0.25">
      <c r="A471" s="51" t="s">
        <v>218</v>
      </c>
      <c r="B471" s="6" t="s">
        <v>219</v>
      </c>
      <c r="C471" s="10">
        <v>164</v>
      </c>
      <c r="D471" s="10" t="s">
        <v>858</v>
      </c>
      <c r="E471" s="6" t="s">
        <v>13</v>
      </c>
      <c r="F471" s="6" t="s">
        <v>1164</v>
      </c>
      <c r="G471" s="18" t="s">
        <v>1139</v>
      </c>
      <c r="H471" s="41" t="s">
        <v>1093</v>
      </c>
    </row>
    <row r="472" spans="1:8" x14ac:dyDescent="0.25">
      <c r="A472" s="6" t="s">
        <v>96</v>
      </c>
      <c r="B472" s="6" t="s">
        <v>97</v>
      </c>
      <c r="C472" s="10">
        <v>49</v>
      </c>
      <c r="D472" s="10" t="s">
        <v>857</v>
      </c>
      <c r="E472" s="6" t="s">
        <v>6</v>
      </c>
      <c r="F472" s="6" t="s">
        <v>1443</v>
      </c>
      <c r="G472" s="18" t="s">
        <v>1477</v>
      </c>
      <c r="H472" s="41" t="s">
        <v>1478</v>
      </c>
    </row>
    <row r="473" spans="1:8" x14ac:dyDescent="0.25">
      <c r="A473" s="6" t="s">
        <v>200</v>
      </c>
      <c r="B473" s="6" t="s">
        <v>201</v>
      </c>
      <c r="C473" s="10">
        <v>149</v>
      </c>
      <c r="D473" s="10" t="s">
        <v>859</v>
      </c>
      <c r="E473" s="6" t="s">
        <v>859</v>
      </c>
      <c r="F473" s="6" t="s">
        <v>1425</v>
      </c>
      <c r="G473" s="18" t="s">
        <v>1744</v>
      </c>
      <c r="H473" s="41" t="s">
        <v>1745</v>
      </c>
    </row>
    <row r="474" spans="1:8" x14ac:dyDescent="0.25">
      <c r="A474" s="6" t="s">
        <v>3857</v>
      </c>
      <c r="B474" s="6" t="s">
        <v>3858</v>
      </c>
      <c r="C474" s="10">
        <v>18</v>
      </c>
      <c r="D474" s="10">
        <v>65</v>
      </c>
      <c r="E474" s="6" t="s">
        <v>10</v>
      </c>
      <c r="F474" s="6" t="s">
        <v>1630</v>
      </c>
      <c r="G474" s="18" t="s">
        <v>3861</v>
      </c>
      <c r="H474" s="41" t="s">
        <v>2409</v>
      </c>
    </row>
    <row r="475" spans="1:8" x14ac:dyDescent="0.25">
      <c r="A475" s="51" t="s">
        <v>974</v>
      </c>
      <c r="B475" s="6" t="s">
        <v>975</v>
      </c>
      <c r="C475" s="10">
        <v>2</v>
      </c>
      <c r="D475" s="10">
        <v>125</v>
      </c>
      <c r="E475" s="6" t="s">
        <v>8</v>
      </c>
      <c r="F475" s="6" t="s">
        <v>1155</v>
      </c>
      <c r="G475" s="18" t="s">
        <v>1592</v>
      </c>
      <c r="H475" s="41" t="s">
        <v>1593</v>
      </c>
    </row>
    <row r="476" spans="1:8" x14ac:dyDescent="0.25">
      <c r="A476" s="6" t="s">
        <v>2274</v>
      </c>
      <c r="B476" s="6" t="s">
        <v>2275</v>
      </c>
      <c r="C476" s="10">
        <v>1</v>
      </c>
      <c r="D476" s="10">
        <v>85</v>
      </c>
      <c r="E476" s="6" t="s">
        <v>4</v>
      </c>
      <c r="F476" s="6" t="s">
        <v>1502</v>
      </c>
      <c r="G476" s="18" t="s">
        <v>2276</v>
      </c>
      <c r="H476" s="41" t="s">
        <v>2277</v>
      </c>
    </row>
    <row r="477" spans="1:8" x14ac:dyDescent="0.25">
      <c r="A477" s="6" t="s">
        <v>98</v>
      </c>
      <c r="B477" s="6" t="s">
        <v>99</v>
      </c>
      <c r="C477" s="10">
        <v>54</v>
      </c>
      <c r="D477" s="10" t="s">
        <v>858</v>
      </c>
      <c r="E477" s="6" t="s">
        <v>12</v>
      </c>
      <c r="F477" s="6" t="s">
        <v>1425</v>
      </c>
      <c r="G477" s="18" t="s">
        <v>2581</v>
      </c>
      <c r="H477" s="41" t="s">
        <v>2582</v>
      </c>
    </row>
    <row r="478" spans="1:8" x14ac:dyDescent="0.25">
      <c r="A478" s="51" t="s">
        <v>1015</v>
      </c>
      <c r="B478" s="6" t="s">
        <v>1016</v>
      </c>
      <c r="C478" s="10">
        <v>247</v>
      </c>
      <c r="D478" s="10" t="s">
        <v>856</v>
      </c>
      <c r="E478" s="6" t="s">
        <v>9</v>
      </c>
      <c r="F478" s="6" t="s">
        <v>1468</v>
      </c>
      <c r="G478" s="18" t="s">
        <v>2101</v>
      </c>
      <c r="H478" s="41" t="s">
        <v>2102</v>
      </c>
    </row>
    <row r="479" spans="1:8" x14ac:dyDescent="0.25">
      <c r="A479" s="6" t="s">
        <v>292</v>
      </c>
      <c r="B479" s="6" t="s">
        <v>293</v>
      </c>
      <c r="C479" s="10">
        <v>251</v>
      </c>
      <c r="D479" s="10" t="s">
        <v>856</v>
      </c>
      <c r="E479" s="6" t="s">
        <v>6</v>
      </c>
      <c r="F479" s="6" t="s">
        <v>1468</v>
      </c>
      <c r="G479" s="18" t="s">
        <v>2497</v>
      </c>
      <c r="H479" s="41" t="s">
        <v>2498</v>
      </c>
    </row>
    <row r="480" spans="1:8" x14ac:dyDescent="0.25">
      <c r="A480" s="51" t="s">
        <v>1511</v>
      </c>
      <c r="B480" s="6" t="s">
        <v>1512</v>
      </c>
      <c r="C480" s="10">
        <v>19</v>
      </c>
      <c r="D480" s="10">
        <v>85</v>
      </c>
      <c r="E480" s="6" t="s">
        <v>8</v>
      </c>
      <c r="F480" s="6" t="s">
        <v>1886</v>
      </c>
      <c r="G480" s="18" t="s">
        <v>2103</v>
      </c>
      <c r="H480" s="41" t="s">
        <v>2104</v>
      </c>
    </row>
    <row r="481" spans="1:8" x14ac:dyDescent="0.25">
      <c r="A481" s="6" t="s">
        <v>1507</v>
      </c>
      <c r="B481" s="6" t="s">
        <v>1508</v>
      </c>
      <c r="C481" s="10">
        <v>123</v>
      </c>
      <c r="D481" s="10" t="s">
        <v>858</v>
      </c>
      <c r="E481" s="6" t="s">
        <v>13</v>
      </c>
      <c r="F481" s="6" t="s">
        <v>1886</v>
      </c>
      <c r="G481" s="18" t="s">
        <v>1887</v>
      </c>
      <c r="H481" s="41" t="s">
        <v>1888</v>
      </c>
    </row>
    <row r="482" spans="1:8" x14ac:dyDescent="0.25">
      <c r="A482" s="6" t="s">
        <v>651</v>
      </c>
      <c r="B482" s="6" t="s">
        <v>652</v>
      </c>
      <c r="C482" s="10">
        <v>809</v>
      </c>
      <c r="D482" s="10" t="s">
        <v>858</v>
      </c>
      <c r="E482" s="6" t="s">
        <v>12</v>
      </c>
      <c r="F482" s="6" t="s">
        <v>1154</v>
      </c>
      <c r="G482" s="18" t="s">
        <v>2674</v>
      </c>
      <c r="H482" s="41" t="s">
        <v>2675</v>
      </c>
    </row>
    <row r="483" spans="1:8" x14ac:dyDescent="0.25">
      <c r="A483" s="6" t="s">
        <v>659</v>
      </c>
      <c r="B483" s="6" t="s">
        <v>660</v>
      </c>
      <c r="C483" s="10">
        <v>819</v>
      </c>
      <c r="D483" s="10" t="s">
        <v>856</v>
      </c>
      <c r="E483" s="6" t="s">
        <v>5</v>
      </c>
      <c r="F483" s="6" t="s">
        <v>1425</v>
      </c>
      <c r="G483" s="18" t="s">
        <v>2739</v>
      </c>
      <c r="H483" s="41" t="s">
        <v>2740</v>
      </c>
    </row>
    <row r="484" spans="1:8" x14ac:dyDescent="0.25">
      <c r="A484" s="6" t="s">
        <v>258</v>
      </c>
      <c r="B484" s="6" t="s">
        <v>259</v>
      </c>
      <c r="C484" s="10">
        <v>211</v>
      </c>
      <c r="D484" s="10" t="s">
        <v>856</v>
      </c>
      <c r="E484" s="6" t="s">
        <v>7</v>
      </c>
      <c r="F484" s="6" t="s">
        <v>1425</v>
      </c>
      <c r="G484" s="18" t="s">
        <v>3348</v>
      </c>
      <c r="H484" s="41" t="s">
        <v>3349</v>
      </c>
    </row>
    <row r="485" spans="1:8" x14ac:dyDescent="0.25">
      <c r="A485" s="6" t="s">
        <v>318</v>
      </c>
      <c r="B485" s="6" t="s">
        <v>319</v>
      </c>
      <c r="C485" s="10">
        <v>281</v>
      </c>
      <c r="D485" s="10" t="s">
        <v>856</v>
      </c>
      <c r="E485" s="6" t="s">
        <v>6</v>
      </c>
      <c r="F485" s="6" t="s">
        <v>1402</v>
      </c>
      <c r="G485" s="18" t="s">
        <v>2583</v>
      </c>
      <c r="H485" s="41" t="s">
        <v>2584</v>
      </c>
    </row>
    <row r="486" spans="1:8" x14ac:dyDescent="0.25">
      <c r="A486" s="51" t="s">
        <v>3845</v>
      </c>
      <c r="B486" s="6" t="s">
        <v>3846</v>
      </c>
      <c r="C486" s="10">
        <v>362</v>
      </c>
      <c r="D486" s="10" t="s">
        <v>858</v>
      </c>
      <c r="E486" s="6" t="s">
        <v>14</v>
      </c>
      <c r="F486" s="6" t="s">
        <v>2047</v>
      </c>
      <c r="G486" s="18" t="s">
        <v>3849</v>
      </c>
      <c r="H486" s="41" t="s">
        <v>3850</v>
      </c>
    </row>
    <row r="487" spans="1:8" x14ac:dyDescent="0.25">
      <c r="A487" s="51" t="s">
        <v>3436</v>
      </c>
      <c r="B487" s="6" t="s">
        <v>3437</v>
      </c>
      <c r="C487" s="10">
        <v>782</v>
      </c>
      <c r="D487" s="10">
        <v>125</v>
      </c>
      <c r="E487" s="6" t="s">
        <v>4</v>
      </c>
      <c r="F487" s="6" t="s">
        <v>1774</v>
      </c>
      <c r="G487" s="18" t="s">
        <v>3438</v>
      </c>
      <c r="H487" s="41" t="s">
        <v>3439</v>
      </c>
    </row>
    <row r="488" spans="1:8" x14ac:dyDescent="0.25">
      <c r="A488" s="51" t="s">
        <v>3412</v>
      </c>
      <c r="B488" s="6" t="s">
        <v>3413</v>
      </c>
      <c r="C488" s="10">
        <v>701</v>
      </c>
      <c r="D488" s="10">
        <v>85</v>
      </c>
      <c r="E488" s="6" t="s">
        <v>4</v>
      </c>
      <c r="F488" s="6" t="s">
        <v>1774</v>
      </c>
      <c r="G488" s="18" t="s">
        <v>3419</v>
      </c>
      <c r="H488" s="41" t="s">
        <v>3420</v>
      </c>
    </row>
    <row r="489" spans="1:8" x14ac:dyDescent="0.25">
      <c r="A489" s="51" t="s">
        <v>440</v>
      </c>
      <c r="B489" s="6" t="s">
        <v>441</v>
      </c>
      <c r="C489" s="10">
        <v>432</v>
      </c>
      <c r="D489" s="10" t="s">
        <v>858</v>
      </c>
      <c r="E489" s="6" t="s">
        <v>12</v>
      </c>
      <c r="F489" s="6" t="s">
        <v>1393</v>
      </c>
      <c r="G489" s="18" t="s">
        <v>2365</v>
      </c>
      <c r="H489" s="41" t="s">
        <v>2366</v>
      </c>
    </row>
    <row r="490" spans="1:8" x14ac:dyDescent="0.25">
      <c r="A490" s="6" t="s">
        <v>1565</v>
      </c>
      <c r="B490" s="6" t="s">
        <v>1566</v>
      </c>
      <c r="C490" s="10">
        <v>321</v>
      </c>
      <c r="D490" s="10">
        <v>85</v>
      </c>
      <c r="E490" s="6" t="s">
        <v>8</v>
      </c>
      <c r="F490" s="6" t="s">
        <v>1584</v>
      </c>
      <c r="G490" s="18" t="s">
        <v>1594</v>
      </c>
      <c r="H490" s="41" t="s">
        <v>1595</v>
      </c>
    </row>
    <row r="491" spans="1:8" x14ac:dyDescent="0.25">
      <c r="A491" s="6" t="s">
        <v>210</v>
      </c>
      <c r="B491" s="6" t="s">
        <v>211</v>
      </c>
      <c r="C491" s="10">
        <v>160</v>
      </c>
      <c r="D491" s="10" t="s">
        <v>858</v>
      </c>
      <c r="E491" s="6" t="s">
        <v>14</v>
      </c>
      <c r="F491" s="6" t="s">
        <v>2601</v>
      </c>
      <c r="G491" s="18" t="s">
        <v>2946</v>
      </c>
      <c r="H491" s="41" t="s">
        <v>2947</v>
      </c>
    </row>
    <row r="492" spans="1:8" x14ac:dyDescent="0.25">
      <c r="A492" s="51" t="s">
        <v>2132</v>
      </c>
      <c r="B492" s="6" t="s">
        <v>2133</v>
      </c>
      <c r="C492" s="10">
        <v>642</v>
      </c>
      <c r="D492" s="10" t="s">
        <v>858</v>
      </c>
      <c r="E492" s="6" t="s">
        <v>14</v>
      </c>
      <c r="F492" s="6" t="s">
        <v>1402</v>
      </c>
      <c r="G492" s="18" t="s">
        <v>2140</v>
      </c>
      <c r="H492" s="41" t="s">
        <v>2141</v>
      </c>
    </row>
    <row r="493" spans="1:8" x14ac:dyDescent="0.25">
      <c r="A493" s="6" t="s">
        <v>2110</v>
      </c>
      <c r="B493" s="6" t="s">
        <v>2111</v>
      </c>
      <c r="C493" s="10">
        <v>241</v>
      </c>
      <c r="D493" s="10" t="s">
        <v>856</v>
      </c>
      <c r="E493" s="6" t="s">
        <v>6</v>
      </c>
      <c r="F493" s="6" t="s">
        <v>1402</v>
      </c>
      <c r="G493" s="18" t="s">
        <v>2118</v>
      </c>
      <c r="H493" s="41" t="s">
        <v>2119</v>
      </c>
    </row>
    <row r="494" spans="1:8" x14ac:dyDescent="0.25">
      <c r="A494" s="6" t="s">
        <v>178</v>
      </c>
      <c r="B494" s="6" t="s">
        <v>179</v>
      </c>
      <c r="C494" s="10">
        <v>629</v>
      </c>
      <c r="D494" s="10">
        <v>125</v>
      </c>
      <c r="E494" s="6" t="s">
        <v>4</v>
      </c>
      <c r="F494" s="6" t="s">
        <v>2175</v>
      </c>
      <c r="G494" s="18" t="s">
        <v>2191</v>
      </c>
      <c r="H494" s="41" t="s">
        <v>2192</v>
      </c>
    </row>
    <row r="495" spans="1:8" x14ac:dyDescent="0.25">
      <c r="A495" s="6" t="s">
        <v>785</v>
      </c>
      <c r="B495" s="6" t="s">
        <v>786</v>
      </c>
      <c r="C495" s="10">
        <v>49</v>
      </c>
      <c r="D495" s="10">
        <v>85</v>
      </c>
      <c r="E495" s="6" t="s">
        <v>8</v>
      </c>
      <c r="F495" s="6" t="s">
        <v>1420</v>
      </c>
      <c r="G495" s="18" t="s">
        <v>1596</v>
      </c>
      <c r="H495" s="41" t="s">
        <v>1597</v>
      </c>
    </row>
    <row r="496" spans="1:8" x14ac:dyDescent="0.25">
      <c r="A496" s="6" t="s">
        <v>1019</v>
      </c>
      <c r="B496" s="6" t="s">
        <v>1020</v>
      </c>
      <c r="C496" s="10">
        <v>715</v>
      </c>
      <c r="D496" s="10" t="s">
        <v>856</v>
      </c>
      <c r="E496" s="6" t="s">
        <v>6</v>
      </c>
      <c r="F496" s="6" t="s">
        <v>1777</v>
      </c>
      <c r="G496" s="18" t="s">
        <v>2991</v>
      </c>
      <c r="H496" s="41" t="s">
        <v>2998</v>
      </c>
    </row>
    <row r="497" spans="1:8" x14ac:dyDescent="0.25">
      <c r="A497" s="51" t="s">
        <v>761</v>
      </c>
      <c r="B497" s="6" t="s">
        <v>762</v>
      </c>
      <c r="C497" s="10">
        <v>988</v>
      </c>
      <c r="D497" s="10" t="s">
        <v>859</v>
      </c>
      <c r="E497" s="6" t="s">
        <v>859</v>
      </c>
      <c r="F497" s="6" t="s">
        <v>1889</v>
      </c>
      <c r="G497" s="18" t="s">
        <v>1890</v>
      </c>
      <c r="H497" s="41" t="s">
        <v>1891</v>
      </c>
    </row>
    <row r="498" spans="1:8" x14ac:dyDescent="0.25">
      <c r="A498" s="6" t="s">
        <v>3001</v>
      </c>
      <c r="B498" s="6" t="s">
        <v>3002</v>
      </c>
      <c r="C498" s="10">
        <v>136</v>
      </c>
      <c r="D498" s="10">
        <v>85</v>
      </c>
      <c r="E498" s="6" t="s">
        <v>4</v>
      </c>
      <c r="F498" s="6" t="s">
        <v>1153</v>
      </c>
      <c r="G498" s="18" t="s">
        <v>3028</v>
      </c>
      <c r="H498" s="41" t="s">
        <v>3029</v>
      </c>
    </row>
    <row r="499" spans="1:8" x14ac:dyDescent="0.25">
      <c r="A499" s="51" t="s">
        <v>386</v>
      </c>
      <c r="B499" s="6" t="s">
        <v>387</v>
      </c>
      <c r="C499" s="10">
        <v>353</v>
      </c>
      <c r="D499" s="10" t="s">
        <v>858</v>
      </c>
      <c r="E499" s="6" t="s">
        <v>13</v>
      </c>
      <c r="F499" s="6" t="s">
        <v>1982</v>
      </c>
      <c r="G499" s="18" t="s">
        <v>2897</v>
      </c>
      <c r="H499" s="41" t="s">
        <v>2898</v>
      </c>
    </row>
    <row r="500" spans="1:8" x14ac:dyDescent="0.25">
      <c r="A500" s="6" t="s">
        <v>2266</v>
      </c>
      <c r="B500" s="6" t="s">
        <v>2267</v>
      </c>
      <c r="C500" s="10">
        <v>813</v>
      </c>
      <c r="D500" s="10" t="s">
        <v>856</v>
      </c>
      <c r="E500" s="6" t="s">
        <v>6</v>
      </c>
      <c r="F500" s="6" t="s">
        <v>1440</v>
      </c>
      <c r="G500" s="18" t="s">
        <v>2270</v>
      </c>
      <c r="H500" s="41" t="s">
        <v>2271</v>
      </c>
    </row>
    <row r="501" spans="1:8" x14ac:dyDescent="0.25">
      <c r="A501" s="51" t="s">
        <v>302</v>
      </c>
      <c r="B501" s="6" t="s">
        <v>303</v>
      </c>
      <c r="C501" s="10">
        <v>260</v>
      </c>
      <c r="D501" s="10" t="s">
        <v>856</v>
      </c>
      <c r="E501" s="6" t="s">
        <v>5</v>
      </c>
      <c r="F501" s="6" t="s">
        <v>1733</v>
      </c>
      <c r="G501" s="18" t="s">
        <v>2899</v>
      </c>
      <c r="H501" s="41" t="s">
        <v>2900</v>
      </c>
    </row>
    <row r="502" spans="1:8" x14ac:dyDescent="0.25">
      <c r="A502" s="6" t="s">
        <v>296</v>
      </c>
      <c r="B502" s="6" t="s">
        <v>297</v>
      </c>
      <c r="C502" s="10">
        <v>255</v>
      </c>
      <c r="D502" s="10" t="s">
        <v>857</v>
      </c>
      <c r="E502" s="6" t="s">
        <v>5</v>
      </c>
      <c r="F502" s="6" t="s">
        <v>1733</v>
      </c>
      <c r="G502" s="18" t="s">
        <v>2901</v>
      </c>
      <c r="H502" s="41" t="s">
        <v>2902</v>
      </c>
    </row>
    <row r="503" spans="1:8" x14ac:dyDescent="0.25">
      <c r="A503" s="6" t="s">
        <v>657</v>
      </c>
      <c r="B503" s="6" t="s">
        <v>658</v>
      </c>
      <c r="C503" s="10">
        <v>817</v>
      </c>
      <c r="D503" s="10" t="s">
        <v>856</v>
      </c>
      <c r="E503" s="6" t="s">
        <v>5</v>
      </c>
      <c r="F503" s="6" t="s">
        <v>1533</v>
      </c>
      <c r="G503" s="18" t="s">
        <v>1598</v>
      </c>
      <c r="H503" s="41" t="s">
        <v>1599</v>
      </c>
    </row>
    <row r="504" spans="1:8" x14ac:dyDescent="0.25">
      <c r="A504" s="6" t="s">
        <v>413</v>
      </c>
      <c r="B504" s="6" t="s">
        <v>414</v>
      </c>
      <c r="C504" s="10">
        <v>384</v>
      </c>
      <c r="D504" s="10" t="s">
        <v>859</v>
      </c>
      <c r="E504" s="6" t="s">
        <v>859</v>
      </c>
      <c r="F504" s="6" t="s">
        <v>1407</v>
      </c>
      <c r="G504" s="18" t="s">
        <v>3634</v>
      </c>
      <c r="H504" s="41" t="s">
        <v>3635</v>
      </c>
    </row>
    <row r="505" spans="1:8" x14ac:dyDescent="0.25">
      <c r="A505" s="6" t="s">
        <v>2707</v>
      </c>
      <c r="B505" s="6" t="s">
        <v>2708</v>
      </c>
      <c r="C505" s="10">
        <v>48</v>
      </c>
      <c r="D505" s="10">
        <v>65</v>
      </c>
      <c r="E505" s="6" t="s">
        <v>10</v>
      </c>
      <c r="F505" s="6" t="s">
        <v>2717</v>
      </c>
      <c r="G505" s="18" t="s">
        <v>2718</v>
      </c>
      <c r="H505" s="41" t="s">
        <v>2719</v>
      </c>
    </row>
    <row r="506" spans="1:8" x14ac:dyDescent="0.25">
      <c r="A506" s="6" t="s">
        <v>39</v>
      </c>
      <c r="B506" s="6" t="s">
        <v>40</v>
      </c>
      <c r="C506" s="10">
        <v>6</v>
      </c>
      <c r="D506" s="10">
        <v>125</v>
      </c>
      <c r="E506" s="6" t="s">
        <v>8</v>
      </c>
      <c r="F506" s="6" t="s">
        <v>1154</v>
      </c>
      <c r="G506" s="18" t="s">
        <v>1746</v>
      </c>
      <c r="H506" s="41" t="s">
        <v>1747</v>
      </c>
    </row>
    <row r="507" spans="1:8" x14ac:dyDescent="0.25">
      <c r="A507" s="51" t="s">
        <v>703</v>
      </c>
      <c r="B507" s="6" t="s">
        <v>704</v>
      </c>
      <c r="C507" s="10">
        <v>915</v>
      </c>
      <c r="D507" s="10" t="s">
        <v>859</v>
      </c>
      <c r="E507" s="6" t="s">
        <v>859</v>
      </c>
      <c r="F507" s="6" t="s">
        <v>1562</v>
      </c>
      <c r="G507" s="18" t="s">
        <v>1748</v>
      </c>
      <c r="H507" s="41" t="s">
        <v>1749</v>
      </c>
    </row>
    <row r="508" spans="1:8" x14ac:dyDescent="0.25">
      <c r="A508" s="51" t="s">
        <v>1279</v>
      </c>
      <c r="B508" s="6" t="s">
        <v>1280</v>
      </c>
      <c r="C508" s="10">
        <v>40</v>
      </c>
      <c r="D508" s="10" t="s">
        <v>856</v>
      </c>
      <c r="E508" s="6" t="s">
        <v>7</v>
      </c>
      <c r="F508" s="6" t="s">
        <v>1630</v>
      </c>
      <c r="G508" s="18" t="s">
        <v>1631</v>
      </c>
      <c r="H508" s="41" t="s">
        <v>1632</v>
      </c>
    </row>
    <row r="509" spans="1:8" x14ac:dyDescent="0.25">
      <c r="A509" s="6" t="s">
        <v>124</v>
      </c>
      <c r="B509" s="6" t="s">
        <v>125</v>
      </c>
      <c r="C509" s="10">
        <v>77</v>
      </c>
      <c r="D509" s="10" t="s">
        <v>858</v>
      </c>
      <c r="E509" s="6" t="s">
        <v>12</v>
      </c>
      <c r="F509" s="6" t="s">
        <v>2720</v>
      </c>
      <c r="G509" s="18" t="s">
        <v>2769</v>
      </c>
      <c r="H509" s="41" t="s">
        <v>2770</v>
      </c>
    </row>
    <row r="510" spans="1:8" x14ac:dyDescent="0.25">
      <c r="A510" s="6" t="s">
        <v>346</v>
      </c>
      <c r="B510" s="6" t="s">
        <v>347</v>
      </c>
      <c r="C510" s="10">
        <v>311</v>
      </c>
      <c r="D510" s="10">
        <v>125</v>
      </c>
      <c r="E510" s="6" t="s">
        <v>8</v>
      </c>
      <c r="F510" s="6" t="s">
        <v>1704</v>
      </c>
      <c r="G510" s="18" t="s">
        <v>3144</v>
      </c>
      <c r="H510" s="41" t="s">
        <v>3145</v>
      </c>
    </row>
    <row r="511" spans="1:8" x14ac:dyDescent="0.25">
      <c r="A511" s="6" t="s">
        <v>3723</v>
      </c>
      <c r="B511" s="6" t="s">
        <v>3724</v>
      </c>
      <c r="C511" s="10">
        <v>291</v>
      </c>
      <c r="D511" s="10">
        <v>85</v>
      </c>
      <c r="E511" s="6" t="s">
        <v>8</v>
      </c>
      <c r="F511" s="6" t="s">
        <v>2423</v>
      </c>
      <c r="G511" s="18" t="s">
        <v>3729</v>
      </c>
      <c r="H511" s="41" t="s">
        <v>3730</v>
      </c>
    </row>
    <row r="512" spans="1:8" x14ac:dyDescent="0.25">
      <c r="A512" s="6" t="s">
        <v>3719</v>
      </c>
      <c r="B512" s="6" t="s">
        <v>3720</v>
      </c>
      <c r="C512" s="10">
        <v>116</v>
      </c>
      <c r="D512" s="10">
        <v>65</v>
      </c>
      <c r="E512" s="6" t="s">
        <v>10</v>
      </c>
      <c r="F512" s="6" t="s">
        <v>2423</v>
      </c>
      <c r="G512" s="18" t="s">
        <v>3729</v>
      </c>
      <c r="H512" s="41" t="s">
        <v>3730</v>
      </c>
    </row>
    <row r="513" spans="1:8" x14ac:dyDescent="0.25">
      <c r="A513" s="6" t="s">
        <v>707</v>
      </c>
      <c r="B513" s="6" t="s">
        <v>708</v>
      </c>
      <c r="C513" s="10">
        <v>920</v>
      </c>
      <c r="D513" s="10" t="s">
        <v>856</v>
      </c>
      <c r="E513" s="6" t="s">
        <v>11</v>
      </c>
      <c r="F513" s="6" t="s">
        <v>1468</v>
      </c>
      <c r="G513" s="18" t="s">
        <v>1479</v>
      </c>
      <c r="H513" s="41" t="s">
        <v>1480</v>
      </c>
    </row>
    <row r="514" spans="1:8" x14ac:dyDescent="0.25">
      <c r="A514" s="6" t="s">
        <v>3450</v>
      </c>
      <c r="B514" s="6" t="s">
        <v>3451</v>
      </c>
      <c r="C514" s="10">
        <v>404</v>
      </c>
      <c r="D514" s="10" t="s">
        <v>856</v>
      </c>
      <c r="E514" s="6" t="s">
        <v>5</v>
      </c>
      <c r="F514" s="6" t="s">
        <v>2345</v>
      </c>
      <c r="G514" s="18" t="s">
        <v>3460</v>
      </c>
      <c r="H514" s="41" t="s">
        <v>3461</v>
      </c>
    </row>
    <row r="515" spans="1:8" x14ac:dyDescent="0.25">
      <c r="A515" s="51" t="s">
        <v>603</v>
      </c>
      <c r="B515" s="6" t="s">
        <v>604</v>
      </c>
      <c r="C515" s="10">
        <v>711</v>
      </c>
      <c r="D515" s="10">
        <v>125</v>
      </c>
      <c r="E515" s="6" t="s">
        <v>4</v>
      </c>
      <c r="F515" s="6" t="s">
        <v>1717</v>
      </c>
      <c r="G515" s="18" t="s">
        <v>1788</v>
      </c>
      <c r="H515" s="41" t="s">
        <v>1789</v>
      </c>
    </row>
    <row r="516" spans="1:8" x14ac:dyDescent="0.25">
      <c r="A516" s="6" t="s">
        <v>3136</v>
      </c>
      <c r="B516" s="6" t="s">
        <v>3137</v>
      </c>
      <c r="C516" s="10">
        <v>291</v>
      </c>
      <c r="D516" s="10" t="s">
        <v>856</v>
      </c>
      <c r="E516" s="6" t="s">
        <v>6</v>
      </c>
      <c r="F516" s="6" t="s">
        <v>1733</v>
      </c>
      <c r="G516" s="18" t="s">
        <v>3146</v>
      </c>
      <c r="H516" s="41" t="s">
        <v>3147</v>
      </c>
    </row>
    <row r="517" spans="1:8" x14ac:dyDescent="0.25">
      <c r="A517" s="51" t="s">
        <v>3118</v>
      </c>
      <c r="B517" s="6" t="s">
        <v>3119</v>
      </c>
      <c r="C517" s="10">
        <v>862</v>
      </c>
      <c r="D517" s="10" t="s">
        <v>856</v>
      </c>
      <c r="E517" s="6" t="s">
        <v>5</v>
      </c>
      <c r="F517" s="6" t="s">
        <v>1155</v>
      </c>
      <c r="G517" s="18" t="s">
        <v>3126</v>
      </c>
      <c r="H517" s="41" t="s">
        <v>3127</v>
      </c>
    </row>
    <row r="518" spans="1:8" x14ac:dyDescent="0.25">
      <c r="A518" s="6" t="s">
        <v>721</v>
      </c>
      <c r="B518" s="6" t="s">
        <v>722</v>
      </c>
      <c r="C518" s="10">
        <v>932</v>
      </c>
      <c r="D518" s="10">
        <v>125</v>
      </c>
      <c r="E518" s="6" t="s">
        <v>8</v>
      </c>
      <c r="F518" s="6" t="s">
        <v>1774</v>
      </c>
      <c r="G518" s="18" t="s">
        <v>1985</v>
      </c>
      <c r="H518" s="41" t="s">
        <v>1986</v>
      </c>
    </row>
    <row r="519" spans="1:8" x14ac:dyDescent="0.25">
      <c r="A519" s="51" t="s">
        <v>2330</v>
      </c>
      <c r="B519" s="6" t="s">
        <v>2331</v>
      </c>
      <c r="C519" s="10">
        <v>174</v>
      </c>
      <c r="D519" s="10">
        <v>125</v>
      </c>
      <c r="E519" s="6" t="s">
        <v>4</v>
      </c>
      <c r="F519" s="6" t="s">
        <v>1575</v>
      </c>
      <c r="G519" s="18" t="s">
        <v>2337</v>
      </c>
      <c r="H519" s="41" t="s">
        <v>2338</v>
      </c>
    </row>
    <row r="520" spans="1:8" x14ac:dyDescent="0.25">
      <c r="A520" s="6" t="s">
        <v>396</v>
      </c>
      <c r="B520" s="6" t="s">
        <v>397</v>
      </c>
      <c r="C520" s="10">
        <v>364</v>
      </c>
      <c r="D520" s="10" t="s">
        <v>856</v>
      </c>
      <c r="E520" s="6" t="s">
        <v>7</v>
      </c>
      <c r="F520" s="6" t="s">
        <v>1165</v>
      </c>
      <c r="G520" s="18" t="s">
        <v>1140</v>
      </c>
      <c r="H520" s="41" t="s">
        <v>1100</v>
      </c>
    </row>
    <row r="521" spans="1:8" x14ac:dyDescent="0.25">
      <c r="A521" s="6" t="s">
        <v>994</v>
      </c>
      <c r="B521" s="6" t="s">
        <v>995</v>
      </c>
      <c r="C521" s="10">
        <v>135</v>
      </c>
      <c r="D521" s="10" t="s">
        <v>856</v>
      </c>
      <c r="E521" s="6" t="s">
        <v>5</v>
      </c>
      <c r="F521" s="6" t="s">
        <v>2686</v>
      </c>
      <c r="G521" s="18" t="s">
        <v>2771</v>
      </c>
      <c r="H521" s="41" t="s">
        <v>2772</v>
      </c>
    </row>
    <row r="522" spans="1:8" x14ac:dyDescent="0.25">
      <c r="A522" s="6" t="s">
        <v>663</v>
      </c>
      <c r="B522" s="6" t="s">
        <v>664</v>
      </c>
      <c r="C522" s="10">
        <v>823</v>
      </c>
      <c r="D522" s="10" t="s">
        <v>858</v>
      </c>
      <c r="E522" s="6" t="s">
        <v>13</v>
      </c>
      <c r="F522" s="6" t="s">
        <v>3009</v>
      </c>
      <c r="G522" s="18" t="s">
        <v>3030</v>
      </c>
      <c r="H522" s="41" t="s">
        <v>3031</v>
      </c>
    </row>
    <row r="523" spans="1:8" x14ac:dyDescent="0.25">
      <c r="A523" s="6" t="s">
        <v>1073</v>
      </c>
      <c r="B523" s="6" t="s">
        <v>1074</v>
      </c>
      <c r="C523" s="10">
        <v>627</v>
      </c>
      <c r="D523" s="10">
        <v>125</v>
      </c>
      <c r="E523" s="6" t="s">
        <v>4</v>
      </c>
      <c r="F523" s="6" t="s">
        <v>3264</v>
      </c>
      <c r="G523" s="18" t="s">
        <v>3265</v>
      </c>
      <c r="H523" s="41" t="s">
        <v>3266</v>
      </c>
    </row>
    <row r="524" spans="1:8" x14ac:dyDescent="0.25">
      <c r="A524" s="6" t="s">
        <v>274</v>
      </c>
      <c r="B524" s="6" t="s">
        <v>275</v>
      </c>
      <c r="C524" s="10">
        <v>230</v>
      </c>
      <c r="D524" s="10">
        <v>125</v>
      </c>
      <c r="E524" s="6" t="s">
        <v>4</v>
      </c>
      <c r="F524" s="6" t="s">
        <v>1159</v>
      </c>
      <c r="G524" s="18" t="s">
        <v>2421</v>
      </c>
      <c r="H524" s="41" t="s">
        <v>2422</v>
      </c>
    </row>
    <row r="525" spans="1:8" x14ac:dyDescent="0.25">
      <c r="A525" s="6" t="s">
        <v>78</v>
      </c>
      <c r="B525" s="6" t="s">
        <v>79</v>
      </c>
      <c r="C525" s="10">
        <v>33</v>
      </c>
      <c r="D525" s="10" t="s">
        <v>856</v>
      </c>
      <c r="E525" s="6" t="s">
        <v>7</v>
      </c>
      <c r="F525" s="6" t="s">
        <v>1407</v>
      </c>
      <c r="G525" s="18" t="s">
        <v>1408</v>
      </c>
      <c r="H525" s="41" t="s">
        <v>1409</v>
      </c>
    </row>
    <row r="526" spans="1:8" x14ac:dyDescent="0.25">
      <c r="A526" s="6" t="s">
        <v>3476</v>
      </c>
      <c r="B526" s="6" t="s">
        <v>3477</v>
      </c>
      <c r="C526" s="10">
        <v>946</v>
      </c>
      <c r="D526" s="10">
        <v>65</v>
      </c>
      <c r="E526" s="6" t="s">
        <v>10</v>
      </c>
      <c r="F526" s="6" t="s">
        <v>1562</v>
      </c>
      <c r="G526" s="18" t="s">
        <v>3480</v>
      </c>
      <c r="H526" s="41" t="s">
        <v>3481</v>
      </c>
    </row>
    <row r="527" spans="1:8" x14ac:dyDescent="0.25">
      <c r="A527" s="6" t="s">
        <v>1027</v>
      </c>
      <c r="B527" s="6" t="s">
        <v>1028</v>
      </c>
      <c r="C527" s="10">
        <v>963</v>
      </c>
      <c r="D527" s="10" t="s">
        <v>857</v>
      </c>
      <c r="E527" s="6" t="s">
        <v>6</v>
      </c>
      <c r="F527" s="6" t="s">
        <v>3032</v>
      </c>
      <c r="G527" s="18" t="s">
        <v>3033</v>
      </c>
      <c r="H527" s="41" t="s">
        <v>3034</v>
      </c>
    </row>
    <row r="528" spans="1:8" x14ac:dyDescent="0.25">
      <c r="A528" s="6" t="s">
        <v>1428</v>
      </c>
      <c r="B528" s="6" t="s">
        <v>1429</v>
      </c>
      <c r="C528" s="10">
        <v>50</v>
      </c>
      <c r="D528" s="10" t="s">
        <v>858</v>
      </c>
      <c r="E528" s="6" t="s">
        <v>13</v>
      </c>
      <c r="F528" s="6" t="s">
        <v>1153</v>
      </c>
      <c r="G528" s="18" t="s">
        <v>1481</v>
      </c>
      <c r="H528" s="41" t="s">
        <v>1482</v>
      </c>
    </row>
    <row r="529" spans="1:8" x14ac:dyDescent="0.25">
      <c r="A529" s="51" t="s">
        <v>2790</v>
      </c>
      <c r="B529" s="6" t="s">
        <v>2791</v>
      </c>
      <c r="C529" s="10">
        <v>748</v>
      </c>
      <c r="D529" s="10" t="s">
        <v>856</v>
      </c>
      <c r="E529" s="6" t="s">
        <v>5</v>
      </c>
      <c r="F529" s="6" t="s">
        <v>1771</v>
      </c>
      <c r="G529" s="18" t="s">
        <v>2806</v>
      </c>
      <c r="H529" s="41" t="s">
        <v>2822</v>
      </c>
    </row>
    <row r="530" spans="1:8" x14ac:dyDescent="0.25">
      <c r="A530" s="6" t="s">
        <v>1864</v>
      </c>
      <c r="B530" s="6" t="s">
        <v>1865</v>
      </c>
      <c r="C530" s="10">
        <v>310</v>
      </c>
      <c r="D530" s="10">
        <v>125</v>
      </c>
      <c r="E530" s="6" t="s">
        <v>4</v>
      </c>
      <c r="F530" s="6" t="s">
        <v>2423</v>
      </c>
      <c r="G530" s="18" t="s">
        <v>2424</v>
      </c>
      <c r="H530" s="41" t="s">
        <v>2425</v>
      </c>
    </row>
    <row r="531" spans="1:8" x14ac:dyDescent="0.25">
      <c r="A531" s="6" t="s">
        <v>366</v>
      </c>
      <c r="B531" s="6" t="s">
        <v>367</v>
      </c>
      <c r="C531" s="10">
        <v>330</v>
      </c>
      <c r="D531" s="10" t="s">
        <v>858</v>
      </c>
      <c r="E531" s="6" t="s">
        <v>14</v>
      </c>
      <c r="F531" s="6" t="s">
        <v>2154</v>
      </c>
      <c r="G531" s="18" t="s">
        <v>2155</v>
      </c>
      <c r="H531" s="41" t="s">
        <v>2156</v>
      </c>
    </row>
    <row r="532" spans="1:8" x14ac:dyDescent="0.25">
      <c r="A532" s="6" t="s">
        <v>1050</v>
      </c>
      <c r="B532" s="6" t="s">
        <v>1051</v>
      </c>
      <c r="C532" s="10">
        <v>370</v>
      </c>
      <c r="D532" s="10" t="s">
        <v>857</v>
      </c>
      <c r="E532" s="6" t="s">
        <v>11</v>
      </c>
      <c r="F532" s="6" t="s">
        <v>3148</v>
      </c>
      <c r="G532" s="18" t="s">
        <v>3149</v>
      </c>
      <c r="H532" s="41" t="s">
        <v>3150</v>
      </c>
    </row>
    <row r="533" spans="1:8" x14ac:dyDescent="0.25">
      <c r="A533" s="6" t="s">
        <v>2376</v>
      </c>
      <c r="B533" s="6" t="s">
        <v>2377</v>
      </c>
      <c r="C533" s="10">
        <v>22</v>
      </c>
      <c r="D533" s="10">
        <v>85</v>
      </c>
      <c r="E533" s="6" t="s">
        <v>4</v>
      </c>
      <c r="F533" s="6" t="s">
        <v>2426</v>
      </c>
      <c r="G533" s="18" t="s">
        <v>2427</v>
      </c>
      <c r="H533" s="41" t="s">
        <v>2428</v>
      </c>
    </row>
    <row r="534" spans="1:8" x14ac:dyDescent="0.25">
      <c r="A534" s="6" t="s">
        <v>3903</v>
      </c>
      <c r="B534" s="6" t="s">
        <v>3904</v>
      </c>
      <c r="C534" s="10">
        <v>758</v>
      </c>
      <c r="D534" s="10">
        <v>125</v>
      </c>
      <c r="E534" s="6" t="s">
        <v>8</v>
      </c>
      <c r="F534" s="6" t="s">
        <v>3035</v>
      </c>
      <c r="G534" s="18" t="s">
        <v>3911</v>
      </c>
      <c r="H534" s="41" t="s">
        <v>3912</v>
      </c>
    </row>
    <row r="535" spans="1:8" x14ac:dyDescent="0.25">
      <c r="A535" s="6" t="s">
        <v>288</v>
      </c>
      <c r="B535" s="6" t="s">
        <v>289</v>
      </c>
      <c r="C535" s="10">
        <v>248</v>
      </c>
      <c r="D535" s="10" t="s">
        <v>856</v>
      </c>
      <c r="E535" s="6" t="s">
        <v>6</v>
      </c>
      <c r="F535" s="6" t="s">
        <v>2686</v>
      </c>
      <c r="G535" s="18" t="s">
        <v>2807</v>
      </c>
      <c r="H535" s="41" t="s">
        <v>2808</v>
      </c>
    </row>
    <row r="536" spans="1:8" x14ac:dyDescent="0.25">
      <c r="A536" s="51" t="s">
        <v>3411</v>
      </c>
      <c r="B536" s="6" t="s">
        <v>3435</v>
      </c>
      <c r="C536" s="10">
        <v>616</v>
      </c>
      <c r="D536" s="10" t="s">
        <v>857</v>
      </c>
      <c r="E536" s="6" t="s">
        <v>7</v>
      </c>
      <c r="F536" s="6" t="s">
        <v>2720</v>
      </c>
      <c r="G536" s="18" t="s">
        <v>3431</v>
      </c>
      <c r="H536" s="41" t="s">
        <v>3432</v>
      </c>
    </row>
    <row r="537" spans="1:8" x14ac:dyDescent="0.25">
      <c r="A537" s="6" t="s">
        <v>3452</v>
      </c>
      <c r="B537" s="6" t="s">
        <v>3453</v>
      </c>
      <c r="C537" s="10">
        <v>429</v>
      </c>
      <c r="D537" s="10" t="s">
        <v>856</v>
      </c>
      <c r="E537" s="6" t="s">
        <v>5</v>
      </c>
      <c r="F537" s="6" t="s">
        <v>1352</v>
      </c>
      <c r="G537" s="18" t="s">
        <v>3456</v>
      </c>
      <c r="H537" s="41" t="s">
        <v>3457</v>
      </c>
    </row>
    <row r="538" spans="1:8" x14ac:dyDescent="0.25">
      <c r="A538" s="6" t="s">
        <v>3258</v>
      </c>
      <c r="B538" s="6" t="s">
        <v>3259</v>
      </c>
      <c r="C538" s="10">
        <v>221</v>
      </c>
      <c r="D538" s="10">
        <v>125</v>
      </c>
      <c r="E538" s="6" t="s">
        <v>4</v>
      </c>
      <c r="F538" s="6" t="s">
        <v>1774</v>
      </c>
      <c r="G538" s="18" t="s">
        <v>3262</v>
      </c>
      <c r="H538" s="41" t="s">
        <v>3263</v>
      </c>
    </row>
    <row r="539" spans="1:8" x14ac:dyDescent="0.25">
      <c r="A539" s="6" t="s">
        <v>156</v>
      </c>
      <c r="B539" s="6" t="s">
        <v>157</v>
      </c>
      <c r="C539" s="10">
        <v>106</v>
      </c>
      <c r="D539" s="10" t="s">
        <v>857</v>
      </c>
      <c r="E539" s="6" t="s">
        <v>7</v>
      </c>
      <c r="F539" s="6" t="s">
        <v>2255</v>
      </c>
      <c r="G539" s="18" t="s">
        <v>2256</v>
      </c>
      <c r="H539" s="41" t="s">
        <v>2257</v>
      </c>
    </row>
    <row r="540" spans="1:8" x14ac:dyDescent="0.25">
      <c r="A540" s="6" t="s">
        <v>653</v>
      </c>
      <c r="B540" s="6" t="s">
        <v>654</v>
      </c>
      <c r="C540" s="10">
        <v>218</v>
      </c>
      <c r="D540" s="10" t="s">
        <v>856</v>
      </c>
      <c r="E540" s="6" t="s">
        <v>7</v>
      </c>
      <c r="F540" s="6" t="s">
        <v>1587</v>
      </c>
      <c r="G540" s="18" t="s">
        <v>1600</v>
      </c>
      <c r="H540" s="41" t="s">
        <v>1601</v>
      </c>
    </row>
    <row r="541" spans="1:8" x14ac:dyDescent="0.25">
      <c r="A541" s="6" t="s">
        <v>1121</v>
      </c>
      <c r="B541" s="6" t="s">
        <v>1122</v>
      </c>
      <c r="C541" s="10">
        <v>163</v>
      </c>
      <c r="D541" s="10" t="s">
        <v>2459</v>
      </c>
      <c r="E541" s="6" t="s">
        <v>22</v>
      </c>
      <c r="F541" s="6" t="s">
        <v>1407</v>
      </c>
      <c r="G541" s="18" t="s">
        <v>3851</v>
      </c>
      <c r="H541" s="41" t="s">
        <v>3852</v>
      </c>
    </row>
    <row r="542" spans="1:8" x14ac:dyDescent="0.25">
      <c r="A542" s="6" t="s">
        <v>3571</v>
      </c>
      <c r="B542" s="6" t="s">
        <v>3572</v>
      </c>
      <c r="C542" s="10">
        <v>777</v>
      </c>
      <c r="D542" s="10" t="s">
        <v>2459</v>
      </c>
      <c r="E542" s="6" t="s">
        <v>22</v>
      </c>
      <c r="F542" s="6" t="s">
        <v>1562</v>
      </c>
      <c r="G542" s="18" t="s">
        <v>3577</v>
      </c>
      <c r="H542" s="41" t="s">
        <v>3578</v>
      </c>
    </row>
    <row r="543" spans="1:8" x14ac:dyDescent="0.25">
      <c r="A543" s="6" t="s">
        <v>328</v>
      </c>
      <c r="B543" s="6" t="s">
        <v>329</v>
      </c>
      <c r="C543" s="10">
        <v>294</v>
      </c>
      <c r="D543" s="10" t="s">
        <v>857</v>
      </c>
      <c r="E543" s="6" t="s">
        <v>5</v>
      </c>
      <c r="F543" s="6" t="s">
        <v>1407</v>
      </c>
      <c r="G543" s="18" t="s">
        <v>3091</v>
      </c>
      <c r="H543" s="41" t="s">
        <v>3092</v>
      </c>
    </row>
    <row r="544" spans="1:8" x14ac:dyDescent="0.25">
      <c r="A544" s="51" t="s">
        <v>3870</v>
      </c>
      <c r="B544" s="6" t="s">
        <v>3871</v>
      </c>
      <c r="C544" s="10">
        <v>656</v>
      </c>
      <c r="D544" s="10" t="s">
        <v>858</v>
      </c>
      <c r="E544" s="6" t="s">
        <v>14</v>
      </c>
      <c r="F544" s="6" t="s">
        <v>1407</v>
      </c>
      <c r="G544" s="18" t="s">
        <v>3876</v>
      </c>
      <c r="H544" s="41" t="s">
        <v>3877</v>
      </c>
    </row>
    <row r="545" spans="1:8" x14ac:dyDescent="0.25">
      <c r="A545" s="6" t="s">
        <v>3734</v>
      </c>
      <c r="B545" s="6" t="s">
        <v>3735</v>
      </c>
      <c r="C545" s="10">
        <v>169</v>
      </c>
      <c r="D545" s="10" t="s">
        <v>856</v>
      </c>
      <c r="E545" s="6" t="s">
        <v>5</v>
      </c>
      <c r="F545" s="6" t="s">
        <v>1156</v>
      </c>
      <c r="G545" s="18" t="s">
        <v>3740</v>
      </c>
      <c r="H545" s="41" t="s">
        <v>3741</v>
      </c>
    </row>
    <row r="546" spans="1:8" x14ac:dyDescent="0.25">
      <c r="A546" s="6" t="s">
        <v>1458</v>
      </c>
      <c r="B546" s="6" t="s">
        <v>1459</v>
      </c>
      <c r="C546" s="10">
        <v>228</v>
      </c>
      <c r="D546" s="10">
        <v>85</v>
      </c>
      <c r="E546" s="6" t="s">
        <v>8</v>
      </c>
      <c r="F546" s="6" t="s">
        <v>1432</v>
      </c>
      <c r="G546" s="18" t="s">
        <v>1483</v>
      </c>
      <c r="H546" s="41" t="s">
        <v>1484</v>
      </c>
    </row>
    <row r="547" spans="1:8" x14ac:dyDescent="0.25">
      <c r="A547" s="6" t="s">
        <v>3886</v>
      </c>
      <c r="B547" s="6" t="s">
        <v>3887</v>
      </c>
      <c r="C547" s="10">
        <v>43</v>
      </c>
      <c r="D547" s="10">
        <v>65</v>
      </c>
      <c r="E547" s="6" t="s">
        <v>15</v>
      </c>
      <c r="F547" s="6" t="s">
        <v>3894</v>
      </c>
      <c r="G547" s="18" t="s">
        <v>3895</v>
      </c>
      <c r="H547" s="41" t="s">
        <v>3896</v>
      </c>
    </row>
    <row r="548" spans="1:8" x14ac:dyDescent="0.25">
      <c r="A548" s="6" t="s">
        <v>474</v>
      </c>
      <c r="B548" s="6" t="s">
        <v>475</v>
      </c>
      <c r="C548" s="10">
        <v>474</v>
      </c>
      <c r="D548" s="10">
        <v>125</v>
      </c>
      <c r="E548" s="6" t="s">
        <v>4</v>
      </c>
      <c r="F548" s="6" t="s">
        <v>2345</v>
      </c>
      <c r="G548" s="18" t="s">
        <v>2499</v>
      </c>
      <c r="H548" s="41" t="s">
        <v>2500</v>
      </c>
    </row>
    <row r="549" spans="1:8" x14ac:dyDescent="0.25">
      <c r="A549" s="6" t="s">
        <v>813</v>
      </c>
      <c r="B549" s="6" t="s">
        <v>771</v>
      </c>
      <c r="C549" s="10">
        <v>319</v>
      </c>
      <c r="D549" s="10">
        <v>85</v>
      </c>
      <c r="E549" s="6" t="s">
        <v>4</v>
      </c>
      <c r="F549" s="6" t="s">
        <v>1390</v>
      </c>
      <c r="G549" s="18" t="s">
        <v>1410</v>
      </c>
      <c r="H549" s="41" t="s">
        <v>1411</v>
      </c>
    </row>
    <row r="550" spans="1:8" x14ac:dyDescent="0.25">
      <c r="A550" s="51" t="s">
        <v>1350</v>
      </c>
      <c r="B550" s="6" t="s">
        <v>1351</v>
      </c>
      <c r="C550" s="10">
        <v>238</v>
      </c>
      <c r="D550" s="10">
        <v>125</v>
      </c>
      <c r="E550" s="6" t="s">
        <v>4</v>
      </c>
      <c r="F550" s="6" t="s">
        <v>1390</v>
      </c>
      <c r="G550" s="18" t="s">
        <v>1410</v>
      </c>
      <c r="H550" s="41" t="s">
        <v>1411</v>
      </c>
    </row>
    <row r="551" spans="1:8" x14ac:dyDescent="0.25">
      <c r="A551" s="51" t="s">
        <v>1178</v>
      </c>
      <c r="B551" s="6" t="s">
        <v>1179</v>
      </c>
      <c r="C551" s="10">
        <v>618</v>
      </c>
      <c r="D551" s="10" t="s">
        <v>856</v>
      </c>
      <c r="E551" s="6" t="s">
        <v>6</v>
      </c>
      <c r="F551" s="6" t="s">
        <v>3521</v>
      </c>
      <c r="G551" s="18" t="s">
        <v>3522</v>
      </c>
      <c r="H551" s="41" t="s">
        <v>3523</v>
      </c>
    </row>
    <row r="552" spans="1:8" x14ac:dyDescent="0.25">
      <c r="A552" s="51" t="s">
        <v>1048</v>
      </c>
      <c r="B552" s="6" t="s">
        <v>1049</v>
      </c>
      <c r="C552" s="10">
        <v>134</v>
      </c>
      <c r="D552" s="10" t="s">
        <v>858</v>
      </c>
      <c r="E552" s="6" t="s">
        <v>12</v>
      </c>
      <c r="F552" s="6" t="s">
        <v>1160</v>
      </c>
      <c r="G552" s="18" t="s">
        <v>2585</v>
      </c>
      <c r="H552" s="41" t="s">
        <v>2586</v>
      </c>
    </row>
    <row r="553" spans="1:8" x14ac:dyDescent="0.25">
      <c r="A553" s="6" t="s">
        <v>422</v>
      </c>
      <c r="B553" s="6" t="s">
        <v>423</v>
      </c>
      <c r="C553" s="10">
        <v>397</v>
      </c>
      <c r="D553" s="10" t="s">
        <v>857</v>
      </c>
      <c r="E553" s="6" t="s">
        <v>9</v>
      </c>
      <c r="F553" s="6" t="s">
        <v>1402</v>
      </c>
      <c r="G553" s="18" t="s">
        <v>1452</v>
      </c>
      <c r="H553" s="41" t="s">
        <v>1453</v>
      </c>
    </row>
    <row r="554" spans="1:8" x14ac:dyDescent="0.25">
      <c r="A554" s="6" t="s">
        <v>2018</v>
      </c>
      <c r="B554" s="6" t="s">
        <v>2019</v>
      </c>
      <c r="C554" s="10">
        <v>233</v>
      </c>
      <c r="D554" s="10" t="s">
        <v>856</v>
      </c>
      <c r="E554" s="6" t="s">
        <v>11</v>
      </c>
      <c r="F554" s="6" t="s">
        <v>1517</v>
      </c>
      <c r="G554" s="18" t="s">
        <v>2030</v>
      </c>
      <c r="H554" s="41" t="s">
        <v>2031</v>
      </c>
    </row>
    <row r="555" spans="1:8" x14ac:dyDescent="0.25">
      <c r="A555" s="6" t="s">
        <v>3081</v>
      </c>
      <c r="B555" s="6" t="s">
        <v>3082</v>
      </c>
      <c r="C555" s="10">
        <v>762</v>
      </c>
      <c r="D555" s="10" t="s">
        <v>856</v>
      </c>
      <c r="E555" s="6" t="s">
        <v>6</v>
      </c>
      <c r="F555" s="6" t="s">
        <v>1468</v>
      </c>
      <c r="G555" s="18" t="s">
        <v>3093</v>
      </c>
      <c r="H555" s="41" t="s">
        <v>3094</v>
      </c>
    </row>
    <row r="556" spans="1:8" x14ac:dyDescent="0.25">
      <c r="A556" s="6" t="s">
        <v>1247</v>
      </c>
      <c r="B556" s="6" t="s">
        <v>1248</v>
      </c>
      <c r="C556" s="10">
        <v>828</v>
      </c>
      <c r="D556" s="10" t="s">
        <v>857</v>
      </c>
      <c r="E556" s="6" t="s">
        <v>11</v>
      </c>
      <c r="F556" s="6" t="s">
        <v>1468</v>
      </c>
      <c r="G556" s="18" t="s">
        <v>1608</v>
      </c>
      <c r="H556" s="41" t="s">
        <v>1609</v>
      </c>
    </row>
    <row r="557" spans="1:8" x14ac:dyDescent="0.25">
      <c r="A557" s="6" t="s">
        <v>1612</v>
      </c>
      <c r="B557" s="6" t="s">
        <v>1613</v>
      </c>
      <c r="C557" s="10">
        <v>181</v>
      </c>
      <c r="D557" s="10">
        <v>85</v>
      </c>
      <c r="E557" s="6" t="s">
        <v>4</v>
      </c>
      <c r="F557" s="6" t="s">
        <v>1633</v>
      </c>
      <c r="G557" s="18" t="s">
        <v>1634</v>
      </c>
      <c r="H557" s="41" t="s">
        <v>1635</v>
      </c>
    </row>
    <row r="558" spans="1:8" x14ac:dyDescent="0.25">
      <c r="A558" s="6" t="s">
        <v>332</v>
      </c>
      <c r="B558" s="6" t="s">
        <v>333</v>
      </c>
      <c r="C558" s="10">
        <v>296</v>
      </c>
      <c r="D558" s="10">
        <v>125</v>
      </c>
      <c r="E558" s="6" t="s">
        <v>8</v>
      </c>
      <c r="F558" s="6" t="s">
        <v>2646</v>
      </c>
      <c r="G558" s="18" t="s">
        <v>2653</v>
      </c>
      <c r="H558" s="41" t="s">
        <v>2654</v>
      </c>
    </row>
    <row r="559" spans="1:8" x14ac:dyDescent="0.25">
      <c r="A559" s="6" t="s">
        <v>2207</v>
      </c>
      <c r="B559" s="6" t="s">
        <v>2208</v>
      </c>
      <c r="C559" s="10">
        <v>73</v>
      </c>
      <c r="D559" s="10">
        <v>85</v>
      </c>
      <c r="E559" s="6" t="s">
        <v>4</v>
      </c>
      <c r="F559" s="6" t="s">
        <v>1153</v>
      </c>
      <c r="G559" s="18" t="s">
        <v>2219</v>
      </c>
      <c r="H559" s="41" t="s">
        <v>2220</v>
      </c>
    </row>
    <row r="560" spans="1:8" x14ac:dyDescent="0.25">
      <c r="A560" s="6" t="s">
        <v>3557</v>
      </c>
      <c r="B560" s="6" t="s">
        <v>3558</v>
      </c>
      <c r="C560" s="10">
        <v>234</v>
      </c>
      <c r="D560" s="10" t="s">
        <v>856</v>
      </c>
      <c r="E560" s="6" t="s">
        <v>5</v>
      </c>
      <c r="F560" s="6" t="s">
        <v>1407</v>
      </c>
      <c r="G560" s="18" t="s">
        <v>3559</v>
      </c>
      <c r="H560" s="41" t="s">
        <v>3560</v>
      </c>
    </row>
    <row r="561" spans="1:8" x14ac:dyDescent="0.25">
      <c r="A561" s="51" t="s">
        <v>3802</v>
      </c>
      <c r="B561" s="6" t="s">
        <v>3803</v>
      </c>
      <c r="C561" s="10">
        <v>319</v>
      </c>
      <c r="D561" s="10" t="s">
        <v>858</v>
      </c>
      <c r="E561" s="6" t="s">
        <v>14</v>
      </c>
      <c r="F561" s="6" t="s">
        <v>2047</v>
      </c>
      <c r="G561" s="18" t="s">
        <v>3813</v>
      </c>
      <c r="H561" s="41" t="s">
        <v>3814</v>
      </c>
    </row>
    <row r="562" spans="1:8" x14ac:dyDescent="0.25">
      <c r="A562" s="6" t="s">
        <v>1340</v>
      </c>
      <c r="B562" s="6" t="s">
        <v>1341</v>
      </c>
      <c r="C562" s="10">
        <v>280</v>
      </c>
      <c r="D562" s="10" t="s">
        <v>856</v>
      </c>
      <c r="E562" s="6" t="s">
        <v>7</v>
      </c>
      <c r="F562" s="6" t="s">
        <v>1663</v>
      </c>
      <c r="G562" s="18" t="s">
        <v>1671</v>
      </c>
      <c r="H562" s="41" t="s">
        <v>1672</v>
      </c>
    </row>
    <row r="563" spans="1:8" x14ac:dyDescent="0.25">
      <c r="A563" s="6" t="s">
        <v>737</v>
      </c>
      <c r="B563" s="6" t="s">
        <v>738</v>
      </c>
      <c r="C563" s="10">
        <v>144</v>
      </c>
      <c r="D563" s="10">
        <v>125</v>
      </c>
      <c r="E563" s="6" t="s">
        <v>8</v>
      </c>
      <c r="F563" s="6" t="s">
        <v>1485</v>
      </c>
      <c r="G563" s="18" t="s">
        <v>1554</v>
      </c>
      <c r="H563" s="41" t="s">
        <v>1555</v>
      </c>
    </row>
    <row r="564" spans="1:8" x14ac:dyDescent="0.25">
      <c r="A564" s="51" t="s">
        <v>244</v>
      </c>
      <c r="B564" s="6" t="s">
        <v>245</v>
      </c>
      <c r="C564" s="10">
        <v>199</v>
      </c>
      <c r="D564" s="10" t="s">
        <v>858</v>
      </c>
      <c r="E564" s="6" t="s">
        <v>13</v>
      </c>
      <c r="F564" s="6" t="s">
        <v>1485</v>
      </c>
      <c r="G564" s="18" t="s">
        <v>1486</v>
      </c>
      <c r="H564" s="41" t="s">
        <v>1487</v>
      </c>
    </row>
    <row r="565" spans="1:8" x14ac:dyDescent="0.25">
      <c r="A565" s="51" t="s">
        <v>2000</v>
      </c>
      <c r="B565" s="6" t="s">
        <v>2001</v>
      </c>
      <c r="C565" s="10">
        <v>630</v>
      </c>
      <c r="D565" s="10">
        <v>65</v>
      </c>
      <c r="E565" s="6" t="s">
        <v>10</v>
      </c>
      <c r="F565" s="6" t="s">
        <v>1374</v>
      </c>
      <c r="G565" s="18" t="s">
        <v>2008</v>
      </c>
      <c r="H565" s="41" t="s">
        <v>2009</v>
      </c>
    </row>
    <row r="566" spans="1:8" x14ac:dyDescent="0.25">
      <c r="A566" s="6" t="s">
        <v>482</v>
      </c>
      <c r="B566" s="6" t="s">
        <v>483</v>
      </c>
      <c r="C566" s="10">
        <v>473</v>
      </c>
      <c r="D566" s="10">
        <v>125</v>
      </c>
      <c r="E566" s="6" t="s">
        <v>8</v>
      </c>
      <c r="F566" s="6" t="s">
        <v>1468</v>
      </c>
      <c r="G566" s="18" t="s">
        <v>2809</v>
      </c>
      <c r="H566" s="41" t="s">
        <v>2810</v>
      </c>
    </row>
    <row r="567" spans="1:8" x14ac:dyDescent="0.25">
      <c r="A567" s="6" t="s">
        <v>3530</v>
      </c>
      <c r="B567" s="6" t="s">
        <v>3531</v>
      </c>
      <c r="C567" s="10">
        <v>471</v>
      </c>
      <c r="D567" s="10" t="s">
        <v>859</v>
      </c>
      <c r="E567" s="6" t="s">
        <v>859</v>
      </c>
      <c r="F567" s="6" t="s">
        <v>1468</v>
      </c>
      <c r="G567" s="18" t="s">
        <v>3538</v>
      </c>
      <c r="H567" s="41" t="s">
        <v>3539</v>
      </c>
    </row>
    <row r="568" spans="1:8" x14ac:dyDescent="0.25">
      <c r="A568" s="6" t="s">
        <v>1209</v>
      </c>
      <c r="B568" s="6" t="s">
        <v>1210</v>
      </c>
      <c r="C568" s="10">
        <v>714</v>
      </c>
      <c r="D568" s="10">
        <v>125</v>
      </c>
      <c r="E568" s="6" t="s">
        <v>8</v>
      </c>
      <c r="F568" s="6" t="s">
        <v>1468</v>
      </c>
      <c r="G568" s="18" t="s">
        <v>2501</v>
      </c>
      <c r="H568" s="41" t="s">
        <v>2502</v>
      </c>
    </row>
    <row r="569" spans="1:8" x14ac:dyDescent="0.25">
      <c r="A569" s="6" t="s">
        <v>214</v>
      </c>
      <c r="B569" s="6" t="s">
        <v>215</v>
      </c>
      <c r="C569" s="10">
        <v>350</v>
      </c>
      <c r="D569" s="10" t="s">
        <v>857</v>
      </c>
      <c r="E569" s="6" t="s">
        <v>5</v>
      </c>
      <c r="F569" s="6" t="s">
        <v>2105</v>
      </c>
      <c r="G569" s="18" t="s">
        <v>2106</v>
      </c>
      <c r="H569" s="41" t="s">
        <v>2107</v>
      </c>
    </row>
    <row r="570" spans="1:8" x14ac:dyDescent="0.25">
      <c r="A570" s="6" t="s">
        <v>3067</v>
      </c>
      <c r="B570" s="6" t="s">
        <v>3068</v>
      </c>
      <c r="C570" s="10">
        <v>925</v>
      </c>
      <c r="D570" s="10">
        <v>85</v>
      </c>
      <c r="E570" s="6" t="s">
        <v>4</v>
      </c>
      <c r="F570" s="6" t="s">
        <v>1562</v>
      </c>
      <c r="G570" s="18" t="s">
        <v>3071</v>
      </c>
      <c r="H570" s="41" t="s">
        <v>3072</v>
      </c>
    </row>
    <row r="571" spans="1:8" x14ac:dyDescent="0.25">
      <c r="A571" s="51" t="s">
        <v>3069</v>
      </c>
      <c r="B571" s="6" t="s">
        <v>3070</v>
      </c>
      <c r="C571" s="10">
        <v>982</v>
      </c>
      <c r="D571" s="10">
        <v>65</v>
      </c>
      <c r="E571" s="6" t="s">
        <v>15</v>
      </c>
      <c r="F571" s="6" t="s">
        <v>1562</v>
      </c>
      <c r="G571" s="18" t="s">
        <v>3071</v>
      </c>
      <c r="H571" s="41" t="s">
        <v>3072</v>
      </c>
    </row>
    <row r="572" spans="1:8" x14ac:dyDescent="0.25">
      <c r="A572" s="6" t="s">
        <v>3713</v>
      </c>
      <c r="B572" s="6" t="s">
        <v>3714</v>
      </c>
      <c r="C572" s="10">
        <v>850</v>
      </c>
      <c r="D572" s="10" t="s">
        <v>856</v>
      </c>
      <c r="E572" s="6" t="s">
        <v>6</v>
      </c>
      <c r="F572" s="6" t="s">
        <v>2720</v>
      </c>
      <c r="G572" s="18" t="s">
        <v>3717</v>
      </c>
      <c r="H572" s="41" t="s">
        <v>3718</v>
      </c>
    </row>
    <row r="573" spans="1:8" x14ac:dyDescent="0.25">
      <c r="A573" s="6" t="s">
        <v>1257</v>
      </c>
      <c r="B573" s="6" t="s">
        <v>1258</v>
      </c>
      <c r="C573" s="10">
        <v>497</v>
      </c>
      <c r="D573" s="10" t="s">
        <v>856</v>
      </c>
      <c r="E573" s="6" t="s">
        <v>6</v>
      </c>
      <c r="F573" s="6" t="s">
        <v>1704</v>
      </c>
      <c r="G573" s="18" t="s">
        <v>2193</v>
      </c>
      <c r="H573" s="41" t="s">
        <v>2194</v>
      </c>
    </row>
    <row r="574" spans="1:8" x14ac:dyDescent="0.25">
      <c r="A574" s="6" t="s">
        <v>2749</v>
      </c>
      <c r="B574" s="6" t="s">
        <v>2750</v>
      </c>
      <c r="C574" s="10">
        <v>789</v>
      </c>
      <c r="D574" s="10" t="s">
        <v>856</v>
      </c>
      <c r="E574" s="6" t="s">
        <v>5</v>
      </c>
      <c r="F574" s="6" t="s">
        <v>2249</v>
      </c>
      <c r="G574" s="18" t="s">
        <v>2773</v>
      </c>
      <c r="H574" s="41" t="s">
        <v>2786</v>
      </c>
    </row>
    <row r="575" spans="1:8" x14ac:dyDescent="0.25">
      <c r="A575" s="6" t="s">
        <v>946</v>
      </c>
      <c r="B575" s="6" t="s">
        <v>947</v>
      </c>
      <c r="C575" s="10">
        <v>126</v>
      </c>
      <c r="D575" s="10" t="s">
        <v>856</v>
      </c>
      <c r="E575" s="6" t="s">
        <v>6</v>
      </c>
      <c r="F575" s="6" t="s">
        <v>1771</v>
      </c>
      <c r="G575" s="18" t="s">
        <v>2774</v>
      </c>
      <c r="H575" s="41" t="s">
        <v>2787</v>
      </c>
    </row>
    <row r="576" spans="1:8" x14ac:dyDescent="0.25">
      <c r="A576" s="51" t="s">
        <v>1052</v>
      </c>
      <c r="B576" s="6" t="s">
        <v>1053</v>
      </c>
      <c r="C576" s="10">
        <v>12</v>
      </c>
      <c r="D576" s="10">
        <v>125</v>
      </c>
      <c r="E576" s="6" t="s">
        <v>4</v>
      </c>
      <c r="F576" s="6" t="s">
        <v>1165</v>
      </c>
      <c r="G576" s="18" t="s">
        <v>1141</v>
      </c>
      <c r="H576" s="41" t="s">
        <v>1094</v>
      </c>
    </row>
    <row r="577" spans="1:8" x14ac:dyDescent="0.25">
      <c r="A577" s="6" t="s">
        <v>370</v>
      </c>
      <c r="B577" s="6" t="s">
        <v>371</v>
      </c>
      <c r="C577" s="10">
        <v>332</v>
      </c>
      <c r="D577" s="10" t="s">
        <v>858</v>
      </c>
      <c r="E577" s="6" t="s">
        <v>13</v>
      </c>
      <c r="F577" s="6" t="s">
        <v>1162</v>
      </c>
      <c r="G577" s="18" t="s">
        <v>3176</v>
      </c>
      <c r="H577" s="41" t="s">
        <v>3177</v>
      </c>
    </row>
    <row r="578" spans="1:8" x14ac:dyDescent="0.25">
      <c r="A578" s="6" t="s">
        <v>212</v>
      </c>
      <c r="B578" s="6" t="s">
        <v>213</v>
      </c>
      <c r="C578" s="10">
        <v>161</v>
      </c>
      <c r="D578" s="10" t="s">
        <v>858</v>
      </c>
      <c r="E578" s="6" t="s">
        <v>14</v>
      </c>
      <c r="F578" s="6" t="s">
        <v>1153</v>
      </c>
      <c r="G578" s="18" t="s">
        <v>1412</v>
      </c>
      <c r="H578" s="41" t="s">
        <v>1413</v>
      </c>
    </row>
    <row r="579" spans="1:8" x14ac:dyDescent="0.25">
      <c r="A579" s="51" t="s">
        <v>3340</v>
      </c>
      <c r="B579" s="6" t="s">
        <v>3341</v>
      </c>
      <c r="C579" s="10">
        <v>193</v>
      </c>
      <c r="D579" s="10" t="s">
        <v>856</v>
      </c>
      <c r="E579" s="6" t="s">
        <v>6</v>
      </c>
      <c r="F579" s="6" t="s">
        <v>1153</v>
      </c>
      <c r="G579" s="18" t="s">
        <v>3346</v>
      </c>
      <c r="H579" s="41" t="s">
        <v>3347</v>
      </c>
    </row>
    <row r="580" spans="1:8" x14ac:dyDescent="0.25">
      <c r="A580" s="51" t="s">
        <v>2074</v>
      </c>
      <c r="B580" s="6" t="s">
        <v>2075</v>
      </c>
      <c r="C580" s="10">
        <v>923</v>
      </c>
      <c r="D580" s="10" t="s">
        <v>856</v>
      </c>
      <c r="E580" s="6" t="s">
        <v>6</v>
      </c>
      <c r="F580" s="6" t="s">
        <v>1443</v>
      </c>
      <c r="G580" s="18" t="s">
        <v>2081</v>
      </c>
      <c r="H580" s="41" t="s">
        <v>2082</v>
      </c>
    </row>
    <row r="581" spans="1:8" x14ac:dyDescent="0.25">
      <c r="A581" s="6" t="s">
        <v>166</v>
      </c>
      <c r="B581" s="6" t="s">
        <v>167</v>
      </c>
      <c r="C581" s="10">
        <v>116</v>
      </c>
      <c r="D581" s="10" t="s">
        <v>856</v>
      </c>
      <c r="E581" s="6" t="s">
        <v>5</v>
      </c>
      <c r="F581" s="6" t="s">
        <v>1544</v>
      </c>
      <c r="G581" s="18" t="s">
        <v>1610</v>
      </c>
      <c r="H581" s="41" t="s">
        <v>1611</v>
      </c>
    </row>
    <row r="582" spans="1:8" x14ac:dyDescent="0.25">
      <c r="A582" s="6" t="s">
        <v>755</v>
      </c>
      <c r="B582" s="6" t="s">
        <v>756</v>
      </c>
      <c r="C582" s="10">
        <v>980</v>
      </c>
      <c r="D582" s="10" t="s">
        <v>856</v>
      </c>
      <c r="E582" s="6" t="s">
        <v>6</v>
      </c>
      <c r="F582" s="6" t="s">
        <v>1544</v>
      </c>
      <c r="G582" s="18" t="s">
        <v>1556</v>
      </c>
      <c r="H582" s="41" t="s">
        <v>1557</v>
      </c>
    </row>
    <row r="583" spans="1:8" x14ac:dyDescent="0.25">
      <c r="A583" s="6" t="s">
        <v>577</v>
      </c>
      <c r="B583" s="6" t="s">
        <v>578</v>
      </c>
      <c r="C583" s="10">
        <v>661</v>
      </c>
      <c r="D583" s="10" t="s">
        <v>856</v>
      </c>
      <c r="E583" s="6" t="s">
        <v>6</v>
      </c>
      <c r="F583" s="6" t="s">
        <v>1357</v>
      </c>
      <c r="G583" s="18" t="s">
        <v>2429</v>
      </c>
      <c r="H583" s="41" t="s">
        <v>2430</v>
      </c>
    </row>
    <row r="584" spans="1:8" x14ac:dyDescent="0.25">
      <c r="A584" s="51" t="s">
        <v>2060</v>
      </c>
      <c r="B584" s="6" t="s">
        <v>2061</v>
      </c>
      <c r="C584" s="10">
        <v>788</v>
      </c>
      <c r="D584" s="10" t="s">
        <v>856</v>
      </c>
      <c r="E584" s="6" t="s">
        <v>6</v>
      </c>
      <c r="F584" s="6" t="s">
        <v>1156</v>
      </c>
      <c r="G584" s="18" t="s">
        <v>2062</v>
      </c>
      <c r="H584" s="41" t="s">
        <v>2063</v>
      </c>
    </row>
    <row r="585" spans="1:8" x14ac:dyDescent="0.25">
      <c r="A585" s="6" t="s">
        <v>1227</v>
      </c>
      <c r="B585" s="6" t="s">
        <v>1228</v>
      </c>
      <c r="C585" s="10">
        <v>162</v>
      </c>
      <c r="D585" s="10" t="s">
        <v>858</v>
      </c>
      <c r="E585" s="6" t="s">
        <v>14</v>
      </c>
      <c r="F585" s="6" t="s">
        <v>1468</v>
      </c>
      <c r="G585" s="18" t="s">
        <v>3862</v>
      </c>
      <c r="H585" s="41" t="s">
        <v>3863</v>
      </c>
    </row>
    <row r="586" spans="1:8" x14ac:dyDescent="0.25">
      <c r="A586" s="51" t="s">
        <v>779</v>
      </c>
      <c r="B586" s="6" t="s">
        <v>780</v>
      </c>
      <c r="C586" s="10">
        <v>324</v>
      </c>
      <c r="D586" s="10">
        <v>85</v>
      </c>
      <c r="E586" s="6" t="s">
        <v>8</v>
      </c>
      <c r="F586" s="6" t="s">
        <v>1155</v>
      </c>
      <c r="G586" s="18" t="s">
        <v>1142</v>
      </c>
      <c r="H586" s="41" t="s">
        <v>1095</v>
      </c>
    </row>
    <row r="587" spans="1:8" x14ac:dyDescent="0.25">
      <c r="A587" s="6" t="s">
        <v>2124</v>
      </c>
      <c r="B587" s="6" t="s">
        <v>2125</v>
      </c>
      <c r="C587" s="10">
        <v>234</v>
      </c>
      <c r="D587" s="10">
        <v>85</v>
      </c>
      <c r="E587" s="6" t="s">
        <v>8</v>
      </c>
      <c r="F587" s="6" t="s">
        <v>1153</v>
      </c>
      <c r="G587" s="18" t="s">
        <v>2142</v>
      </c>
      <c r="H587" s="41" t="s">
        <v>2143</v>
      </c>
    </row>
    <row r="588" spans="1:8" x14ac:dyDescent="0.25">
      <c r="A588" s="6" t="s">
        <v>238</v>
      </c>
      <c r="B588" s="6" t="s">
        <v>239</v>
      </c>
      <c r="C588" s="10">
        <v>190</v>
      </c>
      <c r="D588" s="10" t="s">
        <v>857</v>
      </c>
      <c r="E588" s="6" t="s">
        <v>6</v>
      </c>
      <c r="F588" s="6" t="s">
        <v>1544</v>
      </c>
      <c r="G588" s="18" t="s">
        <v>1558</v>
      </c>
      <c r="H588" s="41" t="s">
        <v>1559</v>
      </c>
    </row>
    <row r="589" spans="1:8" x14ac:dyDescent="0.25">
      <c r="A589" s="6" t="s">
        <v>2661</v>
      </c>
      <c r="B589" s="6" t="s">
        <v>2662</v>
      </c>
      <c r="C589" s="10">
        <v>210</v>
      </c>
      <c r="D589" s="10">
        <v>85</v>
      </c>
      <c r="E589" s="6" t="s">
        <v>8</v>
      </c>
      <c r="F589" s="6" t="s">
        <v>2676</v>
      </c>
      <c r="G589" s="18" t="s">
        <v>2677</v>
      </c>
      <c r="H589" s="41" t="s">
        <v>2678</v>
      </c>
    </row>
    <row r="590" spans="1:8" x14ac:dyDescent="0.25">
      <c r="A590" s="6" t="s">
        <v>402</v>
      </c>
      <c r="B590" s="6" t="s">
        <v>403</v>
      </c>
      <c r="C590" s="10">
        <v>373</v>
      </c>
      <c r="D590" s="10" t="s">
        <v>857</v>
      </c>
      <c r="E590" s="6" t="s">
        <v>11</v>
      </c>
      <c r="F590" s="6" t="s">
        <v>2811</v>
      </c>
      <c r="G590" s="18" t="s">
        <v>2812</v>
      </c>
      <c r="H590" s="41" t="s">
        <v>2813</v>
      </c>
    </row>
    <row r="591" spans="1:8" x14ac:dyDescent="0.25">
      <c r="A591" s="6" t="s">
        <v>2445</v>
      </c>
      <c r="B591" s="6" t="s">
        <v>2446</v>
      </c>
      <c r="C591" s="10">
        <v>888</v>
      </c>
      <c r="D591" s="10">
        <v>65</v>
      </c>
      <c r="E591" s="6" t="s">
        <v>15</v>
      </c>
      <c r="F591" s="6" t="s">
        <v>1374</v>
      </c>
      <c r="G591" s="18" t="s">
        <v>2451</v>
      </c>
      <c r="H591" s="41" t="s">
        <v>2452</v>
      </c>
    </row>
    <row r="592" spans="1:8" x14ac:dyDescent="0.25">
      <c r="A592" s="6" t="s">
        <v>3828</v>
      </c>
      <c r="B592" s="6" t="s">
        <v>3829</v>
      </c>
      <c r="C592" s="10">
        <v>910</v>
      </c>
      <c r="D592" s="10" t="s">
        <v>858</v>
      </c>
      <c r="E592" s="6" t="s">
        <v>14</v>
      </c>
      <c r="F592" s="6" t="s">
        <v>1880</v>
      </c>
      <c r="G592" s="18" t="s">
        <v>3841</v>
      </c>
      <c r="H592" s="41" t="s">
        <v>3842</v>
      </c>
    </row>
    <row r="593" spans="1:8" x14ac:dyDescent="0.25">
      <c r="A593" s="6" t="s">
        <v>2166</v>
      </c>
      <c r="B593" s="6" t="s">
        <v>2167</v>
      </c>
      <c r="C593" s="10">
        <v>931</v>
      </c>
      <c r="D593" s="10">
        <v>125</v>
      </c>
      <c r="E593" s="6" t="s">
        <v>4</v>
      </c>
      <c r="F593" s="6" t="s">
        <v>1155</v>
      </c>
      <c r="G593" s="18" t="s">
        <v>2195</v>
      </c>
      <c r="H593" s="41" t="s">
        <v>2196</v>
      </c>
    </row>
    <row r="594" spans="1:8" x14ac:dyDescent="0.25">
      <c r="A594" s="51" t="s">
        <v>456</v>
      </c>
      <c r="B594" s="6" t="s">
        <v>457</v>
      </c>
      <c r="C594" s="10">
        <v>448</v>
      </c>
      <c r="D594" s="10" t="s">
        <v>858</v>
      </c>
      <c r="E594" s="6" t="s">
        <v>14</v>
      </c>
      <c r="F594" s="6" t="s">
        <v>2860</v>
      </c>
      <c r="G594" s="18" t="s">
        <v>2861</v>
      </c>
      <c r="H594" s="41" t="s">
        <v>2862</v>
      </c>
    </row>
    <row r="595" spans="1:8" x14ac:dyDescent="0.25">
      <c r="A595" s="51" t="s">
        <v>1380</v>
      </c>
      <c r="B595" s="6" t="s">
        <v>1381</v>
      </c>
      <c r="C595" s="10">
        <v>25</v>
      </c>
      <c r="D595" s="10">
        <v>85</v>
      </c>
      <c r="E595" s="6" t="s">
        <v>8</v>
      </c>
      <c r="F595" s="6" t="s">
        <v>1750</v>
      </c>
      <c r="G595" s="18" t="s">
        <v>1751</v>
      </c>
      <c r="H595" s="41" t="s">
        <v>1752</v>
      </c>
    </row>
    <row r="596" spans="1:8" x14ac:dyDescent="0.25">
      <c r="A596" s="6" t="s">
        <v>2058</v>
      </c>
      <c r="B596" s="6" t="s">
        <v>2059</v>
      </c>
      <c r="C596" s="10">
        <v>770</v>
      </c>
      <c r="D596" s="10" t="s">
        <v>857</v>
      </c>
      <c r="E596" s="6" t="s">
        <v>7</v>
      </c>
      <c r="F596" s="6" t="s">
        <v>1602</v>
      </c>
      <c r="G596" s="18" t="s">
        <v>2064</v>
      </c>
      <c r="H596" s="41" t="s">
        <v>2065</v>
      </c>
    </row>
    <row r="597" spans="1:8" x14ac:dyDescent="0.25">
      <c r="A597" s="6" t="s">
        <v>1643</v>
      </c>
      <c r="B597" s="6" t="s">
        <v>1644</v>
      </c>
      <c r="C597" s="10">
        <v>310</v>
      </c>
      <c r="D597" s="10">
        <v>65</v>
      </c>
      <c r="E597" s="6" t="s">
        <v>15</v>
      </c>
      <c r="F597" s="6" t="s">
        <v>1420</v>
      </c>
      <c r="G597" s="18" t="s">
        <v>1686</v>
      </c>
      <c r="H597" s="41" t="s">
        <v>1687</v>
      </c>
    </row>
    <row r="598" spans="1:8" x14ac:dyDescent="0.25">
      <c r="A598" s="6" t="s">
        <v>1996</v>
      </c>
      <c r="B598" s="6" t="s">
        <v>1997</v>
      </c>
      <c r="C598" s="10">
        <v>150</v>
      </c>
      <c r="D598" s="10">
        <v>65</v>
      </c>
      <c r="E598" s="6" t="s">
        <v>15</v>
      </c>
      <c r="F598" s="6" t="s">
        <v>1374</v>
      </c>
      <c r="G598" s="18" t="s">
        <v>2010</v>
      </c>
      <c r="H598" s="41" t="s">
        <v>2011</v>
      </c>
    </row>
    <row r="599" spans="1:8" x14ac:dyDescent="0.25">
      <c r="A599" s="6" t="s">
        <v>1281</v>
      </c>
      <c r="B599" s="6" t="s">
        <v>1282</v>
      </c>
      <c r="C599" s="10">
        <v>125</v>
      </c>
      <c r="D599" s="10" t="s">
        <v>856</v>
      </c>
      <c r="E599" s="6" t="s">
        <v>6</v>
      </c>
      <c r="F599" s="6" t="s">
        <v>1949</v>
      </c>
      <c r="G599" s="18" t="s">
        <v>1962</v>
      </c>
      <c r="H599" s="41" t="s">
        <v>1963</v>
      </c>
    </row>
    <row r="600" spans="1:8" x14ac:dyDescent="0.25">
      <c r="A600" s="6" t="s">
        <v>783</v>
      </c>
      <c r="B600" s="6" t="s">
        <v>784</v>
      </c>
      <c r="C600" s="10">
        <v>45</v>
      </c>
      <c r="D600" s="10">
        <v>85</v>
      </c>
      <c r="E600" s="6" t="s">
        <v>8</v>
      </c>
      <c r="F600" s="6" t="s">
        <v>1390</v>
      </c>
      <c r="G600" s="18" t="s">
        <v>1414</v>
      </c>
      <c r="H600" s="41" t="s">
        <v>1415</v>
      </c>
    </row>
    <row r="601" spans="1:8" x14ac:dyDescent="0.25">
      <c r="A601" s="51" t="s">
        <v>1364</v>
      </c>
      <c r="B601" s="6" t="s">
        <v>1365</v>
      </c>
      <c r="C601" s="10">
        <v>176</v>
      </c>
      <c r="D601" s="10">
        <v>85</v>
      </c>
      <c r="E601" s="6" t="s">
        <v>4</v>
      </c>
      <c r="F601" s="6" t="s">
        <v>3035</v>
      </c>
      <c r="G601" s="18" t="s">
        <v>3036</v>
      </c>
      <c r="H601" s="41" t="s">
        <v>3037</v>
      </c>
    </row>
    <row r="602" spans="1:8" x14ac:dyDescent="0.25">
      <c r="A602" s="6" t="s">
        <v>1069</v>
      </c>
      <c r="B602" s="6" t="s">
        <v>1070</v>
      </c>
      <c r="C602" s="10">
        <v>502</v>
      </c>
      <c r="D602" s="10">
        <v>125</v>
      </c>
      <c r="E602" s="6" t="s">
        <v>8</v>
      </c>
      <c r="F602" s="6" t="s">
        <v>3227</v>
      </c>
      <c r="G602" s="18" t="s">
        <v>3228</v>
      </c>
      <c r="H602" s="41" t="s">
        <v>3229</v>
      </c>
    </row>
    <row r="603" spans="1:8" x14ac:dyDescent="0.25">
      <c r="A603" s="6" t="s">
        <v>904</v>
      </c>
      <c r="B603" s="6" t="s">
        <v>905</v>
      </c>
      <c r="C603" s="10">
        <v>704</v>
      </c>
      <c r="D603" s="10" t="s">
        <v>858</v>
      </c>
      <c r="E603" s="6" t="s">
        <v>13</v>
      </c>
      <c r="F603" s="6" t="s">
        <v>1443</v>
      </c>
      <c r="G603" s="18" t="s">
        <v>1790</v>
      </c>
      <c r="H603" s="41" t="s">
        <v>1791</v>
      </c>
    </row>
    <row r="604" spans="1:8" x14ac:dyDescent="0.25">
      <c r="A604" s="51" t="s">
        <v>2209</v>
      </c>
      <c r="B604" s="6" t="s">
        <v>2210</v>
      </c>
      <c r="C604" s="10">
        <v>102</v>
      </c>
      <c r="D604" s="10" t="s">
        <v>857</v>
      </c>
      <c r="E604" s="6" t="s">
        <v>5</v>
      </c>
      <c r="F604" s="6" t="s">
        <v>1155</v>
      </c>
      <c r="G604" s="18" t="s">
        <v>2221</v>
      </c>
      <c r="H604" s="41" t="s">
        <v>2222</v>
      </c>
    </row>
    <row r="605" spans="1:8" x14ac:dyDescent="0.25">
      <c r="A605" s="6" t="s">
        <v>502</v>
      </c>
      <c r="B605" s="6" t="s">
        <v>503</v>
      </c>
      <c r="C605" s="10">
        <v>513</v>
      </c>
      <c r="D605" s="10" t="s">
        <v>856</v>
      </c>
      <c r="E605" s="6" t="s">
        <v>11</v>
      </c>
      <c r="F605" s="6" t="s">
        <v>1153</v>
      </c>
      <c r="G605" s="18" t="s">
        <v>1852</v>
      </c>
      <c r="H605" s="41" t="s">
        <v>1853</v>
      </c>
    </row>
    <row r="606" spans="1:8" x14ac:dyDescent="0.25">
      <c r="A606" s="6" t="s">
        <v>3134</v>
      </c>
      <c r="B606" s="6" t="s">
        <v>3135</v>
      </c>
      <c r="C606" s="10">
        <v>62</v>
      </c>
      <c r="D606" s="10" t="s">
        <v>856</v>
      </c>
      <c r="E606" s="6" t="s">
        <v>5</v>
      </c>
      <c r="F606" s="6" t="s">
        <v>1164</v>
      </c>
      <c r="G606" s="18" t="s">
        <v>3151</v>
      </c>
      <c r="H606" s="41" t="s">
        <v>3160</v>
      </c>
    </row>
    <row r="607" spans="1:8" x14ac:dyDescent="0.25">
      <c r="A607" s="6" t="s">
        <v>888</v>
      </c>
      <c r="B607" s="6" t="s">
        <v>889</v>
      </c>
      <c r="C607" s="10">
        <v>187</v>
      </c>
      <c r="D607" s="10" t="s">
        <v>856</v>
      </c>
      <c r="E607" s="6" t="s">
        <v>6</v>
      </c>
      <c r="F607" s="6" t="s">
        <v>1733</v>
      </c>
      <c r="G607" s="18" t="s">
        <v>1753</v>
      </c>
      <c r="H607" s="41" t="s">
        <v>1754</v>
      </c>
    </row>
    <row r="608" spans="1:8" x14ac:dyDescent="0.25">
      <c r="A608" s="6" t="s">
        <v>3215</v>
      </c>
      <c r="B608" s="6" t="s">
        <v>3216</v>
      </c>
      <c r="C608" s="10">
        <v>707</v>
      </c>
      <c r="D608" s="10" t="s">
        <v>2459</v>
      </c>
      <c r="E608" s="6" t="s">
        <v>22</v>
      </c>
      <c r="F608" s="6" t="s">
        <v>1160</v>
      </c>
      <c r="G608" s="18" t="s">
        <v>3230</v>
      </c>
      <c r="H608" s="41" t="s">
        <v>3231</v>
      </c>
    </row>
    <row r="609" spans="1:8" x14ac:dyDescent="0.25">
      <c r="A609" s="6" t="s">
        <v>3369</v>
      </c>
      <c r="B609" s="6" t="s">
        <v>3370</v>
      </c>
      <c r="C609" s="10">
        <v>524</v>
      </c>
      <c r="D609" s="10" t="s">
        <v>859</v>
      </c>
      <c r="E609" s="6" t="s">
        <v>859</v>
      </c>
      <c r="F609" s="6" t="s">
        <v>3016</v>
      </c>
      <c r="G609" s="18" t="s">
        <v>3388</v>
      </c>
      <c r="H609" s="41" t="s">
        <v>3389</v>
      </c>
    </row>
    <row r="610" spans="1:8" x14ac:dyDescent="0.25">
      <c r="A610" s="51" t="s">
        <v>528</v>
      </c>
      <c r="B610" s="6" t="s">
        <v>529</v>
      </c>
      <c r="C610" s="10">
        <v>567</v>
      </c>
      <c r="D610" s="10" t="s">
        <v>856</v>
      </c>
      <c r="E610" s="6" t="s">
        <v>11</v>
      </c>
      <c r="F610" s="6" t="s">
        <v>1153</v>
      </c>
      <c r="G610" s="18" t="s">
        <v>1488</v>
      </c>
      <c r="H610" s="41" t="s">
        <v>1489</v>
      </c>
    </row>
    <row r="611" spans="1:8" x14ac:dyDescent="0.25">
      <c r="A611" s="6" t="s">
        <v>128</v>
      </c>
      <c r="B611" s="6" t="s">
        <v>129</v>
      </c>
      <c r="C611" s="10">
        <v>80</v>
      </c>
      <c r="D611" s="10" t="s">
        <v>859</v>
      </c>
      <c r="E611" s="6" t="s">
        <v>859</v>
      </c>
      <c r="F611" s="6" t="s">
        <v>1153</v>
      </c>
      <c r="G611" s="18" t="s">
        <v>1490</v>
      </c>
      <c r="H611" s="41" t="s">
        <v>1491</v>
      </c>
    </row>
    <row r="612" spans="1:8" x14ac:dyDescent="0.25">
      <c r="A612" s="51" t="s">
        <v>2709</v>
      </c>
      <c r="B612" s="6" t="s">
        <v>2710</v>
      </c>
      <c r="C612" s="10">
        <v>451</v>
      </c>
      <c r="D612" s="10">
        <v>125</v>
      </c>
      <c r="E612" s="6" t="s">
        <v>8</v>
      </c>
      <c r="F612" s="6" t="s">
        <v>2720</v>
      </c>
      <c r="G612" s="18" t="s">
        <v>2721</v>
      </c>
      <c r="H612" s="41" t="s">
        <v>2722</v>
      </c>
    </row>
    <row r="613" spans="1:8" x14ac:dyDescent="0.25">
      <c r="A613" s="6" t="s">
        <v>1328</v>
      </c>
      <c r="B613" s="6" t="s">
        <v>1329</v>
      </c>
      <c r="C613" s="10">
        <v>86</v>
      </c>
      <c r="D613" s="10" t="s">
        <v>858</v>
      </c>
      <c r="E613" s="6" t="s">
        <v>14</v>
      </c>
      <c r="F613" s="6" t="s">
        <v>2860</v>
      </c>
      <c r="G613" s="18" t="s">
        <v>2863</v>
      </c>
      <c r="H613" s="41" t="s">
        <v>2864</v>
      </c>
    </row>
    <row r="614" spans="1:8" x14ac:dyDescent="0.25">
      <c r="A614" s="51" t="s">
        <v>278</v>
      </c>
      <c r="B614" s="6" t="s">
        <v>279</v>
      </c>
      <c r="C614" s="10">
        <v>232</v>
      </c>
      <c r="D614" s="10" t="s">
        <v>858</v>
      </c>
      <c r="E614" s="6" t="s">
        <v>12</v>
      </c>
      <c r="F614" s="6" t="s">
        <v>2860</v>
      </c>
      <c r="G614" s="18" t="s">
        <v>2903</v>
      </c>
      <c r="H614" s="41" t="s">
        <v>2904</v>
      </c>
    </row>
    <row r="615" spans="1:8" x14ac:dyDescent="0.25">
      <c r="A615" s="51" t="s">
        <v>781</v>
      </c>
      <c r="B615" s="6" t="s">
        <v>782</v>
      </c>
      <c r="C615" s="10">
        <v>6</v>
      </c>
      <c r="D615" s="10">
        <v>85</v>
      </c>
      <c r="E615" s="6" t="s">
        <v>4</v>
      </c>
      <c r="F615" s="6" t="s">
        <v>1390</v>
      </c>
      <c r="G615" s="18" t="s">
        <v>1964</v>
      </c>
      <c r="H615" s="41" t="s">
        <v>1965</v>
      </c>
    </row>
    <row r="616" spans="1:8" x14ac:dyDescent="0.25">
      <c r="A616" s="6" t="s">
        <v>609</v>
      </c>
      <c r="B616" s="6" t="s">
        <v>610</v>
      </c>
      <c r="C616" s="10">
        <v>724</v>
      </c>
      <c r="D616" s="10" t="s">
        <v>858</v>
      </c>
      <c r="E616" s="6" t="s">
        <v>12</v>
      </c>
      <c r="F616" s="6" t="s">
        <v>1357</v>
      </c>
      <c r="G616" s="18" t="s">
        <v>1358</v>
      </c>
      <c r="H616" s="41" t="s">
        <v>1359</v>
      </c>
    </row>
    <row r="617" spans="1:8" x14ac:dyDescent="0.25">
      <c r="A617" s="6" t="s">
        <v>338</v>
      </c>
      <c r="B617" s="6" t="s">
        <v>339</v>
      </c>
      <c r="C617" s="10">
        <v>301</v>
      </c>
      <c r="D617" s="10" t="s">
        <v>856</v>
      </c>
      <c r="E617" s="6" t="s">
        <v>6</v>
      </c>
      <c r="F617" s="6" t="s">
        <v>1704</v>
      </c>
      <c r="G617" s="18" t="s">
        <v>3124</v>
      </c>
      <c r="H617" s="41" t="s">
        <v>3125</v>
      </c>
    </row>
    <row r="618" spans="1:8" x14ac:dyDescent="0.25">
      <c r="A618" s="6" t="s">
        <v>568</v>
      </c>
      <c r="B618" s="6" t="s">
        <v>569</v>
      </c>
      <c r="C618" s="10">
        <v>643</v>
      </c>
      <c r="D618" s="10" t="s">
        <v>856</v>
      </c>
      <c r="E618" s="6" t="s">
        <v>6</v>
      </c>
      <c r="F618" s="6" t="s">
        <v>1407</v>
      </c>
      <c r="G618" s="18" t="s">
        <v>2144</v>
      </c>
      <c r="H618" s="41" t="s">
        <v>2145</v>
      </c>
    </row>
    <row r="619" spans="1:8" x14ac:dyDescent="0.25">
      <c r="A619" s="6" t="s">
        <v>190</v>
      </c>
      <c r="B619" s="6" t="s">
        <v>191</v>
      </c>
      <c r="C619" s="10">
        <v>140</v>
      </c>
      <c r="D619" s="10" t="s">
        <v>857</v>
      </c>
      <c r="E619" s="6" t="s">
        <v>7</v>
      </c>
      <c r="F619" s="6" t="s">
        <v>1407</v>
      </c>
      <c r="G619" s="18" t="s">
        <v>2146</v>
      </c>
      <c r="H619" s="41" t="s">
        <v>2147</v>
      </c>
    </row>
    <row r="620" spans="1:8" x14ac:dyDescent="0.25">
      <c r="A620" s="6" t="s">
        <v>304</v>
      </c>
      <c r="B620" s="6" t="s">
        <v>305</v>
      </c>
      <c r="C620" s="10">
        <v>264</v>
      </c>
      <c r="D620" s="10" t="s">
        <v>857</v>
      </c>
      <c r="E620" s="6" t="s">
        <v>6</v>
      </c>
      <c r="F620" s="6" t="s">
        <v>1407</v>
      </c>
      <c r="G620" s="18" t="s">
        <v>2148</v>
      </c>
      <c r="H620" s="41" t="s">
        <v>2149</v>
      </c>
    </row>
    <row r="621" spans="1:8" x14ac:dyDescent="0.25">
      <c r="A621" s="6" t="s">
        <v>3239</v>
      </c>
      <c r="B621" s="6" t="s">
        <v>3240</v>
      </c>
      <c r="C621" s="10">
        <v>58</v>
      </c>
      <c r="D621" s="10" t="s">
        <v>856</v>
      </c>
      <c r="E621" s="6" t="s">
        <v>5</v>
      </c>
      <c r="F621" s="6" t="s">
        <v>1468</v>
      </c>
      <c r="G621" s="18" t="s">
        <v>3249</v>
      </c>
      <c r="H621" s="41" t="s">
        <v>3250</v>
      </c>
    </row>
    <row r="622" spans="1:8" x14ac:dyDescent="0.25">
      <c r="A622" s="6" t="s">
        <v>872</v>
      </c>
      <c r="B622" s="6" t="s">
        <v>873</v>
      </c>
      <c r="C622" s="10">
        <v>76</v>
      </c>
      <c r="D622" s="10" t="s">
        <v>856</v>
      </c>
      <c r="E622" s="6" t="s">
        <v>7</v>
      </c>
      <c r="F622" s="6" t="s">
        <v>1468</v>
      </c>
      <c r="G622" s="18" t="s">
        <v>2503</v>
      </c>
      <c r="H622" s="41" t="s">
        <v>2504</v>
      </c>
    </row>
    <row r="623" spans="1:8" x14ac:dyDescent="0.25">
      <c r="A623" s="6" t="s">
        <v>2536</v>
      </c>
      <c r="B623" s="6" t="s">
        <v>2537</v>
      </c>
      <c r="C623" s="10">
        <v>175</v>
      </c>
      <c r="D623" s="10" t="s">
        <v>2459</v>
      </c>
      <c r="E623" s="6" t="s">
        <v>22</v>
      </c>
      <c r="F623" s="6" t="s">
        <v>2175</v>
      </c>
      <c r="G623" s="18" t="s">
        <v>2541</v>
      </c>
      <c r="H623" s="41" t="s">
        <v>2542</v>
      </c>
    </row>
    <row r="624" spans="1:8" x14ac:dyDescent="0.25">
      <c r="A624" s="51" t="s">
        <v>962</v>
      </c>
      <c r="B624" s="6" t="s">
        <v>963</v>
      </c>
      <c r="C624" s="10">
        <v>138</v>
      </c>
      <c r="D624" s="10" t="s">
        <v>857</v>
      </c>
      <c r="E624" s="6" t="s">
        <v>5</v>
      </c>
      <c r="F624" s="6" t="s">
        <v>1357</v>
      </c>
      <c r="G624" s="18" t="s">
        <v>1755</v>
      </c>
      <c r="H624" s="41" t="s">
        <v>1756</v>
      </c>
    </row>
    <row r="625" spans="1:8" x14ac:dyDescent="0.25">
      <c r="A625" s="6" t="s">
        <v>763</v>
      </c>
      <c r="B625" s="6" t="s">
        <v>764</v>
      </c>
      <c r="C625" s="10">
        <v>990</v>
      </c>
      <c r="D625" s="10" t="s">
        <v>857</v>
      </c>
      <c r="E625" s="6" t="s">
        <v>6</v>
      </c>
      <c r="F625" s="6" t="s">
        <v>1425</v>
      </c>
      <c r="G625" s="18" t="s">
        <v>2587</v>
      </c>
      <c r="H625" s="41" t="s">
        <v>2588</v>
      </c>
    </row>
    <row r="626" spans="1:8" x14ac:dyDescent="0.25">
      <c r="A626" s="6" t="s">
        <v>230</v>
      </c>
      <c r="B626" s="6" t="s">
        <v>231</v>
      </c>
      <c r="C626" s="10">
        <v>182</v>
      </c>
      <c r="D626" s="10" t="s">
        <v>857</v>
      </c>
      <c r="E626" s="6" t="s">
        <v>7</v>
      </c>
      <c r="F626" s="6" t="s">
        <v>1777</v>
      </c>
      <c r="G626" s="18" t="s">
        <v>1792</v>
      </c>
      <c r="H626" s="41" t="s">
        <v>1793</v>
      </c>
    </row>
    <row r="627" spans="1:8" x14ac:dyDescent="0.25">
      <c r="A627" s="6" t="s">
        <v>348</v>
      </c>
      <c r="B627" s="6" t="s">
        <v>349</v>
      </c>
      <c r="C627" s="10">
        <v>312</v>
      </c>
      <c r="D627" s="10" t="s">
        <v>859</v>
      </c>
      <c r="E627" s="6" t="s">
        <v>859</v>
      </c>
      <c r="F627" s="6" t="s">
        <v>1777</v>
      </c>
      <c r="G627" s="18" t="s">
        <v>1794</v>
      </c>
      <c r="H627" s="41" t="s">
        <v>1795</v>
      </c>
    </row>
    <row r="628" spans="1:8" x14ac:dyDescent="0.25">
      <c r="A628" s="6" t="s">
        <v>514</v>
      </c>
      <c r="B628" s="6" t="s">
        <v>515</v>
      </c>
      <c r="C628" s="10">
        <v>214</v>
      </c>
      <c r="D628" s="10" t="s">
        <v>856</v>
      </c>
      <c r="E628" s="6" t="s">
        <v>5</v>
      </c>
      <c r="F628" s="6" t="s">
        <v>1733</v>
      </c>
      <c r="G628" s="18" t="s">
        <v>3038</v>
      </c>
      <c r="H628" s="41" t="s">
        <v>3039</v>
      </c>
    </row>
    <row r="629" spans="1:8" x14ac:dyDescent="0.25">
      <c r="A629" s="6" t="s">
        <v>444</v>
      </c>
      <c r="B629" s="6" t="s">
        <v>445</v>
      </c>
      <c r="C629" s="10">
        <v>435</v>
      </c>
      <c r="D629" s="10" t="s">
        <v>856</v>
      </c>
      <c r="E629" s="6" t="s">
        <v>5</v>
      </c>
      <c r="F629" s="6" t="s">
        <v>1584</v>
      </c>
      <c r="G629" s="18" t="s">
        <v>2679</v>
      </c>
      <c r="H629" s="41" t="s">
        <v>2680</v>
      </c>
    </row>
    <row r="630" spans="1:8" x14ac:dyDescent="0.25">
      <c r="A630" s="6" t="s">
        <v>822</v>
      </c>
      <c r="B630" s="6" t="s">
        <v>823</v>
      </c>
      <c r="C630" s="10">
        <v>732</v>
      </c>
      <c r="D630" s="10" t="s">
        <v>857</v>
      </c>
      <c r="E630" s="6" t="s">
        <v>7</v>
      </c>
      <c r="F630" s="6" t="s">
        <v>1357</v>
      </c>
      <c r="G630" s="18" t="s">
        <v>2992</v>
      </c>
      <c r="H630" s="41" t="s">
        <v>2993</v>
      </c>
    </row>
    <row r="631" spans="1:8" x14ac:dyDescent="0.25">
      <c r="A631" s="6" t="s">
        <v>2825</v>
      </c>
      <c r="B631" s="6" t="s">
        <v>2826</v>
      </c>
      <c r="C631" s="10">
        <v>154</v>
      </c>
      <c r="D631" s="10">
        <v>125</v>
      </c>
      <c r="E631" s="6" t="s">
        <v>8</v>
      </c>
      <c r="F631" s="6" t="s">
        <v>2835</v>
      </c>
      <c r="G631" s="18" t="s">
        <v>2836</v>
      </c>
      <c r="H631" s="41" t="s">
        <v>2837</v>
      </c>
    </row>
    <row r="632" spans="1:8" x14ac:dyDescent="0.25">
      <c r="A632" s="51" t="s">
        <v>1191</v>
      </c>
      <c r="B632" s="6" t="s">
        <v>1192</v>
      </c>
      <c r="C632" s="10">
        <v>357</v>
      </c>
      <c r="D632" s="10">
        <v>125</v>
      </c>
      <c r="E632" s="6" t="s">
        <v>8</v>
      </c>
      <c r="F632" s="6" t="s">
        <v>2835</v>
      </c>
      <c r="G632" s="18" t="s">
        <v>3040</v>
      </c>
      <c r="H632" s="41" t="s">
        <v>3041</v>
      </c>
    </row>
    <row r="633" spans="1:8" x14ac:dyDescent="0.25">
      <c r="A633" s="6" t="s">
        <v>392</v>
      </c>
      <c r="B633" s="6" t="s">
        <v>393</v>
      </c>
      <c r="C633" s="10">
        <v>351</v>
      </c>
      <c r="D633" s="10" t="s">
        <v>856</v>
      </c>
      <c r="E633" s="6" t="s">
        <v>7</v>
      </c>
      <c r="F633" s="6" t="s">
        <v>1710</v>
      </c>
      <c r="G633" s="18" t="s">
        <v>2589</v>
      </c>
      <c r="H633" s="41" t="s">
        <v>2590</v>
      </c>
    </row>
    <row r="634" spans="1:8" x14ac:dyDescent="0.25">
      <c r="A634" s="51" t="s">
        <v>476</v>
      </c>
      <c r="B634" s="6" t="s">
        <v>477</v>
      </c>
      <c r="C634" s="10">
        <v>476</v>
      </c>
      <c r="D634" s="10" t="s">
        <v>856</v>
      </c>
      <c r="E634" s="6" t="s">
        <v>6</v>
      </c>
      <c r="F634" s="6" t="s">
        <v>1156</v>
      </c>
      <c r="G634" s="18" t="s">
        <v>2258</v>
      </c>
      <c r="H634" s="41" t="s">
        <v>2259</v>
      </c>
    </row>
    <row r="635" spans="1:8" x14ac:dyDescent="0.25">
      <c r="A635" s="6" t="s">
        <v>254</v>
      </c>
      <c r="B635" s="6" t="s">
        <v>255</v>
      </c>
      <c r="C635" s="10">
        <v>209</v>
      </c>
      <c r="D635" s="10" t="s">
        <v>858</v>
      </c>
      <c r="E635" s="6" t="s">
        <v>14</v>
      </c>
      <c r="F635" s="6" t="s">
        <v>1164</v>
      </c>
      <c r="G635" s="18" t="s">
        <v>1854</v>
      </c>
      <c r="H635" s="41" t="s">
        <v>1855</v>
      </c>
    </row>
    <row r="636" spans="1:8" x14ac:dyDescent="0.25">
      <c r="A636" s="51" t="s">
        <v>1285</v>
      </c>
      <c r="B636" s="6" t="s">
        <v>1286</v>
      </c>
      <c r="C636" s="10">
        <v>170</v>
      </c>
      <c r="D636" s="10" t="s">
        <v>856</v>
      </c>
      <c r="E636" s="6" t="s">
        <v>6</v>
      </c>
      <c r="F636" s="6" t="s">
        <v>1630</v>
      </c>
      <c r="G636" s="18" t="s">
        <v>2197</v>
      </c>
      <c r="H636" s="41" t="s">
        <v>2198</v>
      </c>
    </row>
    <row r="637" spans="1:8" x14ac:dyDescent="0.25">
      <c r="A637" s="6" t="s">
        <v>3468</v>
      </c>
      <c r="B637" s="6" t="s">
        <v>3469</v>
      </c>
      <c r="C637" s="10">
        <v>61</v>
      </c>
      <c r="D637" s="10">
        <v>85</v>
      </c>
      <c r="E637" s="6" t="s">
        <v>8</v>
      </c>
      <c r="F637" s="6" t="s">
        <v>1733</v>
      </c>
      <c r="G637" s="18" t="s">
        <v>3484</v>
      </c>
      <c r="H637" s="41" t="s">
        <v>3485</v>
      </c>
    </row>
    <row r="638" spans="1:8" x14ac:dyDescent="0.25">
      <c r="A638" s="6" t="s">
        <v>174</v>
      </c>
      <c r="B638" s="6" t="s">
        <v>175</v>
      </c>
      <c r="C638" s="10">
        <v>127</v>
      </c>
      <c r="D638" s="10" t="s">
        <v>856</v>
      </c>
      <c r="E638" s="6" t="s">
        <v>7</v>
      </c>
      <c r="F638" s="6" t="s">
        <v>1733</v>
      </c>
      <c r="G638" s="18" t="s">
        <v>3061</v>
      </c>
      <c r="H638" s="41" t="s">
        <v>3062</v>
      </c>
    </row>
    <row r="639" spans="1:8" x14ac:dyDescent="0.25">
      <c r="A639" s="51" t="s">
        <v>3470</v>
      </c>
      <c r="B639" s="6" t="s">
        <v>3471</v>
      </c>
      <c r="C639" s="10">
        <v>312</v>
      </c>
      <c r="D639" s="10" t="s">
        <v>2459</v>
      </c>
      <c r="E639" s="6" t="s">
        <v>22</v>
      </c>
      <c r="F639" s="6" t="s">
        <v>2811</v>
      </c>
      <c r="G639" s="18" t="s">
        <v>3488</v>
      </c>
      <c r="H639" s="41" t="s">
        <v>3489</v>
      </c>
    </row>
    <row r="640" spans="1:8" x14ac:dyDescent="0.25">
      <c r="A640" s="6" t="s">
        <v>3184</v>
      </c>
      <c r="B640" s="6" t="s">
        <v>3185</v>
      </c>
      <c r="C640" s="10">
        <v>3</v>
      </c>
      <c r="D640" s="10">
        <v>85</v>
      </c>
      <c r="E640" s="6" t="s">
        <v>8</v>
      </c>
      <c r="F640" s="6" t="s">
        <v>1402</v>
      </c>
      <c r="G640" s="18" t="s">
        <v>3205</v>
      </c>
      <c r="H640" s="41" t="s">
        <v>3206</v>
      </c>
    </row>
    <row r="641" spans="1:8" x14ac:dyDescent="0.25">
      <c r="A641" s="6" t="s">
        <v>682</v>
      </c>
      <c r="B641" s="6" t="s">
        <v>683</v>
      </c>
      <c r="C641" s="10">
        <v>855</v>
      </c>
      <c r="D641" s="10" t="s">
        <v>857</v>
      </c>
      <c r="E641" s="6" t="s">
        <v>7</v>
      </c>
      <c r="F641" s="6" t="s">
        <v>3267</v>
      </c>
      <c r="G641" s="18" t="s">
        <v>3268</v>
      </c>
      <c r="H641" s="41" t="s">
        <v>3269</v>
      </c>
    </row>
    <row r="642" spans="1:8" x14ac:dyDescent="0.25">
      <c r="A642" s="51" t="s">
        <v>1998</v>
      </c>
      <c r="B642" s="6" t="s">
        <v>1999</v>
      </c>
      <c r="C642" s="10">
        <v>410</v>
      </c>
      <c r="D642" s="10" t="s">
        <v>857</v>
      </c>
      <c r="E642" s="6" t="s">
        <v>5</v>
      </c>
      <c r="F642" s="6" t="s">
        <v>1155</v>
      </c>
      <c r="G642" s="18" t="s">
        <v>2012</v>
      </c>
      <c r="H642" s="41" t="s">
        <v>2013</v>
      </c>
    </row>
    <row r="643" spans="1:8" x14ac:dyDescent="0.25">
      <c r="A643" s="6" t="s">
        <v>1201</v>
      </c>
      <c r="B643" s="6" t="s">
        <v>1202</v>
      </c>
      <c r="C643" s="10">
        <v>796</v>
      </c>
      <c r="D643" s="10" t="s">
        <v>856</v>
      </c>
      <c r="E643" s="6" t="s">
        <v>5</v>
      </c>
      <c r="F643" s="6" t="s">
        <v>1402</v>
      </c>
      <c r="G643" s="18" t="s">
        <v>1757</v>
      </c>
      <c r="H643" s="41" t="s">
        <v>1758</v>
      </c>
    </row>
    <row r="644" spans="1:8" x14ac:dyDescent="0.25">
      <c r="A644" s="6" t="s">
        <v>228</v>
      </c>
      <c r="B644" s="6" t="s">
        <v>229</v>
      </c>
      <c r="C644" s="10">
        <v>179</v>
      </c>
      <c r="D644" s="10" t="s">
        <v>856</v>
      </c>
      <c r="E644" s="6" t="s">
        <v>6</v>
      </c>
      <c r="F644" s="6" t="s">
        <v>1733</v>
      </c>
      <c r="G644" s="18" t="s">
        <v>1796</v>
      </c>
      <c r="H644" s="41" t="s">
        <v>1797</v>
      </c>
    </row>
    <row r="645" spans="1:8" x14ac:dyDescent="0.25">
      <c r="A645" s="51" t="s">
        <v>1640</v>
      </c>
      <c r="B645" s="6" t="s">
        <v>1641</v>
      </c>
      <c r="C645" s="10">
        <v>99</v>
      </c>
      <c r="D645" s="10" t="s">
        <v>856</v>
      </c>
      <c r="E645" s="6" t="s">
        <v>5</v>
      </c>
      <c r="F645" s="6" t="s">
        <v>1856</v>
      </c>
      <c r="G645" s="18" t="s">
        <v>1857</v>
      </c>
      <c r="H645" s="41" t="s">
        <v>1858</v>
      </c>
    </row>
    <row r="646" spans="1:8" x14ac:dyDescent="0.25">
      <c r="A646" s="51" t="s">
        <v>472</v>
      </c>
      <c r="B646" s="6" t="s">
        <v>473</v>
      </c>
      <c r="C646" s="10">
        <v>472</v>
      </c>
      <c r="D646" s="10" t="s">
        <v>858</v>
      </c>
      <c r="E646" s="6" t="s">
        <v>13</v>
      </c>
      <c r="F646" s="6" t="s">
        <v>1162</v>
      </c>
      <c r="G646" s="18" t="s">
        <v>1966</v>
      </c>
      <c r="H646" s="41" t="s">
        <v>1967</v>
      </c>
    </row>
    <row r="647" spans="1:8" x14ac:dyDescent="0.25">
      <c r="A647" s="51" t="s">
        <v>3295</v>
      </c>
      <c r="B647" s="6" t="s">
        <v>3296</v>
      </c>
      <c r="C647" s="10">
        <v>461</v>
      </c>
      <c r="D647" s="10" t="s">
        <v>857</v>
      </c>
      <c r="E647" s="6" t="s">
        <v>11</v>
      </c>
      <c r="F647" s="6" t="s">
        <v>2555</v>
      </c>
      <c r="G647" s="18" t="s">
        <v>3306</v>
      </c>
      <c r="H647" s="41" t="s">
        <v>3307</v>
      </c>
    </row>
    <row r="648" spans="1:8" x14ac:dyDescent="0.25">
      <c r="A648" s="51" t="s">
        <v>154</v>
      </c>
      <c r="B648" s="6" t="s">
        <v>155</v>
      </c>
      <c r="C648" s="10">
        <v>104</v>
      </c>
      <c r="D648" s="10" t="s">
        <v>856</v>
      </c>
      <c r="E648" s="6" t="s">
        <v>6</v>
      </c>
      <c r="F648" s="6" t="s">
        <v>2249</v>
      </c>
      <c r="G648" s="18" t="s">
        <v>3329</v>
      </c>
      <c r="H648" s="41" t="s">
        <v>3330</v>
      </c>
    </row>
    <row r="649" spans="1:8" x14ac:dyDescent="0.25">
      <c r="A649" s="6" t="s">
        <v>727</v>
      </c>
      <c r="B649" s="6" t="s">
        <v>728</v>
      </c>
      <c r="C649" s="10">
        <v>939</v>
      </c>
      <c r="D649" s="10" t="s">
        <v>858</v>
      </c>
      <c r="E649" s="6" t="s">
        <v>13</v>
      </c>
      <c r="F649" s="6" t="s">
        <v>1425</v>
      </c>
      <c r="G649" s="18" t="s">
        <v>2591</v>
      </c>
      <c r="H649" s="41" t="s">
        <v>2592</v>
      </c>
    </row>
    <row r="650" spans="1:8" x14ac:dyDescent="0.25">
      <c r="A650" s="6" t="s">
        <v>498</v>
      </c>
      <c r="B650" s="6" t="s">
        <v>499</v>
      </c>
      <c r="C650" s="10">
        <v>507</v>
      </c>
      <c r="D650" s="10" t="s">
        <v>857</v>
      </c>
      <c r="E650" s="6" t="s">
        <v>6</v>
      </c>
      <c r="F650" s="6" t="s">
        <v>1425</v>
      </c>
      <c r="G650" s="18" t="s">
        <v>2593</v>
      </c>
      <c r="H650" s="41" t="s">
        <v>2594</v>
      </c>
    </row>
    <row r="651" spans="1:8" x14ac:dyDescent="0.25">
      <c r="A651" s="6" t="s">
        <v>326</v>
      </c>
      <c r="B651" s="6" t="s">
        <v>327</v>
      </c>
      <c r="C651" s="10">
        <v>289</v>
      </c>
      <c r="D651" s="10" t="s">
        <v>857</v>
      </c>
      <c r="E651" s="6" t="s">
        <v>11</v>
      </c>
      <c r="F651" s="6" t="s">
        <v>3360</v>
      </c>
      <c r="G651" s="18" t="s">
        <v>1759</v>
      </c>
      <c r="H651" s="41" t="s">
        <v>1760</v>
      </c>
    </row>
    <row r="652" spans="1:8" x14ac:dyDescent="0.25">
      <c r="A652" s="6" t="s">
        <v>506</v>
      </c>
      <c r="B652" s="6" t="s">
        <v>507</v>
      </c>
      <c r="C652" s="10">
        <v>517</v>
      </c>
      <c r="D652" s="10" t="s">
        <v>858</v>
      </c>
      <c r="E652" s="6" t="s">
        <v>14</v>
      </c>
      <c r="F652" s="6" t="s">
        <v>1153</v>
      </c>
      <c r="G652" s="18" t="s">
        <v>2327</v>
      </c>
      <c r="H652" s="41" t="s">
        <v>2328</v>
      </c>
    </row>
    <row r="653" spans="1:8" x14ac:dyDescent="0.25">
      <c r="A653" s="51" t="s">
        <v>52</v>
      </c>
      <c r="B653" s="6" t="s">
        <v>53</v>
      </c>
      <c r="C653" s="10">
        <v>15</v>
      </c>
      <c r="D653" s="10" t="s">
        <v>857</v>
      </c>
      <c r="E653" s="6" t="s">
        <v>7</v>
      </c>
      <c r="F653" s="6" t="s">
        <v>2641</v>
      </c>
      <c r="G653" s="18" t="s">
        <v>2655</v>
      </c>
      <c r="H653" s="41" t="s">
        <v>2656</v>
      </c>
    </row>
    <row r="654" spans="1:8" x14ac:dyDescent="0.25">
      <c r="A654" s="51" t="s">
        <v>480</v>
      </c>
      <c r="B654" s="6" t="s">
        <v>481</v>
      </c>
      <c r="C654" s="10">
        <v>478</v>
      </c>
      <c r="D654" s="10" t="s">
        <v>858</v>
      </c>
      <c r="E654" s="6" t="s">
        <v>14</v>
      </c>
      <c r="F654" s="6" t="s">
        <v>2641</v>
      </c>
      <c r="G654" s="18" t="s">
        <v>2657</v>
      </c>
      <c r="H654" s="41" t="s">
        <v>2658</v>
      </c>
    </row>
    <row r="655" spans="1:8" x14ac:dyDescent="0.25">
      <c r="A655" s="6" t="s">
        <v>1283</v>
      </c>
      <c r="B655" s="6" t="s">
        <v>1284</v>
      </c>
      <c r="C655" s="10">
        <v>146</v>
      </c>
      <c r="D655" s="10" t="s">
        <v>856</v>
      </c>
      <c r="E655" s="6" t="s">
        <v>7</v>
      </c>
      <c r="F655" s="6" t="s">
        <v>1630</v>
      </c>
      <c r="G655" s="18" t="s">
        <v>1636</v>
      </c>
      <c r="H655" s="41" t="s">
        <v>1637</v>
      </c>
    </row>
    <row r="656" spans="1:8" x14ac:dyDescent="0.25">
      <c r="A656" s="51" t="s">
        <v>713</v>
      </c>
      <c r="B656" s="6" t="s">
        <v>714</v>
      </c>
      <c r="C656" s="10">
        <v>326</v>
      </c>
      <c r="D656" s="10" t="s">
        <v>856</v>
      </c>
      <c r="E656" s="6" t="s">
        <v>7</v>
      </c>
      <c r="F656" s="6" t="s">
        <v>1154</v>
      </c>
      <c r="G656" s="18" t="s">
        <v>1492</v>
      </c>
      <c r="H656" s="41" t="s">
        <v>1493</v>
      </c>
    </row>
    <row r="657" spans="1:8" x14ac:dyDescent="0.25">
      <c r="A657" s="6" t="s">
        <v>470</v>
      </c>
      <c r="B657" s="6" t="s">
        <v>471</v>
      </c>
      <c r="C657" s="10">
        <v>467</v>
      </c>
      <c r="D657" s="10" t="s">
        <v>856</v>
      </c>
      <c r="E657" s="6" t="s">
        <v>11</v>
      </c>
      <c r="F657" s="6" t="s">
        <v>1154</v>
      </c>
      <c r="G657" s="18" t="s">
        <v>1494</v>
      </c>
      <c r="H657" s="41" t="s">
        <v>1495</v>
      </c>
    </row>
    <row r="658" spans="1:8" x14ac:dyDescent="0.25">
      <c r="A658" s="51" t="s">
        <v>876</v>
      </c>
      <c r="B658" s="6" t="s">
        <v>877</v>
      </c>
      <c r="C658" s="10">
        <v>526</v>
      </c>
      <c r="D658" s="10" t="s">
        <v>856</v>
      </c>
      <c r="E658" s="6" t="s">
        <v>6</v>
      </c>
      <c r="F658" s="6" t="s">
        <v>1154</v>
      </c>
      <c r="G658" s="18" t="s">
        <v>1496</v>
      </c>
      <c r="H658" s="41" t="s">
        <v>1497</v>
      </c>
    </row>
    <row r="659" spans="1:8" x14ac:dyDescent="0.25">
      <c r="A659" s="6" t="s">
        <v>613</v>
      </c>
      <c r="B659" s="6" t="s">
        <v>614</v>
      </c>
      <c r="C659" s="10">
        <v>726</v>
      </c>
      <c r="D659" s="10" t="s">
        <v>858</v>
      </c>
      <c r="E659" s="6" t="s">
        <v>13</v>
      </c>
      <c r="F659" s="6" t="s">
        <v>1154</v>
      </c>
      <c r="G659" s="18" t="s">
        <v>1498</v>
      </c>
      <c r="H659" s="41" t="s">
        <v>1499</v>
      </c>
    </row>
    <row r="660" spans="1:8" x14ac:dyDescent="0.25">
      <c r="A660" s="6" t="s">
        <v>298</v>
      </c>
      <c r="B660" s="6" t="s">
        <v>299</v>
      </c>
      <c r="C660" s="10">
        <v>256</v>
      </c>
      <c r="D660" s="10" t="s">
        <v>856</v>
      </c>
      <c r="E660" s="6" t="s">
        <v>11</v>
      </c>
      <c r="F660" s="6" t="s">
        <v>1154</v>
      </c>
      <c r="G660" s="18" t="s">
        <v>1500</v>
      </c>
      <c r="H660" s="41" t="s">
        <v>1501</v>
      </c>
    </row>
    <row r="661" spans="1:8" x14ac:dyDescent="0.25">
      <c r="A661" s="6" t="s">
        <v>3192</v>
      </c>
      <c r="B661" s="6" t="s">
        <v>3193</v>
      </c>
      <c r="C661" s="10">
        <v>286</v>
      </c>
      <c r="D661" s="10" t="s">
        <v>858</v>
      </c>
      <c r="E661" s="6" t="s">
        <v>13</v>
      </c>
      <c r="F661" s="6" t="s">
        <v>1154</v>
      </c>
      <c r="G661" s="18" t="s">
        <v>3207</v>
      </c>
      <c r="H661" s="41" t="s">
        <v>3208</v>
      </c>
    </row>
    <row r="662" spans="1:8" x14ac:dyDescent="0.25">
      <c r="A662" s="6" t="s">
        <v>3051</v>
      </c>
      <c r="B662" s="6" t="s">
        <v>3052</v>
      </c>
      <c r="C662" s="10">
        <v>985</v>
      </c>
      <c r="D662" s="10" t="s">
        <v>857</v>
      </c>
      <c r="E662" s="6" t="s">
        <v>5</v>
      </c>
      <c r="F662" s="6" t="s">
        <v>1374</v>
      </c>
      <c r="G662" s="18" t="s">
        <v>3053</v>
      </c>
      <c r="H662" s="41" t="s">
        <v>3054</v>
      </c>
    </row>
    <row r="663" spans="1:8" x14ac:dyDescent="0.25">
      <c r="A663" s="6" t="s">
        <v>496</v>
      </c>
      <c r="B663" s="6" t="s">
        <v>497</v>
      </c>
      <c r="C663" s="10">
        <v>500</v>
      </c>
      <c r="D663" s="10" t="s">
        <v>858</v>
      </c>
      <c r="E663" s="6" t="s">
        <v>14</v>
      </c>
      <c r="F663" s="6" t="s">
        <v>1774</v>
      </c>
      <c r="G663" s="18" t="s">
        <v>1798</v>
      </c>
      <c r="H663" s="41" t="s">
        <v>1799</v>
      </c>
    </row>
    <row r="664" spans="1:8" x14ac:dyDescent="0.25">
      <c r="A664" s="6" t="s">
        <v>500</v>
      </c>
      <c r="B664" s="6" t="s">
        <v>501</v>
      </c>
      <c r="C664" s="10">
        <v>510</v>
      </c>
      <c r="D664" s="10" t="s">
        <v>857</v>
      </c>
      <c r="E664" s="6" t="s">
        <v>6</v>
      </c>
      <c r="F664" s="6" t="s">
        <v>1774</v>
      </c>
      <c r="G664" s="18" t="s">
        <v>1987</v>
      </c>
      <c r="H664" s="41" t="s">
        <v>1988</v>
      </c>
    </row>
    <row r="665" spans="1:8" x14ac:dyDescent="0.25">
      <c r="A665" s="6" t="s">
        <v>3725</v>
      </c>
      <c r="B665" s="6" t="s">
        <v>3726</v>
      </c>
      <c r="C665" s="10">
        <v>617</v>
      </c>
      <c r="D665" s="10" t="s">
        <v>859</v>
      </c>
      <c r="E665" s="6" t="s">
        <v>859</v>
      </c>
      <c r="F665" s="6" t="s">
        <v>3731</v>
      </c>
      <c r="G665" s="18" t="s">
        <v>3732</v>
      </c>
      <c r="H665" s="41" t="s">
        <v>3733</v>
      </c>
    </row>
    <row r="666" spans="1:8" x14ac:dyDescent="0.25">
      <c r="A666" s="6" t="s">
        <v>388</v>
      </c>
      <c r="B666" s="6" t="s">
        <v>389</v>
      </c>
      <c r="C666" s="10">
        <v>669</v>
      </c>
      <c r="D666" s="10" t="s">
        <v>858</v>
      </c>
      <c r="E666" s="6" t="s">
        <v>13</v>
      </c>
      <c r="F666" s="6" t="s">
        <v>2779</v>
      </c>
      <c r="G666" s="18" t="s">
        <v>2865</v>
      </c>
      <c r="H666" s="41" t="s">
        <v>2866</v>
      </c>
    </row>
    <row r="667" spans="1:8" x14ac:dyDescent="0.25">
      <c r="A667" s="6" t="s">
        <v>232</v>
      </c>
      <c r="B667" s="6" t="s">
        <v>233</v>
      </c>
      <c r="C667" s="10">
        <v>183</v>
      </c>
      <c r="D667" s="10" t="s">
        <v>856</v>
      </c>
      <c r="E667" s="6" t="s">
        <v>5</v>
      </c>
      <c r="F667" s="6" t="s">
        <v>2369</v>
      </c>
      <c r="G667" s="18" t="s">
        <v>3152</v>
      </c>
      <c r="H667" s="41" t="s">
        <v>3153</v>
      </c>
    </row>
    <row r="668" spans="1:8" x14ac:dyDescent="0.25">
      <c r="A668" s="51" t="s">
        <v>264</v>
      </c>
      <c r="B668" s="6" t="s">
        <v>265</v>
      </c>
      <c r="C668" s="10">
        <v>220</v>
      </c>
      <c r="D668" s="10" t="s">
        <v>856</v>
      </c>
      <c r="E668" s="6" t="s">
        <v>5</v>
      </c>
      <c r="F668" s="6" t="s">
        <v>2686</v>
      </c>
      <c r="G668" s="18" t="s">
        <v>2905</v>
      </c>
      <c r="H668" s="41" t="s">
        <v>2906</v>
      </c>
    </row>
    <row r="669" spans="1:8" x14ac:dyDescent="0.25">
      <c r="A669" s="51" t="s">
        <v>256</v>
      </c>
      <c r="B669" s="6" t="s">
        <v>257</v>
      </c>
      <c r="C669" s="10">
        <v>210</v>
      </c>
      <c r="D669" s="10" t="s">
        <v>857</v>
      </c>
      <c r="E669" s="6" t="s">
        <v>5</v>
      </c>
      <c r="F669" s="6" t="s">
        <v>2686</v>
      </c>
      <c r="G669" s="18" t="s">
        <v>3579</v>
      </c>
      <c r="H669" s="41" t="s">
        <v>3580</v>
      </c>
    </row>
    <row r="670" spans="1:8" x14ac:dyDescent="0.25">
      <c r="A670" s="6" t="s">
        <v>1382</v>
      </c>
      <c r="B670" s="6" t="s">
        <v>1383</v>
      </c>
      <c r="C670" s="10">
        <v>325</v>
      </c>
      <c r="D670" s="10" t="s">
        <v>857</v>
      </c>
      <c r="E670" s="6" t="s">
        <v>6</v>
      </c>
      <c r="F670" s="6" t="s">
        <v>1425</v>
      </c>
      <c r="G670" s="18" t="s">
        <v>1426</v>
      </c>
      <c r="H670" s="41" t="s">
        <v>1427</v>
      </c>
    </row>
    <row r="671" spans="1:8" x14ac:dyDescent="0.25">
      <c r="A671" s="6" t="s">
        <v>2343</v>
      </c>
      <c r="B671" s="6" t="s">
        <v>2344</v>
      </c>
      <c r="C671" s="10">
        <v>999</v>
      </c>
      <c r="D671" s="10">
        <v>65</v>
      </c>
      <c r="E671" s="6" t="s">
        <v>10</v>
      </c>
      <c r="F671" s="6" t="s">
        <v>1717</v>
      </c>
      <c r="G671" s="18" t="s">
        <v>2367</v>
      </c>
      <c r="H671" s="41" t="s">
        <v>2368</v>
      </c>
    </row>
    <row r="672" spans="1:8" x14ac:dyDescent="0.25">
      <c r="A672" s="51" t="s">
        <v>709</v>
      </c>
      <c r="B672" s="6" t="s">
        <v>710</v>
      </c>
      <c r="C672" s="10">
        <v>921</v>
      </c>
      <c r="D672" s="10" t="s">
        <v>857</v>
      </c>
      <c r="E672" s="6" t="s">
        <v>6</v>
      </c>
      <c r="F672" s="6" t="s">
        <v>1160</v>
      </c>
      <c r="G672" s="18" t="s">
        <v>1143</v>
      </c>
      <c r="H672" s="41" t="s">
        <v>1096</v>
      </c>
    </row>
    <row r="673" spans="1:8" x14ac:dyDescent="0.25">
      <c r="A673" s="6" t="s">
        <v>450</v>
      </c>
      <c r="B673" s="6" t="s">
        <v>451</v>
      </c>
      <c r="C673" s="10">
        <v>444</v>
      </c>
      <c r="D673" s="10">
        <v>125</v>
      </c>
      <c r="E673" s="6" t="s">
        <v>4</v>
      </c>
      <c r="F673" s="6" t="s">
        <v>3042</v>
      </c>
      <c r="G673" s="18" t="s">
        <v>3043</v>
      </c>
      <c r="H673" s="41" t="s">
        <v>3044</v>
      </c>
    </row>
    <row r="674" spans="1:8" x14ac:dyDescent="0.25">
      <c r="A674" s="6" t="s">
        <v>504</v>
      </c>
      <c r="B674" s="6" t="s">
        <v>505</v>
      </c>
      <c r="C674" s="10">
        <v>516</v>
      </c>
      <c r="D674" s="10" t="s">
        <v>856</v>
      </c>
      <c r="E674" s="6" t="s">
        <v>7</v>
      </c>
      <c r="F674" s="6" t="s">
        <v>1800</v>
      </c>
      <c r="G674" s="18" t="s">
        <v>1801</v>
      </c>
      <c r="H674" s="41" t="s">
        <v>1802</v>
      </c>
    </row>
    <row r="675" spans="1:8" x14ac:dyDescent="0.25">
      <c r="A675" s="6" t="s">
        <v>2659</v>
      </c>
      <c r="B675" s="6" t="s">
        <v>2660</v>
      </c>
      <c r="C675" s="10">
        <v>28</v>
      </c>
      <c r="D675" s="10">
        <v>65</v>
      </c>
      <c r="E675" s="6" t="s">
        <v>10</v>
      </c>
      <c r="F675" s="6" t="s">
        <v>2681</v>
      </c>
      <c r="G675" s="18" t="s">
        <v>2682</v>
      </c>
      <c r="H675" s="41" t="s">
        <v>2683</v>
      </c>
    </row>
    <row r="676" spans="1:8" x14ac:dyDescent="0.25">
      <c r="A676" s="6" t="s">
        <v>432</v>
      </c>
      <c r="B676" s="6" t="s">
        <v>433</v>
      </c>
      <c r="C676" s="10">
        <v>421</v>
      </c>
      <c r="D676" s="10" t="s">
        <v>856</v>
      </c>
      <c r="E676" s="6" t="s">
        <v>9</v>
      </c>
      <c r="F676" s="6" t="s">
        <v>1157</v>
      </c>
      <c r="G676" s="18" t="s">
        <v>1144</v>
      </c>
      <c r="H676" s="41" t="s">
        <v>1123</v>
      </c>
    </row>
    <row r="677" spans="1:8" x14ac:dyDescent="0.25">
      <c r="A677" s="6" t="s">
        <v>72</v>
      </c>
      <c r="B677" s="6" t="s">
        <v>73</v>
      </c>
      <c r="C677" s="10">
        <v>30</v>
      </c>
      <c r="D677" s="10" t="s">
        <v>858</v>
      </c>
      <c r="E677" s="6" t="s">
        <v>13</v>
      </c>
      <c r="F677" s="6" t="s">
        <v>1390</v>
      </c>
      <c r="G677" s="18" t="s">
        <v>1892</v>
      </c>
      <c r="H677" s="41" t="s">
        <v>1893</v>
      </c>
    </row>
    <row r="678" spans="1:8" x14ac:dyDescent="0.25">
      <c r="A678" s="6" t="s">
        <v>1259</v>
      </c>
      <c r="B678" s="6" t="s">
        <v>1260</v>
      </c>
      <c r="C678" s="10">
        <v>890</v>
      </c>
      <c r="D678" s="10">
        <v>125</v>
      </c>
      <c r="E678" s="6" t="s">
        <v>4</v>
      </c>
      <c r="F678" s="6" t="s">
        <v>1165</v>
      </c>
      <c r="G678" s="18" t="s">
        <v>1261</v>
      </c>
      <c r="H678" s="41" t="s">
        <v>1262</v>
      </c>
    </row>
    <row r="679" spans="1:8" x14ac:dyDescent="0.25">
      <c r="A679" s="6" t="s">
        <v>3291</v>
      </c>
      <c r="B679" s="6" t="s">
        <v>3292</v>
      </c>
      <c r="C679" s="10">
        <v>178</v>
      </c>
      <c r="D679" s="10" t="s">
        <v>2459</v>
      </c>
      <c r="E679" s="6" t="s">
        <v>22</v>
      </c>
      <c r="F679" s="6" t="s">
        <v>1704</v>
      </c>
      <c r="G679" s="18" t="s">
        <v>3293</v>
      </c>
      <c r="H679" s="41" t="s">
        <v>3294</v>
      </c>
    </row>
    <row r="680" spans="1:8" x14ac:dyDescent="0.25">
      <c r="A680" s="6" t="s">
        <v>673</v>
      </c>
      <c r="B680" s="6" t="s">
        <v>674</v>
      </c>
      <c r="C680" s="10">
        <v>832</v>
      </c>
      <c r="D680" s="10" t="s">
        <v>858</v>
      </c>
      <c r="E680" s="6" t="s">
        <v>13</v>
      </c>
      <c r="F680" s="6" t="s">
        <v>1402</v>
      </c>
      <c r="G680" s="18" t="s">
        <v>2505</v>
      </c>
      <c r="H680" s="41" t="s">
        <v>2506</v>
      </c>
    </row>
    <row r="681" spans="1:8" x14ac:dyDescent="0.25">
      <c r="A681" s="6" t="s">
        <v>70</v>
      </c>
      <c r="B681" s="6" t="s">
        <v>71</v>
      </c>
      <c r="C681" s="10">
        <v>29</v>
      </c>
      <c r="D681" s="10" t="s">
        <v>857</v>
      </c>
      <c r="E681" s="6" t="s">
        <v>6</v>
      </c>
      <c r="F681" s="6" t="s">
        <v>1160</v>
      </c>
      <c r="G681" s="18" t="s">
        <v>3638</v>
      </c>
      <c r="H681" s="41" t="s">
        <v>3639</v>
      </c>
    </row>
    <row r="682" spans="1:8" x14ac:dyDescent="0.25">
      <c r="A682" s="6" t="s">
        <v>1336</v>
      </c>
      <c r="B682" s="6" t="s">
        <v>1337</v>
      </c>
      <c r="C682" s="10">
        <v>124</v>
      </c>
      <c r="D682" s="10">
        <v>125</v>
      </c>
      <c r="E682" s="6" t="s">
        <v>4</v>
      </c>
      <c r="F682" s="6" t="s">
        <v>1502</v>
      </c>
      <c r="G682" s="18" t="s">
        <v>1503</v>
      </c>
      <c r="H682" s="41" t="s">
        <v>1504</v>
      </c>
    </row>
    <row r="683" spans="1:8" x14ac:dyDescent="0.25">
      <c r="A683" s="6" t="s">
        <v>688</v>
      </c>
      <c r="B683" s="6" t="s">
        <v>689</v>
      </c>
      <c r="C683" s="10">
        <v>889</v>
      </c>
      <c r="D683" s="10" t="s">
        <v>858</v>
      </c>
      <c r="E683" s="6" t="s">
        <v>12</v>
      </c>
      <c r="F683" s="6" t="s">
        <v>2369</v>
      </c>
      <c r="G683" s="18" t="s">
        <v>2370</v>
      </c>
      <c r="H683" s="41" t="s">
        <v>2371</v>
      </c>
    </row>
    <row r="684" spans="1:8" x14ac:dyDescent="0.25">
      <c r="A684" s="6" t="s">
        <v>2037</v>
      </c>
      <c r="B684" s="6" t="s">
        <v>2038</v>
      </c>
      <c r="C684" s="10">
        <v>75</v>
      </c>
      <c r="D684" s="10" t="s">
        <v>857</v>
      </c>
      <c r="E684" s="6" t="s">
        <v>7</v>
      </c>
      <c r="F684" s="6" t="s">
        <v>1154</v>
      </c>
      <c r="G684" s="18" t="s">
        <v>2052</v>
      </c>
      <c r="H684" s="41" t="s">
        <v>2053</v>
      </c>
    </row>
    <row r="685" spans="1:8" x14ac:dyDescent="0.25">
      <c r="A685" s="51" t="s">
        <v>3194</v>
      </c>
      <c r="B685" s="6" t="s">
        <v>3195</v>
      </c>
      <c r="C685" s="10">
        <v>882</v>
      </c>
      <c r="D685" s="10" t="s">
        <v>856</v>
      </c>
      <c r="E685" s="6" t="s">
        <v>5</v>
      </c>
      <c r="F685" s="6" t="s">
        <v>1602</v>
      </c>
      <c r="G685" s="18" t="s">
        <v>3209</v>
      </c>
      <c r="H685" s="41" t="s">
        <v>3210</v>
      </c>
    </row>
    <row r="686" spans="1:8" x14ac:dyDescent="0.25">
      <c r="A686" s="6" t="s">
        <v>3880</v>
      </c>
      <c r="B686" s="6" t="s">
        <v>3881</v>
      </c>
      <c r="C686" s="10">
        <v>504</v>
      </c>
      <c r="D686" s="10">
        <v>125</v>
      </c>
      <c r="E686" s="6" t="s">
        <v>4</v>
      </c>
      <c r="F686" s="6" t="s">
        <v>1630</v>
      </c>
      <c r="G686" s="18" t="s">
        <v>3884</v>
      </c>
      <c r="H686" s="41" t="s">
        <v>3885</v>
      </c>
    </row>
    <row r="687" spans="1:8" x14ac:dyDescent="0.25">
      <c r="A687" s="6" t="s">
        <v>2211</v>
      </c>
      <c r="B687" s="6" t="s">
        <v>2212</v>
      </c>
      <c r="C687" s="10">
        <v>199</v>
      </c>
      <c r="D687" s="10">
        <v>85</v>
      </c>
      <c r="E687" s="6" t="s">
        <v>4</v>
      </c>
      <c r="F687" s="6" t="s">
        <v>2223</v>
      </c>
      <c r="G687" s="18" t="s">
        <v>2224</v>
      </c>
      <c r="H687" s="41" t="s">
        <v>2225</v>
      </c>
    </row>
    <row r="688" spans="1:8" x14ac:dyDescent="0.25">
      <c r="A688" s="6" t="s">
        <v>2788</v>
      </c>
      <c r="B688" s="6" t="s">
        <v>2789</v>
      </c>
      <c r="C688" s="10">
        <v>171</v>
      </c>
      <c r="D688" s="10">
        <v>125</v>
      </c>
      <c r="E688" s="6" t="s">
        <v>8</v>
      </c>
      <c r="F688" s="6" t="s">
        <v>1704</v>
      </c>
      <c r="G688" s="18" t="s">
        <v>2814</v>
      </c>
      <c r="H688" s="41" t="s">
        <v>2815</v>
      </c>
    </row>
    <row r="689" spans="1:8" x14ac:dyDescent="0.25">
      <c r="A689" s="51" t="s">
        <v>3211</v>
      </c>
      <c r="B689" s="6" t="s">
        <v>3212</v>
      </c>
      <c r="C689" s="10">
        <v>195</v>
      </c>
      <c r="D689" s="10">
        <v>85</v>
      </c>
      <c r="E689" s="6" t="s">
        <v>4</v>
      </c>
      <c r="F689" s="6" t="s">
        <v>2252</v>
      </c>
      <c r="G689" s="18" t="s">
        <v>2831</v>
      </c>
      <c r="H689" s="41" t="s">
        <v>2832</v>
      </c>
    </row>
    <row r="690" spans="1:8" x14ac:dyDescent="0.25">
      <c r="A690" s="6" t="s">
        <v>266</v>
      </c>
      <c r="B690" s="6" t="s">
        <v>267</v>
      </c>
      <c r="C690" s="10">
        <v>69</v>
      </c>
      <c r="D690" s="10" t="s">
        <v>856</v>
      </c>
      <c r="E690" s="6" t="s">
        <v>6</v>
      </c>
      <c r="F690" s="6" t="s">
        <v>1159</v>
      </c>
      <c r="G690" s="18" t="s">
        <v>1180</v>
      </c>
      <c r="H690" s="41" t="s">
        <v>1097</v>
      </c>
    </row>
    <row r="691" spans="1:8" x14ac:dyDescent="0.25">
      <c r="A691" s="6" t="s">
        <v>625</v>
      </c>
      <c r="B691" s="6" t="s">
        <v>626</v>
      </c>
      <c r="C691" s="10">
        <v>755</v>
      </c>
      <c r="D691" s="10" t="s">
        <v>858</v>
      </c>
      <c r="E691" s="6" t="s">
        <v>14</v>
      </c>
      <c r="F691" s="6" t="s">
        <v>1673</v>
      </c>
      <c r="G691" s="18" t="s">
        <v>1674</v>
      </c>
      <c r="H691" s="41" t="s">
        <v>1675</v>
      </c>
    </row>
    <row r="692" spans="1:8" x14ac:dyDescent="0.25">
      <c r="A692" s="6" t="s">
        <v>2293</v>
      </c>
      <c r="B692" s="6" t="s">
        <v>2294</v>
      </c>
      <c r="C692" s="10">
        <v>999</v>
      </c>
      <c r="D692" s="10">
        <v>85</v>
      </c>
      <c r="E692" s="6" t="s">
        <v>8</v>
      </c>
      <c r="F692" s="6" t="s">
        <v>2157</v>
      </c>
      <c r="G692" s="18" t="s">
        <v>2312</v>
      </c>
      <c r="H692" s="41" t="s">
        <v>2313</v>
      </c>
    </row>
    <row r="693" spans="1:8" x14ac:dyDescent="0.25">
      <c r="A693" s="6" t="s">
        <v>3251</v>
      </c>
      <c r="B693" s="6" t="s">
        <v>3252</v>
      </c>
      <c r="C693" s="10">
        <v>679</v>
      </c>
      <c r="D693" s="10" t="s">
        <v>856</v>
      </c>
      <c r="E693" s="6" t="s">
        <v>5</v>
      </c>
      <c r="F693" s="6" t="s">
        <v>1533</v>
      </c>
      <c r="G693" s="18" t="s">
        <v>3256</v>
      </c>
      <c r="H693" s="41" t="s">
        <v>3257</v>
      </c>
    </row>
    <row r="694" spans="1:8" x14ac:dyDescent="0.25">
      <c r="A694" s="51" t="s">
        <v>2553</v>
      </c>
      <c r="B694" s="6" t="s">
        <v>2554</v>
      </c>
      <c r="C694" s="10">
        <v>402</v>
      </c>
      <c r="D694" s="10" t="s">
        <v>2459</v>
      </c>
      <c r="E694" s="6" t="s">
        <v>22</v>
      </c>
      <c r="F694" s="6" t="s">
        <v>1889</v>
      </c>
      <c r="G694" s="18" t="s">
        <v>2595</v>
      </c>
      <c r="H694" s="41" t="s">
        <v>2596</v>
      </c>
    </row>
    <row r="695" spans="1:8" x14ac:dyDescent="0.25">
      <c r="A695" s="51" t="s">
        <v>3005</v>
      </c>
      <c r="B695" s="6" t="s">
        <v>3006</v>
      </c>
      <c r="C695" s="10">
        <v>719</v>
      </c>
      <c r="D695" s="10" t="s">
        <v>858</v>
      </c>
      <c r="E695" s="6" t="s">
        <v>14</v>
      </c>
      <c r="F695" s="6" t="s">
        <v>2641</v>
      </c>
      <c r="G695" s="18" t="s">
        <v>3045</v>
      </c>
      <c r="H695" s="41" t="s">
        <v>3046</v>
      </c>
    </row>
    <row r="696" spans="1:8" x14ac:dyDescent="0.25">
      <c r="A696" s="51" t="s">
        <v>844</v>
      </c>
      <c r="B696" s="6" t="s">
        <v>843</v>
      </c>
      <c r="C696" s="10">
        <v>78</v>
      </c>
      <c r="D696" s="10" t="s">
        <v>857</v>
      </c>
      <c r="E696" s="6" t="s">
        <v>6</v>
      </c>
      <c r="F696" s="6" t="s">
        <v>1390</v>
      </c>
      <c r="G696" s="18" t="s">
        <v>1968</v>
      </c>
      <c r="H696" s="41" t="s">
        <v>1969</v>
      </c>
    </row>
    <row r="697" spans="1:8" x14ac:dyDescent="0.25">
      <c r="A697" s="6" t="s">
        <v>382</v>
      </c>
      <c r="B697" s="6" t="s">
        <v>383</v>
      </c>
      <c r="C697" s="10">
        <v>347</v>
      </c>
      <c r="D697" s="10" t="s">
        <v>856</v>
      </c>
      <c r="E697" s="6" t="s">
        <v>5</v>
      </c>
      <c r="F697" s="6" t="s">
        <v>1407</v>
      </c>
      <c r="G697" s="18" t="s">
        <v>3486</v>
      </c>
      <c r="H697" s="41" t="s">
        <v>3487</v>
      </c>
    </row>
    <row r="698" spans="1:8" x14ac:dyDescent="0.25">
      <c r="A698" s="6" t="s">
        <v>684</v>
      </c>
      <c r="B698" s="6" t="s">
        <v>685</v>
      </c>
      <c r="C698" s="10">
        <v>268</v>
      </c>
      <c r="D698" s="10" t="s">
        <v>856</v>
      </c>
      <c r="E698" s="6" t="s">
        <v>11</v>
      </c>
      <c r="F698" s="6" t="s">
        <v>1889</v>
      </c>
      <c r="G698" s="18" t="s">
        <v>2431</v>
      </c>
      <c r="H698" s="41" t="s">
        <v>2432</v>
      </c>
    </row>
    <row r="699" spans="1:8" x14ac:dyDescent="0.25">
      <c r="A699" s="6" t="s">
        <v>3599</v>
      </c>
      <c r="B699" s="6" t="s">
        <v>3600</v>
      </c>
      <c r="C699" s="10">
        <v>381</v>
      </c>
      <c r="D699" s="10" t="s">
        <v>857</v>
      </c>
      <c r="E699" s="6" t="s">
        <v>7</v>
      </c>
      <c r="F699" s="6" t="s">
        <v>2092</v>
      </c>
      <c r="G699" s="18" t="s">
        <v>3607</v>
      </c>
      <c r="H699" s="41" t="s">
        <v>3608</v>
      </c>
    </row>
    <row r="700" spans="1:8" x14ac:dyDescent="0.25">
      <c r="A700" s="51" t="s">
        <v>262</v>
      </c>
      <c r="B700" s="6" t="s">
        <v>263</v>
      </c>
      <c r="C700" s="10">
        <v>219</v>
      </c>
      <c r="D700" s="10" t="s">
        <v>856</v>
      </c>
      <c r="E700" s="6" t="s">
        <v>6</v>
      </c>
      <c r="F700" s="6" t="s">
        <v>1733</v>
      </c>
      <c r="G700" s="18" t="s">
        <v>1803</v>
      </c>
      <c r="H700" s="41" t="s">
        <v>1804</v>
      </c>
    </row>
    <row r="701" spans="1:8" x14ac:dyDescent="0.25">
      <c r="A701" s="6" t="s">
        <v>693</v>
      </c>
      <c r="B701" s="6" t="s">
        <v>694</v>
      </c>
      <c r="C701" s="10">
        <v>900</v>
      </c>
      <c r="D701" s="10">
        <v>125</v>
      </c>
      <c r="E701" s="6" t="s">
        <v>8</v>
      </c>
      <c r="F701" s="6" t="s">
        <v>1733</v>
      </c>
      <c r="G701" s="18" t="s">
        <v>1805</v>
      </c>
      <c r="H701" s="41" t="s">
        <v>1806</v>
      </c>
    </row>
    <row r="702" spans="1:8" x14ac:dyDescent="0.25">
      <c r="A702" s="51" t="s">
        <v>536</v>
      </c>
      <c r="B702" s="6" t="s">
        <v>537</v>
      </c>
      <c r="C702" s="10">
        <v>590</v>
      </c>
      <c r="D702" s="10" t="s">
        <v>856</v>
      </c>
      <c r="E702" s="6" t="s">
        <v>6</v>
      </c>
      <c r="F702" s="6" t="s">
        <v>1425</v>
      </c>
      <c r="G702" s="18" t="s">
        <v>2597</v>
      </c>
      <c r="H702" s="41" t="s">
        <v>2598</v>
      </c>
    </row>
    <row r="703" spans="1:8" x14ac:dyDescent="0.25">
      <c r="A703" s="6" t="s">
        <v>82</v>
      </c>
      <c r="B703" s="6" t="s">
        <v>83</v>
      </c>
      <c r="C703" s="10">
        <v>37</v>
      </c>
      <c r="D703" s="10" t="s">
        <v>858</v>
      </c>
      <c r="E703" s="6" t="s">
        <v>13</v>
      </c>
      <c r="F703" s="6" t="s">
        <v>1390</v>
      </c>
      <c r="G703" s="18" t="s">
        <v>1894</v>
      </c>
      <c r="H703" s="41" t="s">
        <v>1895</v>
      </c>
    </row>
    <row r="704" spans="1:8" x14ac:dyDescent="0.25">
      <c r="A704" s="6" t="s">
        <v>406</v>
      </c>
      <c r="B704" s="6" t="s">
        <v>407</v>
      </c>
      <c r="C704" s="10">
        <v>377</v>
      </c>
      <c r="D704" s="10" t="s">
        <v>856</v>
      </c>
      <c r="E704" s="6" t="s">
        <v>5</v>
      </c>
      <c r="F704" s="6" t="s">
        <v>1390</v>
      </c>
      <c r="G704" s="18" t="s">
        <v>1896</v>
      </c>
      <c r="H704" s="41" t="s">
        <v>1897</v>
      </c>
    </row>
    <row r="705" spans="1:8" x14ac:dyDescent="0.25">
      <c r="A705" s="6" t="s">
        <v>1292</v>
      </c>
      <c r="B705" s="6" t="s">
        <v>1293</v>
      </c>
      <c r="C705" s="10">
        <v>628</v>
      </c>
      <c r="D705" s="10" t="s">
        <v>856</v>
      </c>
      <c r="E705" s="6" t="s">
        <v>5</v>
      </c>
      <c r="F705" s="6" t="s">
        <v>1696</v>
      </c>
      <c r="G705" s="18" t="s">
        <v>3506</v>
      </c>
      <c r="H705" s="41" t="s">
        <v>3507</v>
      </c>
    </row>
    <row r="706" spans="1:8" x14ac:dyDescent="0.25">
      <c r="A706" s="6" t="s">
        <v>3742</v>
      </c>
      <c r="B706" s="6" t="s">
        <v>3743</v>
      </c>
      <c r="C706" s="10">
        <v>262</v>
      </c>
      <c r="D706" s="10" t="s">
        <v>857</v>
      </c>
      <c r="E706" s="6" t="s">
        <v>5</v>
      </c>
      <c r="F706" s="6" t="s">
        <v>2667</v>
      </c>
      <c r="G706" s="18" t="s">
        <v>3748</v>
      </c>
      <c r="H706" s="41" t="s">
        <v>3749</v>
      </c>
    </row>
    <row r="707" spans="1:8" x14ac:dyDescent="0.25">
      <c r="A707" s="6" t="s">
        <v>3878</v>
      </c>
      <c r="B707" s="6" t="s">
        <v>3879</v>
      </c>
      <c r="C707" s="10">
        <v>67</v>
      </c>
      <c r="D707" s="10" t="s">
        <v>2459</v>
      </c>
      <c r="E707" s="6" t="s">
        <v>22</v>
      </c>
      <c r="F707" s="6" t="s">
        <v>1407</v>
      </c>
      <c r="G707" s="18" t="s">
        <v>3882</v>
      </c>
      <c r="H707" s="41" t="s">
        <v>3883</v>
      </c>
    </row>
    <row r="708" spans="1:8" x14ac:dyDescent="0.25">
      <c r="A708" s="51" t="s">
        <v>3864</v>
      </c>
      <c r="B708" s="6" t="s">
        <v>3865</v>
      </c>
      <c r="C708" s="10">
        <v>27</v>
      </c>
      <c r="D708" s="10">
        <v>65</v>
      </c>
      <c r="E708" s="6" t="s">
        <v>10</v>
      </c>
      <c r="F708" s="6" t="s">
        <v>1390</v>
      </c>
      <c r="G708" s="18" t="s">
        <v>3866</v>
      </c>
      <c r="H708" s="41" t="s">
        <v>3867</v>
      </c>
    </row>
    <row r="709" spans="1:8" x14ac:dyDescent="0.25">
      <c r="A709" s="6" t="s">
        <v>1101</v>
      </c>
      <c r="B709" s="6" t="s">
        <v>1102</v>
      </c>
      <c r="C709" s="10">
        <v>288</v>
      </c>
      <c r="D709" s="10" t="s">
        <v>856</v>
      </c>
      <c r="E709" s="6" t="s">
        <v>5</v>
      </c>
      <c r="F709" s="6" t="s">
        <v>2488</v>
      </c>
      <c r="G709" s="18" t="s">
        <v>2907</v>
      </c>
      <c r="H709" s="41" t="s">
        <v>2908</v>
      </c>
    </row>
    <row r="710" spans="1:8" x14ac:dyDescent="0.25">
      <c r="A710" s="6" t="s">
        <v>3774</v>
      </c>
      <c r="B710" s="6" t="s">
        <v>3775</v>
      </c>
      <c r="C710" s="10">
        <v>176</v>
      </c>
      <c r="D710" s="10" t="s">
        <v>856</v>
      </c>
      <c r="E710" s="6" t="s">
        <v>5</v>
      </c>
      <c r="F710" s="6" t="s">
        <v>1156</v>
      </c>
      <c r="G710" s="18" t="s">
        <v>3780</v>
      </c>
      <c r="H710" s="41" t="s">
        <v>3781</v>
      </c>
    </row>
    <row r="711" spans="1:8" x14ac:dyDescent="0.25">
      <c r="A711" s="6" t="s">
        <v>88</v>
      </c>
      <c r="B711" s="6" t="s">
        <v>89</v>
      </c>
      <c r="C711" s="10">
        <v>741</v>
      </c>
      <c r="D711" s="10" t="s">
        <v>857</v>
      </c>
      <c r="E711" s="6" t="s">
        <v>11</v>
      </c>
      <c r="F711" s="6" t="s">
        <v>1468</v>
      </c>
      <c r="G711" s="18" t="s">
        <v>2453</v>
      </c>
      <c r="H711" s="41" t="s">
        <v>2454</v>
      </c>
    </row>
    <row r="712" spans="1:8" x14ac:dyDescent="0.25">
      <c r="A712" s="51" t="s">
        <v>1526</v>
      </c>
      <c r="B712" s="6" t="s">
        <v>1527</v>
      </c>
      <c r="C712" s="10">
        <v>765</v>
      </c>
      <c r="D712" s="10" t="s">
        <v>856</v>
      </c>
      <c r="E712" s="6" t="s">
        <v>5</v>
      </c>
      <c r="F712" s="6" t="s">
        <v>1602</v>
      </c>
      <c r="G712" s="18" t="s">
        <v>1676</v>
      </c>
      <c r="H712" s="41" t="s">
        <v>1677</v>
      </c>
    </row>
    <row r="713" spans="1:8" x14ac:dyDescent="0.25">
      <c r="A713" s="6" t="s">
        <v>3375</v>
      </c>
      <c r="B713" s="6" t="s">
        <v>3376</v>
      </c>
      <c r="C713" s="10">
        <v>180</v>
      </c>
      <c r="D713" s="10" t="s">
        <v>859</v>
      </c>
      <c r="E713" s="6" t="s">
        <v>859</v>
      </c>
      <c r="F713" s="6" t="s">
        <v>1544</v>
      </c>
      <c r="G713" s="18" t="s">
        <v>3386</v>
      </c>
      <c r="H713" s="41" t="s">
        <v>3387</v>
      </c>
    </row>
    <row r="714" spans="1:8" x14ac:dyDescent="0.25">
      <c r="A714" s="51" t="s">
        <v>1108</v>
      </c>
      <c r="B714" s="6" t="s">
        <v>1109</v>
      </c>
      <c r="C714" s="10">
        <v>112</v>
      </c>
      <c r="D714" s="10" t="s">
        <v>856</v>
      </c>
      <c r="E714" s="6" t="s">
        <v>5</v>
      </c>
      <c r="F714" s="6" t="s">
        <v>1544</v>
      </c>
      <c r="G714" s="18" t="s">
        <v>1678</v>
      </c>
      <c r="H714" s="41" t="s">
        <v>1679</v>
      </c>
    </row>
    <row r="715" spans="1:8" x14ac:dyDescent="0.25">
      <c r="A715" s="6" t="s">
        <v>837</v>
      </c>
      <c r="B715" s="6" t="s">
        <v>838</v>
      </c>
      <c r="C715" s="10">
        <v>685</v>
      </c>
      <c r="D715" s="10" t="s">
        <v>858</v>
      </c>
      <c r="E715" s="6" t="s">
        <v>14</v>
      </c>
      <c r="F715" s="6" t="s">
        <v>1407</v>
      </c>
      <c r="G715" s="18" t="s">
        <v>3232</v>
      </c>
      <c r="H715" s="41" t="s">
        <v>3233</v>
      </c>
    </row>
    <row r="716" spans="1:8" x14ac:dyDescent="0.25">
      <c r="A716" s="6" t="s">
        <v>324</v>
      </c>
      <c r="B716" s="6" t="s">
        <v>325</v>
      </c>
      <c r="C716" s="10">
        <v>285</v>
      </c>
      <c r="D716" s="10" t="s">
        <v>856</v>
      </c>
      <c r="E716" s="6" t="s">
        <v>6</v>
      </c>
      <c r="F716" s="6" t="s">
        <v>1407</v>
      </c>
      <c r="G716" s="18" t="s">
        <v>3234</v>
      </c>
      <c r="H716" s="41" t="s">
        <v>3235</v>
      </c>
    </row>
    <row r="717" spans="1:8" x14ac:dyDescent="0.25">
      <c r="A717" s="51" t="s">
        <v>452</v>
      </c>
      <c r="B717" s="6" t="s">
        <v>453</v>
      </c>
      <c r="C717" s="10">
        <v>445</v>
      </c>
      <c r="D717" s="10">
        <v>125</v>
      </c>
      <c r="E717" s="6" t="s">
        <v>8</v>
      </c>
      <c r="F717" s="6" t="s">
        <v>3623</v>
      </c>
      <c r="G717" s="18" t="s">
        <v>3423</v>
      </c>
      <c r="H717" s="41" t="s">
        <v>3424</v>
      </c>
    </row>
    <row r="718" spans="1:8" x14ac:dyDescent="0.25">
      <c r="A718" s="6" t="s">
        <v>60</v>
      </c>
      <c r="B718" s="6" t="s">
        <v>61</v>
      </c>
      <c r="C718" s="10">
        <v>20</v>
      </c>
      <c r="D718" s="10" t="s">
        <v>856</v>
      </c>
      <c r="E718" s="6" t="s">
        <v>5</v>
      </c>
      <c r="F718" s="6" t="s">
        <v>1156</v>
      </c>
      <c r="G718" s="18" t="s">
        <v>2599</v>
      </c>
      <c r="H718" s="41" t="s">
        <v>2600</v>
      </c>
    </row>
    <row r="719" spans="1:8" x14ac:dyDescent="0.25">
      <c r="A719" s="6" t="s">
        <v>3603</v>
      </c>
      <c r="B719" s="6" t="s">
        <v>3604</v>
      </c>
      <c r="C719" s="10">
        <v>422</v>
      </c>
      <c r="D719" s="10">
        <v>125</v>
      </c>
      <c r="E719" s="6" t="s">
        <v>4</v>
      </c>
      <c r="F719" s="6" t="s">
        <v>3032</v>
      </c>
      <c r="G719" s="18" t="s">
        <v>3609</v>
      </c>
      <c r="H719" s="41" t="s">
        <v>3610</v>
      </c>
    </row>
    <row r="720" spans="1:8" x14ac:dyDescent="0.25">
      <c r="A720" s="51" t="s">
        <v>1348</v>
      </c>
      <c r="B720" s="6" t="s">
        <v>1349</v>
      </c>
      <c r="C720" s="10">
        <v>111</v>
      </c>
      <c r="D720" s="10">
        <v>85</v>
      </c>
      <c r="E720" s="6" t="s">
        <v>8</v>
      </c>
      <c r="F720" s="6" t="s">
        <v>2964</v>
      </c>
      <c r="G720" s="18" t="s">
        <v>3323</v>
      </c>
      <c r="H720" s="41" t="s">
        <v>3324</v>
      </c>
    </row>
    <row r="721" spans="1:8" x14ac:dyDescent="0.25">
      <c r="A721" s="51" t="s">
        <v>579</v>
      </c>
      <c r="B721" s="6" t="s">
        <v>580</v>
      </c>
      <c r="C721" s="10">
        <v>666</v>
      </c>
      <c r="D721" s="10" t="s">
        <v>858</v>
      </c>
      <c r="E721" s="6" t="s">
        <v>14</v>
      </c>
      <c r="F721" s="6" t="s">
        <v>1468</v>
      </c>
      <c r="G721" s="18" t="s">
        <v>1680</v>
      </c>
      <c r="H721" s="41" t="s">
        <v>1681</v>
      </c>
    </row>
    <row r="722" spans="1:8" x14ac:dyDescent="0.25">
      <c r="A722" s="6" t="s">
        <v>3621</v>
      </c>
      <c r="B722" s="6" t="s">
        <v>3622</v>
      </c>
      <c r="C722" s="10">
        <v>921</v>
      </c>
      <c r="D722" s="10">
        <v>65</v>
      </c>
      <c r="E722" s="6" t="s">
        <v>15</v>
      </c>
      <c r="F722" s="6" t="s">
        <v>3623</v>
      </c>
      <c r="G722" s="18" t="s">
        <v>3626</v>
      </c>
      <c r="H722" s="41" t="s">
        <v>3627</v>
      </c>
    </row>
    <row r="723" spans="1:8" x14ac:dyDescent="0.25">
      <c r="A723" s="6" t="s">
        <v>2827</v>
      </c>
      <c r="B723" s="6" t="s">
        <v>2828</v>
      </c>
      <c r="C723" s="10">
        <v>172</v>
      </c>
      <c r="D723" s="10" t="s">
        <v>858</v>
      </c>
      <c r="E723" s="6" t="s">
        <v>12</v>
      </c>
      <c r="F723" s="6" t="s">
        <v>1155</v>
      </c>
      <c r="G723" s="18" t="s">
        <v>2838</v>
      </c>
      <c r="H723" s="41" t="s">
        <v>2839</v>
      </c>
    </row>
    <row r="724" spans="1:8" x14ac:dyDescent="0.25">
      <c r="A724" s="51" t="s">
        <v>3315</v>
      </c>
      <c r="B724" s="6" t="s">
        <v>3316</v>
      </c>
      <c r="C724" s="10">
        <v>178</v>
      </c>
      <c r="D724" s="10">
        <v>85</v>
      </c>
      <c r="E724" s="6" t="s">
        <v>8</v>
      </c>
      <c r="F724" s="6" t="s">
        <v>1153</v>
      </c>
      <c r="G724" s="18" t="s">
        <v>3317</v>
      </c>
      <c r="H724" s="41" t="s">
        <v>3318</v>
      </c>
    </row>
    <row r="725" spans="1:8" x14ac:dyDescent="0.25">
      <c r="A725" s="6" t="s">
        <v>619</v>
      </c>
      <c r="B725" s="6" t="s">
        <v>620</v>
      </c>
      <c r="C725" s="10">
        <v>740</v>
      </c>
      <c r="D725" s="10" t="s">
        <v>856</v>
      </c>
      <c r="E725" s="6" t="s">
        <v>5</v>
      </c>
      <c r="F725" s="6" t="s">
        <v>2601</v>
      </c>
      <c r="G725" s="18" t="s">
        <v>2602</v>
      </c>
      <c r="H725" s="41" t="s">
        <v>2603</v>
      </c>
    </row>
    <row r="726" spans="1:8" x14ac:dyDescent="0.25">
      <c r="A726" s="6" t="s">
        <v>753</v>
      </c>
      <c r="B726" s="6" t="s">
        <v>754</v>
      </c>
      <c r="C726" s="10">
        <v>978</v>
      </c>
      <c r="D726" s="10" t="s">
        <v>857</v>
      </c>
      <c r="E726" s="6" t="s">
        <v>6</v>
      </c>
      <c r="F726" s="6" t="s">
        <v>1153</v>
      </c>
      <c r="G726" s="18" t="s">
        <v>3047</v>
      </c>
      <c r="H726" s="41" t="s">
        <v>3048</v>
      </c>
    </row>
    <row r="727" spans="1:8" x14ac:dyDescent="0.25">
      <c r="A727" s="51" t="s">
        <v>3756</v>
      </c>
      <c r="B727" s="6" t="s">
        <v>3757</v>
      </c>
      <c r="C727" s="10">
        <v>707</v>
      </c>
      <c r="D727" s="10">
        <v>65</v>
      </c>
      <c r="E727" s="6" t="s">
        <v>10</v>
      </c>
      <c r="F727" s="6" t="s">
        <v>1774</v>
      </c>
      <c r="G727" s="18" t="s">
        <v>3760</v>
      </c>
      <c r="H727" s="41" t="s">
        <v>3761</v>
      </c>
    </row>
    <row r="728" spans="1:8" x14ac:dyDescent="0.25">
      <c r="A728" s="6" t="s">
        <v>3754</v>
      </c>
      <c r="B728" s="6" t="s">
        <v>3755</v>
      </c>
      <c r="C728" s="10">
        <v>284</v>
      </c>
      <c r="D728" s="10">
        <v>85</v>
      </c>
      <c r="E728" s="6" t="s">
        <v>8</v>
      </c>
      <c r="F728" s="6" t="s">
        <v>1774</v>
      </c>
      <c r="G728" s="18" t="s">
        <v>3760</v>
      </c>
      <c r="H728" s="41" t="s">
        <v>3761</v>
      </c>
    </row>
    <row r="729" spans="1:8" x14ac:dyDescent="0.25">
      <c r="A729" s="6" t="s">
        <v>691</v>
      </c>
      <c r="B729" s="6" t="s">
        <v>692</v>
      </c>
      <c r="C729" s="10">
        <v>898</v>
      </c>
      <c r="D729" s="10" t="s">
        <v>857</v>
      </c>
      <c r="E729" s="6" t="s">
        <v>11</v>
      </c>
      <c r="F729" s="6" t="s">
        <v>1153</v>
      </c>
      <c r="G729" s="18" t="s">
        <v>1145</v>
      </c>
      <c r="H729" s="41" t="s">
        <v>1098</v>
      </c>
    </row>
    <row r="730" spans="1:8" x14ac:dyDescent="0.25">
      <c r="A730" s="51" t="s">
        <v>893</v>
      </c>
      <c r="B730" s="6" t="s">
        <v>894</v>
      </c>
      <c r="C730" s="10">
        <v>205</v>
      </c>
      <c r="D730" s="10" t="s">
        <v>857</v>
      </c>
      <c r="E730" s="6" t="s">
        <v>5</v>
      </c>
      <c r="F730" s="6" t="s">
        <v>1602</v>
      </c>
      <c r="G730" s="18" t="s">
        <v>1603</v>
      </c>
      <c r="H730" s="41" t="s">
        <v>1604</v>
      </c>
    </row>
    <row r="731" spans="1:8" x14ac:dyDescent="0.25">
      <c r="A731" s="6" t="s">
        <v>3691</v>
      </c>
      <c r="B731" s="6" t="s">
        <v>3692</v>
      </c>
      <c r="C731" s="10">
        <v>23</v>
      </c>
      <c r="D731" s="10" t="s">
        <v>2459</v>
      </c>
      <c r="E731" s="6" t="s">
        <v>22</v>
      </c>
      <c r="F731" s="6" t="s">
        <v>2891</v>
      </c>
      <c r="G731" s="18" t="s">
        <v>3695</v>
      </c>
      <c r="H731" s="41" t="s">
        <v>3696</v>
      </c>
    </row>
    <row r="732" spans="1:8" x14ac:dyDescent="0.25">
      <c r="A732" s="6" t="s">
        <v>3367</v>
      </c>
      <c r="B732" s="6" t="s">
        <v>3368</v>
      </c>
      <c r="C732" s="10">
        <v>142</v>
      </c>
      <c r="D732" s="10">
        <v>85</v>
      </c>
      <c r="E732" s="6" t="s">
        <v>8</v>
      </c>
      <c r="F732" s="6" t="s">
        <v>1774</v>
      </c>
      <c r="G732" s="18" t="s">
        <v>3377</v>
      </c>
      <c r="H732" s="41" t="s">
        <v>3378</v>
      </c>
    </row>
    <row r="733" spans="1:8" x14ac:dyDescent="0.25">
      <c r="A733" s="6" t="s">
        <v>1265</v>
      </c>
      <c r="B733" s="6" t="s">
        <v>1266</v>
      </c>
      <c r="C733" s="10">
        <v>229</v>
      </c>
      <c r="D733" s="10">
        <v>125</v>
      </c>
      <c r="E733" s="6" t="s">
        <v>4</v>
      </c>
      <c r="F733" s="6" t="s">
        <v>3414</v>
      </c>
      <c r="G733" s="18" t="s">
        <v>3415</v>
      </c>
      <c r="H733" s="41" t="s">
        <v>3416</v>
      </c>
    </row>
    <row r="734" spans="1:8" x14ac:dyDescent="0.25">
      <c r="A734" s="51" t="s">
        <v>2282</v>
      </c>
      <c r="B734" s="6" t="s">
        <v>2283</v>
      </c>
      <c r="C734" s="10">
        <v>81</v>
      </c>
      <c r="D734" s="10" t="s">
        <v>857</v>
      </c>
      <c r="E734" s="6" t="s">
        <v>6</v>
      </c>
      <c r="F734" s="6" t="s">
        <v>1155</v>
      </c>
      <c r="G734" s="18" t="s">
        <v>2314</v>
      </c>
      <c r="H734" s="41" t="s">
        <v>2315</v>
      </c>
    </row>
    <row r="735" spans="1:8" x14ac:dyDescent="0.25">
      <c r="A735" s="51" t="s">
        <v>717</v>
      </c>
      <c r="B735" s="6" t="s">
        <v>718</v>
      </c>
      <c r="C735" s="10">
        <v>928</v>
      </c>
      <c r="D735" s="10" t="s">
        <v>856</v>
      </c>
      <c r="E735" s="6" t="s">
        <v>5</v>
      </c>
      <c r="F735" s="6" t="s">
        <v>1156</v>
      </c>
      <c r="G735" s="18" t="s">
        <v>2775</v>
      </c>
      <c r="H735" s="41" t="s">
        <v>2776</v>
      </c>
    </row>
    <row r="736" spans="1:8" x14ac:dyDescent="0.25">
      <c r="A736" s="6" t="s">
        <v>3101</v>
      </c>
      <c r="B736" s="6" t="s">
        <v>3102</v>
      </c>
      <c r="C736" s="10">
        <v>583</v>
      </c>
      <c r="D736" s="10" t="s">
        <v>856</v>
      </c>
      <c r="E736" s="6" t="s">
        <v>5</v>
      </c>
      <c r="F736" s="6" t="s">
        <v>1777</v>
      </c>
      <c r="G736" s="18" t="s">
        <v>3109</v>
      </c>
      <c r="H736" s="41" t="s">
        <v>3110</v>
      </c>
    </row>
    <row r="737" spans="1:8" x14ac:dyDescent="0.25">
      <c r="A737" s="6" t="s">
        <v>2613</v>
      </c>
      <c r="B737" s="6" t="s">
        <v>2614</v>
      </c>
      <c r="C737" s="10">
        <v>847</v>
      </c>
      <c r="D737" s="10" t="s">
        <v>856</v>
      </c>
      <c r="E737" s="6" t="s">
        <v>6</v>
      </c>
      <c r="F737" s="6" t="s">
        <v>2249</v>
      </c>
      <c r="G737" s="18" t="s">
        <v>2617</v>
      </c>
      <c r="H737" s="41" t="s">
        <v>2618</v>
      </c>
    </row>
    <row r="738" spans="1:8" x14ac:dyDescent="0.25">
      <c r="A738" s="51" t="s">
        <v>47</v>
      </c>
      <c r="B738" s="6" t="s">
        <v>48</v>
      </c>
      <c r="C738" s="10">
        <v>11</v>
      </c>
      <c r="D738" s="10" t="s">
        <v>858</v>
      </c>
      <c r="E738" s="6" t="s">
        <v>12</v>
      </c>
      <c r="F738" s="6" t="s">
        <v>1357</v>
      </c>
      <c r="G738" s="18" t="s">
        <v>3798</v>
      </c>
      <c r="H738" s="41" t="s">
        <v>3799</v>
      </c>
    </row>
    <row r="739" spans="1:8" x14ac:dyDescent="0.25">
      <c r="A739" s="6" t="s">
        <v>3699</v>
      </c>
      <c r="B739" s="6" t="s">
        <v>3700</v>
      </c>
      <c r="C739" s="10">
        <v>391</v>
      </c>
      <c r="D739" s="10" t="s">
        <v>858</v>
      </c>
      <c r="E739" s="6" t="s">
        <v>12</v>
      </c>
      <c r="F739" s="6" t="s">
        <v>1163</v>
      </c>
      <c r="G739" s="18" t="s">
        <v>3709</v>
      </c>
      <c r="H739" s="41" t="s">
        <v>3710</v>
      </c>
    </row>
    <row r="740" spans="1:8" x14ac:dyDescent="0.25">
      <c r="A740" s="6" t="s">
        <v>3297</v>
      </c>
      <c r="B740" s="6" t="s">
        <v>576</v>
      </c>
      <c r="C740" s="10">
        <v>665</v>
      </c>
      <c r="D740" s="10" t="s">
        <v>856</v>
      </c>
      <c r="E740" s="6" t="s">
        <v>7</v>
      </c>
      <c r="F740" s="6" t="s">
        <v>1352</v>
      </c>
      <c r="G740" s="18" t="s">
        <v>3304</v>
      </c>
      <c r="H740" s="41" t="s">
        <v>3305</v>
      </c>
    </row>
    <row r="741" spans="1:8" x14ac:dyDescent="0.25">
      <c r="A741" s="6" t="s">
        <v>1294</v>
      </c>
      <c r="B741" s="6" t="s">
        <v>576</v>
      </c>
      <c r="C741" s="10">
        <v>660</v>
      </c>
      <c r="D741" s="10">
        <v>125</v>
      </c>
      <c r="E741" s="6" t="s">
        <v>8</v>
      </c>
      <c r="F741" s="6" t="s">
        <v>1352</v>
      </c>
      <c r="G741" s="18" t="s">
        <v>1761</v>
      </c>
      <c r="H741" s="41" t="s">
        <v>1762</v>
      </c>
    </row>
    <row r="742" spans="1:8" x14ac:dyDescent="0.25">
      <c r="A742" s="6" t="s">
        <v>320</v>
      </c>
      <c r="B742" s="6" t="s">
        <v>321</v>
      </c>
      <c r="C742" s="10">
        <v>282</v>
      </c>
      <c r="D742" s="10" t="s">
        <v>856</v>
      </c>
      <c r="E742" s="6" t="s">
        <v>6</v>
      </c>
      <c r="F742" s="6" t="s">
        <v>1443</v>
      </c>
      <c r="G742" s="18" t="s">
        <v>1522</v>
      </c>
      <c r="H742" s="41" t="s">
        <v>1523</v>
      </c>
    </row>
    <row r="743" spans="1:8" x14ac:dyDescent="0.25">
      <c r="A743" s="51" t="s">
        <v>845</v>
      </c>
      <c r="B743" s="6" t="s">
        <v>846</v>
      </c>
      <c r="C743" s="10">
        <v>31</v>
      </c>
      <c r="D743" s="10" t="s">
        <v>857</v>
      </c>
      <c r="E743" s="6" t="s">
        <v>6</v>
      </c>
      <c r="F743" s="6" t="s">
        <v>1154</v>
      </c>
      <c r="G743" s="18" t="s">
        <v>2372</v>
      </c>
      <c r="H743" s="41" t="s">
        <v>2373</v>
      </c>
    </row>
    <row r="744" spans="1:8" x14ac:dyDescent="0.25">
      <c r="A744" s="51" t="s">
        <v>468</v>
      </c>
      <c r="B744" s="6" t="s">
        <v>469</v>
      </c>
      <c r="C744" s="10">
        <v>484</v>
      </c>
      <c r="D744" s="10" t="s">
        <v>856</v>
      </c>
      <c r="E744" s="6" t="s">
        <v>11</v>
      </c>
      <c r="F744" s="6" t="s">
        <v>1374</v>
      </c>
      <c r="G744" s="18" t="s">
        <v>1560</v>
      </c>
      <c r="H744" s="41" t="s">
        <v>1561</v>
      </c>
    </row>
    <row r="745" spans="1:8" x14ac:dyDescent="0.25">
      <c r="A745" s="51" t="s">
        <v>134</v>
      </c>
      <c r="B745" s="6" t="s">
        <v>135</v>
      </c>
      <c r="C745" s="10">
        <v>84</v>
      </c>
      <c r="D745" s="10" t="s">
        <v>857</v>
      </c>
      <c r="E745" s="6" t="s">
        <v>11</v>
      </c>
      <c r="F745" s="6" t="s">
        <v>1468</v>
      </c>
      <c r="G745" s="18" t="s">
        <v>2816</v>
      </c>
      <c r="H745" s="41" t="s">
        <v>2817</v>
      </c>
    </row>
    <row r="746" spans="1:8" x14ac:dyDescent="0.25">
      <c r="A746" s="6" t="s">
        <v>3099</v>
      </c>
      <c r="B746" s="6" t="s">
        <v>3100</v>
      </c>
      <c r="C746" s="10">
        <v>349</v>
      </c>
      <c r="D746" s="10">
        <v>125</v>
      </c>
      <c r="E746" s="6" t="s">
        <v>4</v>
      </c>
      <c r="F746" s="6" t="s">
        <v>1443</v>
      </c>
      <c r="G746" s="18" t="s">
        <v>3111</v>
      </c>
      <c r="H746" s="41" t="s">
        <v>3112</v>
      </c>
    </row>
    <row r="747" spans="1:8" x14ac:dyDescent="0.25">
      <c r="A747" s="51" t="s">
        <v>184</v>
      </c>
      <c r="B747" s="6" t="s">
        <v>185</v>
      </c>
      <c r="C747" s="10">
        <v>283</v>
      </c>
      <c r="D747" s="10" t="s">
        <v>856</v>
      </c>
      <c r="E747" s="6" t="s">
        <v>5</v>
      </c>
      <c r="F747" s="6" t="s">
        <v>1584</v>
      </c>
      <c r="G747" s="18" t="s">
        <v>2684</v>
      </c>
      <c r="H747" s="41" t="s">
        <v>2685</v>
      </c>
    </row>
    <row r="748" spans="1:8" x14ac:dyDescent="0.25">
      <c r="A748" s="6" t="s">
        <v>2960</v>
      </c>
      <c r="B748" s="6" t="s">
        <v>2961</v>
      </c>
      <c r="C748" s="10">
        <v>811</v>
      </c>
      <c r="D748" s="10">
        <v>65</v>
      </c>
      <c r="E748" s="6" t="s">
        <v>10</v>
      </c>
      <c r="F748" s="6" t="s">
        <v>1774</v>
      </c>
      <c r="G748" s="18" t="s">
        <v>2968</v>
      </c>
      <c r="H748" s="41" t="s">
        <v>2969</v>
      </c>
    </row>
    <row r="749" spans="1:8" x14ac:dyDescent="0.25">
      <c r="A749" s="6" t="s">
        <v>2956</v>
      </c>
      <c r="B749" s="6" t="s">
        <v>2957</v>
      </c>
      <c r="C749" s="10">
        <v>425</v>
      </c>
      <c r="D749" s="10">
        <v>85</v>
      </c>
      <c r="E749" s="6" t="s">
        <v>8</v>
      </c>
      <c r="F749" s="6" t="s">
        <v>1774</v>
      </c>
      <c r="G749" s="18" t="s">
        <v>2260</v>
      </c>
      <c r="H749" s="41" t="s">
        <v>2969</v>
      </c>
    </row>
    <row r="750" spans="1:8" x14ac:dyDescent="0.25">
      <c r="A750" s="6" t="s">
        <v>2958</v>
      </c>
      <c r="B750" s="6" t="s">
        <v>2959</v>
      </c>
      <c r="C750" s="10">
        <v>524</v>
      </c>
      <c r="D750" s="10">
        <v>65</v>
      </c>
      <c r="E750" s="6" t="s">
        <v>10</v>
      </c>
      <c r="F750" s="6" t="s">
        <v>1774</v>
      </c>
      <c r="G750" s="18" t="s">
        <v>2970</v>
      </c>
      <c r="H750" s="41" t="s">
        <v>2971</v>
      </c>
    </row>
    <row r="751" spans="1:8" x14ac:dyDescent="0.25">
      <c r="A751" s="6" t="s">
        <v>809</v>
      </c>
      <c r="B751" s="6" t="s">
        <v>810</v>
      </c>
      <c r="C751" s="10">
        <v>175</v>
      </c>
      <c r="D751" s="10">
        <v>125</v>
      </c>
      <c r="E751" s="6" t="s">
        <v>4</v>
      </c>
      <c r="F751" s="6" t="s">
        <v>2891</v>
      </c>
      <c r="G751" s="18" t="s">
        <v>2909</v>
      </c>
      <c r="H751" s="41" t="s">
        <v>2910</v>
      </c>
    </row>
    <row r="752" spans="1:8" x14ac:dyDescent="0.25">
      <c r="A752" s="51" t="s">
        <v>1207</v>
      </c>
      <c r="B752" s="6" t="s">
        <v>1208</v>
      </c>
      <c r="C752" s="10">
        <v>250</v>
      </c>
      <c r="D752" s="10" t="s">
        <v>858</v>
      </c>
      <c r="E752" s="6" t="s">
        <v>14</v>
      </c>
      <c r="F752" s="6" t="s">
        <v>2307</v>
      </c>
      <c r="G752" s="18" t="s">
        <v>2316</v>
      </c>
      <c r="H752" s="41" t="s">
        <v>2317</v>
      </c>
    </row>
    <row r="753" spans="1:8" x14ac:dyDescent="0.25">
      <c r="A753" s="6" t="s">
        <v>3055</v>
      </c>
      <c r="B753" s="6" t="s">
        <v>3056</v>
      </c>
      <c r="C753" s="10">
        <v>910</v>
      </c>
      <c r="D753" s="10">
        <v>85</v>
      </c>
      <c r="E753" s="6" t="s">
        <v>4</v>
      </c>
      <c r="F753" s="6" t="s">
        <v>1562</v>
      </c>
      <c r="G753" s="18" t="s">
        <v>3063</v>
      </c>
      <c r="H753" s="41" t="s">
        <v>3064</v>
      </c>
    </row>
    <row r="754" spans="1:8" x14ac:dyDescent="0.25">
      <c r="A754" s="6" t="s">
        <v>757</v>
      </c>
      <c r="B754" s="6" t="s">
        <v>758</v>
      </c>
      <c r="C754" s="10">
        <v>982</v>
      </c>
      <c r="D754" s="10">
        <v>125</v>
      </c>
      <c r="E754" s="6" t="s">
        <v>8</v>
      </c>
      <c r="F754" s="6" t="s">
        <v>1562</v>
      </c>
      <c r="G754" s="18" t="s">
        <v>1563</v>
      </c>
      <c r="H754" s="41" t="s">
        <v>1564</v>
      </c>
    </row>
    <row r="755" spans="1:8" x14ac:dyDescent="0.25">
      <c r="A755" s="6" t="s">
        <v>938</v>
      </c>
      <c r="B755" s="6" t="s">
        <v>939</v>
      </c>
      <c r="C755" s="10">
        <v>237</v>
      </c>
      <c r="D755" s="10" t="s">
        <v>859</v>
      </c>
      <c r="E755" s="6" t="s">
        <v>859</v>
      </c>
      <c r="F755" s="6" t="s">
        <v>1982</v>
      </c>
      <c r="G755" s="18" t="s">
        <v>1989</v>
      </c>
      <c r="H755" s="41" t="s">
        <v>1990</v>
      </c>
    </row>
    <row r="756" spans="1:8" x14ac:dyDescent="0.25">
      <c r="A756" s="6" t="s">
        <v>695</v>
      </c>
      <c r="B756" s="6" t="s">
        <v>696</v>
      </c>
      <c r="C756" s="10">
        <v>901</v>
      </c>
      <c r="D756" s="10" t="s">
        <v>857</v>
      </c>
      <c r="E756" s="6" t="s">
        <v>11</v>
      </c>
      <c r="F756" s="6" t="s">
        <v>1562</v>
      </c>
      <c r="G756" s="18" t="s">
        <v>1638</v>
      </c>
      <c r="H756" s="41" t="s">
        <v>1639</v>
      </c>
    </row>
    <row r="757" spans="1:8" x14ac:dyDescent="0.25">
      <c r="A757" s="6" t="s">
        <v>934</v>
      </c>
      <c r="B757" s="6" t="s">
        <v>935</v>
      </c>
      <c r="C757" s="10">
        <v>469</v>
      </c>
      <c r="D757" s="10" t="s">
        <v>856</v>
      </c>
      <c r="E757" s="6" t="s">
        <v>6</v>
      </c>
      <c r="F757" s="6" t="s">
        <v>1352</v>
      </c>
      <c r="G757" s="18" t="s">
        <v>2972</v>
      </c>
      <c r="H757" s="41" t="s">
        <v>2973</v>
      </c>
    </row>
    <row r="758" spans="1:8" x14ac:dyDescent="0.25">
      <c r="A758" s="6" t="s">
        <v>2944</v>
      </c>
      <c r="B758" s="6" t="s">
        <v>2945</v>
      </c>
      <c r="C758" s="10">
        <v>561</v>
      </c>
      <c r="D758" s="10" t="s">
        <v>856</v>
      </c>
      <c r="E758" s="6" t="s">
        <v>5</v>
      </c>
      <c r="F758" s="6" t="s">
        <v>1733</v>
      </c>
      <c r="G758" s="18" t="s">
        <v>2948</v>
      </c>
      <c r="H758" s="41" t="s">
        <v>2949</v>
      </c>
    </row>
    <row r="759" spans="1:8" x14ac:dyDescent="0.25">
      <c r="A759" s="6" t="s">
        <v>290</v>
      </c>
      <c r="B759" s="6" t="s">
        <v>291</v>
      </c>
      <c r="C759" s="10">
        <v>249</v>
      </c>
      <c r="D759" s="10" t="s">
        <v>856</v>
      </c>
      <c r="E759" s="6" t="s">
        <v>7</v>
      </c>
      <c r="F759" s="6" t="s">
        <v>1154</v>
      </c>
      <c r="G759" s="18" t="s">
        <v>1454</v>
      </c>
      <c r="H759" s="41" t="s">
        <v>1455</v>
      </c>
    </row>
    <row r="760" spans="1:8" x14ac:dyDescent="0.25">
      <c r="A760" s="51" t="s">
        <v>940</v>
      </c>
      <c r="B760" s="6" t="s">
        <v>941</v>
      </c>
      <c r="C760" s="10">
        <v>784</v>
      </c>
      <c r="D760" s="10">
        <v>125</v>
      </c>
      <c r="E760" s="6" t="s">
        <v>4</v>
      </c>
      <c r="F760" s="6" t="s">
        <v>2894</v>
      </c>
      <c r="G760" s="18" t="s">
        <v>2974</v>
      </c>
      <c r="H760" s="41" t="s">
        <v>2975</v>
      </c>
    </row>
    <row r="761" spans="1:8" x14ac:dyDescent="0.25">
      <c r="A761" s="6" t="s">
        <v>3300</v>
      </c>
      <c r="B761" s="6" t="s">
        <v>3301</v>
      </c>
      <c r="C761" s="10">
        <v>749</v>
      </c>
      <c r="D761" s="10" t="s">
        <v>856</v>
      </c>
      <c r="E761" s="6" t="s">
        <v>5</v>
      </c>
      <c r="F761" s="6" t="s">
        <v>1156</v>
      </c>
      <c r="G761" s="18" t="s">
        <v>3302</v>
      </c>
      <c r="H761" s="41" t="s">
        <v>3303</v>
      </c>
    </row>
    <row r="762" spans="1:8" x14ac:dyDescent="0.25">
      <c r="A762" s="6" t="s">
        <v>1241</v>
      </c>
      <c r="B762" s="6" t="s">
        <v>1242</v>
      </c>
      <c r="C762" s="10">
        <v>22</v>
      </c>
      <c r="D762" s="10" t="s">
        <v>858</v>
      </c>
      <c r="E762" s="6" t="s">
        <v>12</v>
      </c>
      <c r="F762" s="6" t="s">
        <v>1468</v>
      </c>
      <c r="G762" s="18" t="s">
        <v>2108</v>
      </c>
      <c r="H762" s="41" t="s">
        <v>2109</v>
      </c>
    </row>
    <row r="763" spans="1:8" x14ac:dyDescent="0.25">
      <c r="A763" s="6" t="s">
        <v>198</v>
      </c>
      <c r="B763" s="6" t="s">
        <v>199</v>
      </c>
      <c r="C763" s="10">
        <v>148</v>
      </c>
      <c r="D763" s="10" t="s">
        <v>858</v>
      </c>
      <c r="E763" s="6" t="s">
        <v>14</v>
      </c>
      <c r="F763" s="6" t="s">
        <v>1402</v>
      </c>
      <c r="G763" s="18" t="s">
        <v>2867</v>
      </c>
      <c r="H763" s="41" t="s">
        <v>2868</v>
      </c>
    </row>
    <row r="764" spans="1:8" x14ac:dyDescent="0.25">
      <c r="A764" s="6" t="s">
        <v>617</v>
      </c>
      <c r="B764" s="6" t="s">
        <v>618</v>
      </c>
      <c r="C764" s="10">
        <v>737</v>
      </c>
      <c r="D764" s="10" t="s">
        <v>856</v>
      </c>
      <c r="E764" s="6" t="s">
        <v>6</v>
      </c>
      <c r="F764" s="6" t="s">
        <v>1425</v>
      </c>
      <c r="G764" s="18" t="s">
        <v>1763</v>
      </c>
      <c r="H764" s="41" t="s">
        <v>1764</v>
      </c>
    </row>
    <row r="765" spans="1:8" x14ac:dyDescent="0.25">
      <c r="A765" s="6" t="s">
        <v>1193</v>
      </c>
      <c r="B765" s="6" t="s">
        <v>1194</v>
      </c>
      <c r="C765" s="10">
        <v>573</v>
      </c>
      <c r="D765" s="10">
        <v>125</v>
      </c>
      <c r="E765" s="6" t="s">
        <v>4</v>
      </c>
      <c r="F765" s="6" t="s">
        <v>1153</v>
      </c>
      <c r="G765" s="18" t="s">
        <v>1524</v>
      </c>
      <c r="H765" s="41" t="s">
        <v>1525</v>
      </c>
    </row>
    <row r="766" spans="1:8" x14ac:dyDescent="0.25">
      <c r="A766" s="51" t="s">
        <v>138</v>
      </c>
      <c r="B766" s="6" t="s">
        <v>139</v>
      </c>
      <c r="C766" s="10">
        <v>87</v>
      </c>
      <c r="D766" s="10" t="s">
        <v>858</v>
      </c>
      <c r="E766" s="6" t="s">
        <v>13</v>
      </c>
      <c r="F766" s="6" t="s">
        <v>1440</v>
      </c>
      <c r="G766" s="18" t="s">
        <v>1807</v>
      </c>
      <c r="H766" s="41" t="s">
        <v>1808</v>
      </c>
    </row>
    <row r="767" spans="1:8" x14ac:dyDescent="0.25">
      <c r="A767" s="51" t="s">
        <v>715</v>
      </c>
      <c r="B767" s="6" t="s">
        <v>716</v>
      </c>
      <c r="C767" s="10">
        <v>927</v>
      </c>
      <c r="D767" s="10">
        <v>125</v>
      </c>
      <c r="E767" s="6" t="s">
        <v>8</v>
      </c>
      <c r="F767" s="6" t="s">
        <v>1440</v>
      </c>
      <c r="G767" s="18" t="s">
        <v>1807</v>
      </c>
      <c r="H767" s="41" t="s">
        <v>1809</v>
      </c>
    </row>
    <row r="768" spans="1:8" x14ac:dyDescent="0.25">
      <c r="A768" s="6" t="s">
        <v>1263</v>
      </c>
      <c r="B768" s="6" t="s">
        <v>1264</v>
      </c>
      <c r="C768" s="10">
        <v>101</v>
      </c>
      <c r="D768" s="10" t="s">
        <v>858</v>
      </c>
      <c r="E768" s="6" t="s">
        <v>12</v>
      </c>
      <c r="F768" s="6" t="s">
        <v>1402</v>
      </c>
      <c r="G768" s="18" t="s">
        <v>1765</v>
      </c>
      <c r="H768" s="41" t="s">
        <v>1766</v>
      </c>
    </row>
    <row r="769" spans="1:8" x14ac:dyDescent="0.25">
      <c r="A769" s="51" t="s">
        <v>300</v>
      </c>
      <c r="B769" s="6" t="s">
        <v>301</v>
      </c>
      <c r="C769" s="10">
        <v>258</v>
      </c>
      <c r="D769" s="10" t="s">
        <v>856</v>
      </c>
      <c r="E769" s="6" t="s">
        <v>6</v>
      </c>
      <c r="F769" s="6" t="s">
        <v>1704</v>
      </c>
      <c r="G769" s="18" t="s">
        <v>1859</v>
      </c>
      <c r="H769" s="41" t="s">
        <v>1860</v>
      </c>
    </row>
    <row r="770" spans="1:8" x14ac:dyDescent="0.25">
      <c r="A770" s="6" t="s">
        <v>3752</v>
      </c>
      <c r="B770" s="6" t="s">
        <v>3753</v>
      </c>
      <c r="C770" s="10">
        <v>159</v>
      </c>
      <c r="D770" s="10" t="s">
        <v>858</v>
      </c>
      <c r="E770" s="6" t="s">
        <v>13</v>
      </c>
      <c r="F770" s="6" t="s">
        <v>1875</v>
      </c>
      <c r="G770" s="18" t="s">
        <v>3762</v>
      </c>
      <c r="H770" s="41" t="s">
        <v>3763</v>
      </c>
    </row>
    <row r="771" spans="1:8" x14ac:dyDescent="0.25">
      <c r="A771" s="6" t="s">
        <v>404</v>
      </c>
      <c r="B771" s="6" t="s">
        <v>405</v>
      </c>
      <c r="C771" s="10">
        <v>374</v>
      </c>
      <c r="D771" s="10" t="s">
        <v>856</v>
      </c>
      <c r="E771" s="6" t="s">
        <v>5</v>
      </c>
      <c r="F771" s="6" t="s">
        <v>1861</v>
      </c>
      <c r="G771" s="18" t="s">
        <v>1862</v>
      </c>
      <c r="H771" s="41" t="s">
        <v>1863</v>
      </c>
    </row>
    <row r="772" spans="1:8" x14ac:dyDescent="0.25">
      <c r="A772" s="6" t="s">
        <v>2693</v>
      </c>
      <c r="B772" s="6" t="s">
        <v>2694</v>
      </c>
      <c r="C772" s="10">
        <v>34</v>
      </c>
      <c r="D772" s="10" t="s">
        <v>858</v>
      </c>
      <c r="E772" s="6" t="s">
        <v>14</v>
      </c>
      <c r="F772" s="6" t="s">
        <v>1402</v>
      </c>
      <c r="G772" s="18" t="s">
        <v>2701</v>
      </c>
      <c r="H772" s="41" t="s">
        <v>2702</v>
      </c>
    </row>
    <row r="773" spans="1:8" x14ac:dyDescent="0.25">
      <c r="A773" s="6" t="s">
        <v>80</v>
      </c>
      <c r="B773" s="6" t="s">
        <v>81</v>
      </c>
      <c r="C773" s="10">
        <v>35</v>
      </c>
      <c r="D773" s="10" t="s">
        <v>858</v>
      </c>
      <c r="E773" s="6" t="s">
        <v>13</v>
      </c>
      <c r="F773" s="6" t="s">
        <v>1402</v>
      </c>
      <c r="G773" s="18" t="s">
        <v>1810</v>
      </c>
      <c r="H773" s="41" t="s">
        <v>1811</v>
      </c>
    </row>
    <row r="774" spans="1:8" x14ac:dyDescent="0.25">
      <c r="A774" s="6" t="s">
        <v>1075</v>
      </c>
      <c r="B774" s="6" t="s">
        <v>1076</v>
      </c>
      <c r="C774" s="10">
        <v>662</v>
      </c>
      <c r="D774" s="10">
        <v>125</v>
      </c>
      <c r="E774" s="6" t="s">
        <v>4</v>
      </c>
      <c r="F774" s="6" t="s">
        <v>2894</v>
      </c>
      <c r="G774" s="18" t="s">
        <v>3325</v>
      </c>
      <c r="H774" s="41" t="s">
        <v>3326</v>
      </c>
    </row>
    <row r="775" spans="1:8" x14ac:dyDescent="0.25">
      <c r="A775" s="51" t="s">
        <v>1148</v>
      </c>
      <c r="B775" s="6" t="s">
        <v>1149</v>
      </c>
      <c r="C775" s="10">
        <v>466</v>
      </c>
      <c r="D775" s="10" t="s">
        <v>858</v>
      </c>
      <c r="E775" s="6" t="s">
        <v>14</v>
      </c>
      <c r="F775" s="6" t="s">
        <v>1162</v>
      </c>
      <c r="G775" s="18" t="s">
        <v>1505</v>
      </c>
      <c r="H775" s="41" t="s">
        <v>1506</v>
      </c>
    </row>
    <row r="776" spans="1:8" x14ac:dyDescent="0.25">
      <c r="A776" s="6" t="s">
        <v>749</v>
      </c>
      <c r="B776" s="6" t="s">
        <v>750</v>
      </c>
      <c r="C776" s="10">
        <v>969</v>
      </c>
      <c r="D776" s="10" t="s">
        <v>856</v>
      </c>
      <c r="E776" s="6" t="s">
        <v>7</v>
      </c>
      <c r="F776" s="6" t="s">
        <v>1704</v>
      </c>
      <c r="G776" s="18" t="s">
        <v>1812</v>
      </c>
      <c r="H776" s="41" t="s">
        <v>1813</v>
      </c>
    </row>
    <row r="777" spans="1:8" x14ac:dyDescent="0.25">
      <c r="A777" s="6" t="s">
        <v>314</v>
      </c>
      <c r="B777" s="6" t="s">
        <v>315</v>
      </c>
      <c r="C777" s="10">
        <v>274</v>
      </c>
      <c r="D777" s="10" t="s">
        <v>857</v>
      </c>
      <c r="E777" s="6" t="s">
        <v>6</v>
      </c>
      <c r="F777" s="6" t="s">
        <v>2175</v>
      </c>
      <c r="G777" s="18" t="s">
        <v>2976</v>
      </c>
      <c r="H777" s="41" t="s">
        <v>2977</v>
      </c>
    </row>
    <row r="778" spans="1:8" x14ac:dyDescent="0.25">
      <c r="A778" s="51" t="s">
        <v>172</v>
      </c>
      <c r="B778" s="6" t="s">
        <v>173</v>
      </c>
      <c r="C778" s="10">
        <v>292</v>
      </c>
      <c r="D778" s="10" t="s">
        <v>856</v>
      </c>
      <c r="E778" s="6" t="s">
        <v>11</v>
      </c>
      <c r="F778" s="6" t="s">
        <v>1704</v>
      </c>
      <c r="G778" s="18" t="s">
        <v>2318</v>
      </c>
      <c r="H778" s="41" t="s">
        <v>2319</v>
      </c>
    </row>
    <row r="779" spans="1:8" x14ac:dyDescent="0.25">
      <c r="A779" s="6" t="s">
        <v>3605</v>
      </c>
      <c r="B779" s="6" t="s">
        <v>3606</v>
      </c>
      <c r="C779" s="10">
        <v>933</v>
      </c>
      <c r="D779" s="10">
        <v>65</v>
      </c>
      <c r="E779" s="6" t="s">
        <v>10</v>
      </c>
      <c r="F779" s="6" t="s">
        <v>1562</v>
      </c>
      <c r="G779" s="18" t="s">
        <v>3611</v>
      </c>
      <c r="H779" s="41" t="s">
        <v>3612</v>
      </c>
    </row>
    <row r="780" spans="1:8" x14ac:dyDescent="0.25">
      <c r="A780" s="6" t="s">
        <v>731</v>
      </c>
      <c r="B780" s="6" t="s">
        <v>732</v>
      </c>
      <c r="C780" s="10">
        <v>941</v>
      </c>
      <c r="D780" s="10" t="s">
        <v>858</v>
      </c>
      <c r="E780" s="6" t="s">
        <v>12</v>
      </c>
      <c r="F780" s="6" t="s">
        <v>1163</v>
      </c>
      <c r="G780" s="18" t="s">
        <v>1682</v>
      </c>
      <c r="H780" s="41" t="s">
        <v>1683</v>
      </c>
    </row>
    <row r="781" spans="1:8" x14ac:dyDescent="0.25">
      <c r="A781" s="6" t="s">
        <v>1023</v>
      </c>
      <c r="B781" s="6" t="s">
        <v>1024</v>
      </c>
      <c r="C781" s="10">
        <v>868</v>
      </c>
      <c r="D781" s="10" t="s">
        <v>857</v>
      </c>
      <c r="E781" s="6" t="s">
        <v>6</v>
      </c>
      <c r="F781" s="6" t="s">
        <v>1357</v>
      </c>
      <c r="G781" s="18" t="s">
        <v>1767</v>
      </c>
      <c r="H781" s="41" t="s">
        <v>1768</v>
      </c>
    </row>
    <row r="782" spans="1:8" x14ac:dyDescent="0.25">
      <c r="A782" s="6" t="s">
        <v>1935</v>
      </c>
      <c r="B782" s="6" t="s">
        <v>1936</v>
      </c>
      <c r="C782" s="10">
        <v>206</v>
      </c>
      <c r="D782" s="10">
        <v>125</v>
      </c>
      <c r="E782" s="6" t="s">
        <v>4</v>
      </c>
      <c r="F782" s="6" t="s">
        <v>1562</v>
      </c>
      <c r="G782" s="18" t="s">
        <v>1970</v>
      </c>
      <c r="H782" s="41" t="s">
        <v>1971</v>
      </c>
    </row>
    <row r="783" spans="1:8" x14ac:dyDescent="0.25">
      <c r="A783" s="51" t="s">
        <v>286</v>
      </c>
      <c r="B783" s="6" t="s">
        <v>287</v>
      </c>
      <c r="C783" s="10">
        <v>245</v>
      </c>
      <c r="D783" s="10" t="s">
        <v>856</v>
      </c>
      <c r="E783" s="6" t="s">
        <v>6</v>
      </c>
      <c r="F783" s="6" t="s">
        <v>1425</v>
      </c>
      <c r="G783" s="18" t="s">
        <v>2604</v>
      </c>
      <c r="H783" s="41" t="s">
        <v>2605</v>
      </c>
    </row>
    <row r="784" spans="1:8" x14ac:dyDescent="0.25">
      <c r="A784" s="51" t="s">
        <v>3601</v>
      </c>
      <c r="B784" s="6" t="s">
        <v>3602</v>
      </c>
      <c r="C784" s="10">
        <v>399</v>
      </c>
      <c r="D784" s="10">
        <v>65</v>
      </c>
      <c r="E784" s="6" t="s">
        <v>15</v>
      </c>
      <c r="F784" s="6" t="s">
        <v>3035</v>
      </c>
      <c r="G784" s="18" t="s">
        <v>3613</v>
      </c>
      <c r="H784" s="41" t="s">
        <v>3614</v>
      </c>
    </row>
    <row r="785" spans="1:8" x14ac:dyDescent="0.25">
      <c r="A785" s="6" t="s">
        <v>2070</v>
      </c>
      <c r="B785" s="6" t="s">
        <v>2071</v>
      </c>
      <c r="C785" s="10">
        <v>333</v>
      </c>
      <c r="D785" s="10">
        <v>85</v>
      </c>
      <c r="E785" s="6" t="s">
        <v>8</v>
      </c>
      <c r="F785" s="6" t="s">
        <v>2083</v>
      </c>
      <c r="G785" s="18" t="s">
        <v>2084</v>
      </c>
      <c r="H785" s="41" t="s">
        <v>2085</v>
      </c>
    </row>
    <row r="786" spans="1:8" x14ac:dyDescent="0.25">
      <c r="A786" s="51" t="s">
        <v>2203</v>
      </c>
      <c r="B786" s="6" t="s">
        <v>2204</v>
      </c>
      <c r="C786" s="10">
        <v>53</v>
      </c>
      <c r="D786" s="10">
        <v>65</v>
      </c>
      <c r="E786" s="6" t="s">
        <v>10</v>
      </c>
      <c r="F786" s="6" t="s">
        <v>1544</v>
      </c>
      <c r="G786" s="18" t="s">
        <v>2226</v>
      </c>
      <c r="H786" s="41" t="s">
        <v>2227</v>
      </c>
    </row>
    <row r="787" spans="1:8" x14ac:dyDescent="0.25">
      <c r="A787" s="6" t="s">
        <v>180</v>
      </c>
      <c r="B787" s="6" t="s">
        <v>181</v>
      </c>
      <c r="C787" s="10">
        <v>132</v>
      </c>
      <c r="D787" s="10" t="s">
        <v>856</v>
      </c>
      <c r="E787" s="6" t="s">
        <v>6</v>
      </c>
      <c r="F787" s="6" t="s">
        <v>1733</v>
      </c>
      <c r="G787" s="18" t="s">
        <v>3065</v>
      </c>
      <c r="H787" s="41" t="s">
        <v>3066</v>
      </c>
    </row>
    <row r="788" spans="1:8" x14ac:dyDescent="0.25">
      <c r="A788" s="6" t="s">
        <v>3548</v>
      </c>
      <c r="B788" s="6" t="s">
        <v>3549</v>
      </c>
      <c r="C788" s="10">
        <v>816</v>
      </c>
      <c r="D788" s="10" t="s">
        <v>856</v>
      </c>
      <c r="E788" s="6" t="s">
        <v>5</v>
      </c>
      <c r="F788" s="6" t="s">
        <v>3552</v>
      </c>
      <c r="G788" s="18" t="s">
        <v>3553</v>
      </c>
      <c r="H788" s="41" t="s">
        <v>3554</v>
      </c>
    </row>
    <row r="789" spans="1:8" x14ac:dyDescent="0.25">
      <c r="A789" s="6" t="s">
        <v>3693</v>
      </c>
      <c r="B789" s="6" t="s">
        <v>3694</v>
      </c>
      <c r="C789" s="10">
        <v>382</v>
      </c>
      <c r="D789" s="10" t="s">
        <v>2459</v>
      </c>
      <c r="E789" s="6" t="s">
        <v>22</v>
      </c>
      <c r="F789" s="6" t="s">
        <v>2891</v>
      </c>
      <c r="G789" s="18" t="s">
        <v>3697</v>
      </c>
      <c r="H789" s="41" t="s">
        <v>3698</v>
      </c>
    </row>
    <row r="790" spans="1:8" x14ac:dyDescent="0.25">
      <c r="A790" s="6">
        <v>3277</v>
      </c>
      <c r="B790" s="6" t="s">
        <v>836</v>
      </c>
      <c r="C790" s="10">
        <v>677</v>
      </c>
      <c r="D790" s="10" t="s">
        <v>857</v>
      </c>
      <c r="E790" s="6" t="s">
        <v>7</v>
      </c>
      <c r="F790" s="6" t="s">
        <v>2088</v>
      </c>
      <c r="G790" s="18" t="s">
        <v>2320</v>
      </c>
      <c r="H790" s="41" t="s">
        <v>2321</v>
      </c>
    </row>
    <row r="791" spans="1:8" x14ac:dyDescent="0.25">
      <c r="A791" s="6" t="s">
        <v>310</v>
      </c>
      <c r="B791" s="6" t="s">
        <v>311</v>
      </c>
      <c r="C791" s="10">
        <v>271</v>
      </c>
      <c r="D791" s="10">
        <v>125</v>
      </c>
      <c r="E791" s="6" t="s">
        <v>4</v>
      </c>
      <c r="F791" s="6" t="s">
        <v>3016</v>
      </c>
      <c r="G791" s="18" t="s">
        <v>3274</v>
      </c>
      <c r="H791" s="41" t="s">
        <v>3275</v>
      </c>
    </row>
    <row r="792" spans="1:8" x14ac:dyDescent="0.25">
      <c r="A792" s="6" t="s">
        <v>2697</v>
      </c>
      <c r="B792" s="6" t="s">
        <v>2698</v>
      </c>
      <c r="C792" s="10">
        <v>992</v>
      </c>
      <c r="D792" s="10" t="s">
        <v>856</v>
      </c>
      <c r="E792" s="6" t="s">
        <v>5</v>
      </c>
      <c r="F792" s="6" t="s">
        <v>1155</v>
      </c>
      <c r="G792" s="18" t="s">
        <v>2703</v>
      </c>
      <c r="H792" s="41" t="s">
        <v>2704</v>
      </c>
    </row>
    <row r="793" spans="1:8" x14ac:dyDescent="0.25">
      <c r="A793" s="6" t="s">
        <v>2794</v>
      </c>
      <c r="B793" s="6" t="s">
        <v>2795</v>
      </c>
      <c r="C793" s="10">
        <v>955</v>
      </c>
      <c r="D793" s="10" t="s">
        <v>856</v>
      </c>
      <c r="E793" s="6" t="s">
        <v>5</v>
      </c>
      <c r="F793" s="6" t="s">
        <v>1155</v>
      </c>
      <c r="G793" s="18" t="s">
        <v>2818</v>
      </c>
      <c r="H793" s="41" t="s">
        <v>2819</v>
      </c>
    </row>
    <row r="794" spans="1:8" x14ac:dyDescent="0.25">
      <c r="A794" s="6" t="s">
        <v>524</v>
      </c>
      <c r="B794" s="6" t="s">
        <v>525</v>
      </c>
      <c r="C794" s="10">
        <v>556</v>
      </c>
      <c r="D794" s="10" t="s">
        <v>856</v>
      </c>
      <c r="E794" s="6" t="s">
        <v>6</v>
      </c>
      <c r="F794" s="6" t="s">
        <v>1771</v>
      </c>
      <c r="G794" s="18" t="s">
        <v>3764</v>
      </c>
      <c r="H794" s="41" t="s">
        <v>3765</v>
      </c>
    </row>
    <row r="795" spans="1:8" x14ac:dyDescent="0.25">
      <c r="A795" s="6" t="s">
        <v>2534</v>
      </c>
      <c r="B795" s="6" t="s">
        <v>2535</v>
      </c>
      <c r="C795" s="10">
        <v>70</v>
      </c>
      <c r="D795" s="10" t="s">
        <v>2459</v>
      </c>
      <c r="E795" s="6" t="s">
        <v>22</v>
      </c>
      <c r="F795" s="6" t="s">
        <v>2175</v>
      </c>
      <c r="G795" s="18" t="s">
        <v>2543</v>
      </c>
      <c r="H795" s="41" t="s">
        <v>2544</v>
      </c>
    </row>
    <row r="796" spans="1:8" x14ac:dyDescent="0.25">
      <c r="A796" s="6" t="s">
        <v>2262</v>
      </c>
      <c r="B796" s="6" t="s">
        <v>2263</v>
      </c>
      <c r="C796" s="10">
        <v>85</v>
      </c>
      <c r="D796" s="10">
        <v>85</v>
      </c>
      <c r="E796" s="6" t="s">
        <v>8</v>
      </c>
      <c r="F796" s="6" t="s">
        <v>1575</v>
      </c>
      <c r="G796" s="18" t="s">
        <v>2272</v>
      </c>
      <c r="H796" s="41" t="s">
        <v>2273</v>
      </c>
    </row>
    <row r="797" spans="1:8" x14ac:dyDescent="0.25">
      <c r="A797" s="6" t="s">
        <v>898</v>
      </c>
      <c r="B797" s="6" t="s">
        <v>899</v>
      </c>
      <c r="C797" s="10">
        <v>413</v>
      </c>
      <c r="D797" s="10">
        <v>125</v>
      </c>
      <c r="E797" s="6" t="s">
        <v>8</v>
      </c>
      <c r="F797" s="6" t="s">
        <v>1575</v>
      </c>
      <c r="G797" s="18" t="s">
        <v>1769</v>
      </c>
      <c r="H797" s="41" t="s">
        <v>1770</v>
      </c>
    </row>
    <row r="798" spans="1:8" x14ac:dyDescent="0.25">
      <c r="A798" s="6" t="s">
        <v>661</v>
      </c>
      <c r="B798" s="6" t="s">
        <v>662</v>
      </c>
      <c r="C798" s="10">
        <v>821</v>
      </c>
      <c r="D798" s="10" t="s">
        <v>856</v>
      </c>
      <c r="E798" s="6" t="s">
        <v>6</v>
      </c>
      <c r="F798" s="6" t="s">
        <v>1155</v>
      </c>
      <c r="G798" s="18" t="s">
        <v>3154</v>
      </c>
      <c r="H798" s="41" t="s">
        <v>3155</v>
      </c>
    </row>
    <row r="799" spans="1:8" x14ac:dyDescent="0.25">
      <c r="A799" s="51" t="s">
        <v>765</v>
      </c>
      <c r="B799" s="6" t="s">
        <v>766</v>
      </c>
      <c r="C799" s="10">
        <v>996</v>
      </c>
      <c r="D799" s="10" t="s">
        <v>856</v>
      </c>
      <c r="E799" s="6" t="s">
        <v>6</v>
      </c>
      <c r="F799" s="6" t="s">
        <v>1155</v>
      </c>
      <c r="G799" s="18" t="s">
        <v>3156</v>
      </c>
      <c r="H799" s="41" t="s">
        <v>3157</v>
      </c>
    </row>
    <row r="800" spans="1:8" x14ac:dyDescent="0.25">
      <c r="A800" s="51" t="s">
        <v>2035</v>
      </c>
      <c r="B800" s="6" t="s">
        <v>2036</v>
      </c>
      <c r="C800" s="10">
        <v>61</v>
      </c>
      <c r="D800" s="10">
        <v>65</v>
      </c>
      <c r="E800" s="6" t="s">
        <v>10</v>
      </c>
      <c r="F800" s="6" t="s">
        <v>1872</v>
      </c>
      <c r="G800" s="18" t="s">
        <v>2054</v>
      </c>
      <c r="H800" s="41" t="s">
        <v>2055</v>
      </c>
    </row>
    <row r="801" spans="1:8" x14ac:dyDescent="0.25">
      <c r="A801" s="6" t="s">
        <v>637</v>
      </c>
      <c r="B801" s="6" t="s">
        <v>638</v>
      </c>
      <c r="C801" s="10">
        <v>779</v>
      </c>
      <c r="D801" s="10" t="s">
        <v>857</v>
      </c>
      <c r="E801" s="6" t="s">
        <v>6</v>
      </c>
      <c r="F801" s="6" t="s">
        <v>1898</v>
      </c>
      <c r="G801" s="18" t="s">
        <v>1899</v>
      </c>
      <c r="H801" s="41" t="s">
        <v>1900</v>
      </c>
    </row>
    <row r="802" spans="1:8" x14ac:dyDescent="0.25">
      <c r="A802" s="6" t="s">
        <v>1330</v>
      </c>
      <c r="B802" s="6" t="s">
        <v>1331</v>
      </c>
      <c r="C802" s="10">
        <v>100</v>
      </c>
      <c r="D802" s="10">
        <v>85</v>
      </c>
      <c r="E802" s="6" t="s">
        <v>8</v>
      </c>
      <c r="F802" s="6" t="s">
        <v>1402</v>
      </c>
      <c r="G802" s="18" t="s">
        <v>1901</v>
      </c>
      <c r="H802" s="41" t="s">
        <v>1902</v>
      </c>
    </row>
    <row r="803" spans="1:8" x14ac:dyDescent="0.25">
      <c r="A803" s="6" t="s">
        <v>629</v>
      </c>
      <c r="B803" s="6" t="s">
        <v>630</v>
      </c>
      <c r="C803" s="10">
        <v>759</v>
      </c>
      <c r="D803" s="10" t="s">
        <v>858</v>
      </c>
      <c r="E803" s="6" t="s">
        <v>13</v>
      </c>
      <c r="F803" s="6" t="s">
        <v>1160</v>
      </c>
      <c r="G803" s="18" t="s">
        <v>1903</v>
      </c>
      <c r="H803" s="41" t="s">
        <v>1904</v>
      </c>
    </row>
    <row r="804" spans="1:8" x14ac:dyDescent="0.25">
      <c r="A804" s="6" t="s">
        <v>464</v>
      </c>
      <c r="B804" s="6" t="s">
        <v>465</v>
      </c>
      <c r="C804" s="10">
        <v>457</v>
      </c>
      <c r="D804" s="10" t="s">
        <v>856</v>
      </c>
      <c r="E804" s="6" t="s">
        <v>7</v>
      </c>
      <c r="F804" s="6" t="s">
        <v>1160</v>
      </c>
      <c r="G804" s="18" t="s">
        <v>1905</v>
      </c>
      <c r="H804" s="41" t="s">
        <v>1906</v>
      </c>
    </row>
    <row r="805" spans="1:8" x14ac:dyDescent="0.25">
      <c r="A805" s="51" t="s">
        <v>814</v>
      </c>
      <c r="B805" s="6" t="s">
        <v>772</v>
      </c>
      <c r="C805" s="10">
        <v>38</v>
      </c>
      <c r="D805" s="10">
        <v>65</v>
      </c>
      <c r="E805" s="6" t="s">
        <v>10</v>
      </c>
      <c r="F805" s="6" t="s">
        <v>1352</v>
      </c>
      <c r="G805" s="18" t="s">
        <v>1907</v>
      </c>
      <c r="H805" s="41" t="s">
        <v>1908</v>
      </c>
    </row>
    <row r="806" spans="1:8" x14ac:dyDescent="0.25">
      <c r="A806" s="6" t="s">
        <v>2627</v>
      </c>
      <c r="B806" s="6" t="s">
        <v>2628</v>
      </c>
      <c r="C806" s="10">
        <v>142</v>
      </c>
      <c r="D806" s="10" t="s">
        <v>858</v>
      </c>
      <c r="E806" s="6" t="s">
        <v>12</v>
      </c>
      <c r="F806" s="6" t="s">
        <v>2154</v>
      </c>
      <c r="G806" s="18" t="s">
        <v>2633</v>
      </c>
      <c r="H806" s="41" t="s">
        <v>2634</v>
      </c>
    </row>
    <row r="807" spans="1:8" x14ac:dyDescent="0.25">
      <c r="A807" s="6" t="s">
        <v>3544</v>
      </c>
      <c r="B807" s="6" t="s">
        <v>3545</v>
      </c>
      <c r="C807" s="10">
        <v>444</v>
      </c>
      <c r="D807" s="10">
        <v>85</v>
      </c>
      <c r="E807" s="6" t="s">
        <v>8</v>
      </c>
      <c r="F807" s="6" t="s">
        <v>1717</v>
      </c>
      <c r="G807" s="18" t="s">
        <v>3546</v>
      </c>
      <c r="H807" s="41" t="s">
        <v>3547</v>
      </c>
    </row>
    <row r="808" spans="1:8" x14ac:dyDescent="0.25">
      <c r="A808" s="6" t="s">
        <v>992</v>
      </c>
      <c r="B808" s="6" t="s">
        <v>993</v>
      </c>
      <c r="C808" s="10">
        <v>24</v>
      </c>
      <c r="D808" s="10" t="s">
        <v>856</v>
      </c>
      <c r="E808" s="6" t="s">
        <v>5</v>
      </c>
      <c r="F808" s="6" t="s">
        <v>2686</v>
      </c>
      <c r="G808" s="18" t="s">
        <v>2911</v>
      </c>
      <c r="H808" s="41" t="s">
        <v>2912</v>
      </c>
    </row>
    <row r="809" spans="1:8" x14ac:dyDescent="0.25">
      <c r="A809" s="6" t="s">
        <v>1344</v>
      </c>
      <c r="B809" s="6" t="s">
        <v>1345</v>
      </c>
      <c r="C809" s="10">
        <v>120</v>
      </c>
      <c r="D809" s="10">
        <v>125</v>
      </c>
      <c r="E809" s="6" t="s">
        <v>4</v>
      </c>
      <c r="F809" s="6" t="s">
        <v>2686</v>
      </c>
      <c r="G809" s="18" t="s">
        <v>3158</v>
      </c>
      <c r="H809" s="41" t="s">
        <v>3159</v>
      </c>
    </row>
    <row r="810" spans="1:8" x14ac:dyDescent="0.25">
      <c r="A810" s="6" t="s">
        <v>182</v>
      </c>
      <c r="B810" s="6" t="s">
        <v>183</v>
      </c>
      <c r="C810" s="10">
        <v>133</v>
      </c>
      <c r="D810" s="10" t="s">
        <v>856</v>
      </c>
      <c r="E810" s="6" t="s">
        <v>7</v>
      </c>
      <c r="F810" s="6" t="s">
        <v>2686</v>
      </c>
      <c r="G810" s="18" t="s">
        <v>2687</v>
      </c>
      <c r="H810" s="41" t="s">
        <v>2688</v>
      </c>
    </row>
    <row r="811" spans="1:8" x14ac:dyDescent="0.25">
      <c r="A811" s="6" t="s">
        <v>3806</v>
      </c>
      <c r="B811" s="6" t="s">
        <v>3807</v>
      </c>
      <c r="C811" s="10">
        <v>393</v>
      </c>
      <c r="D811" s="10">
        <v>125</v>
      </c>
      <c r="E811" s="6" t="s">
        <v>4</v>
      </c>
      <c r="F811" s="6" t="s">
        <v>1575</v>
      </c>
      <c r="G811" s="18" t="s">
        <v>3820</v>
      </c>
      <c r="H811" s="41" t="s">
        <v>3821</v>
      </c>
    </row>
    <row r="812" spans="1:8" x14ac:dyDescent="0.25">
      <c r="A812" s="6" t="s">
        <v>3804</v>
      </c>
      <c r="B812" s="6" t="s">
        <v>3805</v>
      </c>
      <c r="C812" s="10">
        <v>392</v>
      </c>
      <c r="D812" s="10" t="s">
        <v>858</v>
      </c>
      <c r="E812" s="6" t="s">
        <v>13</v>
      </c>
      <c r="F812" s="6" t="s">
        <v>2860</v>
      </c>
      <c r="G812" s="18" t="s">
        <v>3815</v>
      </c>
      <c r="H812" s="41" t="s">
        <v>3816</v>
      </c>
    </row>
    <row r="813" spans="1:8" x14ac:dyDescent="0.25">
      <c r="A813" s="6" t="s">
        <v>164</v>
      </c>
      <c r="B813" s="6" t="s">
        <v>165</v>
      </c>
      <c r="C813" s="10">
        <v>114</v>
      </c>
      <c r="D813" s="10" t="s">
        <v>856</v>
      </c>
      <c r="E813" s="6" t="s">
        <v>7</v>
      </c>
      <c r="F813" s="6" t="s">
        <v>1704</v>
      </c>
      <c r="G813" s="18" t="s">
        <v>2994</v>
      </c>
      <c r="H813" s="41" t="s">
        <v>2995</v>
      </c>
    </row>
    <row r="814" spans="1:8" x14ac:dyDescent="0.25">
      <c r="A814" s="6" t="s">
        <v>2952</v>
      </c>
      <c r="B814" s="6" t="s">
        <v>2953</v>
      </c>
      <c r="C814" s="10">
        <v>63</v>
      </c>
      <c r="D814" s="10">
        <v>85</v>
      </c>
      <c r="E814" s="6" t="s">
        <v>4</v>
      </c>
      <c r="F814" s="6" t="s">
        <v>1774</v>
      </c>
      <c r="G814" s="18" t="s">
        <v>2260</v>
      </c>
      <c r="H814" s="41" t="s">
        <v>2978</v>
      </c>
    </row>
    <row r="815" spans="1:8" x14ac:dyDescent="0.25">
      <c r="A815" s="6" t="s">
        <v>1083</v>
      </c>
      <c r="B815" s="6" t="s">
        <v>1084</v>
      </c>
      <c r="C815" s="10">
        <v>552</v>
      </c>
      <c r="D815" s="10">
        <v>125</v>
      </c>
      <c r="E815" s="6" t="s">
        <v>4</v>
      </c>
      <c r="F815" s="6" t="s">
        <v>1774</v>
      </c>
      <c r="G815" s="18" t="s">
        <v>2260</v>
      </c>
      <c r="H815" s="41" t="s">
        <v>2261</v>
      </c>
    </row>
    <row r="816" spans="1:8" x14ac:dyDescent="0.25">
      <c r="A816" s="6" t="s">
        <v>3683</v>
      </c>
      <c r="B816" s="6" t="s">
        <v>3684</v>
      </c>
      <c r="C816" s="10">
        <v>136</v>
      </c>
      <c r="D816" s="10" t="s">
        <v>856</v>
      </c>
      <c r="E816" s="6" t="s">
        <v>5</v>
      </c>
      <c r="F816" s="6" t="s">
        <v>1733</v>
      </c>
      <c r="G816" s="18" t="s">
        <v>3689</v>
      </c>
      <c r="H816" s="41" t="s">
        <v>3690</v>
      </c>
    </row>
    <row r="817" spans="1:8" x14ac:dyDescent="0.25">
      <c r="A817" s="51" t="s">
        <v>104</v>
      </c>
      <c r="B817" s="6" t="s">
        <v>105</v>
      </c>
      <c r="C817" s="10">
        <v>57</v>
      </c>
      <c r="D817" s="10" t="s">
        <v>856</v>
      </c>
      <c r="E817" s="6" t="s">
        <v>7</v>
      </c>
      <c r="F817" s="6" t="s">
        <v>1544</v>
      </c>
      <c r="G817" s="18" t="s">
        <v>3178</v>
      </c>
      <c r="H817" s="41" t="s">
        <v>3179</v>
      </c>
    </row>
    <row r="818" spans="1:8" x14ac:dyDescent="0.25">
      <c r="A818" s="6" t="s">
        <v>2937</v>
      </c>
      <c r="B818" s="6" t="s">
        <v>2938</v>
      </c>
      <c r="C818" s="10">
        <v>523</v>
      </c>
      <c r="D818" s="10" t="s">
        <v>856</v>
      </c>
      <c r="E818" s="6" t="s">
        <v>5</v>
      </c>
      <c r="F818" s="6" t="s">
        <v>2646</v>
      </c>
      <c r="G818" s="18" t="s">
        <v>2942</v>
      </c>
      <c r="H818" s="41" t="s">
        <v>2943</v>
      </c>
    </row>
    <row r="819" spans="1:8" x14ac:dyDescent="0.25">
      <c r="A819" s="6" t="s">
        <v>2460</v>
      </c>
      <c r="B819" s="6" t="s">
        <v>2461</v>
      </c>
      <c r="C819" s="10">
        <v>44</v>
      </c>
      <c r="D819" s="10">
        <v>85</v>
      </c>
      <c r="E819" s="6" t="s">
        <v>8</v>
      </c>
      <c r="F819" s="6" t="s">
        <v>1849</v>
      </c>
      <c r="G819" s="18" t="s">
        <v>2507</v>
      </c>
      <c r="H819" s="41" t="s">
        <v>2508</v>
      </c>
    </row>
    <row r="820" spans="1:8" x14ac:dyDescent="0.25">
      <c r="A820" s="51" t="s">
        <v>2455</v>
      </c>
      <c r="B820" s="6" t="s">
        <v>2456</v>
      </c>
      <c r="C820" s="10">
        <v>7</v>
      </c>
      <c r="D820" s="10">
        <v>85</v>
      </c>
      <c r="E820" s="6" t="s">
        <v>8</v>
      </c>
      <c r="F820" s="6" t="s">
        <v>1849</v>
      </c>
      <c r="G820" s="18" t="s">
        <v>2507</v>
      </c>
      <c r="H820" s="41" t="s">
        <v>2078</v>
      </c>
    </row>
    <row r="821" spans="1:8" x14ac:dyDescent="0.25">
      <c r="A821" s="6" t="s">
        <v>390</v>
      </c>
      <c r="B821" s="6" t="s">
        <v>391</v>
      </c>
      <c r="C821" s="10">
        <v>358</v>
      </c>
      <c r="D821" s="10" t="s">
        <v>858</v>
      </c>
      <c r="E821" s="6" t="s">
        <v>13</v>
      </c>
      <c r="F821" s="6" t="s">
        <v>1152</v>
      </c>
      <c r="G821" s="18" t="s">
        <v>1909</v>
      </c>
      <c r="H821" s="41" t="s">
        <v>1910</v>
      </c>
    </row>
    <row r="822" spans="1:8" x14ac:dyDescent="0.25">
      <c r="A822" s="6" t="s">
        <v>322</v>
      </c>
      <c r="B822" s="6" t="s">
        <v>323</v>
      </c>
      <c r="C822" s="10">
        <v>284</v>
      </c>
      <c r="D822" s="10" t="s">
        <v>858</v>
      </c>
      <c r="E822" s="6" t="s">
        <v>12</v>
      </c>
      <c r="F822" s="6" t="s">
        <v>2667</v>
      </c>
      <c r="G822" s="18" t="s">
        <v>2689</v>
      </c>
      <c r="H822" s="41" t="s">
        <v>2690</v>
      </c>
    </row>
    <row r="823" spans="1:8" x14ac:dyDescent="0.25">
      <c r="A823" s="6" t="s">
        <v>3494</v>
      </c>
      <c r="B823" s="6" t="s">
        <v>3495</v>
      </c>
      <c r="C823" s="10">
        <v>541</v>
      </c>
      <c r="D823" s="10" t="s">
        <v>858</v>
      </c>
      <c r="E823" s="6" t="s">
        <v>13</v>
      </c>
      <c r="F823" s="6" t="s">
        <v>1352</v>
      </c>
      <c r="G823" s="18" t="s">
        <v>3498</v>
      </c>
      <c r="H823" s="41" t="s">
        <v>3499</v>
      </c>
    </row>
    <row r="824" spans="1:8" x14ac:dyDescent="0.25">
      <c r="A824" s="6" t="s">
        <v>2625</v>
      </c>
      <c r="B824" s="6" t="s">
        <v>2626</v>
      </c>
      <c r="C824" s="10">
        <v>125</v>
      </c>
      <c r="D824" s="10" t="s">
        <v>2459</v>
      </c>
      <c r="E824" s="6" t="s">
        <v>22</v>
      </c>
      <c r="F824" s="6" t="s">
        <v>1425</v>
      </c>
      <c r="G824" s="18" t="s">
        <v>2635</v>
      </c>
      <c r="H824" s="41" t="s">
        <v>2636</v>
      </c>
    </row>
    <row r="825" spans="1:8" x14ac:dyDescent="0.25">
      <c r="A825" s="6" t="s">
        <v>2014</v>
      </c>
      <c r="B825" s="6" t="s">
        <v>2015</v>
      </c>
      <c r="C825" s="10">
        <v>203</v>
      </c>
      <c r="D825" s="10" t="s">
        <v>858</v>
      </c>
      <c r="E825" s="6" t="s">
        <v>13</v>
      </c>
      <c r="F825" s="6" t="s">
        <v>2032</v>
      </c>
      <c r="G825" s="18" t="s">
        <v>2033</v>
      </c>
      <c r="H825" s="41" t="s">
        <v>2034</v>
      </c>
    </row>
    <row r="826" spans="1:8" x14ac:dyDescent="0.25">
      <c r="A826" s="6" t="s">
        <v>2747</v>
      </c>
      <c r="B826" s="6" t="s">
        <v>2748</v>
      </c>
      <c r="C826" s="10">
        <v>415</v>
      </c>
      <c r="D826" s="10" t="s">
        <v>858</v>
      </c>
      <c r="E826" s="6" t="s">
        <v>12</v>
      </c>
      <c r="F826" s="6" t="s">
        <v>1440</v>
      </c>
      <c r="G826" s="18" t="s">
        <v>2777</v>
      </c>
      <c r="H826" s="41" t="s">
        <v>2778</v>
      </c>
    </row>
    <row r="827" spans="1:8" x14ac:dyDescent="0.25">
      <c r="A827" s="6" t="s">
        <v>548</v>
      </c>
      <c r="B827" s="6" t="s">
        <v>549</v>
      </c>
      <c r="C827" s="10">
        <v>766</v>
      </c>
      <c r="D827" s="10" t="s">
        <v>856</v>
      </c>
      <c r="E827" s="6" t="s">
        <v>5</v>
      </c>
      <c r="F827" s="6" t="s">
        <v>2481</v>
      </c>
      <c r="G827" s="18" t="s">
        <v>3382</v>
      </c>
      <c r="H827" s="41" t="s">
        <v>3383</v>
      </c>
    </row>
    <row r="828" spans="1:8" x14ac:dyDescent="0.25">
      <c r="A828" s="6" t="s">
        <v>711</v>
      </c>
      <c r="B828" s="6" t="s">
        <v>712</v>
      </c>
      <c r="C828" s="10">
        <v>924</v>
      </c>
      <c r="D828" s="10" t="s">
        <v>856</v>
      </c>
      <c r="E828" s="6" t="s">
        <v>6</v>
      </c>
      <c r="F828" s="6" t="s">
        <v>1562</v>
      </c>
      <c r="G828" s="18" t="s">
        <v>1911</v>
      </c>
      <c r="H828" s="41" t="s">
        <v>1912</v>
      </c>
    </row>
    <row r="829" spans="1:8" x14ac:dyDescent="0.25">
      <c r="A829" s="51" t="s">
        <v>2723</v>
      </c>
      <c r="B829" s="6" t="s">
        <v>2724</v>
      </c>
      <c r="C829" s="10">
        <v>113</v>
      </c>
      <c r="D829" s="10" t="s">
        <v>858</v>
      </c>
      <c r="E829" s="6" t="s">
        <v>14</v>
      </c>
      <c r="F829" s="6" t="s">
        <v>2154</v>
      </c>
      <c r="G829" s="18" t="s">
        <v>2731</v>
      </c>
      <c r="H829" s="41" t="s">
        <v>2732</v>
      </c>
    </row>
    <row r="830" spans="1:8" x14ac:dyDescent="0.25">
      <c r="A830" s="6" t="s">
        <v>1013</v>
      </c>
      <c r="B830" s="6" t="s">
        <v>1014</v>
      </c>
      <c r="C830" s="10">
        <v>277</v>
      </c>
      <c r="D830" s="10" t="s">
        <v>856</v>
      </c>
      <c r="E830" s="6" t="s">
        <v>6</v>
      </c>
      <c r="F830" s="6" t="s">
        <v>1374</v>
      </c>
      <c r="G830" s="18" t="s">
        <v>1913</v>
      </c>
      <c r="H830" s="41" t="s">
        <v>1914</v>
      </c>
    </row>
    <row r="831" spans="1:8" x14ac:dyDescent="0.25">
      <c r="A831" s="6" t="s">
        <v>1301</v>
      </c>
      <c r="B831" s="6" t="s">
        <v>1302</v>
      </c>
      <c r="C831" s="10">
        <v>997</v>
      </c>
      <c r="D831" s="10">
        <v>85</v>
      </c>
      <c r="E831" s="6" t="s">
        <v>4</v>
      </c>
      <c r="F831" s="6" t="s">
        <v>1153</v>
      </c>
      <c r="G831" s="18" t="s">
        <v>1915</v>
      </c>
      <c r="H831" s="41" t="s">
        <v>1916</v>
      </c>
    </row>
    <row r="832" spans="1:8" x14ac:dyDescent="0.25">
      <c r="A832" s="51" t="s">
        <v>1324</v>
      </c>
      <c r="B832" s="6" t="s">
        <v>1325</v>
      </c>
      <c r="C832" s="10">
        <v>998</v>
      </c>
      <c r="D832" s="10" t="s">
        <v>859</v>
      </c>
      <c r="E832" s="6" t="s">
        <v>859</v>
      </c>
      <c r="F832" s="6" t="s">
        <v>1153</v>
      </c>
      <c r="G832" s="18" t="s">
        <v>1915</v>
      </c>
      <c r="H832" s="41" t="s">
        <v>1916</v>
      </c>
    </row>
    <row r="833" spans="1:8" x14ac:dyDescent="0.25">
      <c r="A833" s="6" t="s">
        <v>982</v>
      </c>
      <c r="B833" s="6" t="s">
        <v>983</v>
      </c>
      <c r="C833" s="10">
        <v>951</v>
      </c>
      <c r="D833" s="10" t="s">
        <v>857</v>
      </c>
      <c r="E833" s="6" t="s">
        <v>6</v>
      </c>
      <c r="F833" s="6" t="s">
        <v>1393</v>
      </c>
      <c r="G833" s="18" t="s">
        <v>2996</v>
      </c>
      <c r="H833" s="41" t="s">
        <v>2997</v>
      </c>
    </row>
    <row r="834" spans="1:8" x14ac:dyDescent="0.25">
      <c r="A834" s="6" t="s">
        <v>1298</v>
      </c>
      <c r="B834" s="6" t="s">
        <v>1299</v>
      </c>
      <c r="C834" s="10">
        <v>10</v>
      </c>
      <c r="D834" s="10">
        <v>65</v>
      </c>
      <c r="E834" s="6" t="s">
        <v>15</v>
      </c>
      <c r="F834" s="6" t="s">
        <v>1390</v>
      </c>
      <c r="G834" s="18" t="s">
        <v>1972</v>
      </c>
      <c r="H834" s="41" t="s">
        <v>1973</v>
      </c>
    </row>
    <row r="835" spans="1:8" x14ac:dyDescent="0.25">
      <c r="A835" s="6" t="s">
        <v>3615</v>
      </c>
      <c r="B835" s="6" t="s">
        <v>3616</v>
      </c>
      <c r="C835" s="10">
        <v>820</v>
      </c>
      <c r="D835" s="10" t="s">
        <v>859</v>
      </c>
      <c r="E835" s="6" t="s">
        <v>859</v>
      </c>
      <c r="F835" s="6" t="s">
        <v>1704</v>
      </c>
      <c r="G835" s="18" t="s">
        <v>3617</v>
      </c>
      <c r="H835" s="41" t="s">
        <v>3618</v>
      </c>
    </row>
    <row r="836" spans="1:8" x14ac:dyDescent="0.25">
      <c r="A836" s="51" t="s">
        <v>54</v>
      </c>
      <c r="B836" s="6" t="s">
        <v>55</v>
      </c>
      <c r="C836" s="10">
        <v>17</v>
      </c>
      <c r="D836" s="10" t="s">
        <v>856</v>
      </c>
      <c r="E836" s="6" t="s">
        <v>6</v>
      </c>
      <c r="F836" s="6" t="s">
        <v>2686</v>
      </c>
      <c r="G836" s="18" t="s">
        <v>2691</v>
      </c>
      <c r="H836" s="41" t="s">
        <v>2692</v>
      </c>
    </row>
    <row r="837" spans="1:8" x14ac:dyDescent="0.25">
      <c r="A837" s="51" t="s">
        <v>3790</v>
      </c>
      <c r="B837" s="6" t="s">
        <v>3791</v>
      </c>
      <c r="C837" s="10">
        <v>438</v>
      </c>
      <c r="D837" s="10" t="s">
        <v>856</v>
      </c>
      <c r="E837" s="6" t="s">
        <v>5</v>
      </c>
      <c r="F837" s="6" t="s">
        <v>2555</v>
      </c>
      <c r="G837" s="18" t="s">
        <v>3800</v>
      </c>
      <c r="H837" s="41" t="s">
        <v>3801</v>
      </c>
    </row>
    <row r="838" spans="1:8" x14ac:dyDescent="0.25">
      <c r="A838" s="6" t="s">
        <v>735</v>
      </c>
      <c r="B838" s="6" t="s">
        <v>736</v>
      </c>
      <c r="C838" s="10">
        <v>947</v>
      </c>
      <c r="D838" s="10" t="s">
        <v>856</v>
      </c>
      <c r="E838" s="6" t="s">
        <v>7</v>
      </c>
      <c r="F838" s="6" t="s">
        <v>1645</v>
      </c>
      <c r="G838" s="18" t="s">
        <v>1917</v>
      </c>
      <c r="H838" s="41" t="s">
        <v>1918</v>
      </c>
    </row>
    <row r="839" spans="1:8" x14ac:dyDescent="0.25">
      <c r="A839" s="51" t="s">
        <v>140</v>
      </c>
      <c r="B839" s="6" t="s">
        <v>141</v>
      </c>
      <c r="C839" s="10">
        <v>92</v>
      </c>
      <c r="D839" s="10" t="s">
        <v>857</v>
      </c>
      <c r="E839" s="6" t="s">
        <v>7</v>
      </c>
      <c r="F839" s="6" t="s">
        <v>2779</v>
      </c>
      <c r="G839" s="18" t="s">
        <v>2780</v>
      </c>
      <c r="H839" s="41" t="s">
        <v>2781</v>
      </c>
    </row>
    <row r="840" spans="1:8" x14ac:dyDescent="0.25">
      <c r="A840" s="51" t="s">
        <v>35</v>
      </c>
      <c r="B840" s="6" t="s">
        <v>36</v>
      </c>
      <c r="C840" s="10">
        <v>4</v>
      </c>
      <c r="D840" s="10" t="s">
        <v>858</v>
      </c>
      <c r="E840" s="6" t="s">
        <v>12</v>
      </c>
      <c r="F840" s="6" t="s">
        <v>2105</v>
      </c>
      <c r="G840" s="18" t="s">
        <v>2820</v>
      </c>
      <c r="H840" s="41" t="s">
        <v>2821</v>
      </c>
    </row>
    <row r="841" spans="1:8" x14ac:dyDescent="0.25">
      <c r="A841" s="51" t="s">
        <v>544</v>
      </c>
      <c r="B841" s="6" t="s">
        <v>545</v>
      </c>
      <c r="C841" s="10">
        <v>600</v>
      </c>
      <c r="D841" s="10" t="s">
        <v>858</v>
      </c>
      <c r="E841" s="6" t="s">
        <v>14</v>
      </c>
      <c r="F841" s="6" t="s">
        <v>1889</v>
      </c>
      <c r="G841" s="18" t="s">
        <v>2606</v>
      </c>
      <c r="H841" s="41" t="s">
        <v>2607</v>
      </c>
    </row>
    <row r="842" spans="1:8" x14ac:dyDescent="0.25">
      <c r="A842" s="6" t="s">
        <v>2611</v>
      </c>
      <c r="B842" s="6" t="s">
        <v>2612</v>
      </c>
      <c r="C842" s="10">
        <v>246</v>
      </c>
      <c r="D842" s="10">
        <v>85</v>
      </c>
      <c r="E842" s="6" t="s">
        <v>8</v>
      </c>
      <c r="F842" s="6" t="s">
        <v>1390</v>
      </c>
      <c r="G842" s="18" t="s">
        <v>2619</v>
      </c>
      <c r="H842" s="41" t="s">
        <v>2620</v>
      </c>
    </row>
    <row r="843" spans="1:8" x14ac:dyDescent="0.25">
      <c r="A843" s="6" t="s">
        <v>415</v>
      </c>
      <c r="B843" s="6" t="s">
        <v>416</v>
      </c>
      <c r="C843" s="10">
        <v>385</v>
      </c>
      <c r="D843" s="10" t="s">
        <v>857</v>
      </c>
      <c r="E843" s="6" t="s">
        <v>11</v>
      </c>
      <c r="F843" s="6" t="s">
        <v>1402</v>
      </c>
      <c r="G843" s="18" t="s">
        <v>1919</v>
      </c>
      <c r="H843" s="41" t="s">
        <v>1920</v>
      </c>
    </row>
    <row r="844" spans="1:8" x14ac:dyDescent="0.25">
      <c r="A844" s="6" t="s">
        <v>655</v>
      </c>
      <c r="B844" s="6" t="s">
        <v>656</v>
      </c>
      <c r="C844" s="10">
        <v>16</v>
      </c>
      <c r="D844" s="10" t="s">
        <v>856</v>
      </c>
      <c r="E844" s="6" t="s">
        <v>6</v>
      </c>
      <c r="F844" s="6" t="s">
        <v>1402</v>
      </c>
      <c r="G844" s="18" t="s">
        <v>2433</v>
      </c>
      <c r="H844" s="41" t="s">
        <v>2434</v>
      </c>
    </row>
    <row r="845" spans="1:8" x14ac:dyDescent="0.25">
      <c r="A845" s="6" t="s">
        <v>240</v>
      </c>
      <c r="B845" s="6" t="s">
        <v>241</v>
      </c>
      <c r="C845" s="10">
        <v>196</v>
      </c>
      <c r="D845" s="10" t="s">
        <v>857</v>
      </c>
      <c r="E845" s="6" t="s">
        <v>6</v>
      </c>
      <c r="F845" s="6" t="s">
        <v>1153</v>
      </c>
      <c r="G845" s="18" t="s">
        <v>2782</v>
      </c>
      <c r="H845" s="41" t="s">
        <v>2783</v>
      </c>
    </row>
    <row r="846" spans="1:8" x14ac:dyDescent="0.25">
      <c r="A846" s="6" t="s">
        <v>132</v>
      </c>
      <c r="B846" s="6" t="s">
        <v>133</v>
      </c>
      <c r="C846" s="10">
        <v>83</v>
      </c>
      <c r="D846" s="10" t="s">
        <v>856</v>
      </c>
      <c r="E846" s="6" t="s">
        <v>6</v>
      </c>
      <c r="F846" s="6" t="s">
        <v>1991</v>
      </c>
      <c r="G846" s="18" t="s">
        <v>1992</v>
      </c>
      <c r="H846" s="41" t="s">
        <v>1993</v>
      </c>
    </row>
    <row r="847" spans="1:8" x14ac:dyDescent="0.25">
      <c r="A847" s="6" t="s">
        <v>3433</v>
      </c>
      <c r="B847" s="6" t="s">
        <v>3434</v>
      </c>
      <c r="C847" s="10">
        <v>588</v>
      </c>
      <c r="D847" s="10" t="s">
        <v>856</v>
      </c>
      <c r="E847" s="6" t="s">
        <v>5</v>
      </c>
      <c r="F847" s="6" t="s">
        <v>1774</v>
      </c>
      <c r="G847" s="18" t="s">
        <v>3440</v>
      </c>
      <c r="H847" s="41" t="s">
        <v>3441</v>
      </c>
    </row>
    <row r="848" spans="1:8" x14ac:dyDescent="0.25">
      <c r="A848" s="6" t="s">
        <v>952</v>
      </c>
      <c r="B848" s="6" t="s">
        <v>953</v>
      </c>
      <c r="C848" s="10">
        <v>881</v>
      </c>
      <c r="D848" s="10" t="s">
        <v>856</v>
      </c>
      <c r="E848" s="6" t="s">
        <v>6</v>
      </c>
      <c r="F848" s="6" t="s">
        <v>2860</v>
      </c>
      <c r="G848" s="18" t="s">
        <v>2869</v>
      </c>
      <c r="H848" s="41" t="s">
        <v>2870</v>
      </c>
    </row>
    <row r="849" spans="1:8" x14ac:dyDescent="0.25">
      <c r="A849" s="6" t="s">
        <v>526</v>
      </c>
      <c r="B849" s="6" t="s">
        <v>527</v>
      </c>
      <c r="C849" s="10">
        <v>558</v>
      </c>
      <c r="D849" s="10" t="s">
        <v>856</v>
      </c>
      <c r="E849" s="6" t="s">
        <v>11</v>
      </c>
      <c r="F849" s="6" t="s">
        <v>1390</v>
      </c>
      <c r="G849" s="18" t="s">
        <v>1921</v>
      </c>
      <c r="H849" s="41" t="s">
        <v>1922</v>
      </c>
    </row>
    <row r="850" spans="1:8" x14ac:dyDescent="0.25">
      <c r="A850" s="6" t="s">
        <v>252</v>
      </c>
      <c r="B850" s="6" t="s">
        <v>253</v>
      </c>
      <c r="C850" s="10">
        <v>208</v>
      </c>
      <c r="D850" s="10">
        <v>125</v>
      </c>
      <c r="E850" s="6" t="s">
        <v>4</v>
      </c>
      <c r="F850" s="6" t="s">
        <v>1156</v>
      </c>
      <c r="G850" s="18" t="s">
        <v>1923</v>
      </c>
      <c r="H850" s="41" t="s">
        <v>1924</v>
      </c>
    </row>
    <row r="851" spans="1:8" x14ac:dyDescent="0.25">
      <c r="A851" s="6" t="s">
        <v>246</v>
      </c>
      <c r="B851" s="6" t="s">
        <v>247</v>
      </c>
      <c r="C851" s="10">
        <v>200</v>
      </c>
      <c r="D851" s="10" t="s">
        <v>856</v>
      </c>
      <c r="E851" s="6" t="s">
        <v>6</v>
      </c>
      <c r="F851" s="6" t="s">
        <v>1407</v>
      </c>
      <c r="G851" s="18" t="s">
        <v>1925</v>
      </c>
      <c r="H851" s="41" t="s">
        <v>1926</v>
      </c>
    </row>
    <row r="852" spans="1:8" x14ac:dyDescent="0.25">
      <c r="A852" s="6" t="s">
        <v>2725</v>
      </c>
      <c r="B852" s="6" t="s">
        <v>2726</v>
      </c>
      <c r="C852" s="10">
        <v>198</v>
      </c>
      <c r="D852" s="10" t="s">
        <v>856</v>
      </c>
      <c r="E852" s="6" t="s">
        <v>5</v>
      </c>
      <c r="F852" s="6" t="s">
        <v>1663</v>
      </c>
      <c r="G852" s="18" t="s">
        <v>2733</v>
      </c>
      <c r="H852" s="41" t="s">
        <v>2734</v>
      </c>
    </row>
    <row r="853" spans="1:8" x14ac:dyDescent="0.25">
      <c r="A853" s="51" t="s">
        <v>2982</v>
      </c>
      <c r="B853" s="6" t="s">
        <v>2983</v>
      </c>
      <c r="C853" s="10">
        <v>771</v>
      </c>
      <c r="D853" s="10" t="s">
        <v>856</v>
      </c>
      <c r="E853" s="6" t="s">
        <v>5</v>
      </c>
      <c r="F853" s="6" t="s">
        <v>1875</v>
      </c>
      <c r="G853" s="18" t="s">
        <v>2984</v>
      </c>
      <c r="H853" s="41" t="s">
        <v>2985</v>
      </c>
    </row>
    <row r="854" spans="1:8" x14ac:dyDescent="0.25">
      <c r="A854" s="6" t="s">
        <v>1618</v>
      </c>
      <c r="B854" s="6" t="s">
        <v>1619</v>
      </c>
      <c r="C854" s="10">
        <v>357</v>
      </c>
      <c r="D854" s="10">
        <v>65</v>
      </c>
      <c r="E854" s="6" t="s">
        <v>10</v>
      </c>
      <c r="F854" s="6" t="s">
        <v>1696</v>
      </c>
      <c r="G854" s="18" t="s">
        <v>1927</v>
      </c>
      <c r="H854" s="41" t="s">
        <v>1928</v>
      </c>
    </row>
    <row r="855" spans="1:8" x14ac:dyDescent="0.25">
      <c r="A855" s="6" t="s">
        <v>1021</v>
      </c>
      <c r="B855" s="6" t="s">
        <v>1022</v>
      </c>
      <c r="C855" s="10">
        <v>801</v>
      </c>
      <c r="D855" s="10" t="s">
        <v>857</v>
      </c>
      <c r="E855" s="6" t="s">
        <v>7</v>
      </c>
      <c r="F855" s="6" t="s">
        <v>1443</v>
      </c>
      <c r="G855" s="18" t="s">
        <v>1929</v>
      </c>
      <c r="H855" s="41" t="s">
        <v>1930</v>
      </c>
    </row>
    <row r="857" spans="1:8" x14ac:dyDescent="0.25">
      <c r="A857" s="6"/>
    </row>
    <row r="858" spans="1:8" x14ac:dyDescent="0.25">
      <c r="A858" s="6"/>
    </row>
    <row r="860" spans="1:8" x14ac:dyDescent="0.25">
      <c r="A860" s="6"/>
    </row>
    <row r="862" spans="1:8" x14ac:dyDescent="0.25">
      <c r="A862" s="6"/>
    </row>
    <row r="863" spans="1:8" x14ac:dyDescent="0.25">
      <c r="A863" s="6"/>
    </row>
    <row r="864" spans="1:8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74" spans="1:1" x14ac:dyDescent="0.25">
      <c r="A874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3" spans="1:1" x14ac:dyDescent="0.25">
      <c r="A883" s="6"/>
    </row>
    <row r="884" spans="1:1" x14ac:dyDescent="0.25">
      <c r="A884" s="6"/>
    </row>
    <row r="886" spans="1:1" x14ac:dyDescent="0.25">
      <c r="A886" s="6"/>
    </row>
    <row r="887" spans="1:1" x14ac:dyDescent="0.25">
      <c r="A887" s="6"/>
    </row>
    <row r="889" spans="1:1" x14ac:dyDescent="0.25">
      <c r="A889" s="6"/>
    </row>
    <row r="891" spans="1:1" x14ac:dyDescent="0.25">
      <c r="A891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1" spans="1:1" x14ac:dyDescent="0.25">
      <c r="A901" s="6"/>
    </row>
    <row r="902" spans="1:1" x14ac:dyDescent="0.25">
      <c r="A902" s="6"/>
    </row>
  </sheetData>
  <autoFilter ref="A2:H1044" xr:uid="{C3248549-54FB-40AB-BE22-B311D2D20B98}"/>
  <sortState xmlns:xlrd2="http://schemas.microsoft.com/office/spreadsheetml/2017/richdata2" ref="A3:H222">
    <sortCondition ref="B3:B222"/>
  </sortState>
  <mergeCells count="1">
    <mergeCell ref="J3:K3"/>
  </mergeCells>
  <phoneticPr fontId="15" type="noConversion"/>
  <pageMargins left="0.7" right="0.7" top="0.75" bottom="0.75" header="0.3" footer="0.3"/>
  <pageSetup paperSize="9" orientation="portrait" horizontalDpi="4294967295" verticalDpi="4294967295" r:id="rId1"/>
  <ignoredErrors>
    <ignoredError sqref="O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20E77-6533-4A62-A9FB-2D626FA14AB4}">
  <dimension ref="A1:AI30"/>
  <sheetViews>
    <sheetView workbookViewId="0">
      <selection activeCell="P28" sqref="P28"/>
    </sheetView>
  </sheetViews>
  <sheetFormatPr defaultRowHeight="15" x14ac:dyDescent="0.25"/>
  <cols>
    <col min="1" max="1" width="12" style="10" customWidth="1"/>
    <col min="2" max="2" width="10.140625" style="41" bestFit="1" customWidth="1"/>
    <col min="3" max="3" width="9.140625" style="41" bestFit="1" customWidth="1"/>
    <col min="4" max="4" width="12.7109375" style="21" bestFit="1" customWidth="1"/>
    <col min="5" max="7" width="9.140625" style="10"/>
    <col min="8" max="8" width="10" style="10" bestFit="1" customWidth="1"/>
    <col min="9" max="9" width="11.140625" style="10" bestFit="1" customWidth="1"/>
    <col min="10" max="10" width="14.140625" style="6" bestFit="1" customWidth="1"/>
    <col min="11" max="11" width="10.7109375" style="16" bestFit="1" customWidth="1"/>
    <col min="12" max="12" width="11.85546875" style="16" customWidth="1"/>
    <col min="13" max="13" width="3.85546875" style="6" customWidth="1"/>
    <col min="14" max="15" width="9.140625" style="6"/>
    <col min="16" max="16" width="11.28515625" style="6" customWidth="1"/>
    <col min="17" max="17" width="13" style="16" customWidth="1"/>
    <col min="18" max="20" width="9.140625" style="6"/>
    <col min="21" max="21" width="9.5703125" style="6" customWidth="1"/>
    <col min="22" max="23" width="9.140625" style="6"/>
    <col min="24" max="24" width="13.140625" style="6" customWidth="1"/>
    <col min="25" max="25" width="11.7109375" style="6" customWidth="1"/>
    <col min="26" max="28" width="9.140625" style="6"/>
    <col min="29" max="29" width="15.28515625" style="6" customWidth="1"/>
    <col min="30" max="30" width="21" style="6" customWidth="1"/>
    <col min="31" max="31" width="13" style="6" customWidth="1"/>
    <col min="32" max="32" width="11.42578125" style="6" customWidth="1"/>
    <col min="33" max="33" width="13.28515625" style="6" customWidth="1"/>
    <col min="34" max="34" width="15.140625" style="6" customWidth="1"/>
    <col min="35" max="16384" width="9.140625" style="6"/>
  </cols>
  <sheetData>
    <row r="1" spans="1:35" x14ac:dyDescent="0.25">
      <c r="A1" s="10" t="s">
        <v>3113</v>
      </c>
      <c r="N1" s="6" t="s">
        <v>2986</v>
      </c>
      <c r="AC1" s="6" t="e">
        <f>VLOOKUP(AI1,N:O,2,FALSE)</f>
        <v>#N/A</v>
      </c>
    </row>
    <row r="2" spans="1:35" ht="32.25" customHeight="1" x14ac:dyDescent="0.25">
      <c r="A2" s="71" t="s">
        <v>31</v>
      </c>
      <c r="B2" s="72" t="s">
        <v>1311</v>
      </c>
      <c r="C2" s="72" t="s">
        <v>1312</v>
      </c>
      <c r="D2" s="74" t="s">
        <v>2931</v>
      </c>
      <c r="E2" s="71" t="s">
        <v>2922</v>
      </c>
      <c r="F2" s="71" t="s">
        <v>2933</v>
      </c>
      <c r="G2" s="71" t="s">
        <v>2</v>
      </c>
      <c r="H2" s="71" t="s">
        <v>2923</v>
      </c>
      <c r="I2" s="71" t="s">
        <v>2932</v>
      </c>
      <c r="J2" s="71" t="s">
        <v>2925</v>
      </c>
      <c r="K2" s="74" t="s">
        <v>2926</v>
      </c>
      <c r="L2" s="74" t="s">
        <v>2927</v>
      </c>
      <c r="N2" s="6" t="s">
        <v>31</v>
      </c>
      <c r="O2" s="6" t="s">
        <v>1311</v>
      </c>
      <c r="P2" s="6" t="s">
        <v>1312</v>
      </c>
      <c r="Q2" s="16" t="s">
        <v>2921</v>
      </c>
      <c r="R2" s="6" t="s">
        <v>2933</v>
      </c>
      <c r="S2" s="6" t="s">
        <v>2</v>
      </c>
      <c r="T2" s="6" t="s">
        <v>2923</v>
      </c>
      <c r="U2" s="6" t="s">
        <v>2924</v>
      </c>
      <c r="V2" s="6" t="s">
        <v>2925</v>
      </c>
      <c r="W2" s="6" t="s">
        <v>2926</v>
      </c>
      <c r="X2" s="6" t="s">
        <v>2927</v>
      </c>
      <c r="Y2" s="6" t="s">
        <v>2927</v>
      </c>
      <c r="AB2" s="79" t="s">
        <v>3665</v>
      </c>
      <c r="AC2" s="79" t="s">
        <v>851</v>
      </c>
      <c r="AD2" s="79" t="s">
        <v>3666</v>
      </c>
      <c r="AE2" s="79" t="s">
        <v>3667</v>
      </c>
      <c r="AF2" s="79" t="s">
        <v>3668</v>
      </c>
      <c r="AG2" s="79" t="s">
        <v>3669</v>
      </c>
      <c r="AH2" s="79" t="s">
        <v>3670</v>
      </c>
      <c r="AI2" s="79" t="s">
        <v>3671</v>
      </c>
    </row>
    <row r="3" spans="1:35" x14ac:dyDescent="0.25">
      <c r="A3" s="69" t="str">
        <f t="shared" ref="A3:L15" si="0">IF(N3="","",(N3))</f>
        <v>Z00161</v>
      </c>
      <c r="B3" s="73" t="str">
        <f t="shared" si="0"/>
        <v>BARALDO</v>
      </c>
      <c r="C3" s="73" t="str">
        <f t="shared" si="0"/>
        <v>ANDREA</v>
      </c>
      <c r="D3" s="75">
        <f t="shared" si="0"/>
        <v>30871</v>
      </c>
      <c r="E3" s="69" t="str">
        <f t="shared" si="0"/>
        <v>VEN</v>
      </c>
      <c r="F3" s="69" t="str">
        <f t="shared" si="0"/>
        <v>MX1</v>
      </c>
      <c r="G3" s="69">
        <f t="shared" si="0"/>
        <v>144</v>
      </c>
      <c r="H3" s="69" t="str">
        <f t="shared" si="0"/>
        <v>CHALLENGE</v>
      </c>
      <c r="I3" s="69" t="str">
        <f t="shared" si="0"/>
        <v>MX1 - Rider</v>
      </c>
      <c r="J3" s="75">
        <f t="shared" si="0"/>
        <v>45318</v>
      </c>
      <c r="K3" s="75">
        <f t="shared" si="0"/>
        <v>45321</v>
      </c>
      <c r="L3" s="75">
        <f t="shared" si="0"/>
        <v>45321</v>
      </c>
      <c r="N3" s="6" t="s">
        <v>841</v>
      </c>
      <c r="O3" s="6" t="s">
        <v>1187</v>
      </c>
      <c r="P3" s="6" t="s">
        <v>1188</v>
      </c>
      <c r="Q3" s="16">
        <v>30871</v>
      </c>
      <c r="R3" s="6" t="s">
        <v>21</v>
      </c>
      <c r="S3" s="6" t="s">
        <v>857</v>
      </c>
      <c r="T3" s="6">
        <v>144</v>
      </c>
      <c r="U3" s="6" t="s">
        <v>5</v>
      </c>
      <c r="V3" s="6" t="s">
        <v>2929</v>
      </c>
      <c r="W3" s="16">
        <v>45318</v>
      </c>
      <c r="X3" s="16">
        <v>45321</v>
      </c>
      <c r="Y3" s="16">
        <v>45321</v>
      </c>
      <c r="AB3" s="6" t="s">
        <v>3642</v>
      </c>
      <c r="AC3" s="6" t="str">
        <f>VLOOKUP(AI3,N:O,2,FALSE)</f>
        <v>SPEROTTO</v>
      </c>
      <c r="AD3" s="6" t="s">
        <v>2283</v>
      </c>
      <c r="AE3" s="16">
        <v>35788</v>
      </c>
      <c r="AF3" s="6" t="s">
        <v>3643</v>
      </c>
      <c r="AG3" s="6" t="s">
        <v>3644</v>
      </c>
      <c r="AH3" s="6" t="s">
        <v>3645</v>
      </c>
      <c r="AI3" s="6" t="s">
        <v>2282</v>
      </c>
    </row>
    <row r="4" spans="1:35" x14ac:dyDescent="0.25">
      <c r="A4" s="69" t="str">
        <f t="shared" ref="A4:A11" si="1">IF(N4="","",(N4))</f>
        <v>A00233</v>
      </c>
      <c r="B4" s="73" t="str">
        <f t="shared" ref="B4:B30" si="2">IF(O4="","",(O4))</f>
        <v>SPEROTTO</v>
      </c>
      <c r="C4" s="73" t="str">
        <f t="shared" ref="C4:C30" si="3">IF(P4="","",(P4))</f>
        <v>MANUEL</v>
      </c>
      <c r="D4" s="75">
        <f t="shared" ref="D4:D30" si="4">IF(Q4="","",(Q4))</f>
        <v>35788</v>
      </c>
      <c r="E4" s="69" t="str">
        <f t="shared" ref="E4:E30" si="5">IF(R4="","",(R4))</f>
        <v>VEN</v>
      </c>
      <c r="F4" s="69" t="str">
        <f t="shared" ref="F4:F30" si="6">IF(S4="","",(S4))</f>
        <v>MX1</v>
      </c>
      <c r="G4" s="69">
        <f t="shared" ref="G4:G30" si="7">IF(T4="","",(T4))</f>
        <v>0</v>
      </c>
      <c r="H4" s="69" t="str">
        <f t="shared" ref="H4:H30" si="8">IF(U4="","",(U4))</f>
        <v>CHALLENGE</v>
      </c>
      <c r="I4" s="69" t="str">
        <f t="shared" ref="I4:I30" si="9">IF(V4="","",(V4))</f>
        <v>MX1 - Rider</v>
      </c>
      <c r="J4" s="75">
        <f t="shared" ref="J4:J30" si="10">IF(W4="","",(W4))</f>
        <v>45318</v>
      </c>
      <c r="K4" s="75">
        <f t="shared" ref="K4:L30" si="11">IF(X4="","",(X4))</f>
        <v>45321</v>
      </c>
      <c r="L4" s="75">
        <f t="shared" si="0"/>
        <v>45321</v>
      </c>
      <c r="N4" s="6" t="s">
        <v>2282</v>
      </c>
      <c r="O4" s="6" t="s">
        <v>2928</v>
      </c>
      <c r="P4" s="6" t="s">
        <v>1306</v>
      </c>
      <c r="Q4" s="16">
        <v>35788</v>
      </c>
      <c r="R4" s="6" t="s">
        <v>21</v>
      </c>
      <c r="S4" s="6" t="s">
        <v>857</v>
      </c>
      <c r="T4" s="6">
        <v>0</v>
      </c>
      <c r="U4" s="6" t="s">
        <v>5</v>
      </c>
      <c r="V4" s="6" t="s">
        <v>2929</v>
      </c>
      <c r="W4" s="16">
        <v>45318</v>
      </c>
      <c r="X4" s="16">
        <v>45321</v>
      </c>
      <c r="Y4" s="16">
        <v>45321</v>
      </c>
      <c r="AB4" s="6" t="s">
        <v>3642</v>
      </c>
      <c r="AC4" s="6" t="str">
        <f t="shared" ref="AC4:AC19" si="12">VLOOKUP(AI4,N:O,2,FALSE)</f>
        <v>BARALDO</v>
      </c>
      <c r="AD4" s="6" t="s">
        <v>842</v>
      </c>
      <c r="AE4" s="16">
        <v>30871</v>
      </c>
      <c r="AF4" s="6" t="s">
        <v>3646</v>
      </c>
      <c r="AG4" s="6" t="s">
        <v>3644</v>
      </c>
      <c r="AH4" s="6" t="s">
        <v>3645</v>
      </c>
      <c r="AI4" s="6" t="s">
        <v>841</v>
      </c>
    </row>
    <row r="5" spans="1:35" x14ac:dyDescent="0.25">
      <c r="A5" s="69" t="str">
        <f t="shared" si="1"/>
        <v>Q00361</v>
      </c>
      <c r="B5" s="73" t="str">
        <f t="shared" si="2"/>
        <v>PICCIONI</v>
      </c>
      <c r="C5" s="73" t="str">
        <f t="shared" si="3"/>
        <v>JACOPO</v>
      </c>
      <c r="D5" s="75">
        <f t="shared" si="4"/>
        <v>35286</v>
      </c>
      <c r="E5" s="69" t="str">
        <f t="shared" si="5"/>
        <v>VEN</v>
      </c>
      <c r="F5" s="69" t="str">
        <f t="shared" si="6"/>
        <v>MX2</v>
      </c>
      <c r="G5" s="69">
        <f t="shared" si="7"/>
        <v>128</v>
      </c>
      <c r="H5" s="69" t="str">
        <f t="shared" si="8"/>
        <v>CHALLENGE</v>
      </c>
      <c r="I5" s="69" t="str">
        <f t="shared" si="9"/>
        <v>MX2 - Rider</v>
      </c>
      <c r="J5" s="75">
        <f t="shared" si="10"/>
        <v>45318</v>
      </c>
      <c r="K5" s="75">
        <f t="shared" si="11"/>
        <v>45321</v>
      </c>
      <c r="L5" s="75">
        <f t="shared" si="0"/>
        <v>45321</v>
      </c>
      <c r="N5" s="6" t="s">
        <v>2060</v>
      </c>
      <c r="O5" s="6" t="s">
        <v>2934</v>
      </c>
      <c r="P5" s="6" t="s">
        <v>1307</v>
      </c>
      <c r="Q5" s="16">
        <v>35286</v>
      </c>
      <c r="R5" s="6" t="s">
        <v>21</v>
      </c>
      <c r="S5" s="6" t="s">
        <v>856</v>
      </c>
      <c r="T5" s="6">
        <v>128</v>
      </c>
      <c r="U5" s="6" t="s">
        <v>5</v>
      </c>
      <c r="V5" s="6" t="s">
        <v>2930</v>
      </c>
      <c r="W5" s="16">
        <v>45318</v>
      </c>
      <c r="X5" s="16">
        <v>45321</v>
      </c>
      <c r="Y5" s="16">
        <v>45321</v>
      </c>
      <c r="AB5" s="6" t="s">
        <v>3642</v>
      </c>
      <c r="AC5" s="6" t="str">
        <f t="shared" si="12"/>
        <v>FABIJAN</v>
      </c>
      <c r="AD5" s="6" t="s">
        <v>3374</v>
      </c>
      <c r="AE5" s="16">
        <v>33641</v>
      </c>
      <c r="AF5" s="6" t="s">
        <v>3647</v>
      </c>
      <c r="AG5" s="6" t="s">
        <v>3644</v>
      </c>
      <c r="AH5" s="6" t="s">
        <v>3645</v>
      </c>
      <c r="AI5" s="6" t="s">
        <v>3373</v>
      </c>
    </row>
    <row r="6" spans="1:35" x14ac:dyDescent="0.25">
      <c r="A6" s="69" t="str">
        <f t="shared" si="1"/>
        <v>X07651</v>
      </c>
      <c r="B6" s="73" t="str">
        <f t="shared" si="2"/>
        <v>ZENERE</v>
      </c>
      <c r="C6" s="73" t="str">
        <f t="shared" si="3"/>
        <v>MICHAEL</v>
      </c>
      <c r="D6" s="75">
        <f t="shared" si="4"/>
        <v>38950</v>
      </c>
      <c r="E6" s="69" t="str">
        <f t="shared" si="5"/>
        <v>VEN</v>
      </c>
      <c r="F6" s="69" t="str">
        <f t="shared" si="6"/>
        <v>MX2</v>
      </c>
      <c r="G6" s="69">
        <f t="shared" si="7"/>
        <v>145</v>
      </c>
      <c r="H6" s="69" t="str">
        <f t="shared" si="8"/>
        <v>CHALLENGE</v>
      </c>
      <c r="I6" s="69" t="str">
        <f t="shared" si="9"/>
        <v>MX2 - Rider</v>
      </c>
      <c r="J6" s="75">
        <f t="shared" si="10"/>
        <v>45318</v>
      </c>
      <c r="K6" s="75">
        <f t="shared" si="11"/>
        <v>45321</v>
      </c>
      <c r="L6" s="75">
        <f t="shared" si="0"/>
        <v>45321</v>
      </c>
      <c r="N6" s="6" t="s">
        <v>655</v>
      </c>
      <c r="O6" s="6" t="s">
        <v>1308</v>
      </c>
      <c r="P6" s="6" t="s">
        <v>1186</v>
      </c>
      <c r="Q6" s="16">
        <v>38950</v>
      </c>
      <c r="R6" s="6" t="s">
        <v>21</v>
      </c>
      <c r="S6" s="6" t="s">
        <v>856</v>
      </c>
      <c r="T6" s="6">
        <v>145</v>
      </c>
      <c r="U6" s="6" t="s">
        <v>5</v>
      </c>
      <c r="V6" s="6" t="s">
        <v>2930</v>
      </c>
      <c r="W6" s="16">
        <v>45318</v>
      </c>
      <c r="X6" s="16">
        <v>45321</v>
      </c>
      <c r="Y6" s="16">
        <v>45321</v>
      </c>
      <c r="AB6" s="6" t="s">
        <v>3642</v>
      </c>
      <c r="AC6" s="6" t="str">
        <f t="shared" si="12"/>
        <v>CARRER</v>
      </c>
      <c r="AD6" s="6" t="s">
        <v>1276</v>
      </c>
      <c r="AE6" s="16">
        <v>31540</v>
      </c>
      <c r="AF6" s="6" t="s">
        <v>3648</v>
      </c>
      <c r="AG6" s="6" t="s">
        <v>3644</v>
      </c>
      <c r="AH6" s="6" t="s">
        <v>3649</v>
      </c>
      <c r="AI6" s="6" t="s">
        <v>1275</v>
      </c>
    </row>
    <row r="7" spans="1:35" x14ac:dyDescent="0.25">
      <c r="A7" s="69" t="str">
        <f t="shared" si="1"/>
        <v>Z02158</v>
      </c>
      <c r="B7" s="73" t="str">
        <f t="shared" si="2"/>
        <v>CARRER</v>
      </c>
      <c r="C7" s="73" t="str">
        <f t="shared" si="3"/>
        <v>THOMAS</v>
      </c>
      <c r="D7" s="75">
        <f t="shared" si="4"/>
        <v>31540</v>
      </c>
      <c r="E7" s="69" t="str">
        <f t="shared" si="5"/>
        <v>VEN</v>
      </c>
      <c r="F7" s="69" t="str">
        <f t="shared" si="6"/>
        <v>MX2</v>
      </c>
      <c r="G7" s="69">
        <f t="shared" si="7"/>
        <v>83</v>
      </c>
      <c r="H7" s="69" t="str">
        <f t="shared" si="8"/>
        <v>CHALLENGE</v>
      </c>
      <c r="I7" s="69" t="str">
        <f t="shared" si="9"/>
        <v>MX2 - Rider</v>
      </c>
      <c r="J7" s="75">
        <f t="shared" si="10"/>
        <v>45330</v>
      </c>
      <c r="K7" s="75">
        <f t="shared" si="11"/>
        <v>45331</v>
      </c>
      <c r="L7" s="75">
        <f t="shared" si="0"/>
        <v>45331</v>
      </c>
      <c r="N7" s="6" t="s">
        <v>1275</v>
      </c>
      <c r="O7" s="6" t="s">
        <v>3114</v>
      </c>
      <c r="P7" s="6" t="s">
        <v>3115</v>
      </c>
      <c r="Q7" s="16">
        <v>31540</v>
      </c>
      <c r="R7" s="6" t="s">
        <v>21</v>
      </c>
      <c r="S7" s="6" t="s">
        <v>856</v>
      </c>
      <c r="T7" s="6">
        <v>83</v>
      </c>
      <c r="U7" s="6" t="s">
        <v>5</v>
      </c>
      <c r="V7" s="6" t="s">
        <v>2930</v>
      </c>
      <c r="W7" s="16">
        <v>45330</v>
      </c>
      <c r="X7" s="16">
        <v>45331</v>
      </c>
      <c r="Y7" s="16">
        <v>45331</v>
      </c>
      <c r="AB7" s="6" t="s">
        <v>3642</v>
      </c>
      <c r="AC7" s="6" t="str">
        <f t="shared" si="12"/>
        <v>ZONTINI</v>
      </c>
      <c r="AD7" s="6" t="s">
        <v>247</v>
      </c>
      <c r="AE7" s="16">
        <v>34862</v>
      </c>
      <c r="AF7" s="6" t="s">
        <v>3650</v>
      </c>
      <c r="AG7" s="6" t="s">
        <v>3644</v>
      </c>
      <c r="AH7" s="6" t="s">
        <v>3649</v>
      </c>
      <c r="AI7" s="6" t="s">
        <v>246</v>
      </c>
    </row>
    <row r="8" spans="1:35" x14ac:dyDescent="0.25">
      <c r="A8" s="69" t="str">
        <f t="shared" si="1"/>
        <v>W02191</v>
      </c>
      <c r="B8" s="73" t="str">
        <f t="shared" si="2"/>
        <v>ZONTINI</v>
      </c>
      <c r="C8" s="73" t="str">
        <f t="shared" si="3"/>
        <v>STEFANO</v>
      </c>
      <c r="D8" s="75">
        <f t="shared" si="4"/>
        <v>34862</v>
      </c>
      <c r="E8" s="69" t="str">
        <f t="shared" si="5"/>
        <v>PTR</v>
      </c>
      <c r="F8" s="69" t="str">
        <f t="shared" si="6"/>
        <v>MX2</v>
      </c>
      <c r="G8" s="69">
        <f t="shared" si="7"/>
        <v>146</v>
      </c>
      <c r="H8" s="69" t="str">
        <f t="shared" si="8"/>
        <v>CHALLENGE</v>
      </c>
      <c r="I8" s="69" t="str">
        <f t="shared" si="9"/>
        <v>MX2 - Rider</v>
      </c>
      <c r="J8" s="75">
        <f t="shared" si="10"/>
        <v>45318</v>
      </c>
      <c r="K8" s="75">
        <f t="shared" si="11"/>
        <v>45321</v>
      </c>
      <c r="L8" s="75">
        <f t="shared" si="0"/>
        <v>45321</v>
      </c>
      <c r="N8" s="6" t="s">
        <v>246</v>
      </c>
      <c r="O8" s="6" t="s">
        <v>1310</v>
      </c>
      <c r="P8" s="6" t="s">
        <v>1309</v>
      </c>
      <c r="Q8" s="16">
        <v>34862</v>
      </c>
      <c r="R8" s="6" t="s">
        <v>1300</v>
      </c>
      <c r="S8" s="6" t="s">
        <v>856</v>
      </c>
      <c r="T8" s="6">
        <v>146</v>
      </c>
      <c r="U8" s="6" t="s">
        <v>5</v>
      </c>
      <c r="V8" s="6" t="s">
        <v>2930</v>
      </c>
      <c r="W8" s="16">
        <v>45318</v>
      </c>
      <c r="X8" s="16">
        <v>45321</v>
      </c>
      <c r="Y8" s="16">
        <v>45321</v>
      </c>
      <c r="AB8" s="6" t="s">
        <v>3642</v>
      </c>
      <c r="AC8" s="6" t="str">
        <f t="shared" si="12"/>
        <v>PICCIONI</v>
      </c>
      <c r="AD8" s="6" t="s">
        <v>2061</v>
      </c>
      <c r="AE8" s="16">
        <v>35286</v>
      </c>
      <c r="AF8" s="6" t="s">
        <v>3651</v>
      </c>
      <c r="AG8" s="6" t="s">
        <v>3644</v>
      </c>
      <c r="AH8" s="6" t="s">
        <v>3649</v>
      </c>
      <c r="AI8" s="6" t="s">
        <v>2060</v>
      </c>
    </row>
    <row r="9" spans="1:35" x14ac:dyDescent="0.25">
      <c r="A9" s="69" t="str">
        <f t="shared" si="1"/>
        <v>L00222</v>
      </c>
      <c r="B9" s="73" t="str">
        <f t="shared" si="2"/>
        <v>BONIFACIO</v>
      </c>
      <c r="C9" s="73" t="str">
        <f t="shared" si="3"/>
        <v>ANDREA</v>
      </c>
      <c r="D9" s="75">
        <f t="shared" si="4"/>
        <v>37114</v>
      </c>
      <c r="E9" s="69" t="str">
        <f t="shared" si="5"/>
        <v>VEN</v>
      </c>
      <c r="F9" s="69" t="str">
        <f t="shared" si="6"/>
        <v>MX2</v>
      </c>
      <c r="G9" s="69">
        <f t="shared" si="7"/>
        <v>510</v>
      </c>
      <c r="H9" s="69" t="str">
        <f t="shared" si="8"/>
        <v>EXPERT</v>
      </c>
      <c r="I9" s="69" t="str">
        <f t="shared" si="9"/>
        <v>MX2 - Fast</v>
      </c>
      <c r="J9" s="75">
        <f t="shared" si="10"/>
        <v>45339</v>
      </c>
      <c r="K9" s="75">
        <f t="shared" si="11"/>
        <v>45341</v>
      </c>
      <c r="L9" s="75">
        <f t="shared" si="0"/>
        <v>45341</v>
      </c>
      <c r="N9" s="6" t="s">
        <v>564</v>
      </c>
      <c r="O9" s="6" t="s">
        <v>3237</v>
      </c>
      <c r="P9" s="6" t="s">
        <v>1188</v>
      </c>
      <c r="Q9" s="16">
        <v>37114</v>
      </c>
      <c r="R9" s="6" t="s">
        <v>21</v>
      </c>
      <c r="S9" s="6" t="s">
        <v>856</v>
      </c>
      <c r="T9" s="6">
        <v>510</v>
      </c>
      <c r="U9" s="6" t="s">
        <v>7</v>
      </c>
      <c r="V9" s="6" t="s">
        <v>3238</v>
      </c>
      <c r="W9" s="16">
        <v>45339</v>
      </c>
      <c r="X9" s="16">
        <v>45341</v>
      </c>
      <c r="Y9" s="16">
        <v>45341</v>
      </c>
      <c r="AB9" s="6" t="s">
        <v>3642</v>
      </c>
      <c r="AC9" s="6" t="str">
        <f t="shared" si="12"/>
        <v>ROTTA</v>
      </c>
      <c r="AD9" s="6" t="s">
        <v>3195</v>
      </c>
      <c r="AE9" s="16">
        <v>32769</v>
      </c>
      <c r="AF9" s="6" t="s">
        <v>3652</v>
      </c>
      <c r="AG9" s="6" t="s">
        <v>3644</v>
      </c>
      <c r="AH9" s="6" t="s">
        <v>3649</v>
      </c>
      <c r="AI9" s="6" t="s">
        <v>3194</v>
      </c>
    </row>
    <row r="10" spans="1:35" x14ac:dyDescent="0.25">
      <c r="A10" s="69" t="str">
        <f t="shared" si="1"/>
        <v>G00055</v>
      </c>
      <c r="B10" s="73" t="str">
        <f t="shared" si="2"/>
        <v>RECCHIA</v>
      </c>
      <c r="C10" s="73" t="str">
        <f t="shared" si="3"/>
        <v>NICOLA</v>
      </c>
      <c r="D10" s="75">
        <f t="shared" si="4"/>
        <v>34980</v>
      </c>
      <c r="E10" s="69" t="str">
        <f t="shared" si="5"/>
        <v>VEN</v>
      </c>
      <c r="F10" s="69" t="str">
        <f t="shared" si="6"/>
        <v>MX1</v>
      </c>
      <c r="G10" s="69">
        <f t="shared" si="7"/>
        <v>874</v>
      </c>
      <c r="H10" s="69" t="str">
        <f t="shared" si="8"/>
        <v>EXPERT</v>
      </c>
      <c r="I10" s="69" t="str">
        <f t="shared" si="9"/>
        <v>MX1 - Fast</v>
      </c>
      <c r="J10" s="75">
        <f t="shared" si="10"/>
        <v>45344</v>
      </c>
      <c r="K10" s="75">
        <f t="shared" si="11"/>
        <v>45344</v>
      </c>
      <c r="L10" s="75">
        <f t="shared" si="0"/>
        <v>45344</v>
      </c>
      <c r="N10" s="6" t="s">
        <v>3295</v>
      </c>
      <c r="O10" s="6" t="s">
        <v>3310</v>
      </c>
      <c r="P10" s="6" t="s">
        <v>3311</v>
      </c>
      <c r="Q10" s="16">
        <v>34980</v>
      </c>
      <c r="R10" s="6" t="s">
        <v>21</v>
      </c>
      <c r="S10" s="6" t="s">
        <v>857</v>
      </c>
      <c r="T10" s="6">
        <v>874</v>
      </c>
      <c r="U10" s="6" t="s">
        <v>7</v>
      </c>
      <c r="V10" s="6" t="s">
        <v>3312</v>
      </c>
      <c r="W10" s="16">
        <v>45344</v>
      </c>
      <c r="X10" s="16">
        <v>45344</v>
      </c>
      <c r="Y10" s="16">
        <v>45344</v>
      </c>
      <c r="AB10" s="6" t="s">
        <v>3642</v>
      </c>
      <c r="AC10" s="6" t="str">
        <f t="shared" si="12"/>
        <v>ZENERE</v>
      </c>
      <c r="AD10" s="6" t="s">
        <v>656</v>
      </c>
      <c r="AE10" s="16">
        <v>38950</v>
      </c>
      <c r="AF10" s="6" t="s">
        <v>3653</v>
      </c>
      <c r="AG10" s="6" t="s">
        <v>3644</v>
      </c>
      <c r="AH10" s="6" t="s">
        <v>3649</v>
      </c>
      <c r="AI10" s="6" t="s">
        <v>655</v>
      </c>
    </row>
    <row r="11" spans="1:35" x14ac:dyDescent="0.25">
      <c r="A11" s="69" t="str">
        <f t="shared" si="1"/>
        <v>A00863</v>
      </c>
      <c r="B11" s="73" t="str">
        <f t="shared" si="2"/>
        <v>PASSARELLA</v>
      </c>
      <c r="C11" s="73" t="str">
        <f t="shared" si="3"/>
        <v>MICHELE</v>
      </c>
      <c r="D11" s="75">
        <f t="shared" si="4"/>
        <v>36017</v>
      </c>
      <c r="E11" s="69" t="str">
        <f t="shared" si="5"/>
        <v>VEN</v>
      </c>
      <c r="F11" s="69" t="str">
        <f t="shared" si="6"/>
        <v>MX2</v>
      </c>
      <c r="G11" s="69">
        <f t="shared" si="7"/>
        <v>0</v>
      </c>
      <c r="H11" s="69" t="str">
        <f t="shared" si="8"/>
        <v>CHALLENGE</v>
      </c>
      <c r="I11" s="69" t="str">
        <f t="shared" si="9"/>
        <v>MX2 - Rider</v>
      </c>
      <c r="J11" s="75">
        <f t="shared" si="10"/>
        <v>45348</v>
      </c>
      <c r="K11" s="75">
        <f t="shared" si="11"/>
        <v>45349</v>
      </c>
      <c r="L11" s="75">
        <f t="shared" si="0"/>
        <v>45349</v>
      </c>
      <c r="N11" s="6" t="s">
        <v>3081</v>
      </c>
      <c r="O11" s="6" t="s">
        <v>3399</v>
      </c>
      <c r="P11" s="6" t="s">
        <v>3400</v>
      </c>
      <c r="Q11" s="16">
        <v>36017</v>
      </c>
      <c r="R11" s="6" t="s">
        <v>21</v>
      </c>
      <c r="S11" s="6" t="s">
        <v>856</v>
      </c>
      <c r="T11" s="6">
        <v>0</v>
      </c>
      <c r="U11" s="6" t="s">
        <v>5</v>
      </c>
      <c r="V11" s="6" t="s">
        <v>2930</v>
      </c>
      <c r="W11" s="16">
        <v>45348</v>
      </c>
      <c r="X11" s="16">
        <v>45349</v>
      </c>
      <c r="Y11" s="16">
        <v>45349</v>
      </c>
      <c r="AB11" s="6" t="s">
        <v>3642</v>
      </c>
      <c r="AC11" s="6" t="str">
        <f t="shared" si="12"/>
        <v>MODENESE</v>
      </c>
      <c r="AD11" s="6" t="s">
        <v>658</v>
      </c>
      <c r="AE11" s="16">
        <v>32829</v>
      </c>
      <c r="AF11" s="6" t="s">
        <v>3654</v>
      </c>
      <c r="AG11" s="6" t="s">
        <v>3644</v>
      </c>
      <c r="AH11" s="6" t="s">
        <v>3649</v>
      </c>
      <c r="AI11" s="6" t="s">
        <v>657</v>
      </c>
    </row>
    <row r="12" spans="1:35" x14ac:dyDescent="0.25">
      <c r="A12" s="69" t="str">
        <f t="shared" ref="A12:A30" si="13">IF(N12="","",(N12))</f>
        <v>A00190</v>
      </c>
      <c r="B12" s="73" t="str">
        <f t="shared" si="2"/>
        <v>BAGLIONI</v>
      </c>
      <c r="C12" s="73" t="str">
        <f t="shared" si="3"/>
        <v>NICOLO`</v>
      </c>
      <c r="D12" s="75">
        <f t="shared" si="4"/>
        <v>36769</v>
      </c>
      <c r="E12" s="69" t="str">
        <f t="shared" si="5"/>
        <v>VEN</v>
      </c>
      <c r="F12" s="69" t="str">
        <f t="shared" si="6"/>
        <v>MX2</v>
      </c>
      <c r="G12" s="69">
        <f t="shared" si="7"/>
        <v>0</v>
      </c>
      <c r="H12" s="69" t="str">
        <f t="shared" si="8"/>
        <v>CHALLENGE</v>
      </c>
      <c r="I12" s="69" t="str">
        <f t="shared" si="9"/>
        <v>MX2 - Rider</v>
      </c>
      <c r="J12" s="75">
        <f t="shared" si="10"/>
        <v>45348</v>
      </c>
      <c r="K12" s="75">
        <f t="shared" si="11"/>
        <v>45348</v>
      </c>
      <c r="L12" s="75">
        <f t="shared" si="0"/>
        <v>45348</v>
      </c>
      <c r="N12" s="6" t="s">
        <v>3371</v>
      </c>
      <c r="O12" s="6" t="s">
        <v>3395</v>
      </c>
      <c r="P12" s="6" t="s">
        <v>3396</v>
      </c>
      <c r="Q12" s="16">
        <v>36769</v>
      </c>
      <c r="R12" s="6" t="s">
        <v>21</v>
      </c>
      <c r="S12" s="6" t="s">
        <v>856</v>
      </c>
      <c r="T12" s="6">
        <v>0</v>
      </c>
      <c r="U12" s="6" t="s">
        <v>5</v>
      </c>
      <c r="V12" s="6" t="s">
        <v>2930</v>
      </c>
      <c r="W12" s="16">
        <v>45348</v>
      </c>
      <c r="X12" s="16">
        <v>45348</v>
      </c>
      <c r="Y12" s="16">
        <v>45348</v>
      </c>
      <c r="AB12" s="6" t="s">
        <v>3642</v>
      </c>
      <c r="AC12" s="6" t="str">
        <f t="shared" si="12"/>
        <v>PASSARELLA</v>
      </c>
      <c r="AD12" s="6" t="s">
        <v>3082</v>
      </c>
      <c r="AE12" s="16">
        <v>36017</v>
      </c>
      <c r="AF12" s="6" t="s">
        <v>3655</v>
      </c>
      <c r="AG12" s="6" t="s">
        <v>3644</v>
      </c>
      <c r="AH12" s="6" t="s">
        <v>3649</v>
      </c>
      <c r="AI12" s="6" t="s">
        <v>3081</v>
      </c>
    </row>
    <row r="13" spans="1:35" x14ac:dyDescent="0.25">
      <c r="A13" s="69" t="str">
        <f t="shared" si="13"/>
        <v>A00497</v>
      </c>
      <c r="B13" s="73" t="str">
        <f t="shared" si="2"/>
        <v>FABIJAN</v>
      </c>
      <c r="C13" s="73" t="str">
        <f t="shared" si="3"/>
        <v>PATRIK</v>
      </c>
      <c r="D13" s="75">
        <f t="shared" si="4"/>
        <v>33641</v>
      </c>
      <c r="E13" s="69" t="str">
        <f t="shared" si="5"/>
        <v>FVG</v>
      </c>
      <c r="F13" s="69" t="str">
        <f t="shared" si="6"/>
        <v>MX1</v>
      </c>
      <c r="G13" s="69">
        <f t="shared" si="7"/>
        <v>0</v>
      </c>
      <c r="H13" s="69" t="str">
        <f t="shared" si="8"/>
        <v>CHALLENGE</v>
      </c>
      <c r="I13" s="69" t="str">
        <f t="shared" si="9"/>
        <v>MX1 - Rider</v>
      </c>
      <c r="J13" s="75">
        <f t="shared" si="10"/>
        <v>45348</v>
      </c>
      <c r="K13" s="75">
        <f t="shared" si="11"/>
        <v>45348</v>
      </c>
      <c r="L13" s="75">
        <f t="shared" si="0"/>
        <v>45348</v>
      </c>
      <c r="N13" s="6" t="s">
        <v>3373</v>
      </c>
      <c r="O13" s="6" t="s">
        <v>3397</v>
      </c>
      <c r="P13" s="6" t="s">
        <v>3398</v>
      </c>
      <c r="Q13" s="16">
        <v>33641</v>
      </c>
      <c r="R13" s="6" t="s">
        <v>24</v>
      </c>
      <c r="S13" s="6" t="s">
        <v>857</v>
      </c>
      <c r="T13" s="6">
        <v>0</v>
      </c>
      <c r="U13" s="6" t="s">
        <v>5</v>
      </c>
      <c r="V13" s="6" t="s">
        <v>2929</v>
      </c>
      <c r="W13" s="16">
        <v>45348</v>
      </c>
      <c r="X13" s="16">
        <v>45348</v>
      </c>
      <c r="Y13" s="16">
        <v>45348</v>
      </c>
      <c r="AB13" s="6" t="s">
        <v>3642</v>
      </c>
      <c r="AC13" s="6" t="str">
        <f t="shared" si="12"/>
        <v>BAGLIONI</v>
      </c>
      <c r="AD13" s="6" t="s">
        <v>3372</v>
      </c>
      <c r="AE13" s="16">
        <v>36769</v>
      </c>
      <c r="AF13" s="6" t="s">
        <v>3656</v>
      </c>
      <c r="AG13" s="6" t="s">
        <v>3644</v>
      </c>
      <c r="AH13" s="6" t="s">
        <v>3649</v>
      </c>
      <c r="AI13" s="6" t="s">
        <v>3371</v>
      </c>
    </row>
    <row r="14" spans="1:35" x14ac:dyDescent="0.25">
      <c r="A14" s="69" t="str">
        <f t="shared" si="13"/>
        <v>W02701</v>
      </c>
      <c r="B14" s="73" t="str">
        <f t="shared" si="2"/>
        <v>ROTTA</v>
      </c>
      <c r="C14" s="73" t="str">
        <f t="shared" si="3"/>
        <v>MATTEO</v>
      </c>
      <c r="D14" s="75">
        <f t="shared" si="4"/>
        <v>32769</v>
      </c>
      <c r="E14" s="69" t="str">
        <f t="shared" si="5"/>
        <v>VEN</v>
      </c>
      <c r="F14" s="69" t="str">
        <f t="shared" si="6"/>
        <v>MX2</v>
      </c>
      <c r="G14" s="69">
        <f t="shared" si="7"/>
        <v>0</v>
      </c>
      <c r="H14" s="69" t="str">
        <f t="shared" si="8"/>
        <v>CHALLENGE</v>
      </c>
      <c r="I14" s="69" t="str">
        <f t="shared" si="9"/>
        <v>MX2 - Rider</v>
      </c>
      <c r="J14" s="75">
        <f t="shared" si="10"/>
        <v>45348</v>
      </c>
      <c r="K14" s="75">
        <f t="shared" si="11"/>
        <v>45349</v>
      </c>
      <c r="L14" s="75">
        <f t="shared" si="0"/>
        <v>45349</v>
      </c>
      <c r="N14" s="6" t="s">
        <v>3194</v>
      </c>
      <c r="O14" s="6" t="s">
        <v>3405</v>
      </c>
      <c r="P14" s="6" t="s">
        <v>3406</v>
      </c>
      <c r="Q14" s="16">
        <v>32769</v>
      </c>
      <c r="R14" s="6" t="s">
        <v>21</v>
      </c>
      <c r="S14" s="6" t="s">
        <v>856</v>
      </c>
      <c r="T14" s="6">
        <v>0</v>
      </c>
      <c r="U14" s="6" t="s">
        <v>5</v>
      </c>
      <c r="V14" s="6" t="s">
        <v>2930</v>
      </c>
      <c r="W14" s="16">
        <v>45348</v>
      </c>
      <c r="X14" s="16">
        <v>45349</v>
      </c>
      <c r="Y14" s="16">
        <v>45349</v>
      </c>
      <c r="AB14" s="6" t="s">
        <v>3642</v>
      </c>
      <c r="AC14" s="6" t="str">
        <f t="shared" si="12"/>
        <v>QUAGGIOTTO</v>
      </c>
      <c r="AD14" s="6" t="s">
        <v>393</v>
      </c>
      <c r="AE14" s="16">
        <v>32183</v>
      </c>
      <c r="AF14" s="6" t="s">
        <v>3657</v>
      </c>
      <c r="AG14" s="6" t="s">
        <v>3644</v>
      </c>
      <c r="AH14" s="6" t="s">
        <v>3658</v>
      </c>
      <c r="AI14" s="6" t="s">
        <v>392</v>
      </c>
    </row>
    <row r="15" spans="1:35" x14ac:dyDescent="0.25">
      <c r="A15" s="69" t="str">
        <f t="shared" si="13"/>
        <v>X12039</v>
      </c>
      <c r="B15" s="73" t="str">
        <f t="shared" si="2"/>
        <v>BOZNAR</v>
      </c>
      <c r="C15" s="73" t="str">
        <f t="shared" si="3"/>
        <v>JURE</v>
      </c>
      <c r="D15" s="75">
        <f t="shared" si="4"/>
        <v>36669</v>
      </c>
      <c r="E15" s="69" t="str">
        <f t="shared" si="5"/>
        <v>FVG</v>
      </c>
      <c r="F15" s="69" t="str">
        <f t="shared" si="6"/>
        <v>MX2</v>
      </c>
      <c r="G15" s="69">
        <f t="shared" si="7"/>
        <v>371</v>
      </c>
      <c r="H15" s="69" t="str">
        <f t="shared" si="8"/>
        <v>RIDER</v>
      </c>
      <c r="I15" s="69" t="str">
        <f t="shared" si="9"/>
        <v>MX2 - Expert</v>
      </c>
      <c r="J15" s="75">
        <f t="shared" si="10"/>
        <v>45349</v>
      </c>
      <c r="K15" s="75">
        <f t="shared" si="11"/>
        <v>45349</v>
      </c>
      <c r="L15" s="75">
        <f t="shared" si="0"/>
        <v>45349</v>
      </c>
      <c r="N15" s="6" t="s">
        <v>1195</v>
      </c>
      <c r="O15" s="6" t="s">
        <v>3402</v>
      </c>
      <c r="P15" s="6" t="s">
        <v>3403</v>
      </c>
      <c r="Q15" s="16">
        <v>36669</v>
      </c>
      <c r="R15" s="6" t="s">
        <v>24</v>
      </c>
      <c r="S15" s="6" t="s">
        <v>856</v>
      </c>
      <c r="T15" s="6">
        <v>371</v>
      </c>
      <c r="U15" s="6" t="s">
        <v>6</v>
      </c>
      <c r="V15" s="6" t="s">
        <v>3404</v>
      </c>
      <c r="W15" s="16">
        <v>45349</v>
      </c>
      <c r="X15" s="16">
        <v>45349</v>
      </c>
      <c r="Y15" s="16">
        <v>45349</v>
      </c>
      <c r="AB15" s="6" t="s">
        <v>3642</v>
      </c>
      <c r="AC15" s="6" t="str">
        <f t="shared" si="12"/>
        <v>BOZNAR</v>
      </c>
      <c r="AD15" s="6" t="s">
        <v>1196</v>
      </c>
      <c r="AE15" s="16">
        <v>36669</v>
      </c>
      <c r="AF15" s="6" t="s">
        <v>3647</v>
      </c>
      <c r="AG15" s="6" t="s">
        <v>3644</v>
      </c>
      <c r="AH15" s="6" t="s">
        <v>3658</v>
      </c>
      <c r="AI15" s="6" t="s">
        <v>1195</v>
      </c>
    </row>
    <row r="16" spans="1:35" x14ac:dyDescent="0.25">
      <c r="A16" s="69" t="str">
        <f t="shared" si="13"/>
        <v>X01555</v>
      </c>
      <c r="B16" s="73" t="str">
        <f t="shared" si="2"/>
        <v>DOVIZIOSO</v>
      </c>
      <c r="C16" s="73" t="str">
        <f t="shared" si="3"/>
        <v>ANDREA</v>
      </c>
      <c r="D16" s="75">
        <f t="shared" si="4"/>
        <v>31494</v>
      </c>
      <c r="E16" s="69" t="str">
        <f t="shared" si="5"/>
        <v>EMI</v>
      </c>
      <c r="F16" s="69" t="str">
        <f t="shared" si="6"/>
        <v>MX2</v>
      </c>
      <c r="G16" s="69">
        <f t="shared" si="7"/>
        <v>912</v>
      </c>
      <c r="H16" s="69" t="str">
        <f t="shared" si="8"/>
        <v>EXPERT</v>
      </c>
      <c r="I16" s="69" t="str">
        <f t="shared" si="9"/>
        <v>MX2 - Fast</v>
      </c>
      <c r="J16" s="75">
        <f t="shared" si="10"/>
        <v>45350</v>
      </c>
      <c r="K16" s="75">
        <f t="shared" si="11"/>
        <v>45350</v>
      </c>
      <c r="L16" s="75">
        <v>45350</v>
      </c>
      <c r="N16" s="6" t="s">
        <v>3442</v>
      </c>
      <c r="O16" s="6" t="s">
        <v>3672</v>
      </c>
      <c r="P16" s="6" t="s">
        <v>1188</v>
      </c>
      <c r="Q16" s="16">
        <v>31494</v>
      </c>
      <c r="R16" s="6" t="s">
        <v>20</v>
      </c>
      <c r="S16" s="6" t="s">
        <v>856</v>
      </c>
      <c r="T16" s="6">
        <v>912</v>
      </c>
      <c r="U16" s="6" t="s">
        <v>7</v>
      </c>
      <c r="V16" s="6" t="s">
        <v>3238</v>
      </c>
      <c r="W16" s="16">
        <v>45350</v>
      </c>
      <c r="X16" s="16">
        <v>45350</v>
      </c>
      <c r="AB16" s="6" t="s">
        <v>3642</v>
      </c>
      <c r="AC16" s="6" t="str">
        <f t="shared" si="12"/>
        <v>DOVIZIOSO</v>
      </c>
      <c r="AD16" s="6" t="s">
        <v>3443</v>
      </c>
      <c r="AE16" s="16">
        <v>31494</v>
      </c>
      <c r="AF16" s="6" t="s">
        <v>3659</v>
      </c>
      <c r="AG16" s="6" t="s">
        <v>3644</v>
      </c>
      <c r="AH16" s="6" t="s">
        <v>3660</v>
      </c>
      <c r="AI16" s="6" t="s">
        <v>3442</v>
      </c>
    </row>
    <row r="17" spans="1:35" x14ac:dyDescent="0.25">
      <c r="A17" s="69" t="str">
        <f t="shared" si="13"/>
        <v>S00057</v>
      </c>
      <c r="B17" s="73" t="str">
        <f t="shared" si="2"/>
        <v>NARDO</v>
      </c>
      <c r="C17" s="73" t="str">
        <f t="shared" si="3"/>
        <v>MATTIA</v>
      </c>
      <c r="D17" s="75">
        <f t="shared" si="4"/>
        <v>39295</v>
      </c>
      <c r="E17" s="69" t="str">
        <f t="shared" si="5"/>
        <v>LOM</v>
      </c>
      <c r="F17" s="69" t="str">
        <f t="shared" si="6"/>
        <v>MX2</v>
      </c>
      <c r="G17" s="69">
        <f t="shared" si="7"/>
        <v>998</v>
      </c>
      <c r="H17" s="69" t="str">
        <f t="shared" si="8"/>
        <v>EXPERT</v>
      </c>
      <c r="I17" s="69" t="str">
        <f t="shared" si="9"/>
        <v>MX2 - FAST</v>
      </c>
      <c r="J17" s="75">
        <f t="shared" si="10"/>
        <v>45351</v>
      </c>
      <c r="K17" s="75">
        <f t="shared" si="11"/>
        <v>45351</v>
      </c>
      <c r="L17" s="75">
        <v>45351</v>
      </c>
      <c r="N17" s="6" t="s">
        <v>396</v>
      </c>
      <c r="O17" s="6" t="s">
        <v>3673</v>
      </c>
      <c r="P17" s="6" t="s">
        <v>3674</v>
      </c>
      <c r="Q17" s="16">
        <v>39295</v>
      </c>
      <c r="R17" s="6" t="s">
        <v>19</v>
      </c>
      <c r="S17" s="6" t="s">
        <v>856</v>
      </c>
      <c r="T17" s="6">
        <v>998</v>
      </c>
      <c r="U17" s="6" t="s">
        <v>7</v>
      </c>
      <c r="V17" s="6" t="s">
        <v>3675</v>
      </c>
      <c r="W17" s="16">
        <v>45351</v>
      </c>
      <c r="X17" s="16">
        <v>45351</v>
      </c>
      <c r="AB17" s="6" t="s">
        <v>3642</v>
      </c>
      <c r="AC17" s="6" t="str">
        <f t="shared" si="12"/>
        <v>NARDO</v>
      </c>
      <c r="AD17" s="6" t="s">
        <v>397</v>
      </c>
      <c r="AE17" s="16">
        <v>39295</v>
      </c>
      <c r="AF17" s="6" t="s">
        <v>3661</v>
      </c>
      <c r="AG17" s="6" t="s">
        <v>3644</v>
      </c>
      <c r="AH17" s="6" t="s">
        <v>3660</v>
      </c>
      <c r="AI17" s="6" t="s">
        <v>396</v>
      </c>
    </row>
    <row r="18" spans="1:35" x14ac:dyDescent="0.25">
      <c r="A18" s="69" t="str">
        <f t="shared" si="13"/>
        <v>W01229</v>
      </c>
      <c r="B18" s="73" t="str">
        <f t="shared" si="2"/>
        <v>MODENESE</v>
      </c>
      <c r="C18" s="73" t="str">
        <f t="shared" si="3"/>
        <v>FEDERICO</v>
      </c>
      <c r="D18" s="75">
        <f t="shared" si="4"/>
        <v>32829</v>
      </c>
      <c r="E18" s="69" t="str">
        <f t="shared" si="5"/>
        <v>VEN</v>
      </c>
      <c r="F18" s="69" t="str">
        <f t="shared" si="6"/>
        <v>MX2</v>
      </c>
      <c r="G18" s="69">
        <f t="shared" si="7"/>
        <v>90</v>
      </c>
      <c r="H18" s="69" t="str">
        <f t="shared" si="8"/>
        <v>CHALLENGE</v>
      </c>
      <c r="I18" s="69" t="str">
        <f t="shared" si="9"/>
        <v>RIDER-MX2</v>
      </c>
      <c r="J18" s="75">
        <f t="shared" si="10"/>
        <v>45378</v>
      </c>
      <c r="K18" s="75">
        <f t="shared" si="11"/>
        <v>45380</v>
      </c>
      <c r="L18" s="75">
        <v>45380</v>
      </c>
      <c r="N18" s="6" t="s">
        <v>657</v>
      </c>
      <c r="O18" s="6" t="s">
        <v>3676</v>
      </c>
      <c r="P18" s="6" t="s">
        <v>3677</v>
      </c>
      <c r="Q18" s="16">
        <v>32829</v>
      </c>
      <c r="R18" s="6" t="s">
        <v>21</v>
      </c>
      <c r="S18" s="6" t="s">
        <v>856</v>
      </c>
      <c r="T18" s="6">
        <v>90</v>
      </c>
      <c r="U18" s="6" t="s">
        <v>5</v>
      </c>
      <c r="V18" s="6" t="s">
        <v>3649</v>
      </c>
      <c r="W18" s="16">
        <v>45378</v>
      </c>
      <c r="X18" s="16">
        <v>45380</v>
      </c>
      <c r="AB18" s="6" t="s">
        <v>3642</v>
      </c>
      <c r="AC18" s="6" t="str">
        <f t="shared" si="12"/>
        <v>BONIFACIO</v>
      </c>
      <c r="AD18" s="6" t="s">
        <v>565</v>
      </c>
      <c r="AE18" s="16">
        <v>37114</v>
      </c>
      <c r="AF18" s="6" t="s">
        <v>3662</v>
      </c>
      <c r="AG18" s="6" t="s">
        <v>3644</v>
      </c>
      <c r="AH18" s="6" t="s">
        <v>3660</v>
      </c>
      <c r="AI18" s="6" t="s">
        <v>564</v>
      </c>
    </row>
    <row r="19" spans="1:35" x14ac:dyDescent="0.25">
      <c r="A19" s="69" t="str">
        <f t="shared" si="13"/>
        <v>B00338</v>
      </c>
      <c r="B19" s="73" t="str">
        <f t="shared" si="2"/>
        <v>QUAGGIOTTO</v>
      </c>
      <c r="C19" s="73" t="str">
        <f t="shared" si="3"/>
        <v>MATTIA</v>
      </c>
      <c r="D19" s="75">
        <f t="shared" si="4"/>
        <v>32183</v>
      </c>
      <c r="E19" s="69" t="str">
        <f t="shared" si="5"/>
        <v>VEN</v>
      </c>
      <c r="F19" s="69" t="str">
        <f t="shared" si="6"/>
        <v>MX2</v>
      </c>
      <c r="G19" s="69">
        <f t="shared" si="7"/>
        <v>349</v>
      </c>
      <c r="H19" s="69" t="str">
        <f t="shared" si="8"/>
        <v>RIDER</v>
      </c>
      <c r="I19" s="69" t="str">
        <f t="shared" si="9"/>
        <v>EXPERT-MX2</v>
      </c>
      <c r="J19" s="75">
        <f t="shared" si="10"/>
        <v>45378</v>
      </c>
      <c r="K19" s="75">
        <f t="shared" si="11"/>
        <v>45380</v>
      </c>
      <c r="L19" s="75">
        <v>45380</v>
      </c>
      <c r="N19" s="6" t="s">
        <v>392</v>
      </c>
      <c r="O19" s="6" t="s">
        <v>3678</v>
      </c>
      <c r="P19" s="6" t="s">
        <v>3674</v>
      </c>
      <c r="Q19" s="16">
        <v>32183</v>
      </c>
      <c r="R19" s="6" t="s">
        <v>21</v>
      </c>
      <c r="S19" s="6" t="s">
        <v>856</v>
      </c>
      <c r="T19" s="6">
        <v>349</v>
      </c>
      <c r="U19" s="6" t="s">
        <v>6</v>
      </c>
      <c r="V19" s="6" t="s">
        <v>3658</v>
      </c>
      <c r="W19" s="16">
        <v>45378</v>
      </c>
      <c r="X19" s="16">
        <v>45380</v>
      </c>
      <c r="AB19" s="6" t="s">
        <v>3642</v>
      </c>
      <c r="AC19" s="6" t="str">
        <f t="shared" si="12"/>
        <v>RECCHIA</v>
      </c>
      <c r="AD19" s="6" t="s">
        <v>3296</v>
      </c>
      <c r="AE19" s="16">
        <v>34980</v>
      </c>
      <c r="AF19" s="6" t="s">
        <v>3663</v>
      </c>
      <c r="AG19" s="6" t="s">
        <v>3644</v>
      </c>
      <c r="AH19" s="6" t="s">
        <v>3664</v>
      </c>
      <c r="AI19" s="6" t="s">
        <v>3295</v>
      </c>
    </row>
    <row r="20" spans="1:35" x14ac:dyDescent="0.25">
      <c r="A20" s="69" t="str">
        <f t="shared" si="13"/>
        <v/>
      </c>
      <c r="B20" s="73" t="str">
        <f t="shared" si="2"/>
        <v/>
      </c>
      <c r="C20" s="73" t="str">
        <f t="shared" si="3"/>
        <v/>
      </c>
      <c r="D20" s="75" t="str">
        <f t="shared" si="4"/>
        <v/>
      </c>
      <c r="E20" s="69" t="str">
        <f t="shared" si="5"/>
        <v/>
      </c>
      <c r="F20" s="69" t="str">
        <f t="shared" si="6"/>
        <v/>
      </c>
      <c r="G20" s="69" t="str">
        <f t="shared" si="7"/>
        <v/>
      </c>
      <c r="H20" s="69" t="str">
        <f t="shared" si="8"/>
        <v/>
      </c>
      <c r="I20" s="69" t="str">
        <f t="shared" si="9"/>
        <v/>
      </c>
      <c r="J20" s="75" t="str">
        <f t="shared" si="10"/>
        <v/>
      </c>
      <c r="K20" s="75" t="str">
        <f t="shared" si="11"/>
        <v/>
      </c>
      <c r="L20" s="75" t="str">
        <f t="shared" si="11"/>
        <v/>
      </c>
    </row>
    <row r="21" spans="1:35" x14ac:dyDescent="0.25">
      <c r="A21" s="69" t="str">
        <f t="shared" si="13"/>
        <v/>
      </c>
      <c r="B21" s="73" t="str">
        <f t="shared" si="2"/>
        <v/>
      </c>
      <c r="C21" s="73" t="str">
        <f t="shared" si="3"/>
        <v/>
      </c>
      <c r="D21" s="75" t="str">
        <f t="shared" si="4"/>
        <v/>
      </c>
      <c r="E21" s="69" t="str">
        <f t="shared" si="5"/>
        <v/>
      </c>
      <c r="F21" s="69" t="str">
        <f t="shared" si="6"/>
        <v/>
      </c>
      <c r="G21" s="69" t="str">
        <f t="shared" si="7"/>
        <v/>
      </c>
      <c r="H21" s="69" t="str">
        <f t="shared" si="8"/>
        <v/>
      </c>
      <c r="I21" s="69" t="str">
        <f t="shared" si="9"/>
        <v/>
      </c>
      <c r="J21" s="75" t="str">
        <f t="shared" si="10"/>
        <v/>
      </c>
      <c r="K21" s="75" t="str">
        <f t="shared" si="11"/>
        <v/>
      </c>
      <c r="L21" s="75" t="str">
        <f t="shared" si="11"/>
        <v/>
      </c>
    </row>
    <row r="22" spans="1:35" x14ac:dyDescent="0.25">
      <c r="A22" s="69" t="str">
        <f t="shared" si="13"/>
        <v/>
      </c>
      <c r="B22" s="73" t="str">
        <f t="shared" si="2"/>
        <v/>
      </c>
      <c r="C22" s="73" t="str">
        <f t="shared" si="3"/>
        <v/>
      </c>
      <c r="D22" s="75" t="str">
        <f t="shared" si="4"/>
        <v/>
      </c>
      <c r="E22" s="69" t="str">
        <f t="shared" si="5"/>
        <v/>
      </c>
      <c r="F22" s="69" t="str">
        <f t="shared" si="6"/>
        <v/>
      </c>
      <c r="G22" s="69" t="str">
        <f t="shared" si="7"/>
        <v/>
      </c>
      <c r="H22" s="69" t="str">
        <f t="shared" si="8"/>
        <v/>
      </c>
      <c r="I22" s="69" t="str">
        <f t="shared" si="9"/>
        <v/>
      </c>
      <c r="J22" s="75" t="str">
        <f t="shared" si="10"/>
        <v/>
      </c>
      <c r="K22" s="75" t="str">
        <f t="shared" si="11"/>
        <v/>
      </c>
      <c r="L22" s="75" t="str">
        <f t="shared" si="11"/>
        <v/>
      </c>
    </row>
    <row r="23" spans="1:35" x14ac:dyDescent="0.25">
      <c r="A23" s="69" t="str">
        <f t="shared" si="13"/>
        <v/>
      </c>
      <c r="B23" s="73" t="str">
        <f t="shared" si="2"/>
        <v/>
      </c>
      <c r="C23" s="73" t="str">
        <f t="shared" si="3"/>
        <v/>
      </c>
      <c r="D23" s="75" t="str">
        <f t="shared" si="4"/>
        <v/>
      </c>
      <c r="E23" s="69" t="str">
        <f t="shared" si="5"/>
        <v/>
      </c>
      <c r="F23" s="69" t="str">
        <f t="shared" si="6"/>
        <v/>
      </c>
      <c r="G23" s="69" t="str">
        <f t="shared" si="7"/>
        <v/>
      </c>
      <c r="H23" s="69" t="str">
        <f t="shared" si="8"/>
        <v/>
      </c>
      <c r="I23" s="69" t="str">
        <f t="shared" si="9"/>
        <v/>
      </c>
      <c r="J23" s="75" t="str">
        <f t="shared" si="10"/>
        <v/>
      </c>
      <c r="K23" s="75" t="str">
        <f t="shared" si="11"/>
        <v/>
      </c>
      <c r="L23" s="75" t="str">
        <f t="shared" si="11"/>
        <v/>
      </c>
    </row>
    <row r="24" spans="1:35" x14ac:dyDescent="0.25">
      <c r="A24" s="69" t="str">
        <f t="shared" si="13"/>
        <v/>
      </c>
      <c r="B24" s="73" t="str">
        <f t="shared" si="2"/>
        <v/>
      </c>
      <c r="C24" s="73" t="str">
        <f t="shared" si="3"/>
        <v/>
      </c>
      <c r="D24" s="75" t="str">
        <f t="shared" si="4"/>
        <v/>
      </c>
      <c r="E24" s="69" t="str">
        <f t="shared" si="5"/>
        <v/>
      </c>
      <c r="F24" s="69" t="str">
        <f t="shared" si="6"/>
        <v/>
      </c>
      <c r="G24" s="69" t="str">
        <f t="shared" si="7"/>
        <v/>
      </c>
      <c r="H24" s="69" t="str">
        <f t="shared" si="8"/>
        <v/>
      </c>
      <c r="I24" s="69" t="str">
        <f t="shared" si="9"/>
        <v/>
      </c>
      <c r="J24" s="75" t="str">
        <f t="shared" si="10"/>
        <v/>
      </c>
      <c r="K24" s="75" t="str">
        <f t="shared" si="11"/>
        <v/>
      </c>
      <c r="L24" s="75" t="str">
        <f t="shared" si="11"/>
        <v/>
      </c>
    </row>
    <row r="25" spans="1:35" x14ac:dyDescent="0.25">
      <c r="A25" s="69" t="str">
        <f t="shared" si="13"/>
        <v/>
      </c>
      <c r="B25" s="73" t="str">
        <f t="shared" si="2"/>
        <v/>
      </c>
      <c r="C25" s="73" t="str">
        <f t="shared" si="3"/>
        <v/>
      </c>
      <c r="D25" s="75" t="str">
        <f t="shared" si="4"/>
        <v/>
      </c>
      <c r="E25" s="69" t="str">
        <f t="shared" si="5"/>
        <v/>
      </c>
      <c r="F25" s="69" t="str">
        <f t="shared" si="6"/>
        <v/>
      </c>
      <c r="G25" s="69" t="str">
        <f t="shared" si="7"/>
        <v/>
      </c>
      <c r="H25" s="69" t="str">
        <f t="shared" si="8"/>
        <v/>
      </c>
      <c r="I25" s="69" t="str">
        <f t="shared" si="9"/>
        <v/>
      </c>
      <c r="J25" s="75" t="str">
        <f t="shared" si="10"/>
        <v/>
      </c>
      <c r="K25" s="75" t="str">
        <f t="shared" si="11"/>
        <v/>
      </c>
      <c r="L25" s="75" t="str">
        <f t="shared" si="11"/>
        <v/>
      </c>
    </row>
    <row r="26" spans="1:35" x14ac:dyDescent="0.25">
      <c r="A26" s="69" t="str">
        <f t="shared" si="13"/>
        <v/>
      </c>
      <c r="B26" s="73" t="str">
        <f t="shared" si="2"/>
        <v/>
      </c>
      <c r="C26" s="73" t="str">
        <f t="shared" si="3"/>
        <v/>
      </c>
      <c r="D26" s="75" t="str">
        <f t="shared" si="4"/>
        <v/>
      </c>
      <c r="E26" s="69" t="str">
        <f t="shared" si="5"/>
        <v/>
      </c>
      <c r="F26" s="69" t="str">
        <f t="shared" si="6"/>
        <v/>
      </c>
      <c r="G26" s="69" t="str">
        <f t="shared" si="7"/>
        <v/>
      </c>
      <c r="H26" s="69" t="str">
        <f t="shared" si="8"/>
        <v/>
      </c>
      <c r="I26" s="69" t="str">
        <f t="shared" si="9"/>
        <v/>
      </c>
      <c r="J26" s="75" t="str">
        <f t="shared" si="10"/>
        <v/>
      </c>
      <c r="K26" s="75" t="str">
        <f t="shared" si="11"/>
        <v/>
      </c>
      <c r="L26" s="75" t="str">
        <f t="shared" si="11"/>
        <v/>
      </c>
    </row>
    <row r="27" spans="1:35" x14ac:dyDescent="0.25">
      <c r="A27" s="69" t="str">
        <f t="shared" si="13"/>
        <v/>
      </c>
      <c r="B27" s="73" t="str">
        <f t="shared" si="2"/>
        <v/>
      </c>
      <c r="C27" s="73" t="str">
        <f t="shared" si="3"/>
        <v/>
      </c>
      <c r="D27" s="75" t="str">
        <f t="shared" si="4"/>
        <v/>
      </c>
      <c r="E27" s="69" t="str">
        <f t="shared" si="5"/>
        <v/>
      </c>
      <c r="F27" s="69" t="str">
        <f t="shared" si="6"/>
        <v/>
      </c>
      <c r="G27" s="69" t="str">
        <f t="shared" si="7"/>
        <v/>
      </c>
      <c r="H27" s="69" t="str">
        <f t="shared" si="8"/>
        <v/>
      </c>
      <c r="I27" s="69" t="str">
        <f t="shared" si="9"/>
        <v/>
      </c>
      <c r="J27" s="75" t="str">
        <f t="shared" si="10"/>
        <v/>
      </c>
      <c r="K27" s="75" t="str">
        <f t="shared" si="11"/>
        <v/>
      </c>
      <c r="L27" s="75" t="str">
        <f t="shared" si="11"/>
        <v/>
      </c>
    </row>
    <row r="28" spans="1:35" x14ac:dyDescent="0.25">
      <c r="A28" s="69" t="str">
        <f t="shared" si="13"/>
        <v/>
      </c>
      <c r="B28" s="73" t="str">
        <f t="shared" si="2"/>
        <v/>
      </c>
      <c r="C28" s="73" t="str">
        <f t="shared" si="3"/>
        <v/>
      </c>
      <c r="D28" s="75" t="str">
        <f t="shared" si="4"/>
        <v/>
      </c>
      <c r="E28" s="69" t="str">
        <f t="shared" si="5"/>
        <v/>
      </c>
      <c r="F28" s="69" t="str">
        <f t="shared" si="6"/>
        <v/>
      </c>
      <c r="G28" s="69" t="str">
        <f t="shared" si="7"/>
        <v/>
      </c>
      <c r="H28" s="69" t="str">
        <f t="shared" si="8"/>
        <v/>
      </c>
      <c r="I28" s="69" t="str">
        <f t="shared" si="9"/>
        <v/>
      </c>
      <c r="J28" s="75" t="str">
        <f t="shared" si="10"/>
        <v/>
      </c>
      <c r="K28" s="75" t="str">
        <f t="shared" si="11"/>
        <v/>
      </c>
      <c r="L28" s="75" t="str">
        <f t="shared" si="11"/>
        <v/>
      </c>
    </row>
    <row r="29" spans="1:35" x14ac:dyDescent="0.25">
      <c r="A29" s="69" t="str">
        <f t="shared" si="13"/>
        <v/>
      </c>
      <c r="B29" s="73" t="str">
        <f t="shared" si="2"/>
        <v/>
      </c>
      <c r="C29" s="73" t="str">
        <f t="shared" si="3"/>
        <v/>
      </c>
      <c r="D29" s="75" t="str">
        <f t="shared" si="4"/>
        <v/>
      </c>
      <c r="E29" s="69" t="str">
        <f t="shared" si="5"/>
        <v/>
      </c>
      <c r="F29" s="69" t="str">
        <f t="shared" si="6"/>
        <v/>
      </c>
      <c r="G29" s="69" t="str">
        <f t="shared" si="7"/>
        <v/>
      </c>
      <c r="H29" s="69" t="str">
        <f t="shared" si="8"/>
        <v/>
      </c>
      <c r="I29" s="69" t="str">
        <f t="shared" si="9"/>
        <v/>
      </c>
      <c r="J29" s="75" t="str">
        <f t="shared" si="10"/>
        <v/>
      </c>
      <c r="K29" s="75" t="str">
        <f t="shared" si="11"/>
        <v/>
      </c>
      <c r="L29" s="75" t="str">
        <f t="shared" si="11"/>
        <v/>
      </c>
    </row>
    <row r="30" spans="1:35" x14ac:dyDescent="0.25">
      <c r="A30" s="69" t="str">
        <f t="shared" si="13"/>
        <v/>
      </c>
      <c r="B30" s="73" t="str">
        <f t="shared" si="2"/>
        <v/>
      </c>
      <c r="C30" s="73" t="str">
        <f t="shared" si="3"/>
        <v/>
      </c>
      <c r="D30" s="75" t="str">
        <f t="shared" si="4"/>
        <v/>
      </c>
      <c r="E30" s="69" t="str">
        <f t="shared" si="5"/>
        <v/>
      </c>
      <c r="F30" s="69" t="str">
        <f t="shared" si="6"/>
        <v/>
      </c>
      <c r="G30" s="69" t="str">
        <f t="shared" si="7"/>
        <v/>
      </c>
      <c r="H30" s="69" t="str">
        <f t="shared" si="8"/>
        <v/>
      </c>
      <c r="I30" s="69" t="str">
        <f t="shared" si="9"/>
        <v/>
      </c>
      <c r="J30" s="75" t="str">
        <f t="shared" si="10"/>
        <v/>
      </c>
      <c r="K30" s="75" t="str">
        <f t="shared" si="11"/>
        <v/>
      </c>
      <c r="L30" s="75" t="str">
        <f t="shared" si="11"/>
        <v/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7BEFF-73E4-40CF-B8DE-98B213CA67A4}">
  <dimension ref="A1:Y30"/>
  <sheetViews>
    <sheetView workbookViewId="0">
      <selection activeCell="A2" sqref="A2:L3"/>
    </sheetView>
  </sheetViews>
  <sheetFormatPr defaultRowHeight="15" x14ac:dyDescent="0.25"/>
  <cols>
    <col min="1" max="1" width="12" style="10" customWidth="1"/>
    <col min="2" max="2" width="10.140625" style="41" bestFit="1" customWidth="1"/>
    <col min="3" max="3" width="9.140625" style="41" bestFit="1"/>
    <col min="4" max="4" width="12.7109375" style="21" bestFit="1" customWidth="1"/>
    <col min="5" max="7" width="9.140625" style="10"/>
    <col min="8" max="8" width="10" style="10" bestFit="1" customWidth="1"/>
    <col min="9" max="9" width="11.140625" style="10" bestFit="1" customWidth="1"/>
    <col min="10" max="10" width="14.140625" style="6" bestFit="1" customWidth="1"/>
    <col min="11" max="11" width="10.7109375" style="16" bestFit="1" customWidth="1"/>
    <col min="12" max="12" width="11.85546875" style="16" customWidth="1"/>
    <col min="13" max="13" width="3.85546875" style="6" customWidth="1"/>
    <col min="14" max="15" width="9.140625" style="6"/>
    <col min="16" max="16" width="11.28515625" style="6" customWidth="1"/>
    <col min="17" max="17" width="13" style="16" customWidth="1"/>
    <col min="18" max="20" width="9.140625" style="6"/>
    <col min="21" max="21" width="9.5703125" style="6" customWidth="1"/>
    <col min="22" max="23" width="9.140625" style="6"/>
    <col min="24" max="24" width="13.140625" style="6" customWidth="1"/>
    <col min="25" max="25" width="11.7109375" style="6" customWidth="1"/>
    <col min="26" max="16384" width="9.140625" style="6"/>
  </cols>
  <sheetData>
    <row r="1" spans="1:25" x14ac:dyDescent="0.25">
      <c r="N1" s="6" t="s">
        <v>3401</v>
      </c>
    </row>
    <row r="2" spans="1:25" ht="32.25" customHeight="1" x14ac:dyDescent="0.25">
      <c r="A2" s="71" t="s">
        <v>31</v>
      </c>
      <c r="B2" s="72" t="s">
        <v>1311</v>
      </c>
      <c r="C2" s="72" t="s">
        <v>1312</v>
      </c>
      <c r="D2" s="74" t="s">
        <v>2931</v>
      </c>
      <c r="E2" s="71" t="s">
        <v>2922</v>
      </c>
      <c r="F2" s="71" t="s">
        <v>2933</v>
      </c>
      <c r="G2" s="71" t="s">
        <v>2</v>
      </c>
      <c r="H2" s="71" t="s">
        <v>2923</v>
      </c>
      <c r="I2" s="71" t="s">
        <v>2932</v>
      </c>
      <c r="J2" s="71" t="s">
        <v>2925</v>
      </c>
      <c r="K2" s="74" t="s">
        <v>2926</v>
      </c>
      <c r="L2" s="74" t="s">
        <v>2927</v>
      </c>
      <c r="N2" s="6" t="s">
        <v>31</v>
      </c>
      <c r="O2" s="6" t="s">
        <v>1311</v>
      </c>
      <c r="P2" s="6" t="s">
        <v>1312</v>
      </c>
      <c r="Q2" s="16" t="s">
        <v>2921</v>
      </c>
      <c r="R2" s="6" t="s">
        <v>2922</v>
      </c>
      <c r="S2" s="6" t="s">
        <v>2933</v>
      </c>
      <c r="T2" s="6" t="s">
        <v>2</v>
      </c>
      <c r="U2" s="6" t="s">
        <v>2923</v>
      </c>
      <c r="V2" s="6" t="s">
        <v>2924</v>
      </c>
      <c r="W2" s="6" t="s">
        <v>2925</v>
      </c>
      <c r="X2" s="6" t="s">
        <v>2926</v>
      </c>
      <c r="Y2" s="6" t="s">
        <v>2927</v>
      </c>
    </row>
    <row r="3" spans="1:25" x14ac:dyDescent="0.25">
      <c r="A3" s="76" t="str">
        <f t="shared" ref="A3:L18" si="0">IF(N3="","",(N3))</f>
        <v>X12039</v>
      </c>
      <c r="B3" s="77" t="str">
        <f t="shared" si="0"/>
        <v>BOZNAR</v>
      </c>
      <c r="C3" s="77" t="str">
        <f t="shared" si="0"/>
        <v>JURE</v>
      </c>
      <c r="D3" s="78">
        <f t="shared" si="0"/>
        <v>36669</v>
      </c>
      <c r="E3" s="76">
        <f t="shared" si="0"/>
        <v>24</v>
      </c>
      <c r="F3" s="76" t="str">
        <f t="shared" si="0"/>
        <v>FVG</v>
      </c>
      <c r="G3" s="76" t="str">
        <f t="shared" si="0"/>
        <v>MX2</v>
      </c>
      <c r="H3" s="76">
        <f t="shared" si="0"/>
        <v>371</v>
      </c>
      <c r="I3" s="76" t="str">
        <f t="shared" si="0"/>
        <v>RIDER</v>
      </c>
      <c r="J3" s="78" t="str">
        <f t="shared" si="0"/>
        <v>MX2 - Expert</v>
      </c>
      <c r="K3" s="78">
        <f t="shared" si="0"/>
        <v>45349</v>
      </c>
      <c r="L3" s="78" t="str">
        <f t="shared" si="0"/>
        <v/>
      </c>
      <c r="N3" s="6" t="s">
        <v>1195</v>
      </c>
      <c r="O3" s="6" t="s">
        <v>3402</v>
      </c>
      <c r="P3" s="6" t="s">
        <v>3403</v>
      </c>
      <c r="Q3" s="16">
        <v>36669</v>
      </c>
      <c r="R3" s="6">
        <v>24</v>
      </c>
      <c r="S3" s="6" t="s">
        <v>24</v>
      </c>
      <c r="T3" s="6" t="s">
        <v>856</v>
      </c>
      <c r="U3" s="6">
        <v>371</v>
      </c>
      <c r="V3" s="6" t="s">
        <v>6</v>
      </c>
      <c r="W3" s="16" t="s">
        <v>3404</v>
      </c>
      <c r="X3" s="16">
        <v>45349</v>
      </c>
      <c r="Y3" s="16"/>
    </row>
    <row r="4" spans="1:25" x14ac:dyDescent="0.25">
      <c r="A4" s="76" t="str">
        <f t="shared" si="0"/>
        <v/>
      </c>
      <c r="B4" s="77" t="str">
        <f t="shared" si="0"/>
        <v/>
      </c>
      <c r="C4" s="77" t="str">
        <f t="shared" si="0"/>
        <v/>
      </c>
      <c r="D4" s="78" t="str">
        <f t="shared" si="0"/>
        <v/>
      </c>
      <c r="E4" s="76" t="str">
        <f t="shared" si="0"/>
        <v/>
      </c>
      <c r="F4" s="76" t="str">
        <f t="shared" si="0"/>
        <v/>
      </c>
      <c r="G4" s="76" t="str">
        <f t="shared" si="0"/>
        <v/>
      </c>
      <c r="H4" s="76" t="str">
        <f t="shared" si="0"/>
        <v/>
      </c>
      <c r="I4" s="76" t="str">
        <f t="shared" si="0"/>
        <v/>
      </c>
      <c r="J4" s="78" t="str">
        <f t="shared" si="0"/>
        <v/>
      </c>
      <c r="K4" s="78" t="str">
        <f t="shared" si="0"/>
        <v/>
      </c>
      <c r="L4" s="78" t="str">
        <f t="shared" si="0"/>
        <v/>
      </c>
      <c r="W4" s="16"/>
      <c r="X4" s="16"/>
      <c r="Y4" s="16"/>
    </row>
    <row r="5" spans="1:25" x14ac:dyDescent="0.25">
      <c r="A5" s="76" t="str">
        <f t="shared" si="0"/>
        <v/>
      </c>
      <c r="B5" s="77" t="str">
        <f t="shared" si="0"/>
        <v/>
      </c>
      <c r="C5" s="77" t="str">
        <f t="shared" si="0"/>
        <v/>
      </c>
      <c r="D5" s="78" t="str">
        <f t="shared" si="0"/>
        <v/>
      </c>
      <c r="E5" s="76" t="str">
        <f t="shared" si="0"/>
        <v/>
      </c>
      <c r="F5" s="76" t="str">
        <f t="shared" si="0"/>
        <v/>
      </c>
      <c r="G5" s="76" t="str">
        <f t="shared" si="0"/>
        <v/>
      </c>
      <c r="H5" s="76" t="str">
        <f t="shared" si="0"/>
        <v/>
      </c>
      <c r="I5" s="76" t="str">
        <f t="shared" si="0"/>
        <v/>
      </c>
      <c r="J5" s="78" t="str">
        <f t="shared" si="0"/>
        <v/>
      </c>
      <c r="K5" s="78" t="str">
        <f t="shared" si="0"/>
        <v/>
      </c>
      <c r="L5" s="78" t="str">
        <f t="shared" si="0"/>
        <v/>
      </c>
      <c r="X5" s="16"/>
      <c r="Y5" s="16"/>
    </row>
    <row r="6" spans="1:25" x14ac:dyDescent="0.25">
      <c r="A6" s="76" t="str">
        <f t="shared" si="0"/>
        <v/>
      </c>
      <c r="B6" s="77" t="str">
        <f t="shared" si="0"/>
        <v/>
      </c>
      <c r="C6" s="77" t="str">
        <f t="shared" si="0"/>
        <v/>
      </c>
      <c r="D6" s="78" t="str">
        <f t="shared" si="0"/>
        <v/>
      </c>
      <c r="E6" s="76" t="str">
        <f t="shared" si="0"/>
        <v/>
      </c>
      <c r="F6" s="76" t="str">
        <f t="shared" si="0"/>
        <v/>
      </c>
      <c r="G6" s="76" t="str">
        <f t="shared" si="0"/>
        <v/>
      </c>
      <c r="H6" s="76" t="str">
        <f t="shared" si="0"/>
        <v/>
      </c>
      <c r="I6" s="76" t="str">
        <f t="shared" si="0"/>
        <v/>
      </c>
      <c r="J6" s="78" t="str">
        <f t="shared" si="0"/>
        <v/>
      </c>
      <c r="K6" s="78" t="str">
        <f t="shared" si="0"/>
        <v/>
      </c>
      <c r="L6" s="78" t="str">
        <f t="shared" si="0"/>
        <v/>
      </c>
      <c r="X6" s="16"/>
      <c r="Y6" s="16"/>
    </row>
    <row r="7" spans="1:25" x14ac:dyDescent="0.25">
      <c r="A7" s="76" t="str">
        <f t="shared" si="0"/>
        <v/>
      </c>
      <c r="B7" s="77" t="str">
        <f t="shared" si="0"/>
        <v/>
      </c>
      <c r="C7" s="77" t="str">
        <f t="shared" si="0"/>
        <v/>
      </c>
      <c r="D7" s="78" t="str">
        <f t="shared" si="0"/>
        <v/>
      </c>
      <c r="E7" s="76" t="str">
        <f t="shared" si="0"/>
        <v/>
      </c>
      <c r="F7" s="76" t="str">
        <f t="shared" si="0"/>
        <v/>
      </c>
      <c r="G7" s="76" t="str">
        <f t="shared" si="0"/>
        <v/>
      </c>
      <c r="H7" s="76" t="str">
        <f t="shared" si="0"/>
        <v/>
      </c>
      <c r="I7" s="76" t="str">
        <f t="shared" si="0"/>
        <v/>
      </c>
      <c r="J7" s="78" t="str">
        <f t="shared" si="0"/>
        <v/>
      </c>
      <c r="K7" s="78" t="str">
        <f t="shared" si="0"/>
        <v/>
      </c>
      <c r="L7" s="78" t="str">
        <f t="shared" si="0"/>
        <v/>
      </c>
      <c r="X7" s="16"/>
      <c r="Y7" s="16"/>
    </row>
    <row r="8" spans="1:25" x14ac:dyDescent="0.25">
      <c r="A8" s="76" t="str">
        <f t="shared" si="0"/>
        <v/>
      </c>
      <c r="B8" s="77" t="str">
        <f t="shared" si="0"/>
        <v/>
      </c>
      <c r="C8" s="77" t="str">
        <f t="shared" si="0"/>
        <v/>
      </c>
      <c r="D8" s="78" t="str">
        <f t="shared" si="0"/>
        <v/>
      </c>
      <c r="E8" s="76" t="str">
        <f t="shared" si="0"/>
        <v/>
      </c>
      <c r="F8" s="76" t="str">
        <f t="shared" si="0"/>
        <v/>
      </c>
      <c r="G8" s="76" t="str">
        <f t="shared" si="0"/>
        <v/>
      </c>
      <c r="H8" s="76" t="str">
        <f t="shared" si="0"/>
        <v/>
      </c>
      <c r="I8" s="76" t="str">
        <f t="shared" si="0"/>
        <v/>
      </c>
      <c r="J8" s="78" t="str">
        <f t="shared" si="0"/>
        <v/>
      </c>
      <c r="K8" s="78" t="str">
        <f t="shared" si="0"/>
        <v/>
      </c>
      <c r="L8" s="78" t="str">
        <f t="shared" si="0"/>
        <v/>
      </c>
      <c r="X8" s="16"/>
      <c r="Y8" s="16"/>
    </row>
    <row r="9" spans="1:25" x14ac:dyDescent="0.25">
      <c r="A9" s="76" t="str">
        <f t="shared" si="0"/>
        <v/>
      </c>
      <c r="B9" s="77" t="str">
        <f t="shared" si="0"/>
        <v/>
      </c>
      <c r="C9" s="77" t="str">
        <f t="shared" si="0"/>
        <v/>
      </c>
      <c r="D9" s="78" t="str">
        <f t="shared" si="0"/>
        <v/>
      </c>
      <c r="E9" s="76" t="str">
        <f t="shared" si="0"/>
        <v/>
      </c>
      <c r="F9" s="76" t="str">
        <f t="shared" si="0"/>
        <v/>
      </c>
      <c r="G9" s="76" t="str">
        <f t="shared" si="0"/>
        <v/>
      </c>
      <c r="H9" s="76" t="str">
        <f t="shared" si="0"/>
        <v/>
      </c>
      <c r="I9" s="76" t="str">
        <f t="shared" si="0"/>
        <v/>
      </c>
      <c r="J9" s="78" t="str">
        <f t="shared" si="0"/>
        <v/>
      </c>
      <c r="K9" s="78" t="str">
        <f t="shared" si="0"/>
        <v/>
      </c>
      <c r="L9" s="78" t="str">
        <f t="shared" si="0"/>
        <v/>
      </c>
      <c r="X9" s="16"/>
      <c r="Y9" s="16"/>
    </row>
    <row r="10" spans="1:25" x14ac:dyDescent="0.25">
      <c r="A10" s="76" t="str">
        <f t="shared" si="0"/>
        <v/>
      </c>
      <c r="B10" s="77" t="str">
        <f t="shared" si="0"/>
        <v/>
      </c>
      <c r="C10" s="77" t="str">
        <f t="shared" si="0"/>
        <v/>
      </c>
      <c r="D10" s="78" t="str">
        <f t="shared" si="0"/>
        <v/>
      </c>
      <c r="E10" s="76" t="str">
        <f t="shared" si="0"/>
        <v/>
      </c>
      <c r="F10" s="76" t="str">
        <f t="shared" si="0"/>
        <v/>
      </c>
      <c r="G10" s="76" t="str">
        <f t="shared" si="0"/>
        <v/>
      </c>
      <c r="H10" s="76" t="str">
        <f t="shared" si="0"/>
        <v/>
      </c>
      <c r="I10" s="76" t="str">
        <f t="shared" si="0"/>
        <v/>
      </c>
      <c r="J10" s="78" t="str">
        <f t="shared" si="0"/>
        <v/>
      </c>
      <c r="K10" s="78" t="str">
        <f t="shared" si="0"/>
        <v/>
      </c>
      <c r="L10" s="78" t="str">
        <f t="shared" si="0"/>
        <v/>
      </c>
      <c r="X10" s="16"/>
      <c r="Y10" s="16"/>
    </row>
    <row r="11" spans="1:25" x14ac:dyDescent="0.25">
      <c r="A11" s="76" t="str">
        <f t="shared" si="0"/>
        <v/>
      </c>
      <c r="B11" s="77" t="str">
        <f t="shared" si="0"/>
        <v/>
      </c>
      <c r="C11" s="77" t="str">
        <f t="shared" si="0"/>
        <v/>
      </c>
      <c r="D11" s="78" t="str">
        <f t="shared" si="0"/>
        <v/>
      </c>
      <c r="E11" s="76" t="str">
        <f t="shared" si="0"/>
        <v/>
      </c>
      <c r="F11" s="76" t="str">
        <f t="shared" si="0"/>
        <v/>
      </c>
      <c r="G11" s="76" t="str">
        <f t="shared" si="0"/>
        <v/>
      </c>
      <c r="H11" s="76" t="str">
        <f t="shared" si="0"/>
        <v/>
      </c>
      <c r="I11" s="76" t="str">
        <f t="shared" si="0"/>
        <v/>
      </c>
      <c r="J11" s="78" t="str">
        <f t="shared" si="0"/>
        <v/>
      </c>
      <c r="K11" s="78" t="str">
        <f t="shared" si="0"/>
        <v/>
      </c>
      <c r="L11" s="78" t="str">
        <f t="shared" si="0"/>
        <v/>
      </c>
      <c r="X11" s="16"/>
      <c r="Y11" s="16"/>
    </row>
    <row r="12" spans="1:25" x14ac:dyDescent="0.25">
      <c r="A12" s="76" t="str">
        <f t="shared" si="0"/>
        <v/>
      </c>
      <c r="B12" s="77" t="str">
        <f t="shared" si="0"/>
        <v/>
      </c>
      <c r="C12" s="77" t="str">
        <f t="shared" si="0"/>
        <v/>
      </c>
      <c r="D12" s="78" t="str">
        <f t="shared" si="0"/>
        <v/>
      </c>
      <c r="E12" s="76" t="str">
        <f t="shared" si="0"/>
        <v/>
      </c>
      <c r="F12" s="76" t="str">
        <f t="shared" si="0"/>
        <v/>
      </c>
      <c r="G12" s="76" t="str">
        <f t="shared" si="0"/>
        <v/>
      </c>
      <c r="H12" s="76" t="str">
        <f t="shared" si="0"/>
        <v/>
      </c>
      <c r="I12" s="76" t="str">
        <f t="shared" si="0"/>
        <v/>
      </c>
      <c r="J12" s="78" t="str">
        <f t="shared" si="0"/>
        <v/>
      </c>
      <c r="K12" s="78" t="str">
        <f t="shared" si="0"/>
        <v/>
      </c>
      <c r="L12" s="78" t="str">
        <f t="shared" si="0"/>
        <v/>
      </c>
      <c r="X12" s="16"/>
      <c r="Y12" s="16"/>
    </row>
    <row r="13" spans="1:25" x14ac:dyDescent="0.25">
      <c r="A13" s="76" t="str">
        <f t="shared" si="0"/>
        <v/>
      </c>
      <c r="B13" s="77" t="str">
        <f t="shared" si="0"/>
        <v/>
      </c>
      <c r="C13" s="77" t="str">
        <f t="shared" si="0"/>
        <v/>
      </c>
      <c r="D13" s="78" t="str">
        <f t="shared" si="0"/>
        <v/>
      </c>
      <c r="E13" s="76" t="str">
        <f t="shared" si="0"/>
        <v/>
      </c>
      <c r="F13" s="76" t="str">
        <f t="shared" si="0"/>
        <v/>
      </c>
      <c r="G13" s="76" t="str">
        <f t="shared" si="0"/>
        <v/>
      </c>
      <c r="H13" s="76" t="str">
        <f t="shared" si="0"/>
        <v/>
      </c>
      <c r="I13" s="76" t="str">
        <f t="shared" si="0"/>
        <v/>
      </c>
      <c r="J13" s="78" t="str">
        <f t="shared" si="0"/>
        <v/>
      </c>
      <c r="K13" s="78" t="str">
        <f t="shared" si="0"/>
        <v/>
      </c>
      <c r="L13" s="78" t="str">
        <f t="shared" si="0"/>
        <v/>
      </c>
      <c r="X13" s="16"/>
      <c r="Y13" s="16"/>
    </row>
    <row r="14" spans="1:25" x14ac:dyDescent="0.25">
      <c r="A14" s="76" t="str">
        <f t="shared" si="0"/>
        <v/>
      </c>
      <c r="B14" s="77" t="str">
        <f t="shared" si="0"/>
        <v/>
      </c>
      <c r="C14" s="77" t="str">
        <f t="shared" si="0"/>
        <v/>
      </c>
      <c r="D14" s="78" t="str">
        <f t="shared" si="0"/>
        <v/>
      </c>
      <c r="E14" s="76" t="str">
        <f t="shared" si="0"/>
        <v/>
      </c>
      <c r="F14" s="76" t="str">
        <f t="shared" si="0"/>
        <v/>
      </c>
      <c r="G14" s="76" t="str">
        <f t="shared" si="0"/>
        <v/>
      </c>
      <c r="H14" s="76" t="str">
        <f t="shared" si="0"/>
        <v/>
      </c>
      <c r="I14" s="76" t="str">
        <f t="shared" si="0"/>
        <v/>
      </c>
      <c r="J14" s="78" t="str">
        <f t="shared" si="0"/>
        <v/>
      </c>
      <c r="K14" s="78" t="str">
        <f t="shared" si="0"/>
        <v/>
      </c>
      <c r="L14" s="78" t="str">
        <f t="shared" si="0"/>
        <v/>
      </c>
    </row>
    <row r="15" spans="1:25" x14ac:dyDescent="0.25">
      <c r="A15" s="76" t="str">
        <f t="shared" si="0"/>
        <v/>
      </c>
      <c r="B15" s="77" t="str">
        <f t="shared" si="0"/>
        <v/>
      </c>
      <c r="C15" s="77" t="str">
        <f t="shared" si="0"/>
        <v/>
      </c>
      <c r="D15" s="78" t="str">
        <f t="shared" si="0"/>
        <v/>
      </c>
      <c r="E15" s="76" t="str">
        <f t="shared" si="0"/>
        <v/>
      </c>
      <c r="F15" s="76" t="str">
        <f t="shared" si="0"/>
        <v/>
      </c>
      <c r="G15" s="76" t="str">
        <f t="shared" si="0"/>
        <v/>
      </c>
      <c r="H15" s="76" t="str">
        <f t="shared" si="0"/>
        <v/>
      </c>
      <c r="I15" s="76" t="str">
        <f t="shared" si="0"/>
        <v/>
      </c>
      <c r="J15" s="78" t="str">
        <f t="shared" si="0"/>
        <v/>
      </c>
      <c r="K15" s="78" t="str">
        <f t="shared" si="0"/>
        <v/>
      </c>
      <c r="L15" s="78" t="str">
        <f t="shared" si="0"/>
        <v/>
      </c>
    </row>
    <row r="16" spans="1:25" x14ac:dyDescent="0.25">
      <c r="A16" s="76" t="str">
        <f t="shared" si="0"/>
        <v/>
      </c>
      <c r="B16" s="77" t="str">
        <f t="shared" si="0"/>
        <v/>
      </c>
      <c r="C16" s="77" t="str">
        <f t="shared" si="0"/>
        <v/>
      </c>
      <c r="D16" s="78" t="str">
        <f t="shared" si="0"/>
        <v/>
      </c>
      <c r="E16" s="76" t="str">
        <f t="shared" si="0"/>
        <v/>
      </c>
      <c r="F16" s="76" t="str">
        <f t="shared" si="0"/>
        <v/>
      </c>
      <c r="G16" s="76" t="str">
        <f t="shared" si="0"/>
        <v/>
      </c>
      <c r="H16" s="76" t="str">
        <f t="shared" si="0"/>
        <v/>
      </c>
      <c r="I16" s="76" t="str">
        <f t="shared" si="0"/>
        <v/>
      </c>
      <c r="J16" s="78" t="str">
        <f t="shared" si="0"/>
        <v/>
      </c>
      <c r="K16" s="78" t="str">
        <f t="shared" si="0"/>
        <v/>
      </c>
      <c r="L16" s="78" t="str">
        <f t="shared" si="0"/>
        <v/>
      </c>
    </row>
    <row r="17" spans="1:12" x14ac:dyDescent="0.25">
      <c r="A17" s="76" t="str">
        <f t="shared" si="0"/>
        <v/>
      </c>
      <c r="B17" s="77" t="str">
        <f t="shared" si="0"/>
        <v/>
      </c>
      <c r="C17" s="77" t="str">
        <f t="shared" si="0"/>
        <v/>
      </c>
      <c r="D17" s="78" t="str">
        <f t="shared" si="0"/>
        <v/>
      </c>
      <c r="E17" s="76" t="str">
        <f t="shared" si="0"/>
        <v/>
      </c>
      <c r="F17" s="76" t="str">
        <f t="shared" si="0"/>
        <v/>
      </c>
      <c r="G17" s="76" t="str">
        <f t="shared" si="0"/>
        <v/>
      </c>
      <c r="H17" s="76" t="str">
        <f t="shared" si="0"/>
        <v/>
      </c>
      <c r="I17" s="76" t="str">
        <f t="shared" si="0"/>
        <v/>
      </c>
      <c r="J17" s="78" t="str">
        <f t="shared" si="0"/>
        <v/>
      </c>
      <c r="K17" s="78" t="str">
        <f t="shared" si="0"/>
        <v/>
      </c>
      <c r="L17" s="78" t="str">
        <f t="shared" si="0"/>
        <v/>
      </c>
    </row>
    <row r="18" spans="1:12" x14ac:dyDescent="0.25">
      <c r="A18" s="76" t="str">
        <f t="shared" si="0"/>
        <v/>
      </c>
      <c r="B18" s="77" t="str">
        <f t="shared" si="0"/>
        <v/>
      </c>
      <c r="C18" s="77" t="str">
        <f t="shared" si="0"/>
        <v/>
      </c>
      <c r="D18" s="78" t="str">
        <f t="shared" si="0"/>
        <v/>
      </c>
      <c r="E18" s="76" t="str">
        <f t="shared" si="0"/>
        <v/>
      </c>
      <c r="F18" s="76" t="str">
        <f t="shared" si="0"/>
        <v/>
      </c>
      <c r="G18" s="76" t="str">
        <f t="shared" si="0"/>
        <v/>
      </c>
      <c r="H18" s="76" t="str">
        <f t="shared" si="0"/>
        <v/>
      </c>
      <c r="I18" s="76" t="str">
        <f t="shared" si="0"/>
        <v/>
      </c>
      <c r="J18" s="78" t="str">
        <f t="shared" si="0"/>
        <v/>
      </c>
      <c r="K18" s="78" t="str">
        <f t="shared" si="0"/>
        <v/>
      </c>
      <c r="L18" s="78" t="str">
        <f t="shared" si="0"/>
        <v/>
      </c>
    </row>
    <row r="19" spans="1:12" x14ac:dyDescent="0.25">
      <c r="A19" s="76" t="str">
        <f t="shared" ref="A19:L30" si="1">IF(N19="","",(N19))</f>
        <v/>
      </c>
      <c r="B19" s="77" t="str">
        <f t="shared" si="1"/>
        <v/>
      </c>
      <c r="C19" s="77" t="str">
        <f t="shared" si="1"/>
        <v/>
      </c>
      <c r="D19" s="78" t="str">
        <f t="shared" si="1"/>
        <v/>
      </c>
      <c r="E19" s="76" t="str">
        <f t="shared" si="1"/>
        <v/>
      </c>
      <c r="F19" s="76" t="str">
        <f t="shared" si="1"/>
        <v/>
      </c>
      <c r="G19" s="76" t="str">
        <f t="shared" si="1"/>
        <v/>
      </c>
      <c r="H19" s="76" t="str">
        <f t="shared" si="1"/>
        <v/>
      </c>
      <c r="I19" s="76" t="str">
        <f t="shared" si="1"/>
        <v/>
      </c>
      <c r="J19" s="78" t="str">
        <f t="shared" si="1"/>
        <v/>
      </c>
      <c r="K19" s="78" t="str">
        <f t="shared" si="1"/>
        <v/>
      </c>
      <c r="L19" s="78" t="str">
        <f t="shared" si="1"/>
        <v/>
      </c>
    </row>
    <row r="20" spans="1:12" x14ac:dyDescent="0.25">
      <c r="A20" s="76" t="str">
        <f t="shared" si="1"/>
        <v/>
      </c>
      <c r="B20" s="77" t="str">
        <f t="shared" si="1"/>
        <v/>
      </c>
      <c r="C20" s="77" t="str">
        <f t="shared" si="1"/>
        <v/>
      </c>
      <c r="D20" s="78" t="str">
        <f t="shared" si="1"/>
        <v/>
      </c>
      <c r="E20" s="76" t="str">
        <f t="shared" si="1"/>
        <v/>
      </c>
      <c r="F20" s="76" t="str">
        <f t="shared" si="1"/>
        <v/>
      </c>
      <c r="G20" s="76" t="str">
        <f t="shared" si="1"/>
        <v/>
      </c>
      <c r="H20" s="76" t="str">
        <f t="shared" si="1"/>
        <v/>
      </c>
      <c r="I20" s="76" t="str">
        <f t="shared" si="1"/>
        <v/>
      </c>
      <c r="J20" s="78" t="str">
        <f t="shared" si="1"/>
        <v/>
      </c>
      <c r="K20" s="78" t="str">
        <f t="shared" si="1"/>
        <v/>
      </c>
      <c r="L20" s="78" t="str">
        <f t="shared" si="1"/>
        <v/>
      </c>
    </row>
    <row r="21" spans="1:12" x14ac:dyDescent="0.25">
      <c r="A21" s="76" t="str">
        <f t="shared" si="1"/>
        <v/>
      </c>
      <c r="B21" s="77" t="str">
        <f t="shared" si="1"/>
        <v/>
      </c>
      <c r="C21" s="77" t="str">
        <f t="shared" si="1"/>
        <v/>
      </c>
      <c r="D21" s="78" t="str">
        <f t="shared" si="1"/>
        <v/>
      </c>
      <c r="E21" s="76" t="str">
        <f t="shared" si="1"/>
        <v/>
      </c>
      <c r="F21" s="76" t="str">
        <f t="shared" si="1"/>
        <v/>
      </c>
      <c r="G21" s="76" t="str">
        <f t="shared" si="1"/>
        <v/>
      </c>
      <c r="H21" s="76" t="str">
        <f t="shared" si="1"/>
        <v/>
      </c>
      <c r="I21" s="76" t="str">
        <f t="shared" si="1"/>
        <v/>
      </c>
      <c r="J21" s="78" t="str">
        <f t="shared" si="1"/>
        <v/>
      </c>
      <c r="K21" s="78" t="str">
        <f t="shared" si="1"/>
        <v/>
      </c>
      <c r="L21" s="78" t="str">
        <f t="shared" si="1"/>
        <v/>
      </c>
    </row>
    <row r="22" spans="1:12" x14ac:dyDescent="0.25">
      <c r="A22" s="76" t="str">
        <f t="shared" si="1"/>
        <v/>
      </c>
      <c r="B22" s="77" t="str">
        <f t="shared" si="1"/>
        <v/>
      </c>
      <c r="C22" s="77" t="str">
        <f t="shared" si="1"/>
        <v/>
      </c>
      <c r="D22" s="78" t="str">
        <f t="shared" si="1"/>
        <v/>
      </c>
      <c r="E22" s="76" t="str">
        <f t="shared" si="1"/>
        <v/>
      </c>
      <c r="F22" s="76" t="str">
        <f t="shared" si="1"/>
        <v/>
      </c>
      <c r="G22" s="76" t="str">
        <f t="shared" si="1"/>
        <v/>
      </c>
      <c r="H22" s="76" t="str">
        <f t="shared" si="1"/>
        <v/>
      </c>
      <c r="I22" s="76" t="str">
        <f t="shared" si="1"/>
        <v/>
      </c>
      <c r="J22" s="78" t="str">
        <f t="shared" si="1"/>
        <v/>
      </c>
      <c r="K22" s="78" t="str">
        <f t="shared" si="1"/>
        <v/>
      </c>
      <c r="L22" s="78" t="str">
        <f t="shared" si="1"/>
        <v/>
      </c>
    </row>
    <row r="23" spans="1:12" x14ac:dyDescent="0.25">
      <c r="A23" s="76" t="str">
        <f t="shared" si="1"/>
        <v/>
      </c>
      <c r="B23" s="77" t="str">
        <f t="shared" si="1"/>
        <v/>
      </c>
      <c r="C23" s="77" t="str">
        <f t="shared" si="1"/>
        <v/>
      </c>
      <c r="D23" s="78" t="str">
        <f t="shared" si="1"/>
        <v/>
      </c>
      <c r="E23" s="76" t="str">
        <f t="shared" si="1"/>
        <v/>
      </c>
      <c r="F23" s="76" t="str">
        <f t="shared" si="1"/>
        <v/>
      </c>
      <c r="G23" s="76" t="str">
        <f t="shared" si="1"/>
        <v/>
      </c>
      <c r="H23" s="76" t="str">
        <f t="shared" si="1"/>
        <v/>
      </c>
      <c r="I23" s="76" t="str">
        <f t="shared" si="1"/>
        <v/>
      </c>
      <c r="J23" s="78" t="str">
        <f t="shared" si="1"/>
        <v/>
      </c>
      <c r="K23" s="78" t="str">
        <f t="shared" si="1"/>
        <v/>
      </c>
      <c r="L23" s="78" t="str">
        <f t="shared" si="1"/>
        <v/>
      </c>
    </row>
    <row r="24" spans="1:12" x14ac:dyDescent="0.25">
      <c r="A24" s="76" t="str">
        <f t="shared" si="1"/>
        <v/>
      </c>
      <c r="B24" s="77" t="str">
        <f t="shared" si="1"/>
        <v/>
      </c>
      <c r="C24" s="77" t="str">
        <f t="shared" si="1"/>
        <v/>
      </c>
      <c r="D24" s="78" t="str">
        <f t="shared" si="1"/>
        <v/>
      </c>
      <c r="E24" s="76" t="str">
        <f t="shared" si="1"/>
        <v/>
      </c>
      <c r="F24" s="76" t="str">
        <f t="shared" si="1"/>
        <v/>
      </c>
      <c r="G24" s="76" t="str">
        <f t="shared" si="1"/>
        <v/>
      </c>
      <c r="H24" s="76" t="str">
        <f t="shared" si="1"/>
        <v/>
      </c>
      <c r="I24" s="76" t="str">
        <f t="shared" si="1"/>
        <v/>
      </c>
      <c r="J24" s="78" t="str">
        <f t="shared" si="1"/>
        <v/>
      </c>
      <c r="K24" s="78" t="str">
        <f t="shared" si="1"/>
        <v/>
      </c>
      <c r="L24" s="78" t="str">
        <f t="shared" si="1"/>
        <v/>
      </c>
    </row>
    <row r="25" spans="1:12" x14ac:dyDescent="0.25">
      <c r="A25" s="76" t="str">
        <f t="shared" si="1"/>
        <v/>
      </c>
      <c r="B25" s="77" t="str">
        <f t="shared" si="1"/>
        <v/>
      </c>
      <c r="C25" s="77" t="str">
        <f t="shared" si="1"/>
        <v/>
      </c>
      <c r="D25" s="78" t="str">
        <f t="shared" si="1"/>
        <v/>
      </c>
      <c r="E25" s="76" t="str">
        <f t="shared" si="1"/>
        <v/>
      </c>
      <c r="F25" s="76" t="str">
        <f t="shared" si="1"/>
        <v/>
      </c>
      <c r="G25" s="76" t="str">
        <f t="shared" si="1"/>
        <v/>
      </c>
      <c r="H25" s="76" t="str">
        <f t="shared" si="1"/>
        <v/>
      </c>
      <c r="I25" s="76" t="str">
        <f t="shared" si="1"/>
        <v/>
      </c>
      <c r="J25" s="78" t="str">
        <f t="shared" si="1"/>
        <v/>
      </c>
      <c r="K25" s="78" t="str">
        <f t="shared" si="1"/>
        <v/>
      </c>
      <c r="L25" s="78" t="str">
        <f t="shared" si="1"/>
        <v/>
      </c>
    </row>
    <row r="26" spans="1:12" x14ac:dyDescent="0.25">
      <c r="A26" s="76" t="str">
        <f t="shared" si="1"/>
        <v/>
      </c>
      <c r="B26" s="77" t="str">
        <f t="shared" si="1"/>
        <v/>
      </c>
      <c r="C26" s="77" t="str">
        <f t="shared" si="1"/>
        <v/>
      </c>
      <c r="D26" s="78" t="str">
        <f t="shared" si="1"/>
        <v/>
      </c>
      <c r="E26" s="76" t="str">
        <f t="shared" si="1"/>
        <v/>
      </c>
      <c r="F26" s="76" t="str">
        <f t="shared" si="1"/>
        <v/>
      </c>
      <c r="G26" s="76" t="str">
        <f t="shared" si="1"/>
        <v/>
      </c>
      <c r="H26" s="76" t="str">
        <f t="shared" si="1"/>
        <v/>
      </c>
      <c r="I26" s="76" t="str">
        <f t="shared" si="1"/>
        <v/>
      </c>
      <c r="J26" s="78" t="str">
        <f t="shared" si="1"/>
        <v/>
      </c>
      <c r="K26" s="78" t="str">
        <f t="shared" si="1"/>
        <v/>
      </c>
      <c r="L26" s="78" t="str">
        <f t="shared" si="1"/>
        <v/>
      </c>
    </row>
    <row r="27" spans="1:12" x14ac:dyDescent="0.25">
      <c r="A27" s="76" t="str">
        <f t="shared" si="1"/>
        <v/>
      </c>
      <c r="B27" s="77" t="str">
        <f t="shared" si="1"/>
        <v/>
      </c>
      <c r="C27" s="77" t="str">
        <f t="shared" si="1"/>
        <v/>
      </c>
      <c r="D27" s="78" t="str">
        <f t="shared" si="1"/>
        <v/>
      </c>
      <c r="E27" s="76" t="str">
        <f t="shared" si="1"/>
        <v/>
      </c>
      <c r="F27" s="76" t="str">
        <f t="shared" si="1"/>
        <v/>
      </c>
      <c r="G27" s="76" t="str">
        <f t="shared" si="1"/>
        <v/>
      </c>
      <c r="H27" s="76" t="str">
        <f t="shared" si="1"/>
        <v/>
      </c>
      <c r="I27" s="76" t="str">
        <f t="shared" si="1"/>
        <v/>
      </c>
      <c r="J27" s="78" t="str">
        <f t="shared" si="1"/>
        <v/>
      </c>
      <c r="K27" s="78" t="str">
        <f t="shared" si="1"/>
        <v/>
      </c>
      <c r="L27" s="78" t="str">
        <f t="shared" si="1"/>
        <v/>
      </c>
    </row>
    <row r="28" spans="1:12" x14ac:dyDescent="0.25">
      <c r="A28" s="76" t="str">
        <f t="shared" si="1"/>
        <v/>
      </c>
      <c r="B28" s="77" t="str">
        <f t="shared" si="1"/>
        <v/>
      </c>
      <c r="C28" s="77" t="str">
        <f t="shared" si="1"/>
        <v/>
      </c>
      <c r="D28" s="78" t="str">
        <f t="shared" si="1"/>
        <v/>
      </c>
      <c r="E28" s="76" t="str">
        <f t="shared" si="1"/>
        <v/>
      </c>
      <c r="F28" s="76" t="str">
        <f t="shared" si="1"/>
        <v/>
      </c>
      <c r="G28" s="76" t="str">
        <f t="shared" si="1"/>
        <v/>
      </c>
      <c r="H28" s="76" t="str">
        <f t="shared" si="1"/>
        <v/>
      </c>
      <c r="I28" s="76" t="str">
        <f t="shared" si="1"/>
        <v/>
      </c>
      <c r="J28" s="78" t="str">
        <f t="shared" si="1"/>
        <v/>
      </c>
      <c r="K28" s="78" t="str">
        <f t="shared" si="1"/>
        <v/>
      </c>
      <c r="L28" s="78" t="str">
        <f t="shared" si="1"/>
        <v/>
      </c>
    </row>
    <row r="29" spans="1:12" x14ac:dyDescent="0.25">
      <c r="A29" s="76" t="str">
        <f t="shared" si="1"/>
        <v/>
      </c>
      <c r="B29" s="77" t="str">
        <f t="shared" si="1"/>
        <v/>
      </c>
      <c r="C29" s="77" t="str">
        <f t="shared" si="1"/>
        <v/>
      </c>
      <c r="D29" s="78" t="str">
        <f t="shared" si="1"/>
        <v/>
      </c>
      <c r="E29" s="76" t="str">
        <f t="shared" si="1"/>
        <v/>
      </c>
      <c r="F29" s="76" t="str">
        <f t="shared" si="1"/>
        <v/>
      </c>
      <c r="G29" s="76" t="str">
        <f t="shared" si="1"/>
        <v/>
      </c>
      <c r="H29" s="76" t="str">
        <f t="shared" si="1"/>
        <v/>
      </c>
      <c r="I29" s="76" t="str">
        <f t="shared" si="1"/>
        <v/>
      </c>
      <c r="J29" s="78" t="str">
        <f t="shared" si="1"/>
        <v/>
      </c>
      <c r="K29" s="78" t="str">
        <f t="shared" si="1"/>
        <v/>
      </c>
      <c r="L29" s="78" t="str">
        <f t="shared" si="1"/>
        <v/>
      </c>
    </row>
    <row r="30" spans="1:12" x14ac:dyDescent="0.25">
      <c r="A30" s="76" t="str">
        <f t="shared" si="1"/>
        <v/>
      </c>
      <c r="B30" s="77" t="str">
        <f t="shared" si="1"/>
        <v/>
      </c>
      <c r="C30" s="77" t="str">
        <f t="shared" si="1"/>
        <v/>
      </c>
      <c r="D30" s="78" t="str">
        <f t="shared" si="1"/>
        <v/>
      </c>
      <c r="E30" s="76" t="str">
        <f t="shared" si="1"/>
        <v/>
      </c>
      <c r="F30" s="76" t="str">
        <f t="shared" si="1"/>
        <v/>
      </c>
      <c r="G30" s="76" t="str">
        <f t="shared" si="1"/>
        <v/>
      </c>
      <c r="H30" s="76" t="str">
        <f t="shared" si="1"/>
        <v/>
      </c>
      <c r="I30" s="76" t="str">
        <f t="shared" si="1"/>
        <v/>
      </c>
      <c r="J30" s="78" t="str">
        <f t="shared" si="1"/>
        <v/>
      </c>
      <c r="K30" s="78" t="str">
        <f t="shared" si="1"/>
        <v/>
      </c>
      <c r="L30" s="78" t="str">
        <f t="shared" si="1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MX</vt:lpstr>
      <vt:lpstr>65</vt:lpstr>
      <vt:lpstr>85</vt:lpstr>
      <vt:lpstr>TRAINING</vt:lpstr>
      <vt:lpstr>nr MX scelti o cambiati</vt:lpstr>
      <vt:lpstr>contatti</vt:lpstr>
      <vt:lpstr>WILD CARD inserite</vt:lpstr>
      <vt:lpstr>WILD CARD richieste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MGM Timing</dc:creator>
  <cp:lastModifiedBy>Antonio Parolari</cp:lastModifiedBy>
  <dcterms:created xsi:type="dcterms:W3CDTF">2022-02-25T17:23:05Z</dcterms:created>
  <dcterms:modified xsi:type="dcterms:W3CDTF">2024-04-29T20:06:07Z</dcterms:modified>
</cp:coreProperties>
</file>